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cachatterley\Dropbox (WHOUNICEF)\WHOUNICEF Team Folder\Institutional settings\Schools\DATABASE\_STATA\Country files v33\"/>
    </mc:Choice>
  </mc:AlternateContent>
  <bookViews>
    <workbookView xWindow="0" yWindow="0" windowWidth="23040" windowHeight="9876" activeTab="2"/>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62913"/>
</workbook>
</file>

<file path=xl/calcChain.xml><?xml version="1.0" encoding="utf-8"?>
<calcChain xmlns="http://schemas.openxmlformats.org/spreadsheetml/2006/main">
  <c r="CG10" i="29" l="1"/>
  <c r="CF10" i="29"/>
  <c r="CI9" i="29"/>
  <c r="CG9" i="29"/>
  <c r="CF9" i="29"/>
  <c r="CE9" i="29"/>
  <c r="CI8" i="29"/>
  <c r="CG8" i="29"/>
  <c r="CF8" i="29"/>
  <c r="CE8" i="29"/>
  <c r="CI5" i="29"/>
  <c r="CG5" i="29"/>
  <c r="CF5" i="29"/>
  <c r="CE5" i="29"/>
  <c r="CE3" i="29"/>
  <c r="CC3" i="29"/>
  <c r="BU3" i="29"/>
  <c r="BS3" i="29"/>
  <c r="BK3" i="29"/>
  <c r="BI3" i="29"/>
  <c r="BA3" i="29"/>
  <c r="AY3" i="29"/>
  <c r="AQ3" i="29"/>
  <c r="AO3" i="29"/>
  <c r="AG3" i="29"/>
  <c r="AE3" i="29"/>
  <c r="W3" i="29"/>
  <c r="U3" i="29"/>
  <c r="M3" i="29"/>
  <c r="K3" i="29"/>
  <c r="C3" i="29"/>
  <c r="A3" i="29"/>
  <c r="CC2" i="29"/>
  <c r="BS2" i="29"/>
  <c r="BI2" i="29"/>
  <c r="AY2" i="29"/>
  <c r="AO2" i="29"/>
  <c r="AE2" i="29"/>
  <c r="U2" i="29"/>
  <c r="K2" i="29"/>
  <c r="A2" i="29"/>
  <c r="CD1" i="29"/>
  <c r="BT1" i="29"/>
  <c r="BJ1" i="29"/>
  <c r="BA1" i="29"/>
  <c r="AZ1" i="29"/>
  <c r="AQ1" i="29"/>
  <c r="AP1" i="29"/>
  <c r="AG1" i="29"/>
  <c r="AF1" i="29"/>
  <c r="W1" i="29"/>
  <c r="V1" i="29"/>
  <c r="M1" i="29"/>
  <c r="L1" i="29"/>
  <c r="C1" i="29"/>
  <c r="B1" i="29"/>
  <c r="BF35" i="28"/>
  <c r="BE35" i="28"/>
  <c r="AV35" i="28"/>
  <c r="AU35" i="28"/>
  <c r="AQ35" i="28"/>
  <c r="AL35" i="28"/>
  <c r="AK35" i="28"/>
  <c r="AG35" i="28"/>
  <c r="AB35" i="28"/>
  <c r="AA35" i="28"/>
  <c r="W35" i="28"/>
  <c r="R35" i="28"/>
  <c r="Q35" i="28"/>
  <c r="M35" i="28"/>
  <c r="H35" i="28"/>
  <c r="G35" i="28"/>
  <c r="C35" i="28"/>
  <c r="BU15" i="28"/>
  <c r="BK15" i="28"/>
  <c r="BZ13" i="28"/>
  <c r="BY13" i="28"/>
  <c r="BP13" i="28"/>
  <c r="BO13" i="28"/>
  <c r="AQ13" i="28"/>
  <c r="AG13" i="28"/>
  <c r="W13" i="28"/>
  <c r="M13" i="28"/>
  <c r="C13" i="28"/>
  <c r="BU9" i="28"/>
  <c r="BU13" i="28" s="1"/>
  <c r="BK9" i="28"/>
  <c r="BK13" i="28" s="1"/>
  <c r="BA9" i="28"/>
  <c r="BA13" i="28" s="1"/>
  <c r="BA8" i="28"/>
  <c r="CJ7" i="28"/>
  <c r="CI7" i="28"/>
  <c r="CH7" i="28"/>
  <c r="CG7" i="28"/>
  <c r="CF7" i="28"/>
  <c r="CE7" i="28"/>
  <c r="BZ7" i="28"/>
  <c r="BY7" i="28"/>
  <c r="BX7" i="28"/>
  <c r="BW7" i="28"/>
  <c r="BV7" i="28"/>
  <c r="BU7" i="28"/>
  <c r="BP7" i="28"/>
  <c r="BO7" i="28"/>
  <c r="BN7" i="28"/>
  <c r="BM7" i="28"/>
  <c r="BL7" i="28"/>
  <c r="BK7" i="28"/>
  <c r="BF7" i="28"/>
  <c r="BE7" i="28"/>
  <c r="BD7" i="28"/>
  <c r="BC7" i="28"/>
  <c r="BB7" i="28"/>
  <c r="BA7" i="28"/>
  <c r="AV7" i="28"/>
  <c r="AU7" i="28"/>
  <c r="AT7" i="28"/>
  <c r="AS7" i="28"/>
  <c r="AR7" i="28"/>
  <c r="AQ7" i="28"/>
  <c r="AL7" i="28"/>
  <c r="AK7" i="28"/>
  <c r="AJ7" i="28"/>
  <c r="AI7" i="28"/>
  <c r="AH7" i="28"/>
  <c r="AG7" i="28"/>
  <c r="AB7" i="28"/>
  <c r="AA7" i="28"/>
  <c r="Z7" i="28"/>
  <c r="Y7" i="28"/>
  <c r="X7" i="28"/>
  <c r="W7" i="28"/>
  <c r="R7" i="28"/>
  <c r="Q7" i="28"/>
  <c r="P7" i="28"/>
  <c r="O7" i="28"/>
  <c r="N7" i="28"/>
  <c r="M7" i="28"/>
  <c r="H7" i="28"/>
  <c r="G7" i="28"/>
  <c r="F7" i="28"/>
  <c r="E7" i="28"/>
  <c r="D7" i="28"/>
  <c r="C7" i="28"/>
  <c r="CJ6" i="28"/>
  <c r="CI6" i="28"/>
  <c r="CH6" i="28"/>
  <c r="CG6" i="28"/>
  <c r="CF6" i="28"/>
  <c r="CE6" i="28"/>
  <c r="BZ6" i="28"/>
  <c r="BY6" i="28"/>
  <c r="BX6" i="28"/>
  <c r="BW6" i="28"/>
  <c r="BV6" i="28"/>
  <c r="BU6" i="28"/>
  <c r="BP6" i="28"/>
  <c r="BO6" i="28"/>
  <c r="BN6" i="28"/>
  <c r="BM6" i="28"/>
  <c r="BL6" i="28"/>
  <c r="BK6" i="28"/>
  <c r="BF6" i="28"/>
  <c r="BE6" i="28"/>
  <c r="BD6" i="28"/>
  <c r="BC6" i="28"/>
  <c r="BB6" i="28"/>
  <c r="BA6" i="28"/>
  <c r="AV6" i="28"/>
  <c r="AU6" i="28"/>
  <c r="AT6" i="28"/>
  <c r="AS6" i="28"/>
  <c r="AR6" i="28"/>
  <c r="AQ6" i="28"/>
  <c r="AL6" i="28"/>
  <c r="AK6" i="28"/>
  <c r="AJ6" i="28"/>
  <c r="AI6" i="28"/>
  <c r="AH6" i="28"/>
  <c r="AG6" i="28"/>
  <c r="AB6" i="28"/>
  <c r="AA6" i="28"/>
  <c r="Z6" i="28"/>
  <c r="Y6" i="28"/>
  <c r="X6" i="28"/>
  <c r="W6" i="28"/>
  <c r="R6" i="28"/>
  <c r="Q6" i="28"/>
  <c r="P6" i="28"/>
  <c r="O6" i="28"/>
  <c r="N6" i="28"/>
  <c r="M6" i="28"/>
  <c r="H6" i="28"/>
  <c r="G6" i="28"/>
  <c r="F6" i="28"/>
  <c r="E6" i="28"/>
  <c r="D6" i="28"/>
  <c r="C6" i="28"/>
  <c r="CJ5" i="28"/>
  <c r="CI5" i="28"/>
  <c r="CH5" i="28"/>
  <c r="CG5" i="28"/>
  <c r="CF5" i="28"/>
  <c r="CE5" i="28"/>
  <c r="BZ5" i="28"/>
  <c r="BY5" i="28"/>
  <c r="BX5" i="28"/>
  <c r="BW5" i="28"/>
  <c r="BV5" i="28"/>
  <c r="BU5" i="28"/>
  <c r="BP5" i="28"/>
  <c r="BO5" i="28"/>
  <c r="BN5" i="28"/>
  <c r="BM5" i="28"/>
  <c r="BL5" i="28"/>
  <c r="BK5" i="28"/>
  <c r="BF5" i="28"/>
  <c r="BE5" i="28"/>
  <c r="BD5" i="28"/>
  <c r="BC5" i="28"/>
  <c r="BB5" i="28"/>
  <c r="BA5" i="28"/>
  <c r="AV5" i="28"/>
  <c r="AU5" i="28"/>
  <c r="AT5" i="28"/>
  <c r="AS5" i="28"/>
  <c r="AR5" i="28"/>
  <c r="AQ5" i="28"/>
  <c r="AL5" i="28"/>
  <c r="AK5" i="28"/>
  <c r="AJ5" i="28"/>
  <c r="AI5" i="28"/>
  <c r="AH5" i="28"/>
  <c r="AG5" i="28"/>
  <c r="AB5" i="28"/>
  <c r="AA5" i="28"/>
  <c r="Z5" i="28"/>
  <c r="Y5" i="28"/>
  <c r="X5" i="28"/>
  <c r="W5" i="28"/>
  <c r="R5" i="28"/>
  <c r="Q5" i="28"/>
  <c r="P5" i="28"/>
  <c r="O5" i="28"/>
  <c r="N5" i="28"/>
  <c r="M5" i="28"/>
  <c r="H5" i="28"/>
  <c r="G5" i="28"/>
  <c r="F5" i="28"/>
  <c r="E5" i="28"/>
  <c r="D5" i="28"/>
  <c r="C5" i="28"/>
  <c r="CE3" i="28"/>
  <c r="CC3" i="28"/>
  <c r="BU3" i="28"/>
  <c r="BS3" i="28"/>
  <c r="BK3" i="28"/>
  <c r="BI3" i="28"/>
  <c r="BA3" i="28"/>
  <c r="AY3" i="28"/>
  <c r="AQ3" i="28"/>
  <c r="AO3" i="28"/>
  <c r="AG3" i="28"/>
  <c r="AE3" i="28"/>
  <c r="W3" i="28"/>
  <c r="U3" i="28"/>
  <c r="M3" i="28"/>
  <c r="K3" i="28"/>
  <c r="C3" i="28"/>
  <c r="A3" i="28"/>
  <c r="CC2" i="28"/>
  <c r="BS2" i="28"/>
  <c r="BI2" i="28"/>
  <c r="AY2" i="28"/>
  <c r="AO2" i="28"/>
  <c r="AE2" i="28"/>
  <c r="U2" i="28"/>
  <c r="K2" i="28"/>
  <c r="A2" i="28"/>
  <c r="CD1" i="28"/>
  <c r="BT1" i="28"/>
  <c r="BK1" i="28"/>
  <c r="BJ1" i="28"/>
  <c r="BA1" i="28"/>
  <c r="AZ1" i="28"/>
  <c r="AQ1" i="28"/>
  <c r="AP1" i="28"/>
  <c r="AG1" i="28"/>
  <c r="AF1" i="28"/>
  <c r="W1" i="28"/>
  <c r="V1" i="28"/>
  <c r="M1" i="28"/>
  <c r="L1" i="28"/>
  <c r="C1" i="28"/>
  <c r="B1" i="28"/>
  <c r="BA32" i="27"/>
  <c r="BA35" i="28" s="1"/>
  <c r="BU16" i="27"/>
  <c r="BK16" i="27"/>
  <c r="BK7" i="27" s="1"/>
  <c r="BA14" i="27"/>
  <c r="AQ14" i="27"/>
  <c r="AG14" i="27"/>
  <c r="W14" i="27"/>
  <c r="M14" i="27"/>
  <c r="C14" i="27"/>
  <c r="CI10" i="27"/>
  <c r="CG10" i="27"/>
  <c r="CF10" i="27"/>
  <c r="CE10" i="27"/>
  <c r="CG8" i="27"/>
  <c r="CJ7" i="27"/>
  <c r="CI7" i="27"/>
  <c r="CH7" i="27"/>
  <c r="CG7" i="27"/>
  <c r="CF7" i="27"/>
  <c r="CE7" i="27"/>
  <c r="BZ7" i="27"/>
  <c r="BY7" i="27"/>
  <c r="BX7" i="27"/>
  <c r="BW7" i="27"/>
  <c r="BV7" i="27"/>
  <c r="BU7" i="27"/>
  <c r="BP7" i="27"/>
  <c r="BO7" i="27"/>
  <c r="BN7" i="27"/>
  <c r="BM7" i="27"/>
  <c r="BL7" i="27"/>
  <c r="BF7" i="27"/>
  <c r="BE7" i="27"/>
  <c r="BD7" i="27"/>
  <c r="BC7" i="27"/>
  <c r="BB7" i="27"/>
  <c r="AV7" i="27"/>
  <c r="AU7" i="27"/>
  <c r="AT7" i="27"/>
  <c r="AS7" i="27"/>
  <c r="AR7" i="27"/>
  <c r="AQ7" i="27"/>
  <c r="AL7" i="27"/>
  <c r="AK7" i="27"/>
  <c r="AJ7" i="27"/>
  <c r="AI7" i="27"/>
  <c r="AH7" i="27"/>
  <c r="AG7" i="27"/>
  <c r="AB7" i="27"/>
  <c r="AA7" i="27"/>
  <c r="Z7" i="27"/>
  <c r="Y7" i="27"/>
  <c r="X7" i="27"/>
  <c r="W7" i="27"/>
  <c r="R7" i="27"/>
  <c r="Q7" i="27"/>
  <c r="P7" i="27"/>
  <c r="O7" i="27"/>
  <c r="N7" i="27"/>
  <c r="M7" i="27"/>
  <c r="H7" i="27"/>
  <c r="G7" i="27"/>
  <c r="F7" i="27"/>
  <c r="E7" i="27"/>
  <c r="D7" i="27"/>
  <c r="C7" i="27"/>
  <c r="CJ6" i="27"/>
  <c r="CI6" i="27"/>
  <c r="CH6" i="27"/>
  <c r="CG6" i="27"/>
  <c r="CF6" i="27"/>
  <c r="CE6" i="27"/>
  <c r="BX6" i="27"/>
  <c r="BW6" i="27"/>
  <c r="BV6" i="27"/>
  <c r="BN6" i="27"/>
  <c r="BM6" i="27"/>
  <c r="BL6" i="27"/>
  <c r="BF6" i="27"/>
  <c r="BE6" i="27"/>
  <c r="BD6" i="27"/>
  <c r="BC6" i="27"/>
  <c r="BB6" i="27"/>
  <c r="AT6" i="27"/>
  <c r="AS6" i="27"/>
  <c r="AR6" i="27"/>
  <c r="AL6" i="27"/>
  <c r="AK6" i="27"/>
  <c r="AJ6" i="27"/>
  <c r="AI6" i="27"/>
  <c r="AH6" i="27"/>
  <c r="Z6" i="27"/>
  <c r="Y6" i="27"/>
  <c r="X6" i="27"/>
  <c r="P6" i="27"/>
  <c r="O6" i="27"/>
  <c r="N6" i="27"/>
  <c r="H6" i="27"/>
  <c r="G6" i="27"/>
  <c r="F6" i="27"/>
  <c r="E6" i="27"/>
  <c r="D6" i="27"/>
  <c r="C6" i="27"/>
  <c r="CJ5" i="27"/>
  <c r="CI5" i="27"/>
  <c r="CH5" i="27"/>
  <c r="CG5" i="27"/>
  <c r="CF5" i="27"/>
  <c r="CE5" i="27"/>
  <c r="BZ5" i="27"/>
  <c r="BY5" i="27"/>
  <c r="BX5" i="27"/>
  <c r="BW5" i="27"/>
  <c r="BV5" i="27"/>
  <c r="BU5" i="27"/>
  <c r="BP5" i="27"/>
  <c r="BO5" i="27"/>
  <c r="BN5" i="27"/>
  <c r="BM5" i="27"/>
  <c r="BL5" i="27"/>
  <c r="BK5" i="27"/>
  <c r="BF5" i="27"/>
  <c r="BE5" i="27"/>
  <c r="BD5" i="27"/>
  <c r="BC5" i="27"/>
  <c r="BB5" i="27"/>
  <c r="BA5" i="27"/>
  <c r="AV5" i="27"/>
  <c r="AU5" i="27"/>
  <c r="AT5" i="27"/>
  <c r="AS5" i="27"/>
  <c r="AR5" i="27"/>
  <c r="AQ5" i="27"/>
  <c r="AL5" i="27"/>
  <c r="AK5" i="27"/>
  <c r="AJ5" i="27"/>
  <c r="AI5" i="27"/>
  <c r="AH5" i="27"/>
  <c r="AB5" i="27"/>
  <c r="AA5" i="27"/>
  <c r="Z5" i="27"/>
  <c r="Y5" i="27"/>
  <c r="X5" i="27"/>
  <c r="W5" i="27"/>
  <c r="R5" i="27"/>
  <c r="Q5" i="27"/>
  <c r="P5" i="27"/>
  <c r="O5" i="27"/>
  <c r="N5" i="27"/>
  <c r="M5" i="27"/>
  <c r="H5" i="27"/>
  <c r="G5" i="27"/>
  <c r="F5" i="27"/>
  <c r="E5" i="27"/>
  <c r="D5" i="27"/>
  <c r="C5" i="27"/>
  <c r="BK1" i="27"/>
  <c r="BK1" i="29" s="1"/>
  <c r="EF207" i="21"/>
  <c r="BQ207" i="21" s="1"/>
  <c r="EE207" i="21"/>
  <c r="BP207" i="21" s="1"/>
  <c r="ED207" i="21"/>
  <c r="BO207" i="21" s="1"/>
  <c r="EC207" i="21"/>
  <c r="BN207" i="25" s="1"/>
  <c r="EB207" i="21"/>
  <c r="EA207" i="21"/>
  <c r="BL207" i="21" s="1"/>
  <c r="DZ207" i="21"/>
  <c r="BK207" i="21" s="1"/>
  <c r="DY207" i="21"/>
  <c r="DX207" i="21"/>
  <c r="BI207" i="21" s="1"/>
  <c r="DW207" i="21"/>
  <c r="BH207" i="21" s="1"/>
  <c r="DV207" i="21"/>
  <c r="BG207" i="21" s="1"/>
  <c r="DU207" i="21"/>
  <c r="DT207" i="21"/>
  <c r="DS207" i="21"/>
  <c r="BD207" i="21" s="1"/>
  <c r="DR207" i="21"/>
  <c r="BC207" i="21" s="1"/>
  <c r="DQ207" i="21"/>
  <c r="DP207" i="21"/>
  <c r="BA207" i="21" s="1"/>
  <c r="DO207" i="21"/>
  <c r="AZ207" i="21" s="1"/>
  <c r="DN207" i="21"/>
  <c r="AY207" i="21" s="1"/>
  <c r="DM207" i="21"/>
  <c r="DL207" i="21"/>
  <c r="DK207" i="21"/>
  <c r="AV207" i="21" s="1"/>
  <c r="DJ207" i="21"/>
  <c r="AU207" i="21" s="1"/>
  <c r="DI207" i="21"/>
  <c r="DH207" i="21"/>
  <c r="AS207" i="21" s="1"/>
  <c r="DG207" i="21"/>
  <c r="AR207" i="21" s="1"/>
  <c r="DF207" i="21"/>
  <c r="AQ207" i="21" s="1"/>
  <c r="DE207" i="21"/>
  <c r="DD207" i="21"/>
  <c r="DC207" i="21"/>
  <c r="AN207" i="21" s="1"/>
  <c r="DB207" i="21"/>
  <c r="AM207" i="21" s="1"/>
  <c r="DA207" i="21"/>
  <c r="CZ207" i="21"/>
  <c r="AK207" i="21" s="1"/>
  <c r="CY207" i="21"/>
  <c r="AJ207" i="21" s="1"/>
  <c r="CX207" i="21"/>
  <c r="AI207" i="21" s="1"/>
  <c r="CW207" i="21"/>
  <c r="CV207" i="21"/>
  <c r="CU207" i="21"/>
  <c r="AF207" i="21" s="1"/>
  <c r="CT207" i="21"/>
  <c r="AE207" i="21" s="1"/>
  <c r="CS207" i="21"/>
  <c r="CR207" i="21"/>
  <c r="AC207" i="21" s="1"/>
  <c r="CQ207" i="21"/>
  <c r="AB207" i="21" s="1"/>
  <c r="CP207" i="21"/>
  <c r="AA207" i="21" s="1"/>
  <c r="CO207" i="21"/>
  <c r="CN207" i="21"/>
  <c r="CM207" i="21"/>
  <c r="X207" i="21" s="1"/>
  <c r="CL207" i="21"/>
  <c r="W207" i="21" s="1"/>
  <c r="CK207" i="21"/>
  <c r="CJ207" i="21"/>
  <c r="U207" i="21" s="1"/>
  <c r="CI207" i="21"/>
  <c r="T207" i="21" s="1"/>
  <c r="CH207" i="21"/>
  <c r="S207" i="21" s="1"/>
  <c r="CG207" i="21"/>
  <c r="CF207" i="21"/>
  <c r="CE207" i="21"/>
  <c r="P207" i="21" s="1"/>
  <c r="CD207" i="21"/>
  <c r="O207" i="21" s="1"/>
  <c r="CC207" i="21"/>
  <c r="CB207" i="21"/>
  <c r="M207" i="21" s="1"/>
  <c r="CA207" i="21"/>
  <c r="L207" i="21" s="1"/>
  <c r="BZ207" i="21"/>
  <c r="K207" i="21" s="1"/>
  <c r="BY207" i="21"/>
  <c r="BX207" i="21"/>
  <c r="BW207" i="21"/>
  <c r="H207" i="21" s="1"/>
  <c r="BV207" i="21"/>
  <c r="G207" i="21" s="1"/>
  <c r="BU207" i="21"/>
  <c r="BT207" i="21"/>
  <c r="E207" i="21" s="1"/>
  <c r="BS207" i="21"/>
  <c r="D207" i="21" s="1"/>
  <c r="BN207" i="21"/>
  <c r="C207" i="21"/>
  <c r="B207" i="21"/>
  <c r="A207" i="21"/>
  <c r="EF206" i="21"/>
  <c r="BQ206" i="21" s="1"/>
  <c r="EE206" i="21"/>
  <c r="BP206" i="21" s="1"/>
  <c r="ED206" i="21"/>
  <c r="BO206" i="21" s="1"/>
  <c r="EC206" i="21"/>
  <c r="BN206" i="21" s="1"/>
  <c r="EB206" i="21"/>
  <c r="BM206" i="21" s="1"/>
  <c r="EA206" i="21"/>
  <c r="BL206" i="21" s="1"/>
  <c r="DZ206" i="21"/>
  <c r="BK206" i="21" s="1"/>
  <c r="DY206" i="21"/>
  <c r="BJ206" i="21" s="1"/>
  <c r="DX206" i="21"/>
  <c r="BI206" i="21" s="1"/>
  <c r="DW206" i="21"/>
  <c r="BH206" i="21" s="1"/>
  <c r="DV206" i="21"/>
  <c r="BG206" i="21" s="1"/>
  <c r="DU206" i="21"/>
  <c r="BF206" i="21" s="1"/>
  <c r="DT206" i="21"/>
  <c r="BE206" i="21" s="1"/>
  <c r="DS206" i="21"/>
  <c r="BD206" i="21" s="1"/>
  <c r="DR206" i="21"/>
  <c r="BC206" i="21" s="1"/>
  <c r="DQ206" i="21"/>
  <c r="BB206" i="21" s="1"/>
  <c r="DP206" i="21"/>
  <c r="BA206" i="21" s="1"/>
  <c r="DO206" i="21"/>
  <c r="AZ206" i="21" s="1"/>
  <c r="DN206" i="21"/>
  <c r="AY206" i="21" s="1"/>
  <c r="DM206" i="21"/>
  <c r="AX206" i="21" s="1"/>
  <c r="DL206" i="21"/>
  <c r="DK206" i="21"/>
  <c r="AV206" i="21" s="1"/>
  <c r="DJ206" i="21"/>
  <c r="AU206" i="21" s="1"/>
  <c r="DI206" i="21"/>
  <c r="AT206" i="21" s="1"/>
  <c r="DH206" i="21"/>
  <c r="AS206" i="21" s="1"/>
  <c r="DG206" i="21"/>
  <c r="AR206" i="21" s="1"/>
  <c r="DF206" i="21"/>
  <c r="AQ206" i="21" s="1"/>
  <c r="DE206" i="21"/>
  <c r="AP206" i="21" s="1"/>
  <c r="DD206" i="21"/>
  <c r="AO206" i="21" s="1"/>
  <c r="DC206" i="21"/>
  <c r="AN206" i="21" s="1"/>
  <c r="DB206" i="21"/>
  <c r="AM206" i="21" s="1"/>
  <c r="DA206" i="21"/>
  <c r="AL206" i="21" s="1"/>
  <c r="CZ206" i="21"/>
  <c r="AK206" i="21" s="1"/>
  <c r="CY206" i="21"/>
  <c r="AJ206" i="21" s="1"/>
  <c r="CX206" i="21"/>
  <c r="AI206" i="21" s="1"/>
  <c r="CW206" i="21"/>
  <c r="AH206" i="21" s="1"/>
  <c r="CV206" i="21"/>
  <c r="AG206" i="21" s="1"/>
  <c r="CU206" i="21"/>
  <c r="AF206" i="21" s="1"/>
  <c r="CT206" i="21"/>
  <c r="AE206" i="21" s="1"/>
  <c r="CS206" i="21"/>
  <c r="AD206" i="21" s="1"/>
  <c r="CR206" i="21"/>
  <c r="AC206" i="21" s="1"/>
  <c r="CQ206" i="21"/>
  <c r="AB206" i="21" s="1"/>
  <c r="CP206" i="21"/>
  <c r="AA206" i="21" s="1"/>
  <c r="CO206" i="21"/>
  <c r="Z206" i="21" s="1"/>
  <c r="CN206" i="21"/>
  <c r="CM206" i="21"/>
  <c r="X206" i="21" s="1"/>
  <c r="CL206" i="21"/>
  <c r="W206" i="21" s="1"/>
  <c r="CK206" i="21"/>
  <c r="V206" i="21" s="1"/>
  <c r="CJ206" i="21"/>
  <c r="U206" i="21" s="1"/>
  <c r="CI206" i="21"/>
  <c r="T206" i="21" s="1"/>
  <c r="CH206" i="21"/>
  <c r="S206" i="21" s="1"/>
  <c r="CG206" i="21"/>
  <c r="R206" i="21" s="1"/>
  <c r="CF206" i="21"/>
  <c r="Q206" i="21" s="1"/>
  <c r="CE206" i="21"/>
  <c r="P206" i="21" s="1"/>
  <c r="CD206" i="21"/>
  <c r="O206" i="21" s="1"/>
  <c r="CC206" i="21"/>
  <c r="N206" i="21" s="1"/>
  <c r="CB206" i="21"/>
  <c r="M206" i="21" s="1"/>
  <c r="CA206" i="21"/>
  <c r="L206" i="21" s="1"/>
  <c r="BZ206" i="21"/>
  <c r="K206" i="21" s="1"/>
  <c r="BY206" i="21"/>
  <c r="J206" i="21" s="1"/>
  <c r="BX206" i="21"/>
  <c r="I206" i="21" s="1"/>
  <c r="BW206" i="21"/>
  <c r="H206" i="21" s="1"/>
  <c r="BV206" i="21"/>
  <c r="G206" i="21" s="1"/>
  <c r="BU206" i="21"/>
  <c r="BT206" i="21"/>
  <c r="E206" i="21" s="1"/>
  <c r="BS206" i="21"/>
  <c r="D206" i="21" s="1"/>
  <c r="AW206" i="21"/>
  <c r="Y206" i="21"/>
  <c r="F206" i="21"/>
  <c r="C206" i="21"/>
  <c r="B206" i="21"/>
  <c r="A206" i="21"/>
  <c r="EF205" i="21"/>
  <c r="BQ205" i="21" s="1"/>
  <c r="EE205" i="21"/>
  <c r="BP205" i="21" s="1"/>
  <c r="ED205" i="21"/>
  <c r="BO205" i="21" s="1"/>
  <c r="EC205" i="21"/>
  <c r="BN205" i="21" s="1"/>
  <c r="EB205" i="21"/>
  <c r="BM205" i="21" s="1"/>
  <c r="EA205" i="21"/>
  <c r="BL205" i="21" s="1"/>
  <c r="DZ205" i="21"/>
  <c r="BK205" i="21" s="1"/>
  <c r="DY205" i="21"/>
  <c r="BJ205" i="21" s="1"/>
  <c r="DX205" i="21"/>
  <c r="BI205" i="21" s="1"/>
  <c r="DW205" i="21"/>
  <c r="DV205" i="21"/>
  <c r="BG205" i="21" s="1"/>
  <c r="DU205" i="21"/>
  <c r="BF205" i="21" s="1"/>
  <c r="DT205" i="21"/>
  <c r="BE205" i="21" s="1"/>
  <c r="DS205" i="21"/>
  <c r="BD205" i="21" s="1"/>
  <c r="DR205" i="21"/>
  <c r="BC205" i="21" s="1"/>
  <c r="DQ205" i="21"/>
  <c r="BB205" i="21" s="1"/>
  <c r="DP205" i="21"/>
  <c r="BA205" i="21" s="1"/>
  <c r="DO205" i="21"/>
  <c r="AZ205" i="21" s="1"/>
  <c r="DN205" i="21"/>
  <c r="AY205" i="21" s="1"/>
  <c r="DM205" i="21"/>
  <c r="AX205" i="21" s="1"/>
  <c r="DL205" i="21"/>
  <c r="AW205" i="21" s="1"/>
  <c r="DK205" i="21"/>
  <c r="AV205" i="21" s="1"/>
  <c r="DJ205" i="21"/>
  <c r="AU205" i="21" s="1"/>
  <c r="DI205" i="21"/>
  <c r="AT205" i="21" s="1"/>
  <c r="DH205" i="21"/>
  <c r="AS205" i="21" s="1"/>
  <c r="DG205" i="21"/>
  <c r="AR205" i="21" s="1"/>
  <c r="DF205" i="21"/>
  <c r="AQ205" i="21" s="1"/>
  <c r="DE205" i="21"/>
  <c r="AP205" i="21" s="1"/>
  <c r="DD205" i="21"/>
  <c r="AO205" i="21" s="1"/>
  <c r="DC205" i="21"/>
  <c r="DB205" i="21"/>
  <c r="AM205" i="21" s="1"/>
  <c r="DA205" i="21"/>
  <c r="AL205" i="21" s="1"/>
  <c r="CZ205" i="21"/>
  <c r="AK205" i="21" s="1"/>
  <c r="CY205" i="21"/>
  <c r="AJ205" i="21" s="1"/>
  <c r="CX205" i="21"/>
  <c r="AI205" i="21" s="1"/>
  <c r="CW205" i="21"/>
  <c r="AH205" i="21" s="1"/>
  <c r="CV205" i="21"/>
  <c r="AG205" i="21" s="1"/>
  <c r="CU205" i="21"/>
  <c r="AF205" i="21" s="1"/>
  <c r="CT205" i="21"/>
  <c r="AE205" i="21" s="1"/>
  <c r="CS205" i="21"/>
  <c r="AD205" i="21" s="1"/>
  <c r="CR205" i="21"/>
  <c r="AC205" i="21" s="1"/>
  <c r="CQ205" i="21"/>
  <c r="CP205" i="21"/>
  <c r="AA205" i="21" s="1"/>
  <c r="CO205" i="21"/>
  <c r="Z205" i="21" s="1"/>
  <c r="CN205" i="21"/>
  <c r="Y205" i="21" s="1"/>
  <c r="CM205" i="21"/>
  <c r="X205" i="21" s="1"/>
  <c r="CL205" i="21"/>
  <c r="W205" i="21" s="1"/>
  <c r="CK205" i="21"/>
  <c r="V205" i="21" s="1"/>
  <c r="CJ205" i="21"/>
  <c r="U205" i="21" s="1"/>
  <c r="CI205" i="21"/>
  <c r="T205" i="21" s="1"/>
  <c r="CH205" i="21"/>
  <c r="S205" i="21" s="1"/>
  <c r="CG205" i="21"/>
  <c r="R205" i="21" s="1"/>
  <c r="CF205" i="21"/>
  <c r="Q205" i="21" s="1"/>
  <c r="CE205" i="21"/>
  <c r="P205" i="21" s="1"/>
  <c r="CD205" i="21"/>
  <c r="O205" i="21" s="1"/>
  <c r="CC205" i="21"/>
  <c r="N205" i="21" s="1"/>
  <c r="CB205" i="21"/>
  <c r="M205" i="21" s="1"/>
  <c r="CA205" i="21"/>
  <c r="L205" i="21" s="1"/>
  <c r="BZ205" i="21"/>
  <c r="K205" i="21" s="1"/>
  <c r="BY205" i="21"/>
  <c r="J205" i="21" s="1"/>
  <c r="BX205" i="21"/>
  <c r="I205" i="21" s="1"/>
  <c r="BW205" i="21"/>
  <c r="BV205" i="21"/>
  <c r="G205" i="21" s="1"/>
  <c r="BU205" i="21"/>
  <c r="F205" i="21" s="1"/>
  <c r="BT205" i="21"/>
  <c r="E205" i="21" s="1"/>
  <c r="BS205" i="21"/>
  <c r="D205" i="21" s="1"/>
  <c r="BH205" i="21"/>
  <c r="AN205" i="21"/>
  <c r="AB205" i="21"/>
  <c r="H205" i="21"/>
  <c r="C205" i="21"/>
  <c r="B205" i="21"/>
  <c r="A205" i="21"/>
  <c r="EF204" i="21"/>
  <c r="BQ204" i="21" s="1"/>
  <c r="EE204" i="21"/>
  <c r="BP204" i="21" s="1"/>
  <c r="ED204" i="21"/>
  <c r="BO204" i="21" s="1"/>
  <c r="EC204" i="21"/>
  <c r="BN204" i="21" s="1"/>
  <c r="EB204" i="21"/>
  <c r="BM204" i="21" s="1"/>
  <c r="EA204" i="21"/>
  <c r="BL204" i="21" s="1"/>
  <c r="DZ204" i="21"/>
  <c r="BK204" i="21" s="1"/>
  <c r="DY204" i="21"/>
  <c r="BJ204" i="21" s="1"/>
  <c r="DX204" i="21"/>
  <c r="BI204" i="21" s="1"/>
  <c r="DW204" i="21"/>
  <c r="BH204" i="21" s="1"/>
  <c r="DV204" i="21"/>
  <c r="BG204" i="21" s="1"/>
  <c r="DU204" i="21"/>
  <c r="BF204" i="21" s="1"/>
  <c r="DT204" i="21"/>
  <c r="BE204" i="21" s="1"/>
  <c r="DS204" i="21"/>
  <c r="BD204" i="21" s="1"/>
  <c r="DR204" i="21"/>
  <c r="BC204" i="21" s="1"/>
  <c r="DQ204" i="21"/>
  <c r="BB204" i="21" s="1"/>
  <c r="DP204" i="21"/>
  <c r="BA204" i="21" s="1"/>
  <c r="DO204" i="21"/>
  <c r="AZ204" i="21" s="1"/>
  <c r="DN204" i="21"/>
  <c r="AY204" i="21" s="1"/>
  <c r="DM204" i="21"/>
  <c r="AX204" i="21" s="1"/>
  <c r="DL204" i="21"/>
  <c r="AW204" i="21" s="1"/>
  <c r="DK204" i="21"/>
  <c r="AV204" i="21" s="1"/>
  <c r="DJ204" i="21"/>
  <c r="AU204" i="21" s="1"/>
  <c r="DI204" i="21"/>
  <c r="AT204" i="21" s="1"/>
  <c r="DH204" i="21"/>
  <c r="AS204" i="21" s="1"/>
  <c r="DG204" i="21"/>
  <c r="AR204" i="21" s="1"/>
  <c r="DF204" i="21"/>
  <c r="AQ204" i="21" s="1"/>
  <c r="DE204" i="21"/>
  <c r="DD204" i="21"/>
  <c r="AO204" i="21" s="1"/>
  <c r="DC204" i="21"/>
  <c r="AN204" i="21" s="1"/>
  <c r="DB204" i="21"/>
  <c r="AM204" i="21" s="1"/>
  <c r="DA204" i="21"/>
  <c r="AL204" i="21" s="1"/>
  <c r="CZ204" i="21"/>
  <c r="AK204" i="21" s="1"/>
  <c r="CY204" i="21"/>
  <c r="AJ204" i="21" s="1"/>
  <c r="CX204" i="21"/>
  <c r="AI204" i="21" s="1"/>
  <c r="CW204" i="21"/>
  <c r="AH204" i="21" s="1"/>
  <c r="CV204" i="21"/>
  <c r="AG204" i="21" s="1"/>
  <c r="CU204" i="21"/>
  <c r="AF204" i="21" s="1"/>
  <c r="CT204" i="21"/>
  <c r="AE204" i="21" s="1"/>
  <c r="CS204" i="21"/>
  <c r="AD204" i="21" s="1"/>
  <c r="CR204" i="21"/>
  <c r="AC204" i="21" s="1"/>
  <c r="CQ204" i="21"/>
  <c r="AB204" i="21" s="1"/>
  <c r="CP204" i="21"/>
  <c r="AA204" i="21" s="1"/>
  <c r="CO204" i="21"/>
  <c r="Z204" i="21" s="1"/>
  <c r="CN204" i="21"/>
  <c r="Y204" i="21" s="1"/>
  <c r="CM204" i="21"/>
  <c r="X204" i="21" s="1"/>
  <c r="CL204" i="21"/>
  <c r="W204" i="21" s="1"/>
  <c r="CK204" i="21"/>
  <c r="V204" i="21" s="1"/>
  <c r="CJ204" i="21"/>
  <c r="U204" i="21" s="1"/>
  <c r="CI204" i="21"/>
  <c r="T204" i="21" s="1"/>
  <c r="CH204" i="21"/>
  <c r="S204" i="21" s="1"/>
  <c r="CG204" i="21"/>
  <c r="R204" i="21" s="1"/>
  <c r="CF204" i="21"/>
  <c r="Q204" i="21" s="1"/>
  <c r="CE204" i="21"/>
  <c r="P204" i="21" s="1"/>
  <c r="CD204" i="21"/>
  <c r="O204" i="21" s="1"/>
  <c r="CC204" i="21"/>
  <c r="N204" i="21" s="1"/>
  <c r="CB204" i="21"/>
  <c r="M204" i="21" s="1"/>
  <c r="CA204" i="21"/>
  <c r="L204" i="21" s="1"/>
  <c r="BZ204" i="21"/>
  <c r="K204" i="21" s="1"/>
  <c r="BY204" i="21"/>
  <c r="BX204" i="21"/>
  <c r="I204" i="21" s="1"/>
  <c r="BW204" i="21"/>
  <c r="H204" i="21" s="1"/>
  <c r="BV204" i="21"/>
  <c r="G204" i="21" s="1"/>
  <c r="BU204" i="21"/>
  <c r="F204" i="21" s="1"/>
  <c r="BT204" i="21"/>
  <c r="E204" i="21" s="1"/>
  <c r="BS204" i="21"/>
  <c r="D204" i="21" s="1"/>
  <c r="AP204" i="21"/>
  <c r="J204" i="21"/>
  <c r="C204" i="21"/>
  <c r="B204" i="21"/>
  <c r="A204" i="21"/>
  <c r="EF203" i="21"/>
  <c r="BQ203" i="21" s="1"/>
  <c r="EE203" i="21"/>
  <c r="BP203" i="21" s="1"/>
  <c r="ED203" i="21"/>
  <c r="BO203" i="21" s="1"/>
  <c r="EC203" i="21"/>
  <c r="EB203" i="21"/>
  <c r="BM203" i="21" s="1"/>
  <c r="EA203" i="21"/>
  <c r="BL203" i="21" s="1"/>
  <c r="DZ203" i="21"/>
  <c r="BK203" i="21" s="1"/>
  <c r="DY203" i="21"/>
  <c r="DX203" i="21"/>
  <c r="BI203" i="21" s="1"/>
  <c r="DW203" i="21"/>
  <c r="BH203" i="21" s="1"/>
  <c r="DV203" i="21"/>
  <c r="BG203" i="21" s="1"/>
  <c r="DU203" i="21"/>
  <c r="DT203" i="21"/>
  <c r="BE203" i="21" s="1"/>
  <c r="DS203" i="21"/>
  <c r="BD203" i="21" s="1"/>
  <c r="DR203" i="21"/>
  <c r="BC203" i="21" s="1"/>
  <c r="DQ203" i="21"/>
  <c r="DP203" i="21"/>
  <c r="BA203" i="21" s="1"/>
  <c r="DO203" i="21"/>
  <c r="AZ203" i="21" s="1"/>
  <c r="DN203" i="21"/>
  <c r="AY203" i="21" s="1"/>
  <c r="DM203" i="21"/>
  <c r="DL203" i="21"/>
  <c r="AW203" i="21" s="1"/>
  <c r="DK203" i="21"/>
  <c r="AV203" i="21" s="1"/>
  <c r="DJ203" i="21"/>
  <c r="AU203" i="21" s="1"/>
  <c r="DI203" i="21"/>
  <c r="DH203" i="21"/>
  <c r="AS203" i="21" s="1"/>
  <c r="DG203" i="21"/>
  <c r="AR203" i="21" s="1"/>
  <c r="DF203" i="21"/>
  <c r="AQ203" i="21" s="1"/>
  <c r="DE203" i="21"/>
  <c r="DD203" i="21"/>
  <c r="AO203" i="21" s="1"/>
  <c r="DC203" i="21"/>
  <c r="AN203" i="21" s="1"/>
  <c r="DB203" i="21"/>
  <c r="AM203" i="21" s="1"/>
  <c r="DA203" i="21"/>
  <c r="CZ203" i="21"/>
  <c r="AK203" i="21" s="1"/>
  <c r="CY203" i="21"/>
  <c r="AJ203" i="21" s="1"/>
  <c r="CX203" i="21"/>
  <c r="AI203" i="21" s="1"/>
  <c r="CW203" i="21"/>
  <c r="CV203" i="21"/>
  <c r="AG203" i="21" s="1"/>
  <c r="CU203" i="21"/>
  <c r="AF203" i="21" s="1"/>
  <c r="CT203" i="21"/>
  <c r="AE203" i="21" s="1"/>
  <c r="CS203" i="21"/>
  <c r="CR203" i="21"/>
  <c r="AC203" i="21" s="1"/>
  <c r="CQ203" i="21"/>
  <c r="AB203" i="21" s="1"/>
  <c r="CP203" i="21"/>
  <c r="AA203" i="21" s="1"/>
  <c r="CO203" i="21"/>
  <c r="CN203" i="21"/>
  <c r="Y203" i="21" s="1"/>
  <c r="CM203" i="21"/>
  <c r="X203" i="21" s="1"/>
  <c r="CL203" i="21"/>
  <c r="W203" i="21" s="1"/>
  <c r="CK203" i="21"/>
  <c r="CJ203" i="21"/>
  <c r="U203" i="21" s="1"/>
  <c r="CI203" i="21"/>
  <c r="T203" i="21" s="1"/>
  <c r="CH203" i="21"/>
  <c r="S203" i="21" s="1"/>
  <c r="CG203" i="21"/>
  <c r="CF203" i="21"/>
  <c r="Q203" i="21" s="1"/>
  <c r="CE203" i="21"/>
  <c r="P203" i="21" s="1"/>
  <c r="CD203" i="21"/>
  <c r="O203" i="21" s="1"/>
  <c r="CC203" i="21"/>
  <c r="CB203" i="21"/>
  <c r="M203" i="21" s="1"/>
  <c r="CA203" i="21"/>
  <c r="L203" i="21" s="1"/>
  <c r="BZ203" i="21"/>
  <c r="K203" i="21" s="1"/>
  <c r="BY203" i="21"/>
  <c r="BX203" i="21"/>
  <c r="I203" i="21" s="1"/>
  <c r="BW203" i="21"/>
  <c r="H203" i="21" s="1"/>
  <c r="BV203" i="21"/>
  <c r="G203" i="21" s="1"/>
  <c r="BU203" i="21"/>
  <c r="BT203" i="21"/>
  <c r="E203" i="21" s="1"/>
  <c r="BS203" i="21"/>
  <c r="D203" i="21" s="1"/>
  <c r="BN203" i="21"/>
  <c r="BJ203" i="21"/>
  <c r="BF203" i="21"/>
  <c r="BB203" i="21"/>
  <c r="AX203" i="21"/>
  <c r="AT203" i="21"/>
  <c r="AP203" i="21"/>
  <c r="AL203" i="21"/>
  <c r="AH203" i="21"/>
  <c r="AD203" i="21"/>
  <c r="Z203" i="21"/>
  <c r="V203" i="21"/>
  <c r="R203" i="21"/>
  <c r="N203" i="21"/>
  <c r="J203" i="21"/>
  <c r="F203" i="21"/>
  <c r="C203" i="21"/>
  <c r="B203" i="21"/>
  <c r="A203" i="21"/>
  <c r="EF202" i="21"/>
  <c r="BQ202" i="21" s="1"/>
  <c r="EE202" i="21"/>
  <c r="BP202" i="21" s="1"/>
  <c r="ED202" i="21"/>
  <c r="BO202" i="21" s="1"/>
  <c r="EC202" i="21"/>
  <c r="BN202" i="21" s="1"/>
  <c r="EB202" i="21"/>
  <c r="BM202" i="21" s="1"/>
  <c r="EA202" i="21"/>
  <c r="BL202" i="21" s="1"/>
  <c r="DZ202" i="21"/>
  <c r="BK202" i="21" s="1"/>
  <c r="DY202" i="21"/>
  <c r="BJ202" i="21" s="1"/>
  <c r="DX202" i="21"/>
  <c r="BI202" i="21" s="1"/>
  <c r="DW202" i="21"/>
  <c r="BH202" i="21" s="1"/>
  <c r="DV202" i="21"/>
  <c r="BG202" i="21" s="1"/>
  <c r="DU202" i="21"/>
  <c r="BF202" i="21" s="1"/>
  <c r="DT202" i="21"/>
  <c r="BE202" i="21" s="1"/>
  <c r="DS202" i="21"/>
  <c r="BD202" i="21" s="1"/>
  <c r="DR202" i="21"/>
  <c r="BC202" i="21" s="1"/>
  <c r="DQ202" i="21"/>
  <c r="BB202" i="21" s="1"/>
  <c r="DP202" i="21"/>
  <c r="BA202" i="21" s="1"/>
  <c r="DO202" i="21"/>
  <c r="AZ202" i="21" s="1"/>
  <c r="DN202" i="21"/>
  <c r="AY202" i="21" s="1"/>
  <c r="DM202" i="21"/>
  <c r="AX202" i="21" s="1"/>
  <c r="DL202" i="21"/>
  <c r="AW202" i="21" s="1"/>
  <c r="DK202" i="21"/>
  <c r="AV202" i="21" s="1"/>
  <c r="DJ202" i="21"/>
  <c r="AU202" i="21" s="1"/>
  <c r="DI202" i="21"/>
  <c r="AT202" i="21" s="1"/>
  <c r="DH202" i="21"/>
  <c r="AS202" i="21" s="1"/>
  <c r="DG202" i="21"/>
  <c r="AR202" i="21" s="1"/>
  <c r="DF202" i="21"/>
  <c r="AQ202" i="21" s="1"/>
  <c r="DE202" i="21"/>
  <c r="AP202" i="21" s="1"/>
  <c r="DD202" i="21"/>
  <c r="AO202" i="21" s="1"/>
  <c r="DC202" i="21"/>
  <c r="AN202" i="21" s="1"/>
  <c r="DB202" i="21"/>
  <c r="AM202" i="21" s="1"/>
  <c r="DA202" i="21"/>
  <c r="AL202" i="21" s="1"/>
  <c r="CZ202" i="21"/>
  <c r="AK202" i="21" s="1"/>
  <c r="CY202" i="21"/>
  <c r="AJ202" i="21" s="1"/>
  <c r="CX202" i="21"/>
  <c r="AI202" i="21" s="1"/>
  <c r="CW202" i="21"/>
  <c r="AH202" i="21" s="1"/>
  <c r="CV202" i="21"/>
  <c r="CU202" i="21"/>
  <c r="AF202" i="21" s="1"/>
  <c r="CT202" i="21"/>
  <c r="AE202" i="21" s="1"/>
  <c r="CS202" i="21"/>
  <c r="AD202" i="21" s="1"/>
  <c r="CR202" i="21"/>
  <c r="AC202" i="21" s="1"/>
  <c r="CQ202" i="21"/>
  <c r="AB202" i="21" s="1"/>
  <c r="CP202" i="21"/>
  <c r="AA202" i="21" s="1"/>
  <c r="CO202" i="21"/>
  <c r="Z202" i="21" s="1"/>
  <c r="CN202" i="21"/>
  <c r="Y202" i="21" s="1"/>
  <c r="CM202" i="21"/>
  <c r="X202" i="21" s="1"/>
  <c r="CL202" i="21"/>
  <c r="W202" i="21" s="1"/>
  <c r="CK202" i="21"/>
  <c r="V202" i="21" s="1"/>
  <c r="CJ202" i="21"/>
  <c r="U202" i="21" s="1"/>
  <c r="CI202" i="21"/>
  <c r="T202" i="21" s="1"/>
  <c r="CH202" i="21"/>
  <c r="S202" i="21" s="1"/>
  <c r="CG202" i="21"/>
  <c r="R202" i="21" s="1"/>
  <c r="CF202" i="21"/>
  <c r="Q202" i="21" s="1"/>
  <c r="CE202" i="21"/>
  <c r="P202" i="21" s="1"/>
  <c r="CD202" i="21"/>
  <c r="O202" i="21" s="1"/>
  <c r="CC202" i="21"/>
  <c r="N202" i="21" s="1"/>
  <c r="CB202" i="21"/>
  <c r="M202" i="21" s="1"/>
  <c r="CA202" i="21"/>
  <c r="BZ202" i="21"/>
  <c r="K202" i="21" s="1"/>
  <c r="BY202" i="21"/>
  <c r="J202" i="21" s="1"/>
  <c r="BX202" i="21"/>
  <c r="I202" i="21" s="1"/>
  <c r="BW202" i="21"/>
  <c r="H202" i="21" s="1"/>
  <c r="BV202" i="21"/>
  <c r="G202" i="21" s="1"/>
  <c r="BU202" i="21"/>
  <c r="F202" i="21" s="1"/>
  <c r="BT202" i="21"/>
  <c r="E202" i="21" s="1"/>
  <c r="BS202" i="21"/>
  <c r="D202" i="21" s="1"/>
  <c r="AG202" i="21"/>
  <c r="L202" i="21"/>
  <c r="C202" i="21"/>
  <c r="B202" i="21"/>
  <c r="A202" i="21"/>
  <c r="EF201" i="21"/>
  <c r="BQ201" i="21" s="1"/>
  <c r="EE201" i="21"/>
  <c r="BP201" i="21" s="1"/>
  <c r="ED201" i="21"/>
  <c r="EC201" i="21"/>
  <c r="BN201" i="21" s="1"/>
  <c r="EB201" i="21"/>
  <c r="BM201" i="21" s="1"/>
  <c r="EA201" i="21"/>
  <c r="BL201" i="21" s="1"/>
  <c r="DZ201" i="21"/>
  <c r="BK201" i="21" s="1"/>
  <c r="DY201" i="21"/>
  <c r="BJ201" i="21" s="1"/>
  <c r="DX201" i="21"/>
  <c r="BI201" i="21" s="1"/>
  <c r="DW201" i="21"/>
  <c r="BH201" i="21" s="1"/>
  <c r="DV201" i="21"/>
  <c r="BG201" i="21" s="1"/>
  <c r="DU201" i="21"/>
  <c r="BF201" i="21" s="1"/>
  <c r="DT201" i="21"/>
  <c r="BE201" i="21" s="1"/>
  <c r="DS201" i="21"/>
  <c r="BD201" i="21" s="1"/>
  <c r="DR201" i="21"/>
  <c r="BC201" i="21" s="1"/>
  <c r="DQ201" i="21"/>
  <c r="BB201" i="21" s="1"/>
  <c r="DP201" i="21"/>
  <c r="BA201" i="21" s="1"/>
  <c r="DO201" i="21"/>
  <c r="AZ201" i="21" s="1"/>
  <c r="DN201" i="21"/>
  <c r="AY201" i="21" s="1"/>
  <c r="DM201" i="21"/>
  <c r="AX201" i="21" s="1"/>
  <c r="DL201" i="21"/>
  <c r="AW201" i="21" s="1"/>
  <c r="DK201" i="21"/>
  <c r="AV201" i="21" s="1"/>
  <c r="DJ201" i="21"/>
  <c r="AU201" i="21" s="1"/>
  <c r="DI201" i="21"/>
  <c r="AT201" i="21" s="1"/>
  <c r="DH201" i="21"/>
  <c r="AS201" i="21" s="1"/>
  <c r="DG201" i="21"/>
  <c r="AR201" i="21" s="1"/>
  <c r="DF201" i="21"/>
  <c r="AQ201" i="21" s="1"/>
  <c r="DE201" i="21"/>
  <c r="AP201" i="21" s="1"/>
  <c r="DD201" i="21"/>
  <c r="AO201" i="21" s="1"/>
  <c r="DC201" i="21"/>
  <c r="AN201" i="21" s="1"/>
  <c r="DB201" i="21"/>
  <c r="AM201" i="21" s="1"/>
  <c r="DA201" i="21"/>
  <c r="AL201" i="21" s="1"/>
  <c r="CZ201" i="21"/>
  <c r="AK201" i="21" s="1"/>
  <c r="CY201" i="21"/>
  <c r="AJ201" i="21" s="1"/>
  <c r="CX201" i="21"/>
  <c r="AI201" i="21" s="1"/>
  <c r="CW201" i="21"/>
  <c r="AH201" i="21" s="1"/>
  <c r="CV201" i="21"/>
  <c r="AG201" i="21" s="1"/>
  <c r="CU201" i="21"/>
  <c r="AF201" i="21" s="1"/>
  <c r="CT201" i="21"/>
  <c r="AE201" i="21" s="1"/>
  <c r="CS201" i="21"/>
  <c r="AD201" i="21" s="1"/>
  <c r="CR201" i="21"/>
  <c r="AC201" i="21" s="1"/>
  <c r="CQ201" i="21"/>
  <c r="AB201" i="21" s="1"/>
  <c r="CP201" i="21"/>
  <c r="AA201" i="21" s="1"/>
  <c r="CO201" i="21"/>
  <c r="Z201" i="21" s="1"/>
  <c r="CN201" i="21"/>
  <c r="Y201" i="21" s="1"/>
  <c r="CM201" i="21"/>
  <c r="X201" i="21" s="1"/>
  <c r="CL201" i="21"/>
  <c r="W201" i="21" s="1"/>
  <c r="CK201" i="21"/>
  <c r="V201" i="21" s="1"/>
  <c r="CJ201" i="21"/>
  <c r="U201" i="21" s="1"/>
  <c r="CI201" i="21"/>
  <c r="T201" i="21" s="1"/>
  <c r="CH201" i="21"/>
  <c r="S201" i="21" s="1"/>
  <c r="CG201" i="21"/>
  <c r="R201" i="21" s="1"/>
  <c r="CF201" i="21"/>
  <c r="Q201" i="21" s="1"/>
  <c r="CE201" i="21"/>
  <c r="P201" i="21" s="1"/>
  <c r="CD201" i="21"/>
  <c r="O201" i="21" s="1"/>
  <c r="CC201" i="21"/>
  <c r="N201" i="21" s="1"/>
  <c r="CB201" i="21"/>
  <c r="M201" i="21" s="1"/>
  <c r="CA201" i="21"/>
  <c r="L201" i="21" s="1"/>
  <c r="BZ201" i="21"/>
  <c r="K201" i="21" s="1"/>
  <c r="BY201" i="21"/>
  <c r="J201" i="21" s="1"/>
  <c r="BX201" i="21"/>
  <c r="I201" i="21" s="1"/>
  <c r="BW201" i="21"/>
  <c r="H201" i="21" s="1"/>
  <c r="BV201" i="21"/>
  <c r="G201" i="21" s="1"/>
  <c r="BU201" i="21"/>
  <c r="F201" i="21" s="1"/>
  <c r="BT201" i="21"/>
  <c r="E201" i="21" s="1"/>
  <c r="BS201" i="21"/>
  <c r="D201" i="21" s="1"/>
  <c r="BO201" i="21"/>
  <c r="C201" i="21"/>
  <c r="B201" i="21"/>
  <c r="A201" i="21"/>
  <c r="EF200" i="21"/>
  <c r="BQ200" i="21" s="1"/>
  <c r="EE200" i="21"/>
  <c r="BP200" i="21" s="1"/>
  <c r="ED200" i="21"/>
  <c r="EC200" i="21"/>
  <c r="BN200" i="21" s="1"/>
  <c r="EB200" i="21"/>
  <c r="BM200" i="21" s="1"/>
  <c r="EA200" i="21"/>
  <c r="BL200" i="21" s="1"/>
  <c r="DZ200" i="21"/>
  <c r="DY200" i="21"/>
  <c r="BJ200" i="21" s="1"/>
  <c r="DX200" i="21"/>
  <c r="BI200" i="21" s="1"/>
  <c r="DW200" i="21"/>
  <c r="BH200" i="21" s="1"/>
  <c r="DV200" i="21"/>
  <c r="DU200" i="21"/>
  <c r="BF200" i="21" s="1"/>
  <c r="DT200" i="21"/>
  <c r="BE200" i="21" s="1"/>
  <c r="DS200" i="21"/>
  <c r="BD200" i="21" s="1"/>
  <c r="DR200" i="21"/>
  <c r="DQ200" i="21"/>
  <c r="BB200" i="21" s="1"/>
  <c r="DP200" i="21"/>
  <c r="BA200" i="21" s="1"/>
  <c r="DO200" i="21"/>
  <c r="AZ200" i="21" s="1"/>
  <c r="DN200" i="21"/>
  <c r="DM200" i="21"/>
  <c r="AX200" i="21" s="1"/>
  <c r="DL200" i="21"/>
  <c r="AW200" i="21" s="1"/>
  <c r="DK200" i="21"/>
  <c r="AV200" i="21" s="1"/>
  <c r="DJ200" i="21"/>
  <c r="DI200" i="21"/>
  <c r="AT200" i="21" s="1"/>
  <c r="DH200" i="21"/>
  <c r="AS200" i="21" s="1"/>
  <c r="DG200" i="21"/>
  <c r="AR200" i="21" s="1"/>
  <c r="DF200" i="21"/>
  <c r="DE200" i="21"/>
  <c r="AP200" i="21" s="1"/>
  <c r="DD200" i="21"/>
  <c r="AO200" i="21" s="1"/>
  <c r="DC200" i="21"/>
  <c r="AN200" i="21" s="1"/>
  <c r="DB200" i="21"/>
  <c r="DA200" i="21"/>
  <c r="AL200" i="21" s="1"/>
  <c r="CZ200" i="21"/>
  <c r="AK200" i="21" s="1"/>
  <c r="CY200" i="21"/>
  <c r="AJ200" i="21" s="1"/>
  <c r="CX200" i="21"/>
  <c r="CW200" i="21"/>
  <c r="AH200" i="21" s="1"/>
  <c r="CV200" i="21"/>
  <c r="AG200" i="21" s="1"/>
  <c r="CU200" i="21"/>
  <c r="AF200" i="21" s="1"/>
  <c r="CT200" i="21"/>
  <c r="CS200" i="21"/>
  <c r="AD200" i="21" s="1"/>
  <c r="CR200" i="21"/>
  <c r="AC200" i="21" s="1"/>
  <c r="CQ200" i="21"/>
  <c r="AB200" i="21" s="1"/>
  <c r="CP200" i="21"/>
  <c r="CO200" i="21"/>
  <c r="Z200" i="21" s="1"/>
  <c r="CN200" i="21"/>
  <c r="Y200" i="21" s="1"/>
  <c r="CM200" i="21"/>
  <c r="X200" i="21" s="1"/>
  <c r="CL200" i="21"/>
  <c r="CK200" i="21"/>
  <c r="V200" i="21" s="1"/>
  <c r="CJ200" i="21"/>
  <c r="U200" i="21" s="1"/>
  <c r="CI200" i="21"/>
  <c r="T200" i="21" s="1"/>
  <c r="CH200" i="21"/>
  <c r="CG200" i="21"/>
  <c r="R200" i="21" s="1"/>
  <c r="CF200" i="21"/>
  <c r="CE200" i="21"/>
  <c r="P200" i="21" s="1"/>
  <c r="CD200" i="21"/>
  <c r="CC200" i="21"/>
  <c r="N200" i="21" s="1"/>
  <c r="CB200" i="21"/>
  <c r="M200" i="21" s="1"/>
  <c r="CA200" i="21"/>
  <c r="L200" i="21" s="1"/>
  <c r="BZ200" i="21"/>
  <c r="BY200" i="21"/>
  <c r="J200" i="21" s="1"/>
  <c r="BX200" i="21"/>
  <c r="I200" i="21" s="1"/>
  <c r="BW200" i="21"/>
  <c r="H200" i="21" s="1"/>
  <c r="BV200" i="21"/>
  <c r="BU200" i="21"/>
  <c r="F200" i="21" s="1"/>
  <c r="BT200" i="21"/>
  <c r="E200" i="21" s="1"/>
  <c r="BS200" i="21"/>
  <c r="D200" i="21" s="1"/>
  <c r="Q200" i="21"/>
  <c r="C200" i="21"/>
  <c r="B200" i="21"/>
  <c r="A200" i="21"/>
  <c r="EF199" i="21"/>
  <c r="BQ199" i="21" s="1"/>
  <c r="EE199" i="21"/>
  <c r="ED199" i="21"/>
  <c r="BO199" i="21" s="1"/>
  <c r="EC199" i="21"/>
  <c r="BN199" i="21" s="1"/>
  <c r="EB199" i="21"/>
  <c r="BM199" i="21" s="1"/>
  <c r="EA199" i="21"/>
  <c r="BL199" i="21" s="1"/>
  <c r="DZ199" i="21"/>
  <c r="BK199" i="21" s="1"/>
  <c r="DY199" i="21"/>
  <c r="BJ199" i="21" s="1"/>
  <c r="DX199" i="21"/>
  <c r="BI199" i="21" s="1"/>
  <c r="DW199" i="21"/>
  <c r="BH199" i="21" s="1"/>
  <c r="DV199" i="21"/>
  <c r="BG199" i="21" s="1"/>
  <c r="DU199" i="21"/>
  <c r="BF199" i="21" s="1"/>
  <c r="DT199" i="21"/>
  <c r="BE199" i="21" s="1"/>
  <c r="DS199" i="21"/>
  <c r="BD199" i="21" s="1"/>
  <c r="DR199" i="21"/>
  <c r="BC199" i="21" s="1"/>
  <c r="DQ199" i="21"/>
  <c r="BB199" i="21" s="1"/>
  <c r="DP199" i="21"/>
  <c r="BA199" i="21" s="1"/>
  <c r="DO199" i="21"/>
  <c r="AZ199" i="21" s="1"/>
  <c r="DN199" i="21"/>
  <c r="AY199" i="21" s="1"/>
  <c r="DM199" i="21"/>
  <c r="AX199" i="21" s="1"/>
  <c r="DL199" i="21"/>
  <c r="AW199" i="21" s="1"/>
  <c r="DK199" i="21"/>
  <c r="AV199" i="21" s="1"/>
  <c r="DJ199" i="21"/>
  <c r="AU199" i="21" s="1"/>
  <c r="DI199" i="21"/>
  <c r="AT199" i="21" s="1"/>
  <c r="DH199" i="21"/>
  <c r="AS199" i="21" s="1"/>
  <c r="DG199" i="21"/>
  <c r="AR199" i="21" s="1"/>
  <c r="DF199" i="21"/>
  <c r="AQ199" i="21" s="1"/>
  <c r="DE199" i="21"/>
  <c r="AP199" i="21" s="1"/>
  <c r="DD199" i="21"/>
  <c r="AO199" i="21" s="1"/>
  <c r="DC199" i="21"/>
  <c r="DB199" i="21"/>
  <c r="AM199" i="21" s="1"/>
  <c r="DA199" i="21"/>
  <c r="AL199" i="21" s="1"/>
  <c r="CZ199" i="21"/>
  <c r="AK199" i="21" s="1"/>
  <c r="CY199" i="21"/>
  <c r="AJ199" i="21" s="1"/>
  <c r="CX199" i="21"/>
  <c r="AI199" i="21" s="1"/>
  <c r="CW199" i="21"/>
  <c r="AH199" i="21" s="1"/>
  <c r="CV199" i="21"/>
  <c r="AG199" i="21" s="1"/>
  <c r="CU199" i="21"/>
  <c r="AF199" i="21" s="1"/>
  <c r="CT199" i="21"/>
  <c r="AE199" i="21" s="1"/>
  <c r="CS199" i="21"/>
  <c r="AD199" i="21" s="1"/>
  <c r="CR199" i="21"/>
  <c r="AC199" i="21" s="1"/>
  <c r="CQ199" i="21"/>
  <c r="AB199" i="21" s="1"/>
  <c r="CP199" i="21"/>
  <c r="AA199" i="21" s="1"/>
  <c r="CO199" i="21"/>
  <c r="Z199" i="21" s="1"/>
  <c r="CN199" i="21"/>
  <c r="Y199" i="21" s="1"/>
  <c r="CM199" i="21"/>
  <c r="X199" i="21" s="1"/>
  <c r="CL199" i="21"/>
  <c r="W199" i="21" s="1"/>
  <c r="CK199" i="21"/>
  <c r="V199" i="21" s="1"/>
  <c r="CJ199" i="21"/>
  <c r="U199" i="21" s="1"/>
  <c r="CI199" i="21"/>
  <c r="T199" i="21" s="1"/>
  <c r="CH199" i="21"/>
  <c r="S199" i="21" s="1"/>
  <c r="CG199" i="21"/>
  <c r="R199" i="21" s="1"/>
  <c r="CF199" i="21"/>
  <c r="Q199" i="21" s="1"/>
  <c r="CE199" i="21"/>
  <c r="P199" i="21" s="1"/>
  <c r="CD199" i="21"/>
  <c r="O199" i="21" s="1"/>
  <c r="CC199" i="21"/>
  <c r="N199" i="21" s="1"/>
  <c r="CB199" i="21"/>
  <c r="M199" i="21" s="1"/>
  <c r="CA199" i="21"/>
  <c r="BZ199" i="21"/>
  <c r="K199" i="21" s="1"/>
  <c r="BY199" i="21"/>
  <c r="J199" i="21" s="1"/>
  <c r="BX199" i="21"/>
  <c r="I199" i="21" s="1"/>
  <c r="BW199" i="21"/>
  <c r="H199" i="21" s="1"/>
  <c r="BV199" i="21"/>
  <c r="G199" i="21" s="1"/>
  <c r="BU199" i="21"/>
  <c r="F199" i="21" s="1"/>
  <c r="BT199" i="21"/>
  <c r="E199" i="21" s="1"/>
  <c r="BS199" i="21"/>
  <c r="D199" i="21" s="1"/>
  <c r="BP199" i="21"/>
  <c r="AN199" i="21"/>
  <c r="L199" i="21"/>
  <c r="C199" i="21"/>
  <c r="B199" i="21"/>
  <c r="A199" i="21"/>
  <c r="EF198" i="21"/>
  <c r="BQ198" i="21" s="1"/>
  <c r="EE198" i="21"/>
  <c r="BP198" i="21" s="1"/>
  <c r="ED198" i="21"/>
  <c r="BO198" i="25" s="1"/>
  <c r="EC198" i="21"/>
  <c r="BN198" i="21" s="1"/>
  <c r="EB198" i="21"/>
  <c r="BM198" i="21" s="1"/>
  <c r="EA198" i="21"/>
  <c r="BL198" i="21" s="1"/>
  <c r="DZ198" i="21"/>
  <c r="DY198" i="21"/>
  <c r="BJ198" i="21" s="1"/>
  <c r="DX198" i="21"/>
  <c r="BI198" i="21" s="1"/>
  <c r="DW198" i="21"/>
  <c r="BH198" i="21" s="1"/>
  <c r="DV198" i="21"/>
  <c r="DU198" i="21"/>
  <c r="BF198" i="21" s="1"/>
  <c r="DT198" i="21"/>
  <c r="BE198" i="21" s="1"/>
  <c r="DS198" i="21"/>
  <c r="BD198" i="21" s="1"/>
  <c r="DR198" i="21"/>
  <c r="DQ198" i="21"/>
  <c r="BB198" i="21" s="1"/>
  <c r="DP198" i="21"/>
  <c r="BA198" i="21" s="1"/>
  <c r="DO198" i="21"/>
  <c r="AZ198" i="21" s="1"/>
  <c r="DN198" i="21"/>
  <c r="DM198" i="21"/>
  <c r="AX198" i="21" s="1"/>
  <c r="DL198" i="21"/>
  <c r="AW198" i="21" s="1"/>
  <c r="DK198" i="21"/>
  <c r="AV198" i="21" s="1"/>
  <c r="DJ198" i="21"/>
  <c r="DI198" i="21"/>
  <c r="AT198" i="21" s="1"/>
  <c r="DH198" i="21"/>
  <c r="AS198" i="21" s="1"/>
  <c r="DG198" i="21"/>
  <c r="AR198" i="21" s="1"/>
  <c r="DF198" i="21"/>
  <c r="DE198" i="21"/>
  <c r="AP198" i="21" s="1"/>
  <c r="DD198" i="21"/>
  <c r="AO198" i="21" s="1"/>
  <c r="DC198" i="21"/>
  <c r="AN198" i="21" s="1"/>
  <c r="DB198" i="21"/>
  <c r="DA198" i="21"/>
  <c r="AL198" i="21" s="1"/>
  <c r="CZ198" i="21"/>
  <c r="AK198" i="21" s="1"/>
  <c r="CY198" i="21"/>
  <c r="AJ198" i="21" s="1"/>
  <c r="CX198" i="21"/>
  <c r="CW198" i="21"/>
  <c r="AH198" i="21" s="1"/>
  <c r="CV198" i="21"/>
  <c r="AG198" i="21" s="1"/>
  <c r="CU198" i="21"/>
  <c r="AF198" i="21" s="1"/>
  <c r="CT198" i="21"/>
  <c r="CS198" i="21"/>
  <c r="AD198" i="21" s="1"/>
  <c r="CR198" i="21"/>
  <c r="AC198" i="21" s="1"/>
  <c r="CQ198" i="21"/>
  <c r="AB198" i="21" s="1"/>
  <c r="CP198" i="21"/>
  <c r="CO198" i="21"/>
  <c r="Z198" i="21" s="1"/>
  <c r="CN198" i="21"/>
  <c r="Y198" i="21" s="1"/>
  <c r="CM198" i="21"/>
  <c r="X198" i="21" s="1"/>
  <c r="CL198" i="21"/>
  <c r="CK198" i="21"/>
  <c r="V198" i="21" s="1"/>
  <c r="CJ198" i="21"/>
  <c r="U198" i="21" s="1"/>
  <c r="CI198" i="21"/>
  <c r="T198" i="21" s="1"/>
  <c r="CH198" i="21"/>
  <c r="CG198" i="21"/>
  <c r="R198" i="21" s="1"/>
  <c r="CF198" i="21"/>
  <c r="Q198" i="21" s="1"/>
  <c r="CE198" i="21"/>
  <c r="P198" i="21" s="1"/>
  <c r="CD198" i="21"/>
  <c r="CC198" i="21"/>
  <c r="N198" i="21" s="1"/>
  <c r="CB198" i="21"/>
  <c r="M198" i="21" s="1"/>
  <c r="CA198" i="21"/>
  <c r="BZ198" i="21"/>
  <c r="BY198" i="21"/>
  <c r="J198" i="21" s="1"/>
  <c r="BX198" i="21"/>
  <c r="I198" i="21" s="1"/>
  <c r="BW198" i="21"/>
  <c r="H198" i="21" s="1"/>
  <c r="BV198" i="21"/>
  <c r="G198" i="25" s="1"/>
  <c r="BU198" i="21"/>
  <c r="F198" i="21" s="1"/>
  <c r="BT198" i="21"/>
  <c r="E198" i="21" s="1"/>
  <c r="BS198" i="21"/>
  <c r="D198" i="21" s="1"/>
  <c r="BO198" i="21"/>
  <c r="L198" i="21"/>
  <c r="G198" i="21"/>
  <c r="C198" i="21"/>
  <c r="B198" i="21"/>
  <c r="A198" i="21"/>
  <c r="EF197" i="21"/>
  <c r="BQ197" i="21" s="1"/>
  <c r="EE197" i="21"/>
  <c r="BP197" i="21" s="1"/>
  <c r="ED197" i="21"/>
  <c r="BO197" i="21" s="1"/>
  <c r="EC197" i="21"/>
  <c r="EB197" i="21"/>
  <c r="BM197" i="21" s="1"/>
  <c r="EA197" i="21"/>
  <c r="BL197" i="21" s="1"/>
  <c r="DZ197" i="21"/>
  <c r="BK197" i="21" s="1"/>
  <c r="DY197" i="21"/>
  <c r="BJ197" i="21" s="1"/>
  <c r="DX197" i="21"/>
  <c r="BI197" i="21" s="1"/>
  <c r="DW197" i="21"/>
  <c r="BH197" i="21" s="1"/>
  <c r="DV197" i="21"/>
  <c r="BG197" i="21" s="1"/>
  <c r="DU197" i="21"/>
  <c r="BF197" i="21" s="1"/>
  <c r="DT197" i="21"/>
  <c r="BE197" i="21" s="1"/>
  <c r="DS197" i="21"/>
  <c r="BD197" i="21" s="1"/>
  <c r="DR197" i="21"/>
  <c r="BC197" i="21" s="1"/>
  <c r="DQ197" i="21"/>
  <c r="BB197" i="21" s="1"/>
  <c r="DP197" i="21"/>
  <c r="BA197" i="21" s="1"/>
  <c r="DO197" i="21"/>
  <c r="AZ197" i="21" s="1"/>
  <c r="DN197" i="21"/>
  <c r="AY197" i="21" s="1"/>
  <c r="DM197" i="21"/>
  <c r="AX197" i="21" s="1"/>
  <c r="DL197" i="21"/>
  <c r="AW197" i="21" s="1"/>
  <c r="DK197" i="21"/>
  <c r="AV197" i="21" s="1"/>
  <c r="DJ197" i="21"/>
  <c r="AU197" i="21" s="1"/>
  <c r="DI197" i="21"/>
  <c r="AT197" i="21" s="1"/>
  <c r="DH197" i="21"/>
  <c r="AS197" i="21" s="1"/>
  <c r="DG197" i="21"/>
  <c r="AR197" i="21" s="1"/>
  <c r="DF197" i="21"/>
  <c r="AQ197" i="21" s="1"/>
  <c r="DE197" i="21"/>
  <c r="AP197" i="21" s="1"/>
  <c r="DD197" i="21"/>
  <c r="AO197" i="21" s="1"/>
  <c r="DC197" i="21"/>
  <c r="AN197" i="21" s="1"/>
  <c r="DB197" i="21"/>
  <c r="AM197" i="21" s="1"/>
  <c r="DA197" i="21"/>
  <c r="AL197" i="21" s="1"/>
  <c r="CZ197" i="21"/>
  <c r="AK197" i="21" s="1"/>
  <c r="CY197" i="21"/>
  <c r="AJ197" i="21" s="1"/>
  <c r="CX197" i="21"/>
  <c r="AI197" i="21" s="1"/>
  <c r="CW197" i="21"/>
  <c r="AH197" i="21" s="1"/>
  <c r="CV197" i="21"/>
  <c r="CU197" i="21"/>
  <c r="AF197" i="21" s="1"/>
  <c r="CT197" i="21"/>
  <c r="AE197" i="21" s="1"/>
  <c r="CS197" i="21"/>
  <c r="AD197" i="21" s="1"/>
  <c r="CR197" i="21"/>
  <c r="AC197" i="21" s="1"/>
  <c r="CQ197" i="21"/>
  <c r="AB197" i="21" s="1"/>
  <c r="CP197" i="21"/>
  <c r="AA197" i="21" s="1"/>
  <c r="CO197" i="21"/>
  <c r="Z197" i="21" s="1"/>
  <c r="CN197" i="21"/>
  <c r="Y197" i="21" s="1"/>
  <c r="CM197" i="21"/>
  <c r="X197" i="21" s="1"/>
  <c r="CL197" i="21"/>
  <c r="W197" i="21" s="1"/>
  <c r="CK197" i="21"/>
  <c r="V197" i="21" s="1"/>
  <c r="CJ197" i="21"/>
  <c r="U197" i="21" s="1"/>
  <c r="CI197" i="21"/>
  <c r="T197" i="21" s="1"/>
  <c r="CH197" i="21"/>
  <c r="S197" i="21" s="1"/>
  <c r="CG197" i="21"/>
  <c r="R197" i="21" s="1"/>
  <c r="CF197" i="21"/>
  <c r="Q197" i="21" s="1"/>
  <c r="CE197" i="21"/>
  <c r="P197" i="21" s="1"/>
  <c r="CD197" i="21"/>
  <c r="O197" i="21" s="1"/>
  <c r="CC197" i="21"/>
  <c r="N197" i="21" s="1"/>
  <c r="CB197" i="21"/>
  <c r="M197" i="21" s="1"/>
  <c r="CA197" i="21"/>
  <c r="L197" i="21" s="1"/>
  <c r="BZ197" i="21"/>
  <c r="K197" i="21" s="1"/>
  <c r="BY197" i="21"/>
  <c r="J197" i="21" s="1"/>
  <c r="BX197" i="21"/>
  <c r="I197" i="21" s="1"/>
  <c r="BW197" i="21"/>
  <c r="H197" i="21" s="1"/>
  <c r="BV197" i="21"/>
  <c r="G197" i="21" s="1"/>
  <c r="BU197" i="21"/>
  <c r="F197" i="21" s="1"/>
  <c r="BT197" i="21"/>
  <c r="E197" i="21" s="1"/>
  <c r="BS197" i="21"/>
  <c r="D197" i="21" s="1"/>
  <c r="BN197" i="21"/>
  <c r="AG197" i="21"/>
  <c r="C197" i="21"/>
  <c r="B197" i="21"/>
  <c r="A197" i="21"/>
  <c r="EF196" i="21"/>
  <c r="BQ196" i="21" s="1"/>
  <c r="EE196" i="21"/>
  <c r="BP196" i="21" s="1"/>
  <c r="ED196" i="21"/>
  <c r="EC196" i="21"/>
  <c r="BN196" i="21" s="1"/>
  <c r="EB196" i="21"/>
  <c r="BM196" i="21" s="1"/>
  <c r="EA196" i="21"/>
  <c r="BL196" i="21" s="1"/>
  <c r="DZ196" i="21"/>
  <c r="DY196" i="21"/>
  <c r="BJ196" i="21" s="1"/>
  <c r="DX196" i="21"/>
  <c r="BI196" i="21" s="1"/>
  <c r="DW196" i="21"/>
  <c r="BH196" i="21" s="1"/>
  <c r="DV196" i="21"/>
  <c r="DU196" i="21"/>
  <c r="BF196" i="21" s="1"/>
  <c r="DT196" i="21"/>
  <c r="BE196" i="21" s="1"/>
  <c r="DS196" i="21"/>
  <c r="BD196" i="21" s="1"/>
  <c r="DR196" i="21"/>
  <c r="DQ196" i="21"/>
  <c r="BB196" i="21" s="1"/>
  <c r="DP196" i="21"/>
  <c r="BA196" i="21" s="1"/>
  <c r="DO196" i="21"/>
  <c r="AZ196" i="21" s="1"/>
  <c r="DN196" i="21"/>
  <c r="DM196" i="21"/>
  <c r="AX196" i="21" s="1"/>
  <c r="DL196" i="21"/>
  <c r="AW196" i="21" s="1"/>
  <c r="DK196" i="21"/>
  <c r="AV196" i="21" s="1"/>
  <c r="DJ196" i="21"/>
  <c r="DI196" i="21"/>
  <c r="AT196" i="21" s="1"/>
  <c r="DH196" i="21"/>
  <c r="AS196" i="21" s="1"/>
  <c r="DG196" i="21"/>
  <c r="AR196" i="21" s="1"/>
  <c r="DF196" i="21"/>
  <c r="DE196" i="21"/>
  <c r="DD196" i="21"/>
  <c r="AO196" i="21" s="1"/>
  <c r="DC196" i="21"/>
  <c r="AN196" i="21" s="1"/>
  <c r="DB196" i="21"/>
  <c r="DA196" i="21"/>
  <c r="AL196" i="21" s="1"/>
  <c r="CZ196" i="21"/>
  <c r="AK196" i="21" s="1"/>
  <c r="CY196" i="21"/>
  <c r="AJ196" i="21" s="1"/>
  <c r="CX196" i="21"/>
  <c r="CW196" i="21"/>
  <c r="AH196" i="21" s="1"/>
  <c r="CV196" i="21"/>
  <c r="AG196" i="21" s="1"/>
  <c r="CU196" i="21"/>
  <c r="AF196" i="21" s="1"/>
  <c r="CT196" i="21"/>
  <c r="CS196" i="21"/>
  <c r="AD196" i="21" s="1"/>
  <c r="CR196" i="21"/>
  <c r="AC196" i="21" s="1"/>
  <c r="CQ196" i="21"/>
  <c r="AB196" i="21" s="1"/>
  <c r="CP196" i="21"/>
  <c r="CO196" i="21"/>
  <c r="Z196" i="21" s="1"/>
  <c r="CN196" i="21"/>
  <c r="Y196" i="21" s="1"/>
  <c r="CM196" i="21"/>
  <c r="X196" i="21" s="1"/>
  <c r="CL196" i="21"/>
  <c r="CK196" i="21"/>
  <c r="V196" i="21" s="1"/>
  <c r="CJ196" i="21"/>
  <c r="U196" i="21" s="1"/>
  <c r="CI196" i="21"/>
  <c r="T196" i="21" s="1"/>
  <c r="CH196" i="21"/>
  <c r="CG196" i="21"/>
  <c r="R196" i="21" s="1"/>
  <c r="CF196" i="21"/>
  <c r="Q196" i="21" s="1"/>
  <c r="CE196" i="21"/>
  <c r="P196" i="21" s="1"/>
  <c r="CD196" i="21"/>
  <c r="CC196" i="21"/>
  <c r="N196" i="21" s="1"/>
  <c r="CB196" i="21"/>
  <c r="M196" i="21" s="1"/>
  <c r="CA196" i="21"/>
  <c r="L196" i="21" s="1"/>
  <c r="BZ196" i="21"/>
  <c r="BY196" i="21"/>
  <c r="J196" i="21" s="1"/>
  <c r="BX196" i="21"/>
  <c r="I196" i="21" s="1"/>
  <c r="BW196" i="21"/>
  <c r="H196" i="21" s="1"/>
  <c r="BV196" i="21"/>
  <c r="BU196" i="21"/>
  <c r="F196" i="21" s="1"/>
  <c r="BT196" i="21"/>
  <c r="E196" i="21" s="1"/>
  <c r="BS196" i="21"/>
  <c r="D196" i="21" s="1"/>
  <c r="AP196" i="21"/>
  <c r="C196" i="21"/>
  <c r="B196" i="21"/>
  <c r="A196" i="21"/>
  <c r="EF195" i="21"/>
  <c r="BQ195" i="21" s="1"/>
  <c r="EE195" i="21"/>
  <c r="BP195" i="21" s="1"/>
  <c r="ED195" i="21"/>
  <c r="BO195" i="21" s="1"/>
  <c r="EC195" i="21"/>
  <c r="EB195" i="21"/>
  <c r="BM195" i="21" s="1"/>
  <c r="EA195" i="21"/>
  <c r="BL195" i="21" s="1"/>
  <c r="DZ195" i="21"/>
  <c r="DY195" i="21"/>
  <c r="DX195" i="21"/>
  <c r="BI195" i="21" s="1"/>
  <c r="DW195" i="21"/>
  <c r="BH195" i="21" s="1"/>
  <c r="DV195" i="21"/>
  <c r="BG195" i="21" s="1"/>
  <c r="DU195" i="21"/>
  <c r="DT195" i="21"/>
  <c r="BE195" i="21" s="1"/>
  <c r="DS195" i="21"/>
  <c r="BD195" i="21" s="1"/>
  <c r="DR195" i="21"/>
  <c r="BC195" i="21" s="1"/>
  <c r="DQ195" i="21"/>
  <c r="DP195" i="21"/>
  <c r="BA195" i="21" s="1"/>
  <c r="DO195" i="21"/>
  <c r="AZ195" i="21" s="1"/>
  <c r="DN195" i="21"/>
  <c r="AY195" i="21" s="1"/>
  <c r="DM195" i="21"/>
  <c r="DL195" i="21"/>
  <c r="AW195" i="21" s="1"/>
  <c r="DK195" i="21"/>
  <c r="AV195" i="21" s="1"/>
  <c r="DJ195" i="21"/>
  <c r="AU195" i="21" s="1"/>
  <c r="DI195" i="21"/>
  <c r="DH195" i="21"/>
  <c r="AS195" i="21" s="1"/>
  <c r="DG195" i="21"/>
  <c r="AR195" i="21" s="1"/>
  <c r="DF195" i="21"/>
  <c r="AQ195" i="21" s="1"/>
  <c r="DE195" i="21"/>
  <c r="DD195" i="21"/>
  <c r="AO195" i="21" s="1"/>
  <c r="DC195" i="21"/>
  <c r="AN195" i="21" s="1"/>
  <c r="DB195" i="21"/>
  <c r="AM195" i="21" s="1"/>
  <c r="DA195" i="21"/>
  <c r="CZ195" i="21"/>
  <c r="AK195" i="21" s="1"/>
  <c r="CY195" i="21"/>
  <c r="AJ195" i="21" s="1"/>
  <c r="CX195" i="21"/>
  <c r="AI195" i="21" s="1"/>
  <c r="CW195" i="21"/>
  <c r="CV195" i="21"/>
  <c r="AG195" i="21" s="1"/>
  <c r="CU195" i="21"/>
  <c r="AF195" i="21" s="1"/>
  <c r="CT195" i="21"/>
  <c r="AE195" i="21" s="1"/>
  <c r="CS195" i="21"/>
  <c r="CR195" i="21"/>
  <c r="CQ195" i="21"/>
  <c r="AB195" i="21" s="1"/>
  <c r="CP195" i="21"/>
  <c r="AA195" i="21" s="1"/>
  <c r="CO195" i="21"/>
  <c r="CN195" i="21"/>
  <c r="Y195" i="21" s="1"/>
  <c r="CM195" i="21"/>
  <c r="X195" i="21" s="1"/>
  <c r="CL195" i="21"/>
  <c r="W195" i="21" s="1"/>
  <c r="CK195" i="21"/>
  <c r="CJ195" i="21"/>
  <c r="U195" i="21" s="1"/>
  <c r="CI195" i="21"/>
  <c r="T195" i="21" s="1"/>
  <c r="CH195" i="21"/>
  <c r="S195" i="21" s="1"/>
  <c r="CG195" i="21"/>
  <c r="CF195" i="21"/>
  <c r="Q195" i="21" s="1"/>
  <c r="CE195" i="21"/>
  <c r="P195" i="21" s="1"/>
  <c r="CD195" i="21"/>
  <c r="O195" i="21" s="1"/>
  <c r="CC195" i="21"/>
  <c r="CB195" i="21"/>
  <c r="M195" i="21" s="1"/>
  <c r="CA195" i="21"/>
  <c r="L195" i="21" s="1"/>
  <c r="BZ195" i="21"/>
  <c r="K195" i="21" s="1"/>
  <c r="BY195" i="21"/>
  <c r="BX195" i="21"/>
  <c r="I195" i="21" s="1"/>
  <c r="BW195" i="21"/>
  <c r="H195" i="21" s="1"/>
  <c r="BV195" i="21"/>
  <c r="G195" i="21" s="1"/>
  <c r="BU195" i="21"/>
  <c r="BT195" i="21"/>
  <c r="E195" i="21" s="1"/>
  <c r="BS195" i="21"/>
  <c r="D195" i="21" s="1"/>
  <c r="BK195" i="21"/>
  <c r="AC195" i="21"/>
  <c r="C195" i="21"/>
  <c r="B195" i="21"/>
  <c r="A195" i="21"/>
  <c r="EF194" i="21"/>
  <c r="EE194" i="21"/>
  <c r="BP194" i="21" s="1"/>
  <c r="ED194" i="21"/>
  <c r="EC194" i="21"/>
  <c r="EB194" i="21"/>
  <c r="EA194" i="21"/>
  <c r="BL194" i="21" s="1"/>
  <c r="DZ194" i="21"/>
  <c r="BK194" i="21" s="1"/>
  <c r="DY194" i="21"/>
  <c r="BJ194" i="21" s="1"/>
  <c r="DX194" i="21"/>
  <c r="DW194" i="21"/>
  <c r="BH194" i="21" s="1"/>
  <c r="DV194" i="21"/>
  <c r="DU194" i="21"/>
  <c r="BF194" i="21" s="1"/>
  <c r="DT194" i="21"/>
  <c r="DS194" i="21"/>
  <c r="BD194" i="21" s="1"/>
  <c r="DR194" i="21"/>
  <c r="BC194" i="21" s="1"/>
  <c r="DQ194" i="21"/>
  <c r="BB194" i="21" s="1"/>
  <c r="DP194" i="21"/>
  <c r="DO194" i="21"/>
  <c r="AZ194" i="21" s="1"/>
  <c r="DN194" i="21"/>
  <c r="AY194" i="21" s="1"/>
  <c r="DM194" i="21"/>
  <c r="AX194" i="21" s="1"/>
  <c r="DL194" i="21"/>
  <c r="DK194" i="21"/>
  <c r="AV194" i="21" s="1"/>
  <c r="DJ194" i="21"/>
  <c r="AU194" i="21" s="1"/>
  <c r="DI194" i="21"/>
  <c r="AT194" i="21" s="1"/>
  <c r="DH194" i="21"/>
  <c r="DG194" i="21"/>
  <c r="AR194" i="21" s="1"/>
  <c r="DF194" i="21"/>
  <c r="AQ194" i="21" s="1"/>
  <c r="DE194" i="21"/>
  <c r="AP194" i="21" s="1"/>
  <c r="DD194" i="21"/>
  <c r="DC194" i="21"/>
  <c r="AN194" i="21" s="1"/>
  <c r="DB194" i="21"/>
  <c r="AM194" i="21" s="1"/>
  <c r="DA194" i="21"/>
  <c r="AL194" i="21" s="1"/>
  <c r="CZ194" i="21"/>
  <c r="CY194" i="21"/>
  <c r="AJ194" i="21" s="1"/>
  <c r="CX194" i="21"/>
  <c r="CW194" i="21"/>
  <c r="AH194" i="21" s="1"/>
  <c r="CV194" i="21"/>
  <c r="CU194" i="21"/>
  <c r="AF194" i="21" s="1"/>
  <c r="CT194" i="21"/>
  <c r="AE194" i="21" s="1"/>
  <c r="CS194" i="21"/>
  <c r="AD194" i="21" s="1"/>
  <c r="CR194" i="21"/>
  <c r="CQ194" i="21"/>
  <c r="AB194" i="21" s="1"/>
  <c r="CP194" i="21"/>
  <c r="CO194" i="21"/>
  <c r="Z194" i="21" s="1"/>
  <c r="CN194" i="21"/>
  <c r="CM194" i="21"/>
  <c r="X194" i="21" s="1"/>
  <c r="CL194" i="21"/>
  <c r="W194" i="21" s="1"/>
  <c r="CK194" i="21"/>
  <c r="V194" i="21" s="1"/>
  <c r="CJ194" i="21"/>
  <c r="CI194" i="21"/>
  <c r="T194" i="21" s="1"/>
  <c r="CH194" i="21"/>
  <c r="S194" i="21" s="1"/>
  <c r="CG194" i="21"/>
  <c r="R194" i="21" s="1"/>
  <c r="CF194" i="21"/>
  <c r="CE194" i="21"/>
  <c r="P194" i="21" s="1"/>
  <c r="CD194" i="21"/>
  <c r="O194" i="21" s="1"/>
  <c r="CC194" i="21"/>
  <c r="N194" i="21" s="1"/>
  <c r="CB194" i="21"/>
  <c r="CA194" i="21"/>
  <c r="L194" i="21" s="1"/>
  <c r="BZ194" i="21"/>
  <c r="K194" i="21" s="1"/>
  <c r="BY194" i="21"/>
  <c r="J194" i="21" s="1"/>
  <c r="BX194" i="21"/>
  <c r="BW194" i="21"/>
  <c r="H194" i="21" s="1"/>
  <c r="BV194" i="21"/>
  <c r="BU194" i="21"/>
  <c r="F194" i="21" s="1"/>
  <c r="BT194" i="21"/>
  <c r="BS194" i="21"/>
  <c r="D194" i="21" s="1"/>
  <c r="BO194" i="21"/>
  <c r="BN194" i="21"/>
  <c r="BG194" i="21"/>
  <c r="AI194" i="21"/>
  <c r="AA194" i="21"/>
  <c r="G194" i="21"/>
  <c r="C194" i="21"/>
  <c r="B194" i="21"/>
  <c r="A194" i="21"/>
  <c r="EF193" i="21"/>
  <c r="BQ193" i="21" s="1"/>
  <c r="EE193" i="21"/>
  <c r="BP193" i="21" s="1"/>
  <c r="ED193" i="21"/>
  <c r="EC193" i="21"/>
  <c r="EB193" i="21"/>
  <c r="BM193" i="21" s="1"/>
  <c r="EA193" i="21"/>
  <c r="BL193" i="21" s="1"/>
  <c r="DZ193" i="21"/>
  <c r="BK193" i="21" s="1"/>
  <c r="DY193" i="21"/>
  <c r="BJ193" i="21" s="1"/>
  <c r="DX193" i="21"/>
  <c r="BI193" i="21" s="1"/>
  <c r="DW193" i="21"/>
  <c r="BH193" i="21" s="1"/>
  <c r="DV193" i="21"/>
  <c r="BG193" i="21" s="1"/>
  <c r="DU193" i="21"/>
  <c r="BF193" i="21" s="1"/>
  <c r="DT193" i="21"/>
  <c r="BE193" i="21" s="1"/>
  <c r="DS193" i="21"/>
  <c r="BD193" i="21" s="1"/>
  <c r="DR193" i="21"/>
  <c r="BC193" i="21" s="1"/>
  <c r="DQ193" i="21"/>
  <c r="BB193" i="21" s="1"/>
  <c r="DP193" i="21"/>
  <c r="BA193" i="21" s="1"/>
  <c r="DO193" i="21"/>
  <c r="AZ193" i="21" s="1"/>
  <c r="DN193" i="21"/>
  <c r="AY193" i="21" s="1"/>
  <c r="DM193" i="21"/>
  <c r="AX193" i="21" s="1"/>
  <c r="DL193" i="21"/>
  <c r="AW193" i="21" s="1"/>
  <c r="DK193" i="21"/>
  <c r="AV193" i="21" s="1"/>
  <c r="DJ193" i="21"/>
  <c r="AU193" i="21" s="1"/>
  <c r="DI193" i="21"/>
  <c r="AT193" i="21" s="1"/>
  <c r="DH193" i="21"/>
  <c r="AS193" i="21" s="1"/>
  <c r="DG193" i="21"/>
  <c r="AR193" i="21" s="1"/>
  <c r="DF193" i="21"/>
  <c r="AQ193" i="21" s="1"/>
  <c r="DE193" i="21"/>
  <c r="AP193" i="21" s="1"/>
  <c r="DD193" i="21"/>
  <c r="AO193" i="21" s="1"/>
  <c r="DC193" i="21"/>
  <c r="AN193" i="21" s="1"/>
  <c r="DB193" i="21"/>
  <c r="AM193" i="21" s="1"/>
  <c r="DA193" i="21"/>
  <c r="CZ193" i="21"/>
  <c r="AK193" i="21" s="1"/>
  <c r="CY193" i="21"/>
  <c r="AJ193" i="21" s="1"/>
  <c r="CX193" i="21"/>
  <c r="AI193" i="21" s="1"/>
  <c r="CW193" i="21"/>
  <c r="AH193" i="21" s="1"/>
  <c r="CV193" i="21"/>
  <c r="AG193" i="21" s="1"/>
  <c r="CU193" i="21"/>
  <c r="AF193" i="21" s="1"/>
  <c r="CT193" i="21"/>
  <c r="AE193" i="21" s="1"/>
  <c r="CS193" i="21"/>
  <c r="AD193" i="21" s="1"/>
  <c r="CR193" i="21"/>
  <c r="AC193" i="21" s="1"/>
  <c r="CQ193" i="21"/>
  <c r="AB193" i="21" s="1"/>
  <c r="CP193" i="21"/>
  <c r="AA193" i="21" s="1"/>
  <c r="CO193" i="21"/>
  <c r="Z193" i="21" s="1"/>
  <c r="CN193" i="21"/>
  <c r="Y193" i="21" s="1"/>
  <c r="CM193" i="21"/>
  <c r="X193" i="21" s="1"/>
  <c r="CL193" i="21"/>
  <c r="W193" i="21" s="1"/>
  <c r="CK193" i="21"/>
  <c r="V193" i="21" s="1"/>
  <c r="CJ193" i="21"/>
  <c r="U193" i="21" s="1"/>
  <c r="CI193" i="21"/>
  <c r="T193" i="21" s="1"/>
  <c r="CH193" i="21"/>
  <c r="S193" i="21" s="1"/>
  <c r="CG193" i="21"/>
  <c r="R193" i="21" s="1"/>
  <c r="CF193" i="21"/>
  <c r="Q193" i="21" s="1"/>
  <c r="CE193" i="21"/>
  <c r="P193" i="21" s="1"/>
  <c r="CD193" i="21"/>
  <c r="O193" i="21" s="1"/>
  <c r="CC193" i="21"/>
  <c r="N193" i="21" s="1"/>
  <c r="CB193" i="21"/>
  <c r="M193" i="21" s="1"/>
  <c r="CA193" i="21"/>
  <c r="L193" i="21" s="1"/>
  <c r="BZ193" i="21"/>
  <c r="K193" i="21" s="1"/>
  <c r="BY193" i="21"/>
  <c r="J193" i="21" s="1"/>
  <c r="BX193" i="21"/>
  <c r="I193" i="21" s="1"/>
  <c r="BW193" i="21"/>
  <c r="H193" i="21" s="1"/>
  <c r="BV193" i="21"/>
  <c r="G193" i="21" s="1"/>
  <c r="BU193" i="21"/>
  <c r="F193" i="21" s="1"/>
  <c r="BT193" i="21"/>
  <c r="E193" i="21" s="1"/>
  <c r="BS193" i="21"/>
  <c r="D193" i="21" s="1"/>
  <c r="BO193" i="21"/>
  <c r="BN193" i="21"/>
  <c r="AL193" i="21"/>
  <c r="C193" i="21"/>
  <c r="B193" i="21"/>
  <c r="A193" i="21"/>
  <c r="EF192" i="21"/>
  <c r="BQ192" i="21" s="1"/>
  <c r="EE192" i="21"/>
  <c r="BP192" i="21" s="1"/>
  <c r="ED192" i="21"/>
  <c r="EC192" i="21"/>
  <c r="BN192" i="21" s="1"/>
  <c r="EB192" i="21"/>
  <c r="BM192" i="21" s="1"/>
  <c r="EA192" i="21"/>
  <c r="BL192" i="21" s="1"/>
  <c r="DZ192" i="21"/>
  <c r="DY192" i="21"/>
  <c r="BJ192" i="21" s="1"/>
  <c r="DX192" i="21"/>
  <c r="BI192" i="21" s="1"/>
  <c r="DW192" i="21"/>
  <c r="BH192" i="21" s="1"/>
  <c r="DV192" i="21"/>
  <c r="DU192" i="21"/>
  <c r="BF192" i="21" s="1"/>
  <c r="DT192" i="21"/>
  <c r="BE192" i="21" s="1"/>
  <c r="DS192" i="21"/>
  <c r="BD192" i="21" s="1"/>
  <c r="DR192" i="21"/>
  <c r="DQ192" i="21"/>
  <c r="BB192" i="21" s="1"/>
  <c r="DP192" i="21"/>
  <c r="BA192" i="21" s="1"/>
  <c r="DO192" i="21"/>
  <c r="AZ192" i="21" s="1"/>
  <c r="DN192" i="21"/>
  <c r="DM192" i="21"/>
  <c r="DL192" i="21"/>
  <c r="AW192" i="21" s="1"/>
  <c r="DK192" i="21"/>
  <c r="AV192" i="21" s="1"/>
  <c r="DJ192" i="21"/>
  <c r="DI192" i="21"/>
  <c r="AT192" i="21" s="1"/>
  <c r="DH192" i="21"/>
  <c r="AS192" i="21" s="1"/>
  <c r="DG192" i="21"/>
  <c r="AR192" i="21" s="1"/>
  <c r="DF192" i="21"/>
  <c r="DE192" i="21"/>
  <c r="AP192" i="21" s="1"/>
  <c r="DD192" i="21"/>
  <c r="AO192" i="21" s="1"/>
  <c r="DC192" i="21"/>
  <c r="AN192" i="21" s="1"/>
  <c r="DB192" i="21"/>
  <c r="DA192" i="21"/>
  <c r="AL192" i="21" s="1"/>
  <c r="CZ192" i="21"/>
  <c r="AK192" i="21" s="1"/>
  <c r="CY192" i="21"/>
  <c r="AJ192" i="21" s="1"/>
  <c r="CX192" i="21"/>
  <c r="CW192" i="21"/>
  <c r="AH192" i="21" s="1"/>
  <c r="CV192" i="21"/>
  <c r="AG192" i="21" s="1"/>
  <c r="CU192" i="21"/>
  <c r="AF192" i="21" s="1"/>
  <c r="CT192" i="21"/>
  <c r="CS192" i="21"/>
  <c r="AD192" i="21" s="1"/>
  <c r="CR192" i="21"/>
  <c r="AC192" i="21" s="1"/>
  <c r="CQ192" i="21"/>
  <c r="AB192" i="21" s="1"/>
  <c r="CP192" i="21"/>
  <c r="CO192" i="21"/>
  <c r="Z192" i="21" s="1"/>
  <c r="CN192" i="21"/>
  <c r="Y192" i="21" s="1"/>
  <c r="CM192" i="21"/>
  <c r="X192" i="21" s="1"/>
  <c r="CL192" i="21"/>
  <c r="CK192" i="21"/>
  <c r="V192" i="21" s="1"/>
  <c r="CJ192" i="21"/>
  <c r="U192" i="21" s="1"/>
  <c r="CI192" i="21"/>
  <c r="T192" i="21" s="1"/>
  <c r="CH192" i="21"/>
  <c r="CG192" i="21"/>
  <c r="R192" i="21" s="1"/>
  <c r="CF192" i="21"/>
  <c r="Q192" i="21" s="1"/>
  <c r="CE192" i="21"/>
  <c r="P192" i="21" s="1"/>
  <c r="CD192" i="21"/>
  <c r="CC192" i="21"/>
  <c r="N192" i="21" s="1"/>
  <c r="CB192" i="21"/>
  <c r="M192" i="21" s="1"/>
  <c r="CA192" i="21"/>
  <c r="L192" i="21" s="1"/>
  <c r="BZ192" i="21"/>
  <c r="BY192" i="21"/>
  <c r="J192" i="21" s="1"/>
  <c r="BX192" i="21"/>
  <c r="I192" i="21" s="1"/>
  <c r="BW192" i="21"/>
  <c r="H192" i="21" s="1"/>
  <c r="BV192" i="21"/>
  <c r="BU192" i="21"/>
  <c r="F192" i="21" s="1"/>
  <c r="BT192" i="21"/>
  <c r="E192" i="21" s="1"/>
  <c r="BS192" i="21"/>
  <c r="D192" i="21" s="1"/>
  <c r="AX192" i="21"/>
  <c r="C192" i="21"/>
  <c r="B192" i="21"/>
  <c r="A192" i="21"/>
  <c r="EF191" i="21"/>
  <c r="BQ191" i="21" s="1"/>
  <c r="EE191" i="21"/>
  <c r="BP191" i="21" s="1"/>
  <c r="ED191" i="21"/>
  <c r="BO191" i="21" s="1"/>
  <c r="EC191" i="21"/>
  <c r="BN191" i="21" s="1"/>
  <c r="EB191" i="21"/>
  <c r="BM191" i="21" s="1"/>
  <c r="EA191" i="21"/>
  <c r="BL191" i="21" s="1"/>
  <c r="DZ191" i="21"/>
  <c r="BK191" i="21" s="1"/>
  <c r="DY191" i="21"/>
  <c r="BJ191" i="21" s="1"/>
  <c r="DX191" i="21"/>
  <c r="DW191" i="21"/>
  <c r="BH191" i="21" s="1"/>
  <c r="DV191" i="21"/>
  <c r="BG191" i="21" s="1"/>
  <c r="DU191" i="21"/>
  <c r="BF191" i="21" s="1"/>
  <c r="DT191" i="21"/>
  <c r="BE191" i="21" s="1"/>
  <c r="DS191" i="21"/>
  <c r="BD191" i="21" s="1"/>
  <c r="DR191" i="21"/>
  <c r="BC191" i="21" s="1"/>
  <c r="DQ191" i="21"/>
  <c r="BB191" i="21" s="1"/>
  <c r="DP191" i="21"/>
  <c r="BA191" i="21" s="1"/>
  <c r="DO191" i="21"/>
  <c r="AZ191" i="21" s="1"/>
  <c r="DN191" i="21"/>
  <c r="AY191" i="21" s="1"/>
  <c r="DM191" i="21"/>
  <c r="AX191" i="21" s="1"/>
  <c r="DL191" i="21"/>
  <c r="AW191" i="21" s="1"/>
  <c r="DK191" i="21"/>
  <c r="AV191" i="21" s="1"/>
  <c r="DJ191" i="21"/>
  <c r="AU191" i="21" s="1"/>
  <c r="DI191" i="21"/>
  <c r="AT191" i="21" s="1"/>
  <c r="DH191" i="21"/>
  <c r="AS191" i="21" s="1"/>
  <c r="DG191" i="21"/>
  <c r="AR191" i="21" s="1"/>
  <c r="DF191" i="21"/>
  <c r="AQ191" i="21" s="1"/>
  <c r="DE191" i="21"/>
  <c r="AP191" i="21" s="1"/>
  <c r="DD191" i="21"/>
  <c r="DC191" i="21"/>
  <c r="AN191" i="21" s="1"/>
  <c r="DB191" i="21"/>
  <c r="AM191" i="21" s="1"/>
  <c r="DA191" i="21"/>
  <c r="AL191" i="21" s="1"/>
  <c r="CZ191" i="21"/>
  <c r="AK191" i="21" s="1"/>
  <c r="CY191" i="21"/>
  <c r="AJ191" i="21" s="1"/>
  <c r="CX191" i="21"/>
  <c r="AI191" i="21" s="1"/>
  <c r="CW191" i="21"/>
  <c r="AH191" i="21" s="1"/>
  <c r="CV191" i="21"/>
  <c r="AG191" i="21" s="1"/>
  <c r="CU191" i="21"/>
  <c r="AF191" i="21" s="1"/>
  <c r="CT191" i="21"/>
  <c r="AE191" i="21" s="1"/>
  <c r="CS191" i="21"/>
  <c r="AD191" i="21" s="1"/>
  <c r="CR191" i="21"/>
  <c r="CQ191" i="21"/>
  <c r="AB191" i="21" s="1"/>
  <c r="CP191" i="21"/>
  <c r="AA191" i="21" s="1"/>
  <c r="CO191" i="21"/>
  <c r="Z191" i="21" s="1"/>
  <c r="CN191" i="21"/>
  <c r="Y191" i="21" s="1"/>
  <c r="CM191" i="21"/>
  <c r="X191" i="21" s="1"/>
  <c r="CL191" i="21"/>
  <c r="W191" i="21" s="1"/>
  <c r="CK191" i="21"/>
  <c r="V191" i="21" s="1"/>
  <c r="CJ191" i="21"/>
  <c r="U191" i="21" s="1"/>
  <c r="CI191" i="21"/>
  <c r="T191" i="21" s="1"/>
  <c r="CH191" i="21"/>
  <c r="S191" i="21" s="1"/>
  <c r="CG191" i="21"/>
  <c r="R191" i="21" s="1"/>
  <c r="CF191" i="21"/>
  <c r="CE191" i="21"/>
  <c r="P191" i="21" s="1"/>
  <c r="CD191" i="21"/>
  <c r="O191" i="21" s="1"/>
  <c r="CC191" i="21"/>
  <c r="N191" i="21" s="1"/>
  <c r="CB191" i="21"/>
  <c r="M191" i="21" s="1"/>
  <c r="CA191" i="21"/>
  <c r="L191" i="21" s="1"/>
  <c r="BZ191" i="21"/>
  <c r="K191" i="21" s="1"/>
  <c r="BY191" i="21"/>
  <c r="BX191" i="21"/>
  <c r="I191" i="21" s="1"/>
  <c r="BW191" i="21"/>
  <c r="H191" i="21" s="1"/>
  <c r="BV191" i="21"/>
  <c r="G191" i="21" s="1"/>
  <c r="BU191" i="21"/>
  <c r="F191" i="21" s="1"/>
  <c r="BT191" i="21"/>
  <c r="E191" i="21" s="1"/>
  <c r="BS191" i="21"/>
  <c r="D191" i="21" s="1"/>
  <c r="BI191" i="21"/>
  <c r="AO191" i="21"/>
  <c r="AC191" i="21"/>
  <c r="Q191" i="21"/>
  <c r="J191" i="21"/>
  <c r="C191" i="21"/>
  <c r="B191" i="21"/>
  <c r="A191" i="21"/>
  <c r="EF190" i="21"/>
  <c r="EE190" i="21"/>
  <c r="BP190" i="21" s="1"/>
  <c r="ED190" i="21"/>
  <c r="BO190" i="21" s="1"/>
  <c r="EC190" i="21"/>
  <c r="BN190" i="21" s="1"/>
  <c r="EB190" i="21"/>
  <c r="BM190" i="21" s="1"/>
  <c r="EA190" i="21"/>
  <c r="BL190" i="21" s="1"/>
  <c r="DZ190" i="21"/>
  <c r="BK190" i="21" s="1"/>
  <c r="DY190" i="21"/>
  <c r="BJ190" i="21" s="1"/>
  <c r="DX190" i="21"/>
  <c r="BI190" i="21" s="1"/>
  <c r="DW190" i="21"/>
  <c r="DV190" i="21"/>
  <c r="BG190" i="21" s="1"/>
  <c r="DU190" i="21"/>
  <c r="BF190" i="21" s="1"/>
  <c r="DT190" i="21"/>
  <c r="BE190" i="21" s="1"/>
  <c r="DS190" i="21"/>
  <c r="BD190" i="21" s="1"/>
  <c r="DR190" i="21"/>
  <c r="BC190" i="21" s="1"/>
  <c r="DQ190" i="21"/>
  <c r="BB190" i="21" s="1"/>
  <c r="DP190" i="21"/>
  <c r="DO190" i="21"/>
  <c r="AZ190" i="21" s="1"/>
  <c r="DN190" i="21"/>
  <c r="AY190" i="21" s="1"/>
  <c r="DM190" i="21"/>
  <c r="AX190" i="21" s="1"/>
  <c r="DL190" i="21"/>
  <c r="AW190" i="21" s="1"/>
  <c r="DK190" i="21"/>
  <c r="AV190" i="21" s="1"/>
  <c r="DJ190" i="21"/>
  <c r="AU190" i="21" s="1"/>
  <c r="DI190" i="21"/>
  <c r="AT190" i="21" s="1"/>
  <c r="DH190" i="21"/>
  <c r="DG190" i="21"/>
  <c r="AR190" i="21" s="1"/>
  <c r="DF190" i="21"/>
  <c r="AQ190" i="21" s="1"/>
  <c r="DE190" i="21"/>
  <c r="AP190" i="21" s="1"/>
  <c r="DD190" i="21"/>
  <c r="AO190" i="21" s="1"/>
  <c r="DC190" i="21"/>
  <c r="AN190" i="21" s="1"/>
  <c r="DB190" i="21"/>
  <c r="AM190" i="21" s="1"/>
  <c r="DA190" i="21"/>
  <c r="AL190" i="21" s="1"/>
  <c r="CZ190" i="21"/>
  <c r="CY190" i="21"/>
  <c r="AJ190" i="21" s="1"/>
  <c r="CX190" i="21"/>
  <c r="AI190" i="21" s="1"/>
  <c r="CW190" i="21"/>
  <c r="AH190" i="21" s="1"/>
  <c r="CV190" i="21"/>
  <c r="AG190" i="21" s="1"/>
  <c r="CU190" i="21"/>
  <c r="AF190" i="21" s="1"/>
  <c r="CT190" i="21"/>
  <c r="AE190" i="21" s="1"/>
  <c r="CS190" i="21"/>
  <c r="AD190" i="21" s="1"/>
  <c r="CR190" i="21"/>
  <c r="CQ190" i="21"/>
  <c r="AB190" i="21" s="1"/>
  <c r="CP190" i="21"/>
  <c r="AA190" i="21" s="1"/>
  <c r="CO190" i="21"/>
  <c r="Z190" i="21" s="1"/>
  <c r="CN190" i="21"/>
  <c r="Y190" i="21" s="1"/>
  <c r="CM190" i="21"/>
  <c r="CL190" i="21"/>
  <c r="W190" i="21" s="1"/>
  <c r="CK190" i="21"/>
  <c r="V190" i="21" s="1"/>
  <c r="CJ190" i="21"/>
  <c r="U190" i="21" s="1"/>
  <c r="CI190" i="21"/>
  <c r="T190" i="21" s="1"/>
  <c r="CH190" i="21"/>
  <c r="S190" i="21" s="1"/>
  <c r="CG190" i="21"/>
  <c r="R190" i="21" s="1"/>
  <c r="CF190" i="21"/>
  <c r="Q190" i="21" s="1"/>
  <c r="CE190" i="21"/>
  <c r="P190" i="21" s="1"/>
  <c r="CD190" i="21"/>
  <c r="O190" i="21" s="1"/>
  <c r="CC190" i="21"/>
  <c r="N190" i="21" s="1"/>
  <c r="CB190" i="21"/>
  <c r="M190" i="21" s="1"/>
  <c r="CA190" i="21"/>
  <c r="L190" i="21" s="1"/>
  <c r="BZ190" i="21"/>
  <c r="K190" i="21" s="1"/>
  <c r="BY190" i="21"/>
  <c r="J190" i="21" s="1"/>
  <c r="BX190" i="21"/>
  <c r="I190" i="21" s="1"/>
  <c r="BW190" i="21"/>
  <c r="H190" i="21" s="1"/>
  <c r="BV190" i="21"/>
  <c r="G190" i="21" s="1"/>
  <c r="BU190" i="21"/>
  <c r="F190" i="21" s="1"/>
  <c r="BT190" i="21"/>
  <c r="E190" i="21" s="1"/>
  <c r="BS190" i="21"/>
  <c r="D190" i="21" s="1"/>
  <c r="BQ190" i="21"/>
  <c r="BH190" i="21"/>
  <c r="BA190" i="21"/>
  <c r="AS190" i="21"/>
  <c r="AK190" i="21"/>
  <c r="AC190" i="21"/>
  <c r="X190" i="21"/>
  <c r="C190" i="21"/>
  <c r="B190" i="21"/>
  <c r="A190" i="21"/>
  <c r="EF189" i="21"/>
  <c r="BQ189" i="21" s="1"/>
  <c r="EE189" i="21"/>
  <c r="BP189" i="21" s="1"/>
  <c r="ED189" i="21"/>
  <c r="EC189" i="21"/>
  <c r="EB189" i="21"/>
  <c r="BM189" i="21" s="1"/>
  <c r="EA189" i="21"/>
  <c r="BL189" i="21" s="1"/>
  <c r="DZ189" i="21"/>
  <c r="BK189" i="21" s="1"/>
  <c r="DY189" i="21"/>
  <c r="BJ189" i="21" s="1"/>
  <c r="DX189" i="21"/>
  <c r="BI189" i="21" s="1"/>
  <c r="DW189" i="21"/>
  <c r="BH189" i="21" s="1"/>
  <c r="DV189" i="21"/>
  <c r="BG189" i="21" s="1"/>
  <c r="DU189" i="21"/>
  <c r="BF189" i="21" s="1"/>
  <c r="DT189" i="21"/>
  <c r="BE189" i="21" s="1"/>
  <c r="DS189" i="21"/>
  <c r="BD189" i="21" s="1"/>
  <c r="DR189" i="21"/>
  <c r="BC189" i="21" s="1"/>
  <c r="DQ189" i="21"/>
  <c r="BB189" i="21" s="1"/>
  <c r="DP189" i="21"/>
  <c r="BA189" i="21" s="1"/>
  <c r="DO189" i="21"/>
  <c r="AZ189" i="21" s="1"/>
  <c r="DN189" i="21"/>
  <c r="AY189" i="21" s="1"/>
  <c r="DM189" i="21"/>
  <c r="AX189" i="21" s="1"/>
  <c r="DL189" i="21"/>
  <c r="AW189" i="21" s="1"/>
  <c r="DK189" i="21"/>
  <c r="AV189" i="21" s="1"/>
  <c r="DJ189" i="21"/>
  <c r="AU189" i="21" s="1"/>
  <c r="DI189" i="21"/>
  <c r="AT189" i="21" s="1"/>
  <c r="DH189" i="21"/>
  <c r="AS189" i="21" s="1"/>
  <c r="DG189" i="21"/>
  <c r="AR189" i="21" s="1"/>
  <c r="DF189" i="21"/>
  <c r="AQ189" i="21" s="1"/>
  <c r="DE189" i="21"/>
  <c r="AP189" i="21" s="1"/>
  <c r="DD189" i="21"/>
  <c r="AO189" i="21" s="1"/>
  <c r="DC189" i="21"/>
  <c r="AN189" i="21" s="1"/>
  <c r="DB189" i="21"/>
  <c r="AM189" i="21" s="1"/>
  <c r="DA189" i="21"/>
  <c r="AL189" i="21" s="1"/>
  <c r="CZ189" i="21"/>
  <c r="AK189" i="21" s="1"/>
  <c r="CY189" i="21"/>
  <c r="AJ189" i="21" s="1"/>
  <c r="CX189" i="21"/>
  <c r="AI189" i="21" s="1"/>
  <c r="CW189" i="21"/>
  <c r="AH189" i="21" s="1"/>
  <c r="CV189" i="21"/>
  <c r="AG189" i="21" s="1"/>
  <c r="CU189" i="21"/>
  <c r="AF189" i="21" s="1"/>
  <c r="CT189" i="21"/>
  <c r="AE189" i="21" s="1"/>
  <c r="CS189" i="21"/>
  <c r="AD189" i="21" s="1"/>
  <c r="CR189" i="21"/>
  <c r="AC189" i="21" s="1"/>
  <c r="CQ189" i="21"/>
  <c r="AB189" i="21" s="1"/>
  <c r="CP189" i="21"/>
  <c r="AA189" i="21" s="1"/>
  <c r="CO189" i="21"/>
  <c r="Z189" i="21" s="1"/>
  <c r="CN189" i="21"/>
  <c r="Y189" i="21" s="1"/>
  <c r="CM189" i="21"/>
  <c r="X189" i="21" s="1"/>
  <c r="CL189" i="21"/>
  <c r="W189" i="21" s="1"/>
  <c r="CK189" i="21"/>
  <c r="V189" i="21" s="1"/>
  <c r="CJ189" i="21"/>
  <c r="U189" i="21" s="1"/>
  <c r="CI189" i="21"/>
  <c r="T189" i="21" s="1"/>
  <c r="CH189" i="21"/>
  <c r="S189" i="21" s="1"/>
  <c r="CG189" i="21"/>
  <c r="R189" i="21" s="1"/>
  <c r="CF189" i="21"/>
  <c r="Q189" i="21" s="1"/>
  <c r="CE189" i="21"/>
  <c r="P189" i="21" s="1"/>
  <c r="CD189" i="21"/>
  <c r="O189" i="21" s="1"/>
  <c r="CC189" i="21"/>
  <c r="N189" i="21" s="1"/>
  <c r="CB189" i="21"/>
  <c r="M189" i="21" s="1"/>
  <c r="CA189" i="21"/>
  <c r="L189" i="21" s="1"/>
  <c r="BZ189" i="21"/>
  <c r="K189" i="21" s="1"/>
  <c r="BY189" i="21"/>
  <c r="J189" i="21" s="1"/>
  <c r="BX189" i="21"/>
  <c r="I189" i="21" s="1"/>
  <c r="BW189" i="21"/>
  <c r="BV189" i="21"/>
  <c r="G189" i="21" s="1"/>
  <c r="BU189" i="21"/>
  <c r="F189" i="21" s="1"/>
  <c r="BT189" i="21"/>
  <c r="E189" i="21" s="1"/>
  <c r="BS189" i="21"/>
  <c r="D189" i="21" s="1"/>
  <c r="BO189" i="21"/>
  <c r="BN189" i="21"/>
  <c r="H189" i="21"/>
  <c r="C189" i="21"/>
  <c r="B189" i="21"/>
  <c r="A189" i="21"/>
  <c r="EF188" i="21"/>
  <c r="BQ188" i="21" s="1"/>
  <c r="EE188" i="21"/>
  <c r="BP188" i="21" s="1"/>
  <c r="ED188" i="21"/>
  <c r="BO188" i="21" s="1"/>
  <c r="EC188" i="21"/>
  <c r="BN188" i="21" s="1"/>
  <c r="EB188" i="21"/>
  <c r="BM188" i="21" s="1"/>
  <c r="EA188" i="21"/>
  <c r="BL188" i="21" s="1"/>
  <c r="DZ188" i="21"/>
  <c r="BK188" i="21" s="1"/>
  <c r="DY188" i="21"/>
  <c r="BJ188" i="21" s="1"/>
  <c r="DX188" i="21"/>
  <c r="BI188" i="21" s="1"/>
  <c r="DW188" i="21"/>
  <c r="BH188" i="21" s="1"/>
  <c r="DV188" i="21"/>
  <c r="BG188" i="21" s="1"/>
  <c r="DU188" i="21"/>
  <c r="BF188" i="21" s="1"/>
  <c r="DT188" i="21"/>
  <c r="BE188" i="21" s="1"/>
  <c r="DS188" i="21"/>
  <c r="BD188" i="21" s="1"/>
  <c r="DR188" i="21"/>
  <c r="BC188" i="21" s="1"/>
  <c r="DQ188" i="21"/>
  <c r="BB188" i="21" s="1"/>
  <c r="DP188" i="21"/>
  <c r="BA188" i="21" s="1"/>
  <c r="DO188" i="21"/>
  <c r="AZ188" i="21" s="1"/>
  <c r="DN188" i="21"/>
  <c r="AY188" i="21" s="1"/>
  <c r="DM188" i="21"/>
  <c r="AX188" i="21" s="1"/>
  <c r="DL188" i="21"/>
  <c r="AW188" i="21" s="1"/>
  <c r="DK188" i="21"/>
  <c r="AV188" i="21" s="1"/>
  <c r="DJ188" i="21"/>
  <c r="DI188" i="21"/>
  <c r="AT188" i="21" s="1"/>
  <c r="DH188" i="21"/>
  <c r="AS188" i="21" s="1"/>
  <c r="DG188" i="21"/>
  <c r="AR188" i="21" s="1"/>
  <c r="DF188" i="21"/>
  <c r="AQ188" i="21" s="1"/>
  <c r="DE188" i="21"/>
  <c r="DD188" i="21"/>
  <c r="AO188" i="21" s="1"/>
  <c r="DC188" i="21"/>
  <c r="AN188" i="21" s="1"/>
  <c r="DB188" i="21"/>
  <c r="AM188" i="21" s="1"/>
  <c r="DA188" i="21"/>
  <c r="AL188" i="21" s="1"/>
  <c r="CZ188" i="21"/>
  <c r="AK188" i="21" s="1"/>
  <c r="CY188" i="21"/>
  <c r="AJ188" i="21" s="1"/>
  <c r="CX188" i="21"/>
  <c r="AI188" i="21" s="1"/>
  <c r="CW188" i="21"/>
  <c r="AH188" i="21" s="1"/>
  <c r="CV188" i="21"/>
  <c r="AG188" i="21" s="1"/>
  <c r="CU188" i="21"/>
  <c r="AF188" i="21" s="1"/>
  <c r="CT188" i="21"/>
  <c r="AE188" i="21" s="1"/>
  <c r="CS188" i="21"/>
  <c r="AD188" i="21" s="1"/>
  <c r="CR188" i="21"/>
  <c r="AC188" i="21" s="1"/>
  <c r="CQ188" i="21"/>
  <c r="AB188" i="21" s="1"/>
  <c r="CP188" i="21"/>
  <c r="AA188" i="21" s="1"/>
  <c r="CO188" i="21"/>
  <c r="CN188" i="21"/>
  <c r="Y188" i="21" s="1"/>
  <c r="CM188" i="21"/>
  <c r="X188" i="21" s="1"/>
  <c r="CL188" i="21"/>
  <c r="W188" i="21" s="1"/>
  <c r="CK188" i="21"/>
  <c r="V188" i="21" s="1"/>
  <c r="CJ188" i="21"/>
  <c r="U188" i="21" s="1"/>
  <c r="CI188" i="21"/>
  <c r="T188" i="21" s="1"/>
  <c r="CH188" i="21"/>
  <c r="S188" i="21" s="1"/>
  <c r="CG188" i="21"/>
  <c r="R188" i="21" s="1"/>
  <c r="CF188" i="21"/>
  <c r="Q188" i="21" s="1"/>
  <c r="CE188" i="21"/>
  <c r="P188" i="21" s="1"/>
  <c r="CD188" i="21"/>
  <c r="O188" i="21" s="1"/>
  <c r="CC188" i="21"/>
  <c r="N188" i="21" s="1"/>
  <c r="CB188" i="21"/>
  <c r="M188" i="21" s="1"/>
  <c r="CA188" i="21"/>
  <c r="L188" i="21" s="1"/>
  <c r="BZ188" i="21"/>
  <c r="K188" i="21" s="1"/>
  <c r="BY188" i="21"/>
  <c r="J188" i="21" s="1"/>
  <c r="BX188" i="21"/>
  <c r="I188" i="21" s="1"/>
  <c r="BW188" i="21"/>
  <c r="H188" i="21" s="1"/>
  <c r="BV188" i="21"/>
  <c r="G188" i="21" s="1"/>
  <c r="BU188" i="21"/>
  <c r="F188" i="21" s="1"/>
  <c r="BT188" i="21"/>
  <c r="E188" i="21" s="1"/>
  <c r="BS188" i="21"/>
  <c r="D188" i="21" s="1"/>
  <c r="AU188" i="21"/>
  <c r="AP188" i="21"/>
  <c r="Z188" i="21"/>
  <c r="C188" i="21"/>
  <c r="B188" i="21"/>
  <c r="A188" i="21"/>
  <c r="EF187" i="21"/>
  <c r="BQ187" i="21" s="1"/>
  <c r="EE187" i="21"/>
  <c r="BP187" i="21" s="1"/>
  <c r="ED187" i="21"/>
  <c r="BO187" i="21" s="1"/>
  <c r="EC187" i="21"/>
  <c r="BN187" i="21" s="1"/>
  <c r="EB187" i="21"/>
  <c r="BM187" i="21" s="1"/>
  <c r="EA187" i="21"/>
  <c r="BL187" i="21" s="1"/>
  <c r="DZ187" i="21"/>
  <c r="BK187" i="21" s="1"/>
  <c r="DY187" i="21"/>
  <c r="BJ187" i="21" s="1"/>
  <c r="DX187" i="21"/>
  <c r="BI187" i="21" s="1"/>
  <c r="DW187" i="21"/>
  <c r="BH187" i="21" s="1"/>
  <c r="DV187" i="21"/>
  <c r="BG187" i="21" s="1"/>
  <c r="DU187" i="21"/>
  <c r="BF187" i="21" s="1"/>
  <c r="DT187" i="21"/>
  <c r="BE187" i="21" s="1"/>
  <c r="DS187" i="21"/>
  <c r="BD187" i="21" s="1"/>
  <c r="DR187" i="21"/>
  <c r="BC187" i="21" s="1"/>
  <c r="DQ187" i="21"/>
  <c r="BB187" i="21" s="1"/>
  <c r="DP187" i="21"/>
  <c r="BA187" i="21" s="1"/>
  <c r="DO187" i="21"/>
  <c r="AZ187" i="21" s="1"/>
  <c r="DN187" i="21"/>
  <c r="AY187" i="21" s="1"/>
  <c r="DM187" i="21"/>
  <c r="AX187" i="21" s="1"/>
  <c r="DL187" i="21"/>
  <c r="AW187" i="21" s="1"/>
  <c r="DK187" i="21"/>
  <c r="AV187" i="21" s="1"/>
  <c r="DJ187" i="21"/>
  <c r="AU187" i="21" s="1"/>
  <c r="DI187" i="21"/>
  <c r="AT187" i="21" s="1"/>
  <c r="DH187" i="21"/>
  <c r="AS187" i="21" s="1"/>
  <c r="DG187" i="21"/>
  <c r="DF187" i="21"/>
  <c r="AQ187" i="21" s="1"/>
  <c r="DE187" i="21"/>
  <c r="AP187" i="21" s="1"/>
  <c r="DD187" i="21"/>
  <c r="AO187" i="21" s="1"/>
  <c r="DC187" i="21"/>
  <c r="DB187" i="21"/>
  <c r="AM187" i="21" s="1"/>
  <c r="DA187" i="21"/>
  <c r="AL187" i="21" s="1"/>
  <c r="CZ187" i="21"/>
  <c r="AK187" i="21" s="1"/>
  <c r="CY187" i="21"/>
  <c r="CX187" i="21"/>
  <c r="AI187" i="21" s="1"/>
  <c r="CW187" i="21"/>
  <c r="AH187" i="21" s="1"/>
  <c r="CV187" i="21"/>
  <c r="AG187" i="21" s="1"/>
  <c r="CU187" i="21"/>
  <c r="AF187" i="21" s="1"/>
  <c r="CT187" i="21"/>
  <c r="AE187" i="21" s="1"/>
  <c r="CS187" i="21"/>
  <c r="AD187" i="21" s="1"/>
  <c r="CR187" i="21"/>
  <c r="AC187" i="21" s="1"/>
  <c r="CQ187" i="21"/>
  <c r="AB187" i="21" s="1"/>
  <c r="CP187" i="21"/>
  <c r="AA187" i="21" s="1"/>
  <c r="CO187" i="21"/>
  <c r="Z187" i="21" s="1"/>
  <c r="CN187" i="21"/>
  <c r="Y187" i="21" s="1"/>
  <c r="CM187" i="21"/>
  <c r="X187" i="21" s="1"/>
  <c r="CL187" i="21"/>
  <c r="W187" i="21" s="1"/>
  <c r="CK187" i="21"/>
  <c r="V187" i="21" s="1"/>
  <c r="CJ187" i="21"/>
  <c r="U187" i="21" s="1"/>
  <c r="CI187" i="21"/>
  <c r="CH187" i="21"/>
  <c r="S187" i="21" s="1"/>
  <c r="CG187" i="21"/>
  <c r="R187" i="21" s="1"/>
  <c r="CF187" i="21"/>
  <c r="Q187" i="21" s="1"/>
  <c r="CE187" i="21"/>
  <c r="P187" i="21" s="1"/>
  <c r="CD187" i="21"/>
  <c r="O187" i="21" s="1"/>
  <c r="CC187" i="21"/>
  <c r="CB187" i="21"/>
  <c r="CA187" i="21"/>
  <c r="L187" i="21" s="1"/>
  <c r="BZ187" i="21"/>
  <c r="K187" i="21" s="1"/>
  <c r="BY187" i="21"/>
  <c r="J187" i="21" s="1"/>
  <c r="BX187" i="21"/>
  <c r="I187" i="21" s="1"/>
  <c r="BW187" i="21"/>
  <c r="BV187" i="21"/>
  <c r="G187" i="21" s="1"/>
  <c r="BU187" i="21"/>
  <c r="F187" i="21" s="1"/>
  <c r="BT187" i="21"/>
  <c r="E187" i="21" s="1"/>
  <c r="BS187" i="21"/>
  <c r="AR187" i="21"/>
  <c r="AN187" i="21"/>
  <c r="AJ187" i="21"/>
  <c r="T187" i="21"/>
  <c r="N187" i="21"/>
  <c r="M187" i="21"/>
  <c r="H187" i="21"/>
  <c r="D187" i="21"/>
  <c r="C187" i="21"/>
  <c r="B187" i="21"/>
  <c r="A187" i="21"/>
  <c r="EF186" i="21"/>
  <c r="BQ186" i="21" s="1"/>
  <c r="EE186" i="21"/>
  <c r="BP186" i="21" s="1"/>
  <c r="ED186" i="21"/>
  <c r="EC186" i="21"/>
  <c r="BN186" i="21" s="1"/>
  <c r="EB186" i="21"/>
  <c r="BM186" i="21" s="1"/>
  <c r="EA186" i="21"/>
  <c r="DZ186" i="21"/>
  <c r="BK186" i="21" s="1"/>
  <c r="DY186" i="21"/>
  <c r="BJ186" i="21" s="1"/>
  <c r="DX186" i="21"/>
  <c r="BI186" i="21" s="1"/>
  <c r="DW186" i="21"/>
  <c r="BH186" i="21" s="1"/>
  <c r="DV186" i="21"/>
  <c r="BG186" i="21" s="1"/>
  <c r="DU186" i="21"/>
  <c r="BF186" i="21" s="1"/>
  <c r="DT186" i="21"/>
  <c r="BE186" i="21" s="1"/>
  <c r="DS186" i="21"/>
  <c r="BD186" i="21" s="1"/>
  <c r="DR186" i="21"/>
  <c r="BC186" i="21" s="1"/>
  <c r="DQ186" i="21"/>
  <c r="BB186" i="21" s="1"/>
  <c r="DP186" i="21"/>
  <c r="BA186" i="21" s="1"/>
  <c r="DO186" i="21"/>
  <c r="AZ186" i="21" s="1"/>
  <c r="DN186" i="21"/>
  <c r="AY186" i="21" s="1"/>
  <c r="DM186" i="21"/>
  <c r="AX186" i="21" s="1"/>
  <c r="DL186" i="21"/>
  <c r="AW186" i="21" s="1"/>
  <c r="DK186" i="21"/>
  <c r="AV186" i="21" s="1"/>
  <c r="DJ186" i="21"/>
  <c r="AU186" i="21" s="1"/>
  <c r="DI186" i="21"/>
  <c r="AT186" i="21" s="1"/>
  <c r="DH186" i="21"/>
  <c r="AS186" i="21" s="1"/>
  <c r="DG186" i="21"/>
  <c r="DF186" i="21"/>
  <c r="AQ186" i="21" s="1"/>
  <c r="DE186" i="21"/>
  <c r="AP186" i="21" s="1"/>
  <c r="DD186" i="21"/>
  <c r="AO186" i="21" s="1"/>
  <c r="DC186" i="21"/>
  <c r="AN186" i="21" s="1"/>
  <c r="DB186" i="21"/>
  <c r="AM186" i="21" s="1"/>
  <c r="DA186" i="21"/>
  <c r="AL186" i="21" s="1"/>
  <c r="CZ186" i="21"/>
  <c r="AK186" i="21" s="1"/>
  <c r="CY186" i="21"/>
  <c r="AJ186" i="21" s="1"/>
  <c r="CX186" i="21"/>
  <c r="AI186" i="21" s="1"/>
  <c r="CW186" i="21"/>
  <c r="AH186" i="21" s="1"/>
  <c r="CV186" i="21"/>
  <c r="AG186" i="21" s="1"/>
  <c r="CU186" i="21"/>
  <c r="CT186" i="21"/>
  <c r="AE186" i="21" s="1"/>
  <c r="CS186" i="21"/>
  <c r="AD186" i="21" s="1"/>
  <c r="CR186" i="21"/>
  <c r="AC186" i="21" s="1"/>
  <c r="CQ186" i="21"/>
  <c r="AB186" i="21" s="1"/>
  <c r="CP186" i="21"/>
  <c r="AA186" i="21" s="1"/>
  <c r="CO186" i="21"/>
  <c r="Z186" i="21" s="1"/>
  <c r="CN186" i="21"/>
  <c r="Y186" i="21" s="1"/>
  <c r="CM186" i="21"/>
  <c r="X186" i="21" s="1"/>
  <c r="CL186" i="21"/>
  <c r="W186" i="21" s="1"/>
  <c r="CK186" i="21"/>
  <c r="V186" i="21" s="1"/>
  <c r="CJ186" i="21"/>
  <c r="U186" i="21" s="1"/>
  <c r="CI186" i="21"/>
  <c r="CH186" i="21"/>
  <c r="S186" i="21" s="1"/>
  <c r="CG186" i="21"/>
  <c r="R186" i="21" s="1"/>
  <c r="CF186" i="21"/>
  <c r="Q186" i="21" s="1"/>
  <c r="CE186" i="21"/>
  <c r="P186" i="21" s="1"/>
  <c r="CD186" i="21"/>
  <c r="O186" i="21" s="1"/>
  <c r="CC186" i="21"/>
  <c r="N186" i="21" s="1"/>
  <c r="CB186" i="21"/>
  <c r="M186" i="21" s="1"/>
  <c r="CA186" i="21"/>
  <c r="BZ186" i="21"/>
  <c r="K186" i="21" s="1"/>
  <c r="BY186" i="21"/>
  <c r="J186" i="21" s="1"/>
  <c r="BX186" i="21"/>
  <c r="I186" i="21" s="1"/>
  <c r="BW186" i="21"/>
  <c r="H186" i="21" s="1"/>
  <c r="BV186" i="21"/>
  <c r="G186" i="21" s="1"/>
  <c r="BU186" i="21"/>
  <c r="F186" i="21" s="1"/>
  <c r="BT186" i="21"/>
  <c r="E186" i="21" s="1"/>
  <c r="BS186" i="21"/>
  <c r="D186" i="21" s="1"/>
  <c r="BO186" i="21"/>
  <c r="BL186" i="21"/>
  <c r="AR186" i="21"/>
  <c r="AF186" i="21"/>
  <c r="T186" i="21"/>
  <c r="L186" i="21"/>
  <c r="C186" i="21"/>
  <c r="B186" i="21"/>
  <c r="A186" i="21"/>
  <c r="EF185" i="21"/>
  <c r="BQ185" i="21" s="1"/>
  <c r="EE185" i="21"/>
  <c r="BP185" i="21" s="1"/>
  <c r="ED185" i="21"/>
  <c r="BO185" i="21" s="1"/>
  <c r="EC185" i="21"/>
  <c r="BN185" i="21" s="1"/>
  <c r="EB185" i="21"/>
  <c r="BM185" i="21" s="1"/>
  <c r="EA185" i="21"/>
  <c r="BL185" i="21" s="1"/>
  <c r="DZ185" i="21"/>
  <c r="DY185" i="21"/>
  <c r="DX185" i="21"/>
  <c r="BI185" i="21" s="1"/>
  <c r="DW185" i="21"/>
  <c r="BH185" i="21" s="1"/>
  <c r="DV185" i="21"/>
  <c r="BG185" i="21" s="1"/>
  <c r="DU185" i="21"/>
  <c r="BF185" i="21" s="1"/>
  <c r="DT185" i="21"/>
  <c r="BE185" i="21" s="1"/>
  <c r="DS185" i="21"/>
  <c r="BD185" i="21" s="1"/>
  <c r="DR185" i="21"/>
  <c r="BC185" i="21" s="1"/>
  <c r="DQ185" i="21"/>
  <c r="BB185" i="21" s="1"/>
  <c r="DP185" i="21"/>
  <c r="BA185" i="21" s="1"/>
  <c r="DO185" i="21"/>
  <c r="AZ185" i="21" s="1"/>
  <c r="DN185" i="21"/>
  <c r="AY185" i="21" s="1"/>
  <c r="DM185" i="21"/>
  <c r="AX185" i="21" s="1"/>
  <c r="DL185" i="21"/>
  <c r="AW185" i="21" s="1"/>
  <c r="DK185" i="21"/>
  <c r="AV185" i="21" s="1"/>
  <c r="DJ185" i="21"/>
  <c r="AU185" i="21" s="1"/>
  <c r="DI185" i="21"/>
  <c r="DH185" i="21"/>
  <c r="AS185" i="21" s="1"/>
  <c r="DG185" i="21"/>
  <c r="AR185" i="21" s="1"/>
  <c r="DF185" i="21"/>
  <c r="AQ185" i="21" s="1"/>
  <c r="DE185" i="21"/>
  <c r="AP185" i="21" s="1"/>
  <c r="DD185" i="21"/>
  <c r="AO185" i="21" s="1"/>
  <c r="DC185" i="21"/>
  <c r="AN185" i="21" s="1"/>
  <c r="DB185" i="21"/>
  <c r="AM185" i="21" s="1"/>
  <c r="DA185" i="21"/>
  <c r="AL185" i="21" s="1"/>
  <c r="CZ185" i="21"/>
  <c r="AK185" i="21" s="1"/>
  <c r="CY185" i="21"/>
  <c r="AJ185" i="21" s="1"/>
  <c r="CX185" i="21"/>
  <c r="AI185" i="21" s="1"/>
  <c r="CW185" i="21"/>
  <c r="AH185" i="21" s="1"/>
  <c r="CV185" i="21"/>
  <c r="AG185" i="21" s="1"/>
  <c r="CU185" i="21"/>
  <c r="AF185" i="21" s="1"/>
  <c r="CT185" i="21"/>
  <c r="AE185" i="21" s="1"/>
  <c r="CS185" i="21"/>
  <c r="AD185" i="21" s="1"/>
  <c r="CR185" i="21"/>
  <c r="AC185" i="21" s="1"/>
  <c r="CQ185" i="21"/>
  <c r="AB185" i="21" s="1"/>
  <c r="CP185" i="21"/>
  <c r="AA185" i="21" s="1"/>
  <c r="CO185" i="21"/>
  <c r="Z185" i="21" s="1"/>
  <c r="CN185" i="21"/>
  <c r="Y185" i="21" s="1"/>
  <c r="CM185" i="21"/>
  <c r="X185" i="21" s="1"/>
  <c r="CL185" i="21"/>
  <c r="W185" i="21" s="1"/>
  <c r="CK185" i="21"/>
  <c r="CJ185" i="21"/>
  <c r="U185" i="21" s="1"/>
  <c r="CI185" i="21"/>
  <c r="T185" i="21" s="1"/>
  <c r="CH185" i="21"/>
  <c r="S185" i="21" s="1"/>
  <c r="CG185" i="21"/>
  <c r="R185" i="21" s="1"/>
  <c r="CF185" i="21"/>
  <c r="Q185" i="21" s="1"/>
  <c r="CE185" i="21"/>
  <c r="P185" i="21" s="1"/>
  <c r="CD185" i="21"/>
  <c r="O185" i="21" s="1"/>
  <c r="CC185" i="21"/>
  <c r="N185" i="21" s="1"/>
  <c r="CB185" i="21"/>
  <c r="M185" i="21" s="1"/>
  <c r="CA185" i="21"/>
  <c r="L185" i="21" s="1"/>
  <c r="BZ185" i="21"/>
  <c r="K185" i="21" s="1"/>
  <c r="BY185" i="21"/>
  <c r="J185" i="21" s="1"/>
  <c r="BX185" i="21"/>
  <c r="I185" i="21" s="1"/>
  <c r="BW185" i="21"/>
  <c r="H185" i="21" s="1"/>
  <c r="BV185" i="21"/>
  <c r="G185" i="21" s="1"/>
  <c r="BU185" i="21"/>
  <c r="BT185" i="21"/>
  <c r="E185" i="21" s="1"/>
  <c r="BS185" i="21"/>
  <c r="D185" i="21" s="1"/>
  <c r="BK185" i="21"/>
  <c r="BJ185" i="21"/>
  <c r="AT185" i="21"/>
  <c r="V185" i="21"/>
  <c r="F185" i="21"/>
  <c r="C185" i="21"/>
  <c r="B185" i="21"/>
  <c r="A185" i="21"/>
  <c r="EF184" i="21"/>
  <c r="BQ184" i="21" s="1"/>
  <c r="EE184" i="21"/>
  <c r="BP184" i="21" s="1"/>
  <c r="ED184" i="21"/>
  <c r="BO184" i="21" s="1"/>
  <c r="EC184" i="21"/>
  <c r="BN184" i="21" s="1"/>
  <c r="EB184" i="21"/>
  <c r="BM184" i="21" s="1"/>
  <c r="EA184" i="21"/>
  <c r="BL184" i="21" s="1"/>
  <c r="DZ184" i="21"/>
  <c r="BK184" i="21" s="1"/>
  <c r="DY184" i="21"/>
  <c r="BJ184" i="21" s="1"/>
  <c r="DX184" i="21"/>
  <c r="BI184" i="21" s="1"/>
  <c r="DW184" i="21"/>
  <c r="BH184" i="21" s="1"/>
  <c r="DV184" i="21"/>
  <c r="BG184" i="21" s="1"/>
  <c r="DU184" i="21"/>
  <c r="BF184" i="21" s="1"/>
  <c r="DT184" i="21"/>
  <c r="BE184" i="21" s="1"/>
  <c r="DS184" i="21"/>
  <c r="BD184" i="21" s="1"/>
  <c r="DR184" i="21"/>
  <c r="BC184" i="21" s="1"/>
  <c r="DQ184" i="21"/>
  <c r="BB184" i="21" s="1"/>
  <c r="DP184" i="21"/>
  <c r="BA184" i="21" s="1"/>
  <c r="DO184" i="21"/>
  <c r="AZ184" i="21" s="1"/>
  <c r="DN184" i="21"/>
  <c r="AY184" i="21" s="1"/>
  <c r="DM184" i="21"/>
  <c r="AX184" i="21" s="1"/>
  <c r="DL184" i="21"/>
  <c r="AW184" i="21" s="1"/>
  <c r="DK184" i="21"/>
  <c r="AV184" i="21" s="1"/>
  <c r="DJ184" i="21"/>
  <c r="AU184" i="21" s="1"/>
  <c r="DI184" i="21"/>
  <c r="DH184" i="21"/>
  <c r="AS184" i="21" s="1"/>
  <c r="DG184" i="21"/>
  <c r="AR184" i="21" s="1"/>
  <c r="DF184" i="21"/>
  <c r="AQ184" i="21" s="1"/>
  <c r="DE184" i="21"/>
  <c r="AP184" i="21" s="1"/>
  <c r="DD184" i="21"/>
  <c r="AO184" i="21" s="1"/>
  <c r="DC184" i="21"/>
  <c r="AN184" i="21" s="1"/>
  <c r="DB184" i="21"/>
  <c r="AM184" i="21" s="1"/>
  <c r="DA184" i="21"/>
  <c r="AL184" i="21" s="1"/>
  <c r="CZ184" i="21"/>
  <c r="AK184" i="21" s="1"/>
  <c r="CY184" i="21"/>
  <c r="AJ184" i="21" s="1"/>
  <c r="CX184" i="21"/>
  <c r="AI184" i="21" s="1"/>
  <c r="CW184" i="21"/>
  <c r="AH184" i="21" s="1"/>
  <c r="CV184" i="21"/>
  <c r="AG184" i="21" s="1"/>
  <c r="CU184" i="21"/>
  <c r="AF184" i="21" s="1"/>
  <c r="CT184" i="21"/>
  <c r="AE184" i="21" s="1"/>
  <c r="CS184" i="21"/>
  <c r="AD184" i="21" s="1"/>
  <c r="CR184" i="21"/>
  <c r="AC184" i="21" s="1"/>
  <c r="CQ184" i="21"/>
  <c r="AB184" i="21" s="1"/>
  <c r="CP184" i="21"/>
  <c r="AA184" i="21" s="1"/>
  <c r="CO184" i="21"/>
  <c r="Z184" i="21" s="1"/>
  <c r="CN184" i="21"/>
  <c r="CM184" i="21"/>
  <c r="X184" i="21" s="1"/>
  <c r="CL184" i="21"/>
  <c r="W184" i="21" s="1"/>
  <c r="CK184" i="21"/>
  <c r="V184" i="21" s="1"/>
  <c r="CJ184" i="21"/>
  <c r="U184" i="21" s="1"/>
  <c r="CI184" i="21"/>
  <c r="T184" i="21" s="1"/>
  <c r="CH184" i="21"/>
  <c r="S184" i="21" s="1"/>
  <c r="CG184" i="21"/>
  <c r="R184" i="21" s="1"/>
  <c r="CF184" i="21"/>
  <c r="Q184" i="21" s="1"/>
  <c r="CE184" i="21"/>
  <c r="P184" i="21" s="1"/>
  <c r="CD184" i="21"/>
  <c r="O184" i="21" s="1"/>
  <c r="CC184" i="21"/>
  <c r="CB184" i="21"/>
  <c r="M184" i="21" s="1"/>
  <c r="CA184" i="21"/>
  <c r="L184" i="21" s="1"/>
  <c r="BZ184" i="21"/>
  <c r="K184" i="21" s="1"/>
  <c r="BY184" i="21"/>
  <c r="J184" i="21" s="1"/>
  <c r="BX184" i="21"/>
  <c r="I184" i="21" s="1"/>
  <c r="BW184" i="21"/>
  <c r="H184" i="21" s="1"/>
  <c r="BV184" i="21"/>
  <c r="G184" i="21" s="1"/>
  <c r="BU184" i="21"/>
  <c r="F184" i="21" s="1"/>
  <c r="BT184" i="21"/>
  <c r="E184" i="21" s="1"/>
  <c r="BS184" i="21"/>
  <c r="D184" i="21" s="1"/>
  <c r="AT184" i="21"/>
  <c r="Y184" i="21"/>
  <c r="N184" i="21"/>
  <c r="C184" i="21"/>
  <c r="B184" i="21"/>
  <c r="A184" i="21"/>
  <c r="EF183" i="21"/>
  <c r="EE183" i="21"/>
  <c r="BP183" i="21" s="1"/>
  <c r="ED183" i="21"/>
  <c r="BO183" i="21" s="1"/>
  <c r="EC183" i="21"/>
  <c r="BN183" i="21" s="1"/>
  <c r="EB183" i="21"/>
  <c r="EA183" i="21"/>
  <c r="BL183" i="21" s="1"/>
  <c r="DZ183" i="21"/>
  <c r="BK183" i="21" s="1"/>
  <c r="DY183" i="21"/>
  <c r="BJ183" i="21" s="1"/>
  <c r="DX183" i="21"/>
  <c r="DW183" i="21"/>
  <c r="BH183" i="21" s="1"/>
  <c r="DV183" i="21"/>
  <c r="BG183" i="21" s="1"/>
  <c r="DU183" i="21"/>
  <c r="BF183" i="21" s="1"/>
  <c r="DT183" i="21"/>
  <c r="DS183" i="21"/>
  <c r="BD183" i="21" s="1"/>
  <c r="DR183" i="21"/>
  <c r="BC183" i="21" s="1"/>
  <c r="DQ183" i="21"/>
  <c r="BB183" i="21" s="1"/>
  <c r="DP183" i="21"/>
  <c r="DO183" i="21"/>
  <c r="AZ183" i="21" s="1"/>
  <c r="DN183" i="21"/>
  <c r="AY183" i="21" s="1"/>
  <c r="DM183" i="21"/>
  <c r="AX183" i="21" s="1"/>
  <c r="DL183" i="21"/>
  <c r="DK183" i="21"/>
  <c r="AV183" i="21" s="1"/>
  <c r="DJ183" i="21"/>
  <c r="AU183" i="21" s="1"/>
  <c r="DI183" i="21"/>
  <c r="AT183" i="21" s="1"/>
  <c r="DH183" i="21"/>
  <c r="DG183" i="21"/>
  <c r="AR183" i="21" s="1"/>
  <c r="DF183" i="21"/>
  <c r="AQ183" i="21" s="1"/>
  <c r="DE183" i="21"/>
  <c r="AP183" i="21" s="1"/>
  <c r="DD183" i="21"/>
  <c r="DC183" i="21"/>
  <c r="AN183" i="21" s="1"/>
  <c r="DB183" i="21"/>
  <c r="AM183" i="21" s="1"/>
  <c r="DA183" i="21"/>
  <c r="AL183" i="21" s="1"/>
  <c r="CZ183" i="21"/>
  <c r="CY183" i="21"/>
  <c r="AJ183" i="21" s="1"/>
  <c r="CX183" i="21"/>
  <c r="AI183" i="21" s="1"/>
  <c r="CW183" i="21"/>
  <c r="AH183" i="21" s="1"/>
  <c r="CV183" i="21"/>
  <c r="CU183" i="21"/>
  <c r="AF183" i="21" s="1"/>
  <c r="CT183" i="21"/>
  <c r="AE183" i="21" s="1"/>
  <c r="CS183" i="21"/>
  <c r="AD183" i="21" s="1"/>
  <c r="CR183" i="21"/>
  <c r="CQ183" i="21"/>
  <c r="AB183" i="21" s="1"/>
  <c r="CP183" i="21"/>
  <c r="AA183" i="21" s="1"/>
  <c r="CO183" i="21"/>
  <c r="Z183" i="21" s="1"/>
  <c r="CN183" i="21"/>
  <c r="CM183" i="21"/>
  <c r="X183" i="21" s="1"/>
  <c r="CL183" i="21"/>
  <c r="W183" i="21" s="1"/>
  <c r="CK183" i="21"/>
  <c r="V183" i="21" s="1"/>
  <c r="CJ183" i="21"/>
  <c r="CI183" i="21"/>
  <c r="T183" i="21" s="1"/>
  <c r="CH183" i="21"/>
  <c r="S183" i="21" s="1"/>
  <c r="CG183" i="21"/>
  <c r="R183" i="21" s="1"/>
  <c r="CF183" i="21"/>
  <c r="CE183" i="21"/>
  <c r="P183" i="21" s="1"/>
  <c r="CD183" i="21"/>
  <c r="O183" i="21" s="1"/>
  <c r="CC183" i="21"/>
  <c r="N183" i="21" s="1"/>
  <c r="CB183" i="21"/>
  <c r="CA183" i="21"/>
  <c r="L183" i="21" s="1"/>
  <c r="BZ183" i="21"/>
  <c r="K183" i="21" s="1"/>
  <c r="BY183" i="21"/>
  <c r="J183" i="21" s="1"/>
  <c r="BX183" i="21"/>
  <c r="BW183" i="21"/>
  <c r="H183" i="21" s="1"/>
  <c r="BV183" i="21"/>
  <c r="G183" i="21" s="1"/>
  <c r="BU183" i="21"/>
  <c r="F183" i="21" s="1"/>
  <c r="BT183" i="21"/>
  <c r="BS183" i="21"/>
  <c r="D183" i="21" s="1"/>
  <c r="BQ183" i="21"/>
  <c r="BM183" i="21"/>
  <c r="BI183" i="21"/>
  <c r="BE183" i="21"/>
  <c r="BA183" i="21"/>
  <c r="AW183" i="21"/>
  <c r="AS183" i="21"/>
  <c r="AO183" i="21"/>
  <c r="AK183" i="21"/>
  <c r="AG183" i="21"/>
  <c r="AC183" i="21"/>
  <c r="Y183" i="21"/>
  <c r="U183" i="21"/>
  <c r="Q183" i="21"/>
  <c r="M183" i="21"/>
  <c r="I183" i="21"/>
  <c r="E183" i="21"/>
  <c r="C183" i="21"/>
  <c r="B183" i="21"/>
  <c r="A183" i="21"/>
  <c r="EF182" i="21"/>
  <c r="BQ182" i="21" s="1"/>
  <c r="EE182" i="21"/>
  <c r="BP182" i="21" s="1"/>
  <c r="ED182" i="21"/>
  <c r="BO182" i="21" s="1"/>
  <c r="EC182" i="21"/>
  <c r="BN182" i="21" s="1"/>
  <c r="EB182" i="21"/>
  <c r="BM182" i="21" s="1"/>
  <c r="EA182" i="21"/>
  <c r="BL182" i="21" s="1"/>
  <c r="DZ182" i="21"/>
  <c r="BK182" i="21" s="1"/>
  <c r="DY182" i="21"/>
  <c r="BJ182" i="21" s="1"/>
  <c r="DX182" i="21"/>
  <c r="BI182" i="21" s="1"/>
  <c r="DW182" i="21"/>
  <c r="BH182" i="21" s="1"/>
  <c r="DV182" i="21"/>
  <c r="DU182" i="21"/>
  <c r="BF182" i="21" s="1"/>
  <c r="DT182" i="21"/>
  <c r="BE182" i="21" s="1"/>
  <c r="DS182" i="21"/>
  <c r="BD182" i="21" s="1"/>
  <c r="DR182" i="21"/>
  <c r="BC182" i="21" s="1"/>
  <c r="DQ182" i="21"/>
  <c r="BB182" i="21" s="1"/>
  <c r="DP182" i="21"/>
  <c r="BA182" i="21" s="1"/>
  <c r="DO182" i="21"/>
  <c r="AZ182" i="21" s="1"/>
  <c r="DN182" i="21"/>
  <c r="AY182" i="21" s="1"/>
  <c r="DM182" i="21"/>
  <c r="AX182" i="21" s="1"/>
  <c r="DL182" i="21"/>
  <c r="AW182" i="21" s="1"/>
  <c r="DK182" i="21"/>
  <c r="AV182" i="21" s="1"/>
  <c r="DJ182" i="21"/>
  <c r="AU182" i="21" s="1"/>
  <c r="DI182" i="21"/>
  <c r="AT182" i="21" s="1"/>
  <c r="DH182" i="21"/>
  <c r="AS182" i="21" s="1"/>
  <c r="DG182" i="21"/>
  <c r="AR182" i="21" s="1"/>
  <c r="DF182" i="21"/>
  <c r="AQ182" i="21" s="1"/>
  <c r="DE182" i="21"/>
  <c r="AP182" i="21" s="1"/>
  <c r="DD182" i="21"/>
  <c r="AO182" i="21" s="1"/>
  <c r="DC182" i="21"/>
  <c r="AN182" i="21" s="1"/>
  <c r="DB182" i="21"/>
  <c r="AM182" i="21" s="1"/>
  <c r="DA182" i="21"/>
  <c r="AL182" i="21" s="1"/>
  <c r="CZ182" i="21"/>
  <c r="AK182" i="21" s="1"/>
  <c r="CY182" i="21"/>
  <c r="AJ182" i="21" s="1"/>
  <c r="CX182" i="21"/>
  <c r="AI182" i="21" s="1"/>
  <c r="CW182" i="21"/>
  <c r="AH182" i="21" s="1"/>
  <c r="CV182" i="21"/>
  <c r="AG182" i="21" s="1"/>
  <c r="CU182" i="21"/>
  <c r="AF182" i="21" s="1"/>
  <c r="CT182" i="21"/>
  <c r="AE182" i="21" s="1"/>
  <c r="CS182" i="21"/>
  <c r="AD182" i="21" s="1"/>
  <c r="CR182" i="21"/>
  <c r="AC182" i="21" s="1"/>
  <c r="CQ182" i="21"/>
  <c r="AB182" i="21" s="1"/>
  <c r="CP182" i="21"/>
  <c r="CO182" i="21"/>
  <c r="Z182" i="21" s="1"/>
  <c r="CN182" i="21"/>
  <c r="Y182" i="21" s="1"/>
  <c r="CM182" i="21"/>
  <c r="X182" i="21" s="1"/>
  <c r="CL182" i="21"/>
  <c r="W182" i="21" s="1"/>
  <c r="CK182" i="21"/>
  <c r="V182" i="21" s="1"/>
  <c r="CJ182" i="21"/>
  <c r="U182" i="21" s="1"/>
  <c r="CI182" i="21"/>
  <c r="T182" i="21" s="1"/>
  <c r="CH182" i="21"/>
  <c r="S182" i="21" s="1"/>
  <c r="CG182" i="21"/>
  <c r="R182" i="21" s="1"/>
  <c r="CF182" i="21"/>
  <c r="Q182" i="21" s="1"/>
  <c r="CE182" i="21"/>
  <c r="P182" i="21" s="1"/>
  <c r="CD182" i="21"/>
  <c r="O182" i="21" s="1"/>
  <c r="CC182" i="21"/>
  <c r="N182" i="21" s="1"/>
  <c r="CB182" i="21"/>
  <c r="M182" i="21" s="1"/>
  <c r="CA182" i="21"/>
  <c r="L182" i="21" s="1"/>
  <c r="BZ182" i="21"/>
  <c r="K182" i="21" s="1"/>
  <c r="BY182" i="21"/>
  <c r="J182" i="21" s="1"/>
  <c r="BX182" i="21"/>
  <c r="I182" i="21" s="1"/>
  <c r="BW182" i="21"/>
  <c r="H182" i="21" s="1"/>
  <c r="BV182" i="21"/>
  <c r="G182" i="21" s="1"/>
  <c r="BU182" i="21"/>
  <c r="F182" i="21" s="1"/>
  <c r="BT182" i="21"/>
  <c r="E182" i="21" s="1"/>
  <c r="BS182" i="21"/>
  <c r="D182" i="21" s="1"/>
  <c r="BG182" i="21"/>
  <c r="AA182" i="21"/>
  <c r="C182" i="21"/>
  <c r="B182" i="21"/>
  <c r="A182" i="21"/>
  <c r="EF181" i="21"/>
  <c r="BQ181" i="21" s="1"/>
  <c r="EE181" i="21"/>
  <c r="BP181" i="21" s="1"/>
  <c r="ED181" i="21"/>
  <c r="EC181" i="21"/>
  <c r="BN181" i="25" s="1"/>
  <c r="EB181" i="21"/>
  <c r="BM181" i="21" s="1"/>
  <c r="EA181" i="21"/>
  <c r="BL181" i="21" s="1"/>
  <c r="DZ181" i="21"/>
  <c r="BK181" i="21" s="1"/>
  <c r="DY181" i="21"/>
  <c r="DX181" i="21"/>
  <c r="BI181" i="21" s="1"/>
  <c r="DW181" i="21"/>
  <c r="BH181" i="21" s="1"/>
  <c r="DV181" i="21"/>
  <c r="DU181" i="21"/>
  <c r="DT181" i="21"/>
  <c r="BE181" i="21" s="1"/>
  <c r="DS181" i="21"/>
  <c r="BD181" i="21" s="1"/>
  <c r="DR181" i="21"/>
  <c r="BC181" i="21" s="1"/>
  <c r="DQ181" i="21"/>
  <c r="DP181" i="21"/>
  <c r="BA181" i="21" s="1"/>
  <c r="DO181" i="21"/>
  <c r="AZ181" i="21" s="1"/>
  <c r="DN181" i="21"/>
  <c r="DM181" i="21"/>
  <c r="DL181" i="21"/>
  <c r="AW181" i="21" s="1"/>
  <c r="DK181" i="21"/>
  <c r="AV181" i="21" s="1"/>
  <c r="DJ181" i="21"/>
  <c r="AU181" i="21" s="1"/>
  <c r="DI181" i="21"/>
  <c r="DH181" i="21"/>
  <c r="AS181" i="21" s="1"/>
  <c r="DG181" i="21"/>
  <c r="AR181" i="21" s="1"/>
  <c r="DF181" i="21"/>
  <c r="DE181" i="21"/>
  <c r="DD181" i="21"/>
  <c r="AO181" i="21" s="1"/>
  <c r="DC181" i="21"/>
  <c r="AN181" i="21" s="1"/>
  <c r="DB181" i="21"/>
  <c r="AM181" i="21" s="1"/>
  <c r="DA181" i="21"/>
  <c r="CZ181" i="21"/>
  <c r="AK181" i="21" s="1"/>
  <c r="CY181" i="21"/>
  <c r="AJ181" i="21" s="1"/>
  <c r="CX181" i="21"/>
  <c r="CW181" i="21"/>
  <c r="CV181" i="21"/>
  <c r="AG181" i="21" s="1"/>
  <c r="CU181" i="21"/>
  <c r="AF181" i="21" s="1"/>
  <c r="CT181" i="21"/>
  <c r="AE181" i="21" s="1"/>
  <c r="CS181" i="21"/>
  <c r="CR181" i="21"/>
  <c r="AC181" i="21" s="1"/>
  <c r="CQ181" i="21"/>
  <c r="AB181" i="21" s="1"/>
  <c r="CP181" i="21"/>
  <c r="CO181" i="21"/>
  <c r="CN181" i="21"/>
  <c r="Y181" i="21" s="1"/>
  <c r="CM181" i="21"/>
  <c r="X181" i="21" s="1"/>
  <c r="CL181" i="21"/>
  <c r="W181" i="21" s="1"/>
  <c r="CK181" i="21"/>
  <c r="CJ181" i="21"/>
  <c r="U181" i="21" s="1"/>
  <c r="CI181" i="21"/>
  <c r="T181" i="21" s="1"/>
  <c r="CH181" i="21"/>
  <c r="CG181" i="21"/>
  <c r="CF181" i="21"/>
  <c r="Q181" i="21" s="1"/>
  <c r="CE181" i="21"/>
  <c r="P181" i="21" s="1"/>
  <c r="CD181" i="21"/>
  <c r="O181" i="21" s="1"/>
  <c r="CC181" i="21"/>
  <c r="CB181" i="21"/>
  <c r="M181" i="21" s="1"/>
  <c r="CA181" i="21"/>
  <c r="L181" i="21" s="1"/>
  <c r="BZ181" i="21"/>
  <c r="K181" i="21" s="1"/>
  <c r="BY181" i="21"/>
  <c r="BX181" i="21"/>
  <c r="I181" i="21" s="1"/>
  <c r="BW181" i="21"/>
  <c r="H181" i="21" s="1"/>
  <c r="BV181" i="21"/>
  <c r="BU181" i="21"/>
  <c r="BT181" i="21"/>
  <c r="E181" i="21" s="1"/>
  <c r="BS181" i="21"/>
  <c r="D181" i="21" s="1"/>
  <c r="BO181" i="21"/>
  <c r="BN181" i="21"/>
  <c r="BG181" i="21"/>
  <c r="AY181" i="21"/>
  <c r="AQ181" i="21"/>
  <c r="AI181" i="21"/>
  <c r="AA181" i="21"/>
  <c r="S181" i="21"/>
  <c r="G181" i="21"/>
  <c r="C181" i="21"/>
  <c r="B181" i="21"/>
  <c r="A181" i="21"/>
  <c r="EF180" i="21"/>
  <c r="EE180" i="21"/>
  <c r="BP180" i="21" s="1"/>
  <c r="ED180" i="21"/>
  <c r="BO180" i="21" s="1"/>
  <c r="EC180" i="21"/>
  <c r="BN180" i="21" s="1"/>
  <c r="EB180" i="21"/>
  <c r="EA180" i="21"/>
  <c r="BL180" i="21" s="1"/>
  <c r="DZ180" i="21"/>
  <c r="BK180" i="21" s="1"/>
  <c r="DY180" i="21"/>
  <c r="BJ180" i="21" s="1"/>
  <c r="DX180" i="21"/>
  <c r="BI180" i="21" s="1"/>
  <c r="DW180" i="21"/>
  <c r="BH180" i="21" s="1"/>
  <c r="DV180" i="21"/>
  <c r="BG180" i="21" s="1"/>
  <c r="DU180" i="21"/>
  <c r="BF180" i="21" s="1"/>
  <c r="DT180" i="21"/>
  <c r="DS180" i="21"/>
  <c r="BD180" i="21" s="1"/>
  <c r="DR180" i="21"/>
  <c r="BC180" i="21" s="1"/>
  <c r="DQ180" i="21"/>
  <c r="BB180" i="21" s="1"/>
  <c r="DP180" i="21"/>
  <c r="DO180" i="21"/>
  <c r="AZ180" i="21" s="1"/>
  <c r="DN180" i="21"/>
  <c r="AY180" i="21" s="1"/>
  <c r="DM180" i="21"/>
  <c r="AX180" i="21" s="1"/>
  <c r="DL180" i="21"/>
  <c r="DK180" i="21"/>
  <c r="AV180" i="21" s="1"/>
  <c r="DJ180" i="21"/>
  <c r="AU180" i="21" s="1"/>
  <c r="DI180" i="21"/>
  <c r="AT180" i="21" s="1"/>
  <c r="DH180" i="21"/>
  <c r="DG180" i="21"/>
  <c r="AR180" i="21" s="1"/>
  <c r="DF180" i="21"/>
  <c r="AQ180" i="21" s="1"/>
  <c r="DE180" i="21"/>
  <c r="AP180" i="21" s="1"/>
  <c r="DD180" i="21"/>
  <c r="DC180" i="21"/>
  <c r="AN180" i="21" s="1"/>
  <c r="DB180" i="21"/>
  <c r="AM180" i="21" s="1"/>
  <c r="DA180" i="21"/>
  <c r="AL180" i="21" s="1"/>
  <c r="CZ180" i="21"/>
  <c r="AK180" i="21" s="1"/>
  <c r="CY180" i="21"/>
  <c r="AJ180" i="21" s="1"/>
  <c r="CX180" i="21"/>
  <c r="AI180" i="21" s="1"/>
  <c r="CW180" i="21"/>
  <c r="AH180" i="21" s="1"/>
  <c r="CV180" i="21"/>
  <c r="CU180" i="21"/>
  <c r="AF180" i="21" s="1"/>
  <c r="CT180" i="21"/>
  <c r="AE180" i="21" s="1"/>
  <c r="CS180" i="21"/>
  <c r="AD180" i="21" s="1"/>
  <c r="CR180" i="21"/>
  <c r="CQ180" i="21"/>
  <c r="AB180" i="21" s="1"/>
  <c r="CP180" i="21"/>
  <c r="AA180" i="21" s="1"/>
  <c r="CO180" i="21"/>
  <c r="Z180" i="21" s="1"/>
  <c r="CN180" i="21"/>
  <c r="CM180" i="21"/>
  <c r="X180" i="21" s="1"/>
  <c r="CL180" i="21"/>
  <c r="W180" i="21" s="1"/>
  <c r="CK180" i="21"/>
  <c r="V180" i="21" s="1"/>
  <c r="CJ180" i="21"/>
  <c r="U180" i="21" s="1"/>
  <c r="CI180" i="21"/>
  <c r="T180" i="21" s="1"/>
  <c r="CH180" i="21"/>
  <c r="S180" i="21" s="1"/>
  <c r="CG180" i="21"/>
  <c r="R180" i="21" s="1"/>
  <c r="CF180" i="21"/>
  <c r="CE180" i="21"/>
  <c r="P180" i="21" s="1"/>
  <c r="CD180" i="21"/>
  <c r="O180" i="21" s="1"/>
  <c r="CC180" i="21"/>
  <c r="N180" i="21" s="1"/>
  <c r="CB180" i="21"/>
  <c r="M180" i="21" s="1"/>
  <c r="CA180" i="21"/>
  <c r="L180" i="21" s="1"/>
  <c r="BZ180" i="21"/>
  <c r="K180" i="21" s="1"/>
  <c r="BY180" i="21"/>
  <c r="J180" i="21" s="1"/>
  <c r="BX180" i="21"/>
  <c r="BW180" i="21"/>
  <c r="H180" i="21" s="1"/>
  <c r="BV180" i="21"/>
  <c r="G180" i="21" s="1"/>
  <c r="BU180" i="21"/>
  <c r="F180" i="21" s="1"/>
  <c r="BT180" i="21"/>
  <c r="BS180" i="21"/>
  <c r="D180" i="21" s="1"/>
  <c r="BQ180" i="21"/>
  <c r="BM180" i="21"/>
  <c r="BE180" i="21"/>
  <c r="BA180" i="21"/>
  <c r="AW180" i="21"/>
  <c r="AS180" i="21"/>
  <c r="AO180" i="21"/>
  <c r="AG180" i="21"/>
  <c r="AC180" i="21"/>
  <c r="Y180" i="21"/>
  <c r="Q180" i="21"/>
  <c r="I180" i="21"/>
  <c r="E180" i="21"/>
  <c r="C180" i="21"/>
  <c r="B180" i="21"/>
  <c r="A180" i="21"/>
  <c r="EF179" i="21"/>
  <c r="BQ179" i="21" s="1"/>
  <c r="EE179" i="21"/>
  <c r="ED179" i="21"/>
  <c r="EC179" i="21"/>
  <c r="BN179" i="21" s="1"/>
  <c r="EB179" i="21"/>
  <c r="BM179" i="21" s="1"/>
  <c r="EA179" i="21"/>
  <c r="DZ179" i="21"/>
  <c r="BK179" i="21" s="1"/>
  <c r="DY179" i="21"/>
  <c r="BJ179" i="21" s="1"/>
  <c r="DX179" i="21"/>
  <c r="BI179" i="21" s="1"/>
  <c r="DW179" i="21"/>
  <c r="DV179" i="21"/>
  <c r="DU179" i="21"/>
  <c r="BF179" i="21" s="1"/>
  <c r="DT179" i="21"/>
  <c r="BE179" i="21" s="1"/>
  <c r="DS179" i="21"/>
  <c r="DR179" i="21"/>
  <c r="BC179" i="21" s="1"/>
  <c r="DQ179" i="21"/>
  <c r="BB179" i="21" s="1"/>
  <c r="DP179" i="21"/>
  <c r="BA179" i="21" s="1"/>
  <c r="DO179" i="21"/>
  <c r="DN179" i="21"/>
  <c r="DM179" i="21"/>
  <c r="AX179" i="21" s="1"/>
  <c r="DL179" i="21"/>
  <c r="AW179" i="21" s="1"/>
  <c r="DK179" i="21"/>
  <c r="DJ179" i="21"/>
  <c r="DI179" i="21"/>
  <c r="AT179" i="21" s="1"/>
  <c r="DH179" i="21"/>
  <c r="AS179" i="21" s="1"/>
  <c r="DG179" i="21"/>
  <c r="DF179" i="21"/>
  <c r="AQ179" i="21" s="1"/>
  <c r="DE179" i="21"/>
  <c r="AP179" i="21" s="1"/>
  <c r="DD179" i="21"/>
  <c r="AO179" i="21" s="1"/>
  <c r="DC179" i="21"/>
  <c r="DB179" i="21"/>
  <c r="AM179" i="21" s="1"/>
  <c r="DA179" i="21"/>
  <c r="AL179" i="21" s="1"/>
  <c r="CZ179" i="21"/>
  <c r="AK179" i="21" s="1"/>
  <c r="CY179" i="21"/>
  <c r="CX179" i="21"/>
  <c r="AI179" i="21" s="1"/>
  <c r="CW179" i="21"/>
  <c r="AH179" i="21" s="1"/>
  <c r="CV179" i="21"/>
  <c r="AG179" i="21" s="1"/>
  <c r="CU179" i="21"/>
  <c r="CT179" i="21"/>
  <c r="CS179" i="21"/>
  <c r="AD179" i="21" s="1"/>
  <c r="CR179" i="21"/>
  <c r="AC179" i="21" s="1"/>
  <c r="CQ179" i="21"/>
  <c r="CP179" i="21"/>
  <c r="CO179" i="21"/>
  <c r="Z179" i="21" s="1"/>
  <c r="CN179" i="21"/>
  <c r="Y179" i="21" s="1"/>
  <c r="CM179" i="21"/>
  <c r="CL179" i="21"/>
  <c r="W179" i="21" s="1"/>
  <c r="CK179" i="21"/>
  <c r="V179" i="21" s="1"/>
  <c r="CJ179" i="21"/>
  <c r="U179" i="21" s="1"/>
  <c r="CI179" i="21"/>
  <c r="CH179" i="21"/>
  <c r="CG179" i="21"/>
  <c r="R179" i="21" s="1"/>
  <c r="CF179" i="21"/>
  <c r="Q179" i="21" s="1"/>
  <c r="CE179" i="21"/>
  <c r="CD179" i="21"/>
  <c r="CC179" i="21"/>
  <c r="N179" i="21" s="1"/>
  <c r="CB179" i="21"/>
  <c r="M179" i="21" s="1"/>
  <c r="CA179" i="21"/>
  <c r="BZ179" i="21"/>
  <c r="BY179" i="21"/>
  <c r="J179" i="21" s="1"/>
  <c r="BX179" i="21"/>
  <c r="I179" i="21" s="1"/>
  <c r="BW179" i="21"/>
  <c r="BV179" i="21"/>
  <c r="G179" i="21" s="1"/>
  <c r="BU179" i="21"/>
  <c r="F179" i="21" s="1"/>
  <c r="BT179" i="21"/>
  <c r="E179" i="21" s="1"/>
  <c r="BS179" i="21"/>
  <c r="BO179" i="21"/>
  <c r="BG179" i="21"/>
  <c r="AY179" i="21"/>
  <c r="AU179" i="21"/>
  <c r="AE179" i="21"/>
  <c r="AA179" i="21"/>
  <c r="S179" i="21"/>
  <c r="O179" i="21"/>
  <c r="K179" i="21"/>
  <c r="C179" i="21"/>
  <c r="B179" i="21"/>
  <c r="A179" i="21"/>
  <c r="EF178" i="21"/>
  <c r="BQ178" i="21" s="1"/>
  <c r="EE178" i="21"/>
  <c r="BP178" i="21" s="1"/>
  <c r="ED178" i="21"/>
  <c r="EC178" i="21"/>
  <c r="EB178" i="21"/>
  <c r="BM178" i="21" s="1"/>
  <c r="EA178" i="21"/>
  <c r="BL178" i="21" s="1"/>
  <c r="DZ178" i="21"/>
  <c r="BK178" i="21" s="1"/>
  <c r="DY178" i="21"/>
  <c r="BJ178" i="21" s="1"/>
  <c r="DX178" i="21"/>
  <c r="BI178" i="21" s="1"/>
  <c r="DW178" i="21"/>
  <c r="BH178" i="21" s="1"/>
  <c r="DV178" i="21"/>
  <c r="BG178" i="21" s="1"/>
  <c r="DU178" i="21"/>
  <c r="BF178" i="21" s="1"/>
  <c r="DT178" i="21"/>
  <c r="BE178" i="21" s="1"/>
  <c r="DS178" i="21"/>
  <c r="BD178" i="21" s="1"/>
  <c r="DR178" i="21"/>
  <c r="BC178" i="21" s="1"/>
  <c r="DQ178" i="21"/>
  <c r="BB178" i="21" s="1"/>
  <c r="DP178" i="21"/>
  <c r="BA178" i="21" s="1"/>
  <c r="DO178" i="21"/>
  <c r="AZ178" i="21" s="1"/>
  <c r="DN178" i="21"/>
  <c r="AY178" i="21" s="1"/>
  <c r="DM178" i="21"/>
  <c r="AX178" i="21" s="1"/>
  <c r="DL178" i="21"/>
  <c r="AW178" i="21" s="1"/>
  <c r="DK178" i="21"/>
  <c r="AV178" i="21" s="1"/>
  <c r="DJ178" i="21"/>
  <c r="AU178" i="21" s="1"/>
  <c r="DI178" i="21"/>
  <c r="AT178" i="21" s="1"/>
  <c r="DH178" i="21"/>
  <c r="AS178" i="21" s="1"/>
  <c r="DG178" i="21"/>
  <c r="AR178" i="21" s="1"/>
  <c r="DF178" i="21"/>
  <c r="AQ178" i="21" s="1"/>
  <c r="DE178" i="21"/>
  <c r="AP178" i="21" s="1"/>
  <c r="DD178" i="21"/>
  <c r="AO178" i="21" s="1"/>
  <c r="DC178" i="21"/>
  <c r="AN178" i="21" s="1"/>
  <c r="DB178" i="21"/>
  <c r="AM178" i="21" s="1"/>
  <c r="DA178" i="21"/>
  <c r="AL178" i="21" s="1"/>
  <c r="CZ178" i="21"/>
  <c r="AK178" i="21" s="1"/>
  <c r="CY178" i="21"/>
  <c r="AJ178" i="21" s="1"/>
  <c r="CX178" i="21"/>
  <c r="AI178" i="21" s="1"/>
  <c r="CW178" i="21"/>
  <c r="AH178" i="21" s="1"/>
  <c r="CV178" i="21"/>
  <c r="AG178" i="21" s="1"/>
  <c r="CU178" i="21"/>
  <c r="AF178" i="21" s="1"/>
  <c r="CT178" i="21"/>
  <c r="AE178" i="21" s="1"/>
  <c r="CS178" i="21"/>
  <c r="AD178" i="21" s="1"/>
  <c r="CR178" i="21"/>
  <c r="AC178" i="21" s="1"/>
  <c r="CQ178" i="21"/>
  <c r="AB178" i="21" s="1"/>
  <c r="CP178" i="21"/>
  <c r="AA178" i="21" s="1"/>
  <c r="CO178" i="21"/>
  <c r="Z178" i="21" s="1"/>
  <c r="CN178" i="21"/>
  <c r="Y178" i="21" s="1"/>
  <c r="CM178" i="21"/>
  <c r="X178" i="21" s="1"/>
  <c r="CL178" i="21"/>
  <c r="W178" i="21" s="1"/>
  <c r="CK178" i="21"/>
  <c r="V178" i="21" s="1"/>
  <c r="CJ178" i="21"/>
  <c r="U178" i="21" s="1"/>
  <c r="CI178" i="21"/>
  <c r="T178" i="21" s="1"/>
  <c r="CH178" i="21"/>
  <c r="S178" i="21" s="1"/>
  <c r="CG178" i="21"/>
  <c r="R178" i="21" s="1"/>
  <c r="CF178" i="21"/>
  <c r="Q178" i="21" s="1"/>
  <c r="CE178" i="21"/>
  <c r="P178" i="21" s="1"/>
  <c r="CD178" i="21"/>
  <c r="O178" i="21" s="1"/>
  <c r="CC178" i="21"/>
  <c r="N178" i="21" s="1"/>
  <c r="CB178" i="21"/>
  <c r="M178" i="21" s="1"/>
  <c r="CA178" i="21"/>
  <c r="L178" i="21" s="1"/>
  <c r="BZ178" i="21"/>
  <c r="K178" i="21" s="1"/>
  <c r="BY178" i="21"/>
  <c r="J178" i="21" s="1"/>
  <c r="BX178" i="21"/>
  <c r="I178" i="21" s="1"/>
  <c r="BW178" i="21"/>
  <c r="H178" i="21" s="1"/>
  <c r="BV178" i="21"/>
  <c r="G178" i="21" s="1"/>
  <c r="BU178" i="21"/>
  <c r="F178" i="21" s="1"/>
  <c r="BT178" i="21"/>
  <c r="E178" i="21" s="1"/>
  <c r="BS178" i="21"/>
  <c r="D178" i="21" s="1"/>
  <c r="BO178" i="21"/>
  <c r="BN178" i="21"/>
  <c r="C178" i="21"/>
  <c r="B178" i="21"/>
  <c r="A178" i="21"/>
  <c r="EF177" i="21"/>
  <c r="BQ177" i="21" s="1"/>
  <c r="EE177" i="21"/>
  <c r="BP177" i="21" s="1"/>
  <c r="ED177" i="21"/>
  <c r="BO177" i="21" s="1"/>
  <c r="EC177" i="21"/>
  <c r="BN177" i="21" s="1"/>
  <c r="EB177" i="21"/>
  <c r="BM177" i="21" s="1"/>
  <c r="EA177" i="21"/>
  <c r="BL177" i="21" s="1"/>
  <c r="DZ177" i="21"/>
  <c r="BK177" i="21" s="1"/>
  <c r="DY177" i="21"/>
  <c r="BJ177" i="21" s="1"/>
  <c r="DX177" i="21"/>
  <c r="BI177" i="21" s="1"/>
  <c r="DW177" i="21"/>
  <c r="BH177" i="21" s="1"/>
  <c r="DV177" i="21"/>
  <c r="BG177" i="21" s="1"/>
  <c r="DU177" i="21"/>
  <c r="BF177" i="21" s="1"/>
  <c r="DT177" i="21"/>
  <c r="BE177" i="21" s="1"/>
  <c r="DS177" i="21"/>
  <c r="BD177" i="21" s="1"/>
  <c r="DR177" i="21"/>
  <c r="BC177" i="21" s="1"/>
  <c r="DQ177" i="21"/>
  <c r="BB177" i="21" s="1"/>
  <c r="DP177" i="21"/>
  <c r="BA177" i="21" s="1"/>
  <c r="DO177" i="21"/>
  <c r="AZ177" i="21" s="1"/>
  <c r="DN177" i="21"/>
  <c r="AY177" i="21" s="1"/>
  <c r="DM177" i="21"/>
  <c r="DL177" i="21"/>
  <c r="AW177" i="21" s="1"/>
  <c r="DK177" i="21"/>
  <c r="AV177" i="21" s="1"/>
  <c r="DJ177" i="21"/>
  <c r="AU177" i="21" s="1"/>
  <c r="DI177" i="21"/>
  <c r="AT177" i="21" s="1"/>
  <c r="DH177" i="21"/>
  <c r="AS177" i="21" s="1"/>
  <c r="DG177" i="21"/>
  <c r="AR177" i="21" s="1"/>
  <c r="DF177" i="21"/>
  <c r="AQ177" i="21" s="1"/>
  <c r="DE177" i="21"/>
  <c r="AP177" i="21" s="1"/>
  <c r="DD177" i="21"/>
  <c r="AO177" i="21" s="1"/>
  <c r="DC177" i="21"/>
  <c r="AN177" i="21" s="1"/>
  <c r="DB177" i="21"/>
  <c r="AM177" i="21" s="1"/>
  <c r="DA177" i="21"/>
  <c r="AL177" i="21" s="1"/>
  <c r="CZ177" i="21"/>
  <c r="AK177" i="21" s="1"/>
  <c r="CY177" i="21"/>
  <c r="AJ177" i="21" s="1"/>
  <c r="CX177" i="21"/>
  <c r="AI177" i="21" s="1"/>
  <c r="CW177" i="21"/>
  <c r="AH177" i="21" s="1"/>
  <c r="CV177" i="21"/>
  <c r="AG177" i="21" s="1"/>
  <c r="CU177" i="21"/>
  <c r="AF177" i="21" s="1"/>
  <c r="CT177" i="21"/>
  <c r="AE177" i="21" s="1"/>
  <c r="CS177" i="21"/>
  <c r="AD177" i="21" s="1"/>
  <c r="CR177" i="21"/>
  <c r="AC177" i="21" s="1"/>
  <c r="CQ177" i="21"/>
  <c r="AB177" i="21" s="1"/>
  <c r="CP177" i="21"/>
  <c r="AA177" i="21" s="1"/>
  <c r="CO177" i="21"/>
  <c r="Z177" i="21" s="1"/>
  <c r="CN177" i="21"/>
  <c r="Y177" i="21" s="1"/>
  <c r="CM177" i="21"/>
  <c r="X177" i="21" s="1"/>
  <c r="CL177" i="21"/>
  <c r="W177" i="21" s="1"/>
  <c r="CK177" i="21"/>
  <c r="V177" i="21" s="1"/>
  <c r="CJ177" i="21"/>
  <c r="U177" i="21" s="1"/>
  <c r="CI177" i="21"/>
  <c r="T177" i="21" s="1"/>
  <c r="CH177" i="21"/>
  <c r="S177" i="21" s="1"/>
  <c r="CG177" i="21"/>
  <c r="R177" i="21" s="1"/>
  <c r="CF177" i="21"/>
  <c r="Q177" i="21" s="1"/>
  <c r="CE177" i="21"/>
  <c r="P177" i="21" s="1"/>
  <c r="CD177" i="21"/>
  <c r="O177" i="21" s="1"/>
  <c r="CC177" i="21"/>
  <c r="N177" i="21" s="1"/>
  <c r="CB177" i="21"/>
  <c r="M177" i="21" s="1"/>
  <c r="CA177" i="21"/>
  <c r="L177" i="21" s="1"/>
  <c r="BZ177" i="21"/>
  <c r="K177" i="21" s="1"/>
  <c r="BY177" i="21"/>
  <c r="J177" i="21" s="1"/>
  <c r="BX177" i="21"/>
  <c r="I177" i="21" s="1"/>
  <c r="BW177" i="21"/>
  <c r="H177" i="21" s="1"/>
  <c r="BV177" i="21"/>
  <c r="G177" i="21" s="1"/>
  <c r="BU177" i="21"/>
  <c r="F177" i="21" s="1"/>
  <c r="BT177" i="21"/>
  <c r="E177" i="21" s="1"/>
  <c r="BS177" i="21"/>
  <c r="D177" i="21" s="1"/>
  <c r="AX177" i="21"/>
  <c r="C177" i="21"/>
  <c r="B177" i="21"/>
  <c r="A177" i="21"/>
  <c r="EF176" i="21"/>
  <c r="BQ176" i="21" s="1"/>
  <c r="EE176" i="21"/>
  <c r="BP176" i="21" s="1"/>
  <c r="ED176" i="21"/>
  <c r="BO176" i="21" s="1"/>
  <c r="EC176" i="21"/>
  <c r="BN176" i="21" s="1"/>
  <c r="EB176" i="21"/>
  <c r="BM176" i="21" s="1"/>
  <c r="EA176" i="21"/>
  <c r="BL176" i="21" s="1"/>
  <c r="DZ176" i="21"/>
  <c r="BK176" i="21" s="1"/>
  <c r="DY176" i="21"/>
  <c r="BJ176" i="21" s="1"/>
  <c r="DX176" i="21"/>
  <c r="BI176" i="21" s="1"/>
  <c r="DW176" i="21"/>
  <c r="BH176" i="21" s="1"/>
  <c r="DV176" i="21"/>
  <c r="BG176" i="21" s="1"/>
  <c r="DU176" i="21"/>
  <c r="BF176" i="21" s="1"/>
  <c r="DT176" i="21"/>
  <c r="BE176" i="21" s="1"/>
  <c r="DS176" i="21"/>
  <c r="BD176" i="21" s="1"/>
  <c r="DR176" i="21"/>
  <c r="BC176" i="21" s="1"/>
  <c r="DQ176" i="21"/>
  <c r="BB176" i="21" s="1"/>
  <c r="DP176" i="21"/>
  <c r="BA176" i="21" s="1"/>
  <c r="DO176" i="21"/>
  <c r="DN176" i="21"/>
  <c r="AY176" i="21" s="1"/>
  <c r="DM176" i="21"/>
  <c r="AX176" i="21" s="1"/>
  <c r="DL176" i="21"/>
  <c r="AW176" i="21" s="1"/>
  <c r="DK176" i="21"/>
  <c r="AV176" i="21" s="1"/>
  <c r="DJ176" i="21"/>
  <c r="AU176" i="21" s="1"/>
  <c r="DI176" i="21"/>
  <c r="AT176" i="21" s="1"/>
  <c r="DH176" i="21"/>
  <c r="AS176" i="21" s="1"/>
  <c r="DG176" i="21"/>
  <c r="DF176" i="21"/>
  <c r="AQ176" i="21" s="1"/>
  <c r="DE176" i="21"/>
  <c r="AP176" i="21" s="1"/>
  <c r="DD176" i="21"/>
  <c r="AO176" i="21" s="1"/>
  <c r="DC176" i="21"/>
  <c r="AN176" i="21" s="1"/>
  <c r="DB176" i="21"/>
  <c r="AM176" i="21" s="1"/>
  <c r="DA176" i="21"/>
  <c r="AL176" i="21" s="1"/>
  <c r="CZ176" i="21"/>
  <c r="AK176" i="21" s="1"/>
  <c r="CY176" i="21"/>
  <c r="AJ176" i="21" s="1"/>
  <c r="CX176" i="21"/>
  <c r="AI176" i="21" s="1"/>
  <c r="CW176" i="21"/>
  <c r="AH176" i="21" s="1"/>
  <c r="CV176" i="21"/>
  <c r="AG176" i="21" s="1"/>
  <c r="CU176" i="21"/>
  <c r="AF176" i="21" s="1"/>
  <c r="CT176" i="21"/>
  <c r="AE176" i="21" s="1"/>
  <c r="CS176" i="21"/>
  <c r="AD176" i="21" s="1"/>
  <c r="CR176" i="21"/>
  <c r="AC176" i="21" s="1"/>
  <c r="CQ176" i="21"/>
  <c r="AB176" i="21" s="1"/>
  <c r="CP176" i="21"/>
  <c r="AA176" i="21" s="1"/>
  <c r="CO176" i="21"/>
  <c r="Z176" i="21" s="1"/>
  <c r="CN176" i="21"/>
  <c r="Y176" i="21" s="1"/>
  <c r="CM176" i="21"/>
  <c r="X176" i="21" s="1"/>
  <c r="CL176" i="21"/>
  <c r="W176" i="21" s="1"/>
  <c r="CK176" i="21"/>
  <c r="V176" i="21" s="1"/>
  <c r="CJ176" i="21"/>
  <c r="U176" i="21" s="1"/>
  <c r="CI176" i="21"/>
  <c r="CH176" i="21"/>
  <c r="S176" i="21" s="1"/>
  <c r="CG176" i="21"/>
  <c r="R176" i="21" s="1"/>
  <c r="CF176" i="21"/>
  <c r="Q176" i="21" s="1"/>
  <c r="CE176" i="21"/>
  <c r="P176" i="21" s="1"/>
  <c r="CD176" i="21"/>
  <c r="O176" i="21" s="1"/>
  <c r="CC176" i="21"/>
  <c r="N176" i="21" s="1"/>
  <c r="CB176" i="21"/>
  <c r="M176" i="21" s="1"/>
  <c r="CA176" i="21"/>
  <c r="BZ176" i="21"/>
  <c r="K176" i="21" s="1"/>
  <c r="BY176" i="21"/>
  <c r="J176" i="21" s="1"/>
  <c r="BX176" i="21"/>
  <c r="I176" i="21" s="1"/>
  <c r="BW176" i="21"/>
  <c r="H176" i="21" s="1"/>
  <c r="BV176" i="21"/>
  <c r="G176" i="21" s="1"/>
  <c r="BU176" i="21"/>
  <c r="F176" i="21" s="1"/>
  <c r="BT176" i="21"/>
  <c r="E176" i="21" s="1"/>
  <c r="BS176" i="21"/>
  <c r="D176" i="21" s="1"/>
  <c r="AZ176" i="21"/>
  <c r="AR176" i="21"/>
  <c r="T176" i="21"/>
  <c r="L176" i="21"/>
  <c r="C176" i="21"/>
  <c r="B176" i="21"/>
  <c r="A176" i="21"/>
  <c r="EF175" i="21"/>
  <c r="BQ175" i="21" s="1"/>
  <c r="EE175" i="21"/>
  <c r="BP175" i="21" s="1"/>
  <c r="ED175" i="21"/>
  <c r="EC175" i="21"/>
  <c r="EB175" i="21"/>
  <c r="BM175" i="21" s="1"/>
  <c r="EA175" i="21"/>
  <c r="BL175" i="21" s="1"/>
  <c r="DZ175" i="21"/>
  <c r="BK175" i="21" s="1"/>
  <c r="DY175" i="21"/>
  <c r="BJ175" i="21" s="1"/>
  <c r="DX175" i="21"/>
  <c r="BI175" i="21" s="1"/>
  <c r="DW175" i="21"/>
  <c r="BH175" i="21" s="1"/>
  <c r="DV175" i="21"/>
  <c r="BG175" i="21" s="1"/>
  <c r="DU175" i="21"/>
  <c r="BF175" i="21" s="1"/>
  <c r="DT175" i="21"/>
  <c r="BE175" i="21" s="1"/>
  <c r="DS175" i="21"/>
  <c r="BD175" i="21" s="1"/>
  <c r="DR175" i="21"/>
  <c r="BC175" i="21" s="1"/>
  <c r="DQ175" i="21"/>
  <c r="BB175" i="21" s="1"/>
  <c r="DP175" i="21"/>
  <c r="BA175" i="21" s="1"/>
  <c r="DO175" i="21"/>
  <c r="AZ175" i="21" s="1"/>
  <c r="DN175" i="21"/>
  <c r="AY175" i="21" s="1"/>
  <c r="DM175" i="21"/>
  <c r="AX175" i="21" s="1"/>
  <c r="DL175" i="21"/>
  <c r="AW175" i="21" s="1"/>
  <c r="DK175" i="21"/>
  <c r="AV175" i="21" s="1"/>
  <c r="DJ175" i="21"/>
  <c r="AU175" i="21" s="1"/>
  <c r="DI175" i="21"/>
  <c r="AT175" i="21" s="1"/>
  <c r="DH175" i="21"/>
  <c r="AS175" i="21" s="1"/>
  <c r="DG175" i="21"/>
  <c r="AR175" i="21" s="1"/>
  <c r="DF175" i="21"/>
  <c r="AQ175" i="21" s="1"/>
  <c r="DE175" i="21"/>
  <c r="AP175" i="21" s="1"/>
  <c r="DD175" i="21"/>
  <c r="AO175" i="21" s="1"/>
  <c r="DC175" i="21"/>
  <c r="AN175" i="21" s="1"/>
  <c r="DB175" i="21"/>
  <c r="AM175" i="21" s="1"/>
  <c r="DA175" i="21"/>
  <c r="AL175" i="21" s="1"/>
  <c r="CZ175" i="21"/>
  <c r="AK175" i="21" s="1"/>
  <c r="CY175" i="21"/>
  <c r="AJ175" i="21" s="1"/>
  <c r="CX175" i="21"/>
  <c r="AI175" i="21" s="1"/>
  <c r="CW175" i="21"/>
  <c r="AH175" i="21" s="1"/>
  <c r="CV175" i="21"/>
  <c r="AG175" i="21" s="1"/>
  <c r="CU175" i="21"/>
  <c r="AF175" i="21" s="1"/>
  <c r="CT175" i="21"/>
  <c r="AE175" i="21" s="1"/>
  <c r="CS175" i="21"/>
  <c r="AD175" i="21" s="1"/>
  <c r="CR175" i="21"/>
  <c r="AC175" i="21" s="1"/>
  <c r="CQ175" i="21"/>
  <c r="AB175" i="21" s="1"/>
  <c r="CP175" i="21"/>
  <c r="AA175" i="21" s="1"/>
  <c r="CO175" i="21"/>
  <c r="Z175" i="21" s="1"/>
  <c r="CN175" i="21"/>
  <c r="Y175" i="21" s="1"/>
  <c r="CM175" i="21"/>
  <c r="X175" i="21" s="1"/>
  <c r="CL175" i="21"/>
  <c r="W175" i="21" s="1"/>
  <c r="CK175" i="21"/>
  <c r="CJ175" i="21"/>
  <c r="U175" i="21" s="1"/>
  <c r="CI175" i="21"/>
  <c r="T175" i="21" s="1"/>
  <c r="CH175" i="21"/>
  <c r="S175" i="21" s="1"/>
  <c r="CG175" i="21"/>
  <c r="R175" i="21" s="1"/>
  <c r="CF175" i="21"/>
  <c r="Q175" i="21" s="1"/>
  <c r="CE175" i="21"/>
  <c r="P175" i="21" s="1"/>
  <c r="CD175" i="21"/>
  <c r="O175" i="21" s="1"/>
  <c r="CC175" i="21"/>
  <c r="N175" i="21" s="1"/>
  <c r="CB175" i="21"/>
  <c r="M175" i="21" s="1"/>
  <c r="CA175" i="21"/>
  <c r="L175" i="21" s="1"/>
  <c r="BZ175" i="21"/>
  <c r="K175" i="21" s="1"/>
  <c r="BY175" i="21"/>
  <c r="J175" i="21" s="1"/>
  <c r="BX175" i="21"/>
  <c r="I175" i="21" s="1"/>
  <c r="BW175" i="21"/>
  <c r="H175" i="21" s="1"/>
  <c r="BV175" i="21"/>
  <c r="G175" i="21" s="1"/>
  <c r="BU175" i="21"/>
  <c r="F175" i="21" s="1"/>
  <c r="BT175" i="21"/>
  <c r="E175" i="21" s="1"/>
  <c r="BS175" i="21"/>
  <c r="D175" i="21" s="1"/>
  <c r="BO175" i="21"/>
  <c r="BN175" i="21"/>
  <c r="V175" i="21"/>
  <c r="C175" i="21"/>
  <c r="B175" i="21"/>
  <c r="A175" i="21"/>
  <c r="EF174" i="21"/>
  <c r="BQ174" i="21" s="1"/>
  <c r="EE174" i="21"/>
  <c r="BP174" i="21" s="1"/>
  <c r="ED174" i="21"/>
  <c r="BO174" i="21" s="1"/>
  <c r="EC174" i="21"/>
  <c r="BN174" i="21" s="1"/>
  <c r="EB174" i="21"/>
  <c r="EA174" i="21"/>
  <c r="BL174" i="21" s="1"/>
  <c r="DZ174" i="21"/>
  <c r="BK174" i="21" s="1"/>
  <c r="DY174" i="21"/>
  <c r="BJ174" i="21" s="1"/>
  <c r="DX174" i="21"/>
  <c r="BI174" i="21" s="1"/>
  <c r="DW174" i="21"/>
  <c r="BH174" i="21" s="1"/>
  <c r="DV174" i="21"/>
  <c r="BG174" i="21" s="1"/>
  <c r="DU174" i="21"/>
  <c r="BF174" i="21" s="1"/>
  <c r="DT174" i="21"/>
  <c r="BE174" i="21" s="1"/>
  <c r="DS174" i="21"/>
  <c r="BD174" i="21" s="1"/>
  <c r="DR174" i="21"/>
  <c r="BC174" i="21" s="1"/>
  <c r="DQ174" i="21"/>
  <c r="BB174" i="21" s="1"/>
  <c r="DP174" i="21"/>
  <c r="BA174" i="21" s="1"/>
  <c r="DO174" i="21"/>
  <c r="AZ174" i="21" s="1"/>
  <c r="DN174" i="21"/>
  <c r="AY174" i="21" s="1"/>
  <c r="DM174" i="21"/>
  <c r="AX174" i="21" s="1"/>
  <c r="DL174" i="21"/>
  <c r="AW174" i="21" s="1"/>
  <c r="DK174" i="21"/>
  <c r="AV174" i="21" s="1"/>
  <c r="DJ174" i="21"/>
  <c r="AU174" i="21" s="1"/>
  <c r="DI174" i="21"/>
  <c r="AT174" i="21" s="1"/>
  <c r="DH174" i="21"/>
  <c r="AS174" i="21" s="1"/>
  <c r="DG174" i="21"/>
  <c r="AR174" i="21" s="1"/>
  <c r="DF174" i="21"/>
  <c r="AQ174" i="21" s="1"/>
  <c r="DE174" i="21"/>
  <c r="AP174" i="21" s="1"/>
  <c r="DD174" i="21"/>
  <c r="DC174" i="21"/>
  <c r="AN174" i="21" s="1"/>
  <c r="DB174" i="21"/>
  <c r="AM174" i="21" s="1"/>
  <c r="DA174" i="21"/>
  <c r="AL174" i="21" s="1"/>
  <c r="CZ174" i="21"/>
  <c r="AK174" i="21" s="1"/>
  <c r="CY174" i="21"/>
  <c r="AJ174" i="21" s="1"/>
  <c r="CX174" i="21"/>
  <c r="AI174" i="21" s="1"/>
  <c r="CW174" i="21"/>
  <c r="AH174" i="21" s="1"/>
  <c r="CV174" i="21"/>
  <c r="CU174" i="21"/>
  <c r="AF174" i="21" s="1"/>
  <c r="CT174" i="21"/>
  <c r="AE174" i="21" s="1"/>
  <c r="CS174" i="21"/>
  <c r="AD174" i="21" s="1"/>
  <c r="CR174" i="21"/>
  <c r="AC174" i="21" s="1"/>
  <c r="CQ174" i="21"/>
  <c r="AB174" i="21" s="1"/>
  <c r="CP174" i="21"/>
  <c r="AA174" i="21" s="1"/>
  <c r="CO174" i="21"/>
  <c r="Z174" i="21" s="1"/>
  <c r="CN174" i="21"/>
  <c r="Y174" i="21" s="1"/>
  <c r="CM174" i="21"/>
  <c r="X174" i="21" s="1"/>
  <c r="CL174" i="21"/>
  <c r="W174" i="21" s="1"/>
  <c r="CK174" i="21"/>
  <c r="V174" i="21" s="1"/>
  <c r="CJ174" i="21"/>
  <c r="U174" i="21" s="1"/>
  <c r="CI174" i="21"/>
  <c r="T174" i="21" s="1"/>
  <c r="CH174" i="21"/>
  <c r="S174" i="21" s="1"/>
  <c r="CG174" i="21"/>
  <c r="R174" i="21" s="1"/>
  <c r="CF174" i="21"/>
  <c r="CE174" i="21"/>
  <c r="P174" i="21" s="1"/>
  <c r="CD174" i="21"/>
  <c r="O174" i="21" s="1"/>
  <c r="CC174" i="21"/>
  <c r="N174" i="21" s="1"/>
  <c r="CB174" i="21"/>
  <c r="M174" i="21" s="1"/>
  <c r="CA174" i="21"/>
  <c r="L174" i="21" s="1"/>
  <c r="BZ174" i="21"/>
  <c r="K174" i="21" s="1"/>
  <c r="BY174" i="21"/>
  <c r="J174" i="21" s="1"/>
  <c r="BX174" i="21"/>
  <c r="I174" i="21" s="1"/>
  <c r="BW174" i="21"/>
  <c r="H174" i="21" s="1"/>
  <c r="BV174" i="21"/>
  <c r="G174" i="21" s="1"/>
  <c r="BU174" i="21"/>
  <c r="F174" i="21" s="1"/>
  <c r="BT174" i="21"/>
  <c r="E174" i="21" s="1"/>
  <c r="BS174" i="21"/>
  <c r="D174" i="21" s="1"/>
  <c r="BM174" i="21"/>
  <c r="AO174" i="21"/>
  <c r="AG174" i="21"/>
  <c r="Q174" i="21"/>
  <c r="C174" i="21"/>
  <c r="B174" i="21"/>
  <c r="A174" i="21"/>
  <c r="EF173" i="21"/>
  <c r="BQ173" i="21" s="1"/>
  <c r="EE173" i="21"/>
  <c r="BP173" i="21" s="1"/>
  <c r="ED173" i="21"/>
  <c r="BO173" i="21" s="1"/>
  <c r="EC173" i="21"/>
  <c r="BN173" i="21" s="1"/>
  <c r="EB173" i="21"/>
  <c r="EA173" i="21"/>
  <c r="BL173" i="21" s="1"/>
  <c r="DZ173" i="21"/>
  <c r="BK173" i="21" s="1"/>
  <c r="DY173" i="21"/>
  <c r="BJ173" i="21" s="1"/>
  <c r="DX173" i="21"/>
  <c r="BI173" i="21" s="1"/>
  <c r="DW173" i="21"/>
  <c r="BH173" i="21" s="1"/>
  <c r="DV173" i="21"/>
  <c r="BG173" i="21" s="1"/>
  <c r="DU173" i="21"/>
  <c r="BF173" i="21" s="1"/>
  <c r="DT173" i="21"/>
  <c r="BE173" i="21" s="1"/>
  <c r="DS173" i="21"/>
  <c r="BD173" i="21" s="1"/>
  <c r="DR173" i="21"/>
  <c r="BC173" i="21" s="1"/>
  <c r="DQ173" i="21"/>
  <c r="BB173" i="21" s="1"/>
  <c r="DP173" i="21"/>
  <c r="BA173" i="21" s="1"/>
  <c r="DO173" i="21"/>
  <c r="AZ173" i="21" s="1"/>
  <c r="DN173" i="21"/>
  <c r="AY173" i="21" s="1"/>
  <c r="DM173" i="21"/>
  <c r="AX173" i="21" s="1"/>
  <c r="DL173" i="21"/>
  <c r="AW173" i="21" s="1"/>
  <c r="DK173" i="21"/>
  <c r="AV173" i="21" s="1"/>
  <c r="DJ173" i="21"/>
  <c r="AU173" i="21" s="1"/>
  <c r="DI173" i="21"/>
  <c r="AT173" i="21" s="1"/>
  <c r="DH173" i="21"/>
  <c r="AS173" i="21" s="1"/>
  <c r="DG173" i="21"/>
  <c r="AR173" i="21" s="1"/>
  <c r="DF173" i="21"/>
  <c r="AQ173" i="21" s="1"/>
  <c r="DE173" i="21"/>
  <c r="AP173" i="21" s="1"/>
  <c r="DD173" i="21"/>
  <c r="DC173" i="21"/>
  <c r="DB173" i="21"/>
  <c r="AM173" i="21" s="1"/>
  <c r="DA173" i="21"/>
  <c r="AL173" i="21" s="1"/>
  <c r="CZ173" i="21"/>
  <c r="CY173" i="21"/>
  <c r="AJ173" i="21" s="1"/>
  <c r="CX173" i="21"/>
  <c r="AI173" i="21" s="1"/>
  <c r="CW173" i="21"/>
  <c r="AH173" i="21" s="1"/>
  <c r="CV173" i="21"/>
  <c r="AG173" i="21" s="1"/>
  <c r="CU173" i="21"/>
  <c r="AF173" i="21" s="1"/>
  <c r="CT173" i="21"/>
  <c r="AE173" i="21" s="1"/>
  <c r="CS173" i="21"/>
  <c r="AD173" i="21" s="1"/>
  <c r="CR173" i="21"/>
  <c r="AC173" i="21" s="1"/>
  <c r="CQ173" i="21"/>
  <c r="AB173" i="21" s="1"/>
  <c r="CP173" i="21"/>
  <c r="AA173" i="21" s="1"/>
  <c r="CO173" i="21"/>
  <c r="Z173" i="21" s="1"/>
  <c r="CN173" i="21"/>
  <c r="Y173" i="21" s="1"/>
  <c r="CM173" i="21"/>
  <c r="X173" i="21" s="1"/>
  <c r="CL173" i="21"/>
  <c r="W173" i="21" s="1"/>
  <c r="CK173" i="21"/>
  <c r="V173" i="21" s="1"/>
  <c r="CJ173" i="21"/>
  <c r="U173" i="21" s="1"/>
  <c r="CI173" i="21"/>
  <c r="T173" i="21" s="1"/>
  <c r="CH173" i="21"/>
  <c r="S173" i="21" s="1"/>
  <c r="CG173" i="21"/>
  <c r="R173" i="21" s="1"/>
  <c r="CF173" i="21"/>
  <c r="Q173" i="21" s="1"/>
  <c r="CE173" i="21"/>
  <c r="P173" i="21" s="1"/>
  <c r="CD173" i="21"/>
  <c r="O173" i="21" s="1"/>
  <c r="CC173" i="21"/>
  <c r="N173" i="21" s="1"/>
  <c r="CB173" i="21"/>
  <c r="CA173" i="21"/>
  <c r="L173" i="21" s="1"/>
  <c r="BZ173" i="21"/>
  <c r="K173" i="21" s="1"/>
  <c r="BY173" i="21"/>
  <c r="J173" i="21" s="1"/>
  <c r="BX173" i="21"/>
  <c r="I173" i="21" s="1"/>
  <c r="BW173" i="21"/>
  <c r="BV173" i="21"/>
  <c r="G173" i="21" s="1"/>
  <c r="BU173" i="21"/>
  <c r="F173" i="21" s="1"/>
  <c r="BT173" i="21"/>
  <c r="BS173" i="21"/>
  <c r="D173" i="21" s="1"/>
  <c r="BM173" i="21"/>
  <c r="AO173" i="21"/>
  <c r="AN173" i="21"/>
  <c r="AK173" i="21"/>
  <c r="M173" i="21"/>
  <c r="H173" i="21"/>
  <c r="E173" i="21"/>
  <c r="C173" i="21"/>
  <c r="B173" i="21"/>
  <c r="A173" i="21"/>
  <c r="EF172" i="21"/>
  <c r="BQ172" i="21" s="1"/>
  <c r="EE172" i="21"/>
  <c r="BP172" i="21" s="1"/>
  <c r="ED172" i="21"/>
  <c r="BO172" i="21" s="1"/>
  <c r="EC172" i="21"/>
  <c r="BN172" i="21" s="1"/>
  <c r="EB172" i="21"/>
  <c r="BM172" i="21" s="1"/>
  <c r="EA172" i="21"/>
  <c r="BL172" i="21" s="1"/>
  <c r="DZ172" i="21"/>
  <c r="BK172" i="21" s="1"/>
  <c r="DY172" i="21"/>
  <c r="BJ172" i="21" s="1"/>
  <c r="DX172" i="21"/>
  <c r="BI172" i="21" s="1"/>
  <c r="DW172" i="21"/>
  <c r="DV172" i="21"/>
  <c r="BG172" i="21" s="1"/>
  <c r="DU172" i="21"/>
  <c r="BF172" i="21" s="1"/>
  <c r="DT172" i="21"/>
  <c r="BE172" i="21" s="1"/>
  <c r="DS172" i="21"/>
  <c r="BD172" i="21" s="1"/>
  <c r="DR172" i="21"/>
  <c r="BC172" i="21" s="1"/>
  <c r="DQ172" i="21"/>
  <c r="BB172" i="21" s="1"/>
  <c r="DP172" i="21"/>
  <c r="BA172" i="21" s="1"/>
  <c r="DO172" i="21"/>
  <c r="AZ172" i="21" s="1"/>
  <c r="DN172" i="21"/>
  <c r="AY172" i="21" s="1"/>
  <c r="DM172" i="21"/>
  <c r="AX172" i="21" s="1"/>
  <c r="DL172" i="21"/>
  <c r="AW172" i="21" s="1"/>
  <c r="DK172" i="21"/>
  <c r="DJ172" i="21"/>
  <c r="AU172" i="21" s="1"/>
  <c r="DI172" i="21"/>
  <c r="AT172" i="21" s="1"/>
  <c r="DH172" i="21"/>
  <c r="AS172" i="21" s="1"/>
  <c r="DG172" i="21"/>
  <c r="DF172" i="21"/>
  <c r="AQ172" i="21" s="1"/>
  <c r="DE172" i="21"/>
  <c r="AP172" i="21" s="1"/>
  <c r="DD172" i="21"/>
  <c r="AO172" i="21" s="1"/>
  <c r="DC172" i="21"/>
  <c r="AN172" i="21" s="1"/>
  <c r="DB172" i="21"/>
  <c r="AM172" i="21" s="1"/>
  <c r="DA172" i="21"/>
  <c r="AL172" i="21" s="1"/>
  <c r="CZ172" i="21"/>
  <c r="AK172" i="21" s="1"/>
  <c r="CY172" i="21"/>
  <c r="AJ172" i="21" s="1"/>
  <c r="CX172" i="21"/>
  <c r="AI172" i="21" s="1"/>
  <c r="CW172" i="21"/>
  <c r="AH172" i="21" s="1"/>
  <c r="CV172" i="21"/>
  <c r="AG172" i="21" s="1"/>
  <c r="CU172" i="21"/>
  <c r="AF172" i="21" s="1"/>
  <c r="CT172" i="21"/>
  <c r="AE172" i="21" s="1"/>
  <c r="CS172" i="21"/>
  <c r="AD172" i="21" s="1"/>
  <c r="CR172" i="21"/>
  <c r="AC172" i="21" s="1"/>
  <c r="CQ172" i="21"/>
  <c r="AB172" i="21" s="1"/>
  <c r="CP172" i="21"/>
  <c r="AA172" i="21" s="1"/>
  <c r="CO172" i="21"/>
  <c r="Z172" i="21" s="1"/>
  <c r="CN172" i="21"/>
  <c r="Y172" i="21" s="1"/>
  <c r="CM172" i="21"/>
  <c r="CL172" i="21"/>
  <c r="W172" i="21" s="1"/>
  <c r="CK172" i="21"/>
  <c r="V172" i="21" s="1"/>
  <c r="CJ172" i="21"/>
  <c r="U172" i="21" s="1"/>
  <c r="CI172" i="21"/>
  <c r="T172" i="21" s="1"/>
  <c r="CH172" i="21"/>
  <c r="S172" i="21" s="1"/>
  <c r="CG172" i="21"/>
  <c r="R172" i="21" s="1"/>
  <c r="CF172" i="21"/>
  <c r="Q172" i="21" s="1"/>
  <c r="CE172" i="21"/>
  <c r="P172" i="21" s="1"/>
  <c r="CD172" i="21"/>
  <c r="O172" i="21" s="1"/>
  <c r="CC172" i="21"/>
  <c r="N172" i="21" s="1"/>
  <c r="CB172" i="21"/>
  <c r="M172" i="21" s="1"/>
  <c r="CA172" i="21"/>
  <c r="BZ172" i="21"/>
  <c r="K172" i="21" s="1"/>
  <c r="BY172" i="21"/>
  <c r="J172" i="21" s="1"/>
  <c r="BX172" i="21"/>
  <c r="I172" i="21" s="1"/>
  <c r="BW172" i="21"/>
  <c r="H172" i="21" s="1"/>
  <c r="BV172" i="21"/>
  <c r="G172" i="21" s="1"/>
  <c r="BU172" i="21"/>
  <c r="F172" i="21" s="1"/>
  <c r="BT172" i="21"/>
  <c r="E172" i="21" s="1"/>
  <c r="BS172" i="21"/>
  <c r="D172" i="21" s="1"/>
  <c r="BH172" i="21"/>
  <c r="AV172" i="21"/>
  <c r="AR172" i="21"/>
  <c r="X172" i="21"/>
  <c r="L172" i="21"/>
  <c r="C172" i="21"/>
  <c r="B172" i="21"/>
  <c r="A172" i="21"/>
  <c r="EF171" i="21"/>
  <c r="BQ171" i="21" s="1"/>
  <c r="EE171" i="21"/>
  <c r="ED171" i="21"/>
  <c r="EC171" i="21"/>
  <c r="EB171" i="21"/>
  <c r="BM171" i="21" s="1"/>
  <c r="EA171" i="21"/>
  <c r="DZ171" i="21"/>
  <c r="DY171" i="21"/>
  <c r="BJ171" i="21" s="1"/>
  <c r="DX171" i="21"/>
  <c r="BI171" i="21" s="1"/>
  <c r="DW171" i="21"/>
  <c r="DV171" i="21"/>
  <c r="BG171" i="21" s="1"/>
  <c r="DU171" i="21"/>
  <c r="BF171" i="21" s="1"/>
  <c r="DT171" i="21"/>
  <c r="BE171" i="21" s="1"/>
  <c r="DS171" i="21"/>
  <c r="DR171" i="21"/>
  <c r="BC171" i="21" s="1"/>
  <c r="DQ171" i="21"/>
  <c r="BB171" i="21" s="1"/>
  <c r="DP171" i="21"/>
  <c r="BA171" i="21" s="1"/>
  <c r="DO171" i="21"/>
  <c r="DN171" i="21"/>
  <c r="AY171" i="21" s="1"/>
  <c r="DM171" i="21"/>
  <c r="AX171" i="21" s="1"/>
  <c r="DL171" i="21"/>
  <c r="AW171" i="21" s="1"/>
  <c r="DK171" i="21"/>
  <c r="DJ171" i="21"/>
  <c r="AU171" i="21" s="1"/>
  <c r="DI171" i="21"/>
  <c r="AT171" i="21" s="1"/>
  <c r="DH171" i="21"/>
  <c r="AS171" i="21" s="1"/>
  <c r="DG171" i="21"/>
  <c r="AR171" i="25" s="1"/>
  <c r="DF171" i="21"/>
  <c r="AQ171" i="21" s="1"/>
  <c r="DE171" i="21"/>
  <c r="AP171" i="21" s="1"/>
  <c r="DD171" i="21"/>
  <c r="AO171" i="21" s="1"/>
  <c r="DC171" i="21"/>
  <c r="DB171" i="21"/>
  <c r="AM171" i="21" s="1"/>
  <c r="DA171" i="21"/>
  <c r="AL171" i="21" s="1"/>
  <c r="CZ171" i="21"/>
  <c r="AK171" i="21" s="1"/>
  <c r="CY171" i="21"/>
  <c r="CX171" i="21"/>
  <c r="AI171" i="21" s="1"/>
  <c r="CW171" i="21"/>
  <c r="AH171" i="21" s="1"/>
  <c r="CV171" i="21"/>
  <c r="AG171" i="21" s="1"/>
  <c r="CU171" i="21"/>
  <c r="CT171" i="21"/>
  <c r="AE171" i="21" s="1"/>
  <c r="CS171" i="21"/>
  <c r="AD171" i="21" s="1"/>
  <c r="CR171" i="21"/>
  <c r="AC171" i="21" s="1"/>
  <c r="CQ171" i="21"/>
  <c r="CP171" i="21"/>
  <c r="AA171" i="21" s="1"/>
  <c r="CO171" i="21"/>
  <c r="Z171" i="21" s="1"/>
  <c r="CN171" i="21"/>
  <c r="Y171" i="21" s="1"/>
  <c r="CM171" i="21"/>
  <c r="CL171" i="21"/>
  <c r="CK171" i="21"/>
  <c r="V171" i="21" s="1"/>
  <c r="CJ171" i="21"/>
  <c r="U171" i="21" s="1"/>
  <c r="CI171" i="21"/>
  <c r="CH171" i="21"/>
  <c r="S171" i="21" s="1"/>
  <c r="CG171" i="21"/>
  <c r="R171" i="21" s="1"/>
  <c r="CF171" i="21"/>
  <c r="Q171" i="21" s="1"/>
  <c r="CE171" i="21"/>
  <c r="CD171" i="21"/>
  <c r="O171" i="21" s="1"/>
  <c r="CC171" i="21"/>
  <c r="N171" i="21" s="1"/>
  <c r="CB171" i="21"/>
  <c r="M171" i="21" s="1"/>
  <c r="CA171" i="21"/>
  <c r="BZ171" i="21"/>
  <c r="K171" i="21" s="1"/>
  <c r="BY171" i="21"/>
  <c r="J171" i="21" s="1"/>
  <c r="BX171" i="21"/>
  <c r="I171" i="21" s="1"/>
  <c r="BW171" i="21"/>
  <c r="BV171" i="21"/>
  <c r="G171" i="21" s="1"/>
  <c r="BU171" i="21"/>
  <c r="BT171" i="21"/>
  <c r="E171" i="21" s="1"/>
  <c r="BS171" i="21"/>
  <c r="BO171" i="21"/>
  <c r="BN171" i="21"/>
  <c r="BK171" i="21"/>
  <c r="AR171" i="21"/>
  <c r="W171" i="21"/>
  <c r="F171" i="21"/>
  <c r="C171" i="21"/>
  <c r="B171" i="21"/>
  <c r="A171" i="21"/>
  <c r="EF170" i="21"/>
  <c r="EE170" i="21"/>
  <c r="BP170" i="21" s="1"/>
  <c r="ED170" i="21"/>
  <c r="BO170" i="21" s="1"/>
  <c r="EC170" i="21"/>
  <c r="BN170" i="21" s="1"/>
  <c r="EB170" i="21"/>
  <c r="EA170" i="21"/>
  <c r="BL170" i="21" s="1"/>
  <c r="DZ170" i="21"/>
  <c r="BK170" i="21" s="1"/>
  <c r="DY170" i="21"/>
  <c r="BJ170" i="21" s="1"/>
  <c r="DX170" i="21"/>
  <c r="DW170" i="21"/>
  <c r="BH170" i="21" s="1"/>
  <c r="DV170" i="21"/>
  <c r="BG170" i="21" s="1"/>
  <c r="DU170" i="21"/>
  <c r="BF170" i="21" s="1"/>
  <c r="DT170" i="21"/>
  <c r="DS170" i="21"/>
  <c r="BD170" i="21" s="1"/>
  <c r="DR170" i="21"/>
  <c r="BC170" i="21" s="1"/>
  <c r="DQ170" i="21"/>
  <c r="BB170" i="21" s="1"/>
  <c r="DP170" i="21"/>
  <c r="DO170" i="21"/>
  <c r="AZ170" i="21" s="1"/>
  <c r="DN170" i="21"/>
  <c r="AY170" i="21" s="1"/>
  <c r="DM170" i="21"/>
  <c r="AX170" i="21" s="1"/>
  <c r="DL170" i="21"/>
  <c r="DK170" i="21"/>
  <c r="AV170" i="21" s="1"/>
  <c r="DJ170" i="21"/>
  <c r="AU170" i="21" s="1"/>
  <c r="DI170" i="21"/>
  <c r="AT170" i="21" s="1"/>
  <c r="DH170" i="21"/>
  <c r="DG170" i="21"/>
  <c r="AR170" i="21" s="1"/>
  <c r="DF170" i="21"/>
  <c r="AQ170" i="21" s="1"/>
  <c r="DE170" i="21"/>
  <c r="AP170" i="21" s="1"/>
  <c r="DD170" i="21"/>
  <c r="DC170" i="21"/>
  <c r="AN170" i="21" s="1"/>
  <c r="DB170" i="21"/>
  <c r="AM170" i="21" s="1"/>
  <c r="DA170" i="21"/>
  <c r="AL170" i="21" s="1"/>
  <c r="CZ170" i="21"/>
  <c r="CY170" i="21"/>
  <c r="AJ170" i="21" s="1"/>
  <c r="CX170" i="21"/>
  <c r="AI170" i="21" s="1"/>
  <c r="CW170" i="21"/>
  <c r="AH170" i="21" s="1"/>
  <c r="CV170" i="21"/>
  <c r="CU170" i="21"/>
  <c r="AF170" i="21" s="1"/>
  <c r="CT170" i="21"/>
  <c r="AE170" i="21" s="1"/>
  <c r="CS170" i="21"/>
  <c r="AD170" i="21" s="1"/>
  <c r="CR170" i="21"/>
  <c r="CQ170" i="21"/>
  <c r="AB170" i="21" s="1"/>
  <c r="CP170" i="21"/>
  <c r="AA170" i="21" s="1"/>
  <c r="CO170" i="21"/>
  <c r="Z170" i="21" s="1"/>
  <c r="CN170" i="21"/>
  <c r="CM170" i="21"/>
  <c r="X170" i="21" s="1"/>
  <c r="CL170" i="21"/>
  <c r="W170" i="21" s="1"/>
  <c r="CK170" i="21"/>
  <c r="V170" i="21" s="1"/>
  <c r="CJ170" i="21"/>
  <c r="CI170" i="21"/>
  <c r="T170" i="21" s="1"/>
  <c r="CH170" i="21"/>
  <c r="S170" i="21" s="1"/>
  <c r="CG170" i="21"/>
  <c r="R170" i="21" s="1"/>
  <c r="CF170" i="21"/>
  <c r="CE170" i="21"/>
  <c r="P170" i="21" s="1"/>
  <c r="CD170" i="21"/>
  <c r="CC170" i="21"/>
  <c r="N170" i="21" s="1"/>
  <c r="CB170" i="21"/>
  <c r="CA170" i="21"/>
  <c r="L170" i="21" s="1"/>
  <c r="BZ170" i="21"/>
  <c r="K170" i="21" s="1"/>
  <c r="BY170" i="21"/>
  <c r="J170" i="21" s="1"/>
  <c r="BX170" i="21"/>
  <c r="BW170" i="21"/>
  <c r="H170" i="21" s="1"/>
  <c r="BV170" i="21"/>
  <c r="G170" i="21" s="1"/>
  <c r="BU170" i="21"/>
  <c r="F170" i="21" s="1"/>
  <c r="BT170" i="21"/>
  <c r="BS170" i="21"/>
  <c r="D170" i="21" s="1"/>
  <c r="O170" i="21"/>
  <c r="C170" i="21"/>
  <c r="B170" i="21"/>
  <c r="A170" i="21"/>
  <c r="EF169" i="21"/>
  <c r="BQ169" i="21" s="1"/>
  <c r="EE169" i="21"/>
  <c r="BP169" i="21" s="1"/>
  <c r="ED169" i="21"/>
  <c r="BO169" i="21" s="1"/>
  <c r="EC169" i="21"/>
  <c r="EB169" i="21"/>
  <c r="BM169" i="21" s="1"/>
  <c r="EA169" i="21"/>
  <c r="BL169" i="21" s="1"/>
  <c r="DZ169" i="21"/>
  <c r="BK169" i="21" s="1"/>
  <c r="DY169" i="21"/>
  <c r="DX169" i="21"/>
  <c r="BI169" i="21" s="1"/>
  <c r="DW169" i="21"/>
  <c r="BH169" i="21" s="1"/>
  <c r="DV169" i="21"/>
  <c r="BG169" i="21" s="1"/>
  <c r="DU169" i="21"/>
  <c r="DT169" i="21"/>
  <c r="BE169" i="21" s="1"/>
  <c r="DS169" i="21"/>
  <c r="BD169" i="21" s="1"/>
  <c r="DR169" i="21"/>
  <c r="BC169" i="21" s="1"/>
  <c r="DQ169" i="21"/>
  <c r="DP169" i="21"/>
  <c r="BA169" i="21" s="1"/>
  <c r="DO169" i="21"/>
  <c r="AZ169" i="21" s="1"/>
  <c r="DN169" i="21"/>
  <c r="AY169" i="21" s="1"/>
  <c r="DM169" i="21"/>
  <c r="DL169" i="21"/>
  <c r="AW169" i="21" s="1"/>
  <c r="DK169" i="21"/>
  <c r="AV169" i="21" s="1"/>
  <c r="DJ169" i="21"/>
  <c r="AU169" i="21" s="1"/>
  <c r="DI169" i="21"/>
  <c r="DH169" i="21"/>
  <c r="AS169" i="21" s="1"/>
  <c r="DG169" i="21"/>
  <c r="AR169" i="21" s="1"/>
  <c r="DF169" i="21"/>
  <c r="AQ169" i="21" s="1"/>
  <c r="DE169" i="21"/>
  <c r="DD169" i="21"/>
  <c r="AO169" i="21" s="1"/>
  <c r="DC169" i="21"/>
  <c r="AN169" i="21" s="1"/>
  <c r="DB169" i="21"/>
  <c r="AM169" i="21" s="1"/>
  <c r="DA169" i="21"/>
  <c r="CZ169" i="21"/>
  <c r="AK169" i="21" s="1"/>
  <c r="CY169" i="21"/>
  <c r="AJ169" i="21" s="1"/>
  <c r="CX169" i="21"/>
  <c r="AI169" i="21" s="1"/>
  <c r="CW169" i="21"/>
  <c r="CV169" i="21"/>
  <c r="AG169" i="21" s="1"/>
  <c r="CU169" i="21"/>
  <c r="AF169" i="21" s="1"/>
  <c r="CT169" i="21"/>
  <c r="AE169" i="21" s="1"/>
  <c r="CS169" i="21"/>
  <c r="CR169" i="21"/>
  <c r="CQ169" i="21"/>
  <c r="AB169" i="21" s="1"/>
  <c r="CP169" i="21"/>
  <c r="AA169" i="21" s="1"/>
  <c r="CO169" i="21"/>
  <c r="CN169" i="21"/>
  <c r="Y169" i="21" s="1"/>
  <c r="CM169" i="21"/>
  <c r="X169" i="21" s="1"/>
  <c r="CL169" i="21"/>
  <c r="W169" i="21" s="1"/>
  <c r="CK169" i="21"/>
  <c r="CJ169" i="21"/>
  <c r="U169" i="21" s="1"/>
  <c r="CI169" i="21"/>
  <c r="T169" i="21" s="1"/>
  <c r="CH169" i="21"/>
  <c r="S169" i="21" s="1"/>
  <c r="CG169" i="21"/>
  <c r="CF169" i="21"/>
  <c r="Q169" i="21" s="1"/>
  <c r="CE169" i="21"/>
  <c r="P169" i="21" s="1"/>
  <c r="CD169" i="21"/>
  <c r="O169" i="21" s="1"/>
  <c r="CC169" i="21"/>
  <c r="CB169" i="21"/>
  <c r="M169" i="21" s="1"/>
  <c r="CA169" i="21"/>
  <c r="L169" i="21" s="1"/>
  <c r="BZ169" i="21"/>
  <c r="K169" i="21" s="1"/>
  <c r="BY169" i="21"/>
  <c r="BX169" i="21"/>
  <c r="I169" i="21" s="1"/>
  <c r="BW169" i="21"/>
  <c r="H169" i="21" s="1"/>
  <c r="BV169" i="21"/>
  <c r="G169" i="21" s="1"/>
  <c r="BU169" i="21"/>
  <c r="BT169" i="21"/>
  <c r="E169" i="21" s="1"/>
  <c r="BS169" i="21"/>
  <c r="D169" i="21" s="1"/>
  <c r="BN169" i="21"/>
  <c r="BJ169" i="21"/>
  <c r="BF169" i="21"/>
  <c r="BB169" i="21"/>
  <c r="AX169" i="21"/>
  <c r="AT169" i="21"/>
  <c r="AP169" i="21"/>
  <c r="AL169" i="21"/>
  <c r="AH169" i="21"/>
  <c r="AD169" i="21"/>
  <c r="AC169" i="21"/>
  <c r="Z169" i="21"/>
  <c r="V169" i="21"/>
  <c r="R169" i="21"/>
  <c r="N169" i="21"/>
  <c r="J169" i="21"/>
  <c r="F169" i="21"/>
  <c r="C169" i="21"/>
  <c r="B169" i="21"/>
  <c r="A169" i="21"/>
  <c r="EF168" i="21"/>
  <c r="BQ168" i="21" s="1"/>
  <c r="EE168" i="21"/>
  <c r="BP168" i="21" s="1"/>
  <c r="ED168" i="21"/>
  <c r="BO168" i="21" s="1"/>
  <c r="EC168" i="21"/>
  <c r="BN168" i="21" s="1"/>
  <c r="EB168" i="21"/>
  <c r="BM168" i="21" s="1"/>
  <c r="EA168" i="21"/>
  <c r="BL168" i="21" s="1"/>
  <c r="DZ168" i="21"/>
  <c r="BK168" i="21" s="1"/>
  <c r="DY168" i="21"/>
  <c r="BJ168" i="21" s="1"/>
  <c r="DX168" i="21"/>
  <c r="BI168" i="21" s="1"/>
  <c r="DW168" i="21"/>
  <c r="BH168" i="21" s="1"/>
  <c r="DV168" i="21"/>
  <c r="BG168" i="21" s="1"/>
  <c r="DU168" i="21"/>
  <c r="BF168" i="21" s="1"/>
  <c r="DT168" i="21"/>
  <c r="BE168" i="21" s="1"/>
  <c r="DS168" i="21"/>
  <c r="BD168" i="21" s="1"/>
  <c r="DR168" i="21"/>
  <c r="BC168" i="21" s="1"/>
  <c r="DQ168" i="21"/>
  <c r="BB168" i="21" s="1"/>
  <c r="DP168" i="21"/>
  <c r="BA168" i="21" s="1"/>
  <c r="DO168" i="21"/>
  <c r="AZ168" i="21" s="1"/>
  <c r="DN168" i="21"/>
  <c r="AY168" i="21" s="1"/>
  <c r="DM168" i="21"/>
  <c r="AX168" i="21" s="1"/>
  <c r="DL168" i="21"/>
  <c r="AW168" i="21" s="1"/>
  <c r="DK168" i="21"/>
  <c r="AV168" i="21" s="1"/>
  <c r="DJ168" i="21"/>
  <c r="AU168" i="21" s="1"/>
  <c r="DI168" i="21"/>
  <c r="AT168" i="21" s="1"/>
  <c r="DH168" i="21"/>
  <c r="AS168" i="21" s="1"/>
  <c r="DG168" i="21"/>
  <c r="DF168" i="21"/>
  <c r="AQ168" i="21" s="1"/>
  <c r="DE168" i="21"/>
  <c r="AP168" i="21" s="1"/>
  <c r="DD168" i="21"/>
  <c r="AO168" i="21" s="1"/>
  <c r="DC168" i="21"/>
  <c r="AN168" i="21" s="1"/>
  <c r="DB168" i="21"/>
  <c r="AM168" i="21" s="1"/>
  <c r="DA168" i="21"/>
  <c r="AL168" i="21" s="1"/>
  <c r="CZ168" i="21"/>
  <c r="AK168" i="21" s="1"/>
  <c r="CY168" i="21"/>
  <c r="AJ168" i="21" s="1"/>
  <c r="CX168" i="21"/>
  <c r="AI168" i="21" s="1"/>
  <c r="CW168" i="21"/>
  <c r="AH168" i="21" s="1"/>
  <c r="CV168" i="21"/>
  <c r="AG168" i="21" s="1"/>
  <c r="CU168" i="21"/>
  <c r="CT168" i="21"/>
  <c r="AE168" i="21" s="1"/>
  <c r="CS168" i="21"/>
  <c r="AD168" i="21" s="1"/>
  <c r="CR168" i="21"/>
  <c r="AC168" i="21" s="1"/>
  <c r="CQ168" i="21"/>
  <c r="AB168" i="21" s="1"/>
  <c r="CP168" i="21"/>
  <c r="AA168" i="21" s="1"/>
  <c r="CO168" i="21"/>
  <c r="Z168" i="21" s="1"/>
  <c r="CN168" i="21"/>
  <c r="Y168" i="21" s="1"/>
  <c r="CM168" i="21"/>
  <c r="X168" i="21" s="1"/>
  <c r="CL168" i="21"/>
  <c r="W168" i="21" s="1"/>
  <c r="CK168" i="21"/>
  <c r="V168" i="21" s="1"/>
  <c r="CJ168" i="21"/>
  <c r="U168" i="21" s="1"/>
  <c r="CI168" i="21"/>
  <c r="T168" i="21" s="1"/>
  <c r="CH168" i="21"/>
  <c r="S168" i="21" s="1"/>
  <c r="CG168" i="21"/>
  <c r="R168" i="21" s="1"/>
  <c r="CF168" i="21"/>
  <c r="Q168" i="21" s="1"/>
  <c r="CE168" i="21"/>
  <c r="P168" i="21" s="1"/>
  <c r="CD168" i="21"/>
  <c r="O168" i="21" s="1"/>
  <c r="CC168" i="21"/>
  <c r="N168" i="21" s="1"/>
  <c r="CB168" i="21"/>
  <c r="M168" i="21" s="1"/>
  <c r="CA168" i="21"/>
  <c r="L168" i="21" s="1"/>
  <c r="BZ168" i="21"/>
  <c r="K168" i="21" s="1"/>
  <c r="BY168" i="21"/>
  <c r="J168" i="21" s="1"/>
  <c r="BX168" i="21"/>
  <c r="I168" i="21" s="1"/>
  <c r="BW168" i="21"/>
  <c r="H168" i="21" s="1"/>
  <c r="BV168" i="21"/>
  <c r="G168" i="21" s="1"/>
  <c r="BU168" i="21"/>
  <c r="F168" i="21" s="1"/>
  <c r="BT168" i="21"/>
  <c r="E168" i="21" s="1"/>
  <c r="BS168" i="21"/>
  <c r="AR168" i="21"/>
  <c r="AF168" i="21"/>
  <c r="D168" i="21"/>
  <c r="C168" i="21"/>
  <c r="B168" i="21"/>
  <c r="A168" i="21"/>
  <c r="EF167" i="21"/>
  <c r="BQ167" i="21" s="1"/>
  <c r="EE167" i="21"/>
  <c r="BP167" i="21" s="1"/>
  <c r="ED167" i="21"/>
  <c r="EC167" i="21"/>
  <c r="BN167" i="21" s="1"/>
  <c r="EB167" i="21"/>
  <c r="BM167" i="21" s="1"/>
  <c r="EA167" i="21"/>
  <c r="BL167" i="21" s="1"/>
  <c r="DZ167" i="21"/>
  <c r="BK167" i="21" s="1"/>
  <c r="DY167" i="21"/>
  <c r="BJ167" i="21" s="1"/>
  <c r="DX167" i="21"/>
  <c r="BI167" i="21" s="1"/>
  <c r="DW167" i="21"/>
  <c r="BH167" i="21" s="1"/>
  <c r="DV167" i="21"/>
  <c r="BG167" i="21" s="1"/>
  <c r="DU167" i="21"/>
  <c r="BF167" i="21" s="1"/>
  <c r="DT167" i="21"/>
  <c r="BE167" i="21" s="1"/>
  <c r="DS167" i="21"/>
  <c r="BD167" i="21" s="1"/>
  <c r="DR167" i="21"/>
  <c r="BC167" i="21" s="1"/>
  <c r="DQ167" i="21"/>
  <c r="BB167" i="21" s="1"/>
  <c r="DP167" i="21"/>
  <c r="BA167" i="21" s="1"/>
  <c r="DO167" i="21"/>
  <c r="AZ167" i="21" s="1"/>
  <c r="DN167" i="21"/>
  <c r="AY167" i="21" s="1"/>
  <c r="DM167" i="21"/>
  <c r="AX167" i="21" s="1"/>
  <c r="DL167" i="21"/>
  <c r="AW167" i="21" s="1"/>
  <c r="DK167" i="21"/>
  <c r="DJ167" i="21"/>
  <c r="AU167" i="21" s="1"/>
  <c r="DI167" i="21"/>
  <c r="AT167" i="21" s="1"/>
  <c r="DH167" i="21"/>
  <c r="AS167" i="21" s="1"/>
  <c r="DG167" i="21"/>
  <c r="AR167" i="21" s="1"/>
  <c r="DF167" i="21"/>
  <c r="AQ167" i="21" s="1"/>
  <c r="DE167" i="21"/>
  <c r="AP167" i="21" s="1"/>
  <c r="DD167" i="21"/>
  <c r="AO167" i="21" s="1"/>
  <c r="DC167" i="21"/>
  <c r="AN167" i="21" s="1"/>
  <c r="DB167" i="21"/>
  <c r="AM167" i="21" s="1"/>
  <c r="DA167" i="21"/>
  <c r="AL167" i="21" s="1"/>
  <c r="CZ167" i="21"/>
  <c r="AK167" i="21" s="1"/>
  <c r="CY167" i="21"/>
  <c r="AJ167" i="21" s="1"/>
  <c r="CX167" i="21"/>
  <c r="AI167" i="21" s="1"/>
  <c r="CW167" i="21"/>
  <c r="AH167" i="21" s="1"/>
  <c r="CV167" i="21"/>
  <c r="AG167" i="21" s="1"/>
  <c r="CU167" i="21"/>
  <c r="AF167" i="21" s="1"/>
  <c r="CT167" i="21"/>
  <c r="AE167" i="21" s="1"/>
  <c r="CS167" i="21"/>
  <c r="AD167" i="21" s="1"/>
  <c r="CR167" i="21"/>
  <c r="AC167" i="21" s="1"/>
  <c r="CQ167" i="21"/>
  <c r="AB167" i="21" s="1"/>
  <c r="CP167" i="21"/>
  <c r="AA167" i="21" s="1"/>
  <c r="CO167" i="21"/>
  <c r="Z167" i="21" s="1"/>
  <c r="CN167" i="21"/>
  <c r="Y167" i="21" s="1"/>
  <c r="CM167" i="21"/>
  <c r="X167" i="21" s="1"/>
  <c r="CL167" i="21"/>
  <c r="W167" i="21" s="1"/>
  <c r="CK167" i="21"/>
  <c r="V167" i="21" s="1"/>
  <c r="CJ167" i="21"/>
  <c r="U167" i="21" s="1"/>
  <c r="CI167" i="21"/>
  <c r="T167" i="21" s="1"/>
  <c r="CH167" i="21"/>
  <c r="S167" i="21" s="1"/>
  <c r="CG167" i="21"/>
  <c r="R167" i="21" s="1"/>
  <c r="CF167" i="21"/>
  <c r="Q167" i="21" s="1"/>
  <c r="CE167" i="21"/>
  <c r="P167" i="21" s="1"/>
  <c r="CD167" i="21"/>
  <c r="O167" i="21" s="1"/>
  <c r="CC167" i="21"/>
  <c r="N167" i="21" s="1"/>
  <c r="CB167" i="21"/>
  <c r="M167" i="21" s="1"/>
  <c r="CA167" i="21"/>
  <c r="L167" i="21" s="1"/>
  <c r="BZ167" i="21"/>
  <c r="BY167" i="21"/>
  <c r="J167" i="21" s="1"/>
  <c r="BX167" i="21"/>
  <c r="I167" i="21" s="1"/>
  <c r="BW167" i="21"/>
  <c r="H167" i="21" s="1"/>
  <c r="BV167" i="21"/>
  <c r="G167" i="21" s="1"/>
  <c r="BU167" i="21"/>
  <c r="F167" i="21" s="1"/>
  <c r="BT167" i="21"/>
  <c r="E167" i="21" s="1"/>
  <c r="BS167" i="21"/>
  <c r="D167" i="21" s="1"/>
  <c r="BO167" i="21"/>
  <c r="AV167" i="21"/>
  <c r="K167" i="21"/>
  <c r="C167" i="21"/>
  <c r="B167" i="21"/>
  <c r="A167" i="21"/>
  <c r="EF166" i="21"/>
  <c r="BQ166" i="21" s="1"/>
  <c r="EE166" i="21"/>
  <c r="BP166" i="21" s="1"/>
  <c r="ED166" i="21"/>
  <c r="EC166" i="21"/>
  <c r="EB166" i="21"/>
  <c r="BM166" i="21" s="1"/>
  <c r="EA166" i="21"/>
  <c r="BL166" i="21" s="1"/>
  <c r="DZ166" i="21"/>
  <c r="BK166" i="21" s="1"/>
  <c r="DY166" i="21"/>
  <c r="BJ166" i="21" s="1"/>
  <c r="DX166" i="21"/>
  <c r="BI166" i="21" s="1"/>
  <c r="DW166" i="21"/>
  <c r="BH166" i="21" s="1"/>
  <c r="DV166" i="21"/>
  <c r="BG166" i="21" s="1"/>
  <c r="DU166" i="21"/>
  <c r="BF166" i="21" s="1"/>
  <c r="DT166" i="21"/>
  <c r="BE166" i="21" s="1"/>
  <c r="DS166" i="21"/>
  <c r="BD166" i="21" s="1"/>
  <c r="DR166" i="21"/>
  <c r="BC166" i="21" s="1"/>
  <c r="DQ166" i="21"/>
  <c r="BB166" i="21" s="1"/>
  <c r="DP166" i="21"/>
  <c r="BA166" i="21" s="1"/>
  <c r="DO166" i="21"/>
  <c r="AZ166" i="21" s="1"/>
  <c r="DN166" i="21"/>
  <c r="AY166" i="21" s="1"/>
  <c r="DM166" i="21"/>
  <c r="AX166" i="21" s="1"/>
  <c r="DL166" i="21"/>
  <c r="AW166" i="21" s="1"/>
  <c r="DK166" i="21"/>
  <c r="AV166" i="21" s="1"/>
  <c r="DJ166" i="21"/>
  <c r="AU166" i="21" s="1"/>
  <c r="DI166" i="21"/>
  <c r="AT166" i="21" s="1"/>
  <c r="DH166" i="21"/>
  <c r="AS166" i="21" s="1"/>
  <c r="DG166" i="21"/>
  <c r="AR166" i="21" s="1"/>
  <c r="DF166" i="21"/>
  <c r="AQ166" i="21" s="1"/>
  <c r="DE166" i="21"/>
  <c r="AP166" i="21" s="1"/>
  <c r="DD166" i="21"/>
  <c r="AO166" i="21" s="1"/>
  <c r="DC166" i="21"/>
  <c r="AN166" i="21" s="1"/>
  <c r="DB166" i="21"/>
  <c r="AM166" i="21" s="1"/>
  <c r="DA166" i="21"/>
  <c r="AL166" i="21" s="1"/>
  <c r="CZ166" i="21"/>
  <c r="AK166" i="21" s="1"/>
  <c r="CY166" i="21"/>
  <c r="AJ166" i="21" s="1"/>
  <c r="CX166" i="21"/>
  <c r="AI166" i="21" s="1"/>
  <c r="CW166" i="21"/>
  <c r="AH166" i="21" s="1"/>
  <c r="CV166" i="21"/>
  <c r="AG166" i="21" s="1"/>
  <c r="CU166" i="21"/>
  <c r="AF166" i="21" s="1"/>
  <c r="CT166" i="21"/>
  <c r="AE166" i="21" s="1"/>
  <c r="CS166" i="21"/>
  <c r="AD166" i="21" s="1"/>
  <c r="CR166" i="21"/>
  <c r="AC166" i="21" s="1"/>
  <c r="CQ166" i="21"/>
  <c r="AB166" i="21" s="1"/>
  <c r="CP166" i="21"/>
  <c r="AA166" i="21" s="1"/>
  <c r="CO166" i="21"/>
  <c r="Z166" i="21" s="1"/>
  <c r="CN166" i="21"/>
  <c r="Y166" i="21" s="1"/>
  <c r="CM166" i="21"/>
  <c r="X166" i="21" s="1"/>
  <c r="CL166" i="21"/>
  <c r="W166" i="21" s="1"/>
  <c r="CK166" i="21"/>
  <c r="V166" i="21" s="1"/>
  <c r="CJ166" i="21"/>
  <c r="U166" i="21" s="1"/>
  <c r="CI166" i="21"/>
  <c r="T166" i="21" s="1"/>
  <c r="CH166" i="21"/>
  <c r="S166" i="21" s="1"/>
  <c r="CG166" i="21"/>
  <c r="R166" i="21" s="1"/>
  <c r="CF166" i="21"/>
  <c r="Q166" i="21" s="1"/>
  <c r="CE166" i="21"/>
  <c r="P166" i="21" s="1"/>
  <c r="CD166" i="21"/>
  <c r="O166" i="21" s="1"/>
  <c r="CC166" i="21"/>
  <c r="N166" i="21" s="1"/>
  <c r="CB166" i="21"/>
  <c r="M166" i="21" s="1"/>
  <c r="CA166" i="21"/>
  <c r="L166" i="21" s="1"/>
  <c r="BZ166" i="21"/>
  <c r="K166" i="21" s="1"/>
  <c r="BY166" i="21"/>
  <c r="J166" i="21" s="1"/>
  <c r="BX166" i="21"/>
  <c r="I166" i="21" s="1"/>
  <c r="BW166" i="21"/>
  <c r="H166" i="21" s="1"/>
  <c r="BV166" i="21"/>
  <c r="G166" i="21" s="1"/>
  <c r="BU166" i="21"/>
  <c r="F166" i="21" s="1"/>
  <c r="BT166" i="21"/>
  <c r="E166" i="21" s="1"/>
  <c r="BS166" i="21"/>
  <c r="D166" i="21" s="1"/>
  <c r="BO166" i="21"/>
  <c r="BN166" i="21"/>
  <c r="C166" i="21"/>
  <c r="B166" i="21"/>
  <c r="A166" i="21"/>
  <c r="EF165" i="21"/>
  <c r="BQ165" i="21" s="1"/>
  <c r="EE165" i="21"/>
  <c r="BP165" i="21" s="1"/>
  <c r="ED165" i="21"/>
  <c r="BO165" i="21" s="1"/>
  <c r="EC165" i="21"/>
  <c r="BN165" i="21" s="1"/>
  <c r="EB165" i="21"/>
  <c r="BM165" i="21" s="1"/>
  <c r="EA165" i="21"/>
  <c r="BL165" i="21" s="1"/>
  <c r="DZ165" i="21"/>
  <c r="BK165" i="21" s="1"/>
  <c r="DY165" i="21"/>
  <c r="BJ165" i="21" s="1"/>
  <c r="DX165" i="21"/>
  <c r="BI165" i="21" s="1"/>
  <c r="DW165" i="21"/>
  <c r="BH165" i="21" s="1"/>
  <c r="DV165" i="21"/>
  <c r="BG165" i="21" s="1"/>
  <c r="DU165" i="21"/>
  <c r="BF165" i="21" s="1"/>
  <c r="DT165" i="21"/>
  <c r="BE165" i="21" s="1"/>
  <c r="DS165" i="21"/>
  <c r="BD165" i="21" s="1"/>
  <c r="DR165" i="21"/>
  <c r="BC165" i="21" s="1"/>
  <c r="DQ165" i="21"/>
  <c r="BB165" i="21" s="1"/>
  <c r="DP165" i="21"/>
  <c r="DO165" i="21"/>
  <c r="AZ165" i="21" s="1"/>
  <c r="DN165" i="21"/>
  <c r="AY165" i="21" s="1"/>
  <c r="DM165" i="21"/>
  <c r="AX165" i="21" s="1"/>
  <c r="DL165" i="21"/>
  <c r="AW165" i="21" s="1"/>
  <c r="DK165" i="21"/>
  <c r="AV165" i="21" s="1"/>
  <c r="DJ165" i="21"/>
  <c r="AU165" i="21" s="1"/>
  <c r="DI165" i="21"/>
  <c r="AT165" i="21" s="1"/>
  <c r="DH165" i="21"/>
  <c r="AS165" i="21" s="1"/>
  <c r="DG165" i="21"/>
  <c r="AR165" i="21" s="1"/>
  <c r="DF165" i="21"/>
  <c r="AQ165" i="21" s="1"/>
  <c r="DE165" i="21"/>
  <c r="AP165" i="21" s="1"/>
  <c r="DD165" i="21"/>
  <c r="AO165" i="21" s="1"/>
  <c r="DC165" i="21"/>
  <c r="AN165" i="21" s="1"/>
  <c r="DB165" i="21"/>
  <c r="AM165" i="21" s="1"/>
  <c r="DA165" i="21"/>
  <c r="AL165" i="21" s="1"/>
  <c r="CZ165" i="21"/>
  <c r="AK165" i="21" s="1"/>
  <c r="CY165" i="21"/>
  <c r="AJ165" i="21" s="1"/>
  <c r="CX165" i="21"/>
  <c r="AI165" i="21" s="1"/>
  <c r="CW165" i="21"/>
  <c r="AH165" i="21" s="1"/>
  <c r="CV165" i="21"/>
  <c r="AG165" i="21" s="1"/>
  <c r="CU165" i="21"/>
  <c r="AF165" i="21" s="1"/>
  <c r="CT165" i="21"/>
  <c r="AE165" i="21" s="1"/>
  <c r="CS165" i="21"/>
  <c r="AD165" i="21" s="1"/>
  <c r="CR165" i="21"/>
  <c r="AC165" i="21" s="1"/>
  <c r="CQ165" i="21"/>
  <c r="AB165" i="21" s="1"/>
  <c r="CP165" i="21"/>
  <c r="AA165" i="21" s="1"/>
  <c r="CO165" i="21"/>
  <c r="Z165" i="21" s="1"/>
  <c r="CN165" i="21"/>
  <c r="Y165" i="21" s="1"/>
  <c r="CM165" i="21"/>
  <c r="X165" i="21" s="1"/>
  <c r="CL165" i="21"/>
  <c r="W165" i="21" s="1"/>
  <c r="CK165" i="21"/>
  <c r="V165" i="21" s="1"/>
  <c r="CJ165" i="21"/>
  <c r="U165" i="21" s="1"/>
  <c r="CI165" i="21"/>
  <c r="T165" i="21" s="1"/>
  <c r="CH165" i="21"/>
  <c r="S165" i="21" s="1"/>
  <c r="CG165" i="21"/>
  <c r="R165" i="21" s="1"/>
  <c r="CF165" i="21"/>
  <c r="Q165" i="21" s="1"/>
  <c r="CE165" i="21"/>
  <c r="P165" i="21" s="1"/>
  <c r="CD165" i="21"/>
  <c r="O165" i="21" s="1"/>
  <c r="CC165" i="21"/>
  <c r="N165" i="21" s="1"/>
  <c r="CB165" i="21"/>
  <c r="M165" i="21" s="1"/>
  <c r="CA165" i="21"/>
  <c r="L165" i="21" s="1"/>
  <c r="BZ165" i="21"/>
  <c r="K165" i="21" s="1"/>
  <c r="BY165" i="21"/>
  <c r="J165" i="21" s="1"/>
  <c r="BX165" i="21"/>
  <c r="I165" i="21" s="1"/>
  <c r="BW165" i="21"/>
  <c r="H165" i="21" s="1"/>
  <c r="BV165" i="21"/>
  <c r="G165" i="21" s="1"/>
  <c r="BU165" i="21"/>
  <c r="F165" i="21" s="1"/>
  <c r="BT165" i="21"/>
  <c r="E165" i="21" s="1"/>
  <c r="BS165" i="21"/>
  <c r="D165" i="21" s="1"/>
  <c r="BA165" i="21"/>
  <c r="C165" i="21"/>
  <c r="B165" i="21"/>
  <c r="A165" i="21"/>
  <c r="EF164" i="21"/>
  <c r="BQ164" i="21" s="1"/>
  <c r="EE164" i="21"/>
  <c r="BP164" i="21" s="1"/>
  <c r="ED164" i="21"/>
  <c r="BO164" i="21" s="1"/>
  <c r="EC164" i="21"/>
  <c r="BN164" i="21" s="1"/>
  <c r="EB164" i="21"/>
  <c r="BM164" i="21" s="1"/>
  <c r="EA164" i="21"/>
  <c r="BL164" i="21" s="1"/>
  <c r="DZ164" i="21"/>
  <c r="BK164" i="21" s="1"/>
  <c r="DY164" i="21"/>
  <c r="BJ164" i="21" s="1"/>
  <c r="DX164" i="21"/>
  <c r="BI164" i="21" s="1"/>
  <c r="DW164" i="21"/>
  <c r="BH164" i="21" s="1"/>
  <c r="DV164" i="21"/>
  <c r="BG164" i="21" s="1"/>
  <c r="DU164" i="21"/>
  <c r="BF164" i="21" s="1"/>
  <c r="DT164" i="21"/>
  <c r="BE164" i="21" s="1"/>
  <c r="DS164" i="21"/>
  <c r="BD164" i="21" s="1"/>
  <c r="DR164" i="21"/>
  <c r="BC164" i="21" s="1"/>
  <c r="DQ164" i="21"/>
  <c r="BB164" i="21" s="1"/>
  <c r="DP164" i="21"/>
  <c r="BA164" i="21" s="1"/>
  <c r="DO164" i="21"/>
  <c r="AZ164" i="21" s="1"/>
  <c r="DN164" i="21"/>
  <c r="AY164" i="21" s="1"/>
  <c r="DM164" i="21"/>
  <c r="AX164" i="21" s="1"/>
  <c r="DL164" i="21"/>
  <c r="AW164" i="21" s="1"/>
  <c r="DK164" i="21"/>
  <c r="DJ164" i="21"/>
  <c r="AU164" i="21" s="1"/>
  <c r="DI164" i="21"/>
  <c r="AT164" i="21" s="1"/>
  <c r="DH164" i="21"/>
  <c r="AS164" i="21" s="1"/>
  <c r="DG164" i="21"/>
  <c r="AR164" i="21" s="1"/>
  <c r="DF164" i="21"/>
  <c r="AQ164" i="21" s="1"/>
  <c r="DE164" i="21"/>
  <c r="AP164" i="21" s="1"/>
  <c r="DD164" i="21"/>
  <c r="AO164" i="21" s="1"/>
  <c r="DC164" i="21"/>
  <c r="AN164" i="21" s="1"/>
  <c r="DB164" i="21"/>
  <c r="AM164" i="21" s="1"/>
  <c r="DA164" i="21"/>
  <c r="AL164" i="21" s="1"/>
  <c r="CZ164" i="21"/>
  <c r="AK164" i="21" s="1"/>
  <c r="CY164" i="21"/>
  <c r="AJ164" i="21" s="1"/>
  <c r="CX164" i="21"/>
  <c r="AI164" i="21" s="1"/>
  <c r="CW164" i="21"/>
  <c r="AH164" i="21" s="1"/>
  <c r="CV164" i="21"/>
  <c r="AG164" i="21" s="1"/>
  <c r="CU164" i="21"/>
  <c r="AF164" i="21" s="1"/>
  <c r="CT164" i="21"/>
  <c r="AE164" i="21" s="1"/>
  <c r="CS164" i="21"/>
  <c r="AD164" i="21" s="1"/>
  <c r="CR164" i="21"/>
  <c r="AC164" i="21" s="1"/>
  <c r="CQ164" i="21"/>
  <c r="CP164" i="21"/>
  <c r="AA164" i="21" s="1"/>
  <c r="CO164" i="21"/>
  <c r="Z164" i="21" s="1"/>
  <c r="CN164" i="21"/>
  <c r="Y164" i="21" s="1"/>
  <c r="CM164" i="21"/>
  <c r="X164" i="21" s="1"/>
  <c r="CL164" i="21"/>
  <c r="W164" i="21" s="1"/>
  <c r="CK164" i="21"/>
  <c r="V164" i="21" s="1"/>
  <c r="CJ164" i="21"/>
  <c r="U164" i="21" s="1"/>
  <c r="CI164" i="21"/>
  <c r="T164" i="21" s="1"/>
  <c r="CH164" i="21"/>
  <c r="S164" i="21" s="1"/>
  <c r="CG164" i="21"/>
  <c r="R164" i="21" s="1"/>
  <c r="CF164" i="21"/>
  <c r="CE164" i="21"/>
  <c r="CD164" i="21"/>
  <c r="O164" i="21" s="1"/>
  <c r="CC164" i="21"/>
  <c r="N164" i="21" s="1"/>
  <c r="CB164" i="21"/>
  <c r="M164" i="21" s="1"/>
  <c r="CA164" i="21"/>
  <c r="L164" i="21" s="1"/>
  <c r="BZ164" i="21"/>
  <c r="K164" i="21" s="1"/>
  <c r="BY164" i="21"/>
  <c r="J164" i="21" s="1"/>
  <c r="BX164" i="21"/>
  <c r="I164" i="21" s="1"/>
  <c r="BW164" i="21"/>
  <c r="H164" i="21" s="1"/>
  <c r="BV164" i="21"/>
  <c r="G164" i="21" s="1"/>
  <c r="BU164" i="21"/>
  <c r="F164" i="21" s="1"/>
  <c r="BT164" i="21"/>
  <c r="E164" i="21" s="1"/>
  <c r="BS164" i="21"/>
  <c r="D164" i="21" s="1"/>
  <c r="AV164" i="21"/>
  <c r="AB164" i="21"/>
  <c r="Q164" i="21"/>
  <c r="P164" i="21"/>
  <c r="C164" i="21"/>
  <c r="B164" i="21"/>
  <c r="A164" i="21"/>
  <c r="EF163" i="21"/>
  <c r="BQ163" i="21" s="1"/>
  <c r="EE163" i="21"/>
  <c r="BP163" i="21" s="1"/>
  <c r="ED163" i="21"/>
  <c r="EC163" i="21"/>
  <c r="BN163" i="21" s="1"/>
  <c r="EB163" i="21"/>
  <c r="BM163" i="21" s="1"/>
  <c r="EA163" i="21"/>
  <c r="BL163" i="21" s="1"/>
  <c r="DZ163" i="21"/>
  <c r="DY163" i="21"/>
  <c r="BJ163" i="21" s="1"/>
  <c r="DX163" i="21"/>
  <c r="BI163" i="21" s="1"/>
  <c r="DW163" i="21"/>
  <c r="BH163" i="21" s="1"/>
  <c r="DV163" i="21"/>
  <c r="BG163" i="21" s="1"/>
  <c r="DU163" i="21"/>
  <c r="BF163" i="21" s="1"/>
  <c r="DT163" i="21"/>
  <c r="BE163" i="21" s="1"/>
  <c r="DS163" i="21"/>
  <c r="BD163" i="21" s="1"/>
  <c r="DR163" i="21"/>
  <c r="DQ163" i="21"/>
  <c r="BB163" i="21" s="1"/>
  <c r="DP163" i="21"/>
  <c r="BA163" i="21" s="1"/>
  <c r="DO163" i="21"/>
  <c r="AZ163" i="21" s="1"/>
  <c r="DN163" i="21"/>
  <c r="DM163" i="21"/>
  <c r="AX163" i="21" s="1"/>
  <c r="DL163" i="21"/>
  <c r="AW163" i="21" s="1"/>
  <c r="DK163" i="21"/>
  <c r="AV163" i="21" s="1"/>
  <c r="DJ163" i="21"/>
  <c r="AU163" i="21" s="1"/>
  <c r="DI163" i="21"/>
  <c r="AT163" i="21" s="1"/>
  <c r="DH163" i="21"/>
  <c r="AS163" i="21" s="1"/>
  <c r="DG163" i="21"/>
  <c r="AR163" i="21" s="1"/>
  <c r="DF163" i="21"/>
  <c r="AQ163" i="21" s="1"/>
  <c r="DE163" i="21"/>
  <c r="AP163" i="21" s="1"/>
  <c r="DD163" i="21"/>
  <c r="AO163" i="21" s="1"/>
  <c r="DC163" i="21"/>
  <c r="AN163" i="21" s="1"/>
  <c r="DB163" i="21"/>
  <c r="DA163" i="21"/>
  <c r="AL163" i="21" s="1"/>
  <c r="CZ163" i="21"/>
  <c r="AK163" i="21" s="1"/>
  <c r="CY163" i="21"/>
  <c r="AJ163" i="21" s="1"/>
  <c r="CX163" i="21"/>
  <c r="AI163" i="21" s="1"/>
  <c r="CW163" i="21"/>
  <c r="AH163" i="21" s="1"/>
  <c r="CV163" i="21"/>
  <c r="AG163" i="21" s="1"/>
  <c r="CU163" i="21"/>
  <c r="AF163" i="21" s="1"/>
  <c r="CT163" i="21"/>
  <c r="AE163" i="21" s="1"/>
  <c r="CS163" i="21"/>
  <c r="AD163" i="21" s="1"/>
  <c r="CR163" i="21"/>
  <c r="AC163" i="21" s="1"/>
  <c r="CQ163" i="21"/>
  <c r="AB163" i="21" s="1"/>
  <c r="CP163" i="21"/>
  <c r="AA163" i="21" s="1"/>
  <c r="CO163" i="21"/>
  <c r="Z163" i="21" s="1"/>
  <c r="CN163" i="21"/>
  <c r="Y163" i="21" s="1"/>
  <c r="CM163" i="21"/>
  <c r="X163" i="21" s="1"/>
  <c r="CL163" i="21"/>
  <c r="W163" i="21" s="1"/>
  <c r="CK163" i="21"/>
  <c r="V163" i="21" s="1"/>
  <c r="CJ163" i="21"/>
  <c r="U163" i="21" s="1"/>
  <c r="CI163" i="21"/>
  <c r="T163" i="21" s="1"/>
  <c r="CH163" i="21"/>
  <c r="CG163" i="21"/>
  <c r="R163" i="21" s="1"/>
  <c r="CF163" i="21"/>
  <c r="Q163" i="21" s="1"/>
  <c r="CE163" i="21"/>
  <c r="P163" i="21" s="1"/>
  <c r="CD163" i="21"/>
  <c r="O163" i="21" s="1"/>
  <c r="CC163" i="21"/>
  <c r="N163" i="21" s="1"/>
  <c r="CB163" i="21"/>
  <c r="M163" i="21" s="1"/>
  <c r="CA163" i="21"/>
  <c r="L163" i="21" s="1"/>
  <c r="BZ163" i="21"/>
  <c r="K163" i="21" s="1"/>
  <c r="BY163" i="21"/>
  <c r="J163" i="21" s="1"/>
  <c r="BX163" i="21"/>
  <c r="I163" i="21" s="1"/>
  <c r="BW163" i="21"/>
  <c r="BV163" i="21"/>
  <c r="BU163" i="21"/>
  <c r="F163" i="21" s="1"/>
  <c r="BT163" i="21"/>
  <c r="E163" i="21" s="1"/>
  <c r="BS163" i="21"/>
  <c r="D163" i="21" s="1"/>
  <c r="BO163" i="21"/>
  <c r="BK163" i="21"/>
  <c r="BC163" i="21"/>
  <c r="AY163" i="21"/>
  <c r="AM163" i="21"/>
  <c r="S163" i="21"/>
  <c r="H163" i="21"/>
  <c r="G163" i="21"/>
  <c r="C163" i="21"/>
  <c r="B163" i="21"/>
  <c r="A163" i="21"/>
  <c r="EF162" i="21"/>
  <c r="BQ162" i="21" s="1"/>
  <c r="EE162" i="21"/>
  <c r="BP162" i="21" s="1"/>
  <c r="ED162" i="21"/>
  <c r="EC162" i="21"/>
  <c r="EB162" i="21"/>
  <c r="BM162" i="21" s="1"/>
  <c r="EA162" i="21"/>
  <c r="BL162" i="21" s="1"/>
  <c r="DZ162" i="21"/>
  <c r="BK162" i="21" s="1"/>
  <c r="DY162" i="21"/>
  <c r="BJ162" i="21" s="1"/>
  <c r="DX162" i="21"/>
  <c r="BI162" i="21" s="1"/>
  <c r="DW162" i="21"/>
  <c r="BH162" i="21" s="1"/>
  <c r="DV162" i="21"/>
  <c r="DU162" i="21"/>
  <c r="BF162" i="21" s="1"/>
  <c r="DT162" i="21"/>
  <c r="BE162" i="21" s="1"/>
  <c r="DS162" i="21"/>
  <c r="BD162" i="21" s="1"/>
  <c r="DR162" i="21"/>
  <c r="BC162" i="21" s="1"/>
  <c r="DQ162" i="21"/>
  <c r="BB162" i="21" s="1"/>
  <c r="DP162" i="21"/>
  <c r="BA162" i="21" s="1"/>
  <c r="DO162" i="21"/>
  <c r="AZ162" i="21" s="1"/>
  <c r="DN162" i="21"/>
  <c r="DM162" i="21"/>
  <c r="AX162" i="21" s="1"/>
  <c r="DL162" i="21"/>
  <c r="AW162" i="21" s="1"/>
  <c r="DK162" i="21"/>
  <c r="AV162" i="21" s="1"/>
  <c r="DJ162" i="21"/>
  <c r="AU162" i="21" s="1"/>
  <c r="DI162" i="21"/>
  <c r="AT162" i="21" s="1"/>
  <c r="DH162" i="21"/>
  <c r="AS162" i="21" s="1"/>
  <c r="DG162" i="21"/>
  <c r="AR162" i="21" s="1"/>
  <c r="DF162" i="21"/>
  <c r="DE162" i="21"/>
  <c r="AP162" i="21" s="1"/>
  <c r="DD162" i="21"/>
  <c r="AO162" i="21" s="1"/>
  <c r="DC162" i="21"/>
  <c r="AN162" i="21" s="1"/>
  <c r="DB162" i="21"/>
  <c r="AM162" i="21" s="1"/>
  <c r="DA162" i="21"/>
  <c r="AL162" i="21" s="1"/>
  <c r="CZ162" i="21"/>
  <c r="AK162" i="21" s="1"/>
  <c r="CY162" i="21"/>
  <c r="AJ162" i="21" s="1"/>
  <c r="CX162" i="21"/>
  <c r="CW162" i="21"/>
  <c r="AH162" i="21" s="1"/>
  <c r="CV162" i="21"/>
  <c r="AG162" i="21" s="1"/>
  <c r="CU162" i="21"/>
  <c r="AF162" i="21" s="1"/>
  <c r="CT162" i="21"/>
  <c r="AE162" i="21" s="1"/>
  <c r="CS162" i="21"/>
  <c r="AD162" i="21" s="1"/>
  <c r="CR162" i="21"/>
  <c r="AC162" i="21" s="1"/>
  <c r="CQ162" i="21"/>
  <c r="AB162" i="21" s="1"/>
  <c r="CP162" i="21"/>
  <c r="CO162" i="21"/>
  <c r="Z162" i="21" s="1"/>
  <c r="CN162" i="21"/>
  <c r="Y162" i="21" s="1"/>
  <c r="CM162" i="21"/>
  <c r="X162" i="21" s="1"/>
  <c r="CL162" i="21"/>
  <c r="W162" i="21" s="1"/>
  <c r="CK162" i="21"/>
  <c r="V162" i="21" s="1"/>
  <c r="CJ162" i="21"/>
  <c r="U162" i="21" s="1"/>
  <c r="CI162" i="21"/>
  <c r="T162" i="21" s="1"/>
  <c r="CH162" i="21"/>
  <c r="CG162" i="21"/>
  <c r="R162" i="21" s="1"/>
  <c r="CF162" i="21"/>
  <c r="Q162" i="21" s="1"/>
  <c r="CE162" i="21"/>
  <c r="P162" i="21" s="1"/>
  <c r="CD162" i="21"/>
  <c r="O162" i="21" s="1"/>
  <c r="CC162" i="21"/>
  <c r="N162" i="21" s="1"/>
  <c r="CB162" i="21"/>
  <c r="M162" i="21" s="1"/>
  <c r="CA162" i="21"/>
  <c r="L162" i="21" s="1"/>
  <c r="BZ162" i="21"/>
  <c r="BY162" i="21"/>
  <c r="J162" i="21" s="1"/>
  <c r="BX162" i="21"/>
  <c r="I162" i="21" s="1"/>
  <c r="BW162" i="21"/>
  <c r="H162" i="21" s="1"/>
  <c r="BV162" i="21"/>
  <c r="G162" i="21" s="1"/>
  <c r="BU162" i="21"/>
  <c r="F162" i="21" s="1"/>
  <c r="BT162" i="21"/>
  <c r="E162" i="21" s="1"/>
  <c r="BS162" i="21"/>
  <c r="D162" i="21" s="1"/>
  <c r="BO162" i="21"/>
  <c r="BN162" i="21"/>
  <c r="BG162" i="21"/>
  <c r="AY162" i="21"/>
  <c r="AQ162" i="21"/>
  <c r="AI162" i="21"/>
  <c r="AA162" i="21"/>
  <c r="S162" i="21"/>
  <c r="K162" i="21"/>
  <c r="C162" i="21"/>
  <c r="B162" i="21"/>
  <c r="A162" i="21"/>
  <c r="EF161" i="21"/>
  <c r="BQ161" i="21" s="1"/>
  <c r="EE161" i="21"/>
  <c r="BP161" i="21" s="1"/>
  <c r="ED161" i="21"/>
  <c r="BO161" i="21" s="1"/>
  <c r="EC161" i="21"/>
  <c r="EB161" i="21"/>
  <c r="BM161" i="21" s="1"/>
  <c r="EA161" i="21"/>
  <c r="BL161" i="21" s="1"/>
  <c r="DZ161" i="21"/>
  <c r="BK161" i="21" s="1"/>
  <c r="DY161" i="21"/>
  <c r="DX161" i="21"/>
  <c r="BI161" i="21" s="1"/>
  <c r="DW161" i="21"/>
  <c r="BH161" i="21" s="1"/>
  <c r="DV161" i="21"/>
  <c r="BG161" i="21" s="1"/>
  <c r="DU161" i="21"/>
  <c r="DT161" i="21"/>
  <c r="BE161" i="21" s="1"/>
  <c r="DS161" i="21"/>
  <c r="BD161" i="21" s="1"/>
  <c r="DR161" i="21"/>
  <c r="BC161" i="21" s="1"/>
  <c r="DQ161" i="21"/>
  <c r="DP161" i="21"/>
  <c r="DO161" i="21"/>
  <c r="AZ161" i="21" s="1"/>
  <c r="DN161" i="21"/>
  <c r="AY161" i="21" s="1"/>
  <c r="DM161" i="21"/>
  <c r="DL161" i="21"/>
  <c r="AW161" i="21" s="1"/>
  <c r="DK161" i="21"/>
  <c r="AV161" i="21" s="1"/>
  <c r="DJ161" i="21"/>
  <c r="AU161" i="21" s="1"/>
  <c r="DI161" i="21"/>
  <c r="DH161" i="21"/>
  <c r="AS161" i="21" s="1"/>
  <c r="DG161" i="21"/>
  <c r="AR161" i="21" s="1"/>
  <c r="DF161" i="21"/>
  <c r="AQ161" i="21" s="1"/>
  <c r="DE161" i="21"/>
  <c r="DD161" i="21"/>
  <c r="AO161" i="21" s="1"/>
  <c r="DC161" i="21"/>
  <c r="AN161" i="21" s="1"/>
  <c r="DB161" i="21"/>
  <c r="AM161" i="21" s="1"/>
  <c r="DA161" i="21"/>
  <c r="CZ161" i="21"/>
  <c r="AK161" i="21" s="1"/>
  <c r="CY161" i="21"/>
  <c r="AJ161" i="21" s="1"/>
  <c r="CX161" i="21"/>
  <c r="AI161" i="21" s="1"/>
  <c r="CW161" i="21"/>
  <c r="CV161" i="21"/>
  <c r="CU161" i="21"/>
  <c r="AF161" i="21" s="1"/>
  <c r="CT161" i="21"/>
  <c r="AE161" i="21" s="1"/>
  <c r="CS161" i="21"/>
  <c r="CR161" i="21"/>
  <c r="AC161" i="21" s="1"/>
  <c r="CQ161" i="21"/>
  <c r="AB161" i="21" s="1"/>
  <c r="CP161" i="21"/>
  <c r="AA161" i="21" s="1"/>
  <c r="CO161" i="21"/>
  <c r="CN161" i="21"/>
  <c r="Y161" i="21" s="1"/>
  <c r="CM161" i="21"/>
  <c r="X161" i="21" s="1"/>
  <c r="CL161" i="21"/>
  <c r="W161" i="21" s="1"/>
  <c r="CK161" i="21"/>
  <c r="CJ161" i="21"/>
  <c r="U161" i="21" s="1"/>
  <c r="CI161" i="21"/>
  <c r="T161" i="21" s="1"/>
  <c r="CH161" i="21"/>
  <c r="S161" i="21" s="1"/>
  <c r="CG161" i="21"/>
  <c r="CF161" i="21"/>
  <c r="Q161" i="21" s="1"/>
  <c r="CE161" i="21"/>
  <c r="P161" i="21" s="1"/>
  <c r="CD161" i="21"/>
  <c r="O161" i="21" s="1"/>
  <c r="CC161" i="21"/>
  <c r="N161" i="21" s="1"/>
  <c r="CB161" i="21"/>
  <c r="M161" i="21" s="1"/>
  <c r="CA161" i="21"/>
  <c r="L161" i="21" s="1"/>
  <c r="BZ161" i="21"/>
  <c r="K161" i="21" s="1"/>
  <c r="BY161" i="21"/>
  <c r="J161" i="21" s="1"/>
  <c r="BX161" i="21"/>
  <c r="BW161" i="21"/>
  <c r="H161" i="21" s="1"/>
  <c r="BV161" i="21"/>
  <c r="G161" i="21" s="1"/>
  <c r="BU161" i="21"/>
  <c r="F161" i="21" s="1"/>
  <c r="BT161" i="21"/>
  <c r="E161" i="21" s="1"/>
  <c r="BS161" i="21"/>
  <c r="D161" i="21" s="1"/>
  <c r="BA161" i="21"/>
  <c r="AG161" i="21"/>
  <c r="I161" i="21"/>
  <c r="C161" i="21"/>
  <c r="B161" i="21"/>
  <c r="A161" i="21"/>
  <c r="EF160" i="21"/>
  <c r="BQ160" i="21" s="1"/>
  <c r="EE160" i="21"/>
  <c r="ED160" i="21"/>
  <c r="BO160" i="21" s="1"/>
  <c r="EC160" i="21"/>
  <c r="BN160" i="21" s="1"/>
  <c r="EB160" i="21"/>
  <c r="BM160" i="21" s="1"/>
  <c r="EA160" i="21"/>
  <c r="BL160" i="21" s="1"/>
  <c r="DZ160" i="21"/>
  <c r="BK160" i="21" s="1"/>
  <c r="DY160" i="21"/>
  <c r="BJ160" i="21" s="1"/>
  <c r="DX160" i="21"/>
  <c r="BI160" i="21" s="1"/>
  <c r="DW160" i="21"/>
  <c r="DV160" i="21"/>
  <c r="BG160" i="21" s="1"/>
  <c r="DU160" i="21"/>
  <c r="BF160" i="21" s="1"/>
  <c r="DT160" i="21"/>
  <c r="BE160" i="21" s="1"/>
  <c r="DS160" i="21"/>
  <c r="DR160" i="21"/>
  <c r="BC160" i="21" s="1"/>
  <c r="DQ160" i="21"/>
  <c r="BB160" i="21" s="1"/>
  <c r="DP160" i="21"/>
  <c r="BA160" i="21" s="1"/>
  <c r="DO160" i="21"/>
  <c r="AZ160" i="21" s="1"/>
  <c r="DN160" i="21"/>
  <c r="AY160" i="21" s="1"/>
  <c r="DM160" i="21"/>
  <c r="AX160" i="21" s="1"/>
  <c r="DL160" i="21"/>
  <c r="AW160" i="21" s="1"/>
  <c r="DK160" i="21"/>
  <c r="DJ160" i="21"/>
  <c r="AU160" i="21" s="1"/>
  <c r="DI160" i="21"/>
  <c r="AT160" i="21" s="1"/>
  <c r="DH160" i="21"/>
  <c r="AS160" i="21" s="1"/>
  <c r="DG160" i="21"/>
  <c r="DF160" i="21"/>
  <c r="AQ160" i="21" s="1"/>
  <c r="DE160" i="21"/>
  <c r="AP160" i="21" s="1"/>
  <c r="DD160" i="21"/>
  <c r="AO160" i="21" s="1"/>
  <c r="DC160" i="21"/>
  <c r="DB160" i="21"/>
  <c r="AM160" i="21" s="1"/>
  <c r="DA160" i="21"/>
  <c r="AL160" i="21" s="1"/>
  <c r="CZ160" i="21"/>
  <c r="AK160" i="21" s="1"/>
  <c r="CY160" i="21"/>
  <c r="CX160" i="21"/>
  <c r="AI160" i="21" s="1"/>
  <c r="CW160" i="21"/>
  <c r="AH160" i="21" s="1"/>
  <c r="CV160" i="21"/>
  <c r="AG160" i="21" s="1"/>
  <c r="CU160" i="21"/>
  <c r="AF160" i="21" s="1"/>
  <c r="CT160" i="21"/>
  <c r="AE160" i="21" s="1"/>
  <c r="CS160" i="21"/>
  <c r="AD160" i="21" s="1"/>
  <c r="CR160" i="21"/>
  <c r="AC160" i="21" s="1"/>
  <c r="CQ160" i="21"/>
  <c r="CP160" i="21"/>
  <c r="AA160" i="21" s="1"/>
  <c r="CO160" i="21"/>
  <c r="Z160" i="21" s="1"/>
  <c r="CN160" i="21"/>
  <c r="Y160" i="21" s="1"/>
  <c r="CM160" i="21"/>
  <c r="CL160" i="21"/>
  <c r="W160" i="21" s="1"/>
  <c r="CK160" i="21"/>
  <c r="V160" i="21" s="1"/>
  <c r="CJ160" i="21"/>
  <c r="U160" i="21" s="1"/>
  <c r="CI160" i="21"/>
  <c r="T160" i="21" s="1"/>
  <c r="CH160" i="21"/>
  <c r="S160" i="21" s="1"/>
  <c r="CG160" i="21"/>
  <c r="R160" i="21" s="1"/>
  <c r="CF160" i="21"/>
  <c r="Q160" i="21" s="1"/>
  <c r="CE160" i="21"/>
  <c r="CD160" i="21"/>
  <c r="O160" i="21" s="1"/>
  <c r="CC160" i="21"/>
  <c r="N160" i="21" s="1"/>
  <c r="CB160" i="21"/>
  <c r="M160" i="21" s="1"/>
  <c r="CA160" i="21"/>
  <c r="BZ160" i="21"/>
  <c r="K160" i="21" s="1"/>
  <c r="BY160" i="21"/>
  <c r="J160" i="21" s="1"/>
  <c r="BX160" i="21"/>
  <c r="I160" i="21" s="1"/>
  <c r="BW160" i="21"/>
  <c r="BV160" i="21"/>
  <c r="G160" i="21" s="1"/>
  <c r="BU160" i="21"/>
  <c r="F160" i="21" s="1"/>
  <c r="BT160" i="21"/>
  <c r="E160" i="21" s="1"/>
  <c r="BS160" i="21"/>
  <c r="BP160" i="21"/>
  <c r="BH160" i="21"/>
  <c r="BD160" i="21"/>
  <c r="AV160" i="21"/>
  <c r="AR160" i="21"/>
  <c r="AN160" i="21"/>
  <c r="AJ160" i="21"/>
  <c r="AB160" i="21"/>
  <c r="X160" i="21"/>
  <c r="P160" i="21"/>
  <c r="L160" i="21"/>
  <c r="H160" i="21"/>
  <c r="D160" i="21"/>
  <c r="C160" i="21"/>
  <c r="B160" i="21"/>
  <c r="A160" i="21"/>
  <c r="EF159" i="21"/>
  <c r="BQ159" i="21" s="1"/>
  <c r="EE159" i="21"/>
  <c r="BP159" i="21" s="1"/>
  <c r="ED159" i="21"/>
  <c r="EC159" i="21"/>
  <c r="BN159" i="21" s="1"/>
  <c r="EB159" i="21"/>
  <c r="BM159" i="21" s="1"/>
  <c r="EA159" i="21"/>
  <c r="BL159" i="21" s="1"/>
  <c r="DZ159" i="21"/>
  <c r="BK159" i="21" s="1"/>
  <c r="DY159" i="21"/>
  <c r="BJ159" i="21" s="1"/>
  <c r="DX159" i="21"/>
  <c r="BI159" i="21" s="1"/>
  <c r="DW159" i="21"/>
  <c r="BH159" i="21" s="1"/>
  <c r="DV159" i="21"/>
  <c r="BG159" i="21" s="1"/>
  <c r="DU159" i="21"/>
  <c r="BF159" i="21" s="1"/>
  <c r="DT159" i="21"/>
  <c r="BE159" i="21" s="1"/>
  <c r="DS159" i="21"/>
  <c r="BD159" i="21" s="1"/>
  <c r="DR159" i="21"/>
  <c r="BC159" i="21" s="1"/>
  <c r="DQ159" i="21"/>
  <c r="BB159" i="21" s="1"/>
  <c r="DP159" i="21"/>
  <c r="BA159" i="21" s="1"/>
  <c r="DO159" i="21"/>
  <c r="AZ159" i="21" s="1"/>
  <c r="DN159" i="21"/>
  <c r="AY159" i="21" s="1"/>
  <c r="DM159" i="21"/>
  <c r="AX159" i="21" s="1"/>
  <c r="DL159" i="21"/>
  <c r="AW159" i="21" s="1"/>
  <c r="DK159" i="21"/>
  <c r="AV159" i="21" s="1"/>
  <c r="DJ159" i="21"/>
  <c r="AU159" i="21" s="1"/>
  <c r="DI159" i="21"/>
  <c r="AT159" i="21" s="1"/>
  <c r="DH159" i="21"/>
  <c r="AS159" i="21" s="1"/>
  <c r="DG159" i="21"/>
  <c r="AR159" i="21" s="1"/>
  <c r="DF159" i="21"/>
  <c r="AQ159" i="21" s="1"/>
  <c r="DE159" i="21"/>
  <c r="AP159" i="21" s="1"/>
  <c r="DD159" i="21"/>
  <c r="AO159" i="21" s="1"/>
  <c r="DC159" i="21"/>
  <c r="AN159" i="21" s="1"/>
  <c r="DB159" i="21"/>
  <c r="AM159" i="21" s="1"/>
  <c r="DA159" i="21"/>
  <c r="AL159" i="21" s="1"/>
  <c r="CZ159" i="21"/>
  <c r="AK159" i="21" s="1"/>
  <c r="CY159" i="21"/>
  <c r="AJ159" i="21" s="1"/>
  <c r="CX159" i="21"/>
  <c r="AI159" i="21" s="1"/>
  <c r="CW159" i="21"/>
  <c r="AH159" i="21" s="1"/>
  <c r="CV159" i="21"/>
  <c r="AG159" i="21" s="1"/>
  <c r="CU159" i="21"/>
  <c r="AF159" i="21" s="1"/>
  <c r="CT159" i="21"/>
  <c r="AE159" i="21" s="1"/>
  <c r="CS159" i="21"/>
  <c r="AD159" i="21" s="1"/>
  <c r="CR159" i="21"/>
  <c r="AC159" i="21" s="1"/>
  <c r="CQ159" i="21"/>
  <c r="AB159" i="21" s="1"/>
  <c r="CP159" i="21"/>
  <c r="AA159" i="21" s="1"/>
  <c r="CO159" i="21"/>
  <c r="CN159" i="21"/>
  <c r="Y159" i="21" s="1"/>
  <c r="CM159" i="21"/>
  <c r="X159" i="21" s="1"/>
  <c r="CL159" i="21"/>
  <c r="W159" i="21" s="1"/>
  <c r="CK159" i="21"/>
  <c r="V159" i="21" s="1"/>
  <c r="CJ159" i="21"/>
  <c r="U159" i="21" s="1"/>
  <c r="CI159" i="21"/>
  <c r="T159" i="21" s="1"/>
  <c r="CH159" i="21"/>
  <c r="S159" i="21" s="1"/>
  <c r="CG159" i="21"/>
  <c r="R159" i="21" s="1"/>
  <c r="CF159" i="21"/>
  <c r="Q159" i="21" s="1"/>
  <c r="CE159" i="21"/>
  <c r="P159" i="21" s="1"/>
  <c r="CD159" i="21"/>
  <c r="O159" i="21" s="1"/>
  <c r="CC159" i="21"/>
  <c r="N159" i="21" s="1"/>
  <c r="CB159" i="21"/>
  <c r="M159" i="21" s="1"/>
  <c r="CA159" i="21"/>
  <c r="L159" i="21" s="1"/>
  <c r="BZ159" i="21"/>
  <c r="BY159" i="21"/>
  <c r="J159" i="21" s="1"/>
  <c r="BX159" i="21"/>
  <c r="I159" i="21" s="1"/>
  <c r="BW159" i="21"/>
  <c r="H159" i="21" s="1"/>
  <c r="BV159" i="21"/>
  <c r="G159" i="21" s="1"/>
  <c r="BU159" i="21"/>
  <c r="F159" i="21" s="1"/>
  <c r="BT159" i="21"/>
  <c r="E159" i="21" s="1"/>
  <c r="BS159" i="21"/>
  <c r="D159" i="21" s="1"/>
  <c r="BO159" i="21"/>
  <c r="Z159" i="21"/>
  <c r="K159" i="21"/>
  <c r="C159" i="21"/>
  <c r="B159" i="21"/>
  <c r="A159" i="21"/>
  <c r="EF158" i="21"/>
  <c r="BQ158" i="21" s="1"/>
  <c r="EE158" i="21"/>
  <c r="BP158" i="21" s="1"/>
  <c r="ED158" i="21"/>
  <c r="EC158" i="21"/>
  <c r="BN158" i="21" s="1"/>
  <c r="EB158" i="21"/>
  <c r="BM158" i="21" s="1"/>
  <c r="EA158" i="21"/>
  <c r="BL158" i="21" s="1"/>
  <c r="DZ158" i="21"/>
  <c r="BK158" i="21" s="1"/>
  <c r="DY158" i="21"/>
  <c r="DX158" i="21"/>
  <c r="BI158" i="21" s="1"/>
  <c r="DW158" i="21"/>
  <c r="BH158" i="21" s="1"/>
  <c r="DV158" i="21"/>
  <c r="BG158" i="21" s="1"/>
  <c r="DU158" i="21"/>
  <c r="BF158" i="21" s="1"/>
  <c r="DT158" i="21"/>
  <c r="BE158" i="21" s="1"/>
  <c r="DS158" i="21"/>
  <c r="BD158" i="21" s="1"/>
  <c r="DR158" i="21"/>
  <c r="BC158" i="21" s="1"/>
  <c r="DQ158" i="21"/>
  <c r="BB158" i="21" s="1"/>
  <c r="DP158" i="21"/>
  <c r="BA158" i="21" s="1"/>
  <c r="DO158" i="21"/>
  <c r="AZ158" i="21" s="1"/>
  <c r="DN158" i="21"/>
  <c r="AY158" i="21" s="1"/>
  <c r="DM158" i="21"/>
  <c r="AX158" i="21" s="1"/>
  <c r="DL158" i="21"/>
  <c r="AW158" i="21" s="1"/>
  <c r="DK158" i="21"/>
  <c r="AV158" i="21" s="1"/>
  <c r="DJ158" i="21"/>
  <c r="AU158" i="21" s="1"/>
  <c r="DI158" i="21"/>
  <c r="DH158" i="21"/>
  <c r="AS158" i="21" s="1"/>
  <c r="DG158" i="21"/>
  <c r="AR158" i="21" s="1"/>
  <c r="DF158" i="21"/>
  <c r="AQ158" i="21" s="1"/>
  <c r="DE158" i="21"/>
  <c r="AP158" i="21" s="1"/>
  <c r="DD158" i="21"/>
  <c r="AO158" i="21" s="1"/>
  <c r="DC158" i="21"/>
  <c r="AN158" i="21" s="1"/>
  <c r="DB158" i="21"/>
  <c r="AM158" i="21" s="1"/>
  <c r="DA158" i="21"/>
  <c r="AL158" i="21" s="1"/>
  <c r="CZ158" i="21"/>
  <c r="AK158" i="21" s="1"/>
  <c r="CY158" i="21"/>
  <c r="AJ158" i="21" s="1"/>
  <c r="CX158" i="21"/>
  <c r="AI158" i="21" s="1"/>
  <c r="CW158" i="21"/>
  <c r="AH158" i="21" s="1"/>
  <c r="CV158" i="21"/>
  <c r="AG158" i="21" s="1"/>
  <c r="CU158" i="21"/>
  <c r="AF158" i="21" s="1"/>
  <c r="CT158" i="21"/>
  <c r="AE158" i="21" s="1"/>
  <c r="CS158" i="21"/>
  <c r="AD158" i="21" s="1"/>
  <c r="CR158" i="21"/>
  <c r="AC158" i="21" s="1"/>
  <c r="CQ158" i="21"/>
  <c r="AB158" i="21" s="1"/>
  <c r="CP158" i="21"/>
  <c r="AA158" i="21" s="1"/>
  <c r="CO158" i="21"/>
  <c r="Z158" i="21" s="1"/>
  <c r="CN158" i="21"/>
  <c r="Y158" i="21" s="1"/>
  <c r="CM158" i="21"/>
  <c r="X158" i="21" s="1"/>
  <c r="CL158" i="21"/>
  <c r="W158" i="21" s="1"/>
  <c r="CK158" i="21"/>
  <c r="V158" i="21" s="1"/>
  <c r="CJ158" i="21"/>
  <c r="U158" i="21" s="1"/>
  <c r="CI158" i="21"/>
  <c r="T158" i="21" s="1"/>
  <c r="CH158" i="21"/>
  <c r="CG158" i="21"/>
  <c r="R158" i="21" s="1"/>
  <c r="CF158" i="21"/>
  <c r="Q158" i="21" s="1"/>
  <c r="CE158" i="21"/>
  <c r="P158" i="21" s="1"/>
  <c r="CD158" i="21"/>
  <c r="O158" i="21" s="1"/>
  <c r="CC158" i="21"/>
  <c r="N158" i="21" s="1"/>
  <c r="CB158" i="21"/>
  <c r="M158" i="21" s="1"/>
  <c r="CA158" i="21"/>
  <c r="L158" i="21" s="1"/>
  <c r="BZ158" i="21"/>
  <c r="K158" i="21" s="1"/>
  <c r="BY158" i="21"/>
  <c r="J158" i="21" s="1"/>
  <c r="BX158" i="21"/>
  <c r="I158" i="21" s="1"/>
  <c r="BW158" i="21"/>
  <c r="H158" i="21" s="1"/>
  <c r="BV158" i="21"/>
  <c r="G158" i="21" s="1"/>
  <c r="BU158" i="21"/>
  <c r="F158" i="21" s="1"/>
  <c r="BT158" i="21"/>
  <c r="E158" i="21" s="1"/>
  <c r="BS158" i="21"/>
  <c r="D158" i="21" s="1"/>
  <c r="BO158" i="21"/>
  <c r="BJ158" i="21"/>
  <c r="AT158" i="21"/>
  <c r="S158" i="21"/>
  <c r="C158" i="21"/>
  <c r="B158" i="21"/>
  <c r="A158" i="21"/>
  <c r="EF157" i="21"/>
  <c r="BQ157" i="21" s="1"/>
  <c r="EE157" i="21"/>
  <c r="BP157" i="21" s="1"/>
  <c r="ED157" i="21"/>
  <c r="EC157" i="21"/>
  <c r="EB157" i="21"/>
  <c r="BM157" i="21" s="1"/>
  <c r="EA157" i="21"/>
  <c r="BL157" i="21" s="1"/>
  <c r="DZ157" i="21"/>
  <c r="BK157" i="21" s="1"/>
  <c r="DY157" i="21"/>
  <c r="BJ157" i="21" s="1"/>
  <c r="DX157" i="21"/>
  <c r="BI157" i="21" s="1"/>
  <c r="DW157" i="21"/>
  <c r="BH157" i="21" s="1"/>
  <c r="DV157" i="21"/>
  <c r="BG157" i="21" s="1"/>
  <c r="DU157" i="21"/>
  <c r="DT157" i="21"/>
  <c r="BE157" i="21" s="1"/>
  <c r="DS157" i="21"/>
  <c r="BD157" i="21" s="1"/>
  <c r="DR157" i="21"/>
  <c r="BC157" i="21" s="1"/>
  <c r="DQ157" i="21"/>
  <c r="BB157" i="21" s="1"/>
  <c r="DP157" i="21"/>
  <c r="BA157" i="21" s="1"/>
  <c r="DO157" i="21"/>
  <c r="AZ157" i="21" s="1"/>
  <c r="DN157" i="21"/>
  <c r="AY157" i="21" s="1"/>
  <c r="DM157" i="21"/>
  <c r="DL157" i="21"/>
  <c r="AW157" i="21" s="1"/>
  <c r="DK157" i="21"/>
  <c r="AV157" i="21" s="1"/>
  <c r="DJ157" i="21"/>
  <c r="AU157" i="21" s="1"/>
  <c r="DI157" i="21"/>
  <c r="AT157" i="21" s="1"/>
  <c r="DH157" i="21"/>
  <c r="AS157" i="21" s="1"/>
  <c r="DG157" i="21"/>
  <c r="AR157" i="21" s="1"/>
  <c r="DF157" i="21"/>
  <c r="AQ157" i="21" s="1"/>
  <c r="DE157" i="21"/>
  <c r="DD157" i="21"/>
  <c r="AO157" i="21" s="1"/>
  <c r="DC157" i="21"/>
  <c r="AN157" i="21" s="1"/>
  <c r="DB157" i="21"/>
  <c r="AM157" i="21" s="1"/>
  <c r="DA157" i="21"/>
  <c r="AL157" i="21" s="1"/>
  <c r="CZ157" i="21"/>
  <c r="AK157" i="21" s="1"/>
  <c r="CY157" i="21"/>
  <c r="AJ157" i="21" s="1"/>
  <c r="CX157" i="21"/>
  <c r="AI157" i="21" s="1"/>
  <c r="CW157" i="21"/>
  <c r="CV157" i="21"/>
  <c r="AG157" i="21" s="1"/>
  <c r="CU157" i="21"/>
  <c r="AF157" i="21" s="1"/>
  <c r="CT157" i="21"/>
  <c r="AE157" i="21" s="1"/>
  <c r="CS157" i="21"/>
  <c r="AD157" i="21" s="1"/>
  <c r="CR157" i="21"/>
  <c r="AC157" i="21" s="1"/>
  <c r="CQ157" i="21"/>
  <c r="AB157" i="21" s="1"/>
  <c r="CP157" i="21"/>
  <c r="AA157" i="21" s="1"/>
  <c r="CO157" i="21"/>
  <c r="CN157" i="21"/>
  <c r="Y157" i="21" s="1"/>
  <c r="CM157" i="21"/>
  <c r="X157" i="21" s="1"/>
  <c r="CL157" i="21"/>
  <c r="W157" i="21" s="1"/>
  <c r="CK157" i="21"/>
  <c r="V157" i="21" s="1"/>
  <c r="CJ157" i="21"/>
  <c r="U157" i="21" s="1"/>
  <c r="CI157" i="21"/>
  <c r="T157" i="21" s="1"/>
  <c r="CH157" i="21"/>
  <c r="S157" i="21" s="1"/>
  <c r="CG157" i="21"/>
  <c r="CF157" i="21"/>
  <c r="Q157" i="21" s="1"/>
  <c r="CE157" i="21"/>
  <c r="P157" i="21" s="1"/>
  <c r="CD157" i="21"/>
  <c r="O157" i="21" s="1"/>
  <c r="CC157" i="21"/>
  <c r="N157" i="21" s="1"/>
  <c r="CB157" i="21"/>
  <c r="M157" i="21" s="1"/>
  <c r="CA157" i="21"/>
  <c r="L157" i="21" s="1"/>
  <c r="BZ157" i="21"/>
  <c r="K157" i="21" s="1"/>
  <c r="BY157" i="21"/>
  <c r="BX157" i="21"/>
  <c r="I157" i="21" s="1"/>
  <c r="BW157" i="21"/>
  <c r="H157" i="21" s="1"/>
  <c r="BV157" i="21"/>
  <c r="G157" i="21" s="1"/>
  <c r="BU157" i="21"/>
  <c r="F157" i="21" s="1"/>
  <c r="BT157" i="21"/>
  <c r="E157" i="21" s="1"/>
  <c r="BS157" i="21"/>
  <c r="D157" i="21" s="1"/>
  <c r="BO157" i="21"/>
  <c r="BN157" i="21"/>
  <c r="BF157" i="21"/>
  <c r="AX157" i="21"/>
  <c r="AP157" i="21"/>
  <c r="AH157" i="21"/>
  <c r="Z157" i="21"/>
  <c r="R157" i="21"/>
  <c r="J157" i="21"/>
  <c r="C157" i="21"/>
  <c r="B157" i="21"/>
  <c r="A157" i="21"/>
  <c r="EF156" i="21"/>
  <c r="BQ156" i="21" s="1"/>
  <c r="EE156" i="21"/>
  <c r="BP156" i="21" s="1"/>
  <c r="ED156" i="21"/>
  <c r="BO156" i="21" s="1"/>
  <c r="EC156" i="21"/>
  <c r="BN156" i="21" s="1"/>
  <c r="EB156" i="21"/>
  <c r="BM156" i="21" s="1"/>
  <c r="EA156" i="21"/>
  <c r="BL156" i="21" s="1"/>
  <c r="DZ156" i="21"/>
  <c r="BK156" i="21" s="1"/>
  <c r="DY156" i="21"/>
  <c r="BJ156" i="21" s="1"/>
  <c r="DX156" i="21"/>
  <c r="BI156" i="21" s="1"/>
  <c r="DW156" i="21"/>
  <c r="BH156" i="21" s="1"/>
  <c r="DV156" i="21"/>
  <c r="BG156" i="21" s="1"/>
  <c r="DU156" i="21"/>
  <c r="BF156" i="21" s="1"/>
  <c r="DT156" i="21"/>
  <c r="DS156" i="21"/>
  <c r="BD156" i="21" s="1"/>
  <c r="DR156" i="21"/>
  <c r="BC156" i="21" s="1"/>
  <c r="DQ156" i="21"/>
  <c r="BB156" i="21" s="1"/>
  <c r="DP156" i="21"/>
  <c r="BA156" i="21" s="1"/>
  <c r="DO156" i="21"/>
  <c r="AZ156" i="21" s="1"/>
  <c r="DN156" i="21"/>
  <c r="AY156" i="21" s="1"/>
  <c r="DM156" i="21"/>
  <c r="AX156" i="21" s="1"/>
  <c r="DL156" i="21"/>
  <c r="AW156" i="21" s="1"/>
  <c r="DK156" i="21"/>
  <c r="AV156" i="21" s="1"/>
  <c r="DJ156" i="21"/>
  <c r="AU156" i="21" s="1"/>
  <c r="DI156" i="21"/>
  <c r="AT156" i="21" s="1"/>
  <c r="DH156" i="21"/>
  <c r="AS156" i="21" s="1"/>
  <c r="DG156" i="21"/>
  <c r="AR156" i="21" s="1"/>
  <c r="DF156" i="21"/>
  <c r="AQ156" i="21" s="1"/>
  <c r="DE156" i="21"/>
  <c r="AP156" i="21" s="1"/>
  <c r="DD156" i="21"/>
  <c r="AO156" i="21" s="1"/>
  <c r="DC156" i="21"/>
  <c r="AN156" i="21" s="1"/>
  <c r="DB156" i="21"/>
  <c r="AM156" i="21" s="1"/>
  <c r="DA156" i="21"/>
  <c r="AL156" i="21" s="1"/>
  <c r="CZ156" i="21"/>
  <c r="AK156" i="21" s="1"/>
  <c r="CY156" i="21"/>
  <c r="AJ156" i="21" s="1"/>
  <c r="CX156" i="21"/>
  <c r="AI156" i="21" s="1"/>
  <c r="CW156" i="21"/>
  <c r="AH156" i="21" s="1"/>
  <c r="CV156" i="21"/>
  <c r="AG156" i="21" s="1"/>
  <c r="CU156" i="21"/>
  <c r="AF156" i="21" s="1"/>
  <c r="CT156" i="21"/>
  <c r="AE156" i="21" s="1"/>
  <c r="CS156" i="21"/>
  <c r="AD156" i="21" s="1"/>
  <c r="CR156" i="21"/>
  <c r="AC156" i="21" s="1"/>
  <c r="CQ156" i="21"/>
  <c r="AB156" i="21" s="1"/>
  <c r="CP156" i="21"/>
  <c r="AA156" i="21" s="1"/>
  <c r="CO156" i="21"/>
  <c r="Z156" i="21" s="1"/>
  <c r="CN156" i="21"/>
  <c r="Y156" i="21" s="1"/>
  <c r="CM156" i="21"/>
  <c r="X156" i="21" s="1"/>
  <c r="CL156" i="21"/>
  <c r="W156" i="21" s="1"/>
  <c r="CK156" i="21"/>
  <c r="V156" i="21" s="1"/>
  <c r="CJ156" i="21"/>
  <c r="U156" i="21" s="1"/>
  <c r="CI156" i="21"/>
  <c r="T156" i="21" s="1"/>
  <c r="CH156" i="21"/>
  <c r="S156" i="21" s="1"/>
  <c r="CG156" i="21"/>
  <c r="R156" i="21" s="1"/>
  <c r="CF156" i="21"/>
  <c r="Q156" i="21" s="1"/>
  <c r="CE156" i="21"/>
  <c r="P156" i="21" s="1"/>
  <c r="CD156" i="21"/>
  <c r="O156" i="21" s="1"/>
  <c r="CC156" i="21"/>
  <c r="N156" i="21" s="1"/>
  <c r="CB156" i="21"/>
  <c r="M156" i="21" s="1"/>
  <c r="CA156" i="21"/>
  <c r="L156" i="21" s="1"/>
  <c r="BZ156" i="21"/>
  <c r="K156" i="21" s="1"/>
  <c r="BY156" i="21"/>
  <c r="BX156" i="21"/>
  <c r="I156" i="21" s="1"/>
  <c r="BW156" i="21"/>
  <c r="H156" i="21" s="1"/>
  <c r="BV156" i="21"/>
  <c r="G156" i="21" s="1"/>
  <c r="BU156" i="21"/>
  <c r="F156" i="21" s="1"/>
  <c r="BT156" i="21"/>
  <c r="E156" i="21" s="1"/>
  <c r="BS156" i="21"/>
  <c r="D156" i="21" s="1"/>
  <c r="BE156" i="21"/>
  <c r="J156" i="21"/>
  <c r="C156" i="21"/>
  <c r="B156" i="21"/>
  <c r="A156" i="21"/>
  <c r="EF155" i="21"/>
  <c r="BQ155" i="21" s="1"/>
  <c r="EE155" i="21"/>
  <c r="BP155" i="21" s="1"/>
  <c r="ED155" i="21"/>
  <c r="BO155" i="21" s="1"/>
  <c r="EC155" i="21"/>
  <c r="BN155" i="21" s="1"/>
  <c r="EB155" i="21"/>
  <c r="BM155" i="21" s="1"/>
  <c r="EA155" i="21"/>
  <c r="BL155" i="21" s="1"/>
  <c r="DZ155" i="21"/>
  <c r="BK155" i="21" s="1"/>
  <c r="DY155" i="21"/>
  <c r="BJ155" i="21" s="1"/>
  <c r="DX155" i="21"/>
  <c r="BI155" i="21" s="1"/>
  <c r="DW155" i="21"/>
  <c r="BH155" i="21" s="1"/>
  <c r="DV155" i="21"/>
  <c r="BG155" i="21" s="1"/>
  <c r="DU155" i="21"/>
  <c r="BF155" i="21" s="1"/>
  <c r="DT155" i="21"/>
  <c r="BE155" i="21" s="1"/>
  <c r="DS155" i="21"/>
  <c r="BD155" i="21" s="1"/>
  <c r="DR155" i="21"/>
  <c r="BC155" i="21" s="1"/>
  <c r="DQ155" i="21"/>
  <c r="BB155" i="21" s="1"/>
  <c r="DP155" i="21"/>
  <c r="DO155" i="21"/>
  <c r="AZ155" i="21" s="1"/>
  <c r="DN155" i="21"/>
  <c r="AY155" i="21" s="1"/>
  <c r="DM155" i="21"/>
  <c r="AX155" i="21" s="1"/>
  <c r="DL155" i="21"/>
  <c r="AW155" i="21" s="1"/>
  <c r="DK155" i="21"/>
  <c r="AV155" i="21" s="1"/>
  <c r="DJ155" i="21"/>
  <c r="AU155" i="21" s="1"/>
  <c r="DI155" i="21"/>
  <c r="AT155" i="21" s="1"/>
  <c r="DH155" i="21"/>
  <c r="AS155" i="21" s="1"/>
  <c r="DG155" i="21"/>
  <c r="AR155" i="21" s="1"/>
  <c r="DF155" i="21"/>
  <c r="AQ155" i="21" s="1"/>
  <c r="DE155" i="21"/>
  <c r="AP155" i="21" s="1"/>
  <c r="DD155" i="21"/>
  <c r="AO155" i="21" s="1"/>
  <c r="DC155" i="21"/>
  <c r="AN155" i="21" s="1"/>
  <c r="DB155" i="21"/>
  <c r="AM155" i="21" s="1"/>
  <c r="DA155" i="21"/>
  <c r="AL155" i="21" s="1"/>
  <c r="CZ155" i="21"/>
  <c r="AK155" i="21" s="1"/>
  <c r="CY155" i="21"/>
  <c r="AJ155" i="21" s="1"/>
  <c r="CX155" i="21"/>
  <c r="AI155" i="21" s="1"/>
  <c r="CW155" i="21"/>
  <c r="AH155" i="21" s="1"/>
  <c r="CV155" i="21"/>
  <c r="AG155" i="21" s="1"/>
  <c r="CU155" i="21"/>
  <c r="AF155" i="21" s="1"/>
  <c r="CT155" i="21"/>
  <c r="AE155" i="21" s="1"/>
  <c r="CS155" i="21"/>
  <c r="AD155" i="21" s="1"/>
  <c r="CR155" i="21"/>
  <c r="AC155" i="21" s="1"/>
  <c r="CQ155" i="21"/>
  <c r="AB155" i="21" s="1"/>
  <c r="CP155" i="21"/>
  <c r="AA155" i="21" s="1"/>
  <c r="CO155" i="21"/>
  <c r="Z155" i="21" s="1"/>
  <c r="CN155" i="21"/>
  <c r="Y155" i="21" s="1"/>
  <c r="CM155" i="21"/>
  <c r="X155" i="21" s="1"/>
  <c r="CL155" i="21"/>
  <c r="W155" i="21" s="1"/>
  <c r="CK155" i="21"/>
  <c r="V155" i="21" s="1"/>
  <c r="CJ155" i="21"/>
  <c r="CI155" i="21"/>
  <c r="T155" i="21" s="1"/>
  <c r="CH155" i="21"/>
  <c r="S155" i="21" s="1"/>
  <c r="CG155" i="21"/>
  <c r="R155" i="21" s="1"/>
  <c r="CF155" i="21"/>
  <c r="Q155" i="21" s="1"/>
  <c r="CE155" i="21"/>
  <c r="P155" i="21" s="1"/>
  <c r="CD155" i="21"/>
  <c r="O155" i="21" s="1"/>
  <c r="CC155" i="21"/>
  <c r="N155" i="21" s="1"/>
  <c r="CB155" i="21"/>
  <c r="M155" i="21" s="1"/>
  <c r="CA155" i="21"/>
  <c r="L155" i="21" s="1"/>
  <c r="BZ155" i="21"/>
  <c r="K155" i="21" s="1"/>
  <c r="BY155" i="21"/>
  <c r="J155" i="21" s="1"/>
  <c r="BX155" i="21"/>
  <c r="I155" i="21" s="1"/>
  <c r="BW155" i="21"/>
  <c r="BV155" i="21"/>
  <c r="G155" i="21" s="1"/>
  <c r="BU155" i="21"/>
  <c r="F155" i="21" s="1"/>
  <c r="BT155" i="21"/>
  <c r="E155" i="21" s="1"/>
  <c r="BS155" i="21"/>
  <c r="D155" i="21" s="1"/>
  <c r="BA155" i="21"/>
  <c r="U155" i="21"/>
  <c r="H155" i="21"/>
  <c r="C155" i="21"/>
  <c r="B155" i="21"/>
  <c r="A155" i="21"/>
  <c r="EF154" i="21"/>
  <c r="BQ154" i="21" s="1"/>
  <c r="EE154" i="21"/>
  <c r="BP154" i="21" s="1"/>
  <c r="ED154" i="21"/>
  <c r="BO154" i="25" s="1"/>
  <c r="EC154" i="21"/>
  <c r="BN154" i="21" s="1"/>
  <c r="EB154" i="21"/>
  <c r="BM154" i="21" s="1"/>
  <c r="EA154" i="21"/>
  <c r="BL154" i="21" s="1"/>
  <c r="DZ154" i="21"/>
  <c r="DY154" i="21"/>
  <c r="BJ154" i="21" s="1"/>
  <c r="DX154" i="21"/>
  <c r="BI154" i="21" s="1"/>
  <c r="DW154" i="21"/>
  <c r="BH154" i="21" s="1"/>
  <c r="DV154" i="21"/>
  <c r="DU154" i="21"/>
  <c r="BF154" i="21" s="1"/>
  <c r="DT154" i="21"/>
  <c r="BE154" i="21" s="1"/>
  <c r="DS154" i="21"/>
  <c r="BD154" i="21" s="1"/>
  <c r="DR154" i="21"/>
  <c r="DQ154" i="21"/>
  <c r="BB154" i="21" s="1"/>
  <c r="DP154" i="21"/>
  <c r="BA154" i="21" s="1"/>
  <c r="DO154" i="21"/>
  <c r="AZ154" i="21" s="1"/>
  <c r="DN154" i="21"/>
  <c r="DM154" i="21"/>
  <c r="AX154" i="21" s="1"/>
  <c r="DL154" i="21"/>
  <c r="AW154" i="21" s="1"/>
  <c r="DK154" i="21"/>
  <c r="AV154" i="21" s="1"/>
  <c r="DJ154" i="21"/>
  <c r="DI154" i="21"/>
  <c r="AT154" i="21" s="1"/>
  <c r="DH154" i="21"/>
  <c r="AS154" i="21" s="1"/>
  <c r="DG154" i="21"/>
  <c r="AR154" i="21" s="1"/>
  <c r="DF154" i="21"/>
  <c r="DE154" i="21"/>
  <c r="AP154" i="21" s="1"/>
  <c r="DD154" i="21"/>
  <c r="AO154" i="21" s="1"/>
  <c r="DC154" i="21"/>
  <c r="AN154" i="21" s="1"/>
  <c r="DB154" i="21"/>
  <c r="DA154" i="21"/>
  <c r="AL154" i="21" s="1"/>
  <c r="CZ154" i="21"/>
  <c r="AK154" i="21" s="1"/>
  <c r="CY154" i="21"/>
  <c r="AJ154" i="21" s="1"/>
  <c r="CX154" i="21"/>
  <c r="CW154" i="21"/>
  <c r="AH154" i="21" s="1"/>
  <c r="CV154" i="21"/>
  <c r="AG154" i="21" s="1"/>
  <c r="CU154" i="21"/>
  <c r="AF154" i="21" s="1"/>
  <c r="CT154" i="21"/>
  <c r="CS154" i="21"/>
  <c r="AD154" i="21" s="1"/>
  <c r="CR154" i="21"/>
  <c r="AC154" i="21" s="1"/>
  <c r="CQ154" i="21"/>
  <c r="AB154" i="21" s="1"/>
  <c r="CP154" i="21"/>
  <c r="CO154" i="21"/>
  <c r="Z154" i="21" s="1"/>
  <c r="CN154" i="21"/>
  <c r="Y154" i="21" s="1"/>
  <c r="CM154" i="21"/>
  <c r="X154" i="21" s="1"/>
  <c r="CL154" i="21"/>
  <c r="CK154" i="21"/>
  <c r="V154" i="21" s="1"/>
  <c r="CJ154" i="21"/>
  <c r="U154" i="21" s="1"/>
  <c r="CI154" i="21"/>
  <c r="T154" i="21" s="1"/>
  <c r="CH154" i="21"/>
  <c r="CG154" i="21"/>
  <c r="R154" i="21" s="1"/>
  <c r="CF154" i="21"/>
  <c r="Q154" i="21" s="1"/>
  <c r="CE154" i="21"/>
  <c r="P154" i="21" s="1"/>
  <c r="CD154" i="21"/>
  <c r="CC154" i="21"/>
  <c r="N154" i="21" s="1"/>
  <c r="CB154" i="21"/>
  <c r="M154" i="21" s="1"/>
  <c r="CA154" i="21"/>
  <c r="L154" i="21" s="1"/>
  <c r="BZ154" i="21"/>
  <c r="BY154" i="21"/>
  <c r="J154" i="21" s="1"/>
  <c r="BX154" i="21"/>
  <c r="I154" i="21" s="1"/>
  <c r="BW154" i="21"/>
  <c r="H154" i="21" s="1"/>
  <c r="BV154" i="21"/>
  <c r="BU154" i="21"/>
  <c r="F154" i="21" s="1"/>
  <c r="BT154" i="21"/>
  <c r="E154" i="21" s="1"/>
  <c r="BS154" i="21"/>
  <c r="D154" i="21" s="1"/>
  <c r="BO154" i="21"/>
  <c r="C154" i="21"/>
  <c r="B154" i="21"/>
  <c r="A154" i="21"/>
  <c r="EF153" i="21"/>
  <c r="BQ153" i="21" s="1"/>
  <c r="EE153" i="21"/>
  <c r="BP153" i="21" s="1"/>
  <c r="ED153" i="21"/>
  <c r="EC153" i="21"/>
  <c r="EB153" i="21"/>
  <c r="BM153" i="21" s="1"/>
  <c r="EA153" i="21"/>
  <c r="BL153" i="21" s="1"/>
  <c r="DZ153" i="21"/>
  <c r="BK153" i="21" s="1"/>
  <c r="DY153" i="21"/>
  <c r="DX153" i="21"/>
  <c r="BI153" i="21" s="1"/>
  <c r="DW153" i="21"/>
  <c r="BH153" i="21" s="1"/>
  <c r="DV153" i="21"/>
  <c r="BG153" i="21" s="1"/>
  <c r="DU153" i="21"/>
  <c r="DT153" i="21"/>
  <c r="BE153" i="21" s="1"/>
  <c r="DS153" i="21"/>
  <c r="BD153" i="21" s="1"/>
  <c r="DR153" i="21"/>
  <c r="BC153" i="21" s="1"/>
  <c r="DQ153" i="21"/>
  <c r="DP153" i="21"/>
  <c r="BA153" i="21" s="1"/>
  <c r="DO153" i="21"/>
  <c r="AZ153" i="21" s="1"/>
  <c r="DN153" i="21"/>
  <c r="AY153" i="21" s="1"/>
  <c r="DM153" i="21"/>
  <c r="DL153" i="21"/>
  <c r="AW153" i="21" s="1"/>
  <c r="DK153" i="21"/>
  <c r="AV153" i="21" s="1"/>
  <c r="DJ153" i="21"/>
  <c r="AU153" i="21" s="1"/>
  <c r="DI153" i="21"/>
  <c r="DH153" i="21"/>
  <c r="AS153" i="21" s="1"/>
  <c r="DG153" i="21"/>
  <c r="AR153" i="21" s="1"/>
  <c r="DF153" i="21"/>
  <c r="AQ153" i="21" s="1"/>
  <c r="DE153" i="21"/>
  <c r="DD153" i="21"/>
  <c r="AO153" i="21" s="1"/>
  <c r="DC153" i="21"/>
  <c r="AN153" i="21" s="1"/>
  <c r="DB153" i="21"/>
  <c r="AM153" i="21" s="1"/>
  <c r="DA153" i="21"/>
  <c r="CZ153" i="21"/>
  <c r="AK153" i="21" s="1"/>
  <c r="CY153" i="21"/>
  <c r="AJ153" i="21" s="1"/>
  <c r="CX153" i="21"/>
  <c r="AI153" i="21" s="1"/>
  <c r="CW153" i="21"/>
  <c r="CV153" i="21"/>
  <c r="AG153" i="21" s="1"/>
  <c r="CU153" i="21"/>
  <c r="AF153" i="21" s="1"/>
  <c r="CT153" i="21"/>
  <c r="AE153" i="21" s="1"/>
  <c r="CS153" i="21"/>
  <c r="CR153" i="21"/>
  <c r="AC153" i="21" s="1"/>
  <c r="CQ153" i="21"/>
  <c r="AB153" i="21" s="1"/>
  <c r="CP153" i="21"/>
  <c r="AA153" i="21" s="1"/>
  <c r="CO153" i="21"/>
  <c r="CN153" i="21"/>
  <c r="Y153" i="21" s="1"/>
  <c r="CM153" i="21"/>
  <c r="X153" i="21" s="1"/>
  <c r="CL153" i="21"/>
  <c r="W153" i="21" s="1"/>
  <c r="CK153" i="21"/>
  <c r="CJ153" i="21"/>
  <c r="U153" i="21" s="1"/>
  <c r="CI153" i="21"/>
  <c r="T153" i="21" s="1"/>
  <c r="CH153" i="21"/>
  <c r="S153" i="21" s="1"/>
  <c r="CG153" i="21"/>
  <c r="CF153" i="21"/>
  <c r="Q153" i="21" s="1"/>
  <c r="CE153" i="21"/>
  <c r="P153" i="21" s="1"/>
  <c r="CD153" i="21"/>
  <c r="O153" i="21" s="1"/>
  <c r="CC153" i="21"/>
  <c r="CB153" i="21"/>
  <c r="M153" i="21" s="1"/>
  <c r="CA153" i="21"/>
  <c r="L153" i="21" s="1"/>
  <c r="BZ153" i="21"/>
  <c r="K153" i="21" s="1"/>
  <c r="BY153" i="21"/>
  <c r="BX153" i="21"/>
  <c r="I153" i="21" s="1"/>
  <c r="BW153" i="21"/>
  <c r="H153" i="21" s="1"/>
  <c r="BV153" i="21"/>
  <c r="G153" i="21" s="1"/>
  <c r="BU153" i="21"/>
  <c r="BT153" i="21"/>
  <c r="E153" i="21" s="1"/>
  <c r="BS153" i="21"/>
  <c r="D153" i="21" s="1"/>
  <c r="BO153" i="21"/>
  <c r="BN153" i="21"/>
  <c r="BJ153" i="21"/>
  <c r="BF153" i="21"/>
  <c r="BB153" i="21"/>
  <c r="AX153" i="21"/>
  <c r="AT153" i="21"/>
  <c r="AP153" i="21"/>
  <c r="AL153" i="21"/>
  <c r="AH153" i="21"/>
  <c r="AD153" i="21"/>
  <c r="Z153" i="21"/>
  <c r="V153" i="21"/>
  <c r="R153" i="21"/>
  <c r="N153" i="21"/>
  <c r="J153" i="21"/>
  <c r="F153" i="21"/>
  <c r="C153" i="21"/>
  <c r="B153" i="21"/>
  <c r="A153" i="21"/>
  <c r="EF152" i="21"/>
  <c r="BQ152" i="21" s="1"/>
  <c r="EE152" i="21"/>
  <c r="BP152" i="21" s="1"/>
  <c r="ED152" i="21"/>
  <c r="BO152" i="21" s="1"/>
  <c r="EC152" i="21"/>
  <c r="BN152" i="21" s="1"/>
  <c r="EB152" i="21"/>
  <c r="BM152" i="21" s="1"/>
  <c r="EA152" i="21"/>
  <c r="BL152" i="21" s="1"/>
  <c r="DZ152" i="21"/>
  <c r="BK152" i="21" s="1"/>
  <c r="DY152" i="21"/>
  <c r="BJ152" i="21" s="1"/>
  <c r="DX152" i="21"/>
  <c r="BI152" i="21" s="1"/>
  <c r="DW152" i="21"/>
  <c r="BH152" i="21" s="1"/>
  <c r="DV152" i="21"/>
  <c r="BG152" i="21" s="1"/>
  <c r="DU152" i="21"/>
  <c r="BF152" i="21" s="1"/>
  <c r="DT152" i="21"/>
  <c r="BE152" i="21" s="1"/>
  <c r="DS152" i="21"/>
  <c r="BD152" i="21" s="1"/>
  <c r="DR152" i="21"/>
  <c r="BC152" i="21" s="1"/>
  <c r="DQ152" i="21"/>
  <c r="BB152" i="21" s="1"/>
  <c r="DP152" i="21"/>
  <c r="BA152" i="21" s="1"/>
  <c r="DO152" i="21"/>
  <c r="AZ152" i="21" s="1"/>
  <c r="DN152" i="21"/>
  <c r="AY152" i="21" s="1"/>
  <c r="DM152" i="21"/>
  <c r="AX152" i="21" s="1"/>
  <c r="DL152" i="21"/>
  <c r="AW152" i="21" s="1"/>
  <c r="DK152" i="21"/>
  <c r="AV152" i="21" s="1"/>
  <c r="DJ152" i="21"/>
  <c r="AU152" i="21" s="1"/>
  <c r="DI152" i="21"/>
  <c r="AT152" i="21" s="1"/>
  <c r="DH152" i="21"/>
  <c r="AS152" i="21" s="1"/>
  <c r="DG152" i="21"/>
  <c r="AR152" i="21" s="1"/>
  <c r="DF152" i="21"/>
  <c r="AQ152" i="21" s="1"/>
  <c r="DE152" i="21"/>
  <c r="AP152" i="21" s="1"/>
  <c r="DD152" i="21"/>
  <c r="AO152" i="21" s="1"/>
  <c r="DC152" i="21"/>
  <c r="AN152" i="21" s="1"/>
  <c r="DB152" i="21"/>
  <c r="AM152" i="21" s="1"/>
  <c r="DA152" i="21"/>
  <c r="AL152" i="21" s="1"/>
  <c r="CZ152" i="21"/>
  <c r="AK152" i="21" s="1"/>
  <c r="CY152" i="21"/>
  <c r="AJ152" i="21" s="1"/>
  <c r="CX152" i="21"/>
  <c r="AI152" i="21" s="1"/>
  <c r="CW152" i="21"/>
  <c r="AH152" i="21" s="1"/>
  <c r="CV152" i="21"/>
  <c r="AG152" i="21" s="1"/>
  <c r="CU152" i="21"/>
  <c r="AF152" i="21" s="1"/>
  <c r="CT152" i="21"/>
  <c r="AE152" i="21" s="1"/>
  <c r="CS152" i="21"/>
  <c r="AD152" i="21" s="1"/>
  <c r="CR152" i="21"/>
  <c r="AC152" i="21" s="1"/>
  <c r="CQ152" i="21"/>
  <c r="AB152" i="21" s="1"/>
  <c r="CP152" i="21"/>
  <c r="AA152" i="21" s="1"/>
  <c r="CO152" i="21"/>
  <c r="Z152" i="21" s="1"/>
  <c r="CN152" i="21"/>
  <c r="Y152" i="21" s="1"/>
  <c r="CM152" i="21"/>
  <c r="X152" i="21" s="1"/>
  <c r="CL152" i="21"/>
  <c r="W152" i="21" s="1"/>
  <c r="CK152" i="21"/>
  <c r="V152" i="21" s="1"/>
  <c r="CJ152" i="21"/>
  <c r="U152" i="21" s="1"/>
  <c r="CI152" i="21"/>
  <c r="T152" i="21" s="1"/>
  <c r="CH152" i="21"/>
  <c r="S152" i="21" s="1"/>
  <c r="CG152" i="21"/>
  <c r="R152" i="21" s="1"/>
  <c r="CF152" i="21"/>
  <c r="Q152" i="21" s="1"/>
  <c r="CE152" i="21"/>
  <c r="P152" i="21" s="1"/>
  <c r="CD152" i="21"/>
  <c r="O152" i="21" s="1"/>
  <c r="CC152" i="21"/>
  <c r="N152" i="21" s="1"/>
  <c r="CB152" i="21"/>
  <c r="M152" i="21" s="1"/>
  <c r="CA152" i="21"/>
  <c r="L152" i="21" s="1"/>
  <c r="BZ152" i="21"/>
  <c r="K152" i="21" s="1"/>
  <c r="BY152" i="21"/>
  <c r="J152" i="21" s="1"/>
  <c r="BX152" i="21"/>
  <c r="I152" i="21" s="1"/>
  <c r="BW152" i="21"/>
  <c r="H152" i="21" s="1"/>
  <c r="BV152" i="21"/>
  <c r="G152" i="21" s="1"/>
  <c r="BU152" i="21"/>
  <c r="F152" i="21" s="1"/>
  <c r="BT152" i="21"/>
  <c r="E152" i="21" s="1"/>
  <c r="BS152" i="21"/>
  <c r="D152" i="21" s="1"/>
  <c r="C152" i="21"/>
  <c r="B152" i="21"/>
  <c r="A152" i="21"/>
  <c r="EF151" i="21"/>
  <c r="EE151" i="21"/>
  <c r="BP151" i="21" s="1"/>
  <c r="ED151" i="21"/>
  <c r="BO151" i="21" s="1"/>
  <c r="EC151" i="21"/>
  <c r="BN151" i="21" s="1"/>
  <c r="EB151" i="21"/>
  <c r="BM151" i="21" s="1"/>
  <c r="EA151" i="21"/>
  <c r="BL151" i="21" s="1"/>
  <c r="DZ151" i="21"/>
  <c r="BK151" i="21" s="1"/>
  <c r="DY151" i="21"/>
  <c r="BJ151" i="21" s="1"/>
  <c r="DX151" i="21"/>
  <c r="DW151" i="21"/>
  <c r="BH151" i="21" s="1"/>
  <c r="DV151" i="21"/>
  <c r="BG151" i="21" s="1"/>
  <c r="DU151" i="21"/>
  <c r="BF151" i="21" s="1"/>
  <c r="DT151" i="21"/>
  <c r="DS151" i="21"/>
  <c r="BD151" i="21" s="1"/>
  <c r="DR151" i="21"/>
  <c r="BC151" i="21" s="1"/>
  <c r="DQ151" i="21"/>
  <c r="BB151" i="21" s="1"/>
  <c r="DP151" i="21"/>
  <c r="BA151" i="21" s="1"/>
  <c r="DO151" i="21"/>
  <c r="AZ151" i="21" s="1"/>
  <c r="DN151" i="21"/>
  <c r="AY151" i="21" s="1"/>
  <c r="DM151" i="21"/>
  <c r="AX151" i="21" s="1"/>
  <c r="DL151" i="21"/>
  <c r="DK151" i="21"/>
  <c r="AV151" i="21" s="1"/>
  <c r="DJ151" i="21"/>
  <c r="AU151" i="21" s="1"/>
  <c r="DI151" i="21"/>
  <c r="AT151" i="21" s="1"/>
  <c r="DH151" i="21"/>
  <c r="AS151" i="21" s="1"/>
  <c r="DG151" i="21"/>
  <c r="AR151" i="21" s="1"/>
  <c r="DF151" i="21"/>
  <c r="AQ151" i="21" s="1"/>
  <c r="DE151" i="21"/>
  <c r="AP151" i="21" s="1"/>
  <c r="DD151" i="21"/>
  <c r="DC151" i="21"/>
  <c r="AN151" i="21" s="1"/>
  <c r="DB151" i="21"/>
  <c r="AM151" i="21" s="1"/>
  <c r="DA151" i="21"/>
  <c r="AL151" i="21" s="1"/>
  <c r="CZ151" i="21"/>
  <c r="CY151" i="21"/>
  <c r="AJ151" i="21" s="1"/>
  <c r="CX151" i="21"/>
  <c r="AI151" i="21" s="1"/>
  <c r="CW151" i="21"/>
  <c r="AH151" i="21" s="1"/>
  <c r="CV151" i="21"/>
  <c r="AG151" i="21" s="1"/>
  <c r="CU151" i="21"/>
  <c r="AF151" i="21" s="1"/>
  <c r="CT151" i="21"/>
  <c r="AE151" i="21" s="1"/>
  <c r="CS151" i="21"/>
  <c r="AD151" i="21" s="1"/>
  <c r="CR151" i="21"/>
  <c r="AC151" i="21" s="1"/>
  <c r="CQ151" i="21"/>
  <c r="AB151" i="21" s="1"/>
  <c r="CP151" i="21"/>
  <c r="AA151" i="21" s="1"/>
  <c r="CO151" i="21"/>
  <c r="Z151" i="21" s="1"/>
  <c r="CN151" i="21"/>
  <c r="CM151" i="21"/>
  <c r="X151" i="21" s="1"/>
  <c r="CL151" i="21"/>
  <c r="W151" i="21" s="1"/>
  <c r="CK151" i="21"/>
  <c r="V151" i="21" s="1"/>
  <c r="CJ151" i="21"/>
  <c r="U151" i="21" s="1"/>
  <c r="CI151" i="21"/>
  <c r="T151" i="21" s="1"/>
  <c r="CH151" i="21"/>
  <c r="S151" i="21" s="1"/>
  <c r="CG151" i="21"/>
  <c r="R151" i="21" s="1"/>
  <c r="CF151" i="21"/>
  <c r="CE151" i="21"/>
  <c r="P151" i="21" s="1"/>
  <c r="CD151" i="21"/>
  <c r="O151" i="21" s="1"/>
  <c r="CC151" i="21"/>
  <c r="N151" i="21" s="1"/>
  <c r="CB151" i="21"/>
  <c r="M151" i="21" s="1"/>
  <c r="CA151" i="21"/>
  <c r="L151" i="21" s="1"/>
  <c r="BZ151" i="21"/>
  <c r="K151" i="21" s="1"/>
  <c r="BY151" i="21"/>
  <c r="J151" i="21" s="1"/>
  <c r="BX151" i="21"/>
  <c r="I151" i="21" s="1"/>
  <c r="BW151" i="21"/>
  <c r="H151" i="21" s="1"/>
  <c r="BV151" i="21"/>
  <c r="G151" i="21" s="1"/>
  <c r="BU151" i="21"/>
  <c r="F151" i="21" s="1"/>
  <c r="BT151" i="21"/>
  <c r="BS151" i="21"/>
  <c r="D151" i="21" s="1"/>
  <c r="BQ151" i="21"/>
  <c r="BI151" i="21"/>
  <c r="BE151" i="21"/>
  <c r="AW151" i="21"/>
  <c r="AO151" i="21"/>
  <c r="AK151" i="21"/>
  <c r="Y151" i="21"/>
  <c r="Q151" i="21"/>
  <c r="E151" i="21"/>
  <c r="C151" i="21"/>
  <c r="B151" i="21"/>
  <c r="A151" i="21"/>
  <c r="EF150" i="21"/>
  <c r="BQ150" i="21" s="1"/>
  <c r="EE150" i="21"/>
  <c r="BP150" i="21" s="1"/>
  <c r="ED150" i="21"/>
  <c r="EC150" i="21"/>
  <c r="BN150" i="21" s="1"/>
  <c r="EB150" i="21"/>
  <c r="BM150" i="21" s="1"/>
  <c r="EA150" i="21"/>
  <c r="BL150" i="21" s="1"/>
  <c r="DZ150" i="21"/>
  <c r="BK150" i="21" s="1"/>
  <c r="DY150" i="21"/>
  <c r="BJ150" i="21" s="1"/>
  <c r="DX150" i="21"/>
  <c r="BI150" i="21" s="1"/>
  <c r="DW150" i="21"/>
  <c r="BH150" i="21" s="1"/>
  <c r="DV150" i="21"/>
  <c r="DU150" i="21"/>
  <c r="BF150" i="21" s="1"/>
  <c r="DT150" i="21"/>
  <c r="BE150" i="21" s="1"/>
  <c r="DS150" i="21"/>
  <c r="BD150" i="21" s="1"/>
  <c r="DR150" i="21"/>
  <c r="BC150" i="21" s="1"/>
  <c r="DQ150" i="21"/>
  <c r="BB150" i="21" s="1"/>
  <c r="DP150" i="21"/>
  <c r="BA150" i="21" s="1"/>
  <c r="DO150" i="21"/>
  <c r="AZ150" i="21" s="1"/>
  <c r="DN150" i="21"/>
  <c r="DM150" i="21"/>
  <c r="AX150" i="21" s="1"/>
  <c r="DL150" i="21"/>
  <c r="AW150" i="21" s="1"/>
  <c r="DK150" i="21"/>
  <c r="AV150" i="21" s="1"/>
  <c r="DJ150" i="21"/>
  <c r="DI150" i="21"/>
  <c r="AT150" i="21" s="1"/>
  <c r="DH150" i="21"/>
  <c r="AS150" i="21" s="1"/>
  <c r="DG150" i="21"/>
  <c r="AR150" i="21" s="1"/>
  <c r="DF150" i="21"/>
  <c r="AQ150" i="21" s="1"/>
  <c r="DE150" i="21"/>
  <c r="AP150" i="21" s="1"/>
  <c r="DD150" i="21"/>
  <c r="AO150" i="21" s="1"/>
  <c r="DC150" i="21"/>
  <c r="AN150" i="21" s="1"/>
  <c r="DB150" i="21"/>
  <c r="AM150" i="21" s="1"/>
  <c r="DA150" i="21"/>
  <c r="AL150" i="21" s="1"/>
  <c r="CZ150" i="21"/>
  <c r="AK150" i="21" s="1"/>
  <c r="CY150" i="21"/>
  <c r="AJ150" i="21" s="1"/>
  <c r="CX150" i="21"/>
  <c r="CW150" i="21"/>
  <c r="AH150" i="21" s="1"/>
  <c r="CV150" i="21"/>
  <c r="AG150" i="21" s="1"/>
  <c r="CU150" i="21"/>
  <c r="AF150" i="21" s="1"/>
  <c r="CT150" i="21"/>
  <c r="CS150" i="21"/>
  <c r="AD150" i="21" s="1"/>
  <c r="CR150" i="21"/>
  <c r="AC150" i="21" s="1"/>
  <c r="CQ150" i="21"/>
  <c r="AB150" i="21" s="1"/>
  <c r="CP150" i="21"/>
  <c r="CO150" i="21"/>
  <c r="Z150" i="21" s="1"/>
  <c r="CN150" i="21"/>
  <c r="Y150" i="21" s="1"/>
  <c r="CM150" i="21"/>
  <c r="X150" i="21" s="1"/>
  <c r="CL150" i="21"/>
  <c r="W150" i="21" s="1"/>
  <c r="CK150" i="21"/>
  <c r="V150" i="21" s="1"/>
  <c r="CJ150" i="21"/>
  <c r="U150" i="21" s="1"/>
  <c r="CI150" i="21"/>
  <c r="T150" i="21" s="1"/>
  <c r="CH150" i="21"/>
  <c r="S150" i="21" s="1"/>
  <c r="CG150" i="21"/>
  <c r="R150" i="21" s="1"/>
  <c r="CF150" i="21"/>
  <c r="Q150" i="21" s="1"/>
  <c r="CE150" i="21"/>
  <c r="P150" i="21" s="1"/>
  <c r="CD150" i="21"/>
  <c r="CC150" i="21"/>
  <c r="N150" i="21" s="1"/>
  <c r="CB150" i="21"/>
  <c r="M150" i="21" s="1"/>
  <c r="CA150" i="21"/>
  <c r="L150" i="21" s="1"/>
  <c r="BZ150" i="21"/>
  <c r="BY150" i="21"/>
  <c r="J150" i="21" s="1"/>
  <c r="BX150" i="21"/>
  <c r="I150" i="21" s="1"/>
  <c r="BW150" i="21"/>
  <c r="H150" i="21" s="1"/>
  <c r="BV150" i="21"/>
  <c r="G150" i="21" s="1"/>
  <c r="BU150" i="21"/>
  <c r="F150" i="21" s="1"/>
  <c r="BT150" i="21"/>
  <c r="E150" i="21" s="1"/>
  <c r="BS150" i="21"/>
  <c r="D150" i="21" s="1"/>
  <c r="BO150" i="21"/>
  <c r="BG150" i="21"/>
  <c r="AY150" i="21"/>
  <c r="AU150" i="21"/>
  <c r="AI150" i="21"/>
  <c r="AE150" i="21"/>
  <c r="AA150" i="21"/>
  <c r="O150" i="21"/>
  <c r="K150" i="21"/>
  <c r="C150" i="21"/>
  <c r="B150" i="21"/>
  <c r="A150" i="21"/>
  <c r="EF149" i="21"/>
  <c r="BQ149" i="21" s="1"/>
  <c r="EE149" i="21"/>
  <c r="BP149" i="21" s="1"/>
  <c r="ED149" i="21"/>
  <c r="EC149" i="21"/>
  <c r="EB149" i="21"/>
  <c r="BM149" i="21" s="1"/>
  <c r="EA149" i="21"/>
  <c r="BL149" i="21" s="1"/>
  <c r="DZ149" i="21"/>
  <c r="BK149" i="21" s="1"/>
  <c r="DY149" i="21"/>
  <c r="BJ149" i="21" s="1"/>
  <c r="DX149" i="21"/>
  <c r="BI149" i="21" s="1"/>
  <c r="DW149" i="21"/>
  <c r="BH149" i="21" s="1"/>
  <c r="DV149" i="21"/>
  <c r="BG149" i="21" s="1"/>
  <c r="DU149" i="21"/>
  <c r="BF149" i="21" s="1"/>
  <c r="DT149" i="21"/>
  <c r="BE149" i="21" s="1"/>
  <c r="DS149" i="21"/>
  <c r="BD149" i="21" s="1"/>
  <c r="DR149" i="21"/>
  <c r="BC149" i="21" s="1"/>
  <c r="DQ149" i="21"/>
  <c r="BB149" i="21" s="1"/>
  <c r="DP149" i="21"/>
  <c r="BA149" i="21" s="1"/>
  <c r="DO149" i="21"/>
  <c r="AZ149" i="21" s="1"/>
  <c r="DN149" i="21"/>
  <c r="DM149" i="21"/>
  <c r="AX149" i="21" s="1"/>
  <c r="DL149" i="21"/>
  <c r="AW149" i="21" s="1"/>
  <c r="DK149" i="21"/>
  <c r="AV149" i="21" s="1"/>
  <c r="DJ149" i="21"/>
  <c r="AU149" i="21" s="1"/>
  <c r="DI149" i="21"/>
  <c r="AT149" i="21" s="1"/>
  <c r="DH149" i="21"/>
  <c r="AS149" i="21" s="1"/>
  <c r="DG149" i="21"/>
  <c r="AR149" i="21" s="1"/>
  <c r="DF149" i="21"/>
  <c r="DE149" i="21"/>
  <c r="AP149" i="21" s="1"/>
  <c r="DD149" i="21"/>
  <c r="AO149" i="21" s="1"/>
  <c r="DC149" i="21"/>
  <c r="AN149" i="21" s="1"/>
  <c r="DB149" i="21"/>
  <c r="AM149" i="21" s="1"/>
  <c r="DA149" i="21"/>
  <c r="AL149" i="21" s="1"/>
  <c r="CZ149" i="21"/>
  <c r="AK149" i="21" s="1"/>
  <c r="CY149" i="21"/>
  <c r="AJ149" i="21" s="1"/>
  <c r="CX149" i="21"/>
  <c r="AI149" i="21" s="1"/>
  <c r="CW149" i="21"/>
  <c r="AH149" i="21" s="1"/>
  <c r="CV149" i="21"/>
  <c r="AG149" i="21" s="1"/>
  <c r="CU149" i="21"/>
  <c r="AF149" i="21" s="1"/>
  <c r="CT149" i="21"/>
  <c r="AE149" i="21" s="1"/>
  <c r="CS149" i="21"/>
  <c r="AD149" i="21" s="1"/>
  <c r="CR149" i="21"/>
  <c r="AC149" i="21" s="1"/>
  <c r="CQ149" i="21"/>
  <c r="AB149" i="21" s="1"/>
  <c r="CP149" i="21"/>
  <c r="CO149" i="21"/>
  <c r="Z149" i="21" s="1"/>
  <c r="CN149" i="21"/>
  <c r="Y149" i="21" s="1"/>
  <c r="CM149" i="21"/>
  <c r="X149" i="21" s="1"/>
  <c r="CL149" i="21"/>
  <c r="W149" i="21" s="1"/>
  <c r="CK149" i="21"/>
  <c r="V149" i="21" s="1"/>
  <c r="CJ149" i="21"/>
  <c r="U149" i="21" s="1"/>
  <c r="CI149" i="21"/>
  <c r="T149" i="21" s="1"/>
  <c r="CH149" i="21"/>
  <c r="CG149" i="21"/>
  <c r="R149" i="21" s="1"/>
  <c r="CF149" i="21"/>
  <c r="Q149" i="21" s="1"/>
  <c r="CE149" i="21"/>
  <c r="P149" i="21" s="1"/>
  <c r="CD149" i="21"/>
  <c r="O149" i="21" s="1"/>
  <c r="CC149" i="21"/>
  <c r="N149" i="21" s="1"/>
  <c r="CB149" i="21"/>
  <c r="M149" i="21" s="1"/>
  <c r="CA149" i="21"/>
  <c r="L149" i="21" s="1"/>
  <c r="BZ149" i="21"/>
  <c r="BY149" i="21"/>
  <c r="J149" i="21" s="1"/>
  <c r="BX149" i="21"/>
  <c r="I149" i="21" s="1"/>
  <c r="BW149" i="21"/>
  <c r="H149" i="21" s="1"/>
  <c r="BV149" i="21"/>
  <c r="G149" i="21" s="1"/>
  <c r="BU149" i="21"/>
  <c r="F149" i="21" s="1"/>
  <c r="BT149" i="21"/>
  <c r="E149" i="21" s="1"/>
  <c r="BS149" i="21"/>
  <c r="D149" i="21" s="1"/>
  <c r="BO149" i="21"/>
  <c r="BN149" i="21"/>
  <c r="AY149" i="21"/>
  <c r="AQ149" i="21"/>
  <c r="AA149" i="21"/>
  <c r="S149" i="21"/>
  <c r="K149" i="21"/>
  <c r="C149" i="21"/>
  <c r="B149" i="21"/>
  <c r="A149" i="21"/>
  <c r="EF148" i="21"/>
  <c r="BQ148" i="21" s="1"/>
  <c r="EE148" i="21"/>
  <c r="BP148" i="21" s="1"/>
  <c r="ED148" i="21"/>
  <c r="BO148" i="21" s="1"/>
  <c r="EC148" i="21"/>
  <c r="BN148" i="21" s="1"/>
  <c r="EB148" i="21"/>
  <c r="BM148" i="21" s="1"/>
  <c r="EA148" i="21"/>
  <c r="BL148" i="21" s="1"/>
  <c r="DZ148" i="21"/>
  <c r="BK148" i="21" s="1"/>
  <c r="DY148" i="21"/>
  <c r="DX148" i="21"/>
  <c r="BI148" i="21" s="1"/>
  <c r="DW148" i="21"/>
  <c r="BH148" i="21" s="1"/>
  <c r="DV148" i="21"/>
  <c r="BG148" i="21" s="1"/>
  <c r="DU148" i="21"/>
  <c r="BF148" i="21" s="1"/>
  <c r="DT148" i="21"/>
  <c r="BE148" i="21" s="1"/>
  <c r="DS148" i="21"/>
  <c r="BD148" i="21" s="1"/>
  <c r="DR148" i="21"/>
  <c r="BC148" i="21" s="1"/>
  <c r="DQ148" i="21"/>
  <c r="BB148" i="21" s="1"/>
  <c r="DP148" i="21"/>
  <c r="BA148" i="21" s="1"/>
  <c r="DO148" i="21"/>
  <c r="AZ148" i="21" s="1"/>
  <c r="DN148" i="21"/>
  <c r="AY148" i="21" s="1"/>
  <c r="DM148" i="21"/>
  <c r="AX148" i="21" s="1"/>
  <c r="DL148" i="21"/>
  <c r="AW148" i="21" s="1"/>
  <c r="DK148" i="21"/>
  <c r="AV148" i="21" s="1"/>
  <c r="DJ148" i="21"/>
  <c r="AU148" i="21" s="1"/>
  <c r="DI148" i="21"/>
  <c r="AT148" i="21" s="1"/>
  <c r="DH148" i="21"/>
  <c r="AS148" i="21" s="1"/>
  <c r="DG148" i="21"/>
  <c r="AR148" i="21" s="1"/>
  <c r="DF148" i="21"/>
  <c r="AQ148" i="21" s="1"/>
  <c r="DE148" i="21"/>
  <c r="AP148" i="21" s="1"/>
  <c r="DD148" i="21"/>
  <c r="AO148" i="21" s="1"/>
  <c r="DC148" i="21"/>
  <c r="AN148" i="21" s="1"/>
  <c r="DB148" i="21"/>
  <c r="AM148" i="21" s="1"/>
  <c r="DA148" i="21"/>
  <c r="CZ148" i="21"/>
  <c r="AK148" i="21" s="1"/>
  <c r="CY148" i="21"/>
  <c r="AJ148" i="21" s="1"/>
  <c r="CX148" i="21"/>
  <c r="AI148" i="21" s="1"/>
  <c r="CW148" i="21"/>
  <c r="AH148" i="21" s="1"/>
  <c r="CV148" i="21"/>
  <c r="CU148" i="21"/>
  <c r="AF148" i="21" s="1"/>
  <c r="CT148" i="21"/>
  <c r="AE148" i="21" s="1"/>
  <c r="CS148" i="21"/>
  <c r="AD148" i="21" s="1"/>
  <c r="CR148" i="21"/>
  <c r="AC148" i="21" s="1"/>
  <c r="CQ148" i="21"/>
  <c r="AB148" i="21" s="1"/>
  <c r="CP148" i="21"/>
  <c r="AA148" i="21" s="1"/>
  <c r="CO148" i="21"/>
  <c r="Z148" i="21" s="1"/>
  <c r="CN148" i="21"/>
  <c r="Y148" i="21" s="1"/>
  <c r="CM148" i="21"/>
  <c r="X148" i="21" s="1"/>
  <c r="CL148" i="21"/>
  <c r="W148" i="21" s="1"/>
  <c r="CK148" i="21"/>
  <c r="V148" i="21" s="1"/>
  <c r="CJ148" i="21"/>
  <c r="U148" i="21" s="1"/>
  <c r="CI148" i="21"/>
  <c r="T148" i="21" s="1"/>
  <c r="CH148" i="21"/>
  <c r="S148" i="21" s="1"/>
  <c r="CG148" i="21"/>
  <c r="R148" i="21" s="1"/>
  <c r="CF148" i="21"/>
  <c r="Q148" i="21" s="1"/>
  <c r="CE148" i="21"/>
  <c r="P148" i="21" s="1"/>
  <c r="CD148" i="21"/>
  <c r="O148" i="21" s="1"/>
  <c r="CC148" i="21"/>
  <c r="N148" i="21" s="1"/>
  <c r="CB148" i="21"/>
  <c r="CA148" i="21"/>
  <c r="L148" i="21" s="1"/>
  <c r="BZ148" i="21"/>
  <c r="K148" i="21" s="1"/>
  <c r="BY148" i="21"/>
  <c r="J148" i="21" s="1"/>
  <c r="BX148" i="21"/>
  <c r="I148" i="21" s="1"/>
  <c r="BW148" i="21"/>
  <c r="H148" i="21" s="1"/>
  <c r="BV148" i="21"/>
  <c r="G148" i="21" s="1"/>
  <c r="BU148" i="21"/>
  <c r="F148" i="21" s="1"/>
  <c r="BT148" i="21"/>
  <c r="E148" i="21" s="1"/>
  <c r="BS148" i="21"/>
  <c r="D148" i="21" s="1"/>
  <c r="BJ148" i="21"/>
  <c r="AL148" i="21"/>
  <c r="AG148" i="21"/>
  <c r="M148" i="21"/>
  <c r="C148" i="21"/>
  <c r="B148" i="21"/>
  <c r="A148" i="21"/>
  <c r="EF147" i="21"/>
  <c r="BQ147" i="21" s="1"/>
  <c r="EE147" i="21"/>
  <c r="BP147" i="21" s="1"/>
  <c r="ED147" i="21"/>
  <c r="BO147" i="21" s="1"/>
  <c r="EC147" i="21"/>
  <c r="BN147" i="21" s="1"/>
  <c r="EB147" i="21"/>
  <c r="BM147" i="21" s="1"/>
  <c r="EA147" i="21"/>
  <c r="BL147" i="21" s="1"/>
  <c r="DZ147" i="21"/>
  <c r="BK147" i="21" s="1"/>
  <c r="DY147" i="21"/>
  <c r="BJ147" i="21" s="1"/>
  <c r="DX147" i="21"/>
  <c r="BI147" i="21" s="1"/>
  <c r="DW147" i="21"/>
  <c r="BH147" i="21" s="1"/>
  <c r="DV147" i="21"/>
  <c r="BG147" i="21" s="1"/>
  <c r="DU147" i="21"/>
  <c r="BF147" i="21" s="1"/>
  <c r="DT147" i="21"/>
  <c r="BE147" i="21" s="1"/>
  <c r="DS147" i="21"/>
  <c r="BD147" i="21" s="1"/>
  <c r="DR147" i="21"/>
  <c r="BC147" i="21" s="1"/>
  <c r="DQ147" i="21"/>
  <c r="BB147" i="21" s="1"/>
  <c r="DP147" i="21"/>
  <c r="BA147" i="21" s="1"/>
  <c r="DO147" i="21"/>
  <c r="AZ147" i="21" s="1"/>
  <c r="DN147" i="21"/>
  <c r="AY147" i="21" s="1"/>
  <c r="DM147" i="21"/>
  <c r="AX147" i="21" s="1"/>
  <c r="DL147" i="21"/>
  <c r="AW147" i="21" s="1"/>
  <c r="DK147" i="21"/>
  <c r="AV147" i="21" s="1"/>
  <c r="DJ147" i="21"/>
  <c r="AU147" i="21" s="1"/>
  <c r="DI147" i="21"/>
  <c r="AT147" i="21" s="1"/>
  <c r="DH147" i="21"/>
  <c r="AS147" i="21" s="1"/>
  <c r="DG147" i="21"/>
  <c r="AR147" i="21" s="1"/>
  <c r="DF147" i="21"/>
  <c r="AQ147" i="21" s="1"/>
  <c r="DE147" i="21"/>
  <c r="AP147" i="21" s="1"/>
  <c r="DD147" i="21"/>
  <c r="AO147" i="21" s="1"/>
  <c r="DC147" i="21"/>
  <c r="AN147" i="21" s="1"/>
  <c r="DB147" i="21"/>
  <c r="AM147" i="21" s="1"/>
  <c r="DA147" i="21"/>
  <c r="AL147" i="21" s="1"/>
  <c r="CZ147" i="21"/>
  <c r="CY147" i="21"/>
  <c r="AJ147" i="21" s="1"/>
  <c r="CX147" i="21"/>
  <c r="AI147" i="21" s="1"/>
  <c r="CW147" i="21"/>
  <c r="AH147" i="21" s="1"/>
  <c r="CV147" i="21"/>
  <c r="AG147" i="21" s="1"/>
  <c r="CU147" i="21"/>
  <c r="AF147" i="21" s="1"/>
  <c r="CT147" i="21"/>
  <c r="AE147" i="21" s="1"/>
  <c r="CS147" i="21"/>
  <c r="AD147" i="21" s="1"/>
  <c r="CR147" i="21"/>
  <c r="AC147" i="21" s="1"/>
  <c r="CQ147" i="21"/>
  <c r="AB147" i="21" s="1"/>
  <c r="CP147" i="21"/>
  <c r="AA147" i="21" s="1"/>
  <c r="CO147" i="21"/>
  <c r="Z147" i="21" s="1"/>
  <c r="CN147" i="21"/>
  <c r="Y147" i="21" s="1"/>
  <c r="CM147" i="21"/>
  <c r="X147" i="21" s="1"/>
  <c r="CL147" i="21"/>
  <c r="W147" i="21" s="1"/>
  <c r="CK147" i="21"/>
  <c r="V147" i="21" s="1"/>
  <c r="CJ147" i="21"/>
  <c r="U147" i="21" s="1"/>
  <c r="CI147" i="21"/>
  <c r="T147" i="21" s="1"/>
  <c r="CH147" i="21"/>
  <c r="S147" i="21" s="1"/>
  <c r="CG147" i="21"/>
  <c r="R147" i="21" s="1"/>
  <c r="CF147" i="21"/>
  <c r="Q147" i="21" s="1"/>
  <c r="CE147" i="21"/>
  <c r="P147" i="21" s="1"/>
  <c r="CD147" i="21"/>
  <c r="O147" i="21" s="1"/>
  <c r="CC147" i="21"/>
  <c r="N147" i="21" s="1"/>
  <c r="CB147" i="21"/>
  <c r="M147" i="21" s="1"/>
  <c r="CA147" i="21"/>
  <c r="L147" i="21" s="1"/>
  <c r="BZ147" i="21"/>
  <c r="K147" i="21" s="1"/>
  <c r="BY147" i="21"/>
  <c r="J147" i="21" s="1"/>
  <c r="BX147" i="21"/>
  <c r="BW147" i="21"/>
  <c r="H147" i="21" s="1"/>
  <c r="BV147" i="21"/>
  <c r="G147" i="21" s="1"/>
  <c r="BU147" i="21"/>
  <c r="F147" i="21" s="1"/>
  <c r="BT147" i="21"/>
  <c r="E147" i="21" s="1"/>
  <c r="BS147" i="21"/>
  <c r="D147" i="21" s="1"/>
  <c r="AK147" i="21"/>
  <c r="I147" i="21"/>
  <c r="C147" i="21"/>
  <c r="B147" i="21"/>
  <c r="A147" i="21"/>
  <c r="EF146" i="21"/>
  <c r="BQ146" i="21" s="1"/>
  <c r="EE146" i="21"/>
  <c r="BP146" i="21" s="1"/>
  <c r="ED146" i="21"/>
  <c r="EC146" i="21"/>
  <c r="BN146" i="21" s="1"/>
  <c r="EB146" i="21"/>
  <c r="BM146" i="21" s="1"/>
  <c r="EA146" i="21"/>
  <c r="BL146" i="21" s="1"/>
  <c r="DZ146" i="21"/>
  <c r="BK146" i="21" s="1"/>
  <c r="DY146" i="21"/>
  <c r="BJ146" i="21" s="1"/>
  <c r="DX146" i="21"/>
  <c r="BI146" i="21" s="1"/>
  <c r="DW146" i="21"/>
  <c r="BH146" i="21" s="1"/>
  <c r="DV146" i="21"/>
  <c r="BG146" i="21" s="1"/>
  <c r="DU146" i="21"/>
  <c r="BF146" i="21" s="1"/>
  <c r="DT146" i="21"/>
  <c r="BE146" i="21" s="1"/>
  <c r="DS146" i="21"/>
  <c r="BD146" i="21" s="1"/>
  <c r="DR146" i="21"/>
  <c r="BC146" i="21" s="1"/>
  <c r="DQ146" i="21"/>
  <c r="BB146" i="21" s="1"/>
  <c r="DP146" i="21"/>
  <c r="BA146" i="21" s="1"/>
  <c r="DO146" i="21"/>
  <c r="AZ146" i="21" s="1"/>
  <c r="DN146" i="21"/>
  <c r="AY146" i="21" s="1"/>
  <c r="DM146" i="21"/>
  <c r="AX146" i="21" s="1"/>
  <c r="DL146" i="21"/>
  <c r="AW146" i="21" s="1"/>
  <c r="DK146" i="21"/>
  <c r="DJ146" i="21"/>
  <c r="AU146" i="21" s="1"/>
  <c r="DI146" i="21"/>
  <c r="AT146" i="21" s="1"/>
  <c r="DH146" i="21"/>
  <c r="AS146" i="21" s="1"/>
  <c r="DG146" i="21"/>
  <c r="AR146" i="21" s="1"/>
  <c r="DF146" i="21"/>
  <c r="AQ146" i="21" s="1"/>
  <c r="DE146" i="21"/>
  <c r="AP146" i="21" s="1"/>
  <c r="DD146" i="21"/>
  <c r="AO146" i="21" s="1"/>
  <c r="DC146" i="21"/>
  <c r="AN146" i="21" s="1"/>
  <c r="DB146" i="21"/>
  <c r="AM146" i="21" s="1"/>
  <c r="DA146" i="21"/>
  <c r="AL146" i="21" s="1"/>
  <c r="CZ146" i="21"/>
  <c r="AK146" i="21" s="1"/>
  <c r="CY146" i="21"/>
  <c r="AJ146" i="21" s="1"/>
  <c r="CX146" i="21"/>
  <c r="AI146" i="21" s="1"/>
  <c r="CW146" i="21"/>
  <c r="AH146" i="21" s="1"/>
  <c r="CV146" i="21"/>
  <c r="AG146" i="21" s="1"/>
  <c r="CU146" i="21"/>
  <c r="AF146" i="21" s="1"/>
  <c r="CT146" i="21"/>
  <c r="AE146" i="21" s="1"/>
  <c r="CS146" i="21"/>
  <c r="AD146" i="21" s="1"/>
  <c r="CR146" i="21"/>
  <c r="AC146" i="21" s="1"/>
  <c r="CQ146" i="21"/>
  <c r="AB146" i="21" s="1"/>
  <c r="CP146" i="21"/>
  <c r="AA146" i="21" s="1"/>
  <c r="CO146" i="21"/>
  <c r="Z146" i="21" s="1"/>
  <c r="CN146" i="21"/>
  <c r="Y146" i="21" s="1"/>
  <c r="CM146" i="21"/>
  <c r="X146" i="21" s="1"/>
  <c r="CL146" i="21"/>
  <c r="W146" i="21" s="1"/>
  <c r="CK146" i="21"/>
  <c r="V146" i="21" s="1"/>
  <c r="CJ146" i="21"/>
  <c r="U146" i="21" s="1"/>
  <c r="CI146" i="21"/>
  <c r="T146" i="21" s="1"/>
  <c r="CH146" i="21"/>
  <c r="S146" i="21" s="1"/>
  <c r="CG146" i="21"/>
  <c r="R146" i="21" s="1"/>
  <c r="CF146" i="21"/>
  <c r="Q146" i="21" s="1"/>
  <c r="CE146" i="21"/>
  <c r="CD146" i="21"/>
  <c r="O146" i="21" s="1"/>
  <c r="CC146" i="21"/>
  <c r="N146" i="21" s="1"/>
  <c r="CB146" i="21"/>
  <c r="M146" i="21" s="1"/>
  <c r="CA146" i="21"/>
  <c r="L146" i="21" s="1"/>
  <c r="BZ146" i="21"/>
  <c r="K146" i="21" s="1"/>
  <c r="BY146" i="21"/>
  <c r="J146" i="21" s="1"/>
  <c r="BX146" i="21"/>
  <c r="I146" i="21" s="1"/>
  <c r="BW146" i="21"/>
  <c r="H146" i="21" s="1"/>
  <c r="BV146" i="21"/>
  <c r="G146" i="21" s="1"/>
  <c r="BU146" i="21"/>
  <c r="F146" i="21" s="1"/>
  <c r="BT146" i="21"/>
  <c r="E146" i="21" s="1"/>
  <c r="BS146" i="21"/>
  <c r="D146" i="21" s="1"/>
  <c r="BO146" i="21"/>
  <c r="AV146" i="21"/>
  <c r="P146" i="21"/>
  <c r="C146" i="21"/>
  <c r="B146" i="21"/>
  <c r="A146" i="21"/>
  <c r="EF145" i="21"/>
  <c r="BQ145" i="21" s="1"/>
  <c r="EE145" i="21"/>
  <c r="BP145" i="21" s="1"/>
  <c r="ED145" i="21"/>
  <c r="EC145" i="21"/>
  <c r="EB145" i="21"/>
  <c r="BM145" i="21" s="1"/>
  <c r="EA145" i="21"/>
  <c r="BL145" i="21" s="1"/>
  <c r="DZ145" i="21"/>
  <c r="BK145" i="21" s="1"/>
  <c r="DY145" i="21"/>
  <c r="BJ145" i="21" s="1"/>
  <c r="DX145" i="21"/>
  <c r="BI145" i="21" s="1"/>
  <c r="DW145" i="21"/>
  <c r="BH145" i="21" s="1"/>
  <c r="DV145" i="21"/>
  <c r="BG145" i="21" s="1"/>
  <c r="DU145" i="21"/>
  <c r="BF145" i="21" s="1"/>
  <c r="DT145" i="21"/>
  <c r="BE145" i="21" s="1"/>
  <c r="DS145" i="21"/>
  <c r="BD145" i="21" s="1"/>
  <c r="DR145" i="21"/>
  <c r="BC145" i="21" s="1"/>
  <c r="DQ145" i="21"/>
  <c r="DP145" i="21"/>
  <c r="BA145" i="21" s="1"/>
  <c r="DO145" i="21"/>
  <c r="AZ145" i="21" s="1"/>
  <c r="DN145" i="21"/>
  <c r="AY145" i="21" s="1"/>
  <c r="DM145" i="21"/>
  <c r="AX145" i="21" s="1"/>
  <c r="DL145" i="21"/>
  <c r="AW145" i="21" s="1"/>
  <c r="DK145" i="21"/>
  <c r="AV145" i="21" s="1"/>
  <c r="DJ145" i="21"/>
  <c r="AU145" i="21" s="1"/>
  <c r="DI145" i="21"/>
  <c r="DH145" i="21"/>
  <c r="AS145" i="21" s="1"/>
  <c r="DG145" i="21"/>
  <c r="AR145" i="21" s="1"/>
  <c r="DF145" i="21"/>
  <c r="AQ145" i="21" s="1"/>
  <c r="DE145" i="21"/>
  <c r="AP145" i="21" s="1"/>
  <c r="DD145" i="21"/>
  <c r="AO145" i="21" s="1"/>
  <c r="DC145" i="21"/>
  <c r="AN145" i="21" s="1"/>
  <c r="DB145" i="21"/>
  <c r="AM145" i="21" s="1"/>
  <c r="DA145" i="21"/>
  <c r="AL145" i="21" s="1"/>
  <c r="CZ145" i="21"/>
  <c r="AK145" i="21" s="1"/>
  <c r="CY145" i="21"/>
  <c r="AJ145" i="21" s="1"/>
  <c r="CX145" i="21"/>
  <c r="CW145" i="21"/>
  <c r="CV145" i="21"/>
  <c r="AG145" i="21" s="1"/>
  <c r="CU145" i="21"/>
  <c r="AF145" i="21" s="1"/>
  <c r="CT145" i="21"/>
  <c r="AE145" i="21" s="1"/>
  <c r="CS145" i="21"/>
  <c r="AD145" i="21" s="1"/>
  <c r="CR145" i="21"/>
  <c r="AC145" i="21" s="1"/>
  <c r="CQ145" i="21"/>
  <c r="AB145" i="21" s="1"/>
  <c r="CP145" i="21"/>
  <c r="CO145" i="21"/>
  <c r="Z145" i="21" s="1"/>
  <c r="CN145" i="21"/>
  <c r="Y145" i="21" s="1"/>
  <c r="CM145" i="21"/>
  <c r="X145" i="21" s="1"/>
  <c r="CL145" i="21"/>
  <c r="W145" i="21" s="1"/>
  <c r="CK145" i="21"/>
  <c r="CJ145" i="21"/>
  <c r="U145" i="21" s="1"/>
  <c r="CI145" i="21"/>
  <c r="T145" i="21" s="1"/>
  <c r="CH145" i="21"/>
  <c r="S145" i="21" s="1"/>
  <c r="CG145" i="21"/>
  <c r="R145" i="21" s="1"/>
  <c r="CF145" i="21"/>
  <c r="Q145" i="21" s="1"/>
  <c r="CE145" i="21"/>
  <c r="P145" i="21" s="1"/>
  <c r="CD145" i="21"/>
  <c r="O145" i="21" s="1"/>
  <c r="CC145" i="21"/>
  <c r="N145" i="21" s="1"/>
  <c r="CB145" i="21"/>
  <c r="M145" i="21" s="1"/>
  <c r="CA145" i="21"/>
  <c r="L145" i="21" s="1"/>
  <c r="BZ145" i="21"/>
  <c r="K145" i="21" s="1"/>
  <c r="BY145" i="21"/>
  <c r="BX145" i="21"/>
  <c r="I145" i="21" s="1"/>
  <c r="BW145" i="21"/>
  <c r="H145" i="21" s="1"/>
  <c r="BV145" i="21"/>
  <c r="G145" i="21" s="1"/>
  <c r="BU145" i="21"/>
  <c r="F145" i="21" s="1"/>
  <c r="BT145" i="21"/>
  <c r="E145" i="21" s="1"/>
  <c r="BS145" i="21"/>
  <c r="D145" i="21" s="1"/>
  <c r="BO145" i="21"/>
  <c r="BN145" i="21"/>
  <c r="BB145" i="21"/>
  <c r="AT145" i="21"/>
  <c r="AI145" i="21"/>
  <c r="AH145" i="21"/>
  <c r="AA145" i="21"/>
  <c r="V145" i="21"/>
  <c r="J145" i="21"/>
  <c r="C145" i="21"/>
  <c r="B145" i="21"/>
  <c r="A145" i="21"/>
  <c r="EF144" i="21"/>
  <c r="BQ144" i="21" s="1"/>
  <c r="EE144" i="21"/>
  <c r="BP144" i="21" s="1"/>
  <c r="ED144" i="21"/>
  <c r="BO144" i="21" s="1"/>
  <c r="EC144" i="21"/>
  <c r="BN144" i="21" s="1"/>
  <c r="EB144" i="21"/>
  <c r="BM144" i="21" s="1"/>
  <c r="EA144" i="21"/>
  <c r="BL144" i="21" s="1"/>
  <c r="DZ144" i="21"/>
  <c r="BK144" i="21" s="1"/>
  <c r="DY144" i="21"/>
  <c r="BJ144" i="21" s="1"/>
  <c r="DX144" i="21"/>
  <c r="BI144" i="21" s="1"/>
  <c r="DW144" i="21"/>
  <c r="BH144" i="21" s="1"/>
  <c r="DV144" i="21"/>
  <c r="BG144" i="21" s="1"/>
  <c r="DU144" i="21"/>
  <c r="DT144" i="21"/>
  <c r="BE144" i="21" s="1"/>
  <c r="DS144" i="21"/>
  <c r="BD144" i="21" s="1"/>
  <c r="DR144" i="21"/>
  <c r="BC144" i="21" s="1"/>
  <c r="DQ144" i="21"/>
  <c r="BB144" i="21" s="1"/>
  <c r="DP144" i="21"/>
  <c r="BA144" i="21" s="1"/>
  <c r="DO144" i="21"/>
  <c r="AZ144" i="21" s="1"/>
  <c r="DN144" i="21"/>
  <c r="AY144" i="21" s="1"/>
  <c r="DM144" i="21"/>
  <c r="AX144" i="21" s="1"/>
  <c r="DL144" i="21"/>
  <c r="AW144" i="21" s="1"/>
  <c r="DK144" i="21"/>
  <c r="AV144" i="21" s="1"/>
  <c r="DJ144" i="21"/>
  <c r="AU144" i="21" s="1"/>
  <c r="DI144" i="21"/>
  <c r="AT144" i="21" s="1"/>
  <c r="DH144" i="21"/>
  <c r="AS144" i="21" s="1"/>
  <c r="DG144" i="21"/>
  <c r="AR144" i="21" s="1"/>
  <c r="DF144" i="21"/>
  <c r="AQ144" i="21" s="1"/>
  <c r="DE144" i="21"/>
  <c r="AP144" i="21" s="1"/>
  <c r="DD144" i="21"/>
  <c r="AO144" i="21" s="1"/>
  <c r="DC144" i="21"/>
  <c r="AN144" i="21" s="1"/>
  <c r="DB144" i="21"/>
  <c r="AM144" i="21" s="1"/>
  <c r="DA144" i="21"/>
  <c r="AL144" i="21" s="1"/>
  <c r="CZ144" i="21"/>
  <c r="AK144" i="21" s="1"/>
  <c r="CY144" i="21"/>
  <c r="AJ144" i="21" s="1"/>
  <c r="CX144" i="21"/>
  <c r="AI144" i="21" s="1"/>
  <c r="CW144" i="21"/>
  <c r="AH144" i="21" s="1"/>
  <c r="CV144" i="21"/>
  <c r="AG144" i="21" s="1"/>
  <c r="CU144" i="21"/>
  <c r="AF144" i="21" s="1"/>
  <c r="CT144" i="21"/>
  <c r="AE144" i="21" s="1"/>
  <c r="CS144" i="21"/>
  <c r="AD144" i="21" s="1"/>
  <c r="CR144" i="21"/>
  <c r="AC144" i="21" s="1"/>
  <c r="CQ144" i="21"/>
  <c r="AB144" i="21" s="1"/>
  <c r="CP144" i="21"/>
  <c r="AA144" i="21" s="1"/>
  <c r="CO144" i="21"/>
  <c r="CN144" i="21"/>
  <c r="Y144" i="21" s="1"/>
  <c r="CM144" i="21"/>
  <c r="X144" i="21" s="1"/>
  <c r="CL144" i="21"/>
  <c r="W144" i="21" s="1"/>
  <c r="CK144" i="21"/>
  <c r="V144" i="21" s="1"/>
  <c r="CJ144" i="21"/>
  <c r="U144" i="21" s="1"/>
  <c r="CI144" i="21"/>
  <c r="T144" i="21" s="1"/>
  <c r="CH144" i="21"/>
  <c r="S144" i="21" s="1"/>
  <c r="CG144" i="21"/>
  <c r="R144" i="21" s="1"/>
  <c r="CF144" i="21"/>
  <c r="Q144" i="21" s="1"/>
  <c r="CE144" i="21"/>
  <c r="P144" i="21" s="1"/>
  <c r="CD144" i="21"/>
  <c r="O144" i="21" s="1"/>
  <c r="CC144" i="21"/>
  <c r="N144" i="21" s="1"/>
  <c r="CB144" i="21"/>
  <c r="M144" i="21" s="1"/>
  <c r="CA144" i="21"/>
  <c r="L144" i="21" s="1"/>
  <c r="BZ144" i="21"/>
  <c r="K144" i="21" s="1"/>
  <c r="BY144" i="21"/>
  <c r="J144" i="21" s="1"/>
  <c r="BX144" i="21"/>
  <c r="I144" i="21" s="1"/>
  <c r="BW144" i="21"/>
  <c r="H144" i="21" s="1"/>
  <c r="BV144" i="21"/>
  <c r="G144" i="21" s="1"/>
  <c r="BU144" i="21"/>
  <c r="F144" i="21" s="1"/>
  <c r="BT144" i="21"/>
  <c r="E144" i="21" s="1"/>
  <c r="BS144" i="21"/>
  <c r="D144" i="21" s="1"/>
  <c r="BF144" i="21"/>
  <c r="Z144" i="21"/>
  <c r="C144" i="21"/>
  <c r="B144" i="21"/>
  <c r="A144" i="21"/>
  <c r="EF143" i="21"/>
  <c r="BQ143" i="21" s="1"/>
  <c r="EE143" i="21"/>
  <c r="BP143" i="21" s="1"/>
  <c r="ED143" i="21"/>
  <c r="BO143" i="21" s="1"/>
  <c r="EC143" i="21"/>
  <c r="EB143" i="21"/>
  <c r="BM143" i="21" s="1"/>
  <c r="EA143" i="21"/>
  <c r="BL143" i="21" s="1"/>
  <c r="DZ143" i="21"/>
  <c r="BK143" i="21" s="1"/>
  <c r="DY143" i="21"/>
  <c r="DX143" i="21"/>
  <c r="BI143" i="21" s="1"/>
  <c r="DW143" i="21"/>
  <c r="BH143" i="21" s="1"/>
  <c r="DV143" i="21"/>
  <c r="BG143" i="21" s="1"/>
  <c r="DU143" i="21"/>
  <c r="DT143" i="21"/>
  <c r="BE143" i="21" s="1"/>
  <c r="DS143" i="21"/>
  <c r="BD143" i="21" s="1"/>
  <c r="DR143" i="21"/>
  <c r="BC143" i="21" s="1"/>
  <c r="DQ143" i="21"/>
  <c r="DP143" i="21"/>
  <c r="BA143" i="21" s="1"/>
  <c r="DO143" i="21"/>
  <c r="AZ143" i="21" s="1"/>
  <c r="DN143" i="21"/>
  <c r="AY143" i="21" s="1"/>
  <c r="DM143" i="21"/>
  <c r="DL143" i="21"/>
  <c r="AW143" i="21" s="1"/>
  <c r="DK143" i="21"/>
  <c r="AV143" i="21" s="1"/>
  <c r="DJ143" i="21"/>
  <c r="AU143" i="21" s="1"/>
  <c r="DI143" i="21"/>
  <c r="DH143" i="21"/>
  <c r="AS143" i="21" s="1"/>
  <c r="DG143" i="21"/>
  <c r="AR143" i="21" s="1"/>
  <c r="DF143" i="21"/>
  <c r="AQ143" i="21" s="1"/>
  <c r="DE143" i="21"/>
  <c r="DD143" i="21"/>
  <c r="DC143" i="21"/>
  <c r="AN143" i="21" s="1"/>
  <c r="DB143" i="21"/>
  <c r="AM143" i="21" s="1"/>
  <c r="DA143" i="21"/>
  <c r="CZ143" i="21"/>
  <c r="AK143" i="21" s="1"/>
  <c r="CY143" i="21"/>
  <c r="AJ143" i="21" s="1"/>
  <c r="CX143" i="21"/>
  <c r="AI143" i="21" s="1"/>
  <c r="CW143" i="21"/>
  <c r="CV143" i="21"/>
  <c r="AG143" i="21" s="1"/>
  <c r="CU143" i="21"/>
  <c r="AF143" i="21" s="1"/>
  <c r="CT143" i="21"/>
  <c r="AE143" i="21" s="1"/>
  <c r="CS143" i="21"/>
  <c r="CR143" i="21"/>
  <c r="AC143" i="21" s="1"/>
  <c r="CQ143" i="21"/>
  <c r="AB143" i="21" s="1"/>
  <c r="CP143" i="21"/>
  <c r="AA143" i="21" s="1"/>
  <c r="CO143" i="21"/>
  <c r="CN143" i="21"/>
  <c r="CM143" i="21"/>
  <c r="X143" i="21" s="1"/>
  <c r="CL143" i="21"/>
  <c r="W143" i="21" s="1"/>
  <c r="CK143" i="21"/>
  <c r="CJ143" i="21"/>
  <c r="U143" i="21" s="1"/>
  <c r="CI143" i="21"/>
  <c r="T143" i="21" s="1"/>
  <c r="CH143" i="21"/>
  <c r="S143" i="21" s="1"/>
  <c r="CG143" i="21"/>
  <c r="CF143" i="21"/>
  <c r="Q143" i="21" s="1"/>
  <c r="CE143" i="21"/>
  <c r="P143" i="21" s="1"/>
  <c r="CD143" i="21"/>
  <c r="O143" i="21" s="1"/>
  <c r="CC143" i="21"/>
  <c r="CB143" i="21"/>
  <c r="M143" i="21" s="1"/>
  <c r="CA143" i="21"/>
  <c r="L143" i="21" s="1"/>
  <c r="BZ143" i="21"/>
  <c r="K143" i="21" s="1"/>
  <c r="BY143" i="21"/>
  <c r="BX143" i="21"/>
  <c r="I143" i="21" s="1"/>
  <c r="BW143" i="21"/>
  <c r="H143" i="21" s="1"/>
  <c r="BV143" i="21"/>
  <c r="G143" i="21" s="1"/>
  <c r="BU143" i="21"/>
  <c r="BT143" i="21"/>
  <c r="E143" i="21" s="1"/>
  <c r="BS143" i="21"/>
  <c r="D143" i="21" s="1"/>
  <c r="AO143" i="21"/>
  <c r="Y143" i="21"/>
  <c r="C143" i="21"/>
  <c r="B143" i="21"/>
  <c r="A143" i="21"/>
  <c r="EF142" i="21"/>
  <c r="BQ142" i="21" s="1"/>
  <c r="EE142" i="21"/>
  <c r="BP142" i="21" s="1"/>
  <c r="ED142" i="21"/>
  <c r="EC142" i="21"/>
  <c r="BN142" i="21" s="1"/>
  <c r="EB142" i="21"/>
  <c r="BM142" i="21" s="1"/>
  <c r="EA142" i="21"/>
  <c r="BL142" i="21" s="1"/>
  <c r="DZ142" i="21"/>
  <c r="DY142" i="21"/>
  <c r="BJ142" i="21" s="1"/>
  <c r="DX142" i="21"/>
  <c r="BI142" i="21" s="1"/>
  <c r="DW142" i="21"/>
  <c r="BH142" i="21" s="1"/>
  <c r="DV142" i="21"/>
  <c r="BG142" i="21" s="1"/>
  <c r="DU142" i="21"/>
  <c r="BF142" i="21" s="1"/>
  <c r="DT142" i="21"/>
  <c r="BE142" i="21" s="1"/>
  <c r="DS142" i="21"/>
  <c r="BD142" i="21" s="1"/>
  <c r="DR142" i="21"/>
  <c r="DQ142" i="21"/>
  <c r="BB142" i="21" s="1"/>
  <c r="DP142" i="21"/>
  <c r="BA142" i="21" s="1"/>
  <c r="DO142" i="21"/>
  <c r="AZ142" i="21" s="1"/>
  <c r="DN142" i="21"/>
  <c r="DM142" i="21"/>
  <c r="AX142" i="21" s="1"/>
  <c r="DL142" i="21"/>
  <c r="AW142" i="21" s="1"/>
  <c r="DK142" i="21"/>
  <c r="AV142" i="21" s="1"/>
  <c r="DJ142" i="21"/>
  <c r="DI142" i="21"/>
  <c r="AT142" i="21" s="1"/>
  <c r="DH142" i="21"/>
  <c r="AS142" i="21" s="1"/>
  <c r="DG142" i="21"/>
  <c r="AR142" i="21" s="1"/>
  <c r="DF142" i="21"/>
  <c r="AQ142" i="21" s="1"/>
  <c r="DE142" i="21"/>
  <c r="AP142" i="21" s="1"/>
  <c r="DD142" i="21"/>
  <c r="AO142" i="21" s="1"/>
  <c r="DC142" i="21"/>
  <c r="AN142" i="21" s="1"/>
  <c r="DB142" i="21"/>
  <c r="DA142" i="21"/>
  <c r="AL142" i="21" s="1"/>
  <c r="CZ142" i="21"/>
  <c r="AK142" i="21" s="1"/>
  <c r="CY142" i="21"/>
  <c r="AJ142" i="21" s="1"/>
  <c r="CX142" i="21"/>
  <c r="CW142" i="21"/>
  <c r="AH142" i="21" s="1"/>
  <c r="CV142" i="21"/>
  <c r="AG142" i="21" s="1"/>
  <c r="CU142" i="21"/>
  <c r="AF142" i="21" s="1"/>
  <c r="CT142" i="21"/>
  <c r="CS142" i="21"/>
  <c r="AD142" i="21" s="1"/>
  <c r="CR142" i="21"/>
  <c r="AC142" i="21" s="1"/>
  <c r="CQ142" i="21"/>
  <c r="AB142" i="21" s="1"/>
  <c r="CP142" i="21"/>
  <c r="AA142" i="21" s="1"/>
  <c r="CO142" i="21"/>
  <c r="Z142" i="21" s="1"/>
  <c r="CN142" i="21"/>
  <c r="Y142" i="21" s="1"/>
  <c r="CM142" i="21"/>
  <c r="X142" i="21" s="1"/>
  <c r="CL142" i="21"/>
  <c r="CK142" i="21"/>
  <c r="V142" i="21" s="1"/>
  <c r="CJ142" i="21"/>
  <c r="U142" i="21" s="1"/>
  <c r="CI142" i="21"/>
  <c r="T142" i="21" s="1"/>
  <c r="CH142" i="21"/>
  <c r="CG142" i="21"/>
  <c r="R142" i="21" s="1"/>
  <c r="CF142" i="21"/>
  <c r="Q142" i="21" s="1"/>
  <c r="CE142" i="21"/>
  <c r="P142" i="21" s="1"/>
  <c r="CD142" i="21"/>
  <c r="CC142" i="21"/>
  <c r="N142" i="21" s="1"/>
  <c r="CB142" i="21"/>
  <c r="M142" i="21" s="1"/>
  <c r="CA142" i="21"/>
  <c r="L142" i="21" s="1"/>
  <c r="BZ142" i="21"/>
  <c r="K142" i="21" s="1"/>
  <c r="BY142" i="21"/>
  <c r="J142" i="21" s="1"/>
  <c r="BX142" i="21"/>
  <c r="I142" i="21" s="1"/>
  <c r="BW142" i="21"/>
  <c r="H142" i="21" s="1"/>
  <c r="BV142" i="21"/>
  <c r="BU142" i="21"/>
  <c r="F142" i="21" s="1"/>
  <c r="BT142" i="21"/>
  <c r="E142" i="21" s="1"/>
  <c r="BS142" i="21"/>
  <c r="D142" i="21" s="1"/>
  <c r="BO142" i="21"/>
  <c r="BK142" i="21"/>
  <c r="BC142" i="21"/>
  <c r="AY142" i="21"/>
  <c r="AU142" i="21"/>
  <c r="AM142" i="21"/>
  <c r="AI142" i="21"/>
  <c r="AE142" i="21"/>
  <c r="W142" i="21"/>
  <c r="S142" i="21"/>
  <c r="O142" i="21"/>
  <c r="G142" i="21"/>
  <c r="C142" i="21"/>
  <c r="B142" i="21"/>
  <c r="A142" i="21"/>
  <c r="EF141" i="21"/>
  <c r="BQ141" i="21" s="1"/>
  <c r="EE141" i="21"/>
  <c r="BP141" i="21" s="1"/>
  <c r="ED141" i="21"/>
  <c r="EC141" i="21"/>
  <c r="EB141" i="21"/>
  <c r="BM141" i="21" s="1"/>
  <c r="EA141" i="21"/>
  <c r="BL141" i="21" s="1"/>
  <c r="DZ141" i="21"/>
  <c r="BK141" i="21" s="1"/>
  <c r="DY141" i="21"/>
  <c r="BJ141" i="21" s="1"/>
  <c r="DX141" i="21"/>
  <c r="BI141" i="21" s="1"/>
  <c r="DW141" i="21"/>
  <c r="BH141" i="21" s="1"/>
  <c r="DV141" i="21"/>
  <c r="BG141" i="21" s="1"/>
  <c r="DU141" i="21"/>
  <c r="BF141" i="21" s="1"/>
  <c r="DT141" i="21"/>
  <c r="BE141" i="21" s="1"/>
  <c r="DS141" i="21"/>
  <c r="BD141" i="21" s="1"/>
  <c r="DR141" i="21"/>
  <c r="BC141" i="21" s="1"/>
  <c r="DQ141" i="21"/>
  <c r="BB141" i="21" s="1"/>
  <c r="DP141" i="21"/>
  <c r="BA141" i="21" s="1"/>
  <c r="DO141" i="21"/>
  <c r="AZ141" i="21" s="1"/>
  <c r="DN141" i="21"/>
  <c r="DM141" i="21"/>
  <c r="AX141" i="21" s="1"/>
  <c r="DL141" i="21"/>
  <c r="AW141" i="21" s="1"/>
  <c r="DK141" i="21"/>
  <c r="AV141" i="21" s="1"/>
  <c r="DJ141" i="21"/>
  <c r="AU141" i="21" s="1"/>
  <c r="DI141" i="21"/>
  <c r="AT141" i="21" s="1"/>
  <c r="DH141" i="21"/>
  <c r="AS141" i="21" s="1"/>
  <c r="DG141" i="21"/>
  <c r="AR141" i="21" s="1"/>
  <c r="DF141" i="21"/>
  <c r="AQ141" i="21" s="1"/>
  <c r="DE141" i="21"/>
  <c r="AP141" i="21" s="1"/>
  <c r="DD141" i="21"/>
  <c r="AO141" i="21" s="1"/>
  <c r="DC141" i="21"/>
  <c r="AN141" i="21" s="1"/>
  <c r="DB141" i="21"/>
  <c r="AM141" i="21" s="1"/>
  <c r="DA141" i="21"/>
  <c r="AL141" i="21" s="1"/>
  <c r="CZ141" i="21"/>
  <c r="AK141" i="21" s="1"/>
  <c r="CY141" i="21"/>
  <c r="AJ141" i="21" s="1"/>
  <c r="CX141" i="21"/>
  <c r="AI141" i="21" s="1"/>
  <c r="CW141" i="21"/>
  <c r="AH141" i="21" s="1"/>
  <c r="CV141" i="21"/>
  <c r="AG141" i="21" s="1"/>
  <c r="CU141" i="21"/>
  <c r="AF141" i="21" s="1"/>
  <c r="CT141" i="21"/>
  <c r="AE141" i="21" s="1"/>
  <c r="CS141" i="21"/>
  <c r="AD141" i="21" s="1"/>
  <c r="CR141" i="21"/>
  <c r="AC141" i="21" s="1"/>
  <c r="CQ141" i="21"/>
  <c r="AB141" i="21" s="1"/>
  <c r="CP141" i="21"/>
  <c r="AA141" i="21" s="1"/>
  <c r="CO141" i="21"/>
  <c r="Z141" i="21" s="1"/>
  <c r="CN141" i="21"/>
  <c r="Y141" i="21" s="1"/>
  <c r="CM141" i="21"/>
  <c r="X141" i="21" s="1"/>
  <c r="CL141" i="21"/>
  <c r="W141" i="21" s="1"/>
  <c r="CK141" i="21"/>
  <c r="V141" i="21" s="1"/>
  <c r="CJ141" i="21"/>
  <c r="U141" i="21" s="1"/>
  <c r="CI141" i="21"/>
  <c r="T141" i="21" s="1"/>
  <c r="CH141" i="21"/>
  <c r="S141" i="21" s="1"/>
  <c r="CG141" i="21"/>
  <c r="R141" i="21" s="1"/>
  <c r="CF141" i="21"/>
  <c r="Q141" i="21" s="1"/>
  <c r="CE141" i="21"/>
  <c r="P141" i="21" s="1"/>
  <c r="CD141" i="21"/>
  <c r="O141" i="21" s="1"/>
  <c r="CC141" i="21"/>
  <c r="N141" i="21" s="1"/>
  <c r="CB141" i="21"/>
  <c r="M141" i="21" s="1"/>
  <c r="CA141" i="21"/>
  <c r="L141" i="21" s="1"/>
  <c r="BZ141" i="21"/>
  <c r="K141" i="21" s="1"/>
  <c r="BY141" i="21"/>
  <c r="BX141" i="21"/>
  <c r="I141" i="21" s="1"/>
  <c r="BW141" i="21"/>
  <c r="H141" i="21" s="1"/>
  <c r="BV141" i="21"/>
  <c r="G141" i="21" s="1"/>
  <c r="BU141" i="21"/>
  <c r="F141" i="21" s="1"/>
  <c r="BT141" i="21"/>
  <c r="E141" i="21" s="1"/>
  <c r="BS141" i="21"/>
  <c r="D141" i="21" s="1"/>
  <c r="BO141" i="21"/>
  <c r="BN141" i="21"/>
  <c r="AY141" i="21"/>
  <c r="J141" i="21"/>
  <c r="C141" i="21"/>
  <c r="B141" i="21"/>
  <c r="A141" i="21"/>
  <c r="EF140" i="21"/>
  <c r="BQ140" i="21" s="1"/>
  <c r="EE140" i="21"/>
  <c r="BP140" i="21" s="1"/>
  <c r="ED140" i="21"/>
  <c r="BO140" i="21" s="1"/>
  <c r="EC140" i="21"/>
  <c r="EB140" i="21"/>
  <c r="BM140" i="21" s="1"/>
  <c r="EA140" i="21"/>
  <c r="BL140" i="21" s="1"/>
  <c r="DZ140" i="21"/>
  <c r="BK140" i="21" s="1"/>
  <c r="DY140" i="21"/>
  <c r="BJ140" i="21" s="1"/>
  <c r="DX140" i="21"/>
  <c r="BI140" i="21" s="1"/>
  <c r="DW140" i="21"/>
  <c r="BH140" i="21" s="1"/>
  <c r="DV140" i="21"/>
  <c r="BG140" i="21" s="1"/>
  <c r="DU140" i="21"/>
  <c r="DT140" i="21"/>
  <c r="DS140" i="21"/>
  <c r="BD140" i="21" s="1"/>
  <c r="DR140" i="21"/>
  <c r="BC140" i="21" s="1"/>
  <c r="DQ140" i="21"/>
  <c r="DP140" i="21"/>
  <c r="BA140" i="21" s="1"/>
  <c r="DO140" i="21"/>
  <c r="AZ140" i="21" s="1"/>
  <c r="DN140" i="21"/>
  <c r="AY140" i="21" s="1"/>
  <c r="DM140" i="21"/>
  <c r="AX140" i="21" s="1"/>
  <c r="DL140" i="21"/>
  <c r="AW140" i="21" s="1"/>
  <c r="DK140" i="21"/>
  <c r="AV140" i="21" s="1"/>
  <c r="DJ140" i="21"/>
  <c r="AU140" i="21" s="1"/>
  <c r="DI140" i="21"/>
  <c r="DH140" i="21"/>
  <c r="AS140" i="21" s="1"/>
  <c r="DG140" i="21"/>
  <c r="AR140" i="21" s="1"/>
  <c r="DF140" i="21"/>
  <c r="AQ140" i="21" s="1"/>
  <c r="DE140" i="21"/>
  <c r="DD140" i="21"/>
  <c r="DC140" i="21"/>
  <c r="AN140" i="21" s="1"/>
  <c r="DB140" i="21"/>
  <c r="AM140" i="21" s="1"/>
  <c r="DA140" i="21"/>
  <c r="CZ140" i="21"/>
  <c r="AK140" i="21" s="1"/>
  <c r="CY140" i="21"/>
  <c r="AJ140" i="21" s="1"/>
  <c r="CX140" i="21"/>
  <c r="AI140" i="21" s="1"/>
  <c r="CW140" i="21"/>
  <c r="CV140" i="21"/>
  <c r="AG140" i="21" s="1"/>
  <c r="CU140" i="21"/>
  <c r="AF140" i="21" s="1"/>
  <c r="CT140" i="21"/>
  <c r="AE140" i="21" s="1"/>
  <c r="CS140" i="21"/>
  <c r="AD140" i="21" s="1"/>
  <c r="CR140" i="21"/>
  <c r="AC140" i="21" s="1"/>
  <c r="CQ140" i="21"/>
  <c r="AB140" i="21" s="1"/>
  <c r="CP140" i="21"/>
  <c r="AA140" i="21" s="1"/>
  <c r="CO140" i="21"/>
  <c r="CN140" i="21"/>
  <c r="Y140" i="21" s="1"/>
  <c r="CM140" i="21"/>
  <c r="X140" i="21" s="1"/>
  <c r="CL140" i="21"/>
  <c r="W140" i="21" s="1"/>
  <c r="CK140" i="21"/>
  <c r="CJ140" i="21"/>
  <c r="U140" i="21" s="1"/>
  <c r="CI140" i="21"/>
  <c r="T140" i="21" s="1"/>
  <c r="CH140" i="21"/>
  <c r="S140" i="21" s="1"/>
  <c r="CG140" i="21"/>
  <c r="R140" i="21" s="1"/>
  <c r="CF140" i="21"/>
  <c r="Q140" i="21" s="1"/>
  <c r="CE140" i="21"/>
  <c r="P140" i="21" s="1"/>
  <c r="CD140" i="21"/>
  <c r="O140" i="21" s="1"/>
  <c r="CC140" i="21"/>
  <c r="CB140" i="21"/>
  <c r="M140" i="21" s="1"/>
  <c r="CA140" i="21"/>
  <c r="L140" i="21" s="1"/>
  <c r="BZ140" i="21"/>
  <c r="K140" i="21" s="1"/>
  <c r="BY140" i="21"/>
  <c r="BX140" i="21"/>
  <c r="I140" i="21" s="1"/>
  <c r="BW140" i="21"/>
  <c r="H140" i="21" s="1"/>
  <c r="BV140" i="21"/>
  <c r="G140" i="21" s="1"/>
  <c r="BU140" i="21"/>
  <c r="BT140" i="21"/>
  <c r="E140" i="21" s="1"/>
  <c r="BS140" i="21"/>
  <c r="D140" i="21" s="1"/>
  <c r="BN140" i="21"/>
  <c r="BF140" i="21"/>
  <c r="BE140" i="21"/>
  <c r="BB140" i="21"/>
  <c r="AT140" i="21"/>
  <c r="AP140" i="21"/>
  <c r="AO140" i="21"/>
  <c r="AL140" i="21"/>
  <c r="AH140" i="21"/>
  <c r="Z140" i="21"/>
  <c r="V140" i="21"/>
  <c r="N140" i="21"/>
  <c r="J140" i="21"/>
  <c r="F140" i="21"/>
  <c r="C140" i="21"/>
  <c r="B140" i="21"/>
  <c r="A140" i="21"/>
  <c r="EF139" i="21"/>
  <c r="BQ139" i="21" s="1"/>
  <c r="EE139" i="21"/>
  <c r="BP139" i="21" s="1"/>
  <c r="ED139" i="21"/>
  <c r="BO139" i="21" s="1"/>
  <c r="EC139" i="21"/>
  <c r="BN139" i="21" s="1"/>
  <c r="EB139" i="21"/>
  <c r="BM139" i="21" s="1"/>
  <c r="EA139" i="21"/>
  <c r="BL139" i="21" s="1"/>
  <c r="DZ139" i="21"/>
  <c r="BK139" i="21" s="1"/>
  <c r="DY139" i="21"/>
  <c r="BJ139" i="21" s="1"/>
  <c r="DX139" i="21"/>
  <c r="BI139" i="21" s="1"/>
  <c r="DW139" i="21"/>
  <c r="BH139" i="21" s="1"/>
  <c r="DV139" i="21"/>
  <c r="BG139" i="21" s="1"/>
  <c r="DU139" i="21"/>
  <c r="BF139" i="21" s="1"/>
  <c r="DT139" i="21"/>
  <c r="BE139" i="21" s="1"/>
  <c r="DS139" i="21"/>
  <c r="BD139" i="21" s="1"/>
  <c r="DR139" i="21"/>
  <c r="BC139" i="21" s="1"/>
  <c r="DQ139" i="21"/>
  <c r="BB139" i="21" s="1"/>
  <c r="DP139" i="21"/>
  <c r="BA139" i="21" s="1"/>
  <c r="DO139" i="21"/>
  <c r="AZ139" i="21" s="1"/>
  <c r="DN139" i="21"/>
  <c r="AY139" i="21" s="1"/>
  <c r="DM139" i="21"/>
  <c r="AX139" i="21" s="1"/>
  <c r="DL139" i="21"/>
  <c r="AW139" i="21" s="1"/>
  <c r="DK139" i="21"/>
  <c r="AV139" i="21" s="1"/>
  <c r="DJ139" i="21"/>
  <c r="AU139" i="21" s="1"/>
  <c r="DI139" i="21"/>
  <c r="AT139" i="21" s="1"/>
  <c r="DH139" i="21"/>
  <c r="AS139" i="21" s="1"/>
  <c r="DG139" i="21"/>
  <c r="AR139" i="21" s="1"/>
  <c r="DF139" i="21"/>
  <c r="AQ139" i="21" s="1"/>
  <c r="DE139" i="21"/>
  <c r="AP139" i="21" s="1"/>
  <c r="DD139" i="21"/>
  <c r="AO139" i="21" s="1"/>
  <c r="DC139" i="21"/>
  <c r="DB139" i="21"/>
  <c r="AM139" i="21" s="1"/>
  <c r="DA139" i="21"/>
  <c r="AL139" i="21" s="1"/>
  <c r="CZ139" i="21"/>
  <c r="AK139" i="21" s="1"/>
  <c r="CY139" i="21"/>
  <c r="AJ139" i="21" s="1"/>
  <c r="CX139" i="21"/>
  <c r="AI139" i="21" s="1"/>
  <c r="CW139" i="21"/>
  <c r="AH139" i="21" s="1"/>
  <c r="CV139" i="21"/>
  <c r="AG139" i="21" s="1"/>
  <c r="CU139" i="21"/>
  <c r="AF139" i="21" s="1"/>
  <c r="CT139" i="21"/>
  <c r="AE139" i="21" s="1"/>
  <c r="CS139" i="21"/>
  <c r="AD139" i="21" s="1"/>
  <c r="CR139" i="21"/>
  <c r="AC139" i="21" s="1"/>
  <c r="CQ139" i="21"/>
  <c r="AB139" i="21" s="1"/>
  <c r="CP139" i="21"/>
  <c r="AA139" i="21" s="1"/>
  <c r="CO139" i="21"/>
  <c r="Z139" i="21" s="1"/>
  <c r="CN139" i="21"/>
  <c r="Y139" i="21" s="1"/>
  <c r="CM139" i="21"/>
  <c r="X139" i="21" s="1"/>
  <c r="CL139" i="21"/>
  <c r="W139" i="21" s="1"/>
  <c r="CK139" i="21"/>
  <c r="V139" i="21" s="1"/>
  <c r="CJ139" i="21"/>
  <c r="U139" i="21" s="1"/>
  <c r="CI139" i="21"/>
  <c r="T139" i="21" s="1"/>
  <c r="CH139" i="21"/>
  <c r="S139" i="21" s="1"/>
  <c r="CG139" i="21"/>
  <c r="R139" i="21" s="1"/>
  <c r="CF139" i="21"/>
  <c r="Q139" i="21" s="1"/>
  <c r="CE139" i="21"/>
  <c r="P139" i="21" s="1"/>
  <c r="CD139" i="21"/>
  <c r="O139" i="21" s="1"/>
  <c r="CC139" i="21"/>
  <c r="N139" i="21" s="1"/>
  <c r="CB139" i="21"/>
  <c r="M139" i="21" s="1"/>
  <c r="CA139" i="21"/>
  <c r="L139" i="21" s="1"/>
  <c r="BZ139" i="21"/>
  <c r="K139" i="21" s="1"/>
  <c r="BY139" i="21"/>
  <c r="J139" i="21" s="1"/>
  <c r="BX139" i="21"/>
  <c r="I139" i="21" s="1"/>
  <c r="BW139" i="21"/>
  <c r="H139" i="21" s="1"/>
  <c r="BV139" i="21"/>
  <c r="G139" i="21" s="1"/>
  <c r="BU139" i="21"/>
  <c r="F139" i="21" s="1"/>
  <c r="BT139" i="21"/>
  <c r="E139" i="21" s="1"/>
  <c r="BS139" i="21"/>
  <c r="D139" i="21" s="1"/>
  <c r="AN139" i="21"/>
  <c r="C139" i="21"/>
  <c r="B139" i="21"/>
  <c r="A139" i="21"/>
  <c r="EF138" i="21"/>
  <c r="BQ138" i="21" s="1"/>
  <c r="EE138" i="21"/>
  <c r="BP138" i="21" s="1"/>
  <c r="ED138" i="21"/>
  <c r="EC138" i="21"/>
  <c r="BN138" i="21" s="1"/>
  <c r="EB138" i="21"/>
  <c r="BM138" i="21" s="1"/>
  <c r="EA138" i="21"/>
  <c r="DZ138" i="21"/>
  <c r="BK138" i="21" s="1"/>
  <c r="DY138" i="21"/>
  <c r="BJ138" i="21" s="1"/>
  <c r="DX138" i="21"/>
  <c r="BI138" i="21" s="1"/>
  <c r="DW138" i="21"/>
  <c r="BH138" i="21" s="1"/>
  <c r="DV138" i="21"/>
  <c r="BG138" i="21" s="1"/>
  <c r="DU138" i="21"/>
  <c r="BF138" i="21" s="1"/>
  <c r="DT138" i="21"/>
  <c r="BE138" i="21" s="1"/>
  <c r="DS138" i="21"/>
  <c r="DR138" i="21"/>
  <c r="BC138" i="21" s="1"/>
  <c r="DQ138" i="21"/>
  <c r="BB138" i="21" s="1"/>
  <c r="DP138" i="21"/>
  <c r="BA138" i="21" s="1"/>
  <c r="DO138" i="21"/>
  <c r="AZ138" i="21" s="1"/>
  <c r="DN138" i="21"/>
  <c r="AY138" i="21" s="1"/>
  <c r="DM138" i="21"/>
  <c r="AX138" i="21" s="1"/>
  <c r="DL138" i="21"/>
  <c r="AW138" i="21" s="1"/>
  <c r="DK138" i="21"/>
  <c r="AV138" i="21" s="1"/>
  <c r="DJ138" i="21"/>
  <c r="AU138" i="21" s="1"/>
  <c r="DI138" i="21"/>
  <c r="AT138" i="21" s="1"/>
  <c r="DH138" i="21"/>
  <c r="AS138" i="21" s="1"/>
  <c r="DG138" i="21"/>
  <c r="AR138" i="21" s="1"/>
  <c r="DF138" i="21"/>
  <c r="AQ138" i="21" s="1"/>
  <c r="DE138" i="21"/>
  <c r="AP138" i="21" s="1"/>
  <c r="DD138" i="21"/>
  <c r="AO138" i="21" s="1"/>
  <c r="DC138" i="21"/>
  <c r="AN138" i="21" s="1"/>
  <c r="DB138" i="21"/>
  <c r="AM138" i="21" s="1"/>
  <c r="DA138" i="21"/>
  <c r="AL138" i="21" s="1"/>
  <c r="CZ138" i="21"/>
  <c r="AK138" i="21" s="1"/>
  <c r="CY138" i="21"/>
  <c r="AJ138" i="21" s="1"/>
  <c r="CX138" i="21"/>
  <c r="AI138" i="21" s="1"/>
  <c r="CW138" i="21"/>
  <c r="AH138" i="21" s="1"/>
  <c r="CV138" i="21"/>
  <c r="AG138" i="21" s="1"/>
  <c r="CU138" i="21"/>
  <c r="AF138" i="21" s="1"/>
  <c r="CT138" i="21"/>
  <c r="AE138" i="21" s="1"/>
  <c r="CS138" i="21"/>
  <c r="AD138" i="21" s="1"/>
  <c r="CR138" i="21"/>
  <c r="AC138" i="21" s="1"/>
  <c r="CQ138" i="21"/>
  <c r="AB138" i="21" s="1"/>
  <c r="CP138" i="21"/>
  <c r="AA138" i="21" s="1"/>
  <c r="CO138" i="21"/>
  <c r="Z138" i="21" s="1"/>
  <c r="CN138" i="21"/>
  <c r="Y138" i="21" s="1"/>
  <c r="CM138" i="21"/>
  <c r="CL138" i="21"/>
  <c r="W138" i="21" s="1"/>
  <c r="CK138" i="21"/>
  <c r="V138" i="21" s="1"/>
  <c r="CJ138" i="21"/>
  <c r="U138" i="21" s="1"/>
  <c r="CI138" i="21"/>
  <c r="T138" i="21" s="1"/>
  <c r="CH138" i="21"/>
  <c r="S138" i="21" s="1"/>
  <c r="CG138" i="21"/>
  <c r="R138" i="21" s="1"/>
  <c r="CF138" i="21"/>
  <c r="Q138" i="21" s="1"/>
  <c r="CE138" i="21"/>
  <c r="P138" i="21" s="1"/>
  <c r="CD138" i="21"/>
  <c r="O138" i="21" s="1"/>
  <c r="CC138" i="21"/>
  <c r="N138" i="21" s="1"/>
  <c r="CB138" i="21"/>
  <c r="M138" i="21" s="1"/>
  <c r="CA138" i="21"/>
  <c r="L138" i="21" s="1"/>
  <c r="BZ138" i="21"/>
  <c r="K138" i="21" s="1"/>
  <c r="BY138" i="21"/>
  <c r="J138" i="21" s="1"/>
  <c r="BX138" i="21"/>
  <c r="I138" i="21" s="1"/>
  <c r="BW138" i="21"/>
  <c r="H138" i="21" s="1"/>
  <c r="BV138" i="21"/>
  <c r="G138" i="21" s="1"/>
  <c r="BU138" i="21"/>
  <c r="F138" i="21" s="1"/>
  <c r="BT138" i="21"/>
  <c r="E138" i="21" s="1"/>
  <c r="BS138" i="21"/>
  <c r="D138" i="21" s="1"/>
  <c r="BO138" i="21"/>
  <c r="BL138" i="21"/>
  <c r="BD138" i="21"/>
  <c r="X138" i="21"/>
  <c r="C138" i="21"/>
  <c r="B138" i="21"/>
  <c r="A138" i="21"/>
  <c r="EF137" i="21"/>
  <c r="BQ137" i="21" s="1"/>
  <c r="EE137" i="21"/>
  <c r="BP137" i="21" s="1"/>
  <c r="ED137" i="21"/>
  <c r="EC137" i="21"/>
  <c r="EB137" i="21"/>
  <c r="BM137" i="21" s="1"/>
  <c r="EA137" i="21"/>
  <c r="BL137" i="21" s="1"/>
  <c r="DZ137" i="21"/>
  <c r="BK137" i="21" s="1"/>
  <c r="DY137" i="21"/>
  <c r="DX137" i="21"/>
  <c r="BI137" i="21" s="1"/>
  <c r="DW137" i="21"/>
  <c r="BH137" i="21" s="1"/>
  <c r="DV137" i="21"/>
  <c r="BG137" i="21" s="1"/>
  <c r="DU137" i="21"/>
  <c r="BF137" i="21" s="1"/>
  <c r="DT137" i="21"/>
  <c r="BE137" i="21" s="1"/>
  <c r="DS137" i="21"/>
  <c r="BD137" i="21" s="1"/>
  <c r="DR137" i="21"/>
  <c r="BC137" i="21" s="1"/>
  <c r="DQ137" i="21"/>
  <c r="BB137" i="21" s="1"/>
  <c r="DP137" i="21"/>
  <c r="BA137" i="21" s="1"/>
  <c r="DO137" i="21"/>
  <c r="AZ137" i="21" s="1"/>
  <c r="DN137" i="21"/>
  <c r="AY137" i="21" s="1"/>
  <c r="DM137" i="21"/>
  <c r="DL137" i="21"/>
  <c r="AW137" i="21" s="1"/>
  <c r="DK137" i="21"/>
  <c r="AV137" i="21" s="1"/>
  <c r="DJ137" i="21"/>
  <c r="AU137" i="21" s="1"/>
  <c r="DI137" i="21"/>
  <c r="AT137" i="21" s="1"/>
  <c r="DH137" i="21"/>
  <c r="AS137" i="21" s="1"/>
  <c r="DG137" i="21"/>
  <c r="AR137" i="21" s="1"/>
  <c r="DF137" i="21"/>
  <c r="AQ137" i="21" s="1"/>
  <c r="DE137" i="21"/>
  <c r="DD137" i="21"/>
  <c r="AO137" i="21" s="1"/>
  <c r="DC137" i="21"/>
  <c r="AN137" i="21" s="1"/>
  <c r="DB137" i="21"/>
  <c r="AM137" i="21" s="1"/>
  <c r="DA137" i="21"/>
  <c r="CZ137" i="21"/>
  <c r="AK137" i="21" s="1"/>
  <c r="CY137" i="21"/>
  <c r="AJ137" i="21" s="1"/>
  <c r="CX137" i="21"/>
  <c r="AI137" i="21" s="1"/>
  <c r="CW137" i="21"/>
  <c r="AH137" i="21" s="1"/>
  <c r="CV137" i="21"/>
  <c r="AG137" i="21" s="1"/>
  <c r="CU137" i="21"/>
  <c r="AF137" i="21" s="1"/>
  <c r="CT137" i="21"/>
  <c r="AE137" i="21" s="1"/>
  <c r="CS137" i="21"/>
  <c r="AD137" i="21" s="1"/>
  <c r="CR137" i="21"/>
  <c r="AC137" i="21" s="1"/>
  <c r="CQ137" i="21"/>
  <c r="AB137" i="21" s="1"/>
  <c r="CP137" i="21"/>
  <c r="AA137" i="21" s="1"/>
  <c r="CO137" i="21"/>
  <c r="CN137" i="21"/>
  <c r="Y137" i="21" s="1"/>
  <c r="CM137" i="21"/>
  <c r="X137" i="21" s="1"/>
  <c r="CL137" i="21"/>
  <c r="W137" i="21" s="1"/>
  <c r="CK137" i="21"/>
  <c r="CJ137" i="21"/>
  <c r="U137" i="21" s="1"/>
  <c r="CI137" i="21"/>
  <c r="T137" i="21" s="1"/>
  <c r="CH137" i="21"/>
  <c r="S137" i="21" s="1"/>
  <c r="CG137" i="21"/>
  <c r="R137" i="21" s="1"/>
  <c r="CF137" i="21"/>
  <c r="Q137" i="21" s="1"/>
  <c r="CE137" i="21"/>
  <c r="P137" i="21" s="1"/>
  <c r="CD137" i="21"/>
  <c r="O137" i="21" s="1"/>
  <c r="CC137" i="21"/>
  <c r="CB137" i="21"/>
  <c r="M137" i="21" s="1"/>
  <c r="CA137" i="21"/>
  <c r="L137" i="21" s="1"/>
  <c r="BZ137" i="21"/>
  <c r="K137" i="21" s="1"/>
  <c r="BY137" i="21"/>
  <c r="BX137" i="21"/>
  <c r="I137" i="21" s="1"/>
  <c r="BW137" i="21"/>
  <c r="H137" i="21" s="1"/>
  <c r="BV137" i="21"/>
  <c r="G137" i="21" s="1"/>
  <c r="BU137" i="21"/>
  <c r="F137" i="21" s="1"/>
  <c r="BT137" i="21"/>
  <c r="E137" i="21" s="1"/>
  <c r="BS137" i="21"/>
  <c r="D137" i="21" s="1"/>
  <c r="BO137" i="21"/>
  <c r="BN137" i="21"/>
  <c r="BJ137" i="21"/>
  <c r="AX137" i="21"/>
  <c r="AP137" i="21"/>
  <c r="AL137" i="21"/>
  <c r="Z137" i="21"/>
  <c r="V137" i="21"/>
  <c r="N137" i="21"/>
  <c r="J137" i="21"/>
  <c r="C137" i="21"/>
  <c r="B137" i="21"/>
  <c r="A137" i="21"/>
  <c r="EF136" i="21"/>
  <c r="BQ136" i="21" s="1"/>
  <c r="EE136" i="21"/>
  <c r="BP136" i="21" s="1"/>
  <c r="ED136" i="21"/>
  <c r="BO136" i="21" s="1"/>
  <c r="EC136" i="21"/>
  <c r="BN136" i="21" s="1"/>
  <c r="EB136" i="21"/>
  <c r="BM136" i="21" s="1"/>
  <c r="EA136" i="21"/>
  <c r="BL136" i="21" s="1"/>
  <c r="DZ136" i="21"/>
  <c r="BK136" i="21" s="1"/>
  <c r="DY136" i="21"/>
  <c r="BJ136" i="21" s="1"/>
  <c r="DX136" i="21"/>
  <c r="BI136" i="21" s="1"/>
  <c r="DW136" i="21"/>
  <c r="BH136" i="21" s="1"/>
  <c r="DV136" i="21"/>
  <c r="BG136" i="21" s="1"/>
  <c r="DU136" i="21"/>
  <c r="BF136" i="21" s="1"/>
  <c r="DT136" i="21"/>
  <c r="BE136" i="21" s="1"/>
  <c r="DS136" i="21"/>
  <c r="BD136" i="21" s="1"/>
  <c r="DR136" i="21"/>
  <c r="BC136" i="21" s="1"/>
  <c r="DQ136" i="21"/>
  <c r="BB136" i="21" s="1"/>
  <c r="DP136" i="21"/>
  <c r="BA136" i="21" s="1"/>
  <c r="DO136" i="21"/>
  <c r="AZ136" i="21" s="1"/>
  <c r="DN136" i="21"/>
  <c r="AY136" i="21" s="1"/>
  <c r="DM136" i="21"/>
  <c r="AX136" i="21" s="1"/>
  <c r="DL136" i="21"/>
  <c r="AW136" i="21" s="1"/>
  <c r="DK136" i="21"/>
  <c r="AV136" i="21" s="1"/>
  <c r="DJ136" i="21"/>
  <c r="AU136" i="21" s="1"/>
  <c r="DI136" i="21"/>
  <c r="AT136" i="21" s="1"/>
  <c r="DH136" i="21"/>
  <c r="AS136" i="21" s="1"/>
  <c r="DG136" i="21"/>
  <c r="AR136" i="21" s="1"/>
  <c r="DF136" i="21"/>
  <c r="AQ136" i="21" s="1"/>
  <c r="DE136" i="21"/>
  <c r="DD136" i="21"/>
  <c r="AO136" i="21" s="1"/>
  <c r="DC136" i="21"/>
  <c r="AN136" i="21" s="1"/>
  <c r="DB136" i="21"/>
  <c r="AM136" i="21" s="1"/>
  <c r="DA136" i="21"/>
  <c r="AL136" i="21" s="1"/>
  <c r="CZ136" i="21"/>
  <c r="AK136" i="21" s="1"/>
  <c r="CY136" i="21"/>
  <c r="AJ136" i="21" s="1"/>
  <c r="CX136" i="21"/>
  <c r="AI136" i="21" s="1"/>
  <c r="CW136" i="21"/>
  <c r="AH136" i="21" s="1"/>
  <c r="CV136" i="21"/>
  <c r="AG136" i="21" s="1"/>
  <c r="CU136" i="21"/>
  <c r="AF136" i="21" s="1"/>
  <c r="CT136" i="21"/>
  <c r="AE136" i="21" s="1"/>
  <c r="CS136" i="21"/>
  <c r="AD136" i="21" s="1"/>
  <c r="CR136" i="21"/>
  <c r="AC136" i="21" s="1"/>
  <c r="CQ136" i="21"/>
  <c r="AB136" i="21" s="1"/>
  <c r="CP136" i="21"/>
  <c r="AA136" i="21" s="1"/>
  <c r="CO136" i="21"/>
  <c r="Z136" i="21" s="1"/>
  <c r="CN136" i="21"/>
  <c r="Y136" i="21" s="1"/>
  <c r="CM136" i="21"/>
  <c r="X136" i="21" s="1"/>
  <c r="CL136" i="21"/>
  <c r="W136" i="21" s="1"/>
  <c r="CK136" i="21"/>
  <c r="V136" i="21" s="1"/>
  <c r="CJ136" i="21"/>
  <c r="U136" i="21" s="1"/>
  <c r="CI136" i="21"/>
  <c r="T136" i="21" s="1"/>
  <c r="CH136" i="21"/>
  <c r="S136" i="21" s="1"/>
  <c r="CG136" i="21"/>
  <c r="R136" i="21" s="1"/>
  <c r="CF136" i="21"/>
  <c r="Q136" i="21" s="1"/>
  <c r="CE136" i="21"/>
  <c r="P136" i="21" s="1"/>
  <c r="CD136" i="21"/>
  <c r="O136" i="21" s="1"/>
  <c r="CC136" i="21"/>
  <c r="N136" i="21" s="1"/>
  <c r="CB136" i="21"/>
  <c r="M136" i="21" s="1"/>
  <c r="CA136" i="21"/>
  <c r="L136" i="21" s="1"/>
  <c r="BZ136" i="21"/>
  <c r="K136" i="21" s="1"/>
  <c r="BY136" i="21"/>
  <c r="J136" i="21" s="1"/>
  <c r="BX136" i="21"/>
  <c r="I136" i="21" s="1"/>
  <c r="BW136" i="21"/>
  <c r="H136" i="21" s="1"/>
  <c r="BV136" i="21"/>
  <c r="G136" i="21" s="1"/>
  <c r="BU136" i="21"/>
  <c r="F136" i="21" s="1"/>
  <c r="BT136" i="21"/>
  <c r="E136" i="21" s="1"/>
  <c r="BS136" i="21"/>
  <c r="D136" i="21" s="1"/>
  <c r="AP136" i="21"/>
  <c r="C136" i="21"/>
  <c r="B136" i="21"/>
  <c r="A136" i="21"/>
  <c r="EF135" i="21"/>
  <c r="EE135" i="21"/>
  <c r="BP135" i="21" s="1"/>
  <c r="ED135" i="21"/>
  <c r="BO135" i="21" s="1"/>
  <c r="EC135" i="21"/>
  <c r="BN135" i="21" s="1"/>
  <c r="EB135" i="21"/>
  <c r="EA135" i="21"/>
  <c r="BL135" i="21" s="1"/>
  <c r="DZ135" i="21"/>
  <c r="BK135" i="21" s="1"/>
  <c r="DY135" i="21"/>
  <c r="BJ135" i="21" s="1"/>
  <c r="DX135" i="21"/>
  <c r="BI135" i="21" s="1"/>
  <c r="DW135" i="21"/>
  <c r="BH135" i="21" s="1"/>
  <c r="DV135" i="21"/>
  <c r="BG135" i="21" s="1"/>
  <c r="DU135" i="21"/>
  <c r="BF135" i="21" s="1"/>
  <c r="DT135" i="21"/>
  <c r="BE135" i="21" s="1"/>
  <c r="DS135" i="21"/>
  <c r="BD135" i="21" s="1"/>
  <c r="DR135" i="21"/>
  <c r="BC135" i="21" s="1"/>
  <c r="DQ135" i="21"/>
  <c r="BB135" i="21" s="1"/>
  <c r="DP135" i="21"/>
  <c r="BA135" i="21" s="1"/>
  <c r="DO135" i="21"/>
  <c r="DN135" i="21"/>
  <c r="AY135" i="21" s="1"/>
  <c r="DM135" i="21"/>
  <c r="AX135" i="21" s="1"/>
  <c r="DL135" i="21"/>
  <c r="AW135" i="21" s="1"/>
  <c r="DK135" i="21"/>
  <c r="AV135" i="21" s="1"/>
  <c r="DJ135" i="21"/>
  <c r="AU135" i="21" s="1"/>
  <c r="DI135" i="21"/>
  <c r="AT135" i="21" s="1"/>
  <c r="DH135" i="21"/>
  <c r="AS135" i="21" s="1"/>
  <c r="DG135" i="21"/>
  <c r="AR135" i="21" s="1"/>
  <c r="DF135" i="21"/>
  <c r="AQ135" i="21" s="1"/>
  <c r="DE135" i="21"/>
  <c r="AP135" i="21" s="1"/>
  <c r="DD135" i="21"/>
  <c r="AO135" i="21" s="1"/>
  <c r="DC135" i="21"/>
  <c r="AN135" i="21" s="1"/>
  <c r="DB135" i="21"/>
  <c r="AM135" i="21" s="1"/>
  <c r="DA135" i="21"/>
  <c r="AL135" i="21" s="1"/>
  <c r="CZ135" i="21"/>
  <c r="AK135" i="21" s="1"/>
  <c r="CY135" i="21"/>
  <c r="AJ135" i="21" s="1"/>
  <c r="CX135" i="21"/>
  <c r="AI135" i="21" s="1"/>
  <c r="CW135" i="21"/>
  <c r="AH135" i="21" s="1"/>
  <c r="CV135" i="21"/>
  <c r="AG135" i="21" s="1"/>
  <c r="CU135" i="21"/>
  <c r="AF135" i="21" s="1"/>
  <c r="CT135" i="21"/>
  <c r="AE135" i="21" s="1"/>
  <c r="CS135" i="21"/>
  <c r="CR135" i="21"/>
  <c r="AC135" i="21" s="1"/>
  <c r="CQ135" i="21"/>
  <c r="AB135" i="21" s="1"/>
  <c r="CP135" i="21"/>
  <c r="AA135" i="21" s="1"/>
  <c r="CO135" i="21"/>
  <c r="Z135" i="21" s="1"/>
  <c r="CN135" i="21"/>
  <c r="Y135" i="21" s="1"/>
  <c r="CM135" i="21"/>
  <c r="X135" i="21" s="1"/>
  <c r="CL135" i="21"/>
  <c r="W135" i="21" s="1"/>
  <c r="CK135" i="21"/>
  <c r="V135" i="21" s="1"/>
  <c r="CJ135" i="21"/>
  <c r="U135" i="21" s="1"/>
  <c r="CI135" i="21"/>
  <c r="T135" i="21" s="1"/>
  <c r="CH135" i="21"/>
  <c r="S135" i="21" s="1"/>
  <c r="CG135" i="21"/>
  <c r="R135" i="21" s="1"/>
  <c r="CF135" i="21"/>
  <c r="Q135" i="21" s="1"/>
  <c r="CE135" i="21"/>
  <c r="P135" i="21" s="1"/>
  <c r="CD135" i="21"/>
  <c r="O135" i="21" s="1"/>
  <c r="CC135" i="21"/>
  <c r="N135" i="21" s="1"/>
  <c r="CB135" i="21"/>
  <c r="M135" i="21" s="1"/>
  <c r="CA135" i="21"/>
  <c r="L135" i="21" s="1"/>
  <c r="BZ135" i="21"/>
  <c r="K135" i="21" s="1"/>
  <c r="BY135" i="21"/>
  <c r="J135" i="21" s="1"/>
  <c r="BX135" i="21"/>
  <c r="BW135" i="21"/>
  <c r="H135" i="21" s="1"/>
  <c r="BV135" i="21"/>
  <c r="G135" i="21" s="1"/>
  <c r="BU135" i="21"/>
  <c r="F135" i="21" s="1"/>
  <c r="BT135" i="21"/>
  <c r="E135" i="21" s="1"/>
  <c r="BS135" i="21"/>
  <c r="D135" i="21" s="1"/>
  <c r="BQ135" i="21"/>
  <c r="BM135" i="21"/>
  <c r="AZ135" i="21"/>
  <c r="AD135" i="21"/>
  <c r="I135" i="21"/>
  <c r="C135" i="21"/>
  <c r="B135" i="21"/>
  <c r="A135" i="21"/>
  <c r="EF134" i="21"/>
  <c r="BQ134" i="21" s="1"/>
  <c r="EE134" i="21"/>
  <c r="BP134" i="21" s="1"/>
  <c r="ED134" i="21"/>
  <c r="EC134" i="21"/>
  <c r="BN134" i="21" s="1"/>
  <c r="EB134" i="21"/>
  <c r="BM134" i="21" s="1"/>
  <c r="EA134" i="21"/>
  <c r="BL134" i="21" s="1"/>
  <c r="DZ134" i="21"/>
  <c r="BK134" i="21" s="1"/>
  <c r="DY134" i="21"/>
  <c r="BJ134" i="21" s="1"/>
  <c r="DX134" i="21"/>
  <c r="BI134" i="21" s="1"/>
  <c r="DW134" i="21"/>
  <c r="BH134" i="21" s="1"/>
  <c r="DV134" i="21"/>
  <c r="BG134" i="21" s="1"/>
  <c r="DU134" i="21"/>
  <c r="BF134" i="21" s="1"/>
  <c r="DT134" i="21"/>
  <c r="BE134" i="21" s="1"/>
  <c r="DS134" i="21"/>
  <c r="BD134" i="21" s="1"/>
  <c r="DR134" i="21"/>
  <c r="BC134" i="21" s="1"/>
  <c r="DQ134" i="21"/>
  <c r="BB134" i="21" s="1"/>
  <c r="DP134" i="21"/>
  <c r="BA134" i="21" s="1"/>
  <c r="DO134" i="21"/>
  <c r="AZ134" i="21" s="1"/>
  <c r="DN134" i="21"/>
  <c r="AY134" i="21" s="1"/>
  <c r="DM134" i="21"/>
  <c r="AX134" i="21" s="1"/>
  <c r="DL134" i="21"/>
  <c r="AW134" i="21" s="1"/>
  <c r="DK134" i="21"/>
  <c r="AV134" i="21" s="1"/>
  <c r="DJ134" i="21"/>
  <c r="AU134" i="21" s="1"/>
  <c r="DI134" i="21"/>
  <c r="AT134" i="21" s="1"/>
  <c r="DH134" i="21"/>
  <c r="AS134" i="21" s="1"/>
  <c r="DG134" i="21"/>
  <c r="AR134" i="21" s="1"/>
  <c r="DF134" i="21"/>
  <c r="AQ134" i="21" s="1"/>
  <c r="DE134" i="21"/>
  <c r="AP134" i="21" s="1"/>
  <c r="DD134" i="21"/>
  <c r="AO134" i="21" s="1"/>
  <c r="DC134" i="21"/>
  <c r="AN134" i="21" s="1"/>
  <c r="DB134" i="21"/>
  <c r="AM134" i="21" s="1"/>
  <c r="DA134" i="21"/>
  <c r="AL134" i="21" s="1"/>
  <c r="CZ134" i="21"/>
  <c r="AK134" i="21" s="1"/>
  <c r="CY134" i="21"/>
  <c r="AJ134" i="21" s="1"/>
  <c r="CX134" i="21"/>
  <c r="AI134" i="21" s="1"/>
  <c r="CW134" i="21"/>
  <c r="AH134" i="21" s="1"/>
  <c r="CV134" i="21"/>
  <c r="AG134" i="21" s="1"/>
  <c r="CU134" i="21"/>
  <c r="AF134" i="21" s="1"/>
  <c r="CT134" i="21"/>
  <c r="AE134" i="21" s="1"/>
  <c r="CS134" i="21"/>
  <c r="AD134" i="21" s="1"/>
  <c r="CR134" i="21"/>
  <c r="AC134" i="21" s="1"/>
  <c r="CQ134" i="21"/>
  <c r="AB134" i="21" s="1"/>
  <c r="CP134" i="21"/>
  <c r="AA134" i="21" s="1"/>
  <c r="CO134" i="21"/>
  <c r="Z134" i="21" s="1"/>
  <c r="CN134" i="21"/>
  <c r="Y134" i="21" s="1"/>
  <c r="CM134" i="21"/>
  <c r="X134" i="21" s="1"/>
  <c r="CL134" i="21"/>
  <c r="W134" i="21" s="1"/>
  <c r="CK134" i="21"/>
  <c r="V134" i="21" s="1"/>
  <c r="CJ134" i="21"/>
  <c r="U134" i="21" s="1"/>
  <c r="CI134" i="21"/>
  <c r="T134" i="21" s="1"/>
  <c r="CH134" i="21"/>
  <c r="S134" i="21" s="1"/>
  <c r="CG134" i="21"/>
  <c r="R134" i="21" s="1"/>
  <c r="CF134" i="21"/>
  <c r="Q134" i="21" s="1"/>
  <c r="CE134" i="21"/>
  <c r="P134" i="21" s="1"/>
  <c r="CD134" i="21"/>
  <c r="O134" i="21" s="1"/>
  <c r="CC134" i="21"/>
  <c r="N134" i="21" s="1"/>
  <c r="CB134" i="21"/>
  <c r="M134" i="21" s="1"/>
  <c r="CA134" i="21"/>
  <c r="L134" i="21" s="1"/>
  <c r="BZ134" i="21"/>
  <c r="K134" i="21" s="1"/>
  <c r="BY134" i="21"/>
  <c r="J134" i="21" s="1"/>
  <c r="BX134" i="21"/>
  <c r="I134" i="21" s="1"/>
  <c r="BW134" i="21"/>
  <c r="H134" i="21" s="1"/>
  <c r="BV134" i="21"/>
  <c r="G134" i="21" s="1"/>
  <c r="BU134" i="21"/>
  <c r="F134" i="21" s="1"/>
  <c r="BT134" i="21"/>
  <c r="E134" i="21" s="1"/>
  <c r="BS134" i="21"/>
  <c r="D134" i="21" s="1"/>
  <c r="BO134" i="21"/>
  <c r="C134" i="21"/>
  <c r="B134" i="21"/>
  <c r="A134" i="21"/>
  <c r="EF133" i="21"/>
  <c r="BQ133" i="21" s="1"/>
  <c r="EE133" i="21"/>
  <c r="BP133" i="21" s="1"/>
  <c r="ED133" i="21"/>
  <c r="EC133" i="21"/>
  <c r="EB133" i="21"/>
  <c r="BM133" i="21" s="1"/>
  <c r="EA133" i="21"/>
  <c r="BL133" i="21" s="1"/>
  <c r="DZ133" i="21"/>
  <c r="BK133" i="21" s="1"/>
  <c r="DY133" i="21"/>
  <c r="BJ133" i="21" s="1"/>
  <c r="DX133" i="21"/>
  <c r="BI133" i="21" s="1"/>
  <c r="DW133" i="21"/>
  <c r="BH133" i="21" s="1"/>
  <c r="DV133" i="21"/>
  <c r="BG133" i="21" s="1"/>
  <c r="DU133" i="21"/>
  <c r="BF133" i="21" s="1"/>
  <c r="DT133" i="21"/>
  <c r="BE133" i="21" s="1"/>
  <c r="DS133" i="21"/>
  <c r="BD133" i="21" s="1"/>
  <c r="DR133" i="21"/>
  <c r="DQ133" i="21"/>
  <c r="DP133" i="21"/>
  <c r="BA133" i="21" s="1"/>
  <c r="DO133" i="21"/>
  <c r="AZ133" i="21" s="1"/>
  <c r="DN133" i="21"/>
  <c r="AY133" i="21" s="1"/>
  <c r="DM133" i="21"/>
  <c r="AX133" i="21" s="1"/>
  <c r="DL133" i="21"/>
  <c r="AW133" i="21" s="1"/>
  <c r="DK133" i="21"/>
  <c r="AV133" i="21" s="1"/>
  <c r="DJ133" i="21"/>
  <c r="AU133" i="21" s="1"/>
  <c r="DI133" i="21"/>
  <c r="AT133" i="21" s="1"/>
  <c r="DH133" i="21"/>
  <c r="AS133" i="21" s="1"/>
  <c r="DG133" i="21"/>
  <c r="AR133" i="21" s="1"/>
  <c r="DF133" i="21"/>
  <c r="AQ133" i="21" s="1"/>
  <c r="DE133" i="21"/>
  <c r="AP133" i="21" s="1"/>
  <c r="DD133" i="21"/>
  <c r="AO133" i="21" s="1"/>
  <c r="DC133" i="21"/>
  <c r="AN133" i="21" s="1"/>
  <c r="DB133" i="21"/>
  <c r="AM133" i="21" s="1"/>
  <c r="DA133" i="21"/>
  <c r="AL133" i="21" s="1"/>
  <c r="CZ133" i="21"/>
  <c r="AK133" i="21" s="1"/>
  <c r="CY133" i="21"/>
  <c r="AJ133" i="21" s="1"/>
  <c r="CX133" i="21"/>
  <c r="AI133" i="21" s="1"/>
  <c r="CW133" i="21"/>
  <c r="AH133" i="21" s="1"/>
  <c r="CV133" i="21"/>
  <c r="AG133" i="21" s="1"/>
  <c r="CU133" i="21"/>
  <c r="AF133" i="21" s="1"/>
  <c r="CT133" i="21"/>
  <c r="CS133" i="21"/>
  <c r="AD133" i="21" s="1"/>
  <c r="CR133" i="21"/>
  <c r="AC133" i="21" s="1"/>
  <c r="CQ133" i="21"/>
  <c r="AB133" i="21" s="1"/>
  <c r="CP133" i="21"/>
  <c r="AA133" i="21" s="1"/>
  <c r="CO133" i="21"/>
  <c r="Z133" i="21" s="1"/>
  <c r="CN133" i="21"/>
  <c r="Y133" i="21" s="1"/>
  <c r="CM133" i="21"/>
  <c r="X133" i="21" s="1"/>
  <c r="CL133" i="21"/>
  <c r="W133" i="21" s="1"/>
  <c r="CK133" i="21"/>
  <c r="V133" i="21" s="1"/>
  <c r="CJ133" i="21"/>
  <c r="U133" i="21" s="1"/>
  <c r="CI133" i="21"/>
  <c r="T133" i="21" s="1"/>
  <c r="CH133" i="21"/>
  <c r="S133" i="21" s="1"/>
  <c r="CG133" i="21"/>
  <c r="R133" i="21" s="1"/>
  <c r="CF133" i="21"/>
  <c r="Q133" i="21" s="1"/>
  <c r="CE133" i="21"/>
  <c r="P133" i="21" s="1"/>
  <c r="CD133" i="21"/>
  <c r="O133" i="21" s="1"/>
  <c r="CC133" i="21"/>
  <c r="N133" i="21" s="1"/>
  <c r="CB133" i="21"/>
  <c r="M133" i="21" s="1"/>
  <c r="CA133" i="21"/>
  <c r="L133" i="21" s="1"/>
  <c r="BZ133" i="21"/>
  <c r="K133" i="21" s="1"/>
  <c r="BY133" i="21"/>
  <c r="J133" i="21" s="1"/>
  <c r="BX133" i="21"/>
  <c r="I133" i="21" s="1"/>
  <c r="BW133" i="21"/>
  <c r="H133" i="21" s="1"/>
  <c r="BV133" i="21"/>
  <c r="G133" i="21" s="1"/>
  <c r="BU133" i="21"/>
  <c r="F133" i="21" s="1"/>
  <c r="BT133" i="21"/>
  <c r="E133" i="21" s="1"/>
  <c r="BS133" i="21"/>
  <c r="D133" i="21" s="1"/>
  <c r="BO133" i="21"/>
  <c r="BN133" i="21"/>
  <c r="BC133" i="21"/>
  <c r="BB133" i="21"/>
  <c r="AE133" i="21"/>
  <c r="C133" i="21"/>
  <c r="B133" i="21"/>
  <c r="A133" i="21"/>
  <c r="EF132" i="21"/>
  <c r="BQ132" i="21" s="1"/>
  <c r="EE132" i="21"/>
  <c r="BP132" i="21" s="1"/>
  <c r="ED132" i="21"/>
  <c r="BO132" i="21" s="1"/>
  <c r="EC132" i="21"/>
  <c r="BN132" i="21" s="1"/>
  <c r="EB132" i="21"/>
  <c r="BM132" i="21" s="1"/>
  <c r="EA132" i="21"/>
  <c r="BL132" i="21" s="1"/>
  <c r="DZ132" i="21"/>
  <c r="BK132" i="21" s="1"/>
  <c r="DY132" i="21"/>
  <c r="BJ132" i="21" s="1"/>
  <c r="DX132" i="21"/>
  <c r="BI132" i="21" s="1"/>
  <c r="DW132" i="21"/>
  <c r="BH132" i="21" s="1"/>
  <c r="DV132" i="21"/>
  <c r="BG132" i="21" s="1"/>
  <c r="DU132" i="21"/>
  <c r="BF132" i="21" s="1"/>
  <c r="DT132" i="21"/>
  <c r="BE132" i="21" s="1"/>
  <c r="DS132" i="21"/>
  <c r="BD132" i="21" s="1"/>
  <c r="DR132" i="21"/>
  <c r="BC132" i="21" s="1"/>
  <c r="DQ132" i="21"/>
  <c r="BB132" i="21" s="1"/>
  <c r="DP132" i="21"/>
  <c r="BA132" i="21" s="1"/>
  <c r="DO132" i="21"/>
  <c r="AZ132" i="21" s="1"/>
  <c r="DN132" i="21"/>
  <c r="AY132" i="21" s="1"/>
  <c r="DM132" i="21"/>
  <c r="AX132" i="21" s="1"/>
  <c r="DL132" i="21"/>
  <c r="AW132" i="21" s="1"/>
  <c r="DK132" i="21"/>
  <c r="AV132" i="21" s="1"/>
  <c r="DJ132" i="21"/>
  <c r="AU132" i="21" s="1"/>
  <c r="DI132" i="21"/>
  <c r="AT132" i="21" s="1"/>
  <c r="DH132" i="21"/>
  <c r="DG132" i="21"/>
  <c r="AR132" i="21" s="1"/>
  <c r="DF132" i="21"/>
  <c r="AQ132" i="21" s="1"/>
  <c r="DE132" i="21"/>
  <c r="AP132" i="21" s="1"/>
  <c r="DD132" i="21"/>
  <c r="AO132" i="21" s="1"/>
  <c r="DC132" i="21"/>
  <c r="AN132" i="21" s="1"/>
  <c r="DB132" i="21"/>
  <c r="AM132" i="21" s="1"/>
  <c r="DA132" i="21"/>
  <c r="AL132" i="21" s="1"/>
  <c r="CZ132" i="21"/>
  <c r="AK132" i="21" s="1"/>
  <c r="CY132" i="21"/>
  <c r="AJ132" i="21" s="1"/>
  <c r="CX132" i="21"/>
  <c r="AI132" i="21" s="1"/>
  <c r="CW132" i="21"/>
  <c r="AH132" i="21" s="1"/>
  <c r="CV132" i="21"/>
  <c r="AG132" i="21" s="1"/>
  <c r="CU132" i="21"/>
  <c r="AF132" i="21" s="1"/>
  <c r="CT132" i="21"/>
  <c r="AE132" i="21" s="1"/>
  <c r="CS132" i="21"/>
  <c r="AD132" i="21" s="1"/>
  <c r="CR132" i="21"/>
  <c r="AC132" i="21" s="1"/>
  <c r="CQ132" i="21"/>
  <c r="AB132" i="21" s="1"/>
  <c r="CP132" i="21"/>
  <c r="AA132" i="21" s="1"/>
  <c r="CO132" i="21"/>
  <c r="Z132" i="21" s="1"/>
  <c r="CN132" i="21"/>
  <c r="Y132" i="21" s="1"/>
  <c r="CM132" i="21"/>
  <c r="X132" i="21" s="1"/>
  <c r="CL132" i="21"/>
  <c r="W132" i="21" s="1"/>
  <c r="CK132" i="21"/>
  <c r="V132" i="21" s="1"/>
  <c r="CJ132" i="21"/>
  <c r="U132" i="21" s="1"/>
  <c r="CI132" i="21"/>
  <c r="T132" i="21" s="1"/>
  <c r="CH132" i="21"/>
  <c r="S132" i="21" s="1"/>
  <c r="CG132" i="21"/>
  <c r="CF132" i="21"/>
  <c r="Q132" i="21" s="1"/>
  <c r="CE132" i="21"/>
  <c r="P132" i="21" s="1"/>
  <c r="CD132" i="21"/>
  <c r="O132" i="21" s="1"/>
  <c r="CC132" i="21"/>
  <c r="N132" i="21" s="1"/>
  <c r="CB132" i="21"/>
  <c r="M132" i="21" s="1"/>
  <c r="CA132" i="21"/>
  <c r="L132" i="21" s="1"/>
  <c r="BZ132" i="21"/>
  <c r="K132" i="21" s="1"/>
  <c r="BY132" i="21"/>
  <c r="J132" i="21" s="1"/>
  <c r="BX132" i="21"/>
  <c r="BW132" i="21"/>
  <c r="H132" i="21" s="1"/>
  <c r="BV132" i="21"/>
  <c r="G132" i="21" s="1"/>
  <c r="BU132" i="21"/>
  <c r="F132" i="21" s="1"/>
  <c r="BT132" i="21"/>
  <c r="E132" i="21" s="1"/>
  <c r="BS132" i="21"/>
  <c r="D132" i="21" s="1"/>
  <c r="AS132" i="21"/>
  <c r="R132" i="21"/>
  <c r="I132" i="21"/>
  <c r="C132" i="21"/>
  <c r="B132" i="21"/>
  <c r="A132" i="21"/>
  <c r="EF131" i="21"/>
  <c r="BQ131" i="21" s="1"/>
  <c r="EE131" i="21"/>
  <c r="BP131" i="21" s="1"/>
  <c r="ED131" i="21"/>
  <c r="BO131" i="21" s="1"/>
  <c r="EC131" i="21"/>
  <c r="BN131" i="21" s="1"/>
  <c r="EB131" i="21"/>
  <c r="BM131" i="21" s="1"/>
  <c r="EA131" i="21"/>
  <c r="BL131" i="21" s="1"/>
  <c r="DZ131" i="21"/>
  <c r="BK131" i="21" s="1"/>
  <c r="DY131" i="21"/>
  <c r="BJ131" i="21" s="1"/>
  <c r="DX131" i="21"/>
  <c r="BI131" i="21" s="1"/>
  <c r="DW131" i="21"/>
  <c r="BH131" i="21" s="1"/>
  <c r="DV131" i="21"/>
  <c r="BG131" i="21" s="1"/>
  <c r="DU131" i="21"/>
  <c r="BF131" i="21" s="1"/>
  <c r="DT131" i="21"/>
  <c r="BE131" i="21" s="1"/>
  <c r="DS131" i="21"/>
  <c r="BD131" i="21" s="1"/>
  <c r="DR131" i="21"/>
  <c r="BC131" i="21" s="1"/>
  <c r="DQ131" i="21"/>
  <c r="BB131" i="21" s="1"/>
  <c r="DP131" i="21"/>
  <c r="BA131" i="21" s="1"/>
  <c r="DO131" i="21"/>
  <c r="AZ131" i="21" s="1"/>
  <c r="DN131" i="21"/>
  <c r="AY131" i="21" s="1"/>
  <c r="DM131" i="21"/>
  <c r="AX131" i="21" s="1"/>
  <c r="DL131" i="21"/>
  <c r="AW131" i="21" s="1"/>
  <c r="DK131" i="21"/>
  <c r="AV131" i="21" s="1"/>
  <c r="DJ131" i="21"/>
  <c r="AU131" i="21" s="1"/>
  <c r="DI131" i="21"/>
  <c r="AT131" i="21" s="1"/>
  <c r="DH131" i="21"/>
  <c r="AS131" i="21" s="1"/>
  <c r="DG131" i="21"/>
  <c r="DF131" i="21"/>
  <c r="AQ131" i="21" s="1"/>
  <c r="DE131" i="21"/>
  <c r="AP131" i="21" s="1"/>
  <c r="DD131" i="21"/>
  <c r="AO131" i="21" s="1"/>
  <c r="DC131" i="21"/>
  <c r="AN131" i="21" s="1"/>
  <c r="DB131" i="21"/>
  <c r="AM131" i="21" s="1"/>
  <c r="DA131" i="21"/>
  <c r="AL131" i="21" s="1"/>
  <c r="CZ131" i="21"/>
  <c r="CY131" i="21"/>
  <c r="AJ131" i="21" s="1"/>
  <c r="CX131" i="21"/>
  <c r="AI131" i="21" s="1"/>
  <c r="CW131" i="21"/>
  <c r="AH131" i="21" s="1"/>
  <c r="CV131" i="21"/>
  <c r="AG131" i="21" s="1"/>
  <c r="CU131" i="21"/>
  <c r="AF131" i="21" s="1"/>
  <c r="CT131" i="21"/>
  <c r="AE131" i="21" s="1"/>
  <c r="CS131" i="21"/>
  <c r="AD131" i="21" s="1"/>
  <c r="CR131" i="21"/>
  <c r="AC131" i="21" s="1"/>
  <c r="CQ131" i="21"/>
  <c r="AB131" i="21" s="1"/>
  <c r="CP131" i="21"/>
  <c r="AA131" i="21" s="1"/>
  <c r="CO131" i="21"/>
  <c r="Z131" i="21" s="1"/>
  <c r="CN131" i="21"/>
  <c r="Y131" i="21" s="1"/>
  <c r="CM131" i="21"/>
  <c r="X131" i="21" s="1"/>
  <c r="CL131" i="21"/>
  <c r="W131" i="21" s="1"/>
  <c r="CK131" i="21"/>
  <c r="V131" i="21" s="1"/>
  <c r="CJ131" i="21"/>
  <c r="U131" i="21" s="1"/>
  <c r="CI131" i="21"/>
  <c r="T131" i="21" s="1"/>
  <c r="CH131" i="21"/>
  <c r="S131" i="21" s="1"/>
  <c r="CG131" i="21"/>
  <c r="R131" i="21" s="1"/>
  <c r="CF131" i="21"/>
  <c r="Q131" i="21" s="1"/>
  <c r="CE131" i="21"/>
  <c r="P131" i="21" s="1"/>
  <c r="CD131" i="21"/>
  <c r="O131" i="21" s="1"/>
  <c r="CC131" i="21"/>
  <c r="N131" i="21" s="1"/>
  <c r="CB131" i="21"/>
  <c r="M131" i="21" s="1"/>
  <c r="CA131" i="21"/>
  <c r="L131" i="21" s="1"/>
  <c r="BZ131" i="21"/>
  <c r="K131" i="21" s="1"/>
  <c r="BY131" i="21"/>
  <c r="J131" i="21" s="1"/>
  <c r="BX131" i="21"/>
  <c r="I131" i="21" s="1"/>
  <c r="BW131" i="21"/>
  <c r="H131" i="21" s="1"/>
  <c r="BV131" i="21"/>
  <c r="G131" i="21" s="1"/>
  <c r="BU131" i="21"/>
  <c r="F131" i="21" s="1"/>
  <c r="BT131" i="21"/>
  <c r="E131" i="21" s="1"/>
  <c r="BS131" i="21"/>
  <c r="D131" i="21" s="1"/>
  <c r="AR131" i="21"/>
  <c r="AK131" i="21"/>
  <c r="C131" i="21"/>
  <c r="B131" i="21"/>
  <c r="A131" i="21"/>
  <c r="EF130" i="21"/>
  <c r="BQ130" i="21" s="1"/>
  <c r="EE130" i="21"/>
  <c r="BP130" i="21" s="1"/>
  <c r="ED130" i="21"/>
  <c r="BO130" i="21" s="1"/>
  <c r="EC130" i="21"/>
  <c r="EB130" i="21"/>
  <c r="BM130" i="21" s="1"/>
  <c r="EA130" i="21"/>
  <c r="BL130" i="21" s="1"/>
  <c r="DZ130" i="21"/>
  <c r="BK130" i="21" s="1"/>
  <c r="DY130" i="21"/>
  <c r="DX130" i="21"/>
  <c r="BI130" i="21" s="1"/>
  <c r="DW130" i="21"/>
  <c r="BH130" i="21" s="1"/>
  <c r="DV130" i="21"/>
  <c r="BG130" i="21" s="1"/>
  <c r="DU130" i="21"/>
  <c r="DT130" i="21"/>
  <c r="BE130" i="21" s="1"/>
  <c r="DS130" i="21"/>
  <c r="BD130" i="21" s="1"/>
  <c r="DR130" i="21"/>
  <c r="BC130" i="21" s="1"/>
  <c r="DQ130" i="21"/>
  <c r="DP130" i="21"/>
  <c r="DO130" i="21"/>
  <c r="AZ130" i="21" s="1"/>
  <c r="DN130" i="21"/>
  <c r="AY130" i="21" s="1"/>
  <c r="DM130" i="21"/>
  <c r="DL130" i="21"/>
  <c r="AW130" i="21" s="1"/>
  <c r="DK130" i="21"/>
  <c r="AV130" i="21" s="1"/>
  <c r="DJ130" i="21"/>
  <c r="AU130" i="21" s="1"/>
  <c r="DI130" i="21"/>
  <c r="DH130" i="21"/>
  <c r="AS130" i="21" s="1"/>
  <c r="DG130" i="21"/>
  <c r="AR130" i="21" s="1"/>
  <c r="DF130" i="21"/>
  <c r="AQ130" i="21" s="1"/>
  <c r="DE130" i="21"/>
  <c r="DD130" i="21"/>
  <c r="AO130" i="21" s="1"/>
  <c r="DC130" i="21"/>
  <c r="AN130" i="21" s="1"/>
  <c r="DB130" i="21"/>
  <c r="AM130" i="21" s="1"/>
  <c r="DA130" i="21"/>
  <c r="CZ130" i="21"/>
  <c r="AK130" i="21" s="1"/>
  <c r="CY130" i="21"/>
  <c r="AJ130" i="21" s="1"/>
  <c r="CX130" i="21"/>
  <c r="AI130" i="21" s="1"/>
  <c r="CW130" i="21"/>
  <c r="CV130" i="21"/>
  <c r="AG130" i="21" s="1"/>
  <c r="CU130" i="21"/>
  <c r="AF130" i="21" s="1"/>
  <c r="CT130" i="21"/>
  <c r="AE130" i="21" s="1"/>
  <c r="CS130" i="21"/>
  <c r="CR130" i="21"/>
  <c r="AC130" i="21" s="1"/>
  <c r="CQ130" i="21"/>
  <c r="AB130" i="21" s="1"/>
  <c r="CP130" i="21"/>
  <c r="CO130" i="21"/>
  <c r="CN130" i="21"/>
  <c r="Y130" i="21" s="1"/>
  <c r="CM130" i="21"/>
  <c r="X130" i="21" s="1"/>
  <c r="CL130" i="21"/>
  <c r="W130" i="21" s="1"/>
  <c r="CK130" i="21"/>
  <c r="CJ130" i="21"/>
  <c r="U130" i="21" s="1"/>
  <c r="CI130" i="21"/>
  <c r="T130" i="21" s="1"/>
  <c r="CH130" i="21"/>
  <c r="S130" i="21" s="1"/>
  <c r="CG130" i="21"/>
  <c r="CF130" i="21"/>
  <c r="Q130" i="21" s="1"/>
  <c r="CE130" i="21"/>
  <c r="P130" i="21" s="1"/>
  <c r="CD130" i="21"/>
  <c r="O130" i="21" s="1"/>
  <c r="CC130" i="21"/>
  <c r="CB130" i="21"/>
  <c r="M130" i="21" s="1"/>
  <c r="CA130" i="21"/>
  <c r="L130" i="21" s="1"/>
  <c r="BZ130" i="21"/>
  <c r="K130" i="21" s="1"/>
  <c r="BY130" i="21"/>
  <c r="BX130" i="21"/>
  <c r="I130" i="21" s="1"/>
  <c r="BW130" i="21"/>
  <c r="H130" i="21" s="1"/>
  <c r="BV130" i="21"/>
  <c r="BU130" i="21"/>
  <c r="BT130" i="21"/>
  <c r="E130" i="21" s="1"/>
  <c r="BS130" i="21"/>
  <c r="D130" i="21" s="1"/>
  <c r="BA130" i="21"/>
  <c r="AA130" i="21"/>
  <c r="G130" i="21"/>
  <c r="C130" i="21"/>
  <c r="B130" i="21"/>
  <c r="A130" i="21"/>
  <c r="EF129" i="21"/>
  <c r="BQ129" i="21" s="1"/>
  <c r="EE129" i="21"/>
  <c r="BP129" i="21" s="1"/>
  <c r="ED129" i="21"/>
  <c r="BO129" i="21" s="1"/>
  <c r="EC129" i="21"/>
  <c r="BN129" i="21" s="1"/>
  <c r="EB129" i="21"/>
  <c r="BM129" i="21" s="1"/>
  <c r="EA129" i="21"/>
  <c r="BL129" i="21" s="1"/>
  <c r="DZ129" i="21"/>
  <c r="DY129" i="21"/>
  <c r="DX129" i="21"/>
  <c r="BI129" i="21" s="1"/>
  <c r="DW129" i="21"/>
  <c r="BH129" i="21" s="1"/>
  <c r="DV129" i="21"/>
  <c r="BG129" i="21" s="1"/>
  <c r="DU129" i="21"/>
  <c r="BF129" i="21" s="1"/>
  <c r="DT129" i="21"/>
  <c r="BE129" i="21" s="1"/>
  <c r="DS129" i="21"/>
  <c r="BD129" i="21" s="1"/>
  <c r="DR129" i="21"/>
  <c r="BC129" i="21" s="1"/>
  <c r="DQ129" i="21"/>
  <c r="BB129" i="21" s="1"/>
  <c r="DP129" i="21"/>
  <c r="BA129" i="21" s="1"/>
  <c r="DO129" i="21"/>
  <c r="AZ129" i="21" s="1"/>
  <c r="DN129" i="21"/>
  <c r="AY129" i="21" s="1"/>
  <c r="DM129" i="21"/>
  <c r="AX129" i="21" s="1"/>
  <c r="DL129" i="21"/>
  <c r="AW129" i="21" s="1"/>
  <c r="DK129" i="21"/>
  <c r="AV129" i="21" s="1"/>
  <c r="DJ129" i="21"/>
  <c r="AU129" i="21" s="1"/>
  <c r="DI129" i="21"/>
  <c r="AT129" i="21" s="1"/>
  <c r="DH129" i="21"/>
  <c r="AS129" i="21" s="1"/>
  <c r="DG129" i="21"/>
  <c r="AR129" i="21" s="1"/>
  <c r="DF129" i="21"/>
  <c r="DE129" i="21"/>
  <c r="AP129" i="21" s="1"/>
  <c r="DD129" i="21"/>
  <c r="AO129" i="21" s="1"/>
  <c r="DC129" i="21"/>
  <c r="AN129" i="21" s="1"/>
  <c r="DB129" i="21"/>
  <c r="AM129" i="21" s="1"/>
  <c r="DA129" i="21"/>
  <c r="AL129" i="21" s="1"/>
  <c r="CZ129" i="21"/>
  <c r="AK129" i="21" s="1"/>
  <c r="CY129" i="21"/>
  <c r="AJ129" i="21" s="1"/>
  <c r="CX129" i="21"/>
  <c r="AI129" i="21" s="1"/>
  <c r="CW129" i="21"/>
  <c r="AH129" i="21" s="1"/>
  <c r="CV129" i="21"/>
  <c r="AG129" i="21" s="1"/>
  <c r="CU129" i="21"/>
  <c r="AF129" i="21" s="1"/>
  <c r="CT129" i="21"/>
  <c r="AE129" i="21" s="1"/>
  <c r="CS129" i="21"/>
  <c r="AD129" i="21" s="1"/>
  <c r="CR129" i="21"/>
  <c r="AC129" i="21" s="1"/>
  <c r="CQ129" i="21"/>
  <c r="AB129" i="21" s="1"/>
  <c r="CP129" i="21"/>
  <c r="AA129" i="21" s="1"/>
  <c r="CO129" i="21"/>
  <c r="Z129" i="21" s="1"/>
  <c r="CN129" i="21"/>
  <c r="Y129" i="21" s="1"/>
  <c r="CM129" i="21"/>
  <c r="X129" i="21" s="1"/>
  <c r="CL129" i="21"/>
  <c r="W129" i="21" s="1"/>
  <c r="CK129" i="21"/>
  <c r="V129" i="21" s="1"/>
  <c r="CJ129" i="21"/>
  <c r="U129" i="21" s="1"/>
  <c r="CI129" i="21"/>
  <c r="T129" i="21" s="1"/>
  <c r="CH129" i="21"/>
  <c r="S129" i="21" s="1"/>
  <c r="CG129" i="21"/>
  <c r="R129" i="21" s="1"/>
  <c r="CF129" i="21"/>
  <c r="Q129" i="21" s="1"/>
  <c r="CE129" i="21"/>
  <c r="P129" i="21" s="1"/>
  <c r="CD129" i="21"/>
  <c r="O129" i="21" s="1"/>
  <c r="CC129" i="21"/>
  <c r="N129" i="21" s="1"/>
  <c r="CB129" i="21"/>
  <c r="M129" i="21" s="1"/>
  <c r="CA129" i="21"/>
  <c r="L129" i="21" s="1"/>
  <c r="BZ129" i="21"/>
  <c r="BY129" i="21"/>
  <c r="J129" i="21" s="1"/>
  <c r="BX129" i="21"/>
  <c r="I129" i="21" s="1"/>
  <c r="BW129" i="21"/>
  <c r="H129" i="21" s="1"/>
  <c r="BV129" i="21"/>
  <c r="G129" i="21" s="1"/>
  <c r="BU129" i="21"/>
  <c r="F129" i="21" s="1"/>
  <c r="BT129" i="21"/>
  <c r="E129" i="21" s="1"/>
  <c r="BS129" i="21"/>
  <c r="D129" i="21" s="1"/>
  <c r="BK129" i="21"/>
  <c r="BJ129" i="21"/>
  <c r="AQ129" i="21"/>
  <c r="K129" i="21"/>
  <c r="C129" i="21"/>
  <c r="B129" i="21"/>
  <c r="A129" i="21"/>
  <c r="EF128" i="21"/>
  <c r="BQ128" i="21" s="1"/>
  <c r="EE128" i="21"/>
  <c r="BP128" i="21" s="1"/>
  <c r="ED128" i="21"/>
  <c r="BO128" i="21" s="1"/>
  <c r="EC128" i="21"/>
  <c r="BN128" i="21" s="1"/>
  <c r="EB128" i="21"/>
  <c r="BM128" i="21" s="1"/>
  <c r="EA128" i="21"/>
  <c r="BL128" i="21" s="1"/>
  <c r="DZ128" i="21"/>
  <c r="DY128" i="21"/>
  <c r="BJ128" i="21" s="1"/>
  <c r="DX128" i="21"/>
  <c r="BI128" i="21" s="1"/>
  <c r="DW128" i="21"/>
  <c r="BH128" i="21" s="1"/>
  <c r="DV128" i="21"/>
  <c r="BG128" i="21" s="1"/>
  <c r="DU128" i="21"/>
  <c r="BF128" i="21" s="1"/>
  <c r="DT128" i="21"/>
  <c r="BE128" i="21" s="1"/>
  <c r="DS128" i="21"/>
  <c r="BD128" i="21" s="1"/>
  <c r="DR128" i="21"/>
  <c r="BC128" i="21" s="1"/>
  <c r="DQ128" i="21"/>
  <c r="BB128" i="21" s="1"/>
  <c r="DP128" i="21"/>
  <c r="BA128" i="21" s="1"/>
  <c r="DO128" i="21"/>
  <c r="AZ128" i="21" s="1"/>
  <c r="DN128" i="21"/>
  <c r="AY128" i="21" s="1"/>
  <c r="DM128" i="21"/>
  <c r="AX128" i="21" s="1"/>
  <c r="DL128" i="21"/>
  <c r="AW128" i="21" s="1"/>
  <c r="DK128" i="21"/>
  <c r="AV128" i="21" s="1"/>
  <c r="DJ128" i="21"/>
  <c r="AU128" i="21" s="1"/>
  <c r="DI128" i="21"/>
  <c r="AT128" i="21" s="1"/>
  <c r="DH128" i="21"/>
  <c r="AS128" i="21" s="1"/>
  <c r="DG128" i="21"/>
  <c r="AR128" i="21" s="1"/>
  <c r="DF128" i="21"/>
  <c r="AQ128" i="21" s="1"/>
  <c r="DE128" i="21"/>
  <c r="AP128" i="21" s="1"/>
  <c r="DD128" i="21"/>
  <c r="AO128" i="21" s="1"/>
  <c r="DC128" i="21"/>
  <c r="AN128" i="21" s="1"/>
  <c r="DB128" i="21"/>
  <c r="DA128" i="21"/>
  <c r="AL128" i="21" s="1"/>
  <c r="CZ128" i="21"/>
  <c r="AK128" i="21" s="1"/>
  <c r="CY128" i="21"/>
  <c r="AJ128" i="21" s="1"/>
  <c r="CX128" i="21"/>
  <c r="AI128" i="21" s="1"/>
  <c r="CW128" i="21"/>
  <c r="AH128" i="21" s="1"/>
  <c r="CV128" i="21"/>
  <c r="AG128" i="21" s="1"/>
  <c r="CU128" i="21"/>
  <c r="AF128" i="21" s="1"/>
  <c r="CT128" i="21"/>
  <c r="AE128" i="21" s="1"/>
  <c r="CS128" i="21"/>
  <c r="AD128" i="21" s="1"/>
  <c r="CR128" i="21"/>
  <c r="AC128" i="21" s="1"/>
  <c r="CQ128" i="21"/>
  <c r="AB128" i="21" s="1"/>
  <c r="CP128" i="21"/>
  <c r="AA128" i="21" s="1"/>
  <c r="CO128" i="21"/>
  <c r="Z128" i="21" s="1"/>
  <c r="CN128" i="21"/>
  <c r="Y128" i="21" s="1"/>
  <c r="CM128" i="21"/>
  <c r="X128" i="21" s="1"/>
  <c r="CL128" i="21"/>
  <c r="W128" i="21" s="1"/>
  <c r="CK128" i="21"/>
  <c r="V128" i="21" s="1"/>
  <c r="CJ128" i="21"/>
  <c r="U128" i="21" s="1"/>
  <c r="CI128" i="21"/>
  <c r="T128" i="21" s="1"/>
  <c r="CH128" i="21"/>
  <c r="S128" i="21" s="1"/>
  <c r="CG128" i="21"/>
  <c r="R128" i="21" s="1"/>
  <c r="CF128" i="21"/>
  <c r="Q128" i="21" s="1"/>
  <c r="CE128" i="21"/>
  <c r="P128" i="21" s="1"/>
  <c r="CD128" i="21"/>
  <c r="O128" i="21" s="1"/>
  <c r="CC128" i="21"/>
  <c r="N128" i="21" s="1"/>
  <c r="CB128" i="21"/>
  <c r="M128" i="21" s="1"/>
  <c r="CA128" i="21"/>
  <c r="L128" i="21" s="1"/>
  <c r="BZ128" i="21"/>
  <c r="K128" i="21" s="1"/>
  <c r="BY128" i="21"/>
  <c r="J128" i="21" s="1"/>
  <c r="BX128" i="21"/>
  <c r="I128" i="21" s="1"/>
  <c r="BW128" i="21"/>
  <c r="H128" i="21" s="1"/>
  <c r="BV128" i="21"/>
  <c r="G128" i="21" s="1"/>
  <c r="BU128" i="21"/>
  <c r="F128" i="21" s="1"/>
  <c r="BT128" i="21"/>
  <c r="E128" i="21" s="1"/>
  <c r="BS128" i="21"/>
  <c r="D128" i="21" s="1"/>
  <c r="BK128" i="21"/>
  <c r="AM128" i="21"/>
  <c r="C128" i="21"/>
  <c r="B128" i="21"/>
  <c r="A128" i="21"/>
  <c r="EF127" i="21"/>
  <c r="BQ127" i="21" s="1"/>
  <c r="EE127" i="21"/>
  <c r="BP127" i="21" s="1"/>
  <c r="ED127" i="21"/>
  <c r="BO127" i="21" s="1"/>
  <c r="EC127" i="21"/>
  <c r="BN127" i="21" s="1"/>
  <c r="EB127" i="21"/>
  <c r="BM127" i="21" s="1"/>
  <c r="EA127" i="21"/>
  <c r="BL127" i="21" s="1"/>
  <c r="DZ127" i="21"/>
  <c r="BK127" i="21" s="1"/>
  <c r="DY127" i="21"/>
  <c r="BJ127" i="21" s="1"/>
  <c r="DX127" i="21"/>
  <c r="BI127" i="21" s="1"/>
  <c r="DW127" i="21"/>
  <c r="BH127" i="21" s="1"/>
  <c r="DV127" i="21"/>
  <c r="BG127" i="21" s="1"/>
  <c r="DU127" i="21"/>
  <c r="BF127" i="21" s="1"/>
  <c r="DT127" i="21"/>
  <c r="BE127" i="21" s="1"/>
  <c r="DS127" i="21"/>
  <c r="BD127" i="21" s="1"/>
  <c r="DR127" i="21"/>
  <c r="BC127" i="21" s="1"/>
  <c r="DQ127" i="21"/>
  <c r="BB127" i="21" s="1"/>
  <c r="DP127" i="21"/>
  <c r="BA127" i="21" s="1"/>
  <c r="DO127" i="21"/>
  <c r="AZ127" i="21" s="1"/>
  <c r="DN127" i="21"/>
  <c r="AY127" i="21" s="1"/>
  <c r="DM127" i="21"/>
  <c r="AX127" i="21" s="1"/>
  <c r="DL127" i="21"/>
  <c r="AW127" i="21" s="1"/>
  <c r="DK127" i="21"/>
  <c r="AV127" i="21" s="1"/>
  <c r="DJ127" i="21"/>
  <c r="AU127" i="21" s="1"/>
  <c r="DI127" i="21"/>
  <c r="AT127" i="21" s="1"/>
  <c r="DH127" i="21"/>
  <c r="AS127" i="21" s="1"/>
  <c r="DG127" i="21"/>
  <c r="AR127" i="21" s="1"/>
  <c r="DF127" i="21"/>
  <c r="AQ127" i="21" s="1"/>
  <c r="DE127" i="21"/>
  <c r="AP127" i="21" s="1"/>
  <c r="DD127" i="21"/>
  <c r="AO127" i="21" s="1"/>
  <c r="DC127" i="21"/>
  <c r="AN127" i="21" s="1"/>
  <c r="DB127" i="21"/>
  <c r="AM127" i="21" s="1"/>
  <c r="DA127" i="21"/>
  <c r="AL127" i="21" s="1"/>
  <c r="CZ127" i="21"/>
  <c r="AK127" i="21" s="1"/>
  <c r="CY127" i="21"/>
  <c r="AJ127" i="21" s="1"/>
  <c r="CX127" i="21"/>
  <c r="AI127" i="21" s="1"/>
  <c r="CW127" i="21"/>
  <c r="AH127" i="21" s="1"/>
  <c r="CV127" i="21"/>
  <c r="AG127" i="21" s="1"/>
  <c r="CU127" i="21"/>
  <c r="AF127" i="21" s="1"/>
  <c r="CT127" i="21"/>
  <c r="AE127" i="21" s="1"/>
  <c r="CS127" i="21"/>
  <c r="AD127" i="21" s="1"/>
  <c r="CR127" i="21"/>
  <c r="AC127" i="21" s="1"/>
  <c r="CQ127" i="21"/>
  <c r="AB127" i="21" s="1"/>
  <c r="CP127" i="21"/>
  <c r="AA127" i="21" s="1"/>
  <c r="CO127" i="21"/>
  <c r="Z127" i="21" s="1"/>
  <c r="CN127" i="21"/>
  <c r="Y127" i="21" s="1"/>
  <c r="CM127" i="21"/>
  <c r="X127" i="21" s="1"/>
  <c r="CL127" i="21"/>
  <c r="W127" i="21" s="1"/>
  <c r="CK127" i="21"/>
  <c r="V127" i="21" s="1"/>
  <c r="CJ127" i="21"/>
  <c r="U127" i="21" s="1"/>
  <c r="CI127" i="21"/>
  <c r="T127" i="21" s="1"/>
  <c r="CH127" i="21"/>
  <c r="S127" i="21" s="1"/>
  <c r="CG127" i="21"/>
  <c r="R127" i="21" s="1"/>
  <c r="CF127" i="21"/>
  <c r="Q127" i="21" s="1"/>
  <c r="CE127" i="21"/>
  <c r="CD127" i="21"/>
  <c r="O127" i="21" s="1"/>
  <c r="CC127" i="21"/>
  <c r="N127" i="21" s="1"/>
  <c r="CB127" i="21"/>
  <c r="M127" i="21" s="1"/>
  <c r="CA127" i="21"/>
  <c r="L127" i="21" s="1"/>
  <c r="BZ127" i="21"/>
  <c r="K127" i="21" s="1"/>
  <c r="BY127" i="21"/>
  <c r="J127" i="21" s="1"/>
  <c r="BX127" i="21"/>
  <c r="I127" i="21" s="1"/>
  <c r="BW127" i="21"/>
  <c r="H127" i="21" s="1"/>
  <c r="BV127" i="21"/>
  <c r="G127" i="21" s="1"/>
  <c r="BU127" i="21"/>
  <c r="F127" i="21" s="1"/>
  <c r="BT127" i="21"/>
  <c r="E127" i="21" s="1"/>
  <c r="BS127" i="21"/>
  <c r="D127" i="21" s="1"/>
  <c r="P127" i="21"/>
  <c r="C127" i="21"/>
  <c r="B127" i="21"/>
  <c r="A127" i="21"/>
  <c r="EF126" i="21"/>
  <c r="BQ126" i="21" s="1"/>
  <c r="EE126" i="21"/>
  <c r="BP126" i="21" s="1"/>
  <c r="ED126" i="21"/>
  <c r="EC126" i="21"/>
  <c r="EB126" i="21"/>
  <c r="BM126" i="21" s="1"/>
  <c r="EA126" i="21"/>
  <c r="BL126" i="21" s="1"/>
  <c r="DZ126" i="21"/>
  <c r="DY126" i="21"/>
  <c r="BJ126" i="21" s="1"/>
  <c r="DX126" i="21"/>
  <c r="BI126" i="21" s="1"/>
  <c r="DW126" i="21"/>
  <c r="BH126" i="21" s="1"/>
  <c r="DV126" i="21"/>
  <c r="BG126" i="21" s="1"/>
  <c r="DU126" i="21"/>
  <c r="BF126" i="21" s="1"/>
  <c r="DT126" i="21"/>
  <c r="BE126" i="21" s="1"/>
  <c r="DS126" i="21"/>
  <c r="BD126" i="21" s="1"/>
  <c r="DR126" i="21"/>
  <c r="BC126" i="21" s="1"/>
  <c r="DQ126" i="21"/>
  <c r="BB126" i="21" s="1"/>
  <c r="DP126" i="21"/>
  <c r="BA126" i="21" s="1"/>
  <c r="DO126" i="21"/>
  <c r="AZ126" i="21" s="1"/>
  <c r="DN126" i="21"/>
  <c r="AY126" i="21" s="1"/>
  <c r="DM126" i="21"/>
  <c r="DL126" i="21"/>
  <c r="AW126" i="21" s="1"/>
  <c r="DK126" i="21"/>
  <c r="AV126" i="21" s="1"/>
  <c r="DJ126" i="21"/>
  <c r="AU126" i="21" s="1"/>
  <c r="DI126" i="21"/>
  <c r="AT126" i="21" s="1"/>
  <c r="DH126" i="21"/>
  <c r="AS126" i="21" s="1"/>
  <c r="DG126" i="21"/>
  <c r="AR126" i="21" s="1"/>
  <c r="DF126" i="21"/>
  <c r="AQ126" i="21" s="1"/>
  <c r="DE126" i="21"/>
  <c r="DD126" i="21"/>
  <c r="AO126" i="21" s="1"/>
  <c r="DC126" i="21"/>
  <c r="AN126" i="21" s="1"/>
  <c r="DB126" i="21"/>
  <c r="AM126" i="21" s="1"/>
  <c r="DA126" i="21"/>
  <c r="AL126" i="21" s="1"/>
  <c r="CZ126" i="21"/>
  <c r="AK126" i="21" s="1"/>
  <c r="CY126" i="21"/>
  <c r="AJ126" i="21" s="1"/>
  <c r="CX126" i="21"/>
  <c r="AI126" i="21" s="1"/>
  <c r="CW126" i="21"/>
  <c r="AH126" i="21" s="1"/>
  <c r="CV126" i="21"/>
  <c r="AG126" i="21" s="1"/>
  <c r="CU126" i="21"/>
  <c r="AF126" i="21" s="1"/>
  <c r="CT126" i="21"/>
  <c r="CS126" i="21"/>
  <c r="AD126" i="21" s="1"/>
  <c r="CR126" i="21"/>
  <c r="AC126" i="21" s="1"/>
  <c r="CQ126" i="21"/>
  <c r="AB126" i="21" s="1"/>
  <c r="CP126" i="21"/>
  <c r="AA126" i="21" s="1"/>
  <c r="CO126" i="21"/>
  <c r="Z126" i="21" s="1"/>
  <c r="CN126" i="21"/>
  <c r="Y126" i="21" s="1"/>
  <c r="CM126" i="21"/>
  <c r="X126" i="21" s="1"/>
  <c r="CL126" i="21"/>
  <c r="W126" i="21" s="1"/>
  <c r="CK126" i="21"/>
  <c r="V126" i="21" s="1"/>
  <c r="CJ126" i="21"/>
  <c r="U126" i="21" s="1"/>
  <c r="CI126" i="21"/>
  <c r="T126" i="21" s="1"/>
  <c r="CH126" i="21"/>
  <c r="S126" i="21" s="1"/>
  <c r="CG126" i="21"/>
  <c r="CF126" i="21"/>
  <c r="Q126" i="21" s="1"/>
  <c r="CE126" i="21"/>
  <c r="P126" i="21" s="1"/>
  <c r="CD126" i="21"/>
  <c r="O126" i="21" s="1"/>
  <c r="CC126" i="21"/>
  <c r="N126" i="21" s="1"/>
  <c r="CB126" i="21"/>
  <c r="M126" i="21" s="1"/>
  <c r="CA126" i="21"/>
  <c r="L126" i="21" s="1"/>
  <c r="BZ126" i="21"/>
  <c r="K126" i="21" s="1"/>
  <c r="BY126" i="21"/>
  <c r="J126" i="21" s="1"/>
  <c r="BX126" i="21"/>
  <c r="I126" i="21" s="1"/>
  <c r="BW126" i="21"/>
  <c r="H126" i="21" s="1"/>
  <c r="BV126" i="21"/>
  <c r="G126" i="21" s="1"/>
  <c r="BU126" i="21"/>
  <c r="F126" i="21" s="1"/>
  <c r="BT126" i="21"/>
  <c r="E126" i="21" s="1"/>
  <c r="BS126" i="21"/>
  <c r="D126" i="21" s="1"/>
  <c r="BO126" i="21"/>
  <c r="BN126" i="21"/>
  <c r="BK126" i="21"/>
  <c r="AX126" i="21"/>
  <c r="AP126" i="21"/>
  <c r="AE126" i="21"/>
  <c r="R126" i="21"/>
  <c r="C126" i="21"/>
  <c r="B126" i="21"/>
  <c r="A126" i="21"/>
  <c r="EF125" i="21"/>
  <c r="BQ125" i="21" s="1"/>
  <c r="EE125" i="21"/>
  <c r="BP125" i="21" s="1"/>
  <c r="ED125" i="21"/>
  <c r="BO125" i="21" s="1"/>
  <c r="EC125" i="21"/>
  <c r="BN125" i="21" s="1"/>
  <c r="EB125" i="21"/>
  <c r="BM125" i="21" s="1"/>
  <c r="EA125" i="21"/>
  <c r="BL125" i="21" s="1"/>
  <c r="DZ125" i="21"/>
  <c r="BK125" i="21" s="1"/>
  <c r="DY125" i="21"/>
  <c r="BJ125" i="21" s="1"/>
  <c r="DX125" i="21"/>
  <c r="BI125" i="21" s="1"/>
  <c r="DW125" i="21"/>
  <c r="BH125" i="21" s="1"/>
  <c r="DV125" i="21"/>
  <c r="BG125" i="21" s="1"/>
  <c r="DU125" i="21"/>
  <c r="BF125" i="21" s="1"/>
  <c r="DT125" i="21"/>
  <c r="BE125" i="21" s="1"/>
  <c r="DS125" i="21"/>
  <c r="BD125" i="21" s="1"/>
  <c r="DR125" i="21"/>
  <c r="BC125" i="21" s="1"/>
  <c r="DQ125" i="21"/>
  <c r="BB125" i="21" s="1"/>
  <c r="DP125" i="21"/>
  <c r="BA125" i="21" s="1"/>
  <c r="DO125" i="21"/>
  <c r="AZ125" i="21" s="1"/>
  <c r="DN125" i="21"/>
  <c r="AY125" i="21" s="1"/>
  <c r="DM125" i="21"/>
  <c r="AX125" i="21" s="1"/>
  <c r="DL125" i="21"/>
  <c r="AW125" i="21" s="1"/>
  <c r="DK125" i="21"/>
  <c r="AV125" i="21" s="1"/>
  <c r="DJ125" i="21"/>
  <c r="AU125" i="21" s="1"/>
  <c r="DI125" i="21"/>
  <c r="AT125" i="21" s="1"/>
  <c r="DH125" i="21"/>
  <c r="AS125" i="21" s="1"/>
  <c r="DG125" i="21"/>
  <c r="AR125" i="21" s="1"/>
  <c r="DF125" i="21"/>
  <c r="AQ125" i="21" s="1"/>
  <c r="DE125" i="21"/>
  <c r="AP125" i="21" s="1"/>
  <c r="DD125" i="21"/>
  <c r="AO125" i="21" s="1"/>
  <c r="DC125" i="21"/>
  <c r="AN125" i="21" s="1"/>
  <c r="DB125" i="21"/>
  <c r="AM125" i="21" s="1"/>
  <c r="DA125" i="21"/>
  <c r="AL125" i="21" s="1"/>
  <c r="CZ125" i="21"/>
  <c r="AK125" i="21" s="1"/>
  <c r="CY125" i="21"/>
  <c r="AJ125" i="21" s="1"/>
  <c r="CX125" i="21"/>
  <c r="AI125" i="21" s="1"/>
  <c r="CW125" i="21"/>
  <c r="AH125" i="21" s="1"/>
  <c r="CV125" i="21"/>
  <c r="AG125" i="21" s="1"/>
  <c r="CU125" i="21"/>
  <c r="AF125" i="21" s="1"/>
  <c r="CT125" i="21"/>
  <c r="AE125" i="21" s="1"/>
  <c r="CS125" i="21"/>
  <c r="AD125" i="21" s="1"/>
  <c r="CR125" i="21"/>
  <c r="AC125" i="21" s="1"/>
  <c r="CQ125" i="21"/>
  <c r="AB125" i="21" s="1"/>
  <c r="CP125" i="21"/>
  <c r="AA125" i="21" s="1"/>
  <c r="CO125" i="21"/>
  <c r="Z125" i="21" s="1"/>
  <c r="CN125" i="21"/>
  <c r="Y125" i="21" s="1"/>
  <c r="CM125" i="21"/>
  <c r="X125" i="21" s="1"/>
  <c r="CL125" i="21"/>
  <c r="W125" i="21" s="1"/>
  <c r="CK125" i="21"/>
  <c r="V125" i="21" s="1"/>
  <c r="CJ125" i="21"/>
  <c r="U125" i="21" s="1"/>
  <c r="CI125" i="21"/>
  <c r="T125" i="21" s="1"/>
  <c r="CH125" i="21"/>
  <c r="S125" i="21" s="1"/>
  <c r="CG125" i="21"/>
  <c r="R125" i="21" s="1"/>
  <c r="CF125" i="21"/>
  <c r="Q125" i="21" s="1"/>
  <c r="CE125" i="21"/>
  <c r="P125" i="21" s="1"/>
  <c r="CD125" i="21"/>
  <c r="O125" i="21" s="1"/>
  <c r="CC125" i="21"/>
  <c r="N125" i="21" s="1"/>
  <c r="CB125" i="21"/>
  <c r="M125" i="21" s="1"/>
  <c r="CA125" i="21"/>
  <c r="L125" i="21" s="1"/>
  <c r="BZ125" i="21"/>
  <c r="K125" i="21" s="1"/>
  <c r="BY125" i="21"/>
  <c r="J125" i="21" s="1"/>
  <c r="BX125" i="21"/>
  <c r="I125" i="21" s="1"/>
  <c r="BW125" i="21"/>
  <c r="H125" i="21" s="1"/>
  <c r="BV125" i="21"/>
  <c r="G125" i="21" s="1"/>
  <c r="BU125" i="21"/>
  <c r="F125" i="21" s="1"/>
  <c r="BT125" i="21"/>
  <c r="E125" i="21" s="1"/>
  <c r="BS125" i="21"/>
  <c r="D125" i="21" s="1"/>
  <c r="C125" i="21"/>
  <c r="B125" i="21"/>
  <c r="A125" i="21"/>
  <c r="EF124" i="21"/>
  <c r="EE124" i="21"/>
  <c r="BP124" i="21" s="1"/>
  <c r="ED124" i="21"/>
  <c r="BO124" i="21" s="1"/>
  <c r="EC124" i="21"/>
  <c r="BN124" i="21" s="1"/>
  <c r="EB124" i="21"/>
  <c r="BM124" i="21" s="1"/>
  <c r="EA124" i="21"/>
  <c r="BL124" i="21" s="1"/>
  <c r="DZ124" i="21"/>
  <c r="BK124" i="21" s="1"/>
  <c r="DY124" i="21"/>
  <c r="BJ124" i="21" s="1"/>
  <c r="DX124" i="21"/>
  <c r="BI124" i="21" s="1"/>
  <c r="DW124" i="21"/>
  <c r="BH124" i="21" s="1"/>
  <c r="DV124" i="21"/>
  <c r="BG124" i="21" s="1"/>
  <c r="DU124" i="21"/>
  <c r="BF124" i="21" s="1"/>
  <c r="DT124" i="21"/>
  <c r="BE124" i="21" s="1"/>
  <c r="DS124" i="21"/>
  <c r="BD124" i="21" s="1"/>
  <c r="DR124" i="21"/>
  <c r="BC124" i="21" s="1"/>
  <c r="DQ124" i="21"/>
  <c r="BB124" i="21" s="1"/>
  <c r="DP124" i="21"/>
  <c r="BA124" i="21" s="1"/>
  <c r="DO124" i="21"/>
  <c r="AZ124" i="21" s="1"/>
  <c r="DN124" i="21"/>
  <c r="AY124" i="21" s="1"/>
  <c r="DM124" i="21"/>
  <c r="AX124" i="21" s="1"/>
  <c r="DL124" i="21"/>
  <c r="DK124" i="21"/>
  <c r="AV124" i="21" s="1"/>
  <c r="DJ124" i="21"/>
  <c r="AU124" i="21" s="1"/>
  <c r="DI124" i="21"/>
  <c r="AT124" i="21" s="1"/>
  <c r="DH124" i="21"/>
  <c r="AS124" i="21" s="1"/>
  <c r="DG124" i="21"/>
  <c r="AR124" i="21" s="1"/>
  <c r="DF124" i="21"/>
  <c r="AQ124" i="21" s="1"/>
  <c r="DE124" i="21"/>
  <c r="AP124" i="21" s="1"/>
  <c r="DD124" i="21"/>
  <c r="AO124" i="21" s="1"/>
  <c r="DC124" i="21"/>
  <c r="AN124" i="21" s="1"/>
  <c r="DB124" i="21"/>
  <c r="AM124" i="21" s="1"/>
  <c r="DA124" i="21"/>
  <c r="AL124" i="21" s="1"/>
  <c r="CZ124" i="21"/>
  <c r="AK124" i="21" s="1"/>
  <c r="CY124" i="21"/>
  <c r="AJ124" i="21" s="1"/>
  <c r="CX124" i="21"/>
  <c r="AI124" i="21" s="1"/>
  <c r="CW124" i="21"/>
  <c r="AH124" i="21" s="1"/>
  <c r="CV124" i="21"/>
  <c r="AG124" i="21" s="1"/>
  <c r="CU124" i="21"/>
  <c r="AF124" i="21" s="1"/>
  <c r="CT124" i="21"/>
  <c r="AE124" i="21" s="1"/>
  <c r="CS124" i="21"/>
  <c r="AD124" i="21" s="1"/>
  <c r="CR124" i="21"/>
  <c r="AC124" i="21" s="1"/>
  <c r="CQ124" i="21"/>
  <c r="AB124" i="21" s="1"/>
  <c r="CP124" i="21"/>
  <c r="AA124" i="21" s="1"/>
  <c r="CO124" i="21"/>
  <c r="Z124" i="21" s="1"/>
  <c r="CN124" i="21"/>
  <c r="Y124" i="21" s="1"/>
  <c r="CM124" i="21"/>
  <c r="X124" i="21" s="1"/>
  <c r="CL124" i="21"/>
  <c r="W124" i="21" s="1"/>
  <c r="CK124" i="21"/>
  <c r="V124" i="21" s="1"/>
  <c r="CJ124" i="21"/>
  <c r="CI124" i="21"/>
  <c r="T124" i="21" s="1"/>
  <c r="CH124" i="21"/>
  <c r="S124" i="21" s="1"/>
  <c r="CG124" i="21"/>
  <c r="R124" i="21" s="1"/>
  <c r="CF124" i="21"/>
  <c r="Q124" i="21" s="1"/>
  <c r="CE124" i="21"/>
  <c r="P124" i="21" s="1"/>
  <c r="CD124" i="21"/>
  <c r="O124" i="21" s="1"/>
  <c r="CC124" i="21"/>
  <c r="N124" i="21" s="1"/>
  <c r="CB124" i="21"/>
  <c r="M124" i="21" s="1"/>
  <c r="CA124" i="21"/>
  <c r="L124" i="21" s="1"/>
  <c r="BZ124" i="21"/>
  <c r="K124" i="21" s="1"/>
  <c r="BY124" i="21"/>
  <c r="J124" i="21" s="1"/>
  <c r="BX124" i="21"/>
  <c r="I124" i="21" s="1"/>
  <c r="BW124" i="21"/>
  <c r="BV124" i="21"/>
  <c r="G124" i="21" s="1"/>
  <c r="BU124" i="21"/>
  <c r="F124" i="21" s="1"/>
  <c r="BT124" i="21"/>
  <c r="E124" i="21" s="1"/>
  <c r="BS124" i="21"/>
  <c r="D124" i="21" s="1"/>
  <c r="BQ124" i="21"/>
  <c r="AW124" i="21"/>
  <c r="U124" i="21"/>
  <c r="H124" i="21"/>
  <c r="C124" i="21"/>
  <c r="B124" i="21"/>
  <c r="A124" i="21"/>
  <c r="EF123" i="21"/>
  <c r="BQ123" i="21" s="1"/>
  <c r="EE123" i="21"/>
  <c r="ED123" i="21"/>
  <c r="BO123" i="21" s="1"/>
  <c r="EC123" i="21"/>
  <c r="EB123" i="21"/>
  <c r="BM123" i="21" s="1"/>
  <c r="EA123" i="21"/>
  <c r="BL123" i="21" s="1"/>
  <c r="DZ123" i="21"/>
  <c r="BK123" i="21" s="1"/>
  <c r="DY123" i="21"/>
  <c r="DX123" i="21"/>
  <c r="BI123" i="21" s="1"/>
  <c r="DW123" i="21"/>
  <c r="BH123" i="21" s="1"/>
  <c r="DV123" i="21"/>
  <c r="BG123" i="21" s="1"/>
  <c r="DU123" i="21"/>
  <c r="DT123" i="21"/>
  <c r="BE123" i="21" s="1"/>
  <c r="DS123" i="21"/>
  <c r="BD123" i="21" s="1"/>
  <c r="DR123" i="21"/>
  <c r="BC123" i="21" s="1"/>
  <c r="DQ123" i="21"/>
  <c r="DP123" i="21"/>
  <c r="BA123" i="21" s="1"/>
  <c r="DO123" i="21"/>
  <c r="DN123" i="21"/>
  <c r="AY123" i="21" s="1"/>
  <c r="DM123" i="21"/>
  <c r="DL123" i="21"/>
  <c r="AW123" i="21" s="1"/>
  <c r="DK123" i="21"/>
  <c r="AV123" i="21" s="1"/>
  <c r="DJ123" i="21"/>
  <c r="AU123" i="21" s="1"/>
  <c r="DI123" i="21"/>
  <c r="DH123" i="21"/>
  <c r="AS123" i="21" s="1"/>
  <c r="DG123" i="21"/>
  <c r="DF123" i="21"/>
  <c r="AQ123" i="21" s="1"/>
  <c r="DE123" i="21"/>
  <c r="DD123" i="21"/>
  <c r="AO123" i="21" s="1"/>
  <c r="DC123" i="21"/>
  <c r="DB123" i="21"/>
  <c r="AM123" i="21" s="1"/>
  <c r="DA123" i="21"/>
  <c r="CZ123" i="21"/>
  <c r="AK123" i="21" s="1"/>
  <c r="CY123" i="21"/>
  <c r="AJ123" i="21" s="1"/>
  <c r="CX123" i="21"/>
  <c r="AI123" i="21" s="1"/>
  <c r="CW123" i="21"/>
  <c r="CV123" i="21"/>
  <c r="AG123" i="21" s="1"/>
  <c r="CU123" i="21"/>
  <c r="AF123" i="21" s="1"/>
  <c r="CT123" i="21"/>
  <c r="AE123" i="21" s="1"/>
  <c r="CS123" i="21"/>
  <c r="CR123" i="21"/>
  <c r="AC123" i="21" s="1"/>
  <c r="CQ123" i="21"/>
  <c r="AB123" i="21" s="1"/>
  <c r="CP123" i="21"/>
  <c r="CO123" i="21"/>
  <c r="CN123" i="21"/>
  <c r="Y123" i="21" s="1"/>
  <c r="CM123" i="21"/>
  <c r="X123" i="21" s="1"/>
  <c r="CL123" i="21"/>
  <c r="W123" i="21" s="1"/>
  <c r="CK123" i="21"/>
  <c r="CJ123" i="21"/>
  <c r="U123" i="21" s="1"/>
  <c r="CI123" i="21"/>
  <c r="T123" i="21" s="1"/>
  <c r="CH123" i="21"/>
  <c r="S123" i="21" s="1"/>
  <c r="CG123" i="21"/>
  <c r="CF123" i="21"/>
  <c r="Q123" i="21" s="1"/>
  <c r="CE123" i="21"/>
  <c r="CD123" i="21"/>
  <c r="O123" i="21" s="1"/>
  <c r="CC123" i="21"/>
  <c r="CB123" i="21"/>
  <c r="M123" i="21" s="1"/>
  <c r="CA123" i="21"/>
  <c r="BZ123" i="21"/>
  <c r="K123" i="21" s="1"/>
  <c r="BY123" i="21"/>
  <c r="BX123" i="21"/>
  <c r="I123" i="21" s="1"/>
  <c r="BW123" i="21"/>
  <c r="H123" i="21" s="1"/>
  <c r="BV123" i="21"/>
  <c r="G123" i="21" s="1"/>
  <c r="BU123" i="21"/>
  <c r="BT123" i="21"/>
  <c r="E123" i="21" s="1"/>
  <c r="BS123" i="21"/>
  <c r="D123" i="21" s="1"/>
  <c r="BP123" i="21"/>
  <c r="AZ123" i="21"/>
  <c r="AR123" i="21"/>
  <c r="AN123" i="21"/>
  <c r="AA123" i="21"/>
  <c r="P123" i="21"/>
  <c r="L123" i="21"/>
  <c r="C123" i="21"/>
  <c r="B123" i="21"/>
  <c r="A123" i="21"/>
  <c r="EF122" i="21"/>
  <c r="BQ122" i="21" s="1"/>
  <c r="EE122" i="21"/>
  <c r="BP122" i="21" s="1"/>
  <c r="ED122" i="21"/>
  <c r="EC122" i="21"/>
  <c r="EB122" i="21"/>
  <c r="BM122" i="21" s="1"/>
  <c r="EA122" i="21"/>
  <c r="BL122" i="21" s="1"/>
  <c r="DZ122" i="21"/>
  <c r="BK122" i="21" s="1"/>
  <c r="DY122" i="21"/>
  <c r="DX122" i="21"/>
  <c r="BI122" i="21" s="1"/>
  <c r="DW122" i="21"/>
  <c r="BH122" i="21" s="1"/>
  <c r="DV122" i="21"/>
  <c r="BG122" i="21" s="1"/>
  <c r="DU122" i="21"/>
  <c r="BF122" i="21" s="1"/>
  <c r="DT122" i="21"/>
  <c r="BE122" i="21" s="1"/>
  <c r="DS122" i="21"/>
  <c r="BD122" i="21" s="1"/>
  <c r="DR122" i="21"/>
  <c r="BC122" i="21" s="1"/>
  <c r="DQ122" i="21"/>
  <c r="DP122" i="21"/>
  <c r="BA122" i="21" s="1"/>
  <c r="DO122" i="21"/>
  <c r="AZ122" i="21" s="1"/>
  <c r="DN122" i="21"/>
  <c r="AY122" i="21" s="1"/>
  <c r="DM122" i="21"/>
  <c r="DL122" i="21"/>
  <c r="AW122" i="21" s="1"/>
  <c r="DK122" i="21"/>
  <c r="AV122" i="21" s="1"/>
  <c r="DJ122" i="21"/>
  <c r="AU122" i="21" s="1"/>
  <c r="DI122" i="21"/>
  <c r="DH122" i="21"/>
  <c r="AS122" i="21" s="1"/>
  <c r="DG122" i="21"/>
  <c r="AR122" i="21" s="1"/>
  <c r="DF122" i="21"/>
  <c r="AQ122" i="21" s="1"/>
  <c r="DE122" i="21"/>
  <c r="AP122" i="21" s="1"/>
  <c r="DD122" i="21"/>
  <c r="AO122" i="21" s="1"/>
  <c r="DC122" i="21"/>
  <c r="AN122" i="21" s="1"/>
  <c r="DB122" i="21"/>
  <c r="AM122" i="21" s="1"/>
  <c r="DA122" i="21"/>
  <c r="CZ122" i="21"/>
  <c r="AK122" i="21" s="1"/>
  <c r="CY122" i="21"/>
  <c r="AJ122" i="21" s="1"/>
  <c r="CX122" i="21"/>
  <c r="AI122" i="21" s="1"/>
  <c r="CW122" i="21"/>
  <c r="CV122" i="21"/>
  <c r="AG122" i="21" s="1"/>
  <c r="CU122" i="21"/>
  <c r="AF122" i="21" s="1"/>
  <c r="CT122" i="21"/>
  <c r="AE122" i="21" s="1"/>
  <c r="CS122" i="21"/>
  <c r="CR122" i="21"/>
  <c r="AC122" i="21" s="1"/>
  <c r="CQ122" i="21"/>
  <c r="AB122" i="21" s="1"/>
  <c r="CP122" i="21"/>
  <c r="AA122" i="21" s="1"/>
  <c r="CO122" i="21"/>
  <c r="Z122" i="21" s="1"/>
  <c r="CN122" i="21"/>
  <c r="Y122" i="21" s="1"/>
  <c r="CM122" i="21"/>
  <c r="X122" i="21" s="1"/>
  <c r="CL122" i="21"/>
  <c r="W122" i="21" s="1"/>
  <c r="CK122" i="21"/>
  <c r="CJ122" i="21"/>
  <c r="U122" i="21" s="1"/>
  <c r="CI122" i="21"/>
  <c r="T122" i="21" s="1"/>
  <c r="CH122" i="21"/>
  <c r="S122" i="21" s="1"/>
  <c r="CG122" i="21"/>
  <c r="CF122" i="21"/>
  <c r="Q122" i="21" s="1"/>
  <c r="CE122" i="21"/>
  <c r="P122" i="21" s="1"/>
  <c r="CD122" i="21"/>
  <c r="O122" i="21" s="1"/>
  <c r="CC122" i="21"/>
  <c r="CB122" i="21"/>
  <c r="M122" i="21" s="1"/>
  <c r="CA122" i="21"/>
  <c r="L122" i="21" s="1"/>
  <c r="BZ122" i="21"/>
  <c r="K122" i="21" s="1"/>
  <c r="BY122" i="21"/>
  <c r="J122" i="21" s="1"/>
  <c r="BX122" i="21"/>
  <c r="I122" i="21" s="1"/>
  <c r="BW122" i="21"/>
  <c r="H122" i="21" s="1"/>
  <c r="BV122" i="21"/>
  <c r="G122" i="21" s="1"/>
  <c r="BU122" i="21"/>
  <c r="BT122" i="21"/>
  <c r="E122" i="21" s="1"/>
  <c r="BS122" i="21"/>
  <c r="D122" i="21" s="1"/>
  <c r="BO122" i="21"/>
  <c r="BN122" i="21"/>
  <c r="BJ122" i="21"/>
  <c r="BB122" i="21"/>
  <c r="AX122" i="21"/>
  <c r="AT122" i="21"/>
  <c r="AL122" i="21"/>
  <c r="AH122" i="21"/>
  <c r="AD122" i="21"/>
  <c r="V122" i="21"/>
  <c r="R122" i="21"/>
  <c r="N122" i="21"/>
  <c r="F122" i="21"/>
  <c r="C122" i="21"/>
  <c r="B122" i="21"/>
  <c r="A122" i="21"/>
  <c r="EF121" i="21"/>
  <c r="BQ121" i="21" s="1"/>
  <c r="EE121" i="21"/>
  <c r="BP121" i="21" s="1"/>
  <c r="ED121" i="21"/>
  <c r="BO121" i="21" s="1"/>
  <c r="EC121" i="21"/>
  <c r="BN121" i="21" s="1"/>
  <c r="EB121" i="21"/>
  <c r="BM121" i="21" s="1"/>
  <c r="EA121" i="21"/>
  <c r="BL121" i="21" s="1"/>
  <c r="DZ121" i="21"/>
  <c r="BK121" i="21" s="1"/>
  <c r="DY121" i="21"/>
  <c r="BJ121" i="21" s="1"/>
  <c r="DX121" i="21"/>
  <c r="BI121" i="21" s="1"/>
  <c r="DW121" i="21"/>
  <c r="BH121" i="21" s="1"/>
  <c r="DV121" i="21"/>
  <c r="BG121" i="21" s="1"/>
  <c r="DU121" i="21"/>
  <c r="BF121" i="21" s="1"/>
  <c r="DT121" i="21"/>
  <c r="BE121" i="21" s="1"/>
  <c r="DS121" i="21"/>
  <c r="BD121" i="21" s="1"/>
  <c r="DR121" i="21"/>
  <c r="BC121" i="21" s="1"/>
  <c r="DQ121" i="21"/>
  <c r="BB121" i="21" s="1"/>
  <c r="DP121" i="21"/>
  <c r="BA121" i="21" s="1"/>
  <c r="DO121" i="21"/>
  <c r="AZ121" i="21" s="1"/>
  <c r="DN121" i="21"/>
  <c r="AY121" i="21" s="1"/>
  <c r="DM121" i="21"/>
  <c r="AX121" i="21" s="1"/>
  <c r="DL121" i="21"/>
  <c r="AW121" i="21" s="1"/>
  <c r="DK121" i="21"/>
  <c r="AV121" i="21" s="1"/>
  <c r="DJ121" i="21"/>
  <c r="AU121" i="21" s="1"/>
  <c r="DI121" i="21"/>
  <c r="AT121" i="21" s="1"/>
  <c r="DH121" i="21"/>
  <c r="AS121" i="21" s="1"/>
  <c r="DG121" i="21"/>
  <c r="AR121" i="21" s="1"/>
  <c r="DF121" i="21"/>
  <c r="AQ121" i="21" s="1"/>
  <c r="DE121" i="21"/>
  <c r="AP121" i="21" s="1"/>
  <c r="DD121" i="21"/>
  <c r="AO121" i="21" s="1"/>
  <c r="DC121" i="21"/>
  <c r="AN121" i="21" s="1"/>
  <c r="DB121" i="21"/>
  <c r="AM121" i="21" s="1"/>
  <c r="DA121" i="21"/>
  <c r="AL121" i="21" s="1"/>
  <c r="CZ121" i="21"/>
  <c r="AK121" i="21" s="1"/>
  <c r="CY121" i="21"/>
  <c r="AJ121" i="21" s="1"/>
  <c r="CX121" i="21"/>
  <c r="AI121" i="21" s="1"/>
  <c r="CW121" i="21"/>
  <c r="AH121" i="21" s="1"/>
  <c r="CV121" i="21"/>
  <c r="AG121" i="21" s="1"/>
  <c r="CU121" i="21"/>
  <c r="AF121" i="21" s="1"/>
  <c r="CT121" i="21"/>
  <c r="AE121" i="21" s="1"/>
  <c r="CS121" i="21"/>
  <c r="AD121" i="21" s="1"/>
  <c r="CR121" i="21"/>
  <c r="AC121" i="21" s="1"/>
  <c r="CQ121" i="21"/>
  <c r="AB121" i="21" s="1"/>
  <c r="CP121" i="21"/>
  <c r="AA121" i="21" s="1"/>
  <c r="CO121" i="21"/>
  <c r="Z121" i="21" s="1"/>
  <c r="CN121" i="21"/>
  <c r="Y121" i="21" s="1"/>
  <c r="CM121" i="21"/>
  <c r="X121" i="21" s="1"/>
  <c r="CL121" i="21"/>
  <c r="W121" i="21" s="1"/>
  <c r="CK121" i="21"/>
  <c r="V121" i="21" s="1"/>
  <c r="CJ121" i="21"/>
  <c r="U121" i="21" s="1"/>
  <c r="CI121" i="21"/>
  <c r="T121" i="21" s="1"/>
  <c r="CH121" i="21"/>
  <c r="S121" i="21" s="1"/>
  <c r="CG121" i="21"/>
  <c r="R121" i="21" s="1"/>
  <c r="CF121" i="21"/>
  <c r="Q121" i="21" s="1"/>
  <c r="CE121" i="21"/>
  <c r="P121" i="21" s="1"/>
  <c r="CD121" i="21"/>
  <c r="O121" i="21" s="1"/>
  <c r="CC121" i="21"/>
  <c r="N121" i="21" s="1"/>
  <c r="CB121" i="21"/>
  <c r="M121" i="21" s="1"/>
  <c r="CA121" i="21"/>
  <c r="L121" i="21" s="1"/>
  <c r="BZ121" i="21"/>
  <c r="K121" i="21" s="1"/>
  <c r="BY121" i="21"/>
  <c r="J121" i="21" s="1"/>
  <c r="BX121" i="21"/>
  <c r="I121" i="21" s="1"/>
  <c r="BW121" i="21"/>
  <c r="H121" i="21" s="1"/>
  <c r="BV121" i="21"/>
  <c r="G121" i="21" s="1"/>
  <c r="BU121" i="21"/>
  <c r="F121" i="21" s="1"/>
  <c r="BT121" i="21"/>
  <c r="E121" i="21" s="1"/>
  <c r="BS121" i="21"/>
  <c r="D121" i="21" s="1"/>
  <c r="C121" i="21"/>
  <c r="B121" i="21"/>
  <c r="A121" i="21"/>
  <c r="EF120" i="21"/>
  <c r="BQ120" i="21" s="1"/>
  <c r="EE120" i="21"/>
  <c r="BP120" i="21" s="1"/>
  <c r="ED120" i="21"/>
  <c r="BO120" i="21" s="1"/>
  <c r="EC120" i="21"/>
  <c r="BN120" i="21" s="1"/>
  <c r="EB120" i="21"/>
  <c r="BM120" i="21" s="1"/>
  <c r="EA120" i="21"/>
  <c r="BL120" i="21" s="1"/>
  <c r="DZ120" i="21"/>
  <c r="BK120" i="21" s="1"/>
  <c r="DY120" i="21"/>
  <c r="BJ120" i="21" s="1"/>
  <c r="DX120" i="21"/>
  <c r="BI120" i="21" s="1"/>
  <c r="DW120" i="21"/>
  <c r="BH120" i="21" s="1"/>
  <c r="DV120" i="21"/>
  <c r="BG120" i="21" s="1"/>
  <c r="DU120" i="21"/>
  <c r="BF120" i="21" s="1"/>
  <c r="DT120" i="21"/>
  <c r="BE120" i="21" s="1"/>
  <c r="DS120" i="21"/>
  <c r="BD120" i="21" s="1"/>
  <c r="DR120" i="21"/>
  <c r="BC120" i="21" s="1"/>
  <c r="DQ120" i="21"/>
  <c r="BB120" i="21" s="1"/>
  <c r="DP120" i="21"/>
  <c r="BA120" i="21" s="1"/>
  <c r="DO120" i="21"/>
  <c r="AZ120" i="21" s="1"/>
  <c r="DN120" i="21"/>
  <c r="AY120" i="21" s="1"/>
  <c r="DM120" i="21"/>
  <c r="AX120" i="21" s="1"/>
  <c r="DL120" i="21"/>
  <c r="AW120" i="21" s="1"/>
  <c r="DK120" i="21"/>
  <c r="DJ120" i="21"/>
  <c r="AU120" i="21" s="1"/>
  <c r="DI120" i="21"/>
  <c r="AT120" i="21" s="1"/>
  <c r="DH120" i="21"/>
  <c r="AS120" i="21" s="1"/>
  <c r="DG120" i="21"/>
  <c r="AR120" i="21" s="1"/>
  <c r="DF120" i="21"/>
  <c r="AQ120" i="21" s="1"/>
  <c r="DE120" i="21"/>
  <c r="AP120" i="21" s="1"/>
  <c r="DD120" i="21"/>
  <c r="AO120" i="21" s="1"/>
  <c r="DC120" i="21"/>
  <c r="AN120" i="21" s="1"/>
  <c r="DB120" i="21"/>
  <c r="AM120" i="21" s="1"/>
  <c r="DA120" i="21"/>
  <c r="AL120" i="21" s="1"/>
  <c r="CZ120" i="21"/>
  <c r="AK120" i="21" s="1"/>
  <c r="CY120" i="21"/>
  <c r="AJ120" i="21" s="1"/>
  <c r="CX120" i="21"/>
  <c r="AI120" i="21" s="1"/>
  <c r="CW120" i="21"/>
  <c r="AH120" i="21" s="1"/>
  <c r="CV120" i="21"/>
  <c r="AG120" i="21" s="1"/>
  <c r="CU120" i="21"/>
  <c r="AF120" i="21" s="1"/>
  <c r="CT120" i="21"/>
  <c r="AE120" i="21" s="1"/>
  <c r="CS120" i="21"/>
  <c r="AD120" i="21" s="1"/>
  <c r="CR120" i="21"/>
  <c r="AC120" i="21" s="1"/>
  <c r="CQ120" i="21"/>
  <c r="AB120" i="21" s="1"/>
  <c r="CP120" i="21"/>
  <c r="AA120" i="21" s="1"/>
  <c r="CO120" i="21"/>
  <c r="Z120" i="21" s="1"/>
  <c r="CN120" i="21"/>
  <c r="Y120" i="21" s="1"/>
  <c r="CM120" i="21"/>
  <c r="X120" i="21" s="1"/>
  <c r="CL120" i="21"/>
  <c r="W120" i="21" s="1"/>
  <c r="CK120" i="21"/>
  <c r="V120" i="21" s="1"/>
  <c r="CJ120" i="21"/>
  <c r="U120" i="21" s="1"/>
  <c r="CI120" i="21"/>
  <c r="T120" i="21" s="1"/>
  <c r="CH120" i="21"/>
  <c r="S120" i="21" s="1"/>
  <c r="CG120" i="21"/>
  <c r="R120" i="21" s="1"/>
  <c r="CF120" i="21"/>
  <c r="Q120" i="21" s="1"/>
  <c r="CE120" i="21"/>
  <c r="CD120" i="21"/>
  <c r="O120" i="21" s="1"/>
  <c r="CC120" i="21"/>
  <c r="N120" i="21" s="1"/>
  <c r="CB120" i="21"/>
  <c r="M120" i="21" s="1"/>
  <c r="CA120" i="21"/>
  <c r="L120" i="21" s="1"/>
  <c r="BZ120" i="21"/>
  <c r="K120" i="21" s="1"/>
  <c r="BY120" i="21"/>
  <c r="J120" i="21" s="1"/>
  <c r="BX120" i="21"/>
  <c r="I120" i="21" s="1"/>
  <c r="BW120" i="21"/>
  <c r="H120" i="21" s="1"/>
  <c r="BV120" i="21"/>
  <c r="G120" i="21" s="1"/>
  <c r="BU120" i="21"/>
  <c r="F120" i="21" s="1"/>
  <c r="BT120" i="21"/>
  <c r="E120" i="21" s="1"/>
  <c r="BS120" i="21"/>
  <c r="D120" i="21" s="1"/>
  <c r="AV120" i="21"/>
  <c r="P120" i="21"/>
  <c r="C120" i="21"/>
  <c r="B120" i="21"/>
  <c r="A120" i="21"/>
  <c r="EF119" i="21"/>
  <c r="BQ119" i="21" s="1"/>
  <c r="EE119" i="21"/>
  <c r="ED119" i="21"/>
  <c r="BO119" i="21" s="1"/>
  <c r="EC119" i="21"/>
  <c r="BN119" i="21" s="1"/>
  <c r="EB119" i="21"/>
  <c r="BM119" i="21" s="1"/>
  <c r="EA119" i="21"/>
  <c r="BL119" i="21" s="1"/>
  <c r="DZ119" i="21"/>
  <c r="BK119" i="21" s="1"/>
  <c r="DY119" i="21"/>
  <c r="BJ119" i="21" s="1"/>
  <c r="DX119" i="21"/>
  <c r="BI119" i="21" s="1"/>
  <c r="DW119" i="21"/>
  <c r="DV119" i="21"/>
  <c r="BG119" i="21" s="1"/>
  <c r="DU119" i="21"/>
  <c r="BF119" i="21" s="1"/>
  <c r="DT119" i="21"/>
  <c r="BE119" i="21" s="1"/>
  <c r="DS119" i="21"/>
  <c r="BD119" i="21" s="1"/>
  <c r="DR119" i="21"/>
  <c r="BC119" i="21" s="1"/>
  <c r="DQ119" i="21"/>
  <c r="BB119" i="21" s="1"/>
  <c r="DP119" i="21"/>
  <c r="BA119" i="21" s="1"/>
  <c r="DO119" i="21"/>
  <c r="DN119" i="21"/>
  <c r="AY119" i="21" s="1"/>
  <c r="DM119" i="21"/>
  <c r="AX119" i="21" s="1"/>
  <c r="DL119" i="21"/>
  <c r="AW119" i="21" s="1"/>
  <c r="DK119" i="21"/>
  <c r="DJ119" i="21"/>
  <c r="AU119" i="21" s="1"/>
  <c r="DI119" i="21"/>
  <c r="AT119" i="21" s="1"/>
  <c r="DH119" i="21"/>
  <c r="AS119" i="21" s="1"/>
  <c r="DG119" i="21"/>
  <c r="AR119" i="21" s="1"/>
  <c r="DF119" i="21"/>
  <c r="AQ119" i="21" s="1"/>
  <c r="DE119" i="21"/>
  <c r="AP119" i="21" s="1"/>
  <c r="DD119" i="21"/>
  <c r="AO119" i="21" s="1"/>
  <c r="DC119" i="21"/>
  <c r="DB119" i="21"/>
  <c r="AM119" i="21" s="1"/>
  <c r="DA119" i="21"/>
  <c r="AL119" i="21" s="1"/>
  <c r="CZ119" i="21"/>
  <c r="AK119" i="21" s="1"/>
  <c r="CY119" i="21"/>
  <c r="CX119" i="21"/>
  <c r="AI119" i="21" s="1"/>
  <c r="CW119" i="21"/>
  <c r="AH119" i="21" s="1"/>
  <c r="CV119" i="21"/>
  <c r="AG119" i="21" s="1"/>
  <c r="CU119" i="21"/>
  <c r="AF119" i="21" s="1"/>
  <c r="CT119" i="21"/>
  <c r="AE119" i="21" s="1"/>
  <c r="CS119" i="21"/>
  <c r="AD119" i="21" s="1"/>
  <c r="CR119" i="21"/>
  <c r="AC119" i="21" s="1"/>
  <c r="CQ119" i="21"/>
  <c r="AB119" i="21" s="1"/>
  <c r="CP119" i="21"/>
  <c r="AA119" i="21" s="1"/>
  <c r="CO119" i="21"/>
  <c r="Z119" i="21" s="1"/>
  <c r="CN119" i="21"/>
  <c r="Y119" i="21" s="1"/>
  <c r="CM119" i="21"/>
  <c r="CL119" i="21"/>
  <c r="W119" i="21" s="1"/>
  <c r="CK119" i="21"/>
  <c r="V119" i="21" s="1"/>
  <c r="CJ119" i="21"/>
  <c r="U119" i="21" s="1"/>
  <c r="CI119" i="21"/>
  <c r="T119" i="21" s="1"/>
  <c r="CH119" i="21"/>
  <c r="S119" i="21" s="1"/>
  <c r="CG119" i="21"/>
  <c r="R119" i="21" s="1"/>
  <c r="CF119" i="21"/>
  <c r="Q119" i="21" s="1"/>
  <c r="CE119" i="21"/>
  <c r="CD119" i="21"/>
  <c r="O119" i="21" s="1"/>
  <c r="CC119" i="21"/>
  <c r="N119" i="21" s="1"/>
  <c r="CB119" i="21"/>
  <c r="M119" i="21" s="1"/>
  <c r="CA119" i="21"/>
  <c r="BZ119" i="21"/>
  <c r="K119" i="21" s="1"/>
  <c r="BY119" i="21"/>
  <c r="J119" i="21" s="1"/>
  <c r="BX119" i="21"/>
  <c r="I119" i="21" s="1"/>
  <c r="BW119" i="21"/>
  <c r="H119" i="21" s="1"/>
  <c r="BV119" i="21"/>
  <c r="G119" i="21" s="1"/>
  <c r="BU119" i="21"/>
  <c r="F119" i="21" s="1"/>
  <c r="BT119" i="21"/>
  <c r="E119" i="21" s="1"/>
  <c r="BS119" i="21"/>
  <c r="D119" i="21" s="1"/>
  <c r="BP119" i="21"/>
  <c r="BH119" i="21"/>
  <c r="AZ119" i="21"/>
  <c r="AV119" i="21"/>
  <c r="AN119" i="21"/>
  <c r="AJ119" i="21"/>
  <c r="X119" i="21"/>
  <c r="P119" i="21"/>
  <c r="L119" i="21"/>
  <c r="C119" i="21"/>
  <c r="B119" i="21"/>
  <c r="A119" i="21"/>
  <c r="EF118" i="21"/>
  <c r="BQ118" i="21" s="1"/>
  <c r="EE118" i="21"/>
  <c r="BP118" i="21" s="1"/>
  <c r="ED118" i="21"/>
  <c r="EC118" i="21"/>
  <c r="EB118" i="21"/>
  <c r="BM118" i="21" s="1"/>
  <c r="EA118" i="21"/>
  <c r="BL118" i="21" s="1"/>
  <c r="DZ118" i="21"/>
  <c r="DY118" i="21"/>
  <c r="BJ118" i="21" s="1"/>
  <c r="DX118" i="21"/>
  <c r="BI118" i="21" s="1"/>
  <c r="DW118" i="21"/>
  <c r="BH118" i="21" s="1"/>
  <c r="DV118" i="21"/>
  <c r="BG118" i="21" s="1"/>
  <c r="DU118" i="21"/>
  <c r="BF118" i="21" s="1"/>
  <c r="DT118" i="21"/>
  <c r="BE118" i="21" s="1"/>
  <c r="DS118" i="21"/>
  <c r="BD118" i="21" s="1"/>
  <c r="DR118" i="21"/>
  <c r="DQ118" i="21"/>
  <c r="BB118" i="21" s="1"/>
  <c r="DP118" i="21"/>
  <c r="BA118" i="21" s="1"/>
  <c r="DO118" i="21"/>
  <c r="AZ118" i="21" s="1"/>
  <c r="DN118" i="21"/>
  <c r="AY118" i="21" s="1"/>
  <c r="DM118" i="21"/>
  <c r="AX118" i="21" s="1"/>
  <c r="DL118" i="21"/>
  <c r="AW118" i="21" s="1"/>
  <c r="DK118" i="21"/>
  <c r="AV118" i="21" s="1"/>
  <c r="DJ118" i="21"/>
  <c r="DI118" i="21"/>
  <c r="AT118" i="21" s="1"/>
  <c r="DH118" i="21"/>
  <c r="AS118" i="21" s="1"/>
  <c r="DG118" i="21"/>
  <c r="AR118" i="21" s="1"/>
  <c r="DF118" i="21"/>
  <c r="AQ118" i="21" s="1"/>
  <c r="DE118" i="21"/>
  <c r="AP118" i="21" s="1"/>
  <c r="DD118" i="21"/>
  <c r="AO118" i="21" s="1"/>
  <c r="DC118" i="21"/>
  <c r="AN118" i="21" s="1"/>
  <c r="DB118" i="21"/>
  <c r="DA118" i="21"/>
  <c r="AL118" i="21" s="1"/>
  <c r="CZ118" i="21"/>
  <c r="AK118" i="21" s="1"/>
  <c r="CY118" i="21"/>
  <c r="AJ118" i="21" s="1"/>
  <c r="CX118" i="21"/>
  <c r="AI118" i="21" s="1"/>
  <c r="CW118" i="21"/>
  <c r="CV118" i="21"/>
  <c r="AG118" i="21" s="1"/>
  <c r="CU118" i="21"/>
  <c r="AF118" i="21" s="1"/>
  <c r="CT118" i="21"/>
  <c r="AE118" i="21" s="1"/>
  <c r="CS118" i="21"/>
  <c r="AD118" i="21" s="1"/>
  <c r="CR118" i="21"/>
  <c r="AC118" i="21" s="1"/>
  <c r="CQ118" i="21"/>
  <c r="AB118" i="21" s="1"/>
  <c r="CP118" i="21"/>
  <c r="CO118" i="21"/>
  <c r="Z118" i="21" s="1"/>
  <c r="CN118" i="21"/>
  <c r="Y118" i="21" s="1"/>
  <c r="CM118" i="21"/>
  <c r="X118" i="21" s="1"/>
  <c r="CL118" i="21"/>
  <c r="W118" i="21" s="1"/>
  <c r="CK118" i="21"/>
  <c r="V118" i="21" s="1"/>
  <c r="CJ118" i="21"/>
  <c r="U118" i="21" s="1"/>
  <c r="CI118" i="21"/>
  <c r="T118" i="21" s="1"/>
  <c r="CH118" i="21"/>
  <c r="CG118" i="21"/>
  <c r="R118" i="21" s="1"/>
  <c r="CF118" i="21"/>
  <c r="Q118" i="21" s="1"/>
  <c r="CE118" i="21"/>
  <c r="P118" i="21" s="1"/>
  <c r="CD118" i="21"/>
  <c r="O118" i="21" s="1"/>
  <c r="CC118" i="21"/>
  <c r="N118" i="21" s="1"/>
  <c r="CB118" i="21"/>
  <c r="M118" i="21" s="1"/>
  <c r="CA118" i="21"/>
  <c r="L118" i="21" s="1"/>
  <c r="BZ118" i="21"/>
  <c r="BY118" i="21"/>
  <c r="J118" i="21" s="1"/>
  <c r="BX118" i="21"/>
  <c r="I118" i="21" s="1"/>
  <c r="BW118" i="21"/>
  <c r="H118" i="21" s="1"/>
  <c r="BV118" i="21"/>
  <c r="G118" i="21" s="1"/>
  <c r="BU118" i="21"/>
  <c r="F118" i="21" s="1"/>
  <c r="BT118" i="21"/>
  <c r="E118" i="21" s="1"/>
  <c r="BS118" i="21"/>
  <c r="D118" i="21" s="1"/>
  <c r="BO118" i="21"/>
  <c r="BN118" i="21"/>
  <c r="BK118" i="21"/>
  <c r="BC118" i="21"/>
  <c r="AU118" i="21"/>
  <c r="AM118" i="21"/>
  <c r="AH118" i="21"/>
  <c r="AA118" i="21"/>
  <c r="S118" i="21"/>
  <c r="K118" i="21"/>
  <c r="C118" i="21"/>
  <c r="B118" i="21"/>
  <c r="A118" i="21"/>
  <c r="EF117" i="21"/>
  <c r="BQ117" i="21" s="1"/>
  <c r="EE117" i="21"/>
  <c r="BP117" i="21" s="1"/>
  <c r="ED117" i="21"/>
  <c r="BO117" i="21" s="1"/>
  <c r="EC117" i="21"/>
  <c r="BN117" i="21" s="1"/>
  <c r="EB117" i="21"/>
  <c r="BM117" i="21" s="1"/>
  <c r="EA117" i="21"/>
  <c r="BL117" i="21" s="1"/>
  <c r="DZ117" i="21"/>
  <c r="BK117" i="21" s="1"/>
  <c r="DY117" i="21"/>
  <c r="BJ117" i="21" s="1"/>
  <c r="DX117" i="21"/>
  <c r="BI117" i="21" s="1"/>
  <c r="DW117" i="21"/>
  <c r="BH117" i="21" s="1"/>
  <c r="DV117" i="21"/>
  <c r="BG117" i="21" s="1"/>
  <c r="DU117" i="21"/>
  <c r="BF117" i="21" s="1"/>
  <c r="DT117" i="21"/>
  <c r="BE117" i="21" s="1"/>
  <c r="DS117" i="21"/>
  <c r="BD117" i="21" s="1"/>
  <c r="DR117" i="21"/>
  <c r="BC117" i="21" s="1"/>
  <c r="DQ117" i="21"/>
  <c r="BB117" i="21" s="1"/>
  <c r="DP117" i="21"/>
  <c r="BA117" i="21" s="1"/>
  <c r="DO117" i="21"/>
  <c r="AZ117" i="21" s="1"/>
  <c r="DN117" i="21"/>
  <c r="AY117" i="21" s="1"/>
  <c r="DM117" i="21"/>
  <c r="DL117" i="21"/>
  <c r="AW117" i="21" s="1"/>
  <c r="DK117" i="21"/>
  <c r="AV117" i="21" s="1"/>
  <c r="DJ117" i="21"/>
  <c r="AU117" i="21" s="1"/>
  <c r="DI117" i="21"/>
  <c r="AT117" i="21" s="1"/>
  <c r="DH117" i="21"/>
  <c r="AS117" i="21" s="1"/>
  <c r="DG117" i="21"/>
  <c r="AR117" i="21" s="1"/>
  <c r="DF117" i="21"/>
  <c r="AQ117" i="21" s="1"/>
  <c r="DE117" i="21"/>
  <c r="AP117" i="21" s="1"/>
  <c r="DD117" i="21"/>
  <c r="AO117" i="21" s="1"/>
  <c r="DC117" i="21"/>
  <c r="AN117" i="21" s="1"/>
  <c r="DB117" i="21"/>
  <c r="AM117" i="21" s="1"/>
  <c r="DA117" i="21"/>
  <c r="AL117" i="21" s="1"/>
  <c r="CZ117" i="21"/>
  <c r="AK117" i="21" s="1"/>
  <c r="CY117" i="21"/>
  <c r="AJ117" i="21" s="1"/>
  <c r="CX117" i="21"/>
  <c r="AI117" i="21" s="1"/>
  <c r="CW117" i="21"/>
  <c r="AH117" i="21" s="1"/>
  <c r="CV117" i="21"/>
  <c r="AG117" i="21" s="1"/>
  <c r="CU117" i="21"/>
  <c r="AF117" i="21" s="1"/>
  <c r="CT117" i="21"/>
  <c r="AE117" i="21" s="1"/>
  <c r="CS117" i="21"/>
  <c r="AD117" i="21" s="1"/>
  <c r="CR117" i="21"/>
  <c r="AC117" i="21" s="1"/>
  <c r="CQ117" i="21"/>
  <c r="AB117" i="21" s="1"/>
  <c r="CP117" i="21"/>
  <c r="AA117" i="21" s="1"/>
  <c r="CO117" i="21"/>
  <c r="Z117" i="21" s="1"/>
  <c r="CN117" i="21"/>
  <c r="Y117" i="21" s="1"/>
  <c r="CM117" i="21"/>
  <c r="X117" i="21" s="1"/>
  <c r="CL117" i="21"/>
  <c r="W117" i="21" s="1"/>
  <c r="CK117" i="21"/>
  <c r="V117" i="21" s="1"/>
  <c r="CJ117" i="21"/>
  <c r="U117" i="21" s="1"/>
  <c r="CI117" i="21"/>
  <c r="T117" i="21" s="1"/>
  <c r="CH117" i="21"/>
  <c r="S117" i="21" s="1"/>
  <c r="CG117" i="21"/>
  <c r="R117" i="21" s="1"/>
  <c r="CF117" i="21"/>
  <c r="Q117" i="21" s="1"/>
  <c r="CE117" i="21"/>
  <c r="P117" i="21" s="1"/>
  <c r="CD117" i="21"/>
  <c r="O117" i="21" s="1"/>
  <c r="CC117" i="21"/>
  <c r="N117" i="21" s="1"/>
  <c r="CB117" i="21"/>
  <c r="M117" i="21" s="1"/>
  <c r="CA117" i="21"/>
  <c r="L117" i="21" s="1"/>
  <c r="BZ117" i="21"/>
  <c r="K117" i="21" s="1"/>
  <c r="BY117" i="21"/>
  <c r="BX117" i="21"/>
  <c r="I117" i="21" s="1"/>
  <c r="BW117" i="21"/>
  <c r="H117" i="21" s="1"/>
  <c r="BV117" i="21"/>
  <c r="G117" i="21" s="1"/>
  <c r="BU117" i="21"/>
  <c r="F117" i="21" s="1"/>
  <c r="BT117" i="21"/>
  <c r="E117" i="21" s="1"/>
  <c r="BS117" i="21"/>
  <c r="D117" i="21" s="1"/>
  <c r="AX117" i="21"/>
  <c r="J117" i="21"/>
  <c r="C117" i="21"/>
  <c r="B117" i="21"/>
  <c r="A117" i="21"/>
  <c r="EF116" i="21"/>
  <c r="BQ116" i="21" s="1"/>
  <c r="EE116" i="21"/>
  <c r="ED116" i="21"/>
  <c r="BO116" i="21" s="1"/>
  <c r="EC116" i="21"/>
  <c r="BN116" i="21" s="1"/>
  <c r="EB116" i="21"/>
  <c r="BM116" i="21" s="1"/>
  <c r="EA116" i="21"/>
  <c r="BL116" i="21" s="1"/>
  <c r="DZ116" i="21"/>
  <c r="BK116" i="21" s="1"/>
  <c r="DY116" i="21"/>
  <c r="BJ116" i="21" s="1"/>
  <c r="DX116" i="21"/>
  <c r="BI116" i="21" s="1"/>
  <c r="DW116" i="21"/>
  <c r="BH116" i="21" s="1"/>
  <c r="DV116" i="21"/>
  <c r="BG116" i="21" s="1"/>
  <c r="DU116" i="21"/>
  <c r="BF116" i="21" s="1"/>
  <c r="DT116" i="21"/>
  <c r="BE116" i="21" s="1"/>
  <c r="DS116" i="21"/>
  <c r="DR116" i="21"/>
  <c r="BC116" i="21" s="1"/>
  <c r="DQ116" i="21"/>
  <c r="BB116" i="21" s="1"/>
  <c r="DP116" i="21"/>
  <c r="BA116" i="21" s="1"/>
  <c r="DO116" i="21"/>
  <c r="AZ116" i="21" s="1"/>
  <c r="DN116" i="21"/>
  <c r="AY116" i="21" s="1"/>
  <c r="DM116" i="21"/>
  <c r="AX116" i="21" s="1"/>
  <c r="DL116" i="21"/>
  <c r="AW116" i="21" s="1"/>
  <c r="DK116" i="21"/>
  <c r="DJ116" i="21"/>
  <c r="AU116" i="21" s="1"/>
  <c r="DI116" i="21"/>
  <c r="AT116" i="21" s="1"/>
  <c r="DH116" i="21"/>
  <c r="AS116" i="21" s="1"/>
  <c r="DG116" i="21"/>
  <c r="DF116" i="21"/>
  <c r="AQ116" i="21" s="1"/>
  <c r="DE116" i="21"/>
  <c r="AP116" i="21" s="1"/>
  <c r="DD116" i="21"/>
  <c r="AO116" i="21" s="1"/>
  <c r="DC116" i="21"/>
  <c r="AN116" i="21" s="1"/>
  <c r="DB116" i="21"/>
  <c r="AM116" i="21" s="1"/>
  <c r="DA116" i="21"/>
  <c r="AL116" i="21" s="1"/>
  <c r="CZ116" i="21"/>
  <c r="AK116" i="21" s="1"/>
  <c r="CY116" i="21"/>
  <c r="CX116" i="21"/>
  <c r="AI116" i="21" s="1"/>
  <c r="CW116" i="21"/>
  <c r="AH116" i="21" s="1"/>
  <c r="CV116" i="21"/>
  <c r="AG116" i="21" s="1"/>
  <c r="CU116" i="21"/>
  <c r="AF116" i="21" s="1"/>
  <c r="CT116" i="21"/>
  <c r="AE116" i="21" s="1"/>
  <c r="CS116" i="21"/>
  <c r="AD116" i="21" s="1"/>
  <c r="CR116" i="21"/>
  <c r="AC116" i="21" s="1"/>
  <c r="CQ116" i="21"/>
  <c r="CP116" i="21"/>
  <c r="CO116" i="21"/>
  <c r="Z116" i="21" s="1"/>
  <c r="CN116" i="21"/>
  <c r="Y116" i="21" s="1"/>
  <c r="CM116" i="21"/>
  <c r="X116" i="21" s="1"/>
  <c r="CL116" i="21"/>
  <c r="W116" i="21" s="1"/>
  <c r="CK116" i="21"/>
  <c r="V116" i="21" s="1"/>
  <c r="CJ116" i="21"/>
  <c r="U116" i="21" s="1"/>
  <c r="CI116" i="21"/>
  <c r="T116" i="21" s="1"/>
  <c r="CH116" i="21"/>
  <c r="S116" i="21" s="1"/>
  <c r="CG116" i="21"/>
  <c r="R116" i="21" s="1"/>
  <c r="CF116" i="21"/>
  <c r="Q116" i="21" s="1"/>
  <c r="CE116" i="21"/>
  <c r="P116" i="21" s="1"/>
  <c r="CD116" i="21"/>
  <c r="O116" i="21" s="1"/>
  <c r="CC116" i="21"/>
  <c r="N116" i="21" s="1"/>
  <c r="CB116" i="21"/>
  <c r="M116" i="21" s="1"/>
  <c r="CA116" i="21"/>
  <c r="L116" i="21" s="1"/>
  <c r="BZ116" i="21"/>
  <c r="K116" i="21" s="1"/>
  <c r="BY116" i="21"/>
  <c r="J116" i="21" s="1"/>
  <c r="BX116" i="21"/>
  <c r="I116" i="21" s="1"/>
  <c r="BW116" i="21"/>
  <c r="H116" i="21" s="1"/>
  <c r="BV116" i="21"/>
  <c r="G116" i="21" s="1"/>
  <c r="BU116" i="21"/>
  <c r="F116" i="21" s="1"/>
  <c r="BT116" i="21"/>
  <c r="E116" i="21" s="1"/>
  <c r="BS116" i="21"/>
  <c r="BP116" i="21"/>
  <c r="BD116" i="21"/>
  <c r="AV116" i="21"/>
  <c r="AR116" i="21"/>
  <c r="AJ116" i="21"/>
  <c r="AB116" i="21"/>
  <c r="AA116" i="21"/>
  <c r="D116" i="21"/>
  <c r="C116" i="21"/>
  <c r="B116" i="21"/>
  <c r="A116" i="21"/>
  <c r="EF115" i="21"/>
  <c r="BQ115" i="21" s="1"/>
  <c r="EE115" i="21"/>
  <c r="BP115" i="21" s="1"/>
  <c r="ED115" i="21"/>
  <c r="EC115" i="21"/>
  <c r="BN115" i="21" s="1"/>
  <c r="EB115" i="21"/>
  <c r="BM115" i="21" s="1"/>
  <c r="EA115" i="21"/>
  <c r="BL115" i="21" s="1"/>
  <c r="DZ115" i="21"/>
  <c r="BK115" i="21" s="1"/>
  <c r="DY115" i="21"/>
  <c r="BJ115" i="21" s="1"/>
  <c r="DX115" i="21"/>
  <c r="BI115" i="21" s="1"/>
  <c r="DW115" i="21"/>
  <c r="BH115" i="21" s="1"/>
  <c r="DV115" i="21"/>
  <c r="BG115" i="21" s="1"/>
  <c r="DU115" i="21"/>
  <c r="BF115" i="21" s="1"/>
  <c r="DT115" i="21"/>
  <c r="BE115" i="21" s="1"/>
  <c r="DS115" i="21"/>
  <c r="BD115" i="21" s="1"/>
  <c r="DR115" i="21"/>
  <c r="BC115" i="21" s="1"/>
  <c r="DQ115" i="21"/>
  <c r="BB115" i="21" s="1"/>
  <c r="DP115" i="21"/>
  <c r="BA115" i="21" s="1"/>
  <c r="DO115" i="21"/>
  <c r="AZ115" i="21" s="1"/>
  <c r="DN115" i="21"/>
  <c r="AY115" i="21" s="1"/>
  <c r="DM115" i="21"/>
  <c r="AX115" i="21" s="1"/>
  <c r="DL115" i="21"/>
  <c r="AW115" i="21" s="1"/>
  <c r="DK115" i="21"/>
  <c r="AV115" i="21" s="1"/>
  <c r="DJ115" i="21"/>
  <c r="AU115" i="21" s="1"/>
  <c r="DI115" i="21"/>
  <c r="AT115" i="21" s="1"/>
  <c r="DH115" i="21"/>
  <c r="AS115" i="21" s="1"/>
  <c r="DG115" i="21"/>
  <c r="AR115" i="21" s="1"/>
  <c r="DF115" i="21"/>
  <c r="AQ115" i="21" s="1"/>
  <c r="DE115" i="21"/>
  <c r="AP115" i="21" s="1"/>
  <c r="DD115" i="21"/>
  <c r="AO115" i="21" s="1"/>
  <c r="DC115" i="21"/>
  <c r="AN115" i="21" s="1"/>
  <c r="DB115" i="21"/>
  <c r="AM115" i="21" s="1"/>
  <c r="DA115" i="21"/>
  <c r="AL115" i="21" s="1"/>
  <c r="CZ115" i="21"/>
  <c r="AK115" i="21" s="1"/>
  <c r="CY115" i="21"/>
  <c r="AJ115" i="21" s="1"/>
  <c r="CX115" i="21"/>
  <c r="AI115" i="21" s="1"/>
  <c r="CW115" i="21"/>
  <c r="AH115" i="21" s="1"/>
  <c r="CV115" i="21"/>
  <c r="AG115" i="21" s="1"/>
  <c r="CU115" i="21"/>
  <c r="CT115" i="21"/>
  <c r="AE115" i="21" s="1"/>
  <c r="CS115" i="21"/>
  <c r="AD115" i="21" s="1"/>
  <c r="CR115" i="21"/>
  <c r="AC115" i="21" s="1"/>
  <c r="CQ115" i="21"/>
  <c r="AB115" i="21" s="1"/>
  <c r="CP115" i="21"/>
  <c r="AA115" i="21" s="1"/>
  <c r="CO115" i="21"/>
  <c r="Z115" i="21" s="1"/>
  <c r="CN115" i="21"/>
  <c r="Y115" i="21" s="1"/>
  <c r="CM115" i="21"/>
  <c r="X115" i="21" s="1"/>
  <c r="CL115" i="21"/>
  <c r="W115" i="21" s="1"/>
  <c r="CK115" i="21"/>
  <c r="V115" i="21" s="1"/>
  <c r="CJ115" i="21"/>
  <c r="U115" i="21" s="1"/>
  <c r="CI115" i="21"/>
  <c r="T115" i="21" s="1"/>
  <c r="CH115" i="21"/>
  <c r="S115" i="21" s="1"/>
  <c r="CG115" i="21"/>
  <c r="R115" i="21" s="1"/>
  <c r="CF115" i="21"/>
  <c r="Q115" i="21" s="1"/>
  <c r="CE115" i="21"/>
  <c r="P115" i="21" s="1"/>
  <c r="CD115" i="21"/>
  <c r="O115" i="21" s="1"/>
  <c r="CC115" i="21"/>
  <c r="N115" i="21" s="1"/>
  <c r="CB115" i="21"/>
  <c r="M115" i="21" s="1"/>
  <c r="CA115" i="21"/>
  <c r="L115" i="21" s="1"/>
  <c r="BZ115" i="21"/>
  <c r="K115" i="21" s="1"/>
  <c r="BY115" i="21"/>
  <c r="J115" i="21" s="1"/>
  <c r="BX115" i="21"/>
  <c r="I115" i="21" s="1"/>
  <c r="BW115" i="21"/>
  <c r="H115" i="21" s="1"/>
  <c r="BV115" i="21"/>
  <c r="G115" i="21" s="1"/>
  <c r="BU115" i="21"/>
  <c r="F115" i="21" s="1"/>
  <c r="BT115" i="21"/>
  <c r="E115" i="21" s="1"/>
  <c r="BS115" i="21"/>
  <c r="D115" i="21" s="1"/>
  <c r="BO115" i="21"/>
  <c r="AF115" i="21"/>
  <c r="C115" i="21"/>
  <c r="B115" i="21"/>
  <c r="A115" i="21"/>
  <c r="EF114" i="21"/>
  <c r="BQ114" i="21" s="1"/>
  <c r="EE114" i="21"/>
  <c r="BP114" i="21" s="1"/>
  <c r="ED114" i="21"/>
  <c r="BO114" i="21" s="1"/>
  <c r="EC114" i="21"/>
  <c r="BN114" i="21" s="1"/>
  <c r="EB114" i="21"/>
  <c r="BM114" i="21" s="1"/>
  <c r="EA114" i="21"/>
  <c r="BL114" i="21" s="1"/>
  <c r="DZ114" i="21"/>
  <c r="BK114" i="21" s="1"/>
  <c r="DY114" i="21"/>
  <c r="BJ114" i="21" s="1"/>
  <c r="DX114" i="21"/>
  <c r="BI114" i="21" s="1"/>
  <c r="DW114" i="21"/>
  <c r="BH114" i="21" s="1"/>
  <c r="DV114" i="21"/>
  <c r="BG114" i="21" s="1"/>
  <c r="DU114" i="21"/>
  <c r="BF114" i="21" s="1"/>
  <c r="DT114" i="21"/>
  <c r="BE114" i="21" s="1"/>
  <c r="DS114" i="21"/>
  <c r="BD114" i="21" s="1"/>
  <c r="DR114" i="21"/>
  <c r="BC114" i="21" s="1"/>
  <c r="DQ114" i="21"/>
  <c r="BB114" i="21" s="1"/>
  <c r="DP114" i="21"/>
  <c r="BA114" i="21" s="1"/>
  <c r="DO114" i="21"/>
  <c r="AZ114" i="21" s="1"/>
  <c r="DN114" i="21"/>
  <c r="AY114" i="21" s="1"/>
  <c r="DM114" i="21"/>
  <c r="DL114" i="21"/>
  <c r="AW114" i="21" s="1"/>
  <c r="DK114" i="21"/>
  <c r="AV114" i="21" s="1"/>
  <c r="DJ114" i="21"/>
  <c r="AU114" i="21" s="1"/>
  <c r="DI114" i="21"/>
  <c r="AT114" i="21" s="1"/>
  <c r="DH114" i="21"/>
  <c r="AS114" i="21" s="1"/>
  <c r="DG114" i="21"/>
  <c r="AR114" i="21" s="1"/>
  <c r="DF114" i="21"/>
  <c r="DE114" i="21"/>
  <c r="AP114" i="21" s="1"/>
  <c r="DD114" i="21"/>
  <c r="AO114" i="21" s="1"/>
  <c r="DC114" i="21"/>
  <c r="AN114" i="21" s="1"/>
  <c r="DB114" i="21"/>
  <c r="AM114" i="21" s="1"/>
  <c r="DA114" i="21"/>
  <c r="AL114" i="21" s="1"/>
  <c r="CZ114" i="21"/>
  <c r="AK114" i="21" s="1"/>
  <c r="CY114" i="21"/>
  <c r="AJ114" i="21" s="1"/>
  <c r="CX114" i="21"/>
  <c r="AI114" i="21" s="1"/>
  <c r="CW114" i="21"/>
  <c r="AH114" i="21" s="1"/>
  <c r="CV114" i="21"/>
  <c r="AG114" i="21" s="1"/>
  <c r="CU114" i="21"/>
  <c r="AF114" i="21" s="1"/>
  <c r="CT114" i="21"/>
  <c r="AE114" i="21" s="1"/>
  <c r="CS114" i="21"/>
  <c r="AD114" i="21" s="1"/>
  <c r="CR114" i="21"/>
  <c r="AC114" i="21" s="1"/>
  <c r="CQ114" i="21"/>
  <c r="AB114" i="21" s="1"/>
  <c r="CP114" i="21"/>
  <c r="AA114" i="21" s="1"/>
  <c r="CO114" i="21"/>
  <c r="Z114" i="21" s="1"/>
  <c r="CN114" i="21"/>
  <c r="Y114" i="21" s="1"/>
  <c r="CM114" i="21"/>
  <c r="X114" i="21" s="1"/>
  <c r="CL114" i="21"/>
  <c r="W114" i="21" s="1"/>
  <c r="CK114" i="21"/>
  <c r="V114" i="21" s="1"/>
  <c r="CJ114" i="21"/>
  <c r="U114" i="21" s="1"/>
  <c r="CI114" i="21"/>
  <c r="T114" i="21" s="1"/>
  <c r="CH114" i="21"/>
  <c r="S114" i="21" s="1"/>
  <c r="CG114" i="21"/>
  <c r="R114" i="21" s="1"/>
  <c r="CF114" i="21"/>
  <c r="Q114" i="21" s="1"/>
  <c r="CE114" i="21"/>
  <c r="P114" i="21" s="1"/>
  <c r="CD114" i="21"/>
  <c r="CC114" i="21"/>
  <c r="CB114" i="21"/>
  <c r="M114" i="21" s="1"/>
  <c r="CA114" i="21"/>
  <c r="L114" i="21" s="1"/>
  <c r="BZ114" i="21"/>
  <c r="K114" i="21" s="1"/>
  <c r="BY114" i="21"/>
  <c r="J114" i="21" s="1"/>
  <c r="BX114" i="21"/>
  <c r="I114" i="21" s="1"/>
  <c r="BW114" i="21"/>
  <c r="H114" i="21" s="1"/>
  <c r="BV114" i="21"/>
  <c r="G114" i="21" s="1"/>
  <c r="BU114" i="21"/>
  <c r="F114" i="21" s="1"/>
  <c r="BT114" i="21"/>
  <c r="E114" i="21" s="1"/>
  <c r="BS114" i="21"/>
  <c r="D114" i="21" s="1"/>
  <c r="AX114" i="21"/>
  <c r="AQ114" i="21"/>
  <c r="O114" i="21"/>
  <c r="N114" i="21"/>
  <c r="C114" i="21"/>
  <c r="B114" i="21"/>
  <c r="A114" i="21"/>
  <c r="EF113" i="21"/>
  <c r="BQ113" i="21" s="1"/>
  <c r="EE113" i="21"/>
  <c r="BP113" i="21" s="1"/>
  <c r="ED113" i="21"/>
  <c r="BO113" i="21" s="1"/>
  <c r="EC113" i="21"/>
  <c r="BN113" i="21" s="1"/>
  <c r="EB113" i="21"/>
  <c r="EA113" i="21"/>
  <c r="BL113" i="21" s="1"/>
  <c r="DZ113" i="21"/>
  <c r="BK113" i="21" s="1"/>
  <c r="DY113" i="21"/>
  <c r="BJ113" i="21" s="1"/>
  <c r="DX113" i="21"/>
  <c r="BI113" i="21" s="1"/>
  <c r="DW113" i="21"/>
  <c r="BH113" i="21" s="1"/>
  <c r="DV113" i="21"/>
  <c r="BG113" i="21" s="1"/>
  <c r="DU113" i="21"/>
  <c r="BF113" i="21" s="1"/>
  <c r="DT113" i="21"/>
  <c r="DS113" i="21"/>
  <c r="BD113" i="21" s="1"/>
  <c r="DR113" i="21"/>
  <c r="BC113" i="21" s="1"/>
  <c r="DQ113" i="21"/>
  <c r="BB113" i="21" s="1"/>
  <c r="DP113" i="21"/>
  <c r="BA113" i="21" s="1"/>
  <c r="DO113" i="21"/>
  <c r="AZ113" i="21" s="1"/>
  <c r="DN113" i="21"/>
  <c r="AY113" i="21" s="1"/>
  <c r="DM113" i="21"/>
  <c r="AX113" i="21" s="1"/>
  <c r="DL113" i="21"/>
  <c r="DK113" i="21"/>
  <c r="AV113" i="21" s="1"/>
  <c r="DJ113" i="21"/>
  <c r="AU113" i="21" s="1"/>
  <c r="DI113" i="21"/>
  <c r="AT113" i="21" s="1"/>
  <c r="DH113" i="21"/>
  <c r="AS113" i="21" s="1"/>
  <c r="DG113" i="21"/>
  <c r="AR113" i="21" s="1"/>
  <c r="DF113" i="21"/>
  <c r="AQ113" i="21" s="1"/>
  <c r="DE113" i="21"/>
  <c r="AP113" i="21" s="1"/>
  <c r="DD113" i="21"/>
  <c r="AO113" i="21" s="1"/>
  <c r="DC113" i="21"/>
  <c r="AN113" i="21" s="1"/>
  <c r="DB113" i="21"/>
  <c r="AM113" i="21" s="1"/>
  <c r="DA113" i="21"/>
  <c r="AL113" i="21" s="1"/>
  <c r="CZ113" i="21"/>
  <c r="AK113" i="21" s="1"/>
  <c r="CY113" i="21"/>
  <c r="AJ113" i="21" s="1"/>
  <c r="CX113" i="21"/>
  <c r="AI113" i="21" s="1"/>
  <c r="CW113" i="21"/>
  <c r="AH113" i="21" s="1"/>
  <c r="CV113" i="21"/>
  <c r="AG113" i="21" s="1"/>
  <c r="CU113" i="21"/>
  <c r="AF113" i="21" s="1"/>
  <c r="CT113" i="21"/>
  <c r="AE113" i="21" s="1"/>
  <c r="CS113" i="21"/>
  <c r="AD113" i="21" s="1"/>
  <c r="CR113" i="21"/>
  <c r="AC113" i="21" s="1"/>
  <c r="CQ113" i="21"/>
  <c r="AB113" i="21" s="1"/>
  <c r="CP113" i="21"/>
  <c r="AA113" i="21" s="1"/>
  <c r="CO113" i="21"/>
  <c r="Z113" i="21" s="1"/>
  <c r="CN113" i="21"/>
  <c r="Y113" i="21" s="1"/>
  <c r="CM113" i="21"/>
  <c r="X113" i="21" s="1"/>
  <c r="CL113" i="21"/>
  <c r="W113" i="21" s="1"/>
  <c r="CK113" i="21"/>
  <c r="V113" i="21" s="1"/>
  <c r="CJ113" i="21"/>
  <c r="U113" i="21" s="1"/>
  <c r="CI113" i="21"/>
  <c r="T113" i="21" s="1"/>
  <c r="CH113" i="21"/>
  <c r="S113" i="21" s="1"/>
  <c r="CG113" i="21"/>
  <c r="R113" i="21" s="1"/>
  <c r="CF113" i="21"/>
  <c r="Q113" i="21" s="1"/>
  <c r="CE113" i="21"/>
  <c r="P113" i="21" s="1"/>
  <c r="CD113" i="21"/>
  <c r="O113" i="21" s="1"/>
  <c r="CC113" i="21"/>
  <c r="N113" i="21" s="1"/>
  <c r="CB113" i="21"/>
  <c r="M113" i="21" s="1"/>
  <c r="CA113" i="21"/>
  <c r="L113" i="21" s="1"/>
  <c r="BZ113" i="21"/>
  <c r="K113" i="21" s="1"/>
  <c r="BY113" i="21"/>
  <c r="J113" i="21" s="1"/>
  <c r="BX113" i="21"/>
  <c r="I113" i="21" s="1"/>
  <c r="BW113" i="21"/>
  <c r="H113" i="21" s="1"/>
  <c r="BV113" i="21"/>
  <c r="G113" i="21" s="1"/>
  <c r="BU113" i="21"/>
  <c r="F113" i="21" s="1"/>
  <c r="BT113" i="21"/>
  <c r="E113" i="21" s="1"/>
  <c r="BS113" i="21"/>
  <c r="D113" i="21" s="1"/>
  <c r="BM113" i="21"/>
  <c r="BE113" i="21"/>
  <c r="AW113" i="21"/>
  <c r="C113" i="21"/>
  <c r="B113" i="21"/>
  <c r="A113" i="21"/>
  <c r="EF112" i="21"/>
  <c r="BQ112" i="21" s="1"/>
  <c r="EE112" i="21"/>
  <c r="BP112" i="21" s="1"/>
  <c r="ED112" i="21"/>
  <c r="BO112" i="21" s="1"/>
  <c r="EC112" i="21"/>
  <c r="BN112" i="21" s="1"/>
  <c r="EB112" i="21"/>
  <c r="BM112" i="21" s="1"/>
  <c r="EA112" i="21"/>
  <c r="BL112" i="21" s="1"/>
  <c r="DZ112" i="21"/>
  <c r="BK112" i="21" s="1"/>
  <c r="DY112" i="21"/>
  <c r="BJ112" i="21" s="1"/>
  <c r="DX112" i="21"/>
  <c r="BI112" i="21" s="1"/>
  <c r="DW112" i="21"/>
  <c r="BH112" i="21" s="1"/>
  <c r="DV112" i="21"/>
  <c r="DU112" i="21"/>
  <c r="BF112" i="21" s="1"/>
  <c r="DT112" i="21"/>
  <c r="BE112" i="21" s="1"/>
  <c r="DS112" i="21"/>
  <c r="BD112" i="21" s="1"/>
  <c r="DR112" i="21"/>
  <c r="BC112" i="21" s="1"/>
  <c r="DQ112" i="21"/>
  <c r="BB112" i="21" s="1"/>
  <c r="DP112" i="21"/>
  <c r="BA112" i="21" s="1"/>
  <c r="DO112" i="21"/>
  <c r="AZ112" i="21" s="1"/>
  <c r="DN112" i="21"/>
  <c r="AY112" i="21" s="1"/>
  <c r="DM112" i="21"/>
  <c r="AX112" i="21" s="1"/>
  <c r="DL112" i="21"/>
  <c r="AW112" i="21" s="1"/>
  <c r="DK112" i="21"/>
  <c r="AV112" i="21" s="1"/>
  <c r="DJ112" i="21"/>
  <c r="AU112" i="21" s="1"/>
  <c r="DI112" i="21"/>
  <c r="AT112" i="21" s="1"/>
  <c r="DH112" i="21"/>
  <c r="AS112" i="21" s="1"/>
  <c r="DG112" i="21"/>
  <c r="AR112" i="21" s="1"/>
  <c r="DF112" i="21"/>
  <c r="DE112" i="21"/>
  <c r="AP112" i="21" s="1"/>
  <c r="DD112" i="21"/>
  <c r="AO112" i="21" s="1"/>
  <c r="DC112" i="21"/>
  <c r="AN112" i="21" s="1"/>
  <c r="DB112" i="21"/>
  <c r="AM112" i="21" s="1"/>
  <c r="DA112" i="21"/>
  <c r="AL112" i="21" s="1"/>
  <c r="CZ112" i="21"/>
  <c r="AK112" i="21" s="1"/>
  <c r="CY112" i="21"/>
  <c r="AJ112" i="21" s="1"/>
  <c r="CX112" i="21"/>
  <c r="AI112" i="21" s="1"/>
  <c r="CW112" i="21"/>
  <c r="AH112" i="21" s="1"/>
  <c r="CV112" i="21"/>
  <c r="AG112" i="21" s="1"/>
  <c r="CU112" i="21"/>
  <c r="AF112" i="21" s="1"/>
  <c r="CT112" i="21"/>
  <c r="AE112" i="21" s="1"/>
  <c r="CS112" i="21"/>
  <c r="AD112" i="21" s="1"/>
  <c r="CR112" i="21"/>
  <c r="AC112" i="21" s="1"/>
  <c r="CQ112" i="21"/>
  <c r="AB112" i="21" s="1"/>
  <c r="CP112" i="21"/>
  <c r="AA112" i="21" s="1"/>
  <c r="CO112" i="21"/>
  <c r="Z112" i="21" s="1"/>
  <c r="CN112" i="21"/>
  <c r="Y112" i="21" s="1"/>
  <c r="CM112" i="21"/>
  <c r="X112" i="21" s="1"/>
  <c r="CL112" i="21"/>
  <c r="W112" i="21" s="1"/>
  <c r="CK112" i="21"/>
  <c r="V112" i="21" s="1"/>
  <c r="CJ112" i="21"/>
  <c r="U112" i="21" s="1"/>
  <c r="CI112" i="21"/>
  <c r="T112" i="21" s="1"/>
  <c r="CH112" i="21"/>
  <c r="S112" i="21" s="1"/>
  <c r="CG112" i="21"/>
  <c r="R112" i="21" s="1"/>
  <c r="CF112" i="21"/>
  <c r="Q112" i="21" s="1"/>
  <c r="CE112" i="21"/>
  <c r="P112" i="21" s="1"/>
  <c r="CD112" i="21"/>
  <c r="O112" i="21" s="1"/>
  <c r="CC112" i="21"/>
  <c r="N112" i="21" s="1"/>
  <c r="CB112" i="21"/>
  <c r="M112" i="21" s="1"/>
  <c r="CA112" i="21"/>
  <c r="L112" i="21" s="1"/>
  <c r="BZ112" i="21"/>
  <c r="K112" i="21" s="1"/>
  <c r="BY112" i="21"/>
  <c r="J112" i="21" s="1"/>
  <c r="BX112" i="21"/>
  <c r="I112" i="21" s="1"/>
  <c r="BW112" i="21"/>
  <c r="H112" i="21" s="1"/>
  <c r="BV112" i="21"/>
  <c r="G112" i="21" s="1"/>
  <c r="BU112" i="21"/>
  <c r="F112" i="21" s="1"/>
  <c r="BT112" i="21"/>
  <c r="E112" i="21" s="1"/>
  <c r="BS112" i="21"/>
  <c r="D112" i="21" s="1"/>
  <c r="BG112" i="21"/>
  <c r="AQ112" i="21"/>
  <c r="C112" i="21"/>
  <c r="B112" i="21"/>
  <c r="A112" i="21"/>
  <c r="EF111" i="21"/>
  <c r="BQ111" i="21" s="1"/>
  <c r="EE111" i="21"/>
  <c r="BP111" i="21" s="1"/>
  <c r="ED111" i="21"/>
  <c r="EC111" i="21"/>
  <c r="EB111" i="21"/>
  <c r="BM111" i="21" s="1"/>
  <c r="EA111" i="21"/>
  <c r="BL111" i="21" s="1"/>
  <c r="DZ111" i="21"/>
  <c r="BK111" i="21" s="1"/>
  <c r="DY111" i="21"/>
  <c r="BJ111" i="21" s="1"/>
  <c r="DX111" i="21"/>
  <c r="BI111" i="21" s="1"/>
  <c r="DW111" i="21"/>
  <c r="BH111" i="21" s="1"/>
  <c r="DV111" i="21"/>
  <c r="BG111" i="21" s="1"/>
  <c r="DU111" i="21"/>
  <c r="BF111" i="21" s="1"/>
  <c r="DT111" i="21"/>
  <c r="BE111" i="21" s="1"/>
  <c r="DS111" i="21"/>
  <c r="BD111" i="21" s="1"/>
  <c r="DR111" i="21"/>
  <c r="BC111" i="21" s="1"/>
  <c r="DQ111" i="21"/>
  <c r="BB111" i="21" s="1"/>
  <c r="DP111" i="21"/>
  <c r="BA111" i="21" s="1"/>
  <c r="DO111" i="21"/>
  <c r="AZ111" i="21" s="1"/>
  <c r="DN111" i="21"/>
  <c r="AY111" i="21" s="1"/>
  <c r="DM111" i="21"/>
  <c r="AX111" i="21" s="1"/>
  <c r="DL111" i="21"/>
  <c r="AW111" i="21" s="1"/>
  <c r="DK111" i="21"/>
  <c r="AV111" i="21" s="1"/>
  <c r="DJ111" i="21"/>
  <c r="AU111" i="21" s="1"/>
  <c r="DI111" i="21"/>
  <c r="AT111" i="21" s="1"/>
  <c r="DH111" i="21"/>
  <c r="AS111" i="21" s="1"/>
  <c r="DG111" i="21"/>
  <c r="AR111" i="21" s="1"/>
  <c r="DF111" i="21"/>
  <c r="AQ111" i="21" s="1"/>
  <c r="DE111" i="21"/>
  <c r="AP111" i="21" s="1"/>
  <c r="DD111" i="21"/>
  <c r="AO111" i="21" s="1"/>
  <c r="DC111" i="21"/>
  <c r="AN111" i="21" s="1"/>
  <c r="DB111" i="21"/>
  <c r="DA111" i="21"/>
  <c r="AL111" i="21" s="1"/>
  <c r="CZ111" i="21"/>
  <c r="AK111" i="21" s="1"/>
  <c r="CY111" i="21"/>
  <c r="AJ111" i="21" s="1"/>
  <c r="CX111" i="21"/>
  <c r="AI111" i="21" s="1"/>
  <c r="CW111" i="21"/>
  <c r="AH111" i="21" s="1"/>
  <c r="CV111" i="21"/>
  <c r="AG111" i="21" s="1"/>
  <c r="CU111" i="21"/>
  <c r="AF111" i="21" s="1"/>
  <c r="CT111" i="21"/>
  <c r="CS111" i="21"/>
  <c r="AD111" i="21" s="1"/>
  <c r="CR111" i="21"/>
  <c r="AC111" i="21" s="1"/>
  <c r="CQ111" i="21"/>
  <c r="AB111" i="21" s="1"/>
  <c r="CP111" i="21"/>
  <c r="AA111" i="21" s="1"/>
  <c r="CO111" i="21"/>
  <c r="Z111" i="21" s="1"/>
  <c r="CN111" i="21"/>
  <c r="Y111" i="21" s="1"/>
  <c r="CM111" i="21"/>
  <c r="X111" i="21" s="1"/>
  <c r="CL111" i="21"/>
  <c r="W111" i="21" s="1"/>
  <c r="CK111" i="21"/>
  <c r="CJ111" i="21"/>
  <c r="U111" i="21" s="1"/>
  <c r="CI111" i="21"/>
  <c r="T111" i="21" s="1"/>
  <c r="CH111" i="21"/>
  <c r="S111" i="21" s="1"/>
  <c r="CG111" i="21"/>
  <c r="R111" i="21" s="1"/>
  <c r="CF111" i="21"/>
  <c r="Q111" i="21" s="1"/>
  <c r="CE111" i="21"/>
  <c r="P111" i="21" s="1"/>
  <c r="CD111" i="21"/>
  <c r="O111" i="21" s="1"/>
  <c r="CC111" i="21"/>
  <c r="N111" i="21" s="1"/>
  <c r="CB111" i="21"/>
  <c r="M111" i="21" s="1"/>
  <c r="CA111" i="21"/>
  <c r="L111" i="21" s="1"/>
  <c r="BZ111" i="21"/>
  <c r="K111" i="21" s="1"/>
  <c r="BY111" i="21"/>
  <c r="J111" i="21" s="1"/>
  <c r="BX111" i="21"/>
  <c r="I111" i="21" s="1"/>
  <c r="BW111" i="21"/>
  <c r="H111" i="21" s="1"/>
  <c r="BV111" i="21"/>
  <c r="G111" i="21" s="1"/>
  <c r="BU111" i="21"/>
  <c r="F111" i="21" s="1"/>
  <c r="BT111" i="21"/>
  <c r="E111" i="21" s="1"/>
  <c r="BS111" i="21"/>
  <c r="D111" i="21" s="1"/>
  <c r="BO111" i="21"/>
  <c r="BN111" i="21"/>
  <c r="AM111" i="21"/>
  <c r="AE111" i="21"/>
  <c r="V111" i="21"/>
  <c r="C111" i="21"/>
  <c r="B111" i="21"/>
  <c r="A111" i="21"/>
  <c r="EF110" i="21"/>
  <c r="BQ110" i="21" s="1"/>
  <c r="EE110" i="21"/>
  <c r="BP110" i="21" s="1"/>
  <c r="ED110" i="21"/>
  <c r="EC110" i="21"/>
  <c r="EB110" i="21"/>
  <c r="BM110" i="21" s="1"/>
  <c r="EA110" i="21"/>
  <c r="BL110" i="21" s="1"/>
  <c r="DZ110" i="21"/>
  <c r="DY110" i="21"/>
  <c r="DX110" i="21"/>
  <c r="BI110" i="21" s="1"/>
  <c r="DW110" i="21"/>
  <c r="BH110" i="21" s="1"/>
  <c r="DV110" i="21"/>
  <c r="BG110" i="21" s="1"/>
  <c r="DU110" i="21"/>
  <c r="BF110" i="21" s="1"/>
  <c r="DT110" i="21"/>
  <c r="BE110" i="21" s="1"/>
  <c r="DS110" i="21"/>
  <c r="BD110" i="21" s="1"/>
  <c r="DR110" i="21"/>
  <c r="DQ110" i="21"/>
  <c r="DP110" i="21"/>
  <c r="BA110" i="21" s="1"/>
  <c r="DO110" i="21"/>
  <c r="AZ110" i="21" s="1"/>
  <c r="DN110" i="21"/>
  <c r="DM110" i="21"/>
  <c r="DL110" i="21"/>
  <c r="AW110" i="21" s="1"/>
  <c r="DK110" i="21"/>
  <c r="AV110" i="21" s="1"/>
  <c r="DJ110" i="21"/>
  <c r="DI110" i="21"/>
  <c r="DH110" i="21"/>
  <c r="AS110" i="21" s="1"/>
  <c r="DG110" i="21"/>
  <c r="AR110" i="21" s="1"/>
  <c r="DF110" i="21"/>
  <c r="AQ110" i="21" s="1"/>
  <c r="DE110" i="21"/>
  <c r="AP110" i="21" s="1"/>
  <c r="DD110" i="21"/>
  <c r="AO110" i="21" s="1"/>
  <c r="DC110" i="21"/>
  <c r="AN110" i="21" s="1"/>
  <c r="DB110" i="21"/>
  <c r="DA110" i="21"/>
  <c r="CZ110" i="21"/>
  <c r="AK110" i="21" s="1"/>
  <c r="CY110" i="21"/>
  <c r="AJ110" i="21" s="1"/>
  <c r="CX110" i="21"/>
  <c r="CW110" i="21"/>
  <c r="AH110" i="21" s="1"/>
  <c r="CV110" i="21"/>
  <c r="AG110" i="21" s="1"/>
  <c r="CU110" i="21"/>
  <c r="AF110" i="21" s="1"/>
  <c r="CT110" i="21"/>
  <c r="AE110" i="21" s="1"/>
  <c r="CS110" i="21"/>
  <c r="CR110" i="21"/>
  <c r="AC110" i="21" s="1"/>
  <c r="CQ110" i="21"/>
  <c r="AB110" i="21" s="1"/>
  <c r="CP110" i="21"/>
  <c r="AA110" i="21" s="1"/>
  <c r="CO110" i="21"/>
  <c r="Z110" i="21" s="1"/>
  <c r="CN110" i="21"/>
  <c r="Y110" i="21" s="1"/>
  <c r="CM110" i="21"/>
  <c r="X110" i="21" s="1"/>
  <c r="CL110" i="21"/>
  <c r="CK110" i="21"/>
  <c r="CJ110" i="21"/>
  <c r="U110" i="21" s="1"/>
  <c r="CI110" i="21"/>
  <c r="T110" i="21" s="1"/>
  <c r="CH110" i="21"/>
  <c r="S110" i="21" s="1"/>
  <c r="CG110" i="21"/>
  <c r="R110" i="21" s="1"/>
  <c r="CF110" i="21"/>
  <c r="Q110" i="21" s="1"/>
  <c r="CE110" i="21"/>
  <c r="P110" i="21" s="1"/>
  <c r="CD110" i="21"/>
  <c r="CC110" i="21"/>
  <c r="CB110" i="21"/>
  <c r="M110" i="21" s="1"/>
  <c r="CA110" i="21"/>
  <c r="L110" i="21" s="1"/>
  <c r="BZ110" i="21"/>
  <c r="K110" i="21" s="1"/>
  <c r="BY110" i="21"/>
  <c r="BX110" i="21"/>
  <c r="I110" i="21" s="1"/>
  <c r="BW110" i="21"/>
  <c r="H110" i="21" s="1"/>
  <c r="BV110" i="21"/>
  <c r="G110" i="21" s="1"/>
  <c r="BU110" i="21"/>
  <c r="BT110" i="21"/>
  <c r="E110" i="21" s="1"/>
  <c r="BS110" i="21"/>
  <c r="D110" i="21" s="1"/>
  <c r="BO110" i="21"/>
  <c r="BN110" i="21"/>
  <c r="BK110" i="21"/>
  <c r="BJ110" i="21"/>
  <c r="BC110" i="21"/>
  <c r="BB110" i="21"/>
  <c r="AY110" i="21"/>
  <c r="AX110" i="21"/>
  <c r="AU110" i="21"/>
  <c r="AT110" i="21"/>
  <c r="AM110" i="21"/>
  <c r="AL110" i="21"/>
  <c r="AI110" i="21"/>
  <c r="AD110" i="21"/>
  <c r="W110" i="21"/>
  <c r="V110" i="21"/>
  <c r="O110" i="21"/>
  <c r="N110" i="21"/>
  <c r="J110" i="21"/>
  <c r="F110" i="21"/>
  <c r="C110" i="21"/>
  <c r="B110" i="21"/>
  <c r="A110" i="21"/>
  <c r="EF109" i="21"/>
  <c r="BQ109" i="21" s="1"/>
  <c r="EE109" i="21"/>
  <c r="ED109" i="21"/>
  <c r="BO109" i="21" s="1"/>
  <c r="EC109" i="21"/>
  <c r="BN109" i="21" s="1"/>
  <c r="EB109" i="21"/>
  <c r="BM109" i="21" s="1"/>
  <c r="EA109" i="21"/>
  <c r="DZ109" i="21"/>
  <c r="BK109" i="21" s="1"/>
  <c r="DY109" i="21"/>
  <c r="BJ109" i="21" s="1"/>
  <c r="DX109" i="21"/>
  <c r="BI109" i="21" s="1"/>
  <c r="DW109" i="21"/>
  <c r="DV109" i="21"/>
  <c r="BG109" i="21" s="1"/>
  <c r="DU109" i="21"/>
  <c r="BF109" i="21" s="1"/>
  <c r="DT109" i="21"/>
  <c r="BE109" i="21" s="1"/>
  <c r="DS109" i="21"/>
  <c r="DR109" i="21"/>
  <c r="BC109" i="21" s="1"/>
  <c r="DQ109" i="21"/>
  <c r="BB109" i="21" s="1"/>
  <c r="DP109" i="21"/>
  <c r="BA109" i="21" s="1"/>
  <c r="DO109" i="21"/>
  <c r="DN109" i="21"/>
  <c r="AY109" i="21" s="1"/>
  <c r="DM109" i="21"/>
  <c r="AX109" i="21" s="1"/>
  <c r="DL109" i="21"/>
  <c r="AW109" i="21" s="1"/>
  <c r="DK109" i="21"/>
  <c r="DJ109" i="21"/>
  <c r="AU109" i="21" s="1"/>
  <c r="DI109" i="21"/>
  <c r="AT109" i="21" s="1"/>
  <c r="DH109" i="21"/>
  <c r="AS109" i="21" s="1"/>
  <c r="DG109" i="21"/>
  <c r="DF109" i="21"/>
  <c r="AQ109" i="21" s="1"/>
  <c r="DE109" i="21"/>
  <c r="DD109" i="21"/>
  <c r="DC109" i="21"/>
  <c r="DB109" i="21"/>
  <c r="AM109" i="21" s="1"/>
  <c r="DA109" i="21"/>
  <c r="AL109" i="21" s="1"/>
  <c r="CZ109" i="21"/>
  <c r="AK109" i="21" s="1"/>
  <c r="CY109" i="21"/>
  <c r="CX109" i="21"/>
  <c r="AI109" i="21" s="1"/>
  <c r="CW109" i="21"/>
  <c r="AH109" i="21" s="1"/>
  <c r="CV109" i="21"/>
  <c r="AG109" i="21" s="1"/>
  <c r="CU109" i="21"/>
  <c r="CT109" i="21"/>
  <c r="AE109" i="21" s="1"/>
  <c r="CS109" i="21"/>
  <c r="AD109" i="21" s="1"/>
  <c r="CR109" i="21"/>
  <c r="AC109" i="21" s="1"/>
  <c r="CQ109" i="21"/>
  <c r="CP109" i="21"/>
  <c r="AA109" i="21" s="1"/>
  <c r="CO109" i="21"/>
  <c r="Z109" i="21" s="1"/>
  <c r="CN109" i="21"/>
  <c r="Y109" i="21" s="1"/>
  <c r="CM109" i="21"/>
  <c r="CL109" i="21"/>
  <c r="W109" i="21" s="1"/>
  <c r="CK109" i="21"/>
  <c r="V109" i="21" s="1"/>
  <c r="CJ109" i="21"/>
  <c r="U109" i="21" s="1"/>
  <c r="CI109" i="21"/>
  <c r="CH109" i="21"/>
  <c r="S109" i="21" s="1"/>
  <c r="CG109" i="21"/>
  <c r="R109" i="21" s="1"/>
  <c r="CF109" i="21"/>
  <c r="Q109" i="21" s="1"/>
  <c r="CE109" i="21"/>
  <c r="CD109" i="21"/>
  <c r="O109" i="21" s="1"/>
  <c r="CC109" i="21"/>
  <c r="N109" i="21" s="1"/>
  <c r="CB109" i="21"/>
  <c r="M109" i="21" s="1"/>
  <c r="CA109" i="21"/>
  <c r="BZ109" i="21"/>
  <c r="K109" i="21" s="1"/>
  <c r="BY109" i="21"/>
  <c r="J109" i="21" s="1"/>
  <c r="BX109" i="21"/>
  <c r="I109" i="21" s="1"/>
  <c r="BW109" i="21"/>
  <c r="BV109" i="21"/>
  <c r="G109" i="21" s="1"/>
  <c r="BU109" i="21"/>
  <c r="F109" i="21" s="1"/>
  <c r="BT109" i="21"/>
  <c r="E109" i="21" s="1"/>
  <c r="BS109" i="21"/>
  <c r="AP109" i="21"/>
  <c r="AO109" i="21"/>
  <c r="C109" i="21"/>
  <c r="B109" i="21"/>
  <c r="A109" i="21"/>
  <c r="EF108" i="21"/>
  <c r="BQ108" i="21" s="1"/>
  <c r="EE108" i="21"/>
  <c r="BP108" i="21" s="1"/>
  <c r="ED108" i="21"/>
  <c r="BO108" i="21" s="1"/>
  <c r="EC108" i="21"/>
  <c r="BN108" i="21" s="1"/>
  <c r="EB108" i="21"/>
  <c r="BM108" i="21" s="1"/>
  <c r="EA108" i="21"/>
  <c r="BL108" i="21" s="1"/>
  <c r="DZ108" i="21"/>
  <c r="BK108" i="21" s="1"/>
  <c r="DY108" i="21"/>
  <c r="BJ108" i="21" s="1"/>
  <c r="DX108" i="21"/>
  <c r="DW108" i="21"/>
  <c r="BH108" i="21" s="1"/>
  <c r="DV108" i="21"/>
  <c r="BG108" i="21" s="1"/>
  <c r="DU108" i="21"/>
  <c r="BF108" i="21" s="1"/>
  <c r="DT108" i="21"/>
  <c r="BE108" i="21" s="1"/>
  <c r="DS108" i="21"/>
  <c r="BD108" i="21" s="1"/>
  <c r="DR108" i="21"/>
  <c r="BC108" i="21" s="1"/>
  <c r="DQ108" i="21"/>
  <c r="BB108" i="21" s="1"/>
  <c r="DP108" i="21"/>
  <c r="BA108" i="21" s="1"/>
  <c r="DO108" i="21"/>
  <c r="AZ108" i="21" s="1"/>
  <c r="DN108" i="21"/>
  <c r="AY108" i="21" s="1"/>
  <c r="DM108" i="21"/>
  <c r="AX108" i="21" s="1"/>
  <c r="DL108" i="21"/>
  <c r="AW108" i="21" s="1"/>
  <c r="DK108" i="21"/>
  <c r="AV108" i="21" s="1"/>
  <c r="DJ108" i="21"/>
  <c r="AU108" i="21" s="1"/>
  <c r="DI108" i="21"/>
  <c r="AT108" i="21" s="1"/>
  <c r="DH108" i="21"/>
  <c r="AS108" i="21" s="1"/>
  <c r="DG108" i="21"/>
  <c r="AR108" i="21" s="1"/>
  <c r="DF108" i="21"/>
  <c r="AQ108" i="21" s="1"/>
  <c r="DE108" i="21"/>
  <c r="AP108" i="21" s="1"/>
  <c r="DD108" i="21"/>
  <c r="AO108" i="21" s="1"/>
  <c r="DC108" i="21"/>
  <c r="AN108" i="21" s="1"/>
  <c r="DB108" i="21"/>
  <c r="AM108" i="21" s="1"/>
  <c r="DA108" i="21"/>
  <c r="AL108" i="21" s="1"/>
  <c r="CZ108" i="21"/>
  <c r="AK108" i="21" s="1"/>
  <c r="CY108" i="21"/>
  <c r="AJ108" i="21" s="1"/>
  <c r="CX108" i="21"/>
  <c r="AI108" i="21" s="1"/>
  <c r="CW108" i="21"/>
  <c r="AH108" i="21" s="1"/>
  <c r="CV108" i="21"/>
  <c r="AG108" i="21" s="1"/>
  <c r="CU108" i="21"/>
  <c r="AF108" i="21" s="1"/>
  <c r="CT108" i="21"/>
  <c r="AE108" i="21" s="1"/>
  <c r="CS108" i="21"/>
  <c r="AD108" i="21" s="1"/>
  <c r="CR108" i="21"/>
  <c r="AC108" i="21" s="1"/>
  <c r="CQ108" i="21"/>
  <c r="AB108" i="21" s="1"/>
  <c r="CP108" i="21"/>
  <c r="AA108" i="21" s="1"/>
  <c r="CO108" i="21"/>
  <c r="Z108" i="21" s="1"/>
  <c r="CN108" i="21"/>
  <c r="Y108" i="21" s="1"/>
  <c r="CM108" i="21"/>
  <c r="X108" i="21" s="1"/>
  <c r="CL108" i="21"/>
  <c r="W108" i="21" s="1"/>
  <c r="CK108" i="21"/>
  <c r="V108" i="21" s="1"/>
  <c r="CJ108" i="21"/>
  <c r="U108" i="21" s="1"/>
  <c r="CI108" i="21"/>
  <c r="T108" i="21" s="1"/>
  <c r="CH108" i="21"/>
  <c r="S108" i="21" s="1"/>
  <c r="CG108" i="21"/>
  <c r="R108" i="21" s="1"/>
  <c r="CF108" i="21"/>
  <c r="Q108" i="21" s="1"/>
  <c r="CE108" i="21"/>
  <c r="P108" i="21" s="1"/>
  <c r="CD108" i="21"/>
  <c r="O108" i="21" s="1"/>
  <c r="CC108" i="21"/>
  <c r="N108" i="21" s="1"/>
  <c r="CB108" i="21"/>
  <c r="M108" i="21" s="1"/>
  <c r="CA108" i="21"/>
  <c r="BZ108" i="21"/>
  <c r="BY108" i="21"/>
  <c r="J108" i="21" s="1"/>
  <c r="BX108" i="21"/>
  <c r="I108" i="21" s="1"/>
  <c r="BW108" i="21"/>
  <c r="H108" i="21" s="1"/>
  <c r="BV108" i="21"/>
  <c r="G108" i="21" s="1"/>
  <c r="BU108" i="21"/>
  <c r="F108" i="21" s="1"/>
  <c r="BT108" i="21"/>
  <c r="E108" i="21" s="1"/>
  <c r="BS108" i="21"/>
  <c r="D108" i="21" s="1"/>
  <c r="BI108" i="21"/>
  <c r="L108" i="21"/>
  <c r="K108" i="21"/>
  <c r="C108" i="21"/>
  <c r="B108" i="21"/>
  <c r="A108" i="21"/>
  <c r="EF107" i="21"/>
  <c r="EE107" i="21"/>
  <c r="BP107" i="21" s="1"/>
  <c r="ED107" i="21"/>
  <c r="BO107" i="21" s="1"/>
  <c r="EC107" i="21"/>
  <c r="EB107" i="21"/>
  <c r="EA107" i="21"/>
  <c r="BL107" i="21" s="1"/>
  <c r="DZ107" i="21"/>
  <c r="BK107" i="21" s="1"/>
  <c r="DY107" i="21"/>
  <c r="BJ107" i="21" s="1"/>
  <c r="DX107" i="21"/>
  <c r="DW107" i="21"/>
  <c r="BH107" i="21" s="1"/>
  <c r="DV107" i="21"/>
  <c r="BG107" i="21" s="1"/>
  <c r="DU107" i="21"/>
  <c r="DT107" i="21"/>
  <c r="DS107" i="21"/>
  <c r="BD107" i="21" s="1"/>
  <c r="DR107" i="21"/>
  <c r="BC107" i="21" s="1"/>
  <c r="DQ107" i="21"/>
  <c r="BB107" i="21" s="1"/>
  <c r="DP107" i="21"/>
  <c r="DO107" i="21"/>
  <c r="AZ107" i="21" s="1"/>
  <c r="DN107" i="21"/>
  <c r="AY107" i="21" s="1"/>
  <c r="DM107" i="21"/>
  <c r="DL107" i="21"/>
  <c r="DK107" i="21"/>
  <c r="AV107" i="21" s="1"/>
  <c r="DJ107" i="21"/>
  <c r="AU107" i="21" s="1"/>
  <c r="DI107" i="21"/>
  <c r="AT107" i="21" s="1"/>
  <c r="DH107" i="21"/>
  <c r="DG107" i="21"/>
  <c r="AR107" i="21" s="1"/>
  <c r="DF107" i="21"/>
  <c r="AQ107" i="21" s="1"/>
  <c r="DE107" i="21"/>
  <c r="DD107" i="21"/>
  <c r="DC107" i="21"/>
  <c r="AN107" i="21" s="1"/>
  <c r="DB107" i="21"/>
  <c r="AM107" i="21" s="1"/>
  <c r="DA107" i="21"/>
  <c r="AL107" i="21" s="1"/>
  <c r="CZ107" i="21"/>
  <c r="CY107" i="21"/>
  <c r="AJ107" i="21" s="1"/>
  <c r="CX107" i="21"/>
  <c r="AI107" i="21" s="1"/>
  <c r="CW107" i="21"/>
  <c r="CV107" i="21"/>
  <c r="CU107" i="21"/>
  <c r="AF107" i="21" s="1"/>
  <c r="CT107" i="21"/>
  <c r="AE107" i="21" s="1"/>
  <c r="CS107" i="21"/>
  <c r="AD107" i="21" s="1"/>
  <c r="CR107" i="21"/>
  <c r="CQ107" i="21"/>
  <c r="AB107" i="21" s="1"/>
  <c r="CP107" i="21"/>
  <c r="AA107" i="21" s="1"/>
  <c r="CO107" i="21"/>
  <c r="CN107" i="21"/>
  <c r="CM107" i="21"/>
  <c r="X107" i="21" s="1"/>
  <c r="CL107" i="21"/>
  <c r="W107" i="21" s="1"/>
  <c r="CK107" i="21"/>
  <c r="V107" i="21" s="1"/>
  <c r="CJ107" i="21"/>
  <c r="CI107" i="21"/>
  <c r="T107" i="21" s="1"/>
  <c r="CH107" i="21"/>
  <c r="S107" i="21" s="1"/>
  <c r="CG107" i="21"/>
  <c r="CF107" i="21"/>
  <c r="CE107" i="21"/>
  <c r="P107" i="21" s="1"/>
  <c r="CD107" i="21"/>
  <c r="O107" i="21" s="1"/>
  <c r="CC107" i="21"/>
  <c r="N107" i="21" s="1"/>
  <c r="CB107" i="21"/>
  <c r="CA107" i="21"/>
  <c r="L107" i="21" s="1"/>
  <c r="BZ107" i="21"/>
  <c r="K107" i="21" s="1"/>
  <c r="BY107" i="21"/>
  <c r="BX107" i="21"/>
  <c r="BW107" i="21"/>
  <c r="H107" i="21" s="1"/>
  <c r="BV107" i="21"/>
  <c r="G107" i="21" s="1"/>
  <c r="BU107" i="21"/>
  <c r="F107" i="21" s="1"/>
  <c r="BT107" i="21"/>
  <c r="BS107" i="21"/>
  <c r="D107" i="21" s="1"/>
  <c r="BQ107" i="21"/>
  <c r="BN107" i="21"/>
  <c r="BM107" i="21"/>
  <c r="BI107" i="21"/>
  <c r="BF107" i="21"/>
  <c r="BE107" i="21"/>
  <c r="BA107" i="21"/>
  <c r="AX107" i="21"/>
  <c r="AW107" i="21"/>
  <c r="AS107" i="21"/>
  <c r="AP107" i="21"/>
  <c r="AO107" i="21"/>
  <c r="AK107" i="21"/>
  <c r="AH107" i="21"/>
  <c r="AG107" i="21"/>
  <c r="AC107" i="21"/>
  <c r="Z107" i="21"/>
  <c r="Y107" i="21"/>
  <c r="U107" i="21"/>
  <c r="R107" i="21"/>
  <c r="Q107" i="21"/>
  <c r="M107" i="21"/>
  <c r="J107" i="21"/>
  <c r="I107" i="21"/>
  <c r="E107" i="21"/>
  <c r="C107" i="21"/>
  <c r="B107" i="21"/>
  <c r="A107" i="21"/>
  <c r="EF106" i="21"/>
  <c r="BQ106" i="21" s="1"/>
  <c r="EE106" i="21"/>
  <c r="BP106" i="21" s="1"/>
  <c r="ED106" i="21"/>
  <c r="BO106" i="21" s="1"/>
  <c r="EC106" i="21"/>
  <c r="BN106" i="21" s="1"/>
  <c r="EB106" i="21"/>
  <c r="BM106" i="21" s="1"/>
  <c r="EA106" i="21"/>
  <c r="BL106" i="21" s="1"/>
  <c r="DZ106" i="21"/>
  <c r="BK106" i="21" s="1"/>
  <c r="DY106" i="21"/>
  <c r="BJ106" i="21" s="1"/>
  <c r="DX106" i="21"/>
  <c r="BI106" i="21" s="1"/>
  <c r="DW106" i="21"/>
  <c r="DV106" i="21"/>
  <c r="BG106" i="21" s="1"/>
  <c r="DU106" i="21"/>
  <c r="BF106" i="21" s="1"/>
  <c r="DT106" i="21"/>
  <c r="BE106" i="21" s="1"/>
  <c r="DS106" i="21"/>
  <c r="BD106" i="21" s="1"/>
  <c r="DR106" i="21"/>
  <c r="BC106" i="21" s="1"/>
  <c r="DQ106" i="21"/>
  <c r="BB106" i="21" s="1"/>
  <c r="DP106" i="21"/>
  <c r="BA106" i="21" s="1"/>
  <c r="DO106" i="21"/>
  <c r="AZ106" i="21" s="1"/>
  <c r="DN106" i="21"/>
  <c r="AY106" i="21" s="1"/>
  <c r="DM106" i="21"/>
  <c r="AX106" i="21" s="1"/>
  <c r="DL106" i="21"/>
  <c r="AW106" i="21" s="1"/>
  <c r="DK106" i="21"/>
  <c r="AV106" i="21" s="1"/>
  <c r="DJ106" i="21"/>
  <c r="AU106" i="21" s="1"/>
  <c r="DI106" i="21"/>
  <c r="AT106" i="21" s="1"/>
  <c r="DH106" i="21"/>
  <c r="AS106" i="21" s="1"/>
  <c r="DG106" i="21"/>
  <c r="AR106" i="21" s="1"/>
  <c r="DF106" i="21"/>
  <c r="AQ106" i="21" s="1"/>
  <c r="DE106" i="21"/>
  <c r="AP106" i="21" s="1"/>
  <c r="DD106" i="21"/>
  <c r="AO106" i="21" s="1"/>
  <c r="DC106" i="21"/>
  <c r="DB106" i="21"/>
  <c r="AM106" i="21" s="1"/>
  <c r="DA106" i="21"/>
  <c r="AL106" i="21" s="1"/>
  <c r="CZ106" i="21"/>
  <c r="AK106" i="21" s="1"/>
  <c r="CY106" i="21"/>
  <c r="AJ106" i="21" s="1"/>
  <c r="CX106" i="21"/>
  <c r="AI106" i="21" s="1"/>
  <c r="CW106" i="21"/>
  <c r="AH106" i="21" s="1"/>
  <c r="CV106" i="21"/>
  <c r="AG106" i="21" s="1"/>
  <c r="CU106" i="21"/>
  <c r="AF106" i="21" s="1"/>
  <c r="CT106" i="21"/>
  <c r="AE106" i="21" s="1"/>
  <c r="CS106" i="21"/>
  <c r="AD106" i="21" s="1"/>
  <c r="CR106" i="21"/>
  <c r="AC106" i="21" s="1"/>
  <c r="CQ106" i="21"/>
  <c r="CP106" i="21"/>
  <c r="AA106" i="21" s="1"/>
  <c r="CO106" i="21"/>
  <c r="Z106" i="21" s="1"/>
  <c r="CN106" i="21"/>
  <c r="Y106" i="21" s="1"/>
  <c r="CM106" i="21"/>
  <c r="X106" i="21" s="1"/>
  <c r="CL106" i="21"/>
  <c r="W106" i="21" s="1"/>
  <c r="CK106" i="21"/>
  <c r="V106" i="21" s="1"/>
  <c r="CJ106" i="21"/>
  <c r="U106" i="21" s="1"/>
  <c r="CI106" i="21"/>
  <c r="CH106" i="21"/>
  <c r="S106" i="21" s="1"/>
  <c r="CG106" i="21"/>
  <c r="R106" i="21" s="1"/>
  <c r="CF106" i="21"/>
  <c r="Q106" i="21" s="1"/>
  <c r="CE106" i="21"/>
  <c r="P106" i="21" s="1"/>
  <c r="CD106" i="21"/>
  <c r="O106" i="21" s="1"/>
  <c r="CC106" i="21"/>
  <c r="N106" i="21" s="1"/>
  <c r="CB106" i="21"/>
  <c r="M106" i="21" s="1"/>
  <c r="CA106" i="21"/>
  <c r="L106" i="21" s="1"/>
  <c r="BZ106" i="21"/>
  <c r="K106" i="21" s="1"/>
  <c r="BY106" i="21"/>
  <c r="J106" i="21" s="1"/>
  <c r="BX106" i="21"/>
  <c r="I106" i="21" s="1"/>
  <c r="BW106" i="21"/>
  <c r="H106" i="21" s="1"/>
  <c r="BV106" i="21"/>
  <c r="G106" i="21" s="1"/>
  <c r="BU106" i="21"/>
  <c r="F106" i="21" s="1"/>
  <c r="BT106" i="21"/>
  <c r="E106" i="21" s="1"/>
  <c r="BS106" i="21"/>
  <c r="D106" i="21" s="1"/>
  <c r="BH106" i="21"/>
  <c r="AN106" i="21"/>
  <c r="AB106" i="21"/>
  <c r="T106" i="21"/>
  <c r="C106" i="21"/>
  <c r="B106" i="21"/>
  <c r="A106" i="21"/>
  <c r="EF105" i="21"/>
  <c r="BQ105" i="21" s="1"/>
  <c r="EE105" i="21"/>
  <c r="BP105" i="21" s="1"/>
  <c r="ED105" i="21"/>
  <c r="EC105" i="21"/>
  <c r="BN105" i="21" s="1"/>
  <c r="EB105" i="21"/>
  <c r="BM105" i="21" s="1"/>
  <c r="EA105" i="21"/>
  <c r="BL105" i="21" s="1"/>
  <c r="DZ105" i="21"/>
  <c r="BK105" i="21" s="1"/>
  <c r="DY105" i="21"/>
  <c r="BJ105" i="21" s="1"/>
  <c r="DX105" i="21"/>
  <c r="BI105" i="21" s="1"/>
  <c r="DW105" i="21"/>
  <c r="BH105" i="21" s="1"/>
  <c r="DV105" i="21"/>
  <c r="BG105" i="21" s="1"/>
  <c r="DU105" i="21"/>
  <c r="BF105" i="21" s="1"/>
  <c r="DT105" i="21"/>
  <c r="BE105" i="21" s="1"/>
  <c r="DS105" i="21"/>
  <c r="BD105" i="21" s="1"/>
  <c r="DR105" i="21"/>
  <c r="BC105" i="21" s="1"/>
  <c r="DQ105" i="21"/>
  <c r="BB105" i="21" s="1"/>
  <c r="DP105" i="21"/>
  <c r="BA105" i="21" s="1"/>
  <c r="DO105" i="21"/>
  <c r="AZ105" i="21" s="1"/>
  <c r="DN105" i="21"/>
  <c r="AY105" i="21" s="1"/>
  <c r="DM105" i="21"/>
  <c r="AX105" i="21" s="1"/>
  <c r="DL105" i="21"/>
  <c r="AW105" i="21" s="1"/>
  <c r="DK105" i="21"/>
  <c r="AV105" i="21" s="1"/>
  <c r="DJ105" i="21"/>
  <c r="AU105" i="21" s="1"/>
  <c r="DI105" i="21"/>
  <c r="AT105" i="21" s="1"/>
  <c r="DH105" i="21"/>
  <c r="AS105" i="21" s="1"/>
  <c r="DG105" i="21"/>
  <c r="AR105" i="21" s="1"/>
  <c r="DF105" i="21"/>
  <c r="AQ105" i="21" s="1"/>
  <c r="DE105" i="21"/>
  <c r="AP105" i="21" s="1"/>
  <c r="DD105" i="21"/>
  <c r="AO105" i="21" s="1"/>
  <c r="DC105" i="21"/>
  <c r="AN105" i="21" s="1"/>
  <c r="DB105" i="21"/>
  <c r="AM105" i="21" s="1"/>
  <c r="DA105" i="21"/>
  <c r="AL105" i="21" s="1"/>
  <c r="CZ105" i="21"/>
  <c r="AK105" i="21" s="1"/>
  <c r="CY105" i="21"/>
  <c r="AJ105" i="21" s="1"/>
  <c r="CX105" i="21"/>
  <c r="AI105" i="21" s="1"/>
  <c r="CW105" i="21"/>
  <c r="AH105" i="21" s="1"/>
  <c r="CV105" i="21"/>
  <c r="AG105" i="21" s="1"/>
  <c r="CU105" i="21"/>
  <c r="AF105" i="21" s="1"/>
  <c r="CT105" i="21"/>
  <c r="AE105" i="21" s="1"/>
  <c r="CS105" i="21"/>
  <c r="AD105" i="21" s="1"/>
  <c r="CR105" i="21"/>
  <c r="AC105" i="21" s="1"/>
  <c r="CQ105" i="21"/>
  <c r="AB105" i="21" s="1"/>
  <c r="CP105" i="21"/>
  <c r="AA105" i="21" s="1"/>
  <c r="CO105" i="21"/>
  <c r="Z105" i="21" s="1"/>
  <c r="CN105" i="21"/>
  <c r="Y105" i="21" s="1"/>
  <c r="CM105" i="21"/>
  <c r="X105" i="21" s="1"/>
  <c r="CL105" i="21"/>
  <c r="W105" i="21" s="1"/>
  <c r="CK105" i="21"/>
  <c r="V105" i="21" s="1"/>
  <c r="CJ105" i="21"/>
  <c r="U105" i="21" s="1"/>
  <c r="CI105" i="21"/>
  <c r="T105" i="21" s="1"/>
  <c r="CH105" i="21"/>
  <c r="S105" i="21" s="1"/>
  <c r="CG105" i="21"/>
  <c r="R105" i="21" s="1"/>
  <c r="CF105" i="21"/>
  <c r="Q105" i="21" s="1"/>
  <c r="CE105" i="21"/>
  <c r="P105" i="21" s="1"/>
  <c r="CD105" i="21"/>
  <c r="O105" i="21" s="1"/>
  <c r="CC105" i="21"/>
  <c r="N105" i="21" s="1"/>
  <c r="CB105" i="21"/>
  <c r="M105" i="21" s="1"/>
  <c r="CA105" i="21"/>
  <c r="L105" i="21" s="1"/>
  <c r="BZ105" i="21"/>
  <c r="K105" i="21" s="1"/>
  <c r="BY105" i="21"/>
  <c r="J105" i="21" s="1"/>
  <c r="BX105" i="21"/>
  <c r="I105" i="21" s="1"/>
  <c r="BW105" i="21"/>
  <c r="H105" i="21" s="1"/>
  <c r="BV105" i="21"/>
  <c r="G105" i="21" s="1"/>
  <c r="BU105" i="21"/>
  <c r="F105" i="21" s="1"/>
  <c r="BT105" i="21"/>
  <c r="E105" i="21" s="1"/>
  <c r="BS105" i="21"/>
  <c r="D105" i="21" s="1"/>
  <c r="BO105" i="21"/>
  <c r="C105" i="21"/>
  <c r="B105" i="21"/>
  <c r="A105" i="21"/>
  <c r="EF104" i="21"/>
  <c r="BQ104" i="21" s="1"/>
  <c r="EE104" i="21"/>
  <c r="BP104" i="21" s="1"/>
  <c r="ED104" i="21"/>
  <c r="EC104" i="21"/>
  <c r="EB104" i="21"/>
  <c r="BM104" i="21" s="1"/>
  <c r="EA104" i="21"/>
  <c r="BL104" i="21" s="1"/>
  <c r="DZ104" i="21"/>
  <c r="BK104" i="21" s="1"/>
  <c r="DY104" i="21"/>
  <c r="BJ104" i="21" s="1"/>
  <c r="DX104" i="21"/>
  <c r="BI104" i="21" s="1"/>
  <c r="DW104" i="21"/>
  <c r="BH104" i="21" s="1"/>
  <c r="DV104" i="21"/>
  <c r="BG104" i="21" s="1"/>
  <c r="DU104" i="21"/>
  <c r="BF104" i="21" s="1"/>
  <c r="DT104" i="21"/>
  <c r="BE104" i="21" s="1"/>
  <c r="DS104" i="21"/>
  <c r="BD104" i="21" s="1"/>
  <c r="DR104" i="21"/>
  <c r="BC104" i="21" s="1"/>
  <c r="DQ104" i="21"/>
  <c r="DP104" i="21"/>
  <c r="BA104" i="21" s="1"/>
  <c r="DO104" i="21"/>
  <c r="AZ104" i="21" s="1"/>
  <c r="DN104" i="21"/>
  <c r="AY104" i="21" s="1"/>
  <c r="DM104" i="21"/>
  <c r="AX104" i="21" s="1"/>
  <c r="DL104" i="21"/>
  <c r="AW104" i="21" s="1"/>
  <c r="DK104" i="21"/>
  <c r="AV104" i="21" s="1"/>
  <c r="DJ104" i="21"/>
  <c r="AU104" i="21" s="1"/>
  <c r="DI104" i="21"/>
  <c r="AT104" i="21" s="1"/>
  <c r="DH104" i="21"/>
  <c r="AS104" i="21" s="1"/>
  <c r="DG104" i="21"/>
  <c r="AR104" i="21" s="1"/>
  <c r="DF104" i="21"/>
  <c r="AQ104" i="21" s="1"/>
  <c r="DE104" i="21"/>
  <c r="AP104" i="21" s="1"/>
  <c r="DD104" i="21"/>
  <c r="AO104" i="21" s="1"/>
  <c r="DC104" i="21"/>
  <c r="AN104" i="21" s="1"/>
  <c r="DB104" i="21"/>
  <c r="AM104" i="21" s="1"/>
  <c r="DA104" i="21"/>
  <c r="AL104" i="21" s="1"/>
  <c r="CZ104" i="21"/>
  <c r="AK104" i="21" s="1"/>
  <c r="CY104" i="21"/>
  <c r="AJ104" i="21" s="1"/>
  <c r="CX104" i="21"/>
  <c r="AI104" i="21" s="1"/>
  <c r="CW104" i="21"/>
  <c r="AH104" i="21" s="1"/>
  <c r="CV104" i="21"/>
  <c r="AG104" i="21" s="1"/>
  <c r="CU104" i="21"/>
  <c r="AF104" i="21" s="1"/>
  <c r="CT104" i="21"/>
  <c r="AE104" i="21" s="1"/>
  <c r="CS104" i="21"/>
  <c r="CR104" i="21"/>
  <c r="AC104" i="21" s="1"/>
  <c r="CQ104" i="21"/>
  <c r="AB104" i="21" s="1"/>
  <c r="CP104" i="21"/>
  <c r="AA104" i="21" s="1"/>
  <c r="CO104" i="21"/>
  <c r="Z104" i="21" s="1"/>
  <c r="CN104" i="21"/>
  <c r="Y104" i="21" s="1"/>
  <c r="CM104" i="21"/>
  <c r="X104" i="21" s="1"/>
  <c r="CL104" i="21"/>
  <c r="W104" i="21" s="1"/>
  <c r="CK104" i="21"/>
  <c r="V104" i="21" s="1"/>
  <c r="CJ104" i="21"/>
  <c r="U104" i="21" s="1"/>
  <c r="CI104" i="21"/>
  <c r="T104" i="21" s="1"/>
  <c r="CH104" i="21"/>
  <c r="S104" i="21" s="1"/>
  <c r="CG104" i="21"/>
  <c r="CF104" i="21"/>
  <c r="Q104" i="21" s="1"/>
  <c r="CE104" i="21"/>
  <c r="P104" i="21" s="1"/>
  <c r="CD104" i="21"/>
  <c r="O104" i="21" s="1"/>
  <c r="CC104" i="21"/>
  <c r="N104" i="21" s="1"/>
  <c r="CB104" i="21"/>
  <c r="M104" i="21" s="1"/>
  <c r="CA104" i="21"/>
  <c r="L104" i="21" s="1"/>
  <c r="BZ104" i="21"/>
  <c r="K104" i="21" s="1"/>
  <c r="BY104" i="21"/>
  <c r="J104" i="21" s="1"/>
  <c r="BX104" i="21"/>
  <c r="I104" i="21" s="1"/>
  <c r="BW104" i="21"/>
  <c r="H104" i="21" s="1"/>
  <c r="BV104" i="21"/>
  <c r="G104" i="21" s="1"/>
  <c r="BU104" i="21"/>
  <c r="F104" i="21" s="1"/>
  <c r="BT104" i="21"/>
  <c r="E104" i="21" s="1"/>
  <c r="BS104" i="21"/>
  <c r="D104" i="21" s="1"/>
  <c r="BO104" i="21"/>
  <c r="BN104" i="21"/>
  <c r="BB104" i="21"/>
  <c r="AD104" i="21"/>
  <c r="R104" i="21"/>
  <c r="C104" i="21"/>
  <c r="B104" i="21"/>
  <c r="A104" i="21"/>
  <c r="EF103" i="21"/>
  <c r="BQ103" i="21" s="1"/>
  <c r="EE103" i="21"/>
  <c r="BP103" i="21" s="1"/>
  <c r="ED103" i="21"/>
  <c r="BO103" i="21" s="1"/>
  <c r="EC103" i="21"/>
  <c r="BN103" i="21" s="1"/>
  <c r="EB103" i="21"/>
  <c r="BM103" i="21" s="1"/>
  <c r="EA103" i="21"/>
  <c r="BL103" i="21" s="1"/>
  <c r="DZ103" i="21"/>
  <c r="BK103" i="21" s="1"/>
  <c r="DY103" i="21"/>
  <c r="BJ103" i="21" s="1"/>
  <c r="DX103" i="21"/>
  <c r="BI103" i="21" s="1"/>
  <c r="DW103" i="21"/>
  <c r="BH103" i="21" s="1"/>
  <c r="DV103" i="21"/>
  <c r="BG103" i="21" s="1"/>
  <c r="DU103" i="21"/>
  <c r="BF103" i="21" s="1"/>
  <c r="DT103" i="21"/>
  <c r="BE103" i="21" s="1"/>
  <c r="DS103" i="21"/>
  <c r="BD103" i="21" s="1"/>
  <c r="DR103" i="21"/>
  <c r="DQ103" i="21"/>
  <c r="BB103" i="21" s="1"/>
  <c r="DP103" i="21"/>
  <c r="BA103" i="21" s="1"/>
  <c r="DO103" i="21"/>
  <c r="AZ103" i="21" s="1"/>
  <c r="DN103" i="21"/>
  <c r="AY103" i="21" s="1"/>
  <c r="DM103" i="21"/>
  <c r="AX103" i="21" s="1"/>
  <c r="DL103" i="21"/>
  <c r="DK103" i="21"/>
  <c r="AV103" i="21" s="1"/>
  <c r="DJ103" i="21"/>
  <c r="DI103" i="21"/>
  <c r="AT103" i="21" s="1"/>
  <c r="DH103" i="21"/>
  <c r="AS103" i="21" s="1"/>
  <c r="DG103" i="21"/>
  <c r="AR103" i="21" s="1"/>
  <c r="DF103" i="21"/>
  <c r="AQ103" i="21" s="1"/>
  <c r="DE103" i="21"/>
  <c r="DD103" i="21"/>
  <c r="AO103" i="21" s="1"/>
  <c r="DC103" i="21"/>
  <c r="AN103" i="21" s="1"/>
  <c r="DB103" i="21"/>
  <c r="DA103" i="21"/>
  <c r="AL103" i="21" s="1"/>
  <c r="CZ103" i="21"/>
  <c r="AK103" i="21" s="1"/>
  <c r="CY103" i="21"/>
  <c r="AJ103" i="21" s="1"/>
  <c r="CX103" i="21"/>
  <c r="AI103" i="21" s="1"/>
  <c r="CW103" i="21"/>
  <c r="AH103" i="21" s="1"/>
  <c r="CV103" i="21"/>
  <c r="CU103" i="21"/>
  <c r="AF103" i="21" s="1"/>
  <c r="CT103" i="21"/>
  <c r="AE103" i="21" s="1"/>
  <c r="CS103" i="21"/>
  <c r="AD103" i="21" s="1"/>
  <c r="CR103" i="21"/>
  <c r="AC103" i="21" s="1"/>
  <c r="CQ103" i="21"/>
  <c r="AB103" i="21" s="1"/>
  <c r="CP103" i="21"/>
  <c r="AA103" i="21" s="1"/>
  <c r="CO103" i="21"/>
  <c r="Z103" i="21" s="1"/>
  <c r="CN103" i="21"/>
  <c r="Y103" i="21" s="1"/>
  <c r="CM103" i="21"/>
  <c r="X103" i="21" s="1"/>
  <c r="CL103" i="21"/>
  <c r="W103" i="21" s="1"/>
  <c r="CK103" i="21"/>
  <c r="V103" i="21" s="1"/>
  <c r="CJ103" i="21"/>
  <c r="U103" i="21" s="1"/>
  <c r="CI103" i="21"/>
  <c r="T103" i="21" s="1"/>
  <c r="CH103" i="21"/>
  <c r="CG103" i="21"/>
  <c r="R103" i="21" s="1"/>
  <c r="CF103" i="21"/>
  <c r="Q103" i="21" s="1"/>
  <c r="CE103" i="21"/>
  <c r="P103" i="21" s="1"/>
  <c r="CD103" i="21"/>
  <c r="O103" i="21" s="1"/>
  <c r="CC103" i="21"/>
  <c r="N103" i="21" s="1"/>
  <c r="CB103" i="21"/>
  <c r="M103" i="21" s="1"/>
  <c r="CA103" i="21"/>
  <c r="L103" i="21" s="1"/>
  <c r="BZ103" i="21"/>
  <c r="BY103" i="21"/>
  <c r="J103" i="21" s="1"/>
  <c r="BX103" i="21"/>
  <c r="I103" i="21" s="1"/>
  <c r="BW103" i="21"/>
  <c r="H103" i="21" s="1"/>
  <c r="BV103" i="21"/>
  <c r="G103" i="21" s="1"/>
  <c r="BU103" i="21"/>
  <c r="F103" i="21" s="1"/>
  <c r="BT103" i="21"/>
  <c r="E103" i="21" s="1"/>
  <c r="BS103" i="21"/>
  <c r="D103" i="21" s="1"/>
  <c r="BC103" i="21"/>
  <c r="AW103" i="21"/>
  <c r="AU103" i="21"/>
  <c r="AP103" i="21"/>
  <c r="AM103" i="21"/>
  <c r="AG103" i="21"/>
  <c r="S103" i="21"/>
  <c r="K103" i="21"/>
  <c r="C103" i="21"/>
  <c r="B103" i="21"/>
  <c r="A103" i="21"/>
  <c r="EF102" i="21"/>
  <c r="BQ102" i="21" s="1"/>
  <c r="EE102" i="21"/>
  <c r="BP102" i="21" s="1"/>
  <c r="ED102" i="21"/>
  <c r="BO102" i="21" s="1"/>
  <c r="EC102" i="21"/>
  <c r="BN102" i="21" s="1"/>
  <c r="EB102" i="21"/>
  <c r="BM102" i="21" s="1"/>
  <c r="EA102" i="21"/>
  <c r="BL102" i="21" s="1"/>
  <c r="DZ102" i="21"/>
  <c r="BK102" i="21" s="1"/>
  <c r="DY102" i="21"/>
  <c r="DX102" i="21"/>
  <c r="BI102" i="21" s="1"/>
  <c r="DW102" i="21"/>
  <c r="BH102" i="21" s="1"/>
  <c r="DV102" i="21"/>
  <c r="BG102" i="21" s="1"/>
  <c r="DU102" i="21"/>
  <c r="BF102" i="21" s="1"/>
  <c r="DT102" i="21"/>
  <c r="BE102" i="21" s="1"/>
  <c r="DS102" i="21"/>
  <c r="BD102" i="21" s="1"/>
  <c r="DR102" i="21"/>
  <c r="BC102" i="21" s="1"/>
  <c r="DQ102" i="21"/>
  <c r="DP102" i="21"/>
  <c r="BA102" i="21" s="1"/>
  <c r="DO102" i="21"/>
  <c r="AZ102" i="21" s="1"/>
  <c r="DN102" i="21"/>
  <c r="AY102" i="21" s="1"/>
  <c r="DM102" i="21"/>
  <c r="AX102" i="21" s="1"/>
  <c r="DL102" i="21"/>
  <c r="AW102" i="21" s="1"/>
  <c r="DK102" i="21"/>
  <c r="AV102" i="21" s="1"/>
  <c r="DJ102" i="21"/>
  <c r="AU102" i="21" s="1"/>
  <c r="DI102" i="21"/>
  <c r="AT102" i="21" s="1"/>
  <c r="DH102" i="21"/>
  <c r="AS102" i="21" s="1"/>
  <c r="DG102" i="21"/>
  <c r="AR102" i="21" s="1"/>
  <c r="DF102" i="21"/>
  <c r="AQ102" i="21" s="1"/>
  <c r="DE102" i="21"/>
  <c r="DD102" i="21"/>
  <c r="AO102" i="21" s="1"/>
  <c r="DC102" i="21"/>
  <c r="AN102" i="21" s="1"/>
  <c r="DB102" i="21"/>
  <c r="AM102" i="21" s="1"/>
  <c r="DA102" i="21"/>
  <c r="AL102" i="21" s="1"/>
  <c r="CZ102" i="21"/>
  <c r="AK102" i="21" s="1"/>
  <c r="CY102" i="21"/>
  <c r="AJ102" i="21" s="1"/>
  <c r="CX102" i="21"/>
  <c r="AI102" i="21" s="1"/>
  <c r="CW102" i="21"/>
  <c r="AH102" i="21" s="1"/>
  <c r="CV102" i="21"/>
  <c r="AG102" i="21" s="1"/>
  <c r="CU102" i="21"/>
  <c r="AF102" i="21" s="1"/>
  <c r="CT102" i="21"/>
  <c r="AE102" i="21" s="1"/>
  <c r="CS102" i="21"/>
  <c r="AD102" i="21" s="1"/>
  <c r="CR102" i="21"/>
  <c r="AC102" i="21" s="1"/>
  <c r="CQ102" i="21"/>
  <c r="AB102" i="21" s="1"/>
  <c r="CP102" i="21"/>
  <c r="AA102" i="21" s="1"/>
  <c r="CO102" i="21"/>
  <c r="Z102" i="21" s="1"/>
  <c r="CN102" i="21"/>
  <c r="Y102" i="21" s="1"/>
  <c r="CM102" i="21"/>
  <c r="X102" i="21" s="1"/>
  <c r="CL102" i="21"/>
  <c r="W102" i="21" s="1"/>
  <c r="CK102" i="21"/>
  <c r="CJ102" i="21"/>
  <c r="U102" i="21" s="1"/>
  <c r="CI102" i="21"/>
  <c r="T102" i="21" s="1"/>
  <c r="CH102" i="21"/>
  <c r="S102" i="21" s="1"/>
  <c r="CG102" i="21"/>
  <c r="R102" i="21" s="1"/>
  <c r="CF102" i="21"/>
  <c r="Q102" i="21" s="1"/>
  <c r="CE102" i="21"/>
  <c r="P102" i="21" s="1"/>
  <c r="CD102" i="21"/>
  <c r="O102" i="21" s="1"/>
  <c r="CC102" i="21"/>
  <c r="N102" i="21" s="1"/>
  <c r="CB102" i="21"/>
  <c r="M102" i="21" s="1"/>
  <c r="CA102" i="21"/>
  <c r="L102" i="21" s="1"/>
  <c r="BZ102" i="21"/>
  <c r="K102" i="21" s="1"/>
  <c r="BY102" i="21"/>
  <c r="BX102" i="21"/>
  <c r="I102" i="21" s="1"/>
  <c r="BW102" i="21"/>
  <c r="H102" i="21" s="1"/>
  <c r="BV102" i="21"/>
  <c r="G102" i="21" s="1"/>
  <c r="BU102" i="21"/>
  <c r="F102" i="21" s="1"/>
  <c r="BT102" i="21"/>
  <c r="E102" i="21" s="1"/>
  <c r="BS102" i="21"/>
  <c r="D102" i="21" s="1"/>
  <c r="BJ102" i="21"/>
  <c r="BB102" i="21"/>
  <c r="AP102" i="21"/>
  <c r="V102" i="21"/>
  <c r="J102" i="21"/>
  <c r="C102" i="21"/>
  <c r="B102" i="21"/>
  <c r="A102" i="21"/>
  <c r="EF101" i="21"/>
  <c r="BQ101" i="21" s="1"/>
  <c r="EE101" i="21"/>
  <c r="BP101" i="21" s="1"/>
  <c r="ED101" i="21"/>
  <c r="BO101" i="21" s="1"/>
  <c r="EC101" i="21"/>
  <c r="BN101" i="21" s="1"/>
  <c r="EB101" i="21"/>
  <c r="BM101" i="21" s="1"/>
  <c r="EA101" i="21"/>
  <c r="BL101" i="21" s="1"/>
  <c r="DZ101" i="21"/>
  <c r="BK101" i="21" s="1"/>
  <c r="DY101" i="21"/>
  <c r="BJ101" i="21" s="1"/>
  <c r="DX101" i="21"/>
  <c r="BI101" i="21" s="1"/>
  <c r="DW101" i="21"/>
  <c r="BH101" i="21" s="1"/>
  <c r="DV101" i="21"/>
  <c r="BG101" i="21" s="1"/>
  <c r="DU101" i="21"/>
  <c r="BF101" i="21" s="1"/>
  <c r="DT101" i="21"/>
  <c r="BE101" i="21" s="1"/>
  <c r="DS101" i="21"/>
  <c r="BD101" i="21" s="1"/>
  <c r="DR101" i="21"/>
  <c r="BC101" i="21" s="1"/>
  <c r="DQ101" i="21"/>
  <c r="BB101" i="21" s="1"/>
  <c r="DP101" i="21"/>
  <c r="BA101" i="21" s="1"/>
  <c r="DO101" i="21"/>
  <c r="AZ101" i="21" s="1"/>
  <c r="DN101" i="21"/>
  <c r="AY101" i="21" s="1"/>
  <c r="DM101" i="21"/>
  <c r="AX101" i="21" s="1"/>
  <c r="DL101" i="21"/>
  <c r="AW101" i="21" s="1"/>
  <c r="DK101" i="21"/>
  <c r="DJ101" i="21"/>
  <c r="AU101" i="21" s="1"/>
  <c r="DI101" i="21"/>
  <c r="AT101" i="21" s="1"/>
  <c r="DH101" i="21"/>
  <c r="AS101" i="21" s="1"/>
  <c r="DG101" i="21"/>
  <c r="AR101" i="21" s="1"/>
  <c r="DF101" i="21"/>
  <c r="AQ101" i="21" s="1"/>
  <c r="DE101" i="21"/>
  <c r="AP101" i="21" s="1"/>
  <c r="DD101" i="21"/>
  <c r="AO101" i="21" s="1"/>
  <c r="DC101" i="21"/>
  <c r="AN101" i="21" s="1"/>
  <c r="DB101" i="21"/>
  <c r="AM101" i="21" s="1"/>
  <c r="DA101" i="21"/>
  <c r="AL101" i="21" s="1"/>
  <c r="CZ101" i="21"/>
  <c r="CY101" i="21"/>
  <c r="AJ101" i="21" s="1"/>
  <c r="CX101" i="21"/>
  <c r="AI101" i="21" s="1"/>
  <c r="CW101" i="21"/>
  <c r="AH101" i="21" s="1"/>
  <c r="CV101" i="21"/>
  <c r="AG101" i="21" s="1"/>
  <c r="CU101" i="21"/>
  <c r="AF101" i="21" s="1"/>
  <c r="CT101" i="21"/>
  <c r="AE101" i="21" s="1"/>
  <c r="CS101" i="21"/>
  <c r="AD101" i="21" s="1"/>
  <c r="CR101" i="21"/>
  <c r="AC101" i="21" s="1"/>
  <c r="CQ101" i="21"/>
  <c r="AB101" i="21" s="1"/>
  <c r="CP101" i="21"/>
  <c r="AA101" i="21" s="1"/>
  <c r="CO101" i="21"/>
  <c r="Z101" i="21" s="1"/>
  <c r="CN101" i="21"/>
  <c r="CM101" i="21"/>
  <c r="X101" i="21" s="1"/>
  <c r="CL101" i="21"/>
  <c r="W101" i="21" s="1"/>
  <c r="CK101" i="21"/>
  <c r="V101" i="21" s="1"/>
  <c r="CJ101" i="21"/>
  <c r="U101" i="21" s="1"/>
  <c r="CI101" i="21"/>
  <c r="T101" i="21" s="1"/>
  <c r="CH101" i="21"/>
  <c r="S101" i="21" s="1"/>
  <c r="CG101" i="21"/>
  <c r="R101" i="21" s="1"/>
  <c r="CF101" i="21"/>
  <c r="Q101" i="21" s="1"/>
  <c r="CE101" i="21"/>
  <c r="P101" i="21" s="1"/>
  <c r="CD101" i="21"/>
  <c r="O101" i="21" s="1"/>
  <c r="CC101" i="21"/>
  <c r="N101" i="21" s="1"/>
  <c r="CB101" i="21"/>
  <c r="M101" i="21" s="1"/>
  <c r="CA101" i="21"/>
  <c r="L101" i="21" s="1"/>
  <c r="BZ101" i="21"/>
  <c r="K101" i="21" s="1"/>
  <c r="BY101" i="21"/>
  <c r="J101" i="21" s="1"/>
  <c r="BX101" i="21"/>
  <c r="I101" i="21" s="1"/>
  <c r="BW101" i="21"/>
  <c r="H101" i="21" s="1"/>
  <c r="BV101" i="21"/>
  <c r="G101" i="21" s="1"/>
  <c r="BU101" i="21"/>
  <c r="F101" i="21" s="1"/>
  <c r="BT101" i="21"/>
  <c r="E101" i="21" s="1"/>
  <c r="BS101" i="21"/>
  <c r="D101" i="21" s="1"/>
  <c r="AV101" i="21"/>
  <c r="AK101" i="21"/>
  <c r="Y101" i="21"/>
  <c r="C101" i="21"/>
  <c r="B101" i="21"/>
  <c r="A101" i="21"/>
  <c r="EF100" i="21"/>
  <c r="BQ100" i="21" s="1"/>
  <c r="EE100" i="21"/>
  <c r="BP100" i="21" s="1"/>
  <c r="ED100" i="21"/>
  <c r="EC100" i="21"/>
  <c r="BN100" i="21" s="1"/>
  <c r="EB100" i="21"/>
  <c r="BM100" i="21" s="1"/>
  <c r="EA100" i="21"/>
  <c r="BL100" i="21" s="1"/>
  <c r="DZ100" i="21"/>
  <c r="BK100" i="21" s="1"/>
  <c r="DY100" i="21"/>
  <c r="BJ100" i="21" s="1"/>
  <c r="DX100" i="21"/>
  <c r="BI100" i="21" s="1"/>
  <c r="DW100" i="21"/>
  <c r="BH100" i="21" s="1"/>
  <c r="DV100" i="21"/>
  <c r="BG100" i="21" s="1"/>
  <c r="DU100" i="21"/>
  <c r="BF100" i="21" s="1"/>
  <c r="DT100" i="21"/>
  <c r="BE100" i="21" s="1"/>
  <c r="DS100" i="21"/>
  <c r="DR100" i="21"/>
  <c r="BC100" i="21" s="1"/>
  <c r="DQ100" i="21"/>
  <c r="BB100" i="21" s="1"/>
  <c r="DP100" i="21"/>
  <c r="BA100" i="21" s="1"/>
  <c r="DO100" i="21"/>
  <c r="AZ100" i="21" s="1"/>
  <c r="DN100" i="21"/>
  <c r="AY100" i="21" s="1"/>
  <c r="DM100" i="21"/>
  <c r="AX100" i="21" s="1"/>
  <c r="DL100" i="21"/>
  <c r="AW100" i="21" s="1"/>
  <c r="DK100" i="21"/>
  <c r="DJ100" i="21"/>
  <c r="AU100" i="21" s="1"/>
  <c r="DI100" i="21"/>
  <c r="AT100" i="21" s="1"/>
  <c r="DH100" i="21"/>
  <c r="AS100" i="21" s="1"/>
  <c r="DG100" i="21"/>
  <c r="AR100" i="21" s="1"/>
  <c r="DF100" i="21"/>
  <c r="AQ100" i="21" s="1"/>
  <c r="DE100" i="21"/>
  <c r="AP100" i="21" s="1"/>
  <c r="DD100" i="21"/>
  <c r="AO100" i="21" s="1"/>
  <c r="DC100" i="21"/>
  <c r="DB100" i="21"/>
  <c r="AM100" i="21" s="1"/>
  <c r="DA100" i="21"/>
  <c r="AL100" i="21" s="1"/>
  <c r="CZ100" i="21"/>
  <c r="AK100" i="21" s="1"/>
  <c r="CY100" i="21"/>
  <c r="AJ100" i="21" s="1"/>
  <c r="CX100" i="21"/>
  <c r="AI100" i="21" s="1"/>
  <c r="CW100" i="21"/>
  <c r="AH100" i="21" s="1"/>
  <c r="CV100" i="21"/>
  <c r="AG100" i="21" s="1"/>
  <c r="CU100" i="21"/>
  <c r="AF100" i="21" s="1"/>
  <c r="CT100" i="21"/>
  <c r="AE100" i="21" s="1"/>
  <c r="CS100" i="21"/>
  <c r="AD100" i="21" s="1"/>
  <c r="CR100" i="21"/>
  <c r="AC100" i="21" s="1"/>
  <c r="CQ100" i="21"/>
  <c r="AB100" i="21" s="1"/>
  <c r="CP100" i="21"/>
  <c r="AA100" i="21" s="1"/>
  <c r="CO100" i="21"/>
  <c r="Z100" i="21" s="1"/>
  <c r="CN100" i="21"/>
  <c r="Y100" i="21" s="1"/>
  <c r="CM100" i="21"/>
  <c r="CL100" i="21"/>
  <c r="W100" i="21" s="1"/>
  <c r="CK100" i="21"/>
  <c r="V100" i="21" s="1"/>
  <c r="CJ100" i="21"/>
  <c r="U100" i="21" s="1"/>
  <c r="CI100" i="21"/>
  <c r="T100" i="21" s="1"/>
  <c r="CH100" i="21"/>
  <c r="S100" i="21" s="1"/>
  <c r="CG100" i="21"/>
  <c r="R100" i="21" s="1"/>
  <c r="CF100" i="21"/>
  <c r="Q100" i="21" s="1"/>
  <c r="CE100" i="21"/>
  <c r="CD100" i="21"/>
  <c r="O100" i="21" s="1"/>
  <c r="CC100" i="21"/>
  <c r="N100" i="21" s="1"/>
  <c r="CB100" i="21"/>
  <c r="M100" i="21" s="1"/>
  <c r="CA100" i="21"/>
  <c r="L100" i="21" s="1"/>
  <c r="BZ100" i="21"/>
  <c r="K100" i="21" s="1"/>
  <c r="BY100" i="21"/>
  <c r="J100" i="21" s="1"/>
  <c r="BX100" i="21"/>
  <c r="I100" i="21" s="1"/>
  <c r="BW100" i="21"/>
  <c r="BV100" i="21"/>
  <c r="G100" i="21" s="1"/>
  <c r="BU100" i="21"/>
  <c r="F100" i="21" s="1"/>
  <c r="BT100" i="21"/>
  <c r="E100" i="21" s="1"/>
  <c r="BS100" i="21"/>
  <c r="D100" i="21" s="1"/>
  <c r="BO100" i="21"/>
  <c r="BD100" i="21"/>
  <c r="AV100" i="21"/>
  <c r="AN100" i="21"/>
  <c r="X100" i="21"/>
  <c r="P100" i="21"/>
  <c r="H100" i="21"/>
  <c r="C100" i="21"/>
  <c r="B100" i="21"/>
  <c r="A100" i="21"/>
  <c r="EF99" i="21"/>
  <c r="BQ99" i="21" s="1"/>
  <c r="EE99" i="21"/>
  <c r="BP99" i="21" s="1"/>
  <c r="ED99" i="21"/>
  <c r="BO99" i="21" s="1"/>
  <c r="EC99" i="21"/>
  <c r="BN99" i="21" s="1"/>
  <c r="EB99" i="21"/>
  <c r="BM99" i="21" s="1"/>
  <c r="EA99" i="21"/>
  <c r="BL99" i="21" s="1"/>
  <c r="DZ99" i="21"/>
  <c r="BK99" i="21" s="1"/>
  <c r="DY99" i="21"/>
  <c r="BJ99" i="21" s="1"/>
  <c r="DX99" i="21"/>
  <c r="BI99" i="21" s="1"/>
  <c r="DW99" i="21"/>
  <c r="BH99" i="21" s="1"/>
  <c r="DV99" i="21"/>
  <c r="DU99" i="21"/>
  <c r="BF99" i="21" s="1"/>
  <c r="DT99" i="21"/>
  <c r="BE99" i="21" s="1"/>
  <c r="DS99" i="21"/>
  <c r="BD99" i="21" s="1"/>
  <c r="DR99" i="21"/>
  <c r="BC99" i="21" s="1"/>
  <c r="DQ99" i="21"/>
  <c r="BB99" i="21" s="1"/>
  <c r="DP99" i="21"/>
  <c r="BA99" i="21" s="1"/>
  <c r="DO99" i="21"/>
  <c r="AZ99" i="21" s="1"/>
  <c r="DN99" i="21"/>
  <c r="AY99" i="21" s="1"/>
  <c r="DM99" i="21"/>
  <c r="AX99" i="21" s="1"/>
  <c r="DL99" i="21"/>
  <c r="AW99" i="21" s="1"/>
  <c r="DK99" i="21"/>
  <c r="AV99" i="21" s="1"/>
  <c r="DJ99" i="21"/>
  <c r="AU99" i="21" s="1"/>
  <c r="DI99" i="21"/>
  <c r="AT99" i="21" s="1"/>
  <c r="DH99" i="21"/>
  <c r="AS99" i="21" s="1"/>
  <c r="DG99" i="21"/>
  <c r="AR99" i="21" s="1"/>
  <c r="DF99" i="21"/>
  <c r="AQ99" i="21" s="1"/>
  <c r="DE99" i="21"/>
  <c r="AP99" i="21" s="1"/>
  <c r="DD99" i="21"/>
  <c r="AO99" i="21" s="1"/>
  <c r="DC99" i="21"/>
  <c r="AN99" i="21" s="1"/>
  <c r="DB99" i="21"/>
  <c r="AM99" i="21" s="1"/>
  <c r="DA99" i="21"/>
  <c r="AL99" i="21" s="1"/>
  <c r="CZ99" i="21"/>
  <c r="AK99" i="21" s="1"/>
  <c r="CY99" i="21"/>
  <c r="AJ99" i="21" s="1"/>
  <c r="CX99" i="21"/>
  <c r="AI99" i="21" s="1"/>
  <c r="CW99" i="21"/>
  <c r="AH99" i="21" s="1"/>
  <c r="CV99" i="21"/>
  <c r="AG99" i="21" s="1"/>
  <c r="CU99" i="21"/>
  <c r="AF99" i="21" s="1"/>
  <c r="CT99" i="21"/>
  <c r="AE99" i="21" s="1"/>
  <c r="CS99" i="21"/>
  <c r="AD99" i="21" s="1"/>
  <c r="CR99" i="21"/>
  <c r="AC99" i="21" s="1"/>
  <c r="CQ99" i="21"/>
  <c r="AB99" i="21" s="1"/>
  <c r="CP99" i="21"/>
  <c r="AA99" i="21" s="1"/>
  <c r="CO99" i="21"/>
  <c r="Z99" i="21" s="1"/>
  <c r="CN99" i="21"/>
  <c r="Y99" i="21" s="1"/>
  <c r="CM99" i="21"/>
  <c r="X99" i="21" s="1"/>
  <c r="CL99" i="21"/>
  <c r="W99" i="21" s="1"/>
  <c r="CK99" i="21"/>
  <c r="V99" i="21" s="1"/>
  <c r="CJ99" i="21"/>
  <c r="U99" i="21" s="1"/>
  <c r="CI99" i="21"/>
  <c r="T99" i="21" s="1"/>
  <c r="CH99" i="21"/>
  <c r="S99" i="21" s="1"/>
  <c r="CG99" i="21"/>
  <c r="R99" i="21" s="1"/>
  <c r="CF99" i="21"/>
  <c r="Q99" i="21" s="1"/>
  <c r="CE99" i="21"/>
  <c r="P99" i="21" s="1"/>
  <c r="CD99" i="21"/>
  <c r="O99" i="21" s="1"/>
  <c r="CC99" i="21"/>
  <c r="N99" i="21" s="1"/>
  <c r="CB99" i="21"/>
  <c r="M99" i="21" s="1"/>
  <c r="CA99" i="21"/>
  <c r="L99" i="21" s="1"/>
  <c r="BZ99" i="21"/>
  <c r="K99" i="21" s="1"/>
  <c r="BY99" i="21"/>
  <c r="J99" i="21" s="1"/>
  <c r="BX99" i="21"/>
  <c r="I99" i="21" s="1"/>
  <c r="BW99" i="21"/>
  <c r="H99" i="21" s="1"/>
  <c r="BV99" i="21"/>
  <c r="G99" i="21" s="1"/>
  <c r="BU99" i="21"/>
  <c r="F99" i="21" s="1"/>
  <c r="BT99" i="21"/>
  <c r="E99" i="21" s="1"/>
  <c r="BS99" i="21"/>
  <c r="D99" i="21" s="1"/>
  <c r="BG99" i="21"/>
  <c r="C99" i="21"/>
  <c r="B99" i="21"/>
  <c r="A99" i="21"/>
  <c r="EF98" i="21"/>
  <c r="BQ98" i="21" s="1"/>
  <c r="EE98" i="21"/>
  <c r="BP98" i="21" s="1"/>
  <c r="ED98" i="21"/>
  <c r="BO98" i="21" s="1"/>
  <c r="EC98" i="21"/>
  <c r="BN98" i="21" s="1"/>
  <c r="EB98" i="21"/>
  <c r="BM98" i="21" s="1"/>
  <c r="EA98" i="21"/>
  <c r="BL98" i="21" s="1"/>
  <c r="DZ98" i="21"/>
  <c r="BK98" i="21" s="1"/>
  <c r="DY98" i="21"/>
  <c r="BJ98" i="21" s="1"/>
  <c r="DX98" i="21"/>
  <c r="BI98" i="21" s="1"/>
  <c r="DW98" i="21"/>
  <c r="BH98" i="21" s="1"/>
  <c r="DV98" i="21"/>
  <c r="BG98" i="21" s="1"/>
  <c r="DU98" i="21"/>
  <c r="BF98" i="21" s="1"/>
  <c r="DT98" i="21"/>
  <c r="BE98" i="21" s="1"/>
  <c r="DS98" i="21"/>
  <c r="BD98" i="21" s="1"/>
  <c r="DR98" i="21"/>
  <c r="BC98" i="21" s="1"/>
  <c r="DQ98" i="21"/>
  <c r="BB98" i="21" s="1"/>
  <c r="DP98" i="21"/>
  <c r="BA98" i="21" s="1"/>
  <c r="DO98" i="21"/>
  <c r="AZ98" i="21" s="1"/>
  <c r="DN98" i="21"/>
  <c r="AY98" i="21" s="1"/>
  <c r="DM98" i="21"/>
  <c r="AX98" i="21" s="1"/>
  <c r="DL98" i="21"/>
  <c r="DK98" i="21"/>
  <c r="AV98" i="21" s="1"/>
  <c r="DJ98" i="21"/>
  <c r="AU98" i="21" s="1"/>
  <c r="DI98" i="21"/>
  <c r="AT98" i="21" s="1"/>
  <c r="DH98" i="21"/>
  <c r="AS98" i="21" s="1"/>
  <c r="DG98" i="21"/>
  <c r="AR98" i="21" s="1"/>
  <c r="DF98" i="21"/>
  <c r="AQ98" i="21" s="1"/>
  <c r="DE98" i="21"/>
  <c r="AP98" i="21" s="1"/>
  <c r="DD98" i="21"/>
  <c r="AO98" i="21" s="1"/>
  <c r="DC98" i="21"/>
  <c r="AN98" i="21" s="1"/>
  <c r="DB98" i="21"/>
  <c r="AM98" i="21" s="1"/>
  <c r="DA98" i="21"/>
  <c r="AL98" i="21" s="1"/>
  <c r="CZ98" i="21"/>
  <c r="AK98" i="21" s="1"/>
  <c r="CY98" i="21"/>
  <c r="AJ98" i="21" s="1"/>
  <c r="CX98" i="21"/>
  <c r="AI98" i="21" s="1"/>
  <c r="CW98" i="21"/>
  <c r="AH98" i="21" s="1"/>
  <c r="CV98" i="21"/>
  <c r="AG98" i="21" s="1"/>
  <c r="CU98" i="21"/>
  <c r="AF98" i="21" s="1"/>
  <c r="CT98" i="21"/>
  <c r="AE98" i="21" s="1"/>
  <c r="CS98" i="21"/>
  <c r="AD98" i="21" s="1"/>
  <c r="CR98" i="21"/>
  <c r="AC98" i="21" s="1"/>
  <c r="CQ98" i="21"/>
  <c r="AB98" i="21" s="1"/>
  <c r="CP98" i="21"/>
  <c r="AA98" i="21" s="1"/>
  <c r="CO98" i="21"/>
  <c r="Z98" i="21" s="1"/>
  <c r="CN98" i="21"/>
  <c r="Y98" i="21" s="1"/>
  <c r="CM98" i="21"/>
  <c r="CL98" i="21"/>
  <c r="W98" i="21" s="1"/>
  <c r="CK98" i="21"/>
  <c r="V98" i="21" s="1"/>
  <c r="CJ98" i="21"/>
  <c r="U98" i="21" s="1"/>
  <c r="CI98" i="21"/>
  <c r="T98" i="21" s="1"/>
  <c r="CH98" i="21"/>
  <c r="S98" i="21" s="1"/>
  <c r="CG98" i="21"/>
  <c r="R98" i="21" s="1"/>
  <c r="CF98" i="21"/>
  <c r="Q98" i="21" s="1"/>
  <c r="CE98" i="21"/>
  <c r="P98" i="21" s="1"/>
  <c r="CD98" i="21"/>
  <c r="O98" i="21" s="1"/>
  <c r="CC98" i="21"/>
  <c r="N98" i="21" s="1"/>
  <c r="CB98" i="21"/>
  <c r="M98" i="21" s="1"/>
  <c r="CA98" i="21"/>
  <c r="L98" i="21" s="1"/>
  <c r="BZ98" i="21"/>
  <c r="K98" i="21" s="1"/>
  <c r="BY98" i="21"/>
  <c r="J98" i="21" s="1"/>
  <c r="BX98" i="21"/>
  <c r="I98" i="21" s="1"/>
  <c r="BW98" i="21"/>
  <c r="BV98" i="21"/>
  <c r="G98" i="21" s="1"/>
  <c r="BU98" i="21"/>
  <c r="F98" i="21" s="1"/>
  <c r="BT98" i="21"/>
  <c r="E98" i="21" s="1"/>
  <c r="BS98" i="21"/>
  <c r="D98" i="21" s="1"/>
  <c r="AW98" i="21"/>
  <c r="X98" i="21"/>
  <c r="H98" i="21"/>
  <c r="C98" i="21"/>
  <c r="B98" i="21"/>
  <c r="A98" i="21"/>
  <c r="EF97" i="21"/>
  <c r="BQ97" i="21" s="1"/>
  <c r="EE97" i="21"/>
  <c r="BP97" i="21" s="1"/>
  <c r="ED97" i="21"/>
  <c r="EC97" i="21"/>
  <c r="BN97" i="21" s="1"/>
  <c r="EB97" i="21"/>
  <c r="BM97" i="21" s="1"/>
  <c r="EA97" i="21"/>
  <c r="BL97" i="21" s="1"/>
  <c r="DZ97" i="21"/>
  <c r="BK97" i="21" s="1"/>
  <c r="DY97" i="21"/>
  <c r="BJ97" i="21" s="1"/>
  <c r="DX97" i="21"/>
  <c r="BI97" i="21" s="1"/>
  <c r="DW97" i="21"/>
  <c r="BH97" i="21" s="1"/>
  <c r="DV97" i="21"/>
  <c r="BG97" i="21" s="1"/>
  <c r="DU97" i="21"/>
  <c r="BF97" i="21" s="1"/>
  <c r="DT97" i="21"/>
  <c r="BE97" i="21" s="1"/>
  <c r="DS97" i="21"/>
  <c r="BD97" i="21" s="1"/>
  <c r="DR97" i="21"/>
  <c r="DQ97" i="21"/>
  <c r="BB97" i="21" s="1"/>
  <c r="DP97" i="21"/>
  <c r="BA97" i="21" s="1"/>
  <c r="DO97" i="21"/>
  <c r="AZ97" i="21" s="1"/>
  <c r="DN97" i="21"/>
  <c r="AY97" i="21" s="1"/>
  <c r="DM97" i="21"/>
  <c r="AX97" i="21" s="1"/>
  <c r="DL97" i="21"/>
  <c r="AW97" i="21" s="1"/>
  <c r="DK97" i="21"/>
  <c r="AV97" i="21" s="1"/>
  <c r="DJ97" i="21"/>
  <c r="AU97" i="21" s="1"/>
  <c r="DI97" i="21"/>
  <c r="AT97" i="21" s="1"/>
  <c r="DH97" i="21"/>
  <c r="AS97" i="21" s="1"/>
  <c r="DG97" i="21"/>
  <c r="AR97" i="21" s="1"/>
  <c r="DF97" i="21"/>
  <c r="AQ97" i="21" s="1"/>
  <c r="DE97" i="21"/>
  <c r="AP97" i="21" s="1"/>
  <c r="DD97" i="21"/>
  <c r="AO97" i="21" s="1"/>
  <c r="DC97" i="21"/>
  <c r="AN97" i="21" s="1"/>
  <c r="DB97" i="21"/>
  <c r="DA97" i="21"/>
  <c r="AL97" i="21" s="1"/>
  <c r="CZ97" i="21"/>
  <c r="AK97" i="21" s="1"/>
  <c r="CY97" i="21"/>
  <c r="AJ97" i="21" s="1"/>
  <c r="CX97" i="21"/>
  <c r="AI97" i="21" s="1"/>
  <c r="CW97" i="21"/>
  <c r="AH97" i="21" s="1"/>
  <c r="CV97" i="21"/>
  <c r="AG97" i="21" s="1"/>
  <c r="CU97" i="21"/>
  <c r="AF97" i="21" s="1"/>
  <c r="CT97" i="21"/>
  <c r="AE97" i="21" s="1"/>
  <c r="CS97" i="21"/>
  <c r="AD97" i="21" s="1"/>
  <c r="CR97" i="21"/>
  <c r="AC97" i="21" s="1"/>
  <c r="CQ97" i="21"/>
  <c r="AB97" i="21" s="1"/>
  <c r="CP97" i="21"/>
  <c r="CO97" i="21"/>
  <c r="Z97" i="21" s="1"/>
  <c r="CN97" i="21"/>
  <c r="Y97" i="21" s="1"/>
  <c r="CM97" i="21"/>
  <c r="X97" i="21" s="1"/>
  <c r="CL97" i="21"/>
  <c r="W97" i="21" s="1"/>
  <c r="CK97" i="21"/>
  <c r="V97" i="21" s="1"/>
  <c r="CJ97" i="21"/>
  <c r="U97" i="21" s="1"/>
  <c r="CI97" i="21"/>
  <c r="T97" i="21" s="1"/>
  <c r="CH97" i="21"/>
  <c r="S97" i="21" s="1"/>
  <c r="CG97" i="21"/>
  <c r="R97" i="21" s="1"/>
  <c r="CF97" i="21"/>
  <c r="Q97" i="21" s="1"/>
  <c r="CE97" i="21"/>
  <c r="P97" i="21" s="1"/>
  <c r="CD97" i="21"/>
  <c r="O97" i="21" s="1"/>
  <c r="CC97" i="21"/>
  <c r="N97" i="21" s="1"/>
  <c r="CB97" i="21"/>
  <c r="M97" i="21" s="1"/>
  <c r="CA97" i="21"/>
  <c r="L97" i="21" s="1"/>
  <c r="BZ97" i="21"/>
  <c r="K97" i="21" s="1"/>
  <c r="BY97" i="21"/>
  <c r="J97" i="21" s="1"/>
  <c r="BX97" i="21"/>
  <c r="I97" i="21" s="1"/>
  <c r="BW97" i="21"/>
  <c r="H97" i="21" s="1"/>
  <c r="BV97" i="21"/>
  <c r="G97" i="21" s="1"/>
  <c r="BU97" i="21"/>
  <c r="F97" i="21" s="1"/>
  <c r="BT97" i="21"/>
  <c r="E97" i="21" s="1"/>
  <c r="BS97" i="21"/>
  <c r="D97" i="21" s="1"/>
  <c r="BO97" i="21"/>
  <c r="BC97" i="21"/>
  <c r="AM97" i="21"/>
  <c r="AA97" i="21"/>
  <c r="C97" i="21"/>
  <c r="B97" i="21"/>
  <c r="A97" i="21"/>
  <c r="EF96" i="21"/>
  <c r="BQ96" i="21" s="1"/>
  <c r="EE96" i="21"/>
  <c r="BP96" i="21" s="1"/>
  <c r="ED96" i="21"/>
  <c r="EC96" i="21"/>
  <c r="BN96" i="21" s="1"/>
  <c r="EB96" i="21"/>
  <c r="BM96" i="21" s="1"/>
  <c r="EA96" i="21"/>
  <c r="BL96" i="21" s="1"/>
  <c r="DZ96" i="21"/>
  <c r="DY96" i="21"/>
  <c r="BJ96" i="21" s="1"/>
  <c r="DX96" i="21"/>
  <c r="BI96" i="21" s="1"/>
  <c r="DW96" i="21"/>
  <c r="BH96" i="21" s="1"/>
  <c r="DV96" i="21"/>
  <c r="DU96" i="21"/>
  <c r="BF96" i="21" s="1"/>
  <c r="DT96" i="21"/>
  <c r="BE96" i="21" s="1"/>
  <c r="DS96" i="21"/>
  <c r="BD96" i="21" s="1"/>
  <c r="DR96" i="21"/>
  <c r="BC96" i="21" s="1"/>
  <c r="DQ96" i="21"/>
  <c r="BB96" i="21" s="1"/>
  <c r="DP96" i="21"/>
  <c r="BA96" i="21" s="1"/>
  <c r="DO96" i="21"/>
  <c r="AZ96" i="21" s="1"/>
  <c r="DN96" i="21"/>
  <c r="DM96" i="21"/>
  <c r="AX96" i="21" s="1"/>
  <c r="DL96" i="21"/>
  <c r="AW96" i="21" s="1"/>
  <c r="DK96" i="21"/>
  <c r="AV96" i="21" s="1"/>
  <c r="DJ96" i="21"/>
  <c r="DI96" i="21"/>
  <c r="AT96" i="21" s="1"/>
  <c r="DH96" i="21"/>
  <c r="AS96" i="21" s="1"/>
  <c r="DG96" i="21"/>
  <c r="AR96" i="21" s="1"/>
  <c r="DF96" i="21"/>
  <c r="AQ96" i="21" s="1"/>
  <c r="DE96" i="21"/>
  <c r="DD96" i="21"/>
  <c r="AO96" i="21" s="1"/>
  <c r="DC96" i="21"/>
  <c r="AN96" i="21" s="1"/>
  <c r="DB96" i="21"/>
  <c r="AM96" i="21" s="1"/>
  <c r="DA96" i="21"/>
  <c r="AL96" i="21" s="1"/>
  <c r="CZ96" i="21"/>
  <c r="AK96" i="21" s="1"/>
  <c r="CY96" i="21"/>
  <c r="AJ96" i="21" s="1"/>
  <c r="CX96" i="21"/>
  <c r="CW96" i="21"/>
  <c r="AH96" i="21" s="1"/>
  <c r="CV96" i="21"/>
  <c r="AG96" i="21" s="1"/>
  <c r="CU96" i="21"/>
  <c r="AF96" i="21" s="1"/>
  <c r="CT96" i="21"/>
  <c r="CS96" i="21"/>
  <c r="AD96" i="21" s="1"/>
  <c r="CR96" i="21"/>
  <c r="AC96" i="21" s="1"/>
  <c r="CQ96" i="21"/>
  <c r="AB96" i="21" s="1"/>
  <c r="CP96" i="21"/>
  <c r="CO96" i="21"/>
  <c r="Z96" i="21" s="1"/>
  <c r="CN96" i="21"/>
  <c r="Y96" i="21" s="1"/>
  <c r="CM96" i="21"/>
  <c r="X96" i="21" s="1"/>
  <c r="CL96" i="21"/>
  <c r="W96" i="21" s="1"/>
  <c r="CK96" i="21"/>
  <c r="V96" i="21" s="1"/>
  <c r="CJ96" i="21"/>
  <c r="U96" i="21" s="1"/>
  <c r="CI96" i="21"/>
  <c r="T96" i="21" s="1"/>
  <c r="CH96" i="21"/>
  <c r="CG96" i="21"/>
  <c r="R96" i="21" s="1"/>
  <c r="CF96" i="21"/>
  <c r="Q96" i="21" s="1"/>
  <c r="CE96" i="21"/>
  <c r="P96" i="21" s="1"/>
  <c r="CD96" i="21"/>
  <c r="CC96" i="21"/>
  <c r="N96" i="21" s="1"/>
  <c r="CB96" i="21"/>
  <c r="M96" i="21" s="1"/>
  <c r="CA96" i="21"/>
  <c r="L96" i="21" s="1"/>
  <c r="BZ96" i="21"/>
  <c r="K96" i="21" s="1"/>
  <c r="BY96" i="21"/>
  <c r="J96" i="21" s="1"/>
  <c r="BX96" i="21"/>
  <c r="I96" i="21" s="1"/>
  <c r="BW96" i="21"/>
  <c r="H96" i="21" s="1"/>
  <c r="BV96" i="21"/>
  <c r="BU96" i="21"/>
  <c r="F96" i="21" s="1"/>
  <c r="BT96" i="21"/>
  <c r="E96" i="21" s="1"/>
  <c r="BS96" i="21"/>
  <c r="D96" i="21" s="1"/>
  <c r="BO96" i="21"/>
  <c r="BK96" i="21"/>
  <c r="BG96" i="21"/>
  <c r="AY96" i="21"/>
  <c r="AU96" i="21"/>
  <c r="AP96" i="21"/>
  <c r="AI96" i="21"/>
  <c r="AE96" i="21"/>
  <c r="AA96" i="21"/>
  <c r="S96" i="21"/>
  <c r="O96" i="21"/>
  <c r="G96" i="21"/>
  <c r="C96" i="21"/>
  <c r="B96" i="21"/>
  <c r="A96" i="21"/>
  <c r="EF95" i="21"/>
  <c r="BQ95" i="21" s="1"/>
  <c r="EE95" i="21"/>
  <c r="BP95" i="21" s="1"/>
  <c r="ED95" i="21"/>
  <c r="EC95" i="21"/>
  <c r="EB95" i="21"/>
  <c r="BM95" i="21" s="1"/>
  <c r="EA95" i="21"/>
  <c r="BL95" i="21" s="1"/>
  <c r="DZ95" i="21"/>
  <c r="BK95" i="21" s="1"/>
  <c r="DY95" i="21"/>
  <c r="BJ95" i="21" s="1"/>
  <c r="DX95" i="21"/>
  <c r="DW95" i="21"/>
  <c r="BH95" i="21" s="1"/>
  <c r="DV95" i="21"/>
  <c r="BG95" i="21" s="1"/>
  <c r="DU95" i="21"/>
  <c r="BF95" i="21" s="1"/>
  <c r="DT95" i="21"/>
  <c r="BE95" i="21" s="1"/>
  <c r="DS95" i="21"/>
  <c r="BD95" i="21" s="1"/>
  <c r="DR95" i="21"/>
  <c r="BC95" i="21" s="1"/>
  <c r="DQ95" i="21"/>
  <c r="BB95" i="21" s="1"/>
  <c r="DP95" i="21"/>
  <c r="BA95" i="21" s="1"/>
  <c r="DO95" i="21"/>
  <c r="AZ95" i="21" s="1"/>
  <c r="DN95" i="21"/>
  <c r="AY95" i="21" s="1"/>
  <c r="DM95" i="21"/>
  <c r="AX95" i="21" s="1"/>
  <c r="DL95" i="21"/>
  <c r="AW95" i="21" s="1"/>
  <c r="DK95" i="21"/>
  <c r="AV95" i="21" s="1"/>
  <c r="DJ95" i="21"/>
  <c r="AU95" i="21" s="1"/>
  <c r="DI95" i="21"/>
  <c r="AT95" i="21" s="1"/>
  <c r="DH95" i="21"/>
  <c r="AS95" i="21" s="1"/>
  <c r="DG95" i="21"/>
  <c r="AR95" i="21" s="1"/>
  <c r="DF95" i="21"/>
  <c r="AQ95" i="21" s="1"/>
  <c r="DE95" i="21"/>
  <c r="AP95" i="21" s="1"/>
  <c r="DD95" i="21"/>
  <c r="AO95" i="21" s="1"/>
  <c r="DC95" i="21"/>
  <c r="AN95" i="21" s="1"/>
  <c r="DB95" i="21"/>
  <c r="AM95" i="21" s="1"/>
  <c r="DA95" i="21"/>
  <c r="AL95" i="21" s="1"/>
  <c r="CZ95" i="21"/>
  <c r="AK95" i="21" s="1"/>
  <c r="CY95" i="21"/>
  <c r="AJ95" i="21" s="1"/>
  <c r="CX95" i="21"/>
  <c r="AI95" i="21" s="1"/>
  <c r="CW95" i="21"/>
  <c r="AH95" i="21" s="1"/>
  <c r="CV95" i="21"/>
  <c r="AG95" i="21" s="1"/>
  <c r="CU95" i="21"/>
  <c r="AF95" i="21" s="1"/>
  <c r="CT95" i="21"/>
  <c r="AE95" i="21" s="1"/>
  <c r="CS95" i="21"/>
  <c r="AD95" i="21" s="1"/>
  <c r="CR95" i="21"/>
  <c r="AC95" i="21" s="1"/>
  <c r="CQ95" i="21"/>
  <c r="AB95" i="21" s="1"/>
  <c r="CP95" i="21"/>
  <c r="AA95" i="21" s="1"/>
  <c r="CO95" i="21"/>
  <c r="Z95" i="21" s="1"/>
  <c r="CN95" i="21"/>
  <c r="Y95" i="21" s="1"/>
  <c r="CM95" i="21"/>
  <c r="X95" i="21" s="1"/>
  <c r="CL95" i="21"/>
  <c r="W95" i="21" s="1"/>
  <c r="CK95" i="21"/>
  <c r="V95" i="21" s="1"/>
  <c r="CJ95" i="21"/>
  <c r="U95" i="21" s="1"/>
  <c r="CI95" i="21"/>
  <c r="T95" i="21" s="1"/>
  <c r="CH95" i="21"/>
  <c r="S95" i="21" s="1"/>
  <c r="CG95" i="21"/>
  <c r="R95" i="21" s="1"/>
  <c r="CF95" i="21"/>
  <c r="Q95" i="21" s="1"/>
  <c r="CE95" i="21"/>
  <c r="P95" i="21" s="1"/>
  <c r="CD95" i="21"/>
  <c r="O95" i="21" s="1"/>
  <c r="CC95" i="21"/>
  <c r="N95" i="21" s="1"/>
  <c r="CB95" i="21"/>
  <c r="M95" i="21" s="1"/>
  <c r="CA95" i="21"/>
  <c r="L95" i="21" s="1"/>
  <c r="BZ95" i="21"/>
  <c r="K95" i="21" s="1"/>
  <c r="BY95" i="21"/>
  <c r="BX95" i="21"/>
  <c r="I95" i="21" s="1"/>
  <c r="BW95" i="21"/>
  <c r="H95" i="21" s="1"/>
  <c r="BV95" i="21"/>
  <c r="G95" i="21" s="1"/>
  <c r="BU95" i="21"/>
  <c r="F95" i="21" s="1"/>
  <c r="BT95" i="21"/>
  <c r="E95" i="21" s="1"/>
  <c r="BS95" i="21"/>
  <c r="D95" i="21" s="1"/>
  <c r="BO95" i="21"/>
  <c r="BN95" i="21"/>
  <c r="BI95" i="21"/>
  <c r="J95" i="21"/>
  <c r="C95" i="21"/>
  <c r="B95" i="21"/>
  <c r="A95" i="21"/>
  <c r="EF94" i="21"/>
  <c r="BQ94" i="21" s="1"/>
  <c r="EE94" i="21"/>
  <c r="BP94" i="21" s="1"/>
  <c r="ED94" i="21"/>
  <c r="BO94" i="21" s="1"/>
  <c r="EC94" i="21"/>
  <c r="BN94" i="21" s="1"/>
  <c r="EB94" i="21"/>
  <c r="BM94" i="21" s="1"/>
  <c r="EA94" i="21"/>
  <c r="BL94" i="21" s="1"/>
  <c r="DZ94" i="21"/>
  <c r="BK94" i="21" s="1"/>
  <c r="DY94" i="21"/>
  <c r="BJ94" i="21" s="1"/>
  <c r="DX94" i="21"/>
  <c r="BI94" i="21" s="1"/>
  <c r="DW94" i="21"/>
  <c r="BH94" i="21" s="1"/>
  <c r="DV94" i="21"/>
  <c r="BG94" i="21" s="1"/>
  <c r="DU94" i="21"/>
  <c r="BF94" i="21" s="1"/>
  <c r="DT94" i="21"/>
  <c r="BE94" i="21" s="1"/>
  <c r="DS94" i="21"/>
  <c r="BD94" i="21" s="1"/>
  <c r="DR94" i="21"/>
  <c r="BC94" i="21" s="1"/>
  <c r="DQ94" i="21"/>
  <c r="BB94" i="21" s="1"/>
  <c r="DP94" i="21"/>
  <c r="BA94" i="21" s="1"/>
  <c r="DO94" i="21"/>
  <c r="AZ94" i="21" s="1"/>
  <c r="DN94" i="21"/>
  <c r="AY94" i="21" s="1"/>
  <c r="DM94" i="21"/>
  <c r="AX94" i="21" s="1"/>
  <c r="DL94" i="21"/>
  <c r="AW94" i="21" s="1"/>
  <c r="DK94" i="21"/>
  <c r="AV94" i="21" s="1"/>
  <c r="DJ94" i="21"/>
  <c r="AU94" i="21" s="1"/>
  <c r="DI94" i="21"/>
  <c r="AT94" i="21" s="1"/>
  <c r="DH94" i="21"/>
  <c r="AS94" i="21" s="1"/>
  <c r="DG94" i="21"/>
  <c r="AR94" i="21" s="1"/>
  <c r="DF94" i="21"/>
  <c r="AQ94" i="21" s="1"/>
  <c r="DE94" i="21"/>
  <c r="AP94" i="21" s="1"/>
  <c r="DD94" i="21"/>
  <c r="AO94" i="21" s="1"/>
  <c r="DC94" i="21"/>
  <c r="AN94" i="21" s="1"/>
  <c r="DB94" i="21"/>
  <c r="AM94" i="21" s="1"/>
  <c r="DA94" i="21"/>
  <c r="AL94" i="21" s="1"/>
  <c r="CZ94" i="21"/>
  <c r="AK94" i="21" s="1"/>
  <c r="CY94" i="21"/>
  <c r="AJ94" i="21" s="1"/>
  <c r="CX94" i="21"/>
  <c r="AI94" i="21" s="1"/>
  <c r="CW94" i="21"/>
  <c r="AH94" i="21" s="1"/>
  <c r="CV94" i="21"/>
  <c r="AG94" i="21" s="1"/>
  <c r="CU94" i="21"/>
  <c r="AF94" i="21" s="1"/>
  <c r="CT94" i="21"/>
  <c r="AE94" i="21" s="1"/>
  <c r="CS94" i="21"/>
  <c r="AD94" i="21" s="1"/>
  <c r="CR94" i="21"/>
  <c r="AC94" i="21" s="1"/>
  <c r="CQ94" i="21"/>
  <c r="AB94" i="21" s="1"/>
  <c r="CP94" i="21"/>
  <c r="AA94" i="21" s="1"/>
  <c r="CO94" i="21"/>
  <c r="Z94" i="21" s="1"/>
  <c r="CN94" i="21"/>
  <c r="Y94" i="21" s="1"/>
  <c r="CM94" i="21"/>
  <c r="X94" i="21" s="1"/>
  <c r="CL94" i="21"/>
  <c r="W94" i="21" s="1"/>
  <c r="CK94" i="21"/>
  <c r="V94" i="21" s="1"/>
  <c r="CJ94" i="21"/>
  <c r="U94" i="21" s="1"/>
  <c r="CI94" i="21"/>
  <c r="T94" i="21" s="1"/>
  <c r="CH94" i="21"/>
  <c r="S94" i="21" s="1"/>
  <c r="CG94" i="21"/>
  <c r="R94" i="21" s="1"/>
  <c r="CF94" i="21"/>
  <c r="Q94" i="21" s="1"/>
  <c r="CE94" i="21"/>
  <c r="P94" i="21" s="1"/>
  <c r="CD94" i="21"/>
  <c r="O94" i="21" s="1"/>
  <c r="CC94" i="21"/>
  <c r="N94" i="21" s="1"/>
  <c r="CB94" i="21"/>
  <c r="M94" i="21" s="1"/>
  <c r="CA94" i="21"/>
  <c r="L94" i="21" s="1"/>
  <c r="BZ94" i="21"/>
  <c r="K94" i="21" s="1"/>
  <c r="BY94" i="21"/>
  <c r="BX94" i="21"/>
  <c r="I94" i="21" s="1"/>
  <c r="BW94" i="21"/>
  <c r="H94" i="21" s="1"/>
  <c r="BV94" i="21"/>
  <c r="G94" i="21" s="1"/>
  <c r="BU94" i="21"/>
  <c r="F94" i="21" s="1"/>
  <c r="BT94" i="21"/>
  <c r="E94" i="21" s="1"/>
  <c r="BS94" i="21"/>
  <c r="D94" i="21" s="1"/>
  <c r="J94" i="21"/>
  <c r="C94" i="21"/>
  <c r="B94" i="21"/>
  <c r="A94" i="21"/>
  <c r="EF93" i="21"/>
  <c r="BQ93" i="21" s="1"/>
  <c r="EE93" i="21"/>
  <c r="BP93" i="21" s="1"/>
  <c r="ED93" i="21"/>
  <c r="BO93" i="21" s="1"/>
  <c r="EC93" i="21"/>
  <c r="BN93" i="21" s="1"/>
  <c r="EB93" i="21"/>
  <c r="BM93" i="21" s="1"/>
  <c r="EA93" i="21"/>
  <c r="BL93" i="21" s="1"/>
  <c r="DZ93" i="21"/>
  <c r="BK93" i="21" s="1"/>
  <c r="DY93" i="21"/>
  <c r="BJ93" i="21" s="1"/>
  <c r="DX93" i="21"/>
  <c r="BI93" i="21" s="1"/>
  <c r="DW93" i="21"/>
  <c r="BH93" i="21" s="1"/>
  <c r="DV93" i="21"/>
  <c r="BG93" i="21" s="1"/>
  <c r="DU93" i="21"/>
  <c r="BF93" i="21" s="1"/>
  <c r="DT93" i="21"/>
  <c r="BE93" i="21" s="1"/>
  <c r="DS93" i="21"/>
  <c r="BD93" i="21" s="1"/>
  <c r="DR93" i="21"/>
  <c r="BC93" i="21" s="1"/>
  <c r="DQ93" i="21"/>
  <c r="BB93" i="21" s="1"/>
  <c r="DP93" i="21"/>
  <c r="BA93" i="21" s="1"/>
  <c r="DO93" i="21"/>
  <c r="AZ93" i="21" s="1"/>
  <c r="DN93" i="21"/>
  <c r="AY93" i="21" s="1"/>
  <c r="DM93" i="21"/>
  <c r="AX93" i="21" s="1"/>
  <c r="DL93" i="21"/>
  <c r="AW93" i="21" s="1"/>
  <c r="DK93" i="21"/>
  <c r="AV93" i="21" s="1"/>
  <c r="DJ93" i="21"/>
  <c r="AU93" i="21" s="1"/>
  <c r="DI93" i="21"/>
  <c r="AT93" i="21" s="1"/>
  <c r="DH93" i="21"/>
  <c r="AS93" i="21" s="1"/>
  <c r="DG93" i="21"/>
  <c r="AR93" i="21" s="1"/>
  <c r="DF93" i="21"/>
  <c r="DE93" i="21"/>
  <c r="AP93" i="21" s="1"/>
  <c r="DD93" i="21"/>
  <c r="AO93" i="21" s="1"/>
  <c r="DC93" i="21"/>
  <c r="AN93" i="21" s="1"/>
  <c r="DB93" i="21"/>
  <c r="AM93" i="21" s="1"/>
  <c r="DA93" i="21"/>
  <c r="AL93" i="21" s="1"/>
  <c r="CZ93" i="21"/>
  <c r="AK93" i="21" s="1"/>
  <c r="CY93" i="21"/>
  <c r="AJ93" i="21" s="1"/>
  <c r="CX93" i="21"/>
  <c r="AI93" i="21" s="1"/>
  <c r="CW93" i="21"/>
  <c r="AH93" i="21" s="1"/>
  <c r="CV93" i="21"/>
  <c r="AG93" i="21" s="1"/>
  <c r="CU93" i="21"/>
  <c r="AF93" i="21" s="1"/>
  <c r="CT93" i="21"/>
  <c r="AE93" i="21" s="1"/>
  <c r="CS93" i="21"/>
  <c r="AD93" i="21" s="1"/>
  <c r="CR93" i="21"/>
  <c r="AC93" i="21" s="1"/>
  <c r="CQ93" i="21"/>
  <c r="AB93" i="21" s="1"/>
  <c r="CP93" i="21"/>
  <c r="AA93" i="21" s="1"/>
  <c r="CO93" i="21"/>
  <c r="Z93" i="21" s="1"/>
  <c r="CN93" i="21"/>
  <c r="Y93" i="21" s="1"/>
  <c r="CM93" i="21"/>
  <c r="X93" i="21" s="1"/>
  <c r="CL93" i="21"/>
  <c r="W93" i="21" s="1"/>
  <c r="CK93" i="21"/>
  <c r="V93" i="21" s="1"/>
  <c r="CJ93" i="21"/>
  <c r="U93" i="21" s="1"/>
  <c r="CI93" i="21"/>
  <c r="T93" i="21" s="1"/>
  <c r="CH93" i="21"/>
  <c r="S93" i="21" s="1"/>
  <c r="CG93" i="21"/>
  <c r="R93" i="21" s="1"/>
  <c r="CF93" i="21"/>
  <c r="Q93" i="21" s="1"/>
  <c r="CE93" i="21"/>
  <c r="P93" i="21" s="1"/>
  <c r="CD93" i="21"/>
  <c r="O93" i="21" s="1"/>
  <c r="CC93" i="21"/>
  <c r="N93" i="21" s="1"/>
  <c r="CB93" i="21"/>
  <c r="M93" i="21" s="1"/>
  <c r="CA93" i="21"/>
  <c r="L93" i="21" s="1"/>
  <c r="BZ93" i="21"/>
  <c r="K93" i="21" s="1"/>
  <c r="BY93" i="21"/>
  <c r="J93" i="21" s="1"/>
  <c r="BX93" i="21"/>
  <c r="I93" i="21" s="1"/>
  <c r="BW93" i="21"/>
  <c r="H93" i="21" s="1"/>
  <c r="BV93" i="21"/>
  <c r="G93" i="21" s="1"/>
  <c r="BU93" i="21"/>
  <c r="F93" i="21" s="1"/>
  <c r="BT93" i="21"/>
  <c r="E93" i="21" s="1"/>
  <c r="BS93" i="21"/>
  <c r="D93" i="21" s="1"/>
  <c r="AQ93" i="21"/>
  <c r="C93" i="21"/>
  <c r="B93" i="21"/>
  <c r="A93" i="21"/>
  <c r="EF92" i="21"/>
  <c r="BQ92" i="21" s="1"/>
  <c r="EE92" i="21"/>
  <c r="BP92" i="21" s="1"/>
  <c r="ED92" i="21"/>
  <c r="EC92" i="21"/>
  <c r="BN92" i="21" s="1"/>
  <c r="EB92" i="21"/>
  <c r="BM92" i="21" s="1"/>
  <c r="EA92" i="21"/>
  <c r="BL92" i="21" s="1"/>
  <c r="DZ92" i="21"/>
  <c r="BK92" i="21" s="1"/>
  <c r="DY92" i="21"/>
  <c r="BJ92" i="21" s="1"/>
  <c r="DX92" i="21"/>
  <c r="BI92" i="21" s="1"/>
  <c r="DW92" i="21"/>
  <c r="BH92" i="21" s="1"/>
  <c r="DV92" i="21"/>
  <c r="BG92" i="21" s="1"/>
  <c r="DU92" i="21"/>
  <c r="BF92" i="21" s="1"/>
  <c r="DT92" i="21"/>
  <c r="BE92" i="21" s="1"/>
  <c r="DS92" i="21"/>
  <c r="BD92" i="21" s="1"/>
  <c r="DR92" i="21"/>
  <c r="BC92" i="21" s="1"/>
  <c r="DQ92" i="21"/>
  <c r="BB92" i="21" s="1"/>
  <c r="DP92" i="21"/>
  <c r="BA92" i="21" s="1"/>
  <c r="DO92" i="21"/>
  <c r="AZ92" i="21" s="1"/>
  <c r="DN92" i="21"/>
  <c r="AY92" i="21" s="1"/>
  <c r="DM92" i="21"/>
  <c r="AX92" i="21" s="1"/>
  <c r="DL92" i="21"/>
  <c r="AW92" i="21" s="1"/>
  <c r="DK92" i="21"/>
  <c r="AV92" i="21" s="1"/>
  <c r="DJ92" i="21"/>
  <c r="AU92" i="21" s="1"/>
  <c r="DI92" i="21"/>
  <c r="AT92" i="21" s="1"/>
  <c r="DH92" i="21"/>
  <c r="AS92" i="21" s="1"/>
  <c r="DG92" i="21"/>
  <c r="AR92" i="21" s="1"/>
  <c r="DF92" i="21"/>
  <c r="AQ92" i="21" s="1"/>
  <c r="DE92" i="21"/>
  <c r="AP92" i="21" s="1"/>
  <c r="DD92" i="21"/>
  <c r="AO92" i="21" s="1"/>
  <c r="DC92" i="21"/>
  <c r="AN92" i="21" s="1"/>
  <c r="DB92" i="21"/>
  <c r="AM92" i="21" s="1"/>
  <c r="DA92" i="21"/>
  <c r="AL92" i="21" s="1"/>
  <c r="CZ92" i="21"/>
  <c r="AK92" i="21" s="1"/>
  <c r="CY92" i="21"/>
  <c r="AJ92" i="21" s="1"/>
  <c r="CX92" i="21"/>
  <c r="AI92" i="21" s="1"/>
  <c r="CW92" i="21"/>
  <c r="AH92" i="21" s="1"/>
  <c r="CV92" i="21"/>
  <c r="AG92" i="21" s="1"/>
  <c r="CU92" i="21"/>
  <c r="AF92" i="21" s="1"/>
  <c r="CT92" i="21"/>
  <c r="AE92" i="21" s="1"/>
  <c r="CS92" i="21"/>
  <c r="AD92" i="21" s="1"/>
  <c r="CR92" i="21"/>
  <c r="AC92" i="21" s="1"/>
  <c r="CQ92" i="21"/>
  <c r="AB92" i="21" s="1"/>
  <c r="CP92" i="21"/>
  <c r="AA92" i="21" s="1"/>
  <c r="CO92" i="21"/>
  <c r="Z92" i="21" s="1"/>
  <c r="CN92" i="21"/>
  <c r="Y92" i="21" s="1"/>
  <c r="CM92" i="21"/>
  <c r="X92" i="21" s="1"/>
  <c r="CL92" i="21"/>
  <c r="W92" i="21" s="1"/>
  <c r="CK92" i="21"/>
  <c r="V92" i="21" s="1"/>
  <c r="CJ92" i="21"/>
  <c r="U92" i="21" s="1"/>
  <c r="CI92" i="21"/>
  <c r="T92" i="21" s="1"/>
  <c r="CH92" i="21"/>
  <c r="S92" i="21" s="1"/>
  <c r="CG92" i="21"/>
  <c r="R92" i="21" s="1"/>
  <c r="CF92" i="21"/>
  <c r="Q92" i="21" s="1"/>
  <c r="CE92" i="21"/>
  <c r="P92" i="21" s="1"/>
  <c r="CD92" i="21"/>
  <c r="O92" i="21" s="1"/>
  <c r="CC92" i="21"/>
  <c r="N92" i="21" s="1"/>
  <c r="CB92" i="21"/>
  <c r="M92" i="21" s="1"/>
  <c r="CA92" i="21"/>
  <c r="L92" i="21" s="1"/>
  <c r="BZ92" i="21"/>
  <c r="K92" i="21" s="1"/>
  <c r="BY92" i="21"/>
  <c r="J92" i="21" s="1"/>
  <c r="BX92" i="21"/>
  <c r="I92" i="21" s="1"/>
  <c r="BW92" i="21"/>
  <c r="H92" i="21" s="1"/>
  <c r="BV92" i="21"/>
  <c r="BU92" i="21"/>
  <c r="F92" i="21" s="1"/>
  <c r="BT92" i="21"/>
  <c r="E92" i="21" s="1"/>
  <c r="BS92" i="21"/>
  <c r="D92" i="21" s="1"/>
  <c r="BO92" i="21"/>
  <c r="G92" i="21"/>
  <c r="C92" i="21"/>
  <c r="B92" i="21"/>
  <c r="A92" i="21"/>
  <c r="EF91" i="21"/>
  <c r="BQ91" i="21" s="1"/>
  <c r="EE91" i="21"/>
  <c r="BP91" i="21" s="1"/>
  <c r="ED91" i="21"/>
  <c r="BO91" i="21" s="1"/>
  <c r="EC91" i="21"/>
  <c r="BN91" i="21" s="1"/>
  <c r="EB91" i="21"/>
  <c r="BM91" i="21" s="1"/>
  <c r="EA91" i="21"/>
  <c r="BL91" i="21" s="1"/>
  <c r="DZ91" i="21"/>
  <c r="DY91" i="21"/>
  <c r="BJ91" i="21" s="1"/>
  <c r="DX91" i="21"/>
  <c r="BI91" i="21" s="1"/>
  <c r="DW91" i="21"/>
  <c r="BH91" i="21" s="1"/>
  <c r="DV91" i="21"/>
  <c r="BG91" i="21" s="1"/>
  <c r="DU91" i="21"/>
  <c r="BF91" i="21" s="1"/>
  <c r="DT91" i="21"/>
  <c r="BE91" i="21" s="1"/>
  <c r="DS91" i="21"/>
  <c r="BD91" i="21" s="1"/>
  <c r="DR91" i="21"/>
  <c r="BC91" i="21" s="1"/>
  <c r="DQ91" i="21"/>
  <c r="BB91" i="21" s="1"/>
  <c r="DP91" i="21"/>
  <c r="BA91" i="21" s="1"/>
  <c r="DO91" i="21"/>
  <c r="AZ91" i="21" s="1"/>
  <c r="DN91" i="21"/>
  <c r="AY91" i="21" s="1"/>
  <c r="DM91" i="21"/>
  <c r="AX91" i="21" s="1"/>
  <c r="DL91" i="21"/>
  <c r="AW91" i="21" s="1"/>
  <c r="DK91" i="21"/>
  <c r="AV91" i="21" s="1"/>
  <c r="DJ91" i="21"/>
  <c r="AU91" i="21" s="1"/>
  <c r="DI91" i="21"/>
  <c r="AT91" i="21" s="1"/>
  <c r="DH91" i="21"/>
  <c r="AS91" i="21" s="1"/>
  <c r="DG91" i="21"/>
  <c r="AR91" i="21" s="1"/>
  <c r="DF91" i="21"/>
  <c r="DE91" i="21"/>
  <c r="AP91" i="21" s="1"/>
  <c r="DD91" i="21"/>
  <c r="AO91" i="21" s="1"/>
  <c r="DC91" i="21"/>
  <c r="AN91" i="21" s="1"/>
  <c r="DB91" i="21"/>
  <c r="AM91" i="21" s="1"/>
  <c r="DA91" i="21"/>
  <c r="AL91" i="21" s="1"/>
  <c r="CZ91" i="21"/>
  <c r="AK91" i="21" s="1"/>
  <c r="CY91" i="21"/>
  <c r="AJ91" i="21" s="1"/>
  <c r="CX91" i="21"/>
  <c r="AI91" i="21" s="1"/>
  <c r="CW91" i="21"/>
  <c r="AH91" i="21" s="1"/>
  <c r="CV91" i="21"/>
  <c r="AG91" i="21" s="1"/>
  <c r="CU91" i="21"/>
  <c r="AF91" i="21" s="1"/>
  <c r="CT91" i="21"/>
  <c r="AE91" i="21" s="1"/>
  <c r="CS91" i="21"/>
  <c r="AD91" i="21" s="1"/>
  <c r="CR91" i="21"/>
  <c r="AC91" i="21" s="1"/>
  <c r="CQ91" i="21"/>
  <c r="AB91" i="21" s="1"/>
  <c r="CP91" i="21"/>
  <c r="AA91" i="21" s="1"/>
  <c r="CO91" i="21"/>
  <c r="Z91" i="21" s="1"/>
  <c r="CN91" i="21"/>
  <c r="Y91" i="21" s="1"/>
  <c r="CM91" i="21"/>
  <c r="X91" i="21" s="1"/>
  <c r="CL91" i="21"/>
  <c r="W91" i="21" s="1"/>
  <c r="CK91" i="21"/>
  <c r="V91" i="21" s="1"/>
  <c r="CJ91" i="21"/>
  <c r="U91" i="21" s="1"/>
  <c r="CI91" i="21"/>
  <c r="T91" i="21" s="1"/>
  <c r="CH91" i="21"/>
  <c r="S91" i="21" s="1"/>
  <c r="CG91" i="21"/>
  <c r="R91" i="21" s="1"/>
  <c r="CF91" i="21"/>
  <c r="Q91" i="21" s="1"/>
  <c r="CE91" i="21"/>
  <c r="P91" i="21" s="1"/>
  <c r="CD91" i="21"/>
  <c r="CC91" i="21"/>
  <c r="N91" i="21" s="1"/>
  <c r="CB91" i="21"/>
  <c r="M91" i="21" s="1"/>
  <c r="CA91" i="21"/>
  <c r="L91" i="21" s="1"/>
  <c r="BZ91" i="21"/>
  <c r="K91" i="21" s="1"/>
  <c r="BY91" i="21"/>
  <c r="J91" i="21" s="1"/>
  <c r="BX91" i="21"/>
  <c r="I91" i="21" s="1"/>
  <c r="BW91" i="21"/>
  <c r="H91" i="21" s="1"/>
  <c r="BV91" i="21"/>
  <c r="G91" i="21" s="1"/>
  <c r="BU91" i="21"/>
  <c r="F91" i="21" s="1"/>
  <c r="BT91" i="21"/>
  <c r="E91" i="21" s="1"/>
  <c r="BS91" i="21"/>
  <c r="D91" i="21" s="1"/>
  <c r="BK91" i="21"/>
  <c r="AQ91" i="21"/>
  <c r="O91" i="21"/>
  <c r="C91" i="21"/>
  <c r="B91" i="21"/>
  <c r="A91" i="21"/>
  <c r="EF90" i="21"/>
  <c r="BQ90" i="21" s="1"/>
  <c r="EE90" i="21"/>
  <c r="BP90" i="21" s="1"/>
  <c r="ED90" i="21"/>
  <c r="BO90" i="21" s="1"/>
  <c r="EC90" i="21"/>
  <c r="BN90" i="21" s="1"/>
  <c r="EB90" i="21"/>
  <c r="BM90" i="21" s="1"/>
  <c r="EA90" i="21"/>
  <c r="BL90" i="21" s="1"/>
  <c r="DZ90" i="21"/>
  <c r="BK90" i="21" s="1"/>
  <c r="DY90" i="21"/>
  <c r="BJ90" i="21" s="1"/>
  <c r="DX90" i="21"/>
  <c r="BI90" i="21" s="1"/>
  <c r="DW90" i="21"/>
  <c r="BH90" i="21" s="1"/>
  <c r="DV90" i="21"/>
  <c r="BG90" i="21" s="1"/>
  <c r="DU90" i="21"/>
  <c r="BF90" i="21" s="1"/>
  <c r="DT90" i="21"/>
  <c r="BE90" i="21" s="1"/>
  <c r="DS90" i="21"/>
  <c r="BD90" i="21" s="1"/>
  <c r="DR90" i="21"/>
  <c r="BC90" i="21" s="1"/>
  <c r="DQ90" i="21"/>
  <c r="BB90" i="21" s="1"/>
  <c r="DP90" i="21"/>
  <c r="DO90" i="21"/>
  <c r="AZ90" i="21" s="1"/>
  <c r="DN90" i="21"/>
  <c r="AY90" i="21" s="1"/>
  <c r="DM90" i="21"/>
  <c r="AX90" i="21" s="1"/>
  <c r="DL90" i="21"/>
  <c r="AW90" i="21" s="1"/>
  <c r="DK90" i="21"/>
  <c r="AV90" i="21" s="1"/>
  <c r="DJ90" i="21"/>
  <c r="AU90" i="21" s="1"/>
  <c r="DI90" i="21"/>
  <c r="AT90" i="21" s="1"/>
  <c r="DH90" i="21"/>
  <c r="DG90" i="21"/>
  <c r="AR90" i="21" s="1"/>
  <c r="DF90" i="21"/>
  <c r="AQ90" i="21" s="1"/>
  <c r="DE90" i="21"/>
  <c r="AP90" i="21" s="1"/>
  <c r="DD90" i="21"/>
  <c r="AO90" i="21" s="1"/>
  <c r="DC90" i="21"/>
  <c r="AN90" i="21" s="1"/>
  <c r="DB90" i="21"/>
  <c r="AM90" i="21" s="1"/>
  <c r="DA90" i="21"/>
  <c r="AL90" i="21" s="1"/>
  <c r="CZ90" i="21"/>
  <c r="AK90" i="21" s="1"/>
  <c r="CY90" i="21"/>
  <c r="AJ90" i="21" s="1"/>
  <c r="CX90" i="21"/>
  <c r="AI90" i="21" s="1"/>
  <c r="CW90" i="21"/>
  <c r="AH90" i="21" s="1"/>
  <c r="CV90" i="21"/>
  <c r="AG90" i="21" s="1"/>
  <c r="CU90" i="21"/>
  <c r="AF90" i="21" s="1"/>
  <c r="CT90" i="21"/>
  <c r="AE90" i="21" s="1"/>
  <c r="CS90" i="21"/>
  <c r="AD90" i="21" s="1"/>
  <c r="CR90" i="21"/>
  <c r="CQ90" i="21"/>
  <c r="AB90" i="21" s="1"/>
  <c r="CP90" i="21"/>
  <c r="AA90" i="21" s="1"/>
  <c r="CO90" i="21"/>
  <c r="Z90" i="21" s="1"/>
  <c r="CN90" i="21"/>
  <c r="Y90" i="21" s="1"/>
  <c r="CM90" i="21"/>
  <c r="X90" i="21" s="1"/>
  <c r="CL90" i="21"/>
  <c r="W90" i="21" s="1"/>
  <c r="CK90" i="21"/>
  <c r="V90" i="21" s="1"/>
  <c r="CJ90" i="21"/>
  <c r="CI90" i="21"/>
  <c r="T90" i="21" s="1"/>
  <c r="CH90" i="21"/>
  <c r="S90" i="21" s="1"/>
  <c r="CG90" i="21"/>
  <c r="R90" i="21" s="1"/>
  <c r="CF90" i="21"/>
  <c r="Q90" i="21" s="1"/>
  <c r="CE90" i="21"/>
  <c r="P90" i="21" s="1"/>
  <c r="CD90" i="21"/>
  <c r="O90" i="21" s="1"/>
  <c r="CC90" i="21"/>
  <c r="N90" i="21" s="1"/>
  <c r="CB90" i="21"/>
  <c r="M90" i="21" s="1"/>
  <c r="CA90" i="21"/>
  <c r="L90" i="21" s="1"/>
  <c r="BZ90" i="21"/>
  <c r="K90" i="21" s="1"/>
  <c r="BY90" i="21"/>
  <c r="J90" i="21" s="1"/>
  <c r="BX90" i="21"/>
  <c r="I90" i="21" s="1"/>
  <c r="BW90" i="21"/>
  <c r="H90" i="21" s="1"/>
  <c r="BV90" i="21"/>
  <c r="G90" i="21" s="1"/>
  <c r="BU90" i="21"/>
  <c r="F90" i="21" s="1"/>
  <c r="BT90" i="21"/>
  <c r="E90" i="21" s="1"/>
  <c r="BS90" i="21"/>
  <c r="D90" i="21" s="1"/>
  <c r="BA90" i="21"/>
  <c r="AS90" i="21"/>
  <c r="AC90" i="21"/>
  <c r="U90" i="21"/>
  <c r="C90" i="21"/>
  <c r="B90" i="21"/>
  <c r="A90" i="21"/>
  <c r="EF89" i="21"/>
  <c r="BQ89" i="21" s="1"/>
  <c r="EE89" i="21"/>
  <c r="ED89" i="21"/>
  <c r="EC89" i="21"/>
  <c r="EB89" i="21"/>
  <c r="BM89" i="21" s="1"/>
  <c r="EA89" i="21"/>
  <c r="DZ89" i="21"/>
  <c r="BK89" i="21" s="1"/>
  <c r="DY89" i="21"/>
  <c r="BJ89" i="21" s="1"/>
  <c r="DX89" i="21"/>
  <c r="BI89" i="21" s="1"/>
  <c r="DW89" i="21"/>
  <c r="DV89" i="21"/>
  <c r="BG89" i="21" s="1"/>
  <c r="DU89" i="21"/>
  <c r="DT89" i="21"/>
  <c r="BE89" i="21" s="1"/>
  <c r="DS89" i="21"/>
  <c r="DR89" i="21"/>
  <c r="BC89" i="21" s="1"/>
  <c r="DQ89" i="21"/>
  <c r="BB89" i="21" s="1"/>
  <c r="DP89" i="21"/>
  <c r="BA89" i="21" s="1"/>
  <c r="DO89" i="21"/>
  <c r="DN89" i="21"/>
  <c r="AY89" i="21" s="1"/>
  <c r="DM89" i="21"/>
  <c r="AX89" i="21" s="1"/>
  <c r="DL89" i="21"/>
  <c r="AW89" i="21" s="1"/>
  <c r="DK89" i="21"/>
  <c r="DJ89" i="21"/>
  <c r="AU89" i="21" s="1"/>
  <c r="DI89" i="21"/>
  <c r="AT89" i="21" s="1"/>
  <c r="DH89" i="21"/>
  <c r="AS89" i="21" s="1"/>
  <c r="DG89" i="21"/>
  <c r="DF89" i="21"/>
  <c r="AQ89" i="21" s="1"/>
  <c r="DE89" i="21"/>
  <c r="DD89" i="21"/>
  <c r="AO89" i="21" s="1"/>
  <c r="DC89" i="21"/>
  <c r="DB89" i="21"/>
  <c r="AM89" i="21" s="1"/>
  <c r="DA89" i="21"/>
  <c r="AL89" i="21" s="1"/>
  <c r="CZ89" i="21"/>
  <c r="AK89" i="21" s="1"/>
  <c r="CY89" i="21"/>
  <c r="CX89" i="21"/>
  <c r="AI89" i="21" s="1"/>
  <c r="CW89" i="21"/>
  <c r="CV89" i="21"/>
  <c r="AG89" i="21" s="1"/>
  <c r="CU89" i="21"/>
  <c r="CT89" i="21"/>
  <c r="AE89" i="21" s="1"/>
  <c r="CS89" i="21"/>
  <c r="AD89" i="21" s="1"/>
  <c r="CR89" i="21"/>
  <c r="AC89" i="21" s="1"/>
  <c r="CQ89" i="21"/>
  <c r="CP89" i="21"/>
  <c r="AA89" i="21" s="1"/>
  <c r="CO89" i="21"/>
  <c r="CN89" i="21"/>
  <c r="Y89" i="21" s="1"/>
  <c r="CM89" i="21"/>
  <c r="CL89" i="21"/>
  <c r="W89" i="21" s="1"/>
  <c r="CK89" i="21"/>
  <c r="V89" i="21" s="1"/>
  <c r="CJ89" i="21"/>
  <c r="U89" i="21" s="1"/>
  <c r="CI89" i="21"/>
  <c r="CH89" i="21"/>
  <c r="S89" i="21" s="1"/>
  <c r="CG89" i="21"/>
  <c r="R89" i="21" s="1"/>
  <c r="CF89" i="21"/>
  <c r="Q89" i="21" s="1"/>
  <c r="CE89" i="21"/>
  <c r="CD89" i="21"/>
  <c r="CC89" i="21"/>
  <c r="N89" i="21" s="1"/>
  <c r="CB89" i="21"/>
  <c r="M89" i="21" s="1"/>
  <c r="CA89" i="21"/>
  <c r="BZ89" i="21"/>
  <c r="K89" i="21" s="1"/>
  <c r="BY89" i="21"/>
  <c r="BX89" i="21"/>
  <c r="I89" i="21" s="1"/>
  <c r="BW89" i="21"/>
  <c r="BV89" i="21"/>
  <c r="G89" i="21" s="1"/>
  <c r="BU89" i="21"/>
  <c r="F89" i="21" s="1"/>
  <c r="BT89" i="21"/>
  <c r="E89" i="21" s="1"/>
  <c r="BS89" i="21"/>
  <c r="BO89" i="21"/>
  <c r="BN89" i="21"/>
  <c r="BF89" i="21"/>
  <c r="AP89" i="21"/>
  <c r="AH89" i="21"/>
  <c r="Z89" i="21"/>
  <c r="O89" i="21"/>
  <c r="J89" i="21"/>
  <c r="C89" i="21"/>
  <c r="B89" i="21"/>
  <c r="A89" i="21"/>
  <c r="EF88" i="21"/>
  <c r="EE88" i="21"/>
  <c r="BP88" i="21" s="1"/>
  <c r="ED88" i="21"/>
  <c r="BO88" i="21" s="1"/>
  <c r="EC88" i="21"/>
  <c r="BN88" i="21" s="1"/>
  <c r="EB88" i="21"/>
  <c r="EA88" i="21"/>
  <c r="BL88" i="21" s="1"/>
  <c r="DZ88" i="21"/>
  <c r="BK88" i="21" s="1"/>
  <c r="DY88" i="21"/>
  <c r="BJ88" i="21" s="1"/>
  <c r="DX88" i="21"/>
  <c r="DW88" i="21"/>
  <c r="BH88" i="21" s="1"/>
  <c r="DV88" i="21"/>
  <c r="BG88" i="21" s="1"/>
  <c r="DU88" i="21"/>
  <c r="BF88" i="21" s="1"/>
  <c r="DT88" i="21"/>
  <c r="DS88" i="21"/>
  <c r="BD88" i="21" s="1"/>
  <c r="DR88" i="21"/>
  <c r="BC88" i="21" s="1"/>
  <c r="DQ88" i="21"/>
  <c r="BB88" i="21" s="1"/>
  <c r="DP88" i="21"/>
  <c r="DO88" i="21"/>
  <c r="AZ88" i="21" s="1"/>
  <c r="DN88" i="21"/>
  <c r="AY88" i="21" s="1"/>
  <c r="DM88" i="21"/>
  <c r="AX88" i="21" s="1"/>
  <c r="DL88" i="21"/>
  <c r="DK88" i="21"/>
  <c r="AV88" i="21" s="1"/>
  <c r="DJ88" i="21"/>
  <c r="AU88" i="21" s="1"/>
  <c r="DI88" i="21"/>
  <c r="AT88" i="21" s="1"/>
  <c r="DH88" i="21"/>
  <c r="DG88" i="21"/>
  <c r="AR88" i="21" s="1"/>
  <c r="DF88" i="21"/>
  <c r="AQ88" i="21" s="1"/>
  <c r="DE88" i="21"/>
  <c r="AP88" i="21" s="1"/>
  <c r="DD88" i="21"/>
  <c r="DC88" i="21"/>
  <c r="AN88" i="21" s="1"/>
  <c r="DB88" i="21"/>
  <c r="AM88" i="21" s="1"/>
  <c r="DA88" i="21"/>
  <c r="AL88" i="21" s="1"/>
  <c r="CZ88" i="21"/>
  <c r="CY88" i="21"/>
  <c r="AJ88" i="21" s="1"/>
  <c r="CX88" i="21"/>
  <c r="AI88" i="21" s="1"/>
  <c r="CW88" i="21"/>
  <c r="AH88" i="21" s="1"/>
  <c r="CV88" i="21"/>
  <c r="CU88" i="21"/>
  <c r="AF88" i="21" s="1"/>
  <c r="CT88" i="21"/>
  <c r="AE88" i="21" s="1"/>
  <c r="CS88" i="21"/>
  <c r="AD88" i="21" s="1"/>
  <c r="CR88" i="21"/>
  <c r="CQ88" i="21"/>
  <c r="AB88" i="21" s="1"/>
  <c r="CP88" i="21"/>
  <c r="AA88" i="21" s="1"/>
  <c r="CO88" i="21"/>
  <c r="Z88" i="21" s="1"/>
  <c r="CN88" i="21"/>
  <c r="CM88" i="21"/>
  <c r="X88" i="21" s="1"/>
  <c r="CL88" i="21"/>
  <c r="W88" i="21" s="1"/>
  <c r="CK88" i="21"/>
  <c r="V88" i="21" s="1"/>
  <c r="CJ88" i="21"/>
  <c r="CI88" i="21"/>
  <c r="T88" i="21" s="1"/>
  <c r="CH88" i="21"/>
  <c r="S88" i="21" s="1"/>
  <c r="CG88" i="21"/>
  <c r="R88" i="21" s="1"/>
  <c r="CF88" i="21"/>
  <c r="CE88" i="21"/>
  <c r="P88" i="21" s="1"/>
  <c r="CD88" i="21"/>
  <c r="O88" i="21" s="1"/>
  <c r="CC88" i="21"/>
  <c r="N88" i="21" s="1"/>
  <c r="CB88" i="21"/>
  <c r="CA88" i="21"/>
  <c r="L88" i="21" s="1"/>
  <c r="BZ88" i="21"/>
  <c r="K88" i="21" s="1"/>
  <c r="BY88" i="21"/>
  <c r="J88" i="21" s="1"/>
  <c r="BX88" i="21"/>
  <c r="BW88" i="21"/>
  <c r="H88" i="21" s="1"/>
  <c r="BV88" i="21"/>
  <c r="G88" i="21" s="1"/>
  <c r="BU88" i="21"/>
  <c r="F88" i="21" s="1"/>
  <c r="BT88" i="21"/>
  <c r="BS88" i="21"/>
  <c r="D88" i="21" s="1"/>
  <c r="C88" i="21"/>
  <c r="B88" i="21"/>
  <c r="A88" i="21"/>
  <c r="EF87" i="21"/>
  <c r="BQ87" i="21" s="1"/>
  <c r="EE87" i="21"/>
  <c r="BP87" i="21" s="1"/>
  <c r="ED87" i="21"/>
  <c r="BO87" i="21" s="1"/>
  <c r="EC87" i="21"/>
  <c r="BN87" i="21" s="1"/>
  <c r="EB87" i="21"/>
  <c r="BM87" i="21" s="1"/>
  <c r="EA87" i="21"/>
  <c r="BL87" i="21" s="1"/>
  <c r="DZ87" i="21"/>
  <c r="BK87" i="21" s="1"/>
  <c r="DY87" i="21"/>
  <c r="BJ87" i="21" s="1"/>
  <c r="DX87" i="21"/>
  <c r="BI87" i="21" s="1"/>
  <c r="DW87" i="21"/>
  <c r="BH87" i="21" s="1"/>
  <c r="DV87" i="21"/>
  <c r="BG87" i="21" s="1"/>
  <c r="DU87" i="21"/>
  <c r="BF87" i="21" s="1"/>
  <c r="DT87" i="21"/>
  <c r="DS87" i="21"/>
  <c r="BD87" i="21" s="1"/>
  <c r="DR87" i="21"/>
  <c r="BC87" i="21" s="1"/>
  <c r="DQ87" i="21"/>
  <c r="BB87" i="21" s="1"/>
  <c r="DP87" i="21"/>
  <c r="BA87" i="21" s="1"/>
  <c r="DO87" i="21"/>
  <c r="AZ87" i="21" s="1"/>
  <c r="DN87" i="21"/>
  <c r="AY87" i="21" s="1"/>
  <c r="DM87" i="21"/>
  <c r="AX87" i="21" s="1"/>
  <c r="DL87" i="21"/>
  <c r="AW87" i="21" s="1"/>
  <c r="DK87" i="21"/>
  <c r="AV87" i="21" s="1"/>
  <c r="DJ87" i="21"/>
  <c r="AU87" i="21" s="1"/>
  <c r="DI87" i="21"/>
  <c r="AT87" i="21" s="1"/>
  <c r="DH87" i="21"/>
  <c r="DG87" i="21"/>
  <c r="AR87" i="21" s="1"/>
  <c r="DF87" i="21"/>
  <c r="AQ87" i="21" s="1"/>
  <c r="DE87" i="21"/>
  <c r="AP87" i="21" s="1"/>
  <c r="DD87" i="21"/>
  <c r="AO87" i="21" s="1"/>
  <c r="DC87" i="21"/>
  <c r="AN87" i="21" s="1"/>
  <c r="DB87" i="21"/>
  <c r="AM87" i="21" s="1"/>
  <c r="DA87" i="21"/>
  <c r="AL87" i="21" s="1"/>
  <c r="CZ87" i="21"/>
  <c r="CY87" i="21"/>
  <c r="AJ87" i="21" s="1"/>
  <c r="CX87" i="21"/>
  <c r="AI87" i="21" s="1"/>
  <c r="CW87" i="21"/>
  <c r="AH87" i="21" s="1"/>
  <c r="CV87" i="21"/>
  <c r="AG87" i="21" s="1"/>
  <c r="CU87" i="21"/>
  <c r="AF87" i="21" s="1"/>
  <c r="CT87" i="21"/>
  <c r="AE87" i="21" s="1"/>
  <c r="CS87" i="21"/>
  <c r="AD87" i="21" s="1"/>
  <c r="CR87" i="21"/>
  <c r="AC87" i="21" s="1"/>
  <c r="CQ87" i="21"/>
  <c r="AB87" i="21" s="1"/>
  <c r="CP87" i="21"/>
  <c r="AA87" i="21" s="1"/>
  <c r="CO87" i="21"/>
  <c r="Z87" i="21" s="1"/>
  <c r="CN87" i="21"/>
  <c r="Y87" i="21" s="1"/>
  <c r="CM87" i="21"/>
  <c r="X87" i="21" s="1"/>
  <c r="CL87" i="21"/>
  <c r="W87" i="21" s="1"/>
  <c r="CK87" i="21"/>
  <c r="V87" i="21" s="1"/>
  <c r="CJ87" i="21"/>
  <c r="U87" i="21" s="1"/>
  <c r="CI87" i="21"/>
  <c r="T87" i="21" s="1"/>
  <c r="CH87" i="21"/>
  <c r="S87" i="21" s="1"/>
  <c r="CG87" i="21"/>
  <c r="R87" i="21" s="1"/>
  <c r="CF87" i="21"/>
  <c r="CE87" i="21"/>
  <c r="P87" i="21" s="1"/>
  <c r="CD87" i="21"/>
  <c r="O87" i="21" s="1"/>
  <c r="CC87" i="21"/>
  <c r="N87" i="21" s="1"/>
  <c r="CB87" i="21"/>
  <c r="M87" i="21" s="1"/>
  <c r="CA87" i="21"/>
  <c r="L87" i="21" s="1"/>
  <c r="BZ87" i="21"/>
  <c r="K87" i="21" s="1"/>
  <c r="BY87" i="21"/>
  <c r="J87" i="21" s="1"/>
  <c r="BX87" i="21"/>
  <c r="I87" i="21" s="1"/>
  <c r="BW87" i="21"/>
  <c r="H87" i="21" s="1"/>
  <c r="BV87" i="21"/>
  <c r="G87" i="21" s="1"/>
  <c r="BU87" i="21"/>
  <c r="F87" i="21" s="1"/>
  <c r="BT87" i="21"/>
  <c r="BS87" i="21"/>
  <c r="D87" i="21" s="1"/>
  <c r="BE87" i="21"/>
  <c r="AS87" i="21"/>
  <c r="AK87" i="21"/>
  <c r="Q87" i="21"/>
  <c r="E87" i="21"/>
  <c r="C87" i="21"/>
  <c r="B87" i="21"/>
  <c r="A87" i="21"/>
  <c r="EF86" i="21"/>
  <c r="BQ86" i="21" s="1"/>
  <c r="EE86" i="21"/>
  <c r="BP86" i="21" s="1"/>
  <c r="ED86" i="21"/>
  <c r="BO86" i="21" s="1"/>
  <c r="EC86" i="21"/>
  <c r="BN86" i="21" s="1"/>
  <c r="EB86" i="21"/>
  <c r="BM86" i="21" s="1"/>
  <c r="EA86" i="21"/>
  <c r="BL86" i="21" s="1"/>
  <c r="DZ86" i="21"/>
  <c r="BK86" i="21" s="1"/>
  <c r="DY86" i="21"/>
  <c r="BJ86" i="21" s="1"/>
  <c r="DX86" i="21"/>
  <c r="BI86" i="21" s="1"/>
  <c r="DW86" i="21"/>
  <c r="BH86" i="21" s="1"/>
  <c r="DV86" i="21"/>
  <c r="BG86" i="21" s="1"/>
  <c r="DU86" i="21"/>
  <c r="BF86" i="21" s="1"/>
  <c r="DT86" i="21"/>
  <c r="BE86" i="21" s="1"/>
  <c r="DS86" i="21"/>
  <c r="DR86" i="21"/>
  <c r="BC86" i="21" s="1"/>
  <c r="DQ86" i="21"/>
  <c r="BB86" i="21" s="1"/>
  <c r="DP86" i="21"/>
  <c r="BA86" i="21" s="1"/>
  <c r="DO86" i="21"/>
  <c r="AZ86" i="21" s="1"/>
  <c r="DN86" i="21"/>
  <c r="AY86" i="21" s="1"/>
  <c r="DM86" i="21"/>
  <c r="AX86" i="21" s="1"/>
  <c r="DL86" i="21"/>
  <c r="AW86" i="21" s="1"/>
  <c r="DK86" i="21"/>
  <c r="AV86" i="21" s="1"/>
  <c r="DJ86" i="21"/>
  <c r="AU86" i="21" s="1"/>
  <c r="DI86" i="21"/>
  <c r="AT86" i="21" s="1"/>
  <c r="DH86" i="21"/>
  <c r="AS86" i="21" s="1"/>
  <c r="DG86" i="21"/>
  <c r="DF86" i="21"/>
  <c r="AQ86" i="21" s="1"/>
  <c r="DE86" i="21"/>
  <c r="AP86" i="21" s="1"/>
  <c r="DD86" i="21"/>
  <c r="AO86" i="21" s="1"/>
  <c r="DC86" i="21"/>
  <c r="AN86" i="21" s="1"/>
  <c r="DB86" i="21"/>
  <c r="AM86" i="21" s="1"/>
  <c r="DA86" i="21"/>
  <c r="AL86" i="21" s="1"/>
  <c r="CZ86" i="21"/>
  <c r="AK86" i="21" s="1"/>
  <c r="CY86" i="21"/>
  <c r="AJ86" i="21" s="1"/>
  <c r="CX86" i="21"/>
  <c r="AI86" i="21" s="1"/>
  <c r="CW86" i="21"/>
  <c r="AH86" i="21" s="1"/>
  <c r="CV86" i="21"/>
  <c r="AG86" i="21" s="1"/>
  <c r="CU86" i="21"/>
  <c r="CT86" i="21"/>
  <c r="AE86" i="21" s="1"/>
  <c r="CS86" i="21"/>
  <c r="AD86" i="21" s="1"/>
  <c r="CR86" i="21"/>
  <c r="AC86" i="21" s="1"/>
  <c r="CQ86" i="21"/>
  <c r="AB86" i="21" s="1"/>
  <c r="CP86" i="21"/>
  <c r="AA86" i="21" s="1"/>
  <c r="CO86" i="21"/>
  <c r="Z86" i="21" s="1"/>
  <c r="CN86" i="21"/>
  <c r="Y86" i="21" s="1"/>
  <c r="CM86" i="21"/>
  <c r="X86" i="21" s="1"/>
  <c r="CL86" i="21"/>
  <c r="W86" i="21" s="1"/>
  <c r="CK86" i="21"/>
  <c r="V86" i="21" s="1"/>
  <c r="CJ86" i="21"/>
  <c r="U86" i="21" s="1"/>
  <c r="CI86" i="21"/>
  <c r="T86" i="21" s="1"/>
  <c r="CH86" i="21"/>
  <c r="S86" i="21" s="1"/>
  <c r="CG86" i="21"/>
  <c r="R86" i="21" s="1"/>
  <c r="CF86" i="21"/>
  <c r="Q86" i="21" s="1"/>
  <c r="CE86" i="21"/>
  <c r="CD86" i="21"/>
  <c r="O86" i="21" s="1"/>
  <c r="CC86" i="21"/>
  <c r="N86" i="21" s="1"/>
  <c r="CB86" i="21"/>
  <c r="M86" i="21" s="1"/>
  <c r="CA86" i="21"/>
  <c r="L86" i="21" s="1"/>
  <c r="BZ86" i="21"/>
  <c r="BY86" i="21"/>
  <c r="J86" i="21" s="1"/>
  <c r="BX86" i="21"/>
  <c r="I86" i="21" s="1"/>
  <c r="BW86" i="21"/>
  <c r="H86" i="21" s="1"/>
  <c r="BV86" i="21"/>
  <c r="G86" i="21" s="1"/>
  <c r="BU86" i="21"/>
  <c r="F86" i="21" s="1"/>
  <c r="BT86" i="21"/>
  <c r="E86" i="21" s="1"/>
  <c r="BS86" i="21"/>
  <c r="D86" i="21" s="1"/>
  <c r="BD86" i="21"/>
  <c r="AR86" i="21"/>
  <c r="AF86" i="21"/>
  <c r="P86" i="21"/>
  <c r="K86" i="21"/>
  <c r="C86" i="21"/>
  <c r="B86" i="21"/>
  <c r="A86" i="21"/>
  <c r="EF85" i="21"/>
  <c r="BQ85" i="21" s="1"/>
  <c r="EE85" i="21"/>
  <c r="BP85" i="21" s="1"/>
  <c r="ED85" i="21"/>
  <c r="BO85" i="25" s="1"/>
  <c r="EC85" i="21"/>
  <c r="EB85" i="21"/>
  <c r="BM85" i="21" s="1"/>
  <c r="EA85" i="21"/>
  <c r="BL85" i="21" s="1"/>
  <c r="DZ85" i="21"/>
  <c r="DY85" i="21"/>
  <c r="BJ85" i="21" s="1"/>
  <c r="DX85" i="21"/>
  <c r="BI85" i="21" s="1"/>
  <c r="DW85" i="21"/>
  <c r="BH85" i="21" s="1"/>
  <c r="DV85" i="21"/>
  <c r="DU85" i="21"/>
  <c r="DT85" i="21"/>
  <c r="BE85" i="21" s="1"/>
  <c r="DS85" i="21"/>
  <c r="BD85" i="21" s="1"/>
  <c r="DR85" i="21"/>
  <c r="DQ85" i="21"/>
  <c r="BB85" i="21" s="1"/>
  <c r="DP85" i="21"/>
  <c r="BA85" i="21" s="1"/>
  <c r="DO85" i="21"/>
  <c r="AZ85" i="21" s="1"/>
  <c r="DN85" i="21"/>
  <c r="DM85" i="21"/>
  <c r="DL85" i="21"/>
  <c r="AW85" i="21" s="1"/>
  <c r="DK85" i="21"/>
  <c r="AV85" i="21" s="1"/>
  <c r="DJ85" i="21"/>
  <c r="DI85" i="21"/>
  <c r="AT85" i="21" s="1"/>
  <c r="DH85" i="21"/>
  <c r="AS85" i="21" s="1"/>
  <c r="DG85" i="21"/>
  <c r="AR85" i="21" s="1"/>
  <c r="DF85" i="21"/>
  <c r="DE85" i="21"/>
  <c r="DD85" i="21"/>
  <c r="AO85" i="21" s="1"/>
  <c r="DC85" i="21"/>
  <c r="AN85" i="21" s="1"/>
  <c r="DB85" i="21"/>
  <c r="DA85" i="21"/>
  <c r="AL85" i="21" s="1"/>
  <c r="CZ85" i="21"/>
  <c r="AK85" i="21" s="1"/>
  <c r="CY85" i="21"/>
  <c r="AJ85" i="21" s="1"/>
  <c r="CX85" i="21"/>
  <c r="CW85" i="21"/>
  <c r="CV85" i="21"/>
  <c r="AG85" i="21" s="1"/>
  <c r="CU85" i="21"/>
  <c r="AF85" i="21" s="1"/>
  <c r="CT85" i="21"/>
  <c r="CS85" i="21"/>
  <c r="AD85" i="21" s="1"/>
  <c r="CR85" i="21"/>
  <c r="AC85" i="21" s="1"/>
  <c r="CQ85" i="21"/>
  <c r="AB85" i="21" s="1"/>
  <c r="CP85" i="21"/>
  <c r="CO85" i="21"/>
  <c r="CN85" i="21"/>
  <c r="Y85" i="21" s="1"/>
  <c r="CM85" i="21"/>
  <c r="X85" i="21" s="1"/>
  <c r="CL85" i="21"/>
  <c r="CK85" i="21"/>
  <c r="V85" i="21" s="1"/>
  <c r="CJ85" i="21"/>
  <c r="U85" i="21" s="1"/>
  <c r="CI85" i="21"/>
  <c r="T85" i="21" s="1"/>
  <c r="CH85" i="21"/>
  <c r="CG85" i="21"/>
  <c r="CF85" i="21"/>
  <c r="Q85" i="21" s="1"/>
  <c r="CE85" i="21"/>
  <c r="P85" i="21" s="1"/>
  <c r="CD85" i="21"/>
  <c r="CC85" i="21"/>
  <c r="N85" i="21" s="1"/>
  <c r="CB85" i="21"/>
  <c r="M85" i="21" s="1"/>
  <c r="CA85" i="21"/>
  <c r="L85" i="21" s="1"/>
  <c r="BZ85" i="21"/>
  <c r="BY85" i="21"/>
  <c r="BX85" i="21"/>
  <c r="I85" i="21" s="1"/>
  <c r="BW85" i="21"/>
  <c r="H85" i="21" s="1"/>
  <c r="BV85" i="21"/>
  <c r="BU85" i="21"/>
  <c r="F85" i="21" s="1"/>
  <c r="BT85" i="21"/>
  <c r="E85" i="21" s="1"/>
  <c r="BS85" i="21"/>
  <c r="D85" i="21" s="1"/>
  <c r="BO85" i="21"/>
  <c r="BN85" i="21"/>
  <c r="BF85" i="21"/>
  <c r="AX85" i="21"/>
  <c r="AP85" i="21"/>
  <c r="AH85" i="21"/>
  <c r="Z85" i="21"/>
  <c r="R85" i="21"/>
  <c r="J85" i="21"/>
  <c r="C85" i="21"/>
  <c r="B85" i="21"/>
  <c r="A85" i="21"/>
  <c r="EF84" i="21"/>
  <c r="BQ84" i="21" s="1"/>
  <c r="EE84" i="21"/>
  <c r="BP84" i="21" s="1"/>
  <c r="ED84" i="21"/>
  <c r="BO84" i="21" s="1"/>
  <c r="EC84" i="21"/>
  <c r="BN84" i="21" s="1"/>
  <c r="EB84" i="21"/>
  <c r="BM84" i="21" s="1"/>
  <c r="EA84" i="21"/>
  <c r="BL84" i="21" s="1"/>
  <c r="DZ84" i="21"/>
  <c r="BK84" i="21" s="1"/>
  <c r="DY84" i="21"/>
  <c r="BJ84" i="21" s="1"/>
  <c r="DX84" i="21"/>
  <c r="BI84" i="21" s="1"/>
  <c r="DW84" i="21"/>
  <c r="BH84" i="21" s="1"/>
  <c r="DV84" i="21"/>
  <c r="BG84" i="21" s="1"/>
  <c r="DU84" i="21"/>
  <c r="BF84" i="21" s="1"/>
  <c r="DT84" i="21"/>
  <c r="BE84" i="21" s="1"/>
  <c r="DS84" i="21"/>
  <c r="BD84" i="21" s="1"/>
  <c r="DR84" i="21"/>
  <c r="BC84" i="21" s="1"/>
  <c r="DQ84" i="21"/>
  <c r="BB84" i="21" s="1"/>
  <c r="DP84" i="21"/>
  <c r="BA84" i="21" s="1"/>
  <c r="DO84" i="21"/>
  <c r="AZ84" i="21" s="1"/>
  <c r="DN84" i="21"/>
  <c r="AY84" i="21" s="1"/>
  <c r="DM84" i="21"/>
  <c r="AX84" i="21" s="1"/>
  <c r="DL84" i="21"/>
  <c r="AW84" i="21" s="1"/>
  <c r="DK84" i="21"/>
  <c r="AV84" i="21" s="1"/>
  <c r="DJ84" i="21"/>
  <c r="AU84" i="21" s="1"/>
  <c r="DI84" i="21"/>
  <c r="AT84" i="21" s="1"/>
  <c r="DH84" i="21"/>
  <c r="AS84" i="21" s="1"/>
  <c r="DG84" i="21"/>
  <c r="AR84" i="21" s="1"/>
  <c r="DF84" i="21"/>
  <c r="AQ84" i="21" s="1"/>
  <c r="DE84" i="21"/>
  <c r="AP84" i="21" s="1"/>
  <c r="DD84" i="21"/>
  <c r="AO84" i="21" s="1"/>
  <c r="DC84" i="21"/>
  <c r="AN84" i="21" s="1"/>
  <c r="DB84" i="21"/>
  <c r="AM84" i="21" s="1"/>
  <c r="DA84" i="21"/>
  <c r="AL84" i="21" s="1"/>
  <c r="CZ84" i="21"/>
  <c r="AK84" i="21" s="1"/>
  <c r="CY84" i="21"/>
  <c r="AJ84" i="21" s="1"/>
  <c r="CX84" i="21"/>
  <c r="AI84" i="21" s="1"/>
  <c r="CW84" i="21"/>
  <c r="AH84" i="21" s="1"/>
  <c r="CV84" i="21"/>
  <c r="AG84" i="21" s="1"/>
  <c r="CU84" i="21"/>
  <c r="AF84" i="21" s="1"/>
  <c r="CT84" i="21"/>
  <c r="AE84" i="21" s="1"/>
  <c r="CS84" i="21"/>
  <c r="AD84" i="21" s="1"/>
  <c r="CR84" i="21"/>
  <c r="AC84" i="21" s="1"/>
  <c r="CQ84" i="21"/>
  <c r="AB84" i="21" s="1"/>
  <c r="CP84" i="21"/>
  <c r="AA84" i="21" s="1"/>
  <c r="CO84" i="21"/>
  <c r="Z84" i="21" s="1"/>
  <c r="CN84" i="21"/>
  <c r="Y84" i="21" s="1"/>
  <c r="CM84" i="21"/>
  <c r="X84" i="21" s="1"/>
  <c r="CL84" i="21"/>
  <c r="W84" i="21" s="1"/>
  <c r="CK84" i="21"/>
  <c r="V84" i="21" s="1"/>
  <c r="CJ84" i="21"/>
  <c r="U84" i="21" s="1"/>
  <c r="CI84" i="21"/>
  <c r="T84" i="21" s="1"/>
  <c r="CH84" i="21"/>
  <c r="S84" i="21" s="1"/>
  <c r="CG84" i="21"/>
  <c r="R84" i="21" s="1"/>
  <c r="CF84" i="21"/>
  <c r="Q84" i="21" s="1"/>
  <c r="CE84" i="21"/>
  <c r="P84" i="21" s="1"/>
  <c r="CD84" i="21"/>
  <c r="O84" i="21" s="1"/>
  <c r="CC84" i="21"/>
  <c r="N84" i="21" s="1"/>
  <c r="CB84" i="21"/>
  <c r="M84" i="21" s="1"/>
  <c r="CA84" i="21"/>
  <c r="L84" i="21" s="1"/>
  <c r="BZ84" i="21"/>
  <c r="K84" i="21" s="1"/>
  <c r="BY84" i="21"/>
  <c r="J84" i="21" s="1"/>
  <c r="BX84" i="21"/>
  <c r="I84" i="21" s="1"/>
  <c r="BW84" i="21"/>
  <c r="H84" i="21" s="1"/>
  <c r="BV84" i="21"/>
  <c r="G84" i="21" s="1"/>
  <c r="BU84" i="21"/>
  <c r="F84" i="21" s="1"/>
  <c r="BT84" i="21"/>
  <c r="E84" i="21" s="1"/>
  <c r="BS84" i="21"/>
  <c r="D84" i="21" s="1"/>
  <c r="C84" i="21"/>
  <c r="B84" i="21"/>
  <c r="A84" i="21"/>
  <c r="EF83" i="21"/>
  <c r="BQ83" i="21" s="1"/>
  <c r="EE83" i="21"/>
  <c r="BP83" i="21" s="1"/>
  <c r="ED83" i="21"/>
  <c r="BO83" i="21" s="1"/>
  <c r="EC83" i="21"/>
  <c r="BN83" i="21" s="1"/>
  <c r="EB83" i="21"/>
  <c r="BM83" i="21" s="1"/>
  <c r="EA83" i="21"/>
  <c r="BL83" i="21" s="1"/>
  <c r="DZ83" i="21"/>
  <c r="BK83" i="21" s="1"/>
  <c r="DY83" i="21"/>
  <c r="BJ83" i="21" s="1"/>
  <c r="DX83" i="21"/>
  <c r="BI83" i="21" s="1"/>
  <c r="DW83" i="21"/>
  <c r="BH83" i="21" s="1"/>
  <c r="DV83" i="21"/>
  <c r="BG83" i="21" s="1"/>
  <c r="DU83" i="21"/>
  <c r="BF83" i="21" s="1"/>
  <c r="DT83" i="21"/>
  <c r="BE83" i="21" s="1"/>
  <c r="DS83" i="21"/>
  <c r="BD83" i="21" s="1"/>
  <c r="DR83" i="21"/>
  <c r="BC83" i="21" s="1"/>
  <c r="DQ83" i="21"/>
  <c r="BB83" i="21" s="1"/>
  <c r="DP83" i="21"/>
  <c r="DO83" i="21"/>
  <c r="AZ83" i="21" s="1"/>
  <c r="DN83" i="21"/>
  <c r="AY83" i="21" s="1"/>
  <c r="DM83" i="21"/>
  <c r="AX83" i="21" s="1"/>
  <c r="DL83" i="21"/>
  <c r="AW83" i="21" s="1"/>
  <c r="DK83" i="21"/>
  <c r="AV83" i="21" s="1"/>
  <c r="DJ83" i="21"/>
  <c r="AU83" i="21" s="1"/>
  <c r="DI83" i="21"/>
  <c r="AT83" i="21" s="1"/>
  <c r="DH83" i="21"/>
  <c r="AS83" i="21" s="1"/>
  <c r="DG83" i="21"/>
  <c r="AR83" i="21" s="1"/>
  <c r="DF83" i="21"/>
  <c r="AQ83" i="21" s="1"/>
  <c r="DE83" i="21"/>
  <c r="AP83" i="21" s="1"/>
  <c r="DD83" i="21"/>
  <c r="AO83" i="21" s="1"/>
  <c r="DC83" i="21"/>
  <c r="AN83" i="21" s="1"/>
  <c r="DB83" i="21"/>
  <c r="AM83" i="21" s="1"/>
  <c r="DA83" i="21"/>
  <c r="AL83" i="21" s="1"/>
  <c r="CZ83" i="21"/>
  <c r="AK83" i="21" s="1"/>
  <c r="CY83" i="21"/>
  <c r="AJ83" i="21" s="1"/>
  <c r="CX83" i="21"/>
  <c r="AI83" i="21" s="1"/>
  <c r="CW83" i="21"/>
  <c r="AH83" i="21" s="1"/>
  <c r="CV83" i="21"/>
  <c r="AG83" i="21" s="1"/>
  <c r="CU83" i="21"/>
  <c r="AF83" i="21" s="1"/>
  <c r="CT83" i="21"/>
  <c r="AE83" i="21" s="1"/>
  <c r="CS83" i="21"/>
  <c r="AD83" i="21" s="1"/>
  <c r="CR83" i="21"/>
  <c r="AC83" i="21" s="1"/>
  <c r="CQ83" i="21"/>
  <c r="AB83" i="21" s="1"/>
  <c r="CP83" i="21"/>
  <c r="AA83" i="21" s="1"/>
  <c r="CO83" i="21"/>
  <c r="Z83" i="21" s="1"/>
  <c r="CN83" i="21"/>
  <c r="CM83" i="21"/>
  <c r="X83" i="21" s="1"/>
  <c r="CL83" i="21"/>
  <c r="W83" i="21" s="1"/>
  <c r="CK83" i="21"/>
  <c r="V83" i="21" s="1"/>
  <c r="CJ83" i="21"/>
  <c r="U83" i="21" s="1"/>
  <c r="CI83" i="21"/>
  <c r="T83" i="21" s="1"/>
  <c r="CH83" i="21"/>
  <c r="S83" i="21" s="1"/>
  <c r="CG83" i="21"/>
  <c r="R83" i="21" s="1"/>
  <c r="CF83" i="21"/>
  <c r="Q83" i="21" s="1"/>
  <c r="CE83" i="21"/>
  <c r="P83" i="21" s="1"/>
  <c r="CD83" i="21"/>
  <c r="O83" i="21" s="1"/>
  <c r="CC83" i="21"/>
  <c r="N83" i="21" s="1"/>
  <c r="CB83" i="21"/>
  <c r="M83" i="21" s="1"/>
  <c r="CA83" i="21"/>
  <c r="L83" i="21" s="1"/>
  <c r="BZ83" i="21"/>
  <c r="K83" i="21" s="1"/>
  <c r="BY83" i="21"/>
  <c r="J83" i="21" s="1"/>
  <c r="BX83" i="21"/>
  <c r="BW83" i="21"/>
  <c r="H83" i="21" s="1"/>
  <c r="BV83" i="21"/>
  <c r="G83" i="21" s="1"/>
  <c r="BU83" i="21"/>
  <c r="F83" i="21" s="1"/>
  <c r="BT83" i="21"/>
  <c r="E83" i="21" s="1"/>
  <c r="BS83" i="21"/>
  <c r="D83" i="21" s="1"/>
  <c r="BA83" i="21"/>
  <c r="Y83" i="21"/>
  <c r="I83" i="21"/>
  <c r="C83" i="21"/>
  <c r="B83" i="21"/>
  <c r="A83" i="21"/>
  <c r="EF82" i="21"/>
  <c r="BQ82" i="21" s="1"/>
  <c r="EE82" i="21"/>
  <c r="BP82" i="21" s="1"/>
  <c r="ED82" i="21"/>
  <c r="BO82" i="21" s="1"/>
  <c r="EC82" i="21"/>
  <c r="BN82" i="21" s="1"/>
  <c r="EB82" i="21"/>
  <c r="BM82" i="21" s="1"/>
  <c r="EA82" i="21"/>
  <c r="BL82" i="21" s="1"/>
  <c r="DZ82" i="21"/>
  <c r="BK82" i="21" s="1"/>
  <c r="DY82" i="21"/>
  <c r="BJ82" i="21" s="1"/>
  <c r="DX82" i="21"/>
  <c r="BI82" i="21" s="1"/>
  <c r="DW82" i="21"/>
  <c r="BH82" i="21" s="1"/>
  <c r="DV82" i="21"/>
  <c r="BG82" i="21" s="1"/>
  <c r="DU82" i="21"/>
  <c r="BF82" i="21" s="1"/>
  <c r="DT82" i="21"/>
  <c r="BE82" i="21" s="1"/>
  <c r="DS82" i="21"/>
  <c r="BD82" i="21" s="1"/>
  <c r="DR82" i="21"/>
  <c r="BC82" i="21" s="1"/>
  <c r="DQ82" i="21"/>
  <c r="BB82" i="21" s="1"/>
  <c r="DP82" i="21"/>
  <c r="BA82" i="21" s="1"/>
  <c r="DO82" i="21"/>
  <c r="AZ82" i="21" s="1"/>
  <c r="DN82" i="21"/>
  <c r="AY82" i="21" s="1"/>
  <c r="DM82" i="21"/>
  <c r="AX82" i="21" s="1"/>
  <c r="DL82" i="21"/>
  <c r="AW82" i="21" s="1"/>
  <c r="DK82" i="21"/>
  <c r="AV82" i="21" s="1"/>
  <c r="DJ82" i="21"/>
  <c r="AU82" i="21" s="1"/>
  <c r="DI82" i="21"/>
  <c r="AT82" i="21" s="1"/>
  <c r="DH82" i="21"/>
  <c r="AS82" i="21" s="1"/>
  <c r="DG82" i="21"/>
  <c r="AR82" i="21" s="1"/>
  <c r="DF82" i="21"/>
  <c r="AQ82" i="21" s="1"/>
  <c r="DE82" i="21"/>
  <c r="AP82" i="21" s="1"/>
  <c r="DD82" i="21"/>
  <c r="AO82" i="21" s="1"/>
  <c r="DC82" i="21"/>
  <c r="AN82" i="21" s="1"/>
  <c r="DB82" i="21"/>
  <c r="AM82" i="21" s="1"/>
  <c r="DA82" i="21"/>
  <c r="AL82" i="21" s="1"/>
  <c r="CZ82" i="21"/>
  <c r="AK82" i="21" s="1"/>
  <c r="CY82" i="21"/>
  <c r="AJ82" i="21" s="1"/>
  <c r="CX82" i="21"/>
  <c r="AI82" i="21" s="1"/>
  <c r="CW82" i="21"/>
  <c r="AH82" i="21" s="1"/>
  <c r="CV82" i="21"/>
  <c r="AG82" i="21" s="1"/>
  <c r="CU82" i="21"/>
  <c r="AF82" i="21" s="1"/>
  <c r="CT82" i="21"/>
  <c r="AE82" i="21" s="1"/>
  <c r="CS82" i="21"/>
  <c r="AD82" i="21" s="1"/>
  <c r="CR82" i="21"/>
  <c r="AC82" i="21" s="1"/>
  <c r="CQ82" i="21"/>
  <c r="AB82" i="21" s="1"/>
  <c r="CP82" i="21"/>
  <c r="AA82" i="21" s="1"/>
  <c r="CO82" i="21"/>
  <c r="Z82" i="21" s="1"/>
  <c r="CN82" i="21"/>
  <c r="Y82" i="21" s="1"/>
  <c r="CM82" i="21"/>
  <c r="X82" i="21" s="1"/>
  <c r="CL82" i="21"/>
  <c r="W82" i="21" s="1"/>
  <c r="CK82" i="21"/>
  <c r="V82" i="21" s="1"/>
  <c r="CJ82" i="21"/>
  <c r="U82" i="21" s="1"/>
  <c r="CI82" i="21"/>
  <c r="T82" i="21" s="1"/>
  <c r="CH82" i="21"/>
  <c r="S82" i="21" s="1"/>
  <c r="CG82" i="21"/>
  <c r="R82" i="21" s="1"/>
  <c r="CF82" i="21"/>
  <c r="Q82" i="21" s="1"/>
  <c r="CE82" i="21"/>
  <c r="P82" i="21" s="1"/>
  <c r="CD82" i="21"/>
  <c r="O82" i="21" s="1"/>
  <c r="CC82" i="21"/>
  <c r="N82" i="21" s="1"/>
  <c r="CB82" i="21"/>
  <c r="M82" i="21" s="1"/>
  <c r="CA82" i="21"/>
  <c r="L82" i="21" s="1"/>
  <c r="BZ82" i="21"/>
  <c r="K82" i="21" s="1"/>
  <c r="BY82" i="21"/>
  <c r="J82" i="21" s="1"/>
  <c r="BX82" i="21"/>
  <c r="I82" i="21" s="1"/>
  <c r="BW82" i="21"/>
  <c r="H82" i="21" s="1"/>
  <c r="BV82" i="21"/>
  <c r="G82" i="21" s="1"/>
  <c r="BU82" i="21"/>
  <c r="F82" i="21" s="1"/>
  <c r="BT82" i="21"/>
  <c r="E82" i="21" s="1"/>
  <c r="BS82" i="21"/>
  <c r="D82" i="21" s="1"/>
  <c r="C82" i="21"/>
  <c r="B82" i="21"/>
  <c r="A82" i="21"/>
  <c r="EF81" i="21"/>
  <c r="BQ81" i="21" s="1"/>
  <c r="EE81" i="21"/>
  <c r="BP81" i="21" s="1"/>
  <c r="ED81" i="21"/>
  <c r="EC81" i="21"/>
  <c r="EB81" i="21"/>
  <c r="BM81" i="21" s="1"/>
  <c r="EA81" i="21"/>
  <c r="BL81" i="21" s="1"/>
  <c r="DZ81" i="21"/>
  <c r="BK81" i="21" s="1"/>
  <c r="DY81" i="21"/>
  <c r="BJ81" i="21" s="1"/>
  <c r="DX81" i="21"/>
  <c r="BI81" i="21" s="1"/>
  <c r="DW81" i="21"/>
  <c r="BH81" i="21" s="1"/>
  <c r="DV81" i="21"/>
  <c r="BG81" i="21" s="1"/>
  <c r="DU81" i="21"/>
  <c r="BF81" i="21" s="1"/>
  <c r="DT81" i="21"/>
  <c r="BE81" i="21" s="1"/>
  <c r="DS81" i="21"/>
  <c r="BD81" i="21" s="1"/>
  <c r="DR81" i="21"/>
  <c r="BC81" i="21" s="1"/>
  <c r="DQ81" i="21"/>
  <c r="BB81" i="21" s="1"/>
  <c r="DP81" i="21"/>
  <c r="BA81" i="21" s="1"/>
  <c r="DO81" i="21"/>
  <c r="AZ81" i="21" s="1"/>
  <c r="DN81" i="21"/>
  <c r="AY81" i="21" s="1"/>
  <c r="DM81" i="21"/>
  <c r="AX81" i="21" s="1"/>
  <c r="DL81" i="21"/>
  <c r="AW81" i="21" s="1"/>
  <c r="DK81" i="21"/>
  <c r="AV81" i="21" s="1"/>
  <c r="DJ81" i="21"/>
  <c r="DI81" i="21"/>
  <c r="AT81" i="21" s="1"/>
  <c r="DH81" i="21"/>
  <c r="AS81" i="21" s="1"/>
  <c r="DG81" i="21"/>
  <c r="AR81" i="21" s="1"/>
  <c r="DF81" i="21"/>
  <c r="AQ81" i="21" s="1"/>
  <c r="DE81" i="21"/>
  <c r="AP81" i="21" s="1"/>
  <c r="DD81" i="21"/>
  <c r="AO81" i="21" s="1"/>
  <c r="DC81" i="21"/>
  <c r="AN81" i="21" s="1"/>
  <c r="DB81" i="21"/>
  <c r="AM81" i="21" s="1"/>
  <c r="DA81" i="21"/>
  <c r="AL81" i="21" s="1"/>
  <c r="CZ81" i="21"/>
  <c r="AK81" i="21" s="1"/>
  <c r="CY81" i="21"/>
  <c r="AJ81" i="21" s="1"/>
  <c r="CX81" i="21"/>
  <c r="AI81" i="21" s="1"/>
  <c r="CW81" i="21"/>
  <c r="AH81" i="21" s="1"/>
  <c r="CV81" i="21"/>
  <c r="AG81" i="21" s="1"/>
  <c r="CU81" i="21"/>
  <c r="AF81" i="21" s="1"/>
  <c r="CT81" i="21"/>
  <c r="AE81" i="21" s="1"/>
  <c r="CS81" i="21"/>
  <c r="AD81" i="21" s="1"/>
  <c r="CR81" i="21"/>
  <c r="AC81" i="21" s="1"/>
  <c r="CQ81" i="21"/>
  <c r="AB81" i="21" s="1"/>
  <c r="CP81" i="21"/>
  <c r="AA81" i="21" s="1"/>
  <c r="CO81" i="21"/>
  <c r="Z81" i="21" s="1"/>
  <c r="CN81" i="21"/>
  <c r="Y81" i="21" s="1"/>
  <c r="CM81" i="21"/>
  <c r="X81" i="21" s="1"/>
  <c r="CL81" i="21"/>
  <c r="W81" i="21" s="1"/>
  <c r="CK81" i="21"/>
  <c r="V81" i="21" s="1"/>
  <c r="CJ81" i="21"/>
  <c r="U81" i="21" s="1"/>
  <c r="CI81" i="21"/>
  <c r="T81" i="21" s="1"/>
  <c r="CH81" i="21"/>
  <c r="CG81" i="21"/>
  <c r="R81" i="21" s="1"/>
  <c r="CF81" i="21"/>
  <c r="Q81" i="21" s="1"/>
  <c r="CE81" i="21"/>
  <c r="P81" i="21" s="1"/>
  <c r="CD81" i="21"/>
  <c r="O81" i="21" s="1"/>
  <c r="CC81" i="21"/>
  <c r="N81" i="21" s="1"/>
  <c r="CB81" i="21"/>
  <c r="M81" i="21" s="1"/>
  <c r="CA81" i="21"/>
  <c r="L81" i="21" s="1"/>
  <c r="BZ81" i="21"/>
  <c r="K81" i="21" s="1"/>
  <c r="BY81" i="21"/>
  <c r="J81" i="21" s="1"/>
  <c r="BX81" i="21"/>
  <c r="I81" i="21" s="1"/>
  <c r="BW81" i="21"/>
  <c r="H81" i="21" s="1"/>
  <c r="BV81" i="21"/>
  <c r="G81" i="21" s="1"/>
  <c r="BU81" i="21"/>
  <c r="F81" i="21" s="1"/>
  <c r="BT81" i="21"/>
  <c r="E81" i="21" s="1"/>
  <c r="BS81" i="21"/>
  <c r="D81" i="21" s="1"/>
  <c r="BO81" i="21"/>
  <c r="BN81" i="21"/>
  <c r="AU81" i="21"/>
  <c r="S81" i="21"/>
  <c r="C81" i="21"/>
  <c r="B81" i="21"/>
  <c r="A81" i="21"/>
  <c r="EF80" i="21"/>
  <c r="BQ80" i="21" s="1"/>
  <c r="EE80" i="21"/>
  <c r="BP80" i="21" s="1"/>
  <c r="ED80" i="21"/>
  <c r="BO80" i="21" s="1"/>
  <c r="EC80" i="21"/>
  <c r="BN80" i="21" s="1"/>
  <c r="EB80" i="21"/>
  <c r="BM80" i="21" s="1"/>
  <c r="EA80" i="21"/>
  <c r="BL80" i="21" s="1"/>
  <c r="DZ80" i="21"/>
  <c r="BK80" i="21" s="1"/>
  <c r="DY80" i="21"/>
  <c r="BJ80" i="21" s="1"/>
  <c r="DX80" i="21"/>
  <c r="BI80" i="21" s="1"/>
  <c r="DW80" i="21"/>
  <c r="BH80" i="21" s="1"/>
  <c r="DV80" i="21"/>
  <c r="BG80" i="21" s="1"/>
  <c r="DU80" i="21"/>
  <c r="BF80" i="21" s="1"/>
  <c r="DT80" i="21"/>
  <c r="BE80" i="21" s="1"/>
  <c r="DS80" i="21"/>
  <c r="BD80" i="21" s="1"/>
  <c r="DR80" i="21"/>
  <c r="BC80" i="21" s="1"/>
  <c r="DQ80" i="21"/>
  <c r="BB80" i="21" s="1"/>
  <c r="DP80" i="21"/>
  <c r="BA80" i="21" s="1"/>
  <c r="DO80" i="21"/>
  <c r="AZ80" i="21" s="1"/>
  <c r="DN80" i="21"/>
  <c r="AY80" i="21" s="1"/>
  <c r="DM80" i="21"/>
  <c r="AX80" i="21" s="1"/>
  <c r="DL80" i="21"/>
  <c r="DK80" i="21"/>
  <c r="AV80" i="21" s="1"/>
  <c r="DJ80" i="21"/>
  <c r="AU80" i="21" s="1"/>
  <c r="DI80" i="21"/>
  <c r="AT80" i="21" s="1"/>
  <c r="DH80" i="21"/>
  <c r="AS80" i="21" s="1"/>
  <c r="DG80" i="21"/>
  <c r="AR80" i="21" s="1"/>
  <c r="DF80" i="21"/>
  <c r="AQ80" i="21" s="1"/>
  <c r="DE80" i="21"/>
  <c r="AP80" i="21" s="1"/>
  <c r="DD80" i="21"/>
  <c r="AO80" i="21" s="1"/>
  <c r="DC80" i="21"/>
  <c r="AN80" i="21" s="1"/>
  <c r="DB80" i="21"/>
  <c r="AM80" i="21" s="1"/>
  <c r="DA80" i="21"/>
  <c r="AL80" i="21" s="1"/>
  <c r="CZ80" i="21"/>
  <c r="AK80" i="21" s="1"/>
  <c r="CY80" i="21"/>
  <c r="AJ80" i="21" s="1"/>
  <c r="CX80" i="21"/>
  <c r="AI80" i="21" s="1"/>
  <c r="CW80" i="21"/>
  <c r="AH80" i="21" s="1"/>
  <c r="CV80" i="21"/>
  <c r="AG80" i="21" s="1"/>
  <c r="CU80" i="21"/>
  <c r="AF80" i="21" s="1"/>
  <c r="CT80" i="21"/>
  <c r="AE80" i="21" s="1"/>
  <c r="CS80" i="21"/>
  <c r="AD80" i="21" s="1"/>
  <c r="CR80" i="21"/>
  <c r="AC80" i="21" s="1"/>
  <c r="CQ80" i="21"/>
  <c r="AB80" i="21" s="1"/>
  <c r="CP80" i="21"/>
  <c r="AA80" i="21" s="1"/>
  <c r="CO80" i="21"/>
  <c r="Z80" i="21" s="1"/>
  <c r="CN80" i="21"/>
  <c r="CM80" i="21"/>
  <c r="X80" i="21" s="1"/>
  <c r="CL80" i="21"/>
  <c r="W80" i="21" s="1"/>
  <c r="CK80" i="21"/>
  <c r="V80" i="21" s="1"/>
  <c r="CJ80" i="21"/>
  <c r="U80" i="21" s="1"/>
  <c r="CI80" i="21"/>
  <c r="T80" i="21" s="1"/>
  <c r="CH80" i="21"/>
  <c r="S80" i="21" s="1"/>
  <c r="CG80" i="21"/>
  <c r="R80" i="21" s="1"/>
  <c r="CF80" i="21"/>
  <c r="Q80" i="21" s="1"/>
  <c r="CE80" i="21"/>
  <c r="P80" i="21" s="1"/>
  <c r="CD80" i="21"/>
  <c r="O80" i="21" s="1"/>
  <c r="CC80" i="21"/>
  <c r="N80" i="21" s="1"/>
  <c r="CB80" i="21"/>
  <c r="M80" i="21" s="1"/>
  <c r="CA80" i="21"/>
  <c r="L80" i="21" s="1"/>
  <c r="BZ80" i="21"/>
  <c r="K80" i="21" s="1"/>
  <c r="BY80" i="21"/>
  <c r="J80" i="21" s="1"/>
  <c r="BX80" i="21"/>
  <c r="I80" i="21" s="1"/>
  <c r="BW80" i="21"/>
  <c r="H80" i="21" s="1"/>
  <c r="BV80" i="21"/>
  <c r="G80" i="21" s="1"/>
  <c r="BU80" i="21"/>
  <c r="F80" i="21" s="1"/>
  <c r="BT80" i="21"/>
  <c r="E80" i="21" s="1"/>
  <c r="BS80" i="21"/>
  <c r="D80" i="21" s="1"/>
  <c r="AW80" i="21"/>
  <c r="Y80" i="21"/>
  <c r="C80" i="21"/>
  <c r="B80" i="21"/>
  <c r="A80" i="21"/>
  <c r="EF79" i="21"/>
  <c r="EE79" i="21"/>
  <c r="BP79" i="21" s="1"/>
  <c r="ED79" i="21"/>
  <c r="BO79" i="21" s="1"/>
  <c r="EC79" i="21"/>
  <c r="BN79" i="21" s="1"/>
  <c r="EB79" i="21"/>
  <c r="BM79" i="21" s="1"/>
  <c r="EA79" i="21"/>
  <c r="BL79" i="21" s="1"/>
  <c r="DZ79" i="21"/>
  <c r="BK79" i="21" s="1"/>
  <c r="DY79" i="21"/>
  <c r="BJ79" i="21" s="1"/>
  <c r="DX79" i="21"/>
  <c r="BI79" i="21" s="1"/>
  <c r="DW79" i="21"/>
  <c r="BH79" i="21" s="1"/>
  <c r="DV79" i="21"/>
  <c r="BG79" i="21" s="1"/>
  <c r="DU79" i="21"/>
  <c r="BF79" i="21" s="1"/>
  <c r="DT79" i="21"/>
  <c r="DS79" i="21"/>
  <c r="BD79" i="21" s="1"/>
  <c r="DR79" i="21"/>
  <c r="BC79" i="21" s="1"/>
  <c r="DQ79" i="21"/>
  <c r="BB79" i="21" s="1"/>
  <c r="DP79" i="21"/>
  <c r="BA79" i="21" s="1"/>
  <c r="DO79" i="21"/>
  <c r="AZ79" i="21" s="1"/>
  <c r="DN79" i="21"/>
  <c r="AY79" i="21" s="1"/>
  <c r="DM79" i="21"/>
  <c r="AX79" i="21" s="1"/>
  <c r="DL79" i="21"/>
  <c r="AW79" i="21" s="1"/>
  <c r="DK79" i="21"/>
  <c r="AV79" i="21" s="1"/>
  <c r="DJ79" i="21"/>
  <c r="AU79" i="21" s="1"/>
  <c r="DI79" i="21"/>
  <c r="AT79" i="21" s="1"/>
  <c r="DH79" i="21"/>
  <c r="AS79" i="21" s="1"/>
  <c r="DG79" i="21"/>
  <c r="AR79" i="21" s="1"/>
  <c r="DF79" i="21"/>
  <c r="AQ79" i="21" s="1"/>
  <c r="DE79" i="21"/>
  <c r="AP79" i="21" s="1"/>
  <c r="DD79" i="21"/>
  <c r="DC79" i="21"/>
  <c r="AN79" i="21" s="1"/>
  <c r="DB79" i="21"/>
  <c r="AM79" i="21" s="1"/>
  <c r="DA79" i="21"/>
  <c r="AL79" i="21" s="1"/>
  <c r="CZ79" i="21"/>
  <c r="AK79" i="21" s="1"/>
  <c r="CY79" i="21"/>
  <c r="AJ79" i="21" s="1"/>
  <c r="CX79" i="21"/>
  <c r="AI79" i="21" s="1"/>
  <c r="CW79" i="21"/>
  <c r="AH79" i="21" s="1"/>
  <c r="CV79" i="21"/>
  <c r="AG79" i="21" s="1"/>
  <c r="CU79" i="21"/>
  <c r="AF79" i="21" s="1"/>
  <c r="CT79" i="21"/>
  <c r="AE79" i="21" s="1"/>
  <c r="CS79" i="21"/>
  <c r="AD79" i="21" s="1"/>
  <c r="CR79" i="21"/>
  <c r="AC79" i="21" s="1"/>
  <c r="CQ79" i="21"/>
  <c r="AB79" i="21" s="1"/>
  <c r="CP79" i="21"/>
  <c r="AA79" i="21" s="1"/>
  <c r="CO79" i="21"/>
  <c r="Z79" i="21" s="1"/>
  <c r="CN79" i="21"/>
  <c r="CM79" i="21"/>
  <c r="X79" i="21" s="1"/>
  <c r="CL79" i="21"/>
  <c r="W79" i="21" s="1"/>
  <c r="CK79" i="21"/>
  <c r="V79" i="21" s="1"/>
  <c r="CJ79" i="21"/>
  <c r="U79" i="21" s="1"/>
  <c r="CI79" i="21"/>
  <c r="T79" i="21" s="1"/>
  <c r="CH79" i="21"/>
  <c r="S79" i="21" s="1"/>
  <c r="CG79" i="21"/>
  <c r="R79" i="21" s="1"/>
  <c r="CF79" i="21"/>
  <c r="Q79" i="21" s="1"/>
  <c r="CE79" i="21"/>
  <c r="P79" i="21" s="1"/>
  <c r="CD79" i="21"/>
  <c r="O79" i="21" s="1"/>
  <c r="CC79" i="21"/>
  <c r="N79" i="21" s="1"/>
  <c r="CB79" i="21"/>
  <c r="M79" i="21" s="1"/>
  <c r="CA79" i="21"/>
  <c r="L79" i="21" s="1"/>
  <c r="BZ79" i="21"/>
  <c r="K79" i="21" s="1"/>
  <c r="BY79" i="21"/>
  <c r="J79" i="21" s="1"/>
  <c r="BX79" i="21"/>
  <c r="BW79" i="21"/>
  <c r="H79" i="21" s="1"/>
  <c r="BV79" i="21"/>
  <c r="G79" i="21" s="1"/>
  <c r="BU79" i="21"/>
  <c r="F79" i="21" s="1"/>
  <c r="BT79" i="21"/>
  <c r="E79" i="21" s="1"/>
  <c r="BS79" i="21"/>
  <c r="D79" i="21" s="1"/>
  <c r="BQ79" i="21"/>
  <c r="BE79" i="21"/>
  <c r="AO79" i="21"/>
  <c r="Y79" i="21"/>
  <c r="I79" i="21"/>
  <c r="C79" i="21"/>
  <c r="B79" i="21"/>
  <c r="A79" i="21"/>
  <c r="EF78" i="21"/>
  <c r="BQ78" i="21" s="1"/>
  <c r="EE78" i="21"/>
  <c r="BP78" i="21" s="1"/>
  <c r="ED78" i="21"/>
  <c r="BO78" i="21" s="1"/>
  <c r="EC78" i="21"/>
  <c r="BN78" i="21" s="1"/>
  <c r="EB78" i="21"/>
  <c r="BM78" i="21" s="1"/>
  <c r="EA78" i="21"/>
  <c r="BL78" i="21" s="1"/>
  <c r="DZ78" i="21"/>
  <c r="BK78" i="21" s="1"/>
  <c r="DY78" i="21"/>
  <c r="BJ78" i="21" s="1"/>
  <c r="DX78" i="21"/>
  <c r="BI78" i="21" s="1"/>
  <c r="DW78" i="21"/>
  <c r="BH78" i="21" s="1"/>
  <c r="DV78" i="21"/>
  <c r="BG78" i="21" s="1"/>
  <c r="DU78" i="21"/>
  <c r="BF78" i="21" s="1"/>
  <c r="DT78" i="21"/>
  <c r="BE78" i="21" s="1"/>
  <c r="DS78" i="21"/>
  <c r="DR78" i="21"/>
  <c r="BC78" i="21" s="1"/>
  <c r="DQ78" i="21"/>
  <c r="BB78" i="21" s="1"/>
  <c r="DP78" i="21"/>
  <c r="BA78" i="21" s="1"/>
  <c r="DO78" i="21"/>
  <c r="AZ78" i="21" s="1"/>
  <c r="DN78" i="21"/>
  <c r="AY78" i="21" s="1"/>
  <c r="DM78" i="21"/>
  <c r="AX78" i="21" s="1"/>
  <c r="DL78" i="21"/>
  <c r="AW78" i="21" s="1"/>
  <c r="DK78" i="21"/>
  <c r="AV78" i="21" s="1"/>
  <c r="DJ78" i="21"/>
  <c r="AU78" i="21" s="1"/>
  <c r="DI78" i="21"/>
  <c r="AT78" i="21" s="1"/>
  <c r="DH78" i="21"/>
  <c r="AS78" i="21" s="1"/>
  <c r="DG78" i="21"/>
  <c r="AR78" i="21" s="1"/>
  <c r="DF78" i="21"/>
  <c r="AQ78" i="21" s="1"/>
  <c r="DE78" i="21"/>
  <c r="AP78" i="21" s="1"/>
  <c r="DD78" i="21"/>
  <c r="AO78" i="21" s="1"/>
  <c r="DC78" i="21"/>
  <c r="DB78" i="21"/>
  <c r="AM78" i="21" s="1"/>
  <c r="DA78" i="21"/>
  <c r="AL78" i="21" s="1"/>
  <c r="CZ78" i="21"/>
  <c r="AK78" i="21" s="1"/>
  <c r="CY78" i="21"/>
  <c r="AJ78" i="21" s="1"/>
  <c r="CX78" i="21"/>
  <c r="CW78" i="21"/>
  <c r="AH78" i="21" s="1"/>
  <c r="CV78" i="21"/>
  <c r="AG78" i="21" s="1"/>
  <c r="CU78" i="21"/>
  <c r="AF78" i="21" s="1"/>
  <c r="CT78" i="21"/>
  <c r="AE78" i="21" s="1"/>
  <c r="CS78" i="21"/>
  <c r="AD78" i="21" s="1"/>
  <c r="CR78" i="21"/>
  <c r="AC78" i="21" s="1"/>
  <c r="CQ78" i="21"/>
  <c r="CP78" i="21"/>
  <c r="CO78" i="21"/>
  <c r="Z78" i="21" s="1"/>
  <c r="CN78" i="21"/>
  <c r="Y78" i="21" s="1"/>
  <c r="CM78" i="21"/>
  <c r="CL78" i="21"/>
  <c r="W78" i="21" s="1"/>
  <c r="CK78" i="21"/>
  <c r="V78" i="21" s="1"/>
  <c r="CJ78" i="21"/>
  <c r="U78" i="21" s="1"/>
  <c r="CI78" i="21"/>
  <c r="T78" i="21" s="1"/>
  <c r="CH78" i="21"/>
  <c r="S78" i="21" s="1"/>
  <c r="CG78" i="21"/>
  <c r="R78" i="21" s="1"/>
  <c r="CF78" i="21"/>
  <c r="Q78" i="21" s="1"/>
  <c r="CE78" i="21"/>
  <c r="P78" i="21" s="1"/>
  <c r="CD78" i="21"/>
  <c r="O78" i="21" s="1"/>
  <c r="CC78" i="21"/>
  <c r="N78" i="21" s="1"/>
  <c r="CB78" i="21"/>
  <c r="M78" i="21" s="1"/>
  <c r="CA78" i="21"/>
  <c r="L78" i="21" s="1"/>
  <c r="BZ78" i="21"/>
  <c r="BY78" i="21"/>
  <c r="J78" i="21" s="1"/>
  <c r="BX78" i="21"/>
  <c r="I78" i="21" s="1"/>
  <c r="BW78" i="21"/>
  <c r="H78" i="21" s="1"/>
  <c r="BV78" i="21"/>
  <c r="G78" i="21" s="1"/>
  <c r="BU78" i="21"/>
  <c r="F78" i="21" s="1"/>
  <c r="BT78" i="21"/>
  <c r="E78" i="21" s="1"/>
  <c r="BS78" i="21"/>
  <c r="D78" i="21" s="1"/>
  <c r="BD78" i="21"/>
  <c r="AN78" i="21"/>
  <c r="AI78" i="21"/>
  <c r="AB78" i="21"/>
  <c r="AA78" i="21"/>
  <c r="X78" i="21"/>
  <c r="K78" i="21"/>
  <c r="C78" i="21"/>
  <c r="B78" i="21"/>
  <c r="A78" i="21"/>
  <c r="EF77" i="21"/>
  <c r="BQ77" i="21" s="1"/>
  <c r="EE77" i="21"/>
  <c r="BP77" i="21" s="1"/>
  <c r="ED77" i="21"/>
  <c r="EC77" i="21"/>
  <c r="EB77" i="21"/>
  <c r="BM77" i="21" s="1"/>
  <c r="EA77" i="21"/>
  <c r="BL77" i="21" s="1"/>
  <c r="DZ77" i="21"/>
  <c r="BK77" i="21" s="1"/>
  <c r="DY77" i="21"/>
  <c r="BJ77" i="21" s="1"/>
  <c r="DX77" i="21"/>
  <c r="BI77" i="21" s="1"/>
  <c r="DW77" i="21"/>
  <c r="BH77" i="21" s="1"/>
  <c r="DV77" i="21"/>
  <c r="BG77" i="21" s="1"/>
  <c r="DU77" i="21"/>
  <c r="BF77" i="21" s="1"/>
  <c r="DT77" i="21"/>
  <c r="BE77" i="21" s="1"/>
  <c r="DS77" i="21"/>
  <c r="BD77" i="21" s="1"/>
  <c r="DR77" i="21"/>
  <c r="BC77" i="21" s="1"/>
  <c r="DQ77" i="21"/>
  <c r="BB77" i="21" s="1"/>
  <c r="DP77" i="21"/>
  <c r="BA77" i="21" s="1"/>
  <c r="DO77" i="21"/>
  <c r="AZ77" i="21" s="1"/>
  <c r="DN77" i="21"/>
  <c r="AY77" i="21" s="1"/>
  <c r="DM77" i="21"/>
  <c r="AX77" i="21" s="1"/>
  <c r="DL77" i="21"/>
  <c r="AW77" i="21" s="1"/>
  <c r="DK77" i="21"/>
  <c r="AV77" i="21" s="1"/>
  <c r="DJ77" i="21"/>
  <c r="AU77" i="21" s="1"/>
  <c r="DI77" i="21"/>
  <c r="AT77" i="21" s="1"/>
  <c r="DH77" i="21"/>
  <c r="AS77" i="21" s="1"/>
  <c r="DG77" i="21"/>
  <c r="AR77" i="21" s="1"/>
  <c r="DF77" i="21"/>
  <c r="AQ77" i="21" s="1"/>
  <c r="DE77" i="21"/>
  <c r="AP77" i="21" s="1"/>
  <c r="DD77" i="21"/>
  <c r="AO77" i="21" s="1"/>
  <c r="DC77" i="21"/>
  <c r="AN77" i="21" s="1"/>
  <c r="DB77" i="21"/>
  <c r="AM77" i="21" s="1"/>
  <c r="DA77" i="21"/>
  <c r="AL77" i="21" s="1"/>
  <c r="CZ77" i="21"/>
  <c r="AK77" i="21" s="1"/>
  <c r="CY77" i="21"/>
  <c r="AJ77" i="21" s="1"/>
  <c r="CX77" i="21"/>
  <c r="AI77" i="21" s="1"/>
  <c r="CW77" i="21"/>
  <c r="AH77" i="21" s="1"/>
  <c r="CV77" i="21"/>
  <c r="AG77" i="21" s="1"/>
  <c r="CU77" i="21"/>
  <c r="AF77" i="21" s="1"/>
  <c r="CT77" i="21"/>
  <c r="AE77" i="21" s="1"/>
  <c r="CS77" i="21"/>
  <c r="AD77" i="21" s="1"/>
  <c r="CR77" i="21"/>
  <c r="AC77" i="21" s="1"/>
  <c r="CQ77" i="21"/>
  <c r="AB77" i="21" s="1"/>
  <c r="CP77" i="21"/>
  <c r="AA77" i="21" s="1"/>
  <c r="CO77" i="21"/>
  <c r="Z77" i="21" s="1"/>
  <c r="CN77" i="21"/>
  <c r="Y77" i="21" s="1"/>
  <c r="CM77" i="21"/>
  <c r="X77" i="21" s="1"/>
  <c r="CL77" i="21"/>
  <c r="W77" i="21" s="1"/>
  <c r="CK77" i="21"/>
  <c r="V77" i="21" s="1"/>
  <c r="CJ77" i="21"/>
  <c r="U77" i="21" s="1"/>
  <c r="CI77" i="21"/>
  <c r="T77" i="21" s="1"/>
  <c r="CH77" i="21"/>
  <c r="S77" i="21" s="1"/>
  <c r="CG77" i="21"/>
  <c r="CF77" i="21"/>
  <c r="Q77" i="21" s="1"/>
  <c r="CE77" i="21"/>
  <c r="P77" i="21" s="1"/>
  <c r="CD77" i="21"/>
  <c r="O77" i="21" s="1"/>
  <c r="CC77" i="21"/>
  <c r="N77" i="21" s="1"/>
  <c r="CB77" i="21"/>
  <c r="M77" i="21" s="1"/>
  <c r="CA77" i="21"/>
  <c r="L77" i="21" s="1"/>
  <c r="BZ77" i="21"/>
  <c r="K77" i="21" s="1"/>
  <c r="BY77" i="21"/>
  <c r="J77" i="21" s="1"/>
  <c r="BX77" i="21"/>
  <c r="I77" i="21" s="1"/>
  <c r="BW77" i="21"/>
  <c r="H77" i="21" s="1"/>
  <c r="BV77" i="21"/>
  <c r="G77" i="21" s="1"/>
  <c r="BU77" i="21"/>
  <c r="F77" i="21" s="1"/>
  <c r="BT77" i="21"/>
  <c r="E77" i="21" s="1"/>
  <c r="BS77" i="21"/>
  <c r="D77" i="21" s="1"/>
  <c r="BO77" i="21"/>
  <c r="BN77" i="21"/>
  <c r="R77" i="21"/>
  <c r="C77" i="21"/>
  <c r="B77" i="21"/>
  <c r="A77" i="21"/>
  <c r="EF76" i="21"/>
  <c r="BQ76" i="21" s="1"/>
  <c r="EE76" i="21"/>
  <c r="BP76" i="21" s="1"/>
  <c r="ED76" i="21"/>
  <c r="BO76" i="21" s="1"/>
  <c r="EC76" i="21"/>
  <c r="BN76" i="21" s="1"/>
  <c r="EB76" i="21"/>
  <c r="BM76" i="21" s="1"/>
  <c r="EA76" i="21"/>
  <c r="BL76" i="21" s="1"/>
  <c r="DZ76" i="21"/>
  <c r="BK76" i="21" s="1"/>
  <c r="DY76" i="21"/>
  <c r="BJ76" i="21" s="1"/>
  <c r="DX76" i="21"/>
  <c r="BI76" i="21" s="1"/>
  <c r="DW76" i="21"/>
  <c r="BH76" i="21" s="1"/>
  <c r="DV76" i="21"/>
  <c r="BG76" i="21" s="1"/>
  <c r="DU76" i="21"/>
  <c r="BF76" i="21" s="1"/>
  <c r="DT76" i="21"/>
  <c r="BE76" i="21" s="1"/>
  <c r="DS76" i="21"/>
  <c r="BD76" i="21" s="1"/>
  <c r="DR76" i="21"/>
  <c r="BC76" i="21" s="1"/>
  <c r="DQ76" i="21"/>
  <c r="BB76" i="21" s="1"/>
  <c r="DP76" i="21"/>
  <c r="BA76" i="21" s="1"/>
  <c r="DO76" i="21"/>
  <c r="AZ76" i="21" s="1"/>
  <c r="DN76" i="21"/>
  <c r="AY76" i="21" s="1"/>
  <c r="DM76" i="21"/>
  <c r="AX76" i="21" s="1"/>
  <c r="DL76" i="21"/>
  <c r="AW76" i="21" s="1"/>
  <c r="DK76" i="21"/>
  <c r="AV76" i="21" s="1"/>
  <c r="DJ76" i="21"/>
  <c r="AU76" i="21" s="1"/>
  <c r="DI76" i="21"/>
  <c r="AT76" i="21" s="1"/>
  <c r="DH76" i="21"/>
  <c r="AS76" i="21" s="1"/>
  <c r="DG76" i="21"/>
  <c r="AR76" i="21" s="1"/>
  <c r="DF76" i="21"/>
  <c r="AQ76" i="21" s="1"/>
  <c r="DE76" i="21"/>
  <c r="AP76" i="21" s="1"/>
  <c r="DD76" i="21"/>
  <c r="AO76" i="21" s="1"/>
  <c r="DC76" i="21"/>
  <c r="AN76" i="21" s="1"/>
  <c r="DB76" i="21"/>
  <c r="AM76" i="21" s="1"/>
  <c r="DA76" i="21"/>
  <c r="AL76" i="21" s="1"/>
  <c r="CZ76" i="21"/>
  <c r="AK76" i="21" s="1"/>
  <c r="CY76" i="21"/>
  <c r="AJ76" i="21" s="1"/>
  <c r="CX76" i="21"/>
  <c r="AI76" i="21" s="1"/>
  <c r="CW76" i="21"/>
  <c r="AH76" i="21" s="1"/>
  <c r="CV76" i="21"/>
  <c r="AG76" i="21" s="1"/>
  <c r="CU76" i="21"/>
  <c r="AF76" i="21" s="1"/>
  <c r="CT76" i="21"/>
  <c r="AE76" i="21" s="1"/>
  <c r="CS76" i="21"/>
  <c r="AD76" i="21" s="1"/>
  <c r="CR76" i="21"/>
  <c r="AC76" i="21" s="1"/>
  <c r="CQ76" i="21"/>
  <c r="AB76" i="21" s="1"/>
  <c r="CP76" i="21"/>
  <c r="AA76" i="21" s="1"/>
  <c r="CO76" i="21"/>
  <c r="Z76" i="21" s="1"/>
  <c r="CN76" i="21"/>
  <c r="Y76" i="21" s="1"/>
  <c r="CM76" i="21"/>
  <c r="X76" i="21" s="1"/>
  <c r="CL76" i="21"/>
  <c r="W76" i="21" s="1"/>
  <c r="CK76" i="21"/>
  <c r="V76" i="21" s="1"/>
  <c r="CJ76" i="21"/>
  <c r="U76" i="21" s="1"/>
  <c r="CI76" i="21"/>
  <c r="T76" i="21" s="1"/>
  <c r="CH76" i="21"/>
  <c r="S76" i="21" s="1"/>
  <c r="CG76" i="21"/>
  <c r="R76" i="21" s="1"/>
  <c r="CF76" i="21"/>
  <c r="CE76" i="21"/>
  <c r="P76" i="21" s="1"/>
  <c r="CD76" i="21"/>
  <c r="O76" i="21" s="1"/>
  <c r="CC76" i="21"/>
  <c r="N76" i="21" s="1"/>
  <c r="CB76" i="21"/>
  <c r="M76" i="21" s="1"/>
  <c r="CA76" i="21"/>
  <c r="L76" i="21" s="1"/>
  <c r="BZ76" i="21"/>
  <c r="K76" i="21" s="1"/>
  <c r="BY76" i="21"/>
  <c r="J76" i="21" s="1"/>
  <c r="BX76" i="21"/>
  <c r="I76" i="21" s="1"/>
  <c r="BW76" i="21"/>
  <c r="H76" i="21" s="1"/>
  <c r="BV76" i="21"/>
  <c r="G76" i="21" s="1"/>
  <c r="BU76" i="21"/>
  <c r="F76" i="21" s="1"/>
  <c r="BT76" i="21"/>
  <c r="E76" i="21" s="1"/>
  <c r="BS76" i="21"/>
  <c r="D76" i="21" s="1"/>
  <c r="Q76" i="21"/>
  <c r="C76" i="21"/>
  <c r="B76" i="21"/>
  <c r="A76" i="21"/>
  <c r="EF75" i="21"/>
  <c r="EE75" i="21"/>
  <c r="BP75" i="21" s="1"/>
  <c r="ED75" i="21"/>
  <c r="BO75" i="21" s="1"/>
  <c r="EC75" i="21"/>
  <c r="BN75" i="21" s="1"/>
  <c r="EB75" i="21"/>
  <c r="BM75" i="21" s="1"/>
  <c r="EA75" i="21"/>
  <c r="BL75" i="21" s="1"/>
  <c r="DZ75" i="21"/>
  <c r="BK75" i="21" s="1"/>
  <c r="DY75" i="21"/>
  <c r="BJ75" i="21" s="1"/>
  <c r="DX75" i="21"/>
  <c r="DW75" i="21"/>
  <c r="BH75" i="21" s="1"/>
  <c r="DV75" i="21"/>
  <c r="BG75" i="21" s="1"/>
  <c r="DU75" i="21"/>
  <c r="BF75" i="21" s="1"/>
  <c r="DT75" i="21"/>
  <c r="BE75" i="21" s="1"/>
  <c r="DS75" i="21"/>
  <c r="DR75" i="21"/>
  <c r="BC75" i="21" s="1"/>
  <c r="DQ75" i="21"/>
  <c r="BB75" i="21" s="1"/>
  <c r="DP75" i="21"/>
  <c r="BA75" i="21" s="1"/>
  <c r="DO75" i="21"/>
  <c r="AZ75" i="21" s="1"/>
  <c r="DN75" i="21"/>
  <c r="AY75" i="21" s="1"/>
  <c r="DM75" i="21"/>
  <c r="AX75" i="21" s="1"/>
  <c r="DL75" i="21"/>
  <c r="DK75" i="21"/>
  <c r="AV75" i="21" s="1"/>
  <c r="DJ75" i="21"/>
  <c r="AU75" i="21" s="1"/>
  <c r="DI75" i="21"/>
  <c r="AT75" i="21" s="1"/>
  <c r="DH75" i="21"/>
  <c r="AS75" i="21" s="1"/>
  <c r="DG75" i="21"/>
  <c r="AR75" i="21" s="1"/>
  <c r="DF75" i="21"/>
  <c r="AQ75" i="21" s="1"/>
  <c r="DE75" i="21"/>
  <c r="AP75" i="21" s="1"/>
  <c r="DD75" i="21"/>
  <c r="DC75" i="21"/>
  <c r="DB75" i="21"/>
  <c r="AM75" i="21" s="1"/>
  <c r="DA75" i="21"/>
  <c r="AL75" i="21" s="1"/>
  <c r="CZ75" i="21"/>
  <c r="CY75" i="21"/>
  <c r="AJ75" i="21" s="1"/>
  <c r="CX75" i="21"/>
  <c r="AI75" i="21" s="1"/>
  <c r="CW75" i="21"/>
  <c r="AH75" i="21" s="1"/>
  <c r="CV75" i="21"/>
  <c r="AG75" i="21" s="1"/>
  <c r="CU75" i="21"/>
  <c r="AF75" i="21" s="1"/>
  <c r="CT75" i="21"/>
  <c r="AE75" i="21" s="1"/>
  <c r="CS75" i="21"/>
  <c r="AD75" i="21" s="1"/>
  <c r="CR75" i="21"/>
  <c r="CQ75" i="21"/>
  <c r="AB75" i="21" s="1"/>
  <c r="CP75" i="21"/>
  <c r="AA75" i="21" s="1"/>
  <c r="CO75" i="21"/>
  <c r="Z75" i="21" s="1"/>
  <c r="CN75" i="21"/>
  <c r="Y75" i="21" s="1"/>
  <c r="CM75" i="21"/>
  <c r="CL75" i="21"/>
  <c r="W75" i="21" s="1"/>
  <c r="CK75" i="21"/>
  <c r="V75" i="21" s="1"/>
  <c r="CJ75" i="21"/>
  <c r="U75" i="21" s="1"/>
  <c r="CI75" i="21"/>
  <c r="T75" i="21" s="1"/>
  <c r="CH75" i="21"/>
  <c r="S75" i="21" s="1"/>
  <c r="CG75" i="21"/>
  <c r="R75" i="21" s="1"/>
  <c r="CF75" i="21"/>
  <c r="CE75" i="21"/>
  <c r="P75" i="21" s="1"/>
  <c r="CD75" i="21"/>
  <c r="O75" i="21" s="1"/>
  <c r="CC75" i="21"/>
  <c r="N75" i="21" s="1"/>
  <c r="CB75" i="21"/>
  <c r="M75" i="21" s="1"/>
  <c r="CA75" i="21"/>
  <c r="L75" i="21" s="1"/>
  <c r="BZ75" i="21"/>
  <c r="K75" i="21" s="1"/>
  <c r="BY75" i="21"/>
  <c r="J75" i="21" s="1"/>
  <c r="BX75" i="21"/>
  <c r="BW75" i="21"/>
  <c r="BV75" i="21"/>
  <c r="G75" i="21" s="1"/>
  <c r="BU75" i="21"/>
  <c r="F75" i="21" s="1"/>
  <c r="BT75" i="21"/>
  <c r="BS75" i="21"/>
  <c r="D75" i="21" s="1"/>
  <c r="BQ75" i="21"/>
  <c r="BI75" i="21"/>
  <c r="BD75" i="21"/>
  <c r="AW75" i="21"/>
  <c r="AO75" i="21"/>
  <c r="AN75" i="21"/>
  <c r="AK75" i="21"/>
  <c r="AC75" i="21"/>
  <c r="X75" i="21"/>
  <c r="Q75" i="21"/>
  <c r="I75" i="21"/>
  <c r="H75" i="21"/>
  <c r="E75" i="21"/>
  <c r="C75" i="21"/>
  <c r="B75" i="21"/>
  <c r="A75" i="21"/>
  <c r="EF74" i="21"/>
  <c r="BQ74" i="21" s="1"/>
  <c r="EE74" i="21"/>
  <c r="BP74" i="21" s="1"/>
  <c r="ED74" i="21"/>
  <c r="EC74" i="21"/>
  <c r="BN74" i="21" s="1"/>
  <c r="EB74" i="21"/>
  <c r="BM74" i="21" s="1"/>
  <c r="EA74" i="21"/>
  <c r="BL74" i="21" s="1"/>
  <c r="DZ74" i="21"/>
  <c r="BK74" i="21" s="1"/>
  <c r="DY74" i="21"/>
  <c r="BJ74" i="21" s="1"/>
  <c r="DX74" i="21"/>
  <c r="BI74" i="21" s="1"/>
  <c r="DW74" i="21"/>
  <c r="BH74" i="21" s="1"/>
  <c r="DV74" i="21"/>
  <c r="BG74" i="21" s="1"/>
  <c r="DU74" i="21"/>
  <c r="BF74" i="21" s="1"/>
  <c r="DT74" i="21"/>
  <c r="BE74" i="21" s="1"/>
  <c r="DS74" i="21"/>
  <c r="BD74" i="21" s="1"/>
  <c r="DR74" i="21"/>
  <c r="BC74" i="21" s="1"/>
  <c r="DQ74" i="21"/>
  <c r="BB74" i="21" s="1"/>
  <c r="DP74" i="21"/>
  <c r="BA74" i="21" s="1"/>
  <c r="DO74" i="21"/>
  <c r="AZ74" i="21" s="1"/>
  <c r="DN74" i="21"/>
  <c r="DM74" i="21"/>
  <c r="AX74" i="21" s="1"/>
  <c r="DL74" i="21"/>
  <c r="AW74" i="21" s="1"/>
  <c r="DK74" i="21"/>
  <c r="AV74" i="21" s="1"/>
  <c r="DJ74" i="21"/>
  <c r="AU74" i="21" s="1"/>
  <c r="DI74" i="21"/>
  <c r="AT74" i="21" s="1"/>
  <c r="DH74" i="21"/>
  <c r="AS74" i="21" s="1"/>
  <c r="DG74" i="21"/>
  <c r="AR74" i="21" s="1"/>
  <c r="DF74" i="21"/>
  <c r="AQ74" i="21" s="1"/>
  <c r="DE74" i="21"/>
  <c r="AP74" i="21" s="1"/>
  <c r="DD74" i="21"/>
  <c r="AO74" i="21" s="1"/>
  <c r="DC74" i="21"/>
  <c r="AN74" i="21" s="1"/>
  <c r="DB74" i="21"/>
  <c r="AM74" i="21" s="1"/>
  <c r="DA74" i="21"/>
  <c r="AL74" i="21" s="1"/>
  <c r="CZ74" i="21"/>
  <c r="AK74" i="21" s="1"/>
  <c r="CY74" i="21"/>
  <c r="AJ74" i="21" s="1"/>
  <c r="CX74" i="21"/>
  <c r="AI74" i="21" s="1"/>
  <c r="CW74" i="21"/>
  <c r="AH74" i="21" s="1"/>
  <c r="CV74" i="21"/>
  <c r="AG74" i="21" s="1"/>
  <c r="CU74" i="21"/>
  <c r="AF74" i="21" s="1"/>
  <c r="CT74" i="21"/>
  <c r="AE74" i="21" s="1"/>
  <c r="CS74" i="21"/>
  <c r="AD74" i="21" s="1"/>
  <c r="CR74" i="21"/>
  <c r="AC74" i="21" s="1"/>
  <c r="CQ74" i="21"/>
  <c r="CP74" i="21"/>
  <c r="AA74" i="21" s="1"/>
  <c r="CO74" i="21"/>
  <c r="Z74" i="21" s="1"/>
  <c r="CN74" i="21"/>
  <c r="Y74" i="21" s="1"/>
  <c r="CM74" i="21"/>
  <c r="X74" i="21" s="1"/>
  <c r="CL74" i="21"/>
  <c r="W74" i="21" s="1"/>
  <c r="CK74" i="21"/>
  <c r="V74" i="21" s="1"/>
  <c r="CJ74" i="21"/>
  <c r="U74" i="21" s="1"/>
  <c r="CI74" i="21"/>
  <c r="T74" i="21" s="1"/>
  <c r="CH74" i="21"/>
  <c r="S74" i="21" s="1"/>
  <c r="CG74" i="21"/>
  <c r="R74" i="21" s="1"/>
  <c r="CF74" i="21"/>
  <c r="Q74" i="21" s="1"/>
  <c r="CE74" i="21"/>
  <c r="P74" i="21" s="1"/>
  <c r="CD74" i="21"/>
  <c r="O74" i="21" s="1"/>
  <c r="CC74" i="21"/>
  <c r="N74" i="21" s="1"/>
  <c r="CB74" i="21"/>
  <c r="M74" i="21" s="1"/>
  <c r="CA74" i="21"/>
  <c r="L74" i="21" s="1"/>
  <c r="BZ74" i="21"/>
  <c r="BY74" i="21"/>
  <c r="J74" i="21" s="1"/>
  <c r="BX74" i="21"/>
  <c r="I74" i="21" s="1"/>
  <c r="BW74" i="21"/>
  <c r="H74" i="21" s="1"/>
  <c r="BV74" i="21"/>
  <c r="G74" i="21" s="1"/>
  <c r="BU74" i="21"/>
  <c r="F74" i="21" s="1"/>
  <c r="BT74" i="21"/>
  <c r="E74" i="21" s="1"/>
  <c r="BS74" i="21"/>
  <c r="D74" i="21" s="1"/>
  <c r="BO74" i="21"/>
  <c r="AY74" i="21"/>
  <c r="AB74" i="21"/>
  <c r="K74" i="21"/>
  <c r="C74" i="21"/>
  <c r="B74" i="21"/>
  <c r="A74" i="21"/>
  <c r="EF73" i="21"/>
  <c r="BQ73" i="21" s="1"/>
  <c r="EE73" i="21"/>
  <c r="ED73" i="21"/>
  <c r="EC73" i="21"/>
  <c r="EB73" i="21"/>
  <c r="BM73" i="21" s="1"/>
  <c r="EA73" i="21"/>
  <c r="DZ73" i="21"/>
  <c r="BK73" i="21" s="1"/>
  <c r="DY73" i="21"/>
  <c r="BJ73" i="21" s="1"/>
  <c r="DX73" i="21"/>
  <c r="BI73" i="21" s="1"/>
  <c r="DW73" i="21"/>
  <c r="DV73" i="21"/>
  <c r="BG73" i="21" s="1"/>
  <c r="DU73" i="21"/>
  <c r="BF73" i="21" s="1"/>
  <c r="DT73" i="21"/>
  <c r="BE73" i="21" s="1"/>
  <c r="DS73" i="21"/>
  <c r="DR73" i="21"/>
  <c r="BC73" i="21" s="1"/>
  <c r="DQ73" i="21"/>
  <c r="BB73" i="21" s="1"/>
  <c r="DP73" i="21"/>
  <c r="BA73" i="21" s="1"/>
  <c r="DO73" i="21"/>
  <c r="DN73" i="21"/>
  <c r="AY73" i="21" s="1"/>
  <c r="DM73" i="21"/>
  <c r="AX73" i="21" s="1"/>
  <c r="DL73" i="21"/>
  <c r="AW73" i="21" s="1"/>
  <c r="DK73" i="21"/>
  <c r="DJ73" i="21"/>
  <c r="AU73" i="21" s="1"/>
  <c r="DI73" i="21"/>
  <c r="AT73" i="21" s="1"/>
  <c r="DH73" i="21"/>
  <c r="AS73" i="21" s="1"/>
  <c r="DG73" i="21"/>
  <c r="DF73" i="21"/>
  <c r="DE73" i="21"/>
  <c r="AP73" i="21" s="1"/>
  <c r="DD73" i="21"/>
  <c r="AO73" i="21" s="1"/>
  <c r="DC73" i="21"/>
  <c r="DB73" i="21"/>
  <c r="AM73" i="21" s="1"/>
  <c r="DA73" i="21"/>
  <c r="AL73" i="21" s="1"/>
  <c r="CZ73" i="21"/>
  <c r="AK73" i="21" s="1"/>
  <c r="CY73" i="21"/>
  <c r="CX73" i="21"/>
  <c r="AI73" i="21" s="1"/>
  <c r="CW73" i="21"/>
  <c r="AH73" i="21" s="1"/>
  <c r="CV73" i="21"/>
  <c r="AG73" i="21" s="1"/>
  <c r="CU73" i="21"/>
  <c r="CT73" i="21"/>
  <c r="AE73" i="21" s="1"/>
  <c r="CS73" i="21"/>
  <c r="AD73" i="21" s="1"/>
  <c r="CR73" i="21"/>
  <c r="AC73" i="21" s="1"/>
  <c r="CQ73" i="21"/>
  <c r="CP73" i="21"/>
  <c r="AA73" i="21" s="1"/>
  <c r="CO73" i="21"/>
  <c r="Z73" i="21" s="1"/>
  <c r="CN73" i="21"/>
  <c r="Y73" i="21" s="1"/>
  <c r="CM73" i="21"/>
  <c r="CL73" i="21"/>
  <c r="W73" i="21" s="1"/>
  <c r="CK73" i="21"/>
  <c r="V73" i="21" s="1"/>
  <c r="CJ73" i="21"/>
  <c r="U73" i="21" s="1"/>
  <c r="CI73" i="21"/>
  <c r="CH73" i="21"/>
  <c r="S73" i="21" s="1"/>
  <c r="CG73" i="21"/>
  <c r="R73" i="21" s="1"/>
  <c r="CF73" i="21"/>
  <c r="Q73" i="21" s="1"/>
  <c r="CE73" i="21"/>
  <c r="CD73" i="21"/>
  <c r="O73" i="21" s="1"/>
  <c r="CC73" i="21"/>
  <c r="CB73" i="21"/>
  <c r="M73" i="21" s="1"/>
  <c r="CA73" i="21"/>
  <c r="BZ73" i="21"/>
  <c r="K73" i="21" s="1"/>
  <c r="BY73" i="21"/>
  <c r="J73" i="21" s="1"/>
  <c r="BX73" i="21"/>
  <c r="I73" i="21" s="1"/>
  <c r="BW73" i="21"/>
  <c r="BV73" i="21"/>
  <c r="G73" i="21" s="1"/>
  <c r="BU73" i="21"/>
  <c r="F73" i="21" s="1"/>
  <c r="BT73" i="21"/>
  <c r="E73" i="21" s="1"/>
  <c r="BS73" i="21"/>
  <c r="BO73" i="21"/>
  <c r="BN73" i="21"/>
  <c r="AQ73" i="21"/>
  <c r="N73" i="21"/>
  <c r="C73" i="21"/>
  <c r="B73" i="21"/>
  <c r="A73" i="21"/>
  <c r="EF72" i="21"/>
  <c r="BQ72" i="21" s="1"/>
  <c r="EE72" i="21"/>
  <c r="BP72" i="21" s="1"/>
  <c r="ED72" i="21"/>
  <c r="BO72" i="21" s="1"/>
  <c r="EC72" i="21"/>
  <c r="BN72" i="21" s="1"/>
  <c r="EB72" i="21"/>
  <c r="BM72" i="21" s="1"/>
  <c r="EA72" i="21"/>
  <c r="BL72" i="21" s="1"/>
  <c r="DZ72" i="21"/>
  <c r="BK72" i="21" s="1"/>
  <c r="DY72" i="21"/>
  <c r="BJ72" i="21" s="1"/>
  <c r="DX72" i="21"/>
  <c r="BI72" i="21" s="1"/>
  <c r="DW72" i="21"/>
  <c r="BH72" i="21" s="1"/>
  <c r="DV72" i="21"/>
  <c r="BG72" i="21" s="1"/>
  <c r="DU72" i="21"/>
  <c r="BF72" i="21" s="1"/>
  <c r="DT72" i="21"/>
  <c r="DS72" i="21"/>
  <c r="BD72" i="21" s="1"/>
  <c r="DR72" i="21"/>
  <c r="BC72" i="21" s="1"/>
  <c r="DQ72" i="21"/>
  <c r="BB72" i="21" s="1"/>
  <c r="DP72" i="21"/>
  <c r="BA72" i="21" s="1"/>
  <c r="DO72" i="21"/>
  <c r="AZ72" i="21" s="1"/>
  <c r="DN72" i="21"/>
  <c r="AY72" i="21" s="1"/>
  <c r="DM72" i="21"/>
  <c r="AX72" i="21" s="1"/>
  <c r="DL72" i="21"/>
  <c r="AW72" i="21" s="1"/>
  <c r="DK72" i="21"/>
  <c r="AV72" i="21" s="1"/>
  <c r="DJ72" i="21"/>
  <c r="AU72" i="21" s="1"/>
  <c r="DI72" i="21"/>
  <c r="AT72" i="21" s="1"/>
  <c r="DH72" i="21"/>
  <c r="AS72" i="21" s="1"/>
  <c r="DG72" i="21"/>
  <c r="AR72" i="21" s="1"/>
  <c r="DF72" i="21"/>
  <c r="AQ72" i="21" s="1"/>
  <c r="DE72" i="21"/>
  <c r="AP72" i="21" s="1"/>
  <c r="DD72" i="21"/>
  <c r="DC72" i="21"/>
  <c r="AN72" i="21" s="1"/>
  <c r="DB72" i="21"/>
  <c r="AM72" i="21" s="1"/>
  <c r="DA72" i="21"/>
  <c r="AL72" i="21" s="1"/>
  <c r="CZ72" i="21"/>
  <c r="AK72" i="21" s="1"/>
  <c r="CY72" i="21"/>
  <c r="AJ72" i="21" s="1"/>
  <c r="CX72" i="21"/>
  <c r="AI72" i="21" s="1"/>
  <c r="CW72" i="21"/>
  <c r="AH72" i="21" s="1"/>
  <c r="CV72" i="21"/>
  <c r="AG72" i="21" s="1"/>
  <c r="CU72" i="21"/>
  <c r="AF72" i="21" s="1"/>
  <c r="CT72" i="21"/>
  <c r="AE72" i="21" s="1"/>
  <c r="CS72" i="21"/>
  <c r="AD72" i="21" s="1"/>
  <c r="CR72" i="21"/>
  <c r="AC72" i="21" s="1"/>
  <c r="CQ72" i="21"/>
  <c r="AB72" i="21" s="1"/>
  <c r="CP72" i="21"/>
  <c r="AA72" i="21" s="1"/>
  <c r="CO72" i="21"/>
  <c r="Z72" i="21" s="1"/>
  <c r="CN72" i="21"/>
  <c r="Y72" i="21" s="1"/>
  <c r="CM72" i="21"/>
  <c r="X72" i="21" s="1"/>
  <c r="CL72" i="21"/>
  <c r="W72" i="21" s="1"/>
  <c r="CK72" i="21"/>
  <c r="V72" i="21" s="1"/>
  <c r="CJ72" i="21"/>
  <c r="U72" i="21" s="1"/>
  <c r="CI72" i="21"/>
  <c r="T72" i="21" s="1"/>
  <c r="CH72" i="21"/>
  <c r="S72" i="21" s="1"/>
  <c r="CG72" i="21"/>
  <c r="R72" i="21" s="1"/>
  <c r="CF72" i="21"/>
  <c r="CE72" i="21"/>
  <c r="P72" i="21" s="1"/>
  <c r="CD72" i="21"/>
  <c r="O72" i="21" s="1"/>
  <c r="CC72" i="21"/>
  <c r="N72" i="21" s="1"/>
  <c r="CB72" i="21"/>
  <c r="M72" i="21" s="1"/>
  <c r="CA72" i="21"/>
  <c r="L72" i="21" s="1"/>
  <c r="BZ72" i="21"/>
  <c r="K72" i="21" s="1"/>
  <c r="BY72" i="21"/>
  <c r="J72" i="21" s="1"/>
  <c r="BX72" i="21"/>
  <c r="I72" i="21" s="1"/>
  <c r="BW72" i="21"/>
  <c r="H72" i="21" s="1"/>
  <c r="BV72" i="21"/>
  <c r="G72" i="21" s="1"/>
  <c r="BU72" i="21"/>
  <c r="F72" i="21" s="1"/>
  <c r="BT72" i="21"/>
  <c r="E72" i="21" s="1"/>
  <c r="BS72" i="21"/>
  <c r="D72" i="21" s="1"/>
  <c r="BE72" i="21"/>
  <c r="AO72" i="21"/>
  <c r="Q72" i="21"/>
  <c r="C72" i="21"/>
  <c r="B72" i="21"/>
  <c r="A72" i="21"/>
  <c r="EF71" i="21"/>
  <c r="BQ71" i="21" s="1"/>
  <c r="EE71" i="21"/>
  <c r="BP71" i="21" s="1"/>
  <c r="ED71" i="21"/>
  <c r="BO71" i="21" s="1"/>
  <c r="EC71" i="21"/>
  <c r="BN71" i="21" s="1"/>
  <c r="EB71" i="21"/>
  <c r="BM71" i="21" s="1"/>
  <c r="EA71" i="21"/>
  <c r="BL71" i="21" s="1"/>
  <c r="DZ71" i="21"/>
  <c r="BK71" i="21" s="1"/>
  <c r="DY71" i="21"/>
  <c r="BJ71" i="21" s="1"/>
  <c r="DX71" i="21"/>
  <c r="BI71" i="21" s="1"/>
  <c r="DW71" i="21"/>
  <c r="DV71" i="21"/>
  <c r="BG71" i="21" s="1"/>
  <c r="DU71" i="21"/>
  <c r="BF71" i="21" s="1"/>
  <c r="DT71" i="21"/>
  <c r="BE71" i="21" s="1"/>
  <c r="DS71" i="21"/>
  <c r="BD71" i="21" s="1"/>
  <c r="DR71" i="21"/>
  <c r="BC71" i="21" s="1"/>
  <c r="DQ71" i="21"/>
  <c r="BB71" i="21" s="1"/>
  <c r="DP71" i="21"/>
  <c r="BA71" i="21" s="1"/>
  <c r="DO71" i="21"/>
  <c r="DN71" i="21"/>
  <c r="AY71" i="21" s="1"/>
  <c r="DM71" i="21"/>
  <c r="AX71" i="21" s="1"/>
  <c r="DL71" i="21"/>
  <c r="AW71" i="21" s="1"/>
  <c r="DK71" i="21"/>
  <c r="AV71" i="21" s="1"/>
  <c r="DJ71" i="21"/>
  <c r="AU71" i="21" s="1"/>
  <c r="DI71" i="21"/>
  <c r="AT71" i="21" s="1"/>
  <c r="DH71" i="21"/>
  <c r="AS71" i="21" s="1"/>
  <c r="DG71" i="21"/>
  <c r="AR71" i="21" s="1"/>
  <c r="DF71" i="21"/>
  <c r="AQ71" i="21" s="1"/>
  <c r="DE71" i="21"/>
  <c r="AP71" i="21" s="1"/>
  <c r="DD71" i="21"/>
  <c r="AO71" i="21" s="1"/>
  <c r="DC71" i="21"/>
  <c r="DB71" i="21"/>
  <c r="AM71" i="21" s="1"/>
  <c r="DA71" i="21"/>
  <c r="AL71" i="21" s="1"/>
  <c r="CZ71" i="21"/>
  <c r="AK71" i="21" s="1"/>
  <c r="CY71" i="21"/>
  <c r="AJ71" i="21" s="1"/>
  <c r="CX71" i="21"/>
  <c r="AI71" i="21" s="1"/>
  <c r="CW71" i="21"/>
  <c r="AH71" i="21" s="1"/>
  <c r="CV71" i="21"/>
  <c r="AG71" i="21" s="1"/>
  <c r="CU71" i="21"/>
  <c r="AF71" i="21" s="1"/>
  <c r="CT71" i="21"/>
  <c r="AE71" i="21" s="1"/>
  <c r="CS71" i="21"/>
  <c r="AD71" i="21" s="1"/>
  <c r="CR71" i="21"/>
  <c r="AC71" i="21" s="1"/>
  <c r="CQ71" i="21"/>
  <c r="CP71" i="21"/>
  <c r="AA71" i="21" s="1"/>
  <c r="CO71" i="21"/>
  <c r="Z71" i="21" s="1"/>
  <c r="CN71" i="21"/>
  <c r="Y71" i="21" s="1"/>
  <c r="CM71" i="21"/>
  <c r="X71" i="21" s="1"/>
  <c r="CL71" i="21"/>
  <c r="W71" i="21" s="1"/>
  <c r="CK71" i="21"/>
  <c r="V71" i="21" s="1"/>
  <c r="CJ71" i="21"/>
  <c r="U71" i="21" s="1"/>
  <c r="CI71" i="21"/>
  <c r="CH71" i="21"/>
  <c r="S71" i="21" s="1"/>
  <c r="CG71" i="21"/>
  <c r="R71" i="21" s="1"/>
  <c r="CF71" i="21"/>
  <c r="Q71" i="21" s="1"/>
  <c r="CE71" i="21"/>
  <c r="P71" i="21" s="1"/>
  <c r="CD71" i="21"/>
  <c r="O71" i="21" s="1"/>
  <c r="CC71" i="21"/>
  <c r="N71" i="21" s="1"/>
  <c r="CB71" i="21"/>
  <c r="M71" i="21" s="1"/>
  <c r="CA71" i="21"/>
  <c r="L71" i="21" s="1"/>
  <c r="BZ71" i="21"/>
  <c r="K71" i="21" s="1"/>
  <c r="BY71" i="21"/>
  <c r="J71" i="21" s="1"/>
  <c r="BX71" i="21"/>
  <c r="I71" i="21" s="1"/>
  <c r="BW71" i="21"/>
  <c r="BV71" i="21"/>
  <c r="G71" i="21" s="1"/>
  <c r="BU71" i="21"/>
  <c r="F71" i="21" s="1"/>
  <c r="BT71" i="21"/>
  <c r="E71" i="21" s="1"/>
  <c r="BS71" i="21"/>
  <c r="D71" i="21" s="1"/>
  <c r="BH71" i="21"/>
  <c r="AZ71" i="21"/>
  <c r="AN71" i="21"/>
  <c r="AB71" i="21"/>
  <c r="T71" i="21"/>
  <c r="H71" i="21"/>
  <c r="C71" i="21"/>
  <c r="B71" i="21"/>
  <c r="A71" i="21"/>
  <c r="EF70" i="21"/>
  <c r="BQ70" i="21" s="1"/>
  <c r="EE70" i="21"/>
  <c r="BP70" i="21" s="1"/>
  <c r="ED70" i="21"/>
  <c r="BO70" i="21" s="1"/>
  <c r="EC70" i="21"/>
  <c r="BN70" i="21" s="1"/>
  <c r="EB70" i="21"/>
  <c r="BM70" i="21" s="1"/>
  <c r="EA70" i="21"/>
  <c r="BL70" i="21" s="1"/>
  <c r="DZ70" i="21"/>
  <c r="BK70" i="21" s="1"/>
  <c r="DY70" i="21"/>
  <c r="BJ70" i="21" s="1"/>
  <c r="DX70" i="21"/>
  <c r="BI70" i="21" s="1"/>
  <c r="DW70" i="21"/>
  <c r="BH70" i="21" s="1"/>
  <c r="DV70" i="21"/>
  <c r="DU70" i="21"/>
  <c r="BF70" i="21" s="1"/>
  <c r="DT70" i="21"/>
  <c r="BE70" i="21" s="1"/>
  <c r="DS70" i="21"/>
  <c r="BD70" i="21" s="1"/>
  <c r="DR70" i="21"/>
  <c r="BC70" i="21" s="1"/>
  <c r="DQ70" i="21"/>
  <c r="BB70" i="21" s="1"/>
  <c r="DP70" i="21"/>
  <c r="BA70" i="21" s="1"/>
  <c r="DO70" i="21"/>
  <c r="AZ70" i="21" s="1"/>
  <c r="DN70" i="21"/>
  <c r="AY70" i="21" s="1"/>
  <c r="DM70" i="21"/>
  <c r="AX70" i="21" s="1"/>
  <c r="DL70" i="21"/>
  <c r="AW70" i="21" s="1"/>
  <c r="DK70" i="21"/>
  <c r="AV70" i="21" s="1"/>
  <c r="DJ70" i="21"/>
  <c r="AU70" i="21" s="1"/>
  <c r="DI70" i="21"/>
  <c r="AT70" i="21" s="1"/>
  <c r="DH70" i="21"/>
  <c r="AS70" i="21" s="1"/>
  <c r="DG70" i="21"/>
  <c r="AR70" i="21" s="1"/>
  <c r="DF70" i="21"/>
  <c r="AQ70" i="21" s="1"/>
  <c r="DE70" i="21"/>
  <c r="AP70" i="21" s="1"/>
  <c r="DD70" i="21"/>
  <c r="AO70" i="21" s="1"/>
  <c r="DC70" i="21"/>
  <c r="AN70" i="21" s="1"/>
  <c r="DB70" i="21"/>
  <c r="AM70" i="21" s="1"/>
  <c r="DA70" i="21"/>
  <c r="AL70" i="21" s="1"/>
  <c r="CZ70" i="21"/>
  <c r="AK70" i="21" s="1"/>
  <c r="CY70" i="21"/>
  <c r="AJ70" i="21" s="1"/>
  <c r="CX70" i="21"/>
  <c r="AI70" i="21" s="1"/>
  <c r="CW70" i="21"/>
  <c r="AH70" i="21" s="1"/>
  <c r="CV70" i="21"/>
  <c r="AG70" i="21" s="1"/>
  <c r="CU70" i="21"/>
  <c r="AF70" i="21" s="1"/>
  <c r="CT70" i="21"/>
  <c r="AE70" i="21" s="1"/>
  <c r="CS70" i="21"/>
  <c r="AD70" i="21" s="1"/>
  <c r="CR70" i="21"/>
  <c r="AC70" i="21" s="1"/>
  <c r="CQ70" i="21"/>
  <c r="AB70" i="21" s="1"/>
  <c r="CP70" i="21"/>
  <c r="AA70" i="21" s="1"/>
  <c r="CO70" i="21"/>
  <c r="Z70" i="21" s="1"/>
  <c r="CN70" i="21"/>
  <c r="Y70" i="21" s="1"/>
  <c r="CM70" i="21"/>
  <c r="X70" i="21" s="1"/>
  <c r="CL70" i="21"/>
  <c r="W70" i="21" s="1"/>
  <c r="CK70" i="21"/>
  <c r="V70" i="21" s="1"/>
  <c r="CJ70" i="21"/>
  <c r="U70" i="21" s="1"/>
  <c r="CI70" i="21"/>
  <c r="T70" i="21" s="1"/>
  <c r="CH70" i="21"/>
  <c r="S70" i="21" s="1"/>
  <c r="CG70" i="21"/>
  <c r="R70" i="21" s="1"/>
  <c r="CF70" i="21"/>
  <c r="Q70" i="21" s="1"/>
  <c r="CE70" i="21"/>
  <c r="P70" i="21" s="1"/>
  <c r="CD70" i="21"/>
  <c r="O70" i="21" s="1"/>
  <c r="CC70" i="21"/>
  <c r="N70" i="21" s="1"/>
  <c r="CB70" i="21"/>
  <c r="M70" i="21" s="1"/>
  <c r="CA70" i="21"/>
  <c r="L70" i="21" s="1"/>
  <c r="BZ70" i="21"/>
  <c r="K70" i="21" s="1"/>
  <c r="BY70" i="21"/>
  <c r="J70" i="21" s="1"/>
  <c r="BX70" i="21"/>
  <c r="I70" i="21" s="1"/>
  <c r="BW70" i="21"/>
  <c r="H70" i="21" s="1"/>
  <c r="BV70" i="21"/>
  <c r="G70" i="21" s="1"/>
  <c r="BU70" i="21"/>
  <c r="F70" i="21" s="1"/>
  <c r="BT70" i="21"/>
  <c r="E70" i="21" s="1"/>
  <c r="BS70" i="21"/>
  <c r="D70" i="21" s="1"/>
  <c r="BG70" i="21"/>
  <c r="C70" i="21"/>
  <c r="B70" i="21"/>
  <c r="A70" i="21"/>
  <c r="EF69" i="21"/>
  <c r="BQ69" i="21" s="1"/>
  <c r="EE69" i="21"/>
  <c r="BP69" i="21" s="1"/>
  <c r="ED69" i="21"/>
  <c r="EC69" i="21"/>
  <c r="EB69" i="21"/>
  <c r="BM69" i="21" s="1"/>
  <c r="EA69" i="21"/>
  <c r="BL69" i="21" s="1"/>
  <c r="DZ69" i="21"/>
  <c r="BK69" i="21" s="1"/>
  <c r="DY69" i="21"/>
  <c r="BJ69" i="21" s="1"/>
  <c r="DX69" i="21"/>
  <c r="BI69" i="21" s="1"/>
  <c r="DW69" i="21"/>
  <c r="BH69" i="21" s="1"/>
  <c r="DV69" i="21"/>
  <c r="BG69" i="21" s="1"/>
  <c r="DU69" i="21"/>
  <c r="BF69" i="21" s="1"/>
  <c r="DT69" i="21"/>
  <c r="BE69" i="21" s="1"/>
  <c r="DS69" i="21"/>
  <c r="BD69" i="21" s="1"/>
  <c r="DR69" i="21"/>
  <c r="BC69" i="21" s="1"/>
  <c r="DQ69" i="21"/>
  <c r="DP69" i="21"/>
  <c r="BA69" i="21" s="1"/>
  <c r="DO69" i="21"/>
  <c r="AZ69" i="21" s="1"/>
  <c r="DN69" i="21"/>
  <c r="AY69" i="21" s="1"/>
  <c r="DM69" i="21"/>
  <c r="AX69" i="21" s="1"/>
  <c r="DL69" i="21"/>
  <c r="AW69" i="21" s="1"/>
  <c r="DK69" i="21"/>
  <c r="AV69" i="21" s="1"/>
  <c r="DJ69" i="21"/>
  <c r="AU69" i="21" s="1"/>
  <c r="DI69" i="21"/>
  <c r="AT69" i="21" s="1"/>
  <c r="DH69" i="21"/>
  <c r="AS69" i="21" s="1"/>
  <c r="DG69" i="21"/>
  <c r="AR69" i="21" s="1"/>
  <c r="DF69" i="21"/>
  <c r="AQ69" i="21" s="1"/>
  <c r="DE69" i="21"/>
  <c r="AP69" i="21" s="1"/>
  <c r="DD69" i="21"/>
  <c r="AO69" i="21" s="1"/>
  <c r="DC69" i="21"/>
  <c r="AN69" i="21" s="1"/>
  <c r="DB69" i="21"/>
  <c r="AM69" i="21" s="1"/>
  <c r="DA69" i="21"/>
  <c r="AL69" i="21" s="1"/>
  <c r="CZ69" i="21"/>
  <c r="AK69" i="21" s="1"/>
  <c r="CY69" i="21"/>
  <c r="AJ69" i="21" s="1"/>
  <c r="CX69" i="21"/>
  <c r="AI69" i="21" s="1"/>
  <c r="CW69" i="21"/>
  <c r="AH69" i="21" s="1"/>
  <c r="CV69" i="21"/>
  <c r="AG69" i="21" s="1"/>
  <c r="CU69" i="21"/>
  <c r="AF69" i="21" s="1"/>
  <c r="CT69" i="21"/>
  <c r="AE69" i="21" s="1"/>
  <c r="CS69" i="21"/>
  <c r="CR69" i="21"/>
  <c r="AC69" i="21" s="1"/>
  <c r="CQ69" i="21"/>
  <c r="AB69" i="21" s="1"/>
  <c r="CP69" i="21"/>
  <c r="AA69" i="21" s="1"/>
  <c r="CO69" i="21"/>
  <c r="Z69" i="21" s="1"/>
  <c r="CN69" i="21"/>
  <c r="Y69" i="21" s="1"/>
  <c r="CM69" i="21"/>
  <c r="X69" i="21" s="1"/>
  <c r="CL69" i="21"/>
  <c r="W69" i="21" s="1"/>
  <c r="CK69" i="21"/>
  <c r="V69" i="21" s="1"/>
  <c r="CJ69" i="21"/>
  <c r="U69" i="21" s="1"/>
  <c r="CI69" i="21"/>
  <c r="T69" i="21" s="1"/>
  <c r="CH69" i="21"/>
  <c r="S69" i="21" s="1"/>
  <c r="CG69" i="21"/>
  <c r="R69" i="21" s="1"/>
  <c r="CF69" i="21"/>
  <c r="Q69" i="21" s="1"/>
  <c r="CE69" i="21"/>
  <c r="P69" i="21" s="1"/>
  <c r="CD69" i="21"/>
  <c r="O69" i="21" s="1"/>
  <c r="CC69" i="21"/>
  <c r="CB69" i="21"/>
  <c r="M69" i="21" s="1"/>
  <c r="CA69" i="21"/>
  <c r="L69" i="21" s="1"/>
  <c r="BZ69" i="21"/>
  <c r="K69" i="21" s="1"/>
  <c r="BY69" i="21"/>
  <c r="J69" i="21" s="1"/>
  <c r="BX69" i="21"/>
  <c r="I69" i="21" s="1"/>
  <c r="BW69" i="21"/>
  <c r="H69" i="21" s="1"/>
  <c r="BV69" i="21"/>
  <c r="G69" i="21" s="1"/>
  <c r="BU69" i="21"/>
  <c r="F69" i="21" s="1"/>
  <c r="BT69" i="21"/>
  <c r="E69" i="21" s="1"/>
  <c r="BS69" i="21"/>
  <c r="D69" i="21" s="1"/>
  <c r="BO69" i="21"/>
  <c r="BN69" i="21"/>
  <c r="BB69" i="21"/>
  <c r="AD69" i="21"/>
  <c r="N69" i="21"/>
  <c r="C69" i="21"/>
  <c r="B69" i="21"/>
  <c r="A69" i="21"/>
  <c r="EF68" i="21"/>
  <c r="BQ68" i="21" s="1"/>
  <c r="EE68" i="21"/>
  <c r="BP68" i="21" s="1"/>
  <c r="ED68" i="21"/>
  <c r="BO68" i="21" s="1"/>
  <c r="EC68" i="21"/>
  <c r="BN68" i="21" s="1"/>
  <c r="EB68" i="21"/>
  <c r="BM68" i="21" s="1"/>
  <c r="EA68" i="21"/>
  <c r="BL68" i="21" s="1"/>
  <c r="DZ68" i="21"/>
  <c r="BK68" i="21" s="1"/>
  <c r="DY68" i="21"/>
  <c r="BJ68" i="21" s="1"/>
  <c r="DX68" i="21"/>
  <c r="BI68" i="21" s="1"/>
  <c r="DW68" i="21"/>
  <c r="BH68" i="21" s="1"/>
  <c r="DV68" i="21"/>
  <c r="BG68" i="21" s="1"/>
  <c r="DU68" i="21"/>
  <c r="BF68" i="21" s="1"/>
  <c r="DT68" i="21"/>
  <c r="BE68" i="21" s="1"/>
  <c r="DS68" i="21"/>
  <c r="BD68" i="21" s="1"/>
  <c r="DR68" i="21"/>
  <c r="BC68" i="21" s="1"/>
  <c r="DQ68" i="21"/>
  <c r="BB68" i="21" s="1"/>
  <c r="DP68" i="21"/>
  <c r="BA68" i="21" s="1"/>
  <c r="DO68" i="21"/>
  <c r="AZ68" i="21" s="1"/>
  <c r="DN68" i="21"/>
  <c r="AY68" i="21" s="1"/>
  <c r="DM68" i="21"/>
  <c r="AX68" i="21" s="1"/>
  <c r="DL68" i="21"/>
  <c r="AW68" i="21" s="1"/>
  <c r="DK68" i="21"/>
  <c r="AV68" i="21" s="1"/>
  <c r="DJ68" i="21"/>
  <c r="AU68" i="21" s="1"/>
  <c r="DI68" i="21"/>
  <c r="AT68" i="21" s="1"/>
  <c r="DH68" i="21"/>
  <c r="AS68" i="21" s="1"/>
  <c r="DG68" i="21"/>
  <c r="AR68" i="21" s="1"/>
  <c r="DF68" i="21"/>
  <c r="AQ68" i="21" s="1"/>
  <c r="DE68" i="21"/>
  <c r="AP68" i="21" s="1"/>
  <c r="DD68" i="21"/>
  <c r="AO68" i="21" s="1"/>
  <c r="DC68" i="21"/>
  <c r="AN68" i="21" s="1"/>
  <c r="DB68" i="21"/>
  <c r="AM68" i="21" s="1"/>
  <c r="DA68" i="21"/>
  <c r="AL68" i="21" s="1"/>
  <c r="CZ68" i="21"/>
  <c r="AK68" i="21" s="1"/>
  <c r="CY68" i="21"/>
  <c r="AJ68" i="21" s="1"/>
  <c r="CX68" i="21"/>
  <c r="AI68" i="21" s="1"/>
  <c r="CW68" i="21"/>
  <c r="AH68" i="21" s="1"/>
  <c r="CV68" i="21"/>
  <c r="AG68" i="21" s="1"/>
  <c r="CU68" i="21"/>
  <c r="AF68" i="21" s="1"/>
  <c r="CT68" i="21"/>
  <c r="AE68" i="21" s="1"/>
  <c r="CS68" i="21"/>
  <c r="AD68" i="21" s="1"/>
  <c r="CR68" i="21"/>
  <c r="AC68" i="21" s="1"/>
  <c r="CQ68" i="21"/>
  <c r="AB68" i="21" s="1"/>
  <c r="CP68" i="21"/>
  <c r="AA68" i="21" s="1"/>
  <c r="CO68" i="21"/>
  <c r="Z68" i="21" s="1"/>
  <c r="CN68" i="21"/>
  <c r="Y68" i="21" s="1"/>
  <c r="CM68" i="21"/>
  <c r="X68" i="21" s="1"/>
  <c r="CL68" i="21"/>
  <c r="W68" i="21" s="1"/>
  <c r="CK68" i="21"/>
  <c r="V68" i="21" s="1"/>
  <c r="CJ68" i="21"/>
  <c r="U68" i="21" s="1"/>
  <c r="CI68" i="21"/>
  <c r="T68" i="21" s="1"/>
  <c r="CH68" i="21"/>
  <c r="S68" i="21" s="1"/>
  <c r="CG68" i="21"/>
  <c r="R68" i="21" s="1"/>
  <c r="CF68" i="21"/>
  <c r="Q68" i="21" s="1"/>
  <c r="CE68" i="21"/>
  <c r="P68" i="21" s="1"/>
  <c r="CD68" i="21"/>
  <c r="O68" i="21" s="1"/>
  <c r="CC68" i="21"/>
  <c r="N68" i="21" s="1"/>
  <c r="CB68" i="21"/>
  <c r="M68" i="21" s="1"/>
  <c r="CA68" i="21"/>
  <c r="L68" i="21" s="1"/>
  <c r="BZ68" i="21"/>
  <c r="K68" i="21" s="1"/>
  <c r="BY68" i="21"/>
  <c r="J68" i="21" s="1"/>
  <c r="BX68" i="21"/>
  <c r="I68" i="21" s="1"/>
  <c r="BW68" i="21"/>
  <c r="H68" i="21" s="1"/>
  <c r="BV68" i="21"/>
  <c r="G68" i="21" s="1"/>
  <c r="BU68" i="21"/>
  <c r="F68" i="21" s="1"/>
  <c r="BT68" i="21"/>
  <c r="E68" i="21" s="1"/>
  <c r="BS68" i="21"/>
  <c r="D68" i="21" s="1"/>
  <c r="C68" i="21"/>
  <c r="B68" i="21"/>
  <c r="A68" i="21"/>
  <c r="EF67" i="21"/>
  <c r="BQ67" i="21" s="1"/>
  <c r="EE67" i="21"/>
  <c r="BP67" i="21" s="1"/>
  <c r="ED67" i="21"/>
  <c r="BO67" i="21" s="1"/>
  <c r="EC67" i="21"/>
  <c r="BN67" i="21" s="1"/>
  <c r="EB67" i="21"/>
  <c r="BM67" i="21" s="1"/>
  <c r="EA67" i="21"/>
  <c r="BL67" i="21" s="1"/>
  <c r="DZ67" i="21"/>
  <c r="BK67" i="21" s="1"/>
  <c r="DY67" i="21"/>
  <c r="BJ67" i="21" s="1"/>
  <c r="DX67" i="21"/>
  <c r="BI67" i="21" s="1"/>
  <c r="DW67" i="21"/>
  <c r="BH67" i="21" s="1"/>
  <c r="DV67" i="21"/>
  <c r="BG67" i="21" s="1"/>
  <c r="DU67" i="21"/>
  <c r="BF67" i="21" s="1"/>
  <c r="DT67" i="21"/>
  <c r="BE67" i="21" s="1"/>
  <c r="DS67" i="21"/>
  <c r="BD67" i="21" s="1"/>
  <c r="DR67" i="21"/>
  <c r="BC67" i="21" s="1"/>
  <c r="DQ67" i="21"/>
  <c r="BB67" i="21" s="1"/>
  <c r="DP67" i="21"/>
  <c r="DO67" i="21"/>
  <c r="AZ67" i="21" s="1"/>
  <c r="DN67" i="21"/>
  <c r="AY67" i="21" s="1"/>
  <c r="DM67" i="21"/>
  <c r="AX67" i="21" s="1"/>
  <c r="DL67" i="21"/>
  <c r="AW67" i="21" s="1"/>
  <c r="DK67" i="21"/>
  <c r="AV67" i="21" s="1"/>
  <c r="DJ67" i="21"/>
  <c r="AU67" i="21" s="1"/>
  <c r="DI67" i="21"/>
  <c r="AT67" i="21" s="1"/>
  <c r="DH67" i="21"/>
  <c r="AS67" i="21" s="1"/>
  <c r="DG67" i="21"/>
  <c r="AR67" i="21" s="1"/>
  <c r="DF67" i="21"/>
  <c r="AQ67" i="21" s="1"/>
  <c r="DE67" i="21"/>
  <c r="AP67" i="21" s="1"/>
  <c r="DD67" i="21"/>
  <c r="AO67" i="21" s="1"/>
  <c r="DC67" i="21"/>
  <c r="AN67" i="21" s="1"/>
  <c r="DB67" i="21"/>
  <c r="AM67" i="21" s="1"/>
  <c r="DA67" i="21"/>
  <c r="AL67" i="21" s="1"/>
  <c r="CZ67" i="21"/>
  <c r="CY67" i="21"/>
  <c r="AJ67" i="21" s="1"/>
  <c r="CX67" i="21"/>
  <c r="AI67" i="21" s="1"/>
  <c r="CW67" i="21"/>
  <c r="AH67" i="21" s="1"/>
  <c r="CV67" i="21"/>
  <c r="AG67" i="21" s="1"/>
  <c r="CU67" i="21"/>
  <c r="AF67" i="21" s="1"/>
  <c r="CT67" i="21"/>
  <c r="AE67" i="21" s="1"/>
  <c r="CS67" i="21"/>
  <c r="AD67" i="21" s="1"/>
  <c r="CR67" i="21"/>
  <c r="AC67" i="21" s="1"/>
  <c r="CQ67" i="21"/>
  <c r="AB67" i="21" s="1"/>
  <c r="CP67" i="21"/>
  <c r="AA67" i="21" s="1"/>
  <c r="CO67" i="21"/>
  <c r="Z67" i="21" s="1"/>
  <c r="CN67" i="21"/>
  <c r="Y67" i="21" s="1"/>
  <c r="CM67" i="21"/>
  <c r="X67" i="21" s="1"/>
  <c r="CL67" i="21"/>
  <c r="W67" i="21" s="1"/>
  <c r="CK67" i="21"/>
  <c r="V67" i="21" s="1"/>
  <c r="CJ67" i="21"/>
  <c r="CI67" i="21"/>
  <c r="T67" i="21" s="1"/>
  <c r="CH67" i="21"/>
  <c r="S67" i="21" s="1"/>
  <c r="CG67" i="21"/>
  <c r="R67" i="21" s="1"/>
  <c r="CF67" i="21"/>
  <c r="Q67" i="21" s="1"/>
  <c r="CE67" i="21"/>
  <c r="P67" i="21" s="1"/>
  <c r="CD67" i="21"/>
  <c r="O67" i="21" s="1"/>
  <c r="CC67" i="21"/>
  <c r="N67" i="21" s="1"/>
  <c r="CB67" i="21"/>
  <c r="M67" i="21" s="1"/>
  <c r="CA67" i="21"/>
  <c r="L67" i="21" s="1"/>
  <c r="BZ67" i="21"/>
  <c r="K67" i="21" s="1"/>
  <c r="BY67" i="21"/>
  <c r="J67" i="21" s="1"/>
  <c r="BX67" i="21"/>
  <c r="I67" i="21" s="1"/>
  <c r="BW67" i="21"/>
  <c r="H67" i="21" s="1"/>
  <c r="BV67" i="21"/>
  <c r="G67" i="21" s="1"/>
  <c r="BU67" i="21"/>
  <c r="F67" i="21" s="1"/>
  <c r="BT67" i="21"/>
  <c r="E67" i="21" s="1"/>
  <c r="BS67" i="21"/>
  <c r="D67" i="21" s="1"/>
  <c r="BA67" i="21"/>
  <c r="AK67" i="21"/>
  <c r="U67" i="21"/>
  <c r="C67" i="21"/>
  <c r="B67" i="21"/>
  <c r="A67" i="21"/>
  <c r="EF66" i="21"/>
  <c r="BQ66" i="21" s="1"/>
  <c r="EE66" i="21"/>
  <c r="BP66" i="21" s="1"/>
  <c r="ED66" i="21"/>
  <c r="EC66" i="21"/>
  <c r="BN66" i="21" s="1"/>
  <c r="EB66" i="21"/>
  <c r="BM66" i="21" s="1"/>
  <c r="EA66" i="21"/>
  <c r="BL66" i="21" s="1"/>
  <c r="DZ66" i="21"/>
  <c r="BK66" i="21" s="1"/>
  <c r="DY66" i="21"/>
  <c r="BJ66" i="21" s="1"/>
  <c r="DX66" i="21"/>
  <c r="BI66" i="21" s="1"/>
  <c r="DW66" i="21"/>
  <c r="BH66" i="21" s="1"/>
  <c r="DV66" i="21"/>
  <c r="BG66" i="21" s="1"/>
  <c r="DU66" i="21"/>
  <c r="BF66" i="21" s="1"/>
  <c r="DT66" i="21"/>
  <c r="BE66" i="21" s="1"/>
  <c r="DS66" i="21"/>
  <c r="BD66" i="21" s="1"/>
  <c r="DR66" i="21"/>
  <c r="BC66" i="21" s="1"/>
  <c r="DQ66" i="21"/>
  <c r="BB66" i="21" s="1"/>
  <c r="DP66" i="21"/>
  <c r="BA66" i="21" s="1"/>
  <c r="DO66" i="21"/>
  <c r="AZ66" i="21" s="1"/>
  <c r="DN66" i="21"/>
  <c r="AY66" i="21" s="1"/>
  <c r="DM66" i="21"/>
  <c r="AX66" i="21" s="1"/>
  <c r="DL66" i="21"/>
  <c r="AW66" i="21" s="1"/>
  <c r="DK66" i="21"/>
  <c r="AV66" i="21" s="1"/>
  <c r="DJ66" i="21"/>
  <c r="AU66" i="21" s="1"/>
  <c r="DI66" i="21"/>
  <c r="AT66" i="21" s="1"/>
  <c r="DH66" i="21"/>
  <c r="AS66" i="21" s="1"/>
  <c r="DG66" i="21"/>
  <c r="AR66" i="21" s="1"/>
  <c r="DF66" i="21"/>
  <c r="AQ66" i="21" s="1"/>
  <c r="DE66" i="21"/>
  <c r="AP66" i="21" s="1"/>
  <c r="DD66" i="21"/>
  <c r="AO66" i="21" s="1"/>
  <c r="DC66" i="21"/>
  <c r="AN66" i="21" s="1"/>
  <c r="DB66" i="21"/>
  <c r="AM66" i="21" s="1"/>
  <c r="DA66" i="21"/>
  <c r="AL66" i="21" s="1"/>
  <c r="CZ66" i="21"/>
  <c r="AK66" i="21" s="1"/>
  <c r="CY66" i="21"/>
  <c r="AJ66" i="21" s="1"/>
  <c r="CX66" i="21"/>
  <c r="AI66" i="21" s="1"/>
  <c r="CW66" i="21"/>
  <c r="AH66" i="21" s="1"/>
  <c r="CV66" i="21"/>
  <c r="AG66" i="21" s="1"/>
  <c r="CU66" i="21"/>
  <c r="AF66" i="21" s="1"/>
  <c r="CT66" i="21"/>
  <c r="AE66" i="21" s="1"/>
  <c r="CS66" i="21"/>
  <c r="AD66" i="21" s="1"/>
  <c r="CR66" i="21"/>
  <c r="AC66" i="21" s="1"/>
  <c r="CQ66" i="21"/>
  <c r="AB66" i="21" s="1"/>
  <c r="CP66" i="21"/>
  <c r="CO66" i="21"/>
  <c r="Z66" i="21" s="1"/>
  <c r="CN66" i="21"/>
  <c r="Y66" i="21" s="1"/>
  <c r="CM66" i="21"/>
  <c r="X66" i="21" s="1"/>
  <c r="CL66" i="21"/>
  <c r="W66" i="21" s="1"/>
  <c r="CK66" i="21"/>
  <c r="V66" i="21" s="1"/>
  <c r="CJ66" i="21"/>
  <c r="U66" i="21" s="1"/>
  <c r="CI66" i="21"/>
  <c r="T66" i="21" s="1"/>
  <c r="CH66" i="21"/>
  <c r="S66" i="21" s="1"/>
  <c r="CG66" i="21"/>
  <c r="R66" i="21" s="1"/>
  <c r="CF66" i="21"/>
  <c r="Q66" i="21" s="1"/>
  <c r="CE66" i="21"/>
  <c r="P66" i="21" s="1"/>
  <c r="CD66" i="21"/>
  <c r="O66" i="21" s="1"/>
  <c r="CC66" i="21"/>
  <c r="N66" i="21" s="1"/>
  <c r="CB66" i="21"/>
  <c r="M66" i="21" s="1"/>
  <c r="CA66" i="21"/>
  <c r="L66" i="21" s="1"/>
  <c r="BZ66" i="21"/>
  <c r="K66" i="21" s="1"/>
  <c r="BY66" i="21"/>
  <c r="J66" i="21" s="1"/>
  <c r="BX66" i="21"/>
  <c r="I66" i="21" s="1"/>
  <c r="BW66" i="21"/>
  <c r="H66" i="21" s="1"/>
  <c r="BV66" i="21"/>
  <c r="G66" i="21" s="1"/>
  <c r="BU66" i="21"/>
  <c r="F66" i="21" s="1"/>
  <c r="BT66" i="21"/>
  <c r="E66" i="21" s="1"/>
  <c r="BS66" i="21"/>
  <c r="BO66" i="21"/>
  <c r="AA66" i="21"/>
  <c r="D66" i="21"/>
  <c r="C66" i="21"/>
  <c r="B66" i="21"/>
  <c r="A66" i="21"/>
  <c r="EF65" i="21"/>
  <c r="BQ65" i="21" s="1"/>
  <c r="EE65" i="21"/>
  <c r="BP65" i="21" s="1"/>
  <c r="ED65" i="21"/>
  <c r="EC65" i="21"/>
  <c r="EB65" i="21"/>
  <c r="BM65" i="21" s="1"/>
  <c r="EA65" i="21"/>
  <c r="BL65" i="21" s="1"/>
  <c r="DZ65" i="21"/>
  <c r="BK65" i="21" s="1"/>
  <c r="DY65" i="21"/>
  <c r="BJ65" i="21" s="1"/>
  <c r="DX65" i="21"/>
  <c r="BI65" i="21" s="1"/>
  <c r="DW65" i="21"/>
  <c r="BH65" i="21" s="1"/>
  <c r="DV65" i="21"/>
  <c r="DU65" i="21"/>
  <c r="BF65" i="21" s="1"/>
  <c r="DT65" i="21"/>
  <c r="BE65" i="21" s="1"/>
  <c r="DS65" i="21"/>
  <c r="BD65" i="21" s="1"/>
  <c r="DR65" i="21"/>
  <c r="BC65" i="21" s="1"/>
  <c r="DQ65" i="21"/>
  <c r="BB65" i="21" s="1"/>
  <c r="DP65" i="21"/>
  <c r="BA65" i="21" s="1"/>
  <c r="DO65" i="21"/>
  <c r="AZ65" i="21" s="1"/>
  <c r="DN65" i="21"/>
  <c r="AY65" i="21" s="1"/>
  <c r="DM65" i="21"/>
  <c r="AX65" i="21" s="1"/>
  <c r="DL65" i="21"/>
  <c r="AW65" i="21" s="1"/>
  <c r="DK65" i="21"/>
  <c r="AV65" i="21" s="1"/>
  <c r="DJ65" i="21"/>
  <c r="AU65" i="21" s="1"/>
  <c r="DI65" i="21"/>
  <c r="AT65" i="21" s="1"/>
  <c r="DH65" i="21"/>
  <c r="AS65" i="21" s="1"/>
  <c r="DG65" i="21"/>
  <c r="AR65" i="21" s="1"/>
  <c r="DF65" i="21"/>
  <c r="AQ65" i="21" s="1"/>
  <c r="DE65" i="21"/>
  <c r="AP65" i="21" s="1"/>
  <c r="DD65" i="21"/>
  <c r="AO65" i="21" s="1"/>
  <c r="DC65" i="21"/>
  <c r="AN65" i="21" s="1"/>
  <c r="DB65" i="21"/>
  <c r="AM65" i="21" s="1"/>
  <c r="DA65" i="21"/>
  <c r="AL65" i="21" s="1"/>
  <c r="CZ65" i="21"/>
  <c r="AK65" i="21" s="1"/>
  <c r="CY65" i="21"/>
  <c r="AJ65" i="21" s="1"/>
  <c r="CX65" i="21"/>
  <c r="CW65" i="21"/>
  <c r="AH65" i="21" s="1"/>
  <c r="CV65" i="21"/>
  <c r="AG65" i="21" s="1"/>
  <c r="CU65" i="21"/>
  <c r="AF65" i="21" s="1"/>
  <c r="CT65" i="21"/>
  <c r="AE65" i="21" s="1"/>
  <c r="CS65" i="21"/>
  <c r="AD65" i="21" s="1"/>
  <c r="CR65" i="21"/>
  <c r="AC65" i="21" s="1"/>
  <c r="CQ65" i="21"/>
  <c r="AB65" i="21" s="1"/>
  <c r="CP65" i="21"/>
  <c r="AA65" i="21" s="1"/>
  <c r="CO65" i="21"/>
  <c r="Z65" i="21" s="1"/>
  <c r="CN65" i="21"/>
  <c r="Y65" i="21" s="1"/>
  <c r="CM65" i="21"/>
  <c r="X65" i="21" s="1"/>
  <c r="CL65" i="21"/>
  <c r="W65" i="21" s="1"/>
  <c r="CK65" i="21"/>
  <c r="V65" i="21" s="1"/>
  <c r="CJ65" i="21"/>
  <c r="U65" i="21" s="1"/>
  <c r="CI65" i="21"/>
  <c r="T65" i="21" s="1"/>
  <c r="CH65" i="21"/>
  <c r="S65" i="21" s="1"/>
  <c r="CG65" i="21"/>
  <c r="R65" i="21" s="1"/>
  <c r="CF65" i="21"/>
  <c r="Q65" i="21" s="1"/>
  <c r="CE65" i="21"/>
  <c r="P65" i="21" s="1"/>
  <c r="CD65" i="21"/>
  <c r="O65" i="21" s="1"/>
  <c r="CC65" i="21"/>
  <c r="N65" i="21" s="1"/>
  <c r="CB65" i="21"/>
  <c r="M65" i="21" s="1"/>
  <c r="CA65" i="21"/>
  <c r="L65" i="21" s="1"/>
  <c r="BZ65" i="21"/>
  <c r="K65" i="21" s="1"/>
  <c r="BY65" i="21"/>
  <c r="J65" i="21" s="1"/>
  <c r="BX65" i="21"/>
  <c r="I65" i="21" s="1"/>
  <c r="BW65" i="21"/>
  <c r="H65" i="21" s="1"/>
  <c r="BV65" i="21"/>
  <c r="G65" i="21" s="1"/>
  <c r="BU65" i="21"/>
  <c r="F65" i="21" s="1"/>
  <c r="BT65" i="21"/>
  <c r="E65" i="21" s="1"/>
  <c r="BS65" i="21"/>
  <c r="D65" i="21" s="1"/>
  <c r="BO65" i="21"/>
  <c r="BN65" i="21"/>
  <c r="BG65" i="21"/>
  <c r="AI65" i="21"/>
  <c r="C65" i="21"/>
  <c r="B65" i="21"/>
  <c r="A65" i="21"/>
  <c r="EF64" i="21"/>
  <c r="BQ64" i="21" s="1"/>
  <c r="EE64" i="21"/>
  <c r="BP64" i="21" s="1"/>
  <c r="ED64" i="21"/>
  <c r="BO64" i="21" s="1"/>
  <c r="EC64" i="21"/>
  <c r="BN64" i="21" s="1"/>
  <c r="EB64" i="21"/>
  <c r="BM64" i="21" s="1"/>
  <c r="EA64" i="21"/>
  <c r="BL64" i="21" s="1"/>
  <c r="DZ64" i="21"/>
  <c r="BK64" i="21" s="1"/>
  <c r="DY64" i="21"/>
  <c r="BJ64" i="21" s="1"/>
  <c r="DX64" i="21"/>
  <c r="BI64" i="21" s="1"/>
  <c r="DW64" i="21"/>
  <c r="BH64" i="21" s="1"/>
  <c r="DV64" i="21"/>
  <c r="BG64" i="21" s="1"/>
  <c r="DU64" i="21"/>
  <c r="BF64" i="21" s="1"/>
  <c r="DT64" i="21"/>
  <c r="BE64" i="21" s="1"/>
  <c r="DS64" i="21"/>
  <c r="BD64" i="21" s="1"/>
  <c r="DR64" i="21"/>
  <c r="BC64" i="21" s="1"/>
  <c r="DQ64" i="21"/>
  <c r="BB64" i="21" s="1"/>
  <c r="DP64" i="21"/>
  <c r="BA64" i="21" s="1"/>
  <c r="DO64" i="21"/>
  <c r="AZ64" i="21" s="1"/>
  <c r="DN64" i="21"/>
  <c r="AY64" i="21" s="1"/>
  <c r="DM64" i="21"/>
  <c r="AX64" i="21" s="1"/>
  <c r="DL64" i="21"/>
  <c r="AW64" i="21" s="1"/>
  <c r="DK64" i="21"/>
  <c r="AV64" i="21" s="1"/>
  <c r="DJ64" i="21"/>
  <c r="AU64" i="21" s="1"/>
  <c r="DI64" i="21"/>
  <c r="AT64" i="21" s="1"/>
  <c r="DH64" i="21"/>
  <c r="AS64" i="21" s="1"/>
  <c r="DG64" i="21"/>
  <c r="AR64" i="21" s="1"/>
  <c r="DF64" i="21"/>
  <c r="AQ64" i="21" s="1"/>
  <c r="DE64" i="21"/>
  <c r="AP64" i="21" s="1"/>
  <c r="DD64" i="21"/>
  <c r="DC64" i="21"/>
  <c r="AN64" i="21" s="1"/>
  <c r="DB64" i="21"/>
  <c r="AM64" i="21" s="1"/>
  <c r="DA64" i="21"/>
  <c r="AL64" i="21" s="1"/>
  <c r="CZ64" i="21"/>
  <c r="AK64" i="21" s="1"/>
  <c r="CY64" i="21"/>
  <c r="AJ64" i="21" s="1"/>
  <c r="CX64" i="21"/>
  <c r="AI64" i="21" s="1"/>
  <c r="CW64" i="21"/>
  <c r="AH64" i="21" s="1"/>
  <c r="CV64" i="21"/>
  <c r="CU64" i="21"/>
  <c r="AF64" i="21" s="1"/>
  <c r="CT64" i="21"/>
  <c r="AE64" i="21" s="1"/>
  <c r="CS64" i="21"/>
  <c r="AD64" i="21" s="1"/>
  <c r="CR64" i="21"/>
  <c r="AC64" i="21" s="1"/>
  <c r="CQ64" i="21"/>
  <c r="AB64" i="21" s="1"/>
  <c r="CP64" i="21"/>
  <c r="AA64" i="21" s="1"/>
  <c r="CO64" i="21"/>
  <c r="Z64" i="21" s="1"/>
  <c r="CN64" i="21"/>
  <c r="Y64" i="21" s="1"/>
  <c r="CM64" i="21"/>
  <c r="X64" i="21" s="1"/>
  <c r="CL64" i="21"/>
  <c r="W64" i="21" s="1"/>
  <c r="CK64" i="21"/>
  <c r="V64" i="21" s="1"/>
  <c r="CJ64" i="21"/>
  <c r="U64" i="21" s="1"/>
  <c r="CI64" i="21"/>
  <c r="T64" i="21" s="1"/>
  <c r="CH64" i="21"/>
  <c r="S64" i="21" s="1"/>
  <c r="CG64" i="21"/>
  <c r="R64" i="21" s="1"/>
  <c r="CF64" i="21"/>
  <c r="Q64" i="21" s="1"/>
  <c r="CE64" i="21"/>
  <c r="P64" i="21" s="1"/>
  <c r="CD64" i="21"/>
  <c r="O64" i="21" s="1"/>
  <c r="CC64" i="21"/>
  <c r="N64" i="21" s="1"/>
  <c r="CB64" i="21"/>
  <c r="M64" i="21" s="1"/>
  <c r="CA64" i="21"/>
  <c r="L64" i="21" s="1"/>
  <c r="BZ64" i="21"/>
  <c r="K64" i="21" s="1"/>
  <c r="BY64" i="21"/>
  <c r="J64" i="21" s="1"/>
  <c r="BX64" i="21"/>
  <c r="BW64" i="21"/>
  <c r="H64" i="21" s="1"/>
  <c r="BV64" i="21"/>
  <c r="G64" i="21" s="1"/>
  <c r="BU64" i="21"/>
  <c r="F64" i="21" s="1"/>
  <c r="BT64" i="21"/>
  <c r="E64" i="21" s="1"/>
  <c r="BS64" i="21"/>
  <c r="D64" i="21" s="1"/>
  <c r="AO64" i="21"/>
  <c r="AG64" i="21"/>
  <c r="I64" i="21"/>
  <c r="C64" i="21"/>
  <c r="B64" i="21"/>
  <c r="A64" i="21"/>
  <c r="EF63" i="21"/>
  <c r="BQ63" i="21" s="1"/>
  <c r="EE63" i="21"/>
  <c r="BP63" i="21" s="1"/>
  <c r="ED63" i="21"/>
  <c r="BO63" i="21" s="1"/>
  <c r="EC63" i="21"/>
  <c r="BN63" i="21" s="1"/>
  <c r="EB63" i="21"/>
  <c r="BM63" i="21" s="1"/>
  <c r="EA63" i="21"/>
  <c r="BL63" i="21" s="1"/>
  <c r="DZ63" i="21"/>
  <c r="BK63" i="21" s="1"/>
  <c r="DY63" i="21"/>
  <c r="BJ63" i="21" s="1"/>
  <c r="DX63" i="21"/>
  <c r="BI63" i="21" s="1"/>
  <c r="DW63" i="21"/>
  <c r="BH63" i="21" s="1"/>
  <c r="DV63" i="21"/>
  <c r="BG63" i="21" s="1"/>
  <c r="DU63" i="21"/>
  <c r="BF63" i="21" s="1"/>
  <c r="DT63" i="21"/>
  <c r="BE63" i="21" s="1"/>
  <c r="DS63" i="21"/>
  <c r="BD63" i="21" s="1"/>
  <c r="DR63" i="21"/>
  <c r="BC63" i="21" s="1"/>
  <c r="DQ63" i="21"/>
  <c r="BB63" i="21" s="1"/>
  <c r="DP63" i="21"/>
  <c r="BA63" i="21" s="1"/>
  <c r="DO63" i="21"/>
  <c r="AZ63" i="21" s="1"/>
  <c r="DN63" i="21"/>
  <c r="AY63" i="21" s="1"/>
  <c r="DM63" i="21"/>
  <c r="AX63" i="21" s="1"/>
  <c r="DL63" i="21"/>
  <c r="AW63" i="21" s="1"/>
  <c r="DK63" i="21"/>
  <c r="AV63" i="21" s="1"/>
  <c r="DJ63" i="21"/>
  <c r="AU63" i="21" s="1"/>
  <c r="DI63" i="21"/>
  <c r="AT63" i="21" s="1"/>
  <c r="DH63" i="21"/>
  <c r="AS63" i="21" s="1"/>
  <c r="DG63" i="21"/>
  <c r="AR63" i="21" s="1"/>
  <c r="DF63" i="21"/>
  <c r="AQ63" i="21" s="1"/>
  <c r="DE63" i="21"/>
  <c r="AP63" i="21" s="1"/>
  <c r="DD63" i="21"/>
  <c r="DC63" i="21"/>
  <c r="AN63" i="21" s="1"/>
  <c r="DB63" i="21"/>
  <c r="AM63" i="21" s="1"/>
  <c r="DA63" i="21"/>
  <c r="AL63" i="21" s="1"/>
  <c r="CZ63" i="21"/>
  <c r="AK63" i="21" s="1"/>
  <c r="CY63" i="21"/>
  <c r="AJ63" i="21" s="1"/>
  <c r="CX63" i="21"/>
  <c r="AI63" i="21" s="1"/>
  <c r="CW63" i="21"/>
  <c r="AH63" i="21" s="1"/>
  <c r="CV63" i="21"/>
  <c r="AG63" i="21" s="1"/>
  <c r="CU63" i="21"/>
  <c r="AF63" i="21" s="1"/>
  <c r="CT63" i="21"/>
  <c r="AE63" i="21" s="1"/>
  <c r="CS63" i="21"/>
  <c r="AD63" i="21" s="1"/>
  <c r="CR63" i="21"/>
  <c r="AC63" i="21" s="1"/>
  <c r="CQ63" i="21"/>
  <c r="AB63" i="21" s="1"/>
  <c r="CP63" i="21"/>
  <c r="AA63" i="21" s="1"/>
  <c r="CO63" i="21"/>
  <c r="Z63" i="21" s="1"/>
  <c r="CN63" i="21"/>
  <c r="Y63" i="21" s="1"/>
  <c r="CM63" i="21"/>
  <c r="X63" i="21" s="1"/>
  <c r="CL63" i="21"/>
  <c r="W63" i="21" s="1"/>
  <c r="CK63" i="21"/>
  <c r="V63" i="21" s="1"/>
  <c r="CJ63" i="21"/>
  <c r="U63" i="21" s="1"/>
  <c r="CI63" i="21"/>
  <c r="T63" i="21" s="1"/>
  <c r="CH63" i="21"/>
  <c r="S63" i="21" s="1"/>
  <c r="CG63" i="21"/>
  <c r="R63" i="21" s="1"/>
  <c r="CF63" i="21"/>
  <c r="Q63" i="21" s="1"/>
  <c r="CE63" i="21"/>
  <c r="CD63" i="21"/>
  <c r="O63" i="21" s="1"/>
  <c r="CC63" i="21"/>
  <c r="N63" i="21" s="1"/>
  <c r="CB63" i="21"/>
  <c r="M63" i="21" s="1"/>
  <c r="CA63" i="21"/>
  <c r="L63" i="21" s="1"/>
  <c r="BZ63" i="21"/>
  <c r="K63" i="21" s="1"/>
  <c r="BY63" i="21"/>
  <c r="J63" i="21" s="1"/>
  <c r="BX63" i="21"/>
  <c r="BW63" i="21"/>
  <c r="H63" i="21" s="1"/>
  <c r="BV63" i="21"/>
  <c r="G63" i="21" s="1"/>
  <c r="BU63" i="21"/>
  <c r="F63" i="21" s="1"/>
  <c r="BT63" i="21"/>
  <c r="E63" i="21" s="1"/>
  <c r="BS63" i="21"/>
  <c r="D63" i="21" s="1"/>
  <c r="AO63" i="21"/>
  <c r="P63" i="21"/>
  <c r="I63" i="21"/>
  <c r="C63" i="21"/>
  <c r="B63" i="21"/>
  <c r="A63" i="21"/>
  <c r="EF62" i="21"/>
  <c r="BQ62" i="21" s="1"/>
  <c r="EE62" i="21"/>
  <c r="BP62" i="21" s="1"/>
  <c r="ED62" i="21"/>
  <c r="BO62" i="21" s="1"/>
  <c r="EC62" i="21"/>
  <c r="BN62" i="21" s="1"/>
  <c r="EB62" i="21"/>
  <c r="BM62" i="21" s="1"/>
  <c r="EA62" i="21"/>
  <c r="BL62" i="21" s="1"/>
  <c r="DZ62" i="21"/>
  <c r="BK62" i="21" s="1"/>
  <c r="DY62" i="21"/>
  <c r="BJ62" i="21" s="1"/>
  <c r="DX62" i="21"/>
  <c r="BI62" i="21" s="1"/>
  <c r="DW62" i="21"/>
  <c r="BH62" i="21" s="1"/>
  <c r="DV62" i="21"/>
  <c r="DU62" i="21"/>
  <c r="BF62" i="21" s="1"/>
  <c r="DT62" i="21"/>
  <c r="BE62" i="21" s="1"/>
  <c r="DS62" i="21"/>
  <c r="BD62" i="21" s="1"/>
  <c r="DR62" i="21"/>
  <c r="BC62" i="21" s="1"/>
  <c r="DQ62" i="21"/>
  <c r="BB62" i="21" s="1"/>
  <c r="DP62" i="21"/>
  <c r="BA62" i="21" s="1"/>
  <c r="DO62" i="21"/>
  <c r="AZ62" i="21" s="1"/>
  <c r="DN62" i="21"/>
  <c r="AY62" i="21" s="1"/>
  <c r="DM62" i="21"/>
  <c r="AX62" i="21" s="1"/>
  <c r="DL62" i="21"/>
  <c r="AW62" i="21" s="1"/>
  <c r="DK62" i="21"/>
  <c r="AV62" i="21" s="1"/>
  <c r="DJ62" i="21"/>
  <c r="AU62" i="21" s="1"/>
  <c r="DI62" i="21"/>
  <c r="AT62" i="21" s="1"/>
  <c r="DH62" i="21"/>
  <c r="AS62" i="21" s="1"/>
  <c r="DG62" i="21"/>
  <c r="DF62" i="21"/>
  <c r="AQ62" i="21" s="1"/>
  <c r="DE62" i="21"/>
  <c r="AP62" i="21" s="1"/>
  <c r="DD62" i="21"/>
  <c r="AO62" i="21" s="1"/>
  <c r="DC62" i="21"/>
  <c r="AN62" i="21" s="1"/>
  <c r="DB62" i="21"/>
  <c r="AM62" i="21" s="1"/>
  <c r="DA62" i="21"/>
  <c r="AL62" i="21" s="1"/>
  <c r="CZ62" i="21"/>
  <c r="AK62" i="21" s="1"/>
  <c r="CY62" i="21"/>
  <c r="AJ62" i="21" s="1"/>
  <c r="CX62" i="21"/>
  <c r="AI62" i="21" s="1"/>
  <c r="CW62" i="21"/>
  <c r="AH62" i="21" s="1"/>
  <c r="CV62" i="21"/>
  <c r="AG62" i="21" s="1"/>
  <c r="CU62" i="21"/>
  <c r="CT62" i="21"/>
  <c r="AE62" i="21" s="1"/>
  <c r="CS62" i="21"/>
  <c r="AD62" i="21" s="1"/>
  <c r="CR62" i="21"/>
  <c r="AC62" i="21" s="1"/>
  <c r="CQ62" i="21"/>
  <c r="AB62" i="21" s="1"/>
  <c r="CP62" i="21"/>
  <c r="AA62" i="21" s="1"/>
  <c r="CO62" i="21"/>
  <c r="Z62" i="21" s="1"/>
  <c r="CN62" i="21"/>
  <c r="Y62" i="21" s="1"/>
  <c r="CM62" i="21"/>
  <c r="X62" i="21" s="1"/>
  <c r="CL62" i="21"/>
  <c r="W62" i="21" s="1"/>
  <c r="CK62" i="21"/>
  <c r="V62" i="21" s="1"/>
  <c r="CJ62" i="21"/>
  <c r="U62" i="21" s="1"/>
  <c r="CI62" i="21"/>
  <c r="CH62" i="21"/>
  <c r="S62" i="21" s="1"/>
  <c r="CG62" i="21"/>
  <c r="R62" i="21" s="1"/>
  <c r="CF62" i="21"/>
  <c r="Q62" i="21" s="1"/>
  <c r="CE62" i="21"/>
  <c r="P62" i="21" s="1"/>
  <c r="CD62" i="21"/>
  <c r="O62" i="21" s="1"/>
  <c r="CC62" i="21"/>
  <c r="N62" i="21" s="1"/>
  <c r="CB62" i="21"/>
  <c r="M62" i="21" s="1"/>
  <c r="CA62" i="21"/>
  <c r="L62" i="21" s="1"/>
  <c r="BZ62" i="21"/>
  <c r="K62" i="21" s="1"/>
  <c r="BY62" i="21"/>
  <c r="J62" i="21" s="1"/>
  <c r="BX62" i="21"/>
  <c r="I62" i="21" s="1"/>
  <c r="BW62" i="21"/>
  <c r="H62" i="21" s="1"/>
  <c r="BV62" i="21"/>
  <c r="G62" i="21" s="1"/>
  <c r="BU62" i="21"/>
  <c r="F62" i="21" s="1"/>
  <c r="BT62" i="21"/>
  <c r="E62" i="21" s="1"/>
  <c r="BS62" i="21"/>
  <c r="D62" i="21" s="1"/>
  <c r="BG62" i="21"/>
  <c r="AR62" i="21"/>
  <c r="AF62" i="21"/>
  <c r="T62" i="21"/>
  <c r="C62" i="21"/>
  <c r="B62" i="21"/>
  <c r="A62" i="21"/>
  <c r="EF61" i="21"/>
  <c r="BQ61" i="21" s="1"/>
  <c r="EE61" i="21"/>
  <c r="ED61" i="21"/>
  <c r="BO61" i="21" s="1"/>
  <c r="EC61" i="21"/>
  <c r="EB61" i="21"/>
  <c r="BM61" i="21" s="1"/>
  <c r="EA61" i="21"/>
  <c r="DZ61" i="21"/>
  <c r="BK61" i="21" s="1"/>
  <c r="DY61" i="21"/>
  <c r="DX61" i="21"/>
  <c r="BI61" i="21" s="1"/>
  <c r="DW61" i="21"/>
  <c r="DV61" i="21"/>
  <c r="BG61" i="21" s="1"/>
  <c r="DU61" i="21"/>
  <c r="BF61" i="21" s="1"/>
  <c r="DT61" i="21"/>
  <c r="BE61" i="21" s="1"/>
  <c r="DS61" i="21"/>
  <c r="DR61" i="21"/>
  <c r="BC61" i="21" s="1"/>
  <c r="DQ61" i="21"/>
  <c r="BB61" i="21" s="1"/>
  <c r="DP61" i="21"/>
  <c r="BA61" i="21" s="1"/>
  <c r="DO61" i="21"/>
  <c r="DN61" i="21"/>
  <c r="AY61" i="21" s="1"/>
  <c r="DM61" i="21"/>
  <c r="DL61" i="21"/>
  <c r="AW61" i="21" s="1"/>
  <c r="DK61" i="21"/>
  <c r="DJ61" i="21"/>
  <c r="AU61" i="21" s="1"/>
  <c r="DI61" i="21"/>
  <c r="AT61" i="21" s="1"/>
  <c r="DH61" i="21"/>
  <c r="AS61" i="21" s="1"/>
  <c r="DG61" i="21"/>
  <c r="DF61" i="21"/>
  <c r="AQ61" i="21" s="1"/>
  <c r="DE61" i="21"/>
  <c r="AP61" i="21" s="1"/>
  <c r="DD61" i="21"/>
  <c r="AO61" i="21" s="1"/>
  <c r="DC61" i="21"/>
  <c r="DB61" i="21"/>
  <c r="AM61" i="21" s="1"/>
  <c r="DA61" i="21"/>
  <c r="CZ61" i="21"/>
  <c r="AK61" i="21" s="1"/>
  <c r="CY61" i="21"/>
  <c r="CX61" i="21"/>
  <c r="AI61" i="21" s="1"/>
  <c r="CW61" i="21"/>
  <c r="AH61" i="21" s="1"/>
  <c r="CV61" i="21"/>
  <c r="CU61" i="21"/>
  <c r="CT61" i="21"/>
  <c r="AE61" i="21" s="1"/>
  <c r="CS61" i="21"/>
  <c r="AD61" i="21" s="1"/>
  <c r="CR61" i="21"/>
  <c r="AC61" i="21" s="1"/>
  <c r="CQ61" i="21"/>
  <c r="CP61" i="21"/>
  <c r="AA61" i="21" s="1"/>
  <c r="CO61" i="21"/>
  <c r="Z61" i="21" s="1"/>
  <c r="CN61" i="21"/>
  <c r="Y61" i="21" s="1"/>
  <c r="CM61" i="21"/>
  <c r="CL61" i="21"/>
  <c r="W61" i="21" s="1"/>
  <c r="CK61" i="21"/>
  <c r="V61" i="21" s="1"/>
  <c r="CJ61" i="21"/>
  <c r="U61" i="21" s="1"/>
  <c r="CI61" i="21"/>
  <c r="CH61" i="21"/>
  <c r="S61" i="21" s="1"/>
  <c r="CG61" i="21"/>
  <c r="R61" i="21" s="1"/>
  <c r="CF61" i="21"/>
  <c r="Q61" i="21" s="1"/>
  <c r="CE61" i="21"/>
  <c r="CD61" i="21"/>
  <c r="O61" i="21" s="1"/>
  <c r="CC61" i="21"/>
  <c r="N61" i="21" s="1"/>
  <c r="CB61" i="21"/>
  <c r="M61" i="21" s="1"/>
  <c r="CA61" i="21"/>
  <c r="BZ61" i="21"/>
  <c r="K61" i="21" s="1"/>
  <c r="BY61" i="21"/>
  <c r="J61" i="21" s="1"/>
  <c r="BX61" i="21"/>
  <c r="I61" i="21" s="1"/>
  <c r="BW61" i="21"/>
  <c r="BV61" i="21"/>
  <c r="G61" i="21" s="1"/>
  <c r="BU61" i="21"/>
  <c r="BT61" i="21"/>
  <c r="E61" i="21" s="1"/>
  <c r="BS61" i="21"/>
  <c r="BN61" i="21"/>
  <c r="BJ61" i="21"/>
  <c r="AX61" i="21"/>
  <c r="AL61" i="21"/>
  <c r="AG61" i="21"/>
  <c r="F61" i="21"/>
  <c r="C61" i="21"/>
  <c r="B61" i="21"/>
  <c r="A61" i="21"/>
  <c r="EF60" i="21"/>
  <c r="BQ60" i="21" s="1"/>
  <c r="EE60" i="21"/>
  <c r="BP60" i="21" s="1"/>
  <c r="ED60" i="21"/>
  <c r="BO60" i="21" s="1"/>
  <c r="EC60" i="21"/>
  <c r="BN60" i="21" s="1"/>
  <c r="EB60" i="21"/>
  <c r="BM60" i="21" s="1"/>
  <c r="EA60" i="21"/>
  <c r="BL60" i="21" s="1"/>
  <c r="DZ60" i="21"/>
  <c r="BK60" i="21" s="1"/>
  <c r="DY60" i="21"/>
  <c r="BJ60" i="21" s="1"/>
  <c r="DX60" i="21"/>
  <c r="BI60" i="21" s="1"/>
  <c r="DW60" i="21"/>
  <c r="BH60" i="21" s="1"/>
  <c r="DV60" i="21"/>
  <c r="BG60" i="21" s="1"/>
  <c r="DU60" i="21"/>
  <c r="BF60" i="21" s="1"/>
  <c r="DT60" i="21"/>
  <c r="BE60" i="21" s="1"/>
  <c r="DS60" i="21"/>
  <c r="BD60" i="21" s="1"/>
  <c r="DR60" i="21"/>
  <c r="BC60" i="21" s="1"/>
  <c r="DQ60" i="21"/>
  <c r="BB60" i="21" s="1"/>
  <c r="DP60" i="21"/>
  <c r="BA60" i="21" s="1"/>
  <c r="DO60" i="21"/>
  <c r="AZ60" i="21" s="1"/>
  <c r="DN60" i="21"/>
  <c r="AY60" i="21" s="1"/>
  <c r="DM60" i="21"/>
  <c r="DL60" i="21"/>
  <c r="AW60" i="21" s="1"/>
  <c r="DK60" i="21"/>
  <c r="AV60" i="21" s="1"/>
  <c r="DJ60" i="21"/>
  <c r="AU60" i="21" s="1"/>
  <c r="DI60" i="21"/>
  <c r="AT60" i="21" s="1"/>
  <c r="DH60" i="21"/>
  <c r="AS60" i="21" s="1"/>
  <c r="DG60" i="21"/>
  <c r="AR60" i="21" s="1"/>
  <c r="DF60" i="21"/>
  <c r="AQ60" i="21" s="1"/>
  <c r="DE60" i="21"/>
  <c r="AP60" i="21" s="1"/>
  <c r="DD60" i="21"/>
  <c r="AO60" i="21" s="1"/>
  <c r="DC60" i="21"/>
  <c r="AN60" i="21" s="1"/>
  <c r="DB60" i="21"/>
  <c r="AM60" i="21" s="1"/>
  <c r="DA60" i="21"/>
  <c r="AL60" i="21" s="1"/>
  <c r="CZ60" i="21"/>
  <c r="AK60" i="21" s="1"/>
  <c r="CY60" i="21"/>
  <c r="AJ60" i="21" s="1"/>
  <c r="CX60" i="21"/>
  <c r="AI60" i="21" s="1"/>
  <c r="CW60" i="21"/>
  <c r="AH60" i="21" s="1"/>
  <c r="CV60" i="21"/>
  <c r="AG60" i="21" s="1"/>
  <c r="CU60" i="21"/>
  <c r="AF60" i="21" s="1"/>
  <c r="CT60" i="21"/>
  <c r="AE60" i="21" s="1"/>
  <c r="CS60" i="21"/>
  <c r="AD60" i="21" s="1"/>
  <c r="CR60" i="21"/>
  <c r="AC60" i="21" s="1"/>
  <c r="CQ60" i="21"/>
  <c r="CP60" i="21"/>
  <c r="AA60" i="21" s="1"/>
  <c r="CO60" i="21"/>
  <c r="Z60" i="21" s="1"/>
  <c r="CN60" i="21"/>
  <c r="Y60" i="21" s="1"/>
  <c r="CM60" i="21"/>
  <c r="X60" i="21" s="1"/>
  <c r="CL60" i="21"/>
  <c r="W60" i="21" s="1"/>
  <c r="CK60" i="21"/>
  <c r="V60" i="21" s="1"/>
  <c r="CJ60" i="21"/>
  <c r="U60" i="21" s="1"/>
  <c r="CI60" i="21"/>
  <c r="T60" i="21" s="1"/>
  <c r="CH60" i="21"/>
  <c r="S60" i="21" s="1"/>
  <c r="CG60" i="21"/>
  <c r="R60" i="21" s="1"/>
  <c r="CF60" i="21"/>
  <c r="Q60" i="21" s="1"/>
  <c r="CE60" i="21"/>
  <c r="P60" i="21" s="1"/>
  <c r="CD60" i="21"/>
  <c r="O60" i="21" s="1"/>
  <c r="CC60" i="21"/>
  <c r="N60" i="21" s="1"/>
  <c r="CB60" i="21"/>
  <c r="M60" i="21" s="1"/>
  <c r="CA60" i="21"/>
  <c r="L60" i="21" s="1"/>
  <c r="BZ60" i="21"/>
  <c r="K60" i="21" s="1"/>
  <c r="BY60" i="21"/>
  <c r="J60" i="21" s="1"/>
  <c r="BX60" i="21"/>
  <c r="BW60" i="21"/>
  <c r="H60" i="21" s="1"/>
  <c r="BV60" i="21"/>
  <c r="G60" i="21" s="1"/>
  <c r="BU60" i="21"/>
  <c r="F60" i="21" s="1"/>
  <c r="BT60" i="21"/>
  <c r="E60" i="21" s="1"/>
  <c r="BS60" i="21"/>
  <c r="D60" i="21" s="1"/>
  <c r="AX60" i="21"/>
  <c r="AB60" i="21"/>
  <c r="I60" i="21"/>
  <c r="C60" i="21"/>
  <c r="B60" i="21"/>
  <c r="A60" i="21"/>
  <c r="EF59" i="21"/>
  <c r="EE59" i="21"/>
  <c r="BP59" i="21" s="1"/>
  <c r="ED59" i="21"/>
  <c r="EC59" i="21"/>
  <c r="BN59" i="21" s="1"/>
  <c r="EB59" i="21"/>
  <c r="EA59" i="21"/>
  <c r="BL59" i="21" s="1"/>
  <c r="DZ59" i="21"/>
  <c r="BK59" i="21" s="1"/>
  <c r="DY59" i="21"/>
  <c r="BJ59" i="21" s="1"/>
  <c r="DX59" i="21"/>
  <c r="DW59" i="21"/>
  <c r="DV59" i="21"/>
  <c r="BG59" i="21" s="1"/>
  <c r="DU59" i="21"/>
  <c r="BF59" i="21" s="1"/>
  <c r="DT59" i="21"/>
  <c r="DS59" i="21"/>
  <c r="BD59" i="21" s="1"/>
  <c r="DR59" i="21"/>
  <c r="BC59" i="21" s="1"/>
  <c r="DQ59" i="21"/>
  <c r="BB59" i="21" s="1"/>
  <c r="DP59" i="21"/>
  <c r="DO59" i="21"/>
  <c r="AZ59" i="21" s="1"/>
  <c r="DN59" i="21"/>
  <c r="AY59" i="21" s="1"/>
  <c r="DM59" i="21"/>
  <c r="AX59" i="21" s="1"/>
  <c r="DL59" i="21"/>
  <c r="DK59" i="21"/>
  <c r="AV59" i="21" s="1"/>
  <c r="DJ59" i="21"/>
  <c r="AU59" i="21" s="1"/>
  <c r="DI59" i="21"/>
  <c r="AT59" i="21" s="1"/>
  <c r="DH59" i="21"/>
  <c r="DG59" i="21"/>
  <c r="AR59" i="21" s="1"/>
  <c r="DF59" i="21"/>
  <c r="AQ59" i="21" s="1"/>
  <c r="DE59" i="21"/>
  <c r="AP59" i="21" s="1"/>
  <c r="DD59" i="21"/>
  <c r="DC59" i="21"/>
  <c r="AN59" i="21" s="1"/>
  <c r="DB59" i="21"/>
  <c r="AM59" i="21" s="1"/>
  <c r="DA59" i="21"/>
  <c r="AL59" i="21" s="1"/>
  <c r="CZ59" i="21"/>
  <c r="CY59" i="21"/>
  <c r="AJ59" i="21" s="1"/>
  <c r="CX59" i="21"/>
  <c r="AI59" i="21" s="1"/>
  <c r="CW59" i="21"/>
  <c r="AH59" i="21" s="1"/>
  <c r="CV59" i="21"/>
  <c r="CU59" i="21"/>
  <c r="AF59" i="21" s="1"/>
  <c r="CT59" i="21"/>
  <c r="AE59" i="21" s="1"/>
  <c r="CS59" i="21"/>
  <c r="AD59" i="21" s="1"/>
  <c r="CR59" i="21"/>
  <c r="CQ59" i="21"/>
  <c r="AB59" i="21" s="1"/>
  <c r="CP59" i="21"/>
  <c r="AA59" i="21" s="1"/>
  <c r="CO59" i="21"/>
  <c r="Z59" i="21" s="1"/>
  <c r="CN59" i="21"/>
  <c r="CM59" i="21"/>
  <c r="X59" i="21" s="1"/>
  <c r="CL59" i="21"/>
  <c r="W59" i="21" s="1"/>
  <c r="CK59" i="21"/>
  <c r="V59" i="21" s="1"/>
  <c r="CJ59" i="21"/>
  <c r="CI59" i="21"/>
  <c r="T59" i="21" s="1"/>
  <c r="CH59" i="21"/>
  <c r="S59" i="21" s="1"/>
  <c r="CG59" i="21"/>
  <c r="R59" i="21" s="1"/>
  <c r="CF59" i="21"/>
  <c r="CE59" i="21"/>
  <c r="P59" i="21" s="1"/>
  <c r="CD59" i="21"/>
  <c r="CC59" i="21"/>
  <c r="N59" i="21" s="1"/>
  <c r="CB59" i="21"/>
  <c r="CA59" i="21"/>
  <c r="L59" i="21" s="1"/>
  <c r="BZ59" i="21"/>
  <c r="K59" i="21" s="1"/>
  <c r="BY59" i="21"/>
  <c r="J59" i="21" s="1"/>
  <c r="BX59" i="21"/>
  <c r="BW59" i="21"/>
  <c r="H59" i="21" s="1"/>
  <c r="BV59" i="21"/>
  <c r="G59" i="21" s="1"/>
  <c r="BU59" i="21"/>
  <c r="F59" i="21" s="1"/>
  <c r="BT59" i="21"/>
  <c r="BS59" i="21"/>
  <c r="D59" i="21" s="1"/>
  <c r="BO59" i="21"/>
  <c r="BH59" i="21"/>
  <c r="O59" i="21"/>
  <c r="C59" i="21"/>
  <c r="B59" i="21"/>
  <c r="A59" i="21"/>
  <c r="EF58" i="21"/>
  <c r="BQ58" i="21" s="1"/>
  <c r="EE58" i="21"/>
  <c r="BP58" i="21" s="1"/>
  <c r="ED58" i="21"/>
  <c r="BO58" i="21" s="1"/>
  <c r="EC58" i="21"/>
  <c r="EB58" i="21"/>
  <c r="BM58" i="21" s="1"/>
  <c r="EA58" i="21"/>
  <c r="BL58" i="21" s="1"/>
  <c r="DZ58" i="21"/>
  <c r="BK58" i="21" s="1"/>
  <c r="DY58" i="21"/>
  <c r="DX58" i="21"/>
  <c r="BI58" i="21" s="1"/>
  <c r="DW58" i="21"/>
  <c r="BH58" i="21" s="1"/>
  <c r="DV58" i="21"/>
  <c r="BG58" i="21" s="1"/>
  <c r="DU58" i="21"/>
  <c r="BF58" i="21" s="1"/>
  <c r="DT58" i="21"/>
  <c r="BE58" i="21" s="1"/>
  <c r="DS58" i="21"/>
  <c r="BD58" i="21" s="1"/>
  <c r="DR58" i="21"/>
  <c r="DQ58" i="21"/>
  <c r="DP58" i="21"/>
  <c r="BA58" i="21" s="1"/>
  <c r="DO58" i="21"/>
  <c r="AZ58" i="21" s="1"/>
  <c r="DN58" i="21"/>
  <c r="AY58" i="21" s="1"/>
  <c r="DM58" i="21"/>
  <c r="DL58" i="21"/>
  <c r="AW58" i="21" s="1"/>
  <c r="DK58" i="21"/>
  <c r="AV58" i="21" s="1"/>
  <c r="DJ58" i="21"/>
  <c r="AU58" i="21" s="1"/>
  <c r="DI58" i="21"/>
  <c r="AT58" i="21" s="1"/>
  <c r="DH58" i="21"/>
  <c r="AS58" i="21" s="1"/>
  <c r="DG58" i="21"/>
  <c r="AR58" i="21" s="1"/>
  <c r="DF58" i="21"/>
  <c r="AQ58" i="21" s="1"/>
  <c r="DE58" i="21"/>
  <c r="DD58" i="21"/>
  <c r="AO58" i="21" s="1"/>
  <c r="DC58" i="21"/>
  <c r="AN58" i="21" s="1"/>
  <c r="DB58" i="21"/>
  <c r="AM58" i="21" s="1"/>
  <c r="DA58" i="21"/>
  <c r="CZ58" i="21"/>
  <c r="AK58" i="21" s="1"/>
  <c r="CY58" i="21"/>
  <c r="AJ58" i="21" s="1"/>
  <c r="CX58" i="21"/>
  <c r="AI58" i="21" s="1"/>
  <c r="CW58" i="21"/>
  <c r="CV58" i="21"/>
  <c r="AG58" i="21" s="1"/>
  <c r="CU58" i="21"/>
  <c r="AF58" i="21" s="1"/>
  <c r="CT58" i="21"/>
  <c r="AE58" i="21" s="1"/>
  <c r="CS58" i="21"/>
  <c r="AD58" i="21" s="1"/>
  <c r="CR58" i="21"/>
  <c r="AC58" i="21" s="1"/>
  <c r="CQ58" i="21"/>
  <c r="AB58" i="21" s="1"/>
  <c r="CP58" i="21"/>
  <c r="AA58" i="21" s="1"/>
  <c r="CO58" i="21"/>
  <c r="CN58" i="21"/>
  <c r="Y58" i="21" s="1"/>
  <c r="CM58" i="21"/>
  <c r="X58" i="21" s="1"/>
  <c r="CL58" i="21"/>
  <c r="W58" i="21" s="1"/>
  <c r="CK58" i="21"/>
  <c r="CJ58" i="21"/>
  <c r="U58" i="21" s="1"/>
  <c r="CI58" i="21"/>
  <c r="T58" i="21" s="1"/>
  <c r="CH58" i="21"/>
  <c r="S58" i="21" s="1"/>
  <c r="CG58" i="21"/>
  <c r="R58" i="21" s="1"/>
  <c r="CF58" i="21"/>
  <c r="Q58" i="21" s="1"/>
  <c r="CE58" i="21"/>
  <c r="P58" i="21" s="1"/>
  <c r="CD58" i="21"/>
  <c r="O58" i="21" s="1"/>
  <c r="CC58" i="21"/>
  <c r="CB58" i="21"/>
  <c r="M58" i="21" s="1"/>
  <c r="CA58" i="21"/>
  <c r="L58" i="21" s="1"/>
  <c r="BZ58" i="21"/>
  <c r="K58" i="21" s="1"/>
  <c r="BY58" i="21"/>
  <c r="BX58" i="21"/>
  <c r="I58" i="21" s="1"/>
  <c r="BW58" i="21"/>
  <c r="H58" i="21" s="1"/>
  <c r="BV58" i="21"/>
  <c r="G58" i="21" s="1"/>
  <c r="BU58" i="21"/>
  <c r="BT58" i="21"/>
  <c r="E58" i="21" s="1"/>
  <c r="BS58" i="21"/>
  <c r="D58" i="21" s="1"/>
  <c r="BN58" i="21"/>
  <c r="BJ58" i="21"/>
  <c r="BC58" i="21"/>
  <c r="BB58" i="21"/>
  <c r="AX58" i="21"/>
  <c r="AP58" i="21"/>
  <c r="AL58" i="21"/>
  <c r="AH58" i="21"/>
  <c r="Z58" i="21"/>
  <c r="V58" i="21"/>
  <c r="N58" i="21"/>
  <c r="J58" i="21"/>
  <c r="F58" i="21"/>
  <c r="C58" i="21"/>
  <c r="B58" i="21"/>
  <c r="A58" i="21"/>
  <c r="EF57" i="21"/>
  <c r="BQ57" i="21" s="1"/>
  <c r="EE57" i="21"/>
  <c r="BP57" i="21" s="1"/>
  <c r="ED57" i="21"/>
  <c r="EC57" i="21"/>
  <c r="EB57" i="21"/>
  <c r="BM57" i="21" s="1"/>
  <c r="EA57" i="21"/>
  <c r="BL57" i="21" s="1"/>
  <c r="DZ57" i="21"/>
  <c r="BK57" i="21" s="1"/>
  <c r="DY57" i="21"/>
  <c r="BJ57" i="21" s="1"/>
  <c r="DX57" i="21"/>
  <c r="BI57" i="21" s="1"/>
  <c r="DW57" i="21"/>
  <c r="BH57" i="21" s="1"/>
  <c r="DV57" i="21"/>
  <c r="BG57" i="21" s="1"/>
  <c r="DU57" i="21"/>
  <c r="BF57" i="21" s="1"/>
  <c r="DT57" i="21"/>
  <c r="BE57" i="21" s="1"/>
  <c r="DS57" i="21"/>
  <c r="BD57" i="21" s="1"/>
  <c r="DR57" i="21"/>
  <c r="BC57" i="21" s="1"/>
  <c r="DQ57" i="21"/>
  <c r="BB57" i="21" s="1"/>
  <c r="DP57" i="21"/>
  <c r="BA57" i="21" s="1"/>
  <c r="DO57" i="21"/>
  <c r="AZ57" i="21" s="1"/>
  <c r="DN57" i="21"/>
  <c r="AY57" i="21" s="1"/>
  <c r="DM57" i="21"/>
  <c r="AX57" i="21" s="1"/>
  <c r="DL57" i="21"/>
  <c r="AW57" i="21" s="1"/>
  <c r="DK57" i="21"/>
  <c r="AV57" i="21" s="1"/>
  <c r="DJ57" i="21"/>
  <c r="AU57" i="21" s="1"/>
  <c r="DI57" i="21"/>
  <c r="AT57" i="21" s="1"/>
  <c r="DH57" i="21"/>
  <c r="AS57" i="21" s="1"/>
  <c r="DG57" i="21"/>
  <c r="AR57" i="21" s="1"/>
  <c r="DF57" i="21"/>
  <c r="AQ57" i="21" s="1"/>
  <c r="DE57" i="21"/>
  <c r="AP57" i="21" s="1"/>
  <c r="DD57" i="21"/>
  <c r="AO57" i="21" s="1"/>
  <c r="DC57" i="21"/>
  <c r="AN57" i="21" s="1"/>
  <c r="DB57" i="21"/>
  <c r="AM57" i="21" s="1"/>
  <c r="DA57" i="21"/>
  <c r="AL57" i="21" s="1"/>
  <c r="CZ57" i="21"/>
  <c r="AK57" i="21" s="1"/>
  <c r="CY57" i="21"/>
  <c r="AJ57" i="21" s="1"/>
  <c r="CX57" i="21"/>
  <c r="AI57" i="21" s="1"/>
  <c r="CW57" i="21"/>
  <c r="AH57" i="21" s="1"/>
  <c r="CV57" i="21"/>
  <c r="AG57" i="21" s="1"/>
  <c r="CU57" i="21"/>
  <c r="AF57" i="21" s="1"/>
  <c r="CT57" i="21"/>
  <c r="AE57" i="21" s="1"/>
  <c r="CS57" i="21"/>
  <c r="AD57" i="21" s="1"/>
  <c r="CR57" i="21"/>
  <c r="AC57" i="21" s="1"/>
  <c r="CQ57" i="21"/>
  <c r="AB57" i="21" s="1"/>
  <c r="CP57" i="21"/>
  <c r="AA57" i="21" s="1"/>
  <c r="CO57" i="21"/>
  <c r="Z57" i="21" s="1"/>
  <c r="CN57" i="21"/>
  <c r="Y57" i="21" s="1"/>
  <c r="CM57" i="21"/>
  <c r="X57" i="21" s="1"/>
  <c r="CL57" i="21"/>
  <c r="W57" i="21" s="1"/>
  <c r="CK57" i="21"/>
  <c r="CJ57" i="21"/>
  <c r="U57" i="21" s="1"/>
  <c r="CI57" i="21"/>
  <c r="T57" i="21" s="1"/>
  <c r="CH57" i="21"/>
  <c r="S57" i="21" s="1"/>
  <c r="CG57" i="21"/>
  <c r="R57" i="21" s="1"/>
  <c r="CF57" i="21"/>
  <c r="Q57" i="21" s="1"/>
  <c r="CE57" i="21"/>
  <c r="P57" i="21" s="1"/>
  <c r="CD57" i="21"/>
  <c r="O57" i="21" s="1"/>
  <c r="CC57" i="21"/>
  <c r="N57" i="21" s="1"/>
  <c r="CB57" i="21"/>
  <c r="M57" i="21" s="1"/>
  <c r="CA57" i="21"/>
  <c r="L57" i="21" s="1"/>
  <c r="BZ57" i="21"/>
  <c r="K57" i="21" s="1"/>
  <c r="BY57" i="21"/>
  <c r="J57" i="21" s="1"/>
  <c r="BX57" i="21"/>
  <c r="I57" i="21" s="1"/>
  <c r="BW57" i="21"/>
  <c r="H57" i="21" s="1"/>
  <c r="BV57" i="21"/>
  <c r="G57" i="21" s="1"/>
  <c r="BU57" i="21"/>
  <c r="F57" i="21" s="1"/>
  <c r="BT57" i="21"/>
  <c r="E57" i="21" s="1"/>
  <c r="BS57" i="21"/>
  <c r="D57" i="21" s="1"/>
  <c r="BO57" i="21"/>
  <c r="BN57" i="21"/>
  <c r="V57" i="21"/>
  <c r="C57" i="21"/>
  <c r="B57" i="21"/>
  <c r="A57" i="21"/>
  <c r="EF56" i="21"/>
  <c r="BQ56" i="21" s="1"/>
  <c r="EE56" i="21"/>
  <c r="ED56" i="21"/>
  <c r="BO56" i="21" s="1"/>
  <c r="EC56" i="21"/>
  <c r="BN56" i="21" s="1"/>
  <c r="EB56" i="21"/>
  <c r="BM56" i="21" s="1"/>
  <c r="EA56" i="21"/>
  <c r="DZ56" i="21"/>
  <c r="BK56" i="21" s="1"/>
  <c r="DY56" i="21"/>
  <c r="BJ56" i="21" s="1"/>
  <c r="DX56" i="21"/>
  <c r="BI56" i="21" s="1"/>
  <c r="DW56" i="21"/>
  <c r="DV56" i="21"/>
  <c r="BG56" i="21" s="1"/>
  <c r="DU56" i="21"/>
  <c r="BF56" i="21" s="1"/>
  <c r="DT56" i="21"/>
  <c r="BE56" i="21" s="1"/>
  <c r="DS56" i="21"/>
  <c r="DR56" i="21"/>
  <c r="BC56" i="21" s="1"/>
  <c r="DQ56" i="21"/>
  <c r="BB56" i="21" s="1"/>
  <c r="DP56" i="21"/>
  <c r="BA56" i="21" s="1"/>
  <c r="DO56" i="21"/>
  <c r="DN56" i="21"/>
  <c r="AY56" i="21" s="1"/>
  <c r="DM56" i="21"/>
  <c r="DL56" i="21"/>
  <c r="AW56" i="21" s="1"/>
  <c r="DK56" i="21"/>
  <c r="DJ56" i="21"/>
  <c r="AU56" i="21" s="1"/>
  <c r="DI56" i="21"/>
  <c r="AT56" i="21" s="1"/>
  <c r="DH56" i="21"/>
  <c r="AS56" i="21" s="1"/>
  <c r="DG56" i="21"/>
  <c r="DF56" i="21"/>
  <c r="AQ56" i="21" s="1"/>
  <c r="DE56" i="21"/>
  <c r="AP56" i="21" s="1"/>
  <c r="DD56" i="21"/>
  <c r="AO56" i="21" s="1"/>
  <c r="DC56" i="21"/>
  <c r="DB56" i="21"/>
  <c r="AM56" i="21" s="1"/>
  <c r="DA56" i="21"/>
  <c r="AL56" i="21" s="1"/>
  <c r="CZ56" i="21"/>
  <c r="AK56" i="21" s="1"/>
  <c r="CY56" i="21"/>
  <c r="CX56" i="21"/>
  <c r="AI56" i="21" s="1"/>
  <c r="CW56" i="21"/>
  <c r="AH56" i="21" s="1"/>
  <c r="CV56" i="21"/>
  <c r="AG56" i="21" s="1"/>
  <c r="CU56" i="21"/>
  <c r="CT56" i="21"/>
  <c r="AE56" i="21" s="1"/>
  <c r="CS56" i="21"/>
  <c r="AD56" i="21" s="1"/>
  <c r="CR56" i="21"/>
  <c r="AC56" i="21" s="1"/>
  <c r="CQ56" i="21"/>
  <c r="CP56" i="21"/>
  <c r="AA56" i="21" s="1"/>
  <c r="CO56" i="21"/>
  <c r="Z56" i="21" s="1"/>
  <c r="CN56" i="21"/>
  <c r="Y56" i="21" s="1"/>
  <c r="CM56" i="21"/>
  <c r="CL56" i="21"/>
  <c r="W56" i="21" s="1"/>
  <c r="CK56" i="21"/>
  <c r="V56" i="21" s="1"/>
  <c r="CJ56" i="21"/>
  <c r="U56" i="21" s="1"/>
  <c r="CI56" i="21"/>
  <c r="CH56" i="21"/>
  <c r="S56" i="21" s="1"/>
  <c r="CG56" i="21"/>
  <c r="CF56" i="21"/>
  <c r="Q56" i="21" s="1"/>
  <c r="CE56" i="21"/>
  <c r="CD56" i="21"/>
  <c r="O56" i="21" s="1"/>
  <c r="CC56" i="21"/>
  <c r="N56" i="21" s="1"/>
  <c r="CB56" i="21"/>
  <c r="M56" i="21" s="1"/>
  <c r="CA56" i="21"/>
  <c r="BZ56" i="21"/>
  <c r="K56" i="21" s="1"/>
  <c r="BY56" i="21"/>
  <c r="J56" i="21" s="1"/>
  <c r="BX56" i="21"/>
  <c r="I56" i="21" s="1"/>
  <c r="BW56" i="21"/>
  <c r="BV56" i="21"/>
  <c r="G56" i="21" s="1"/>
  <c r="BU56" i="21"/>
  <c r="F56" i="21" s="1"/>
  <c r="BT56" i="21"/>
  <c r="E56" i="21" s="1"/>
  <c r="BS56" i="21"/>
  <c r="AX56" i="21"/>
  <c r="R56" i="21"/>
  <c r="C56" i="21"/>
  <c r="B56" i="21"/>
  <c r="A56" i="21"/>
  <c r="EF55" i="21"/>
  <c r="BQ55" i="21" s="1"/>
  <c r="EE55" i="21"/>
  <c r="BP55" i="21" s="1"/>
  <c r="ED55" i="21"/>
  <c r="BO55" i="21" s="1"/>
  <c r="EC55" i="21"/>
  <c r="BN55" i="21" s="1"/>
  <c r="EB55" i="21"/>
  <c r="BM55" i="21" s="1"/>
  <c r="EA55" i="21"/>
  <c r="BL55" i="21" s="1"/>
  <c r="DZ55" i="21"/>
  <c r="DY55" i="21"/>
  <c r="BJ55" i="21" s="1"/>
  <c r="DX55" i="21"/>
  <c r="BI55" i="21" s="1"/>
  <c r="DW55" i="21"/>
  <c r="BH55" i="21" s="1"/>
  <c r="DV55" i="21"/>
  <c r="BG55" i="21" s="1"/>
  <c r="DU55" i="21"/>
  <c r="BF55" i="21" s="1"/>
  <c r="DT55" i="21"/>
  <c r="BE55" i="21" s="1"/>
  <c r="DS55" i="21"/>
  <c r="BD55" i="21" s="1"/>
  <c r="DR55" i="21"/>
  <c r="BC55" i="21" s="1"/>
  <c r="DQ55" i="21"/>
  <c r="BB55" i="21" s="1"/>
  <c r="DP55" i="21"/>
  <c r="BA55" i="21" s="1"/>
  <c r="DO55" i="21"/>
  <c r="AZ55" i="21" s="1"/>
  <c r="DN55" i="21"/>
  <c r="AY55" i="21" s="1"/>
  <c r="DM55" i="21"/>
  <c r="AX55" i="21" s="1"/>
  <c r="DL55" i="21"/>
  <c r="AW55" i="21" s="1"/>
  <c r="DK55" i="21"/>
  <c r="DJ55" i="21"/>
  <c r="AU55" i="21" s="1"/>
  <c r="DI55" i="21"/>
  <c r="AT55" i="21" s="1"/>
  <c r="DH55" i="21"/>
  <c r="AS55" i="21" s="1"/>
  <c r="DG55" i="21"/>
  <c r="AR55" i="21" s="1"/>
  <c r="DF55" i="21"/>
  <c r="DE55" i="21"/>
  <c r="AP55" i="21" s="1"/>
  <c r="DD55" i="21"/>
  <c r="AO55" i="21" s="1"/>
  <c r="DC55" i="21"/>
  <c r="AN55" i="21" s="1"/>
  <c r="DB55" i="21"/>
  <c r="AM55" i="21" s="1"/>
  <c r="DA55" i="21"/>
  <c r="AL55" i="21" s="1"/>
  <c r="CZ55" i="21"/>
  <c r="AK55" i="21" s="1"/>
  <c r="CY55" i="21"/>
  <c r="AJ55" i="21" s="1"/>
  <c r="CX55" i="21"/>
  <c r="AI55" i="21" s="1"/>
  <c r="CW55" i="21"/>
  <c r="AH55" i="21" s="1"/>
  <c r="CV55" i="21"/>
  <c r="AG55" i="21" s="1"/>
  <c r="CU55" i="21"/>
  <c r="AF55" i="21" s="1"/>
  <c r="CT55" i="21"/>
  <c r="CS55" i="21"/>
  <c r="AD55" i="21" s="1"/>
  <c r="CR55" i="21"/>
  <c r="AC55" i="21" s="1"/>
  <c r="CQ55" i="21"/>
  <c r="AB55" i="21" s="1"/>
  <c r="CP55" i="21"/>
  <c r="AA55" i="21" s="1"/>
  <c r="CO55" i="21"/>
  <c r="Z55" i="21" s="1"/>
  <c r="CN55" i="21"/>
  <c r="Y55" i="21" s="1"/>
  <c r="CM55" i="21"/>
  <c r="X55" i="21" s="1"/>
  <c r="CL55" i="21"/>
  <c r="W55" i="21" s="1"/>
  <c r="CK55" i="21"/>
  <c r="V55" i="21" s="1"/>
  <c r="CJ55" i="21"/>
  <c r="U55" i="21" s="1"/>
  <c r="CI55" i="21"/>
  <c r="T55" i="21" s="1"/>
  <c r="CH55" i="21"/>
  <c r="S55" i="21" s="1"/>
  <c r="CG55" i="21"/>
  <c r="R55" i="21" s="1"/>
  <c r="CF55" i="21"/>
  <c r="Q55" i="21" s="1"/>
  <c r="CE55" i="21"/>
  <c r="CD55" i="21"/>
  <c r="O55" i="21" s="1"/>
  <c r="CC55" i="21"/>
  <c r="N55" i="21" s="1"/>
  <c r="CB55" i="21"/>
  <c r="M55" i="21" s="1"/>
  <c r="CA55" i="21"/>
  <c r="L55" i="21" s="1"/>
  <c r="BZ55" i="21"/>
  <c r="BY55" i="21"/>
  <c r="J55" i="21" s="1"/>
  <c r="BX55" i="21"/>
  <c r="I55" i="21" s="1"/>
  <c r="BW55" i="21"/>
  <c r="H55" i="21" s="1"/>
  <c r="BV55" i="21"/>
  <c r="G55" i="21" s="1"/>
  <c r="BU55" i="21"/>
  <c r="F55" i="21" s="1"/>
  <c r="BT55" i="21"/>
  <c r="E55" i="21" s="1"/>
  <c r="BS55" i="21"/>
  <c r="BK55" i="21"/>
  <c r="AV55" i="21"/>
  <c r="AQ55" i="21"/>
  <c r="AE55" i="21"/>
  <c r="P55" i="21"/>
  <c r="K55" i="21"/>
  <c r="D55" i="21"/>
  <c r="C55" i="21"/>
  <c r="B55" i="21"/>
  <c r="A55" i="21"/>
  <c r="EF54" i="21"/>
  <c r="BQ54" i="21" s="1"/>
  <c r="EE54" i="21"/>
  <c r="BP54" i="21" s="1"/>
  <c r="ED54" i="21"/>
  <c r="BO54" i="21" s="1"/>
  <c r="EC54" i="21"/>
  <c r="EB54" i="21"/>
  <c r="BM54" i="21" s="1"/>
  <c r="EA54" i="21"/>
  <c r="BL54" i="21" s="1"/>
  <c r="DZ54" i="21"/>
  <c r="BK54" i="21" s="1"/>
  <c r="DY54" i="21"/>
  <c r="BJ54" i="21" s="1"/>
  <c r="DX54" i="21"/>
  <c r="BI54" i="21" s="1"/>
  <c r="DW54" i="21"/>
  <c r="BH54" i="21" s="1"/>
  <c r="DV54" i="21"/>
  <c r="BG54" i="21" s="1"/>
  <c r="DU54" i="21"/>
  <c r="BF54" i="21" s="1"/>
  <c r="DT54" i="21"/>
  <c r="BE54" i="21" s="1"/>
  <c r="DS54" i="21"/>
  <c r="BD54" i="21" s="1"/>
  <c r="DR54" i="21"/>
  <c r="BC54" i="21" s="1"/>
  <c r="DQ54" i="21"/>
  <c r="BB54" i="21" s="1"/>
  <c r="DP54" i="21"/>
  <c r="BA54" i="21" s="1"/>
  <c r="DO54" i="21"/>
  <c r="AZ54" i="21" s="1"/>
  <c r="DN54" i="21"/>
  <c r="AY54" i="21" s="1"/>
  <c r="DM54" i="21"/>
  <c r="AX54" i="21" s="1"/>
  <c r="DL54" i="21"/>
  <c r="DK54" i="21"/>
  <c r="AV54" i="21" s="1"/>
  <c r="DJ54" i="21"/>
  <c r="AU54" i="21" s="1"/>
  <c r="DI54" i="21"/>
  <c r="AT54" i="21" s="1"/>
  <c r="DH54" i="21"/>
  <c r="AS54" i="21" s="1"/>
  <c r="DG54" i="21"/>
  <c r="AR54" i="21" s="1"/>
  <c r="DF54" i="21"/>
  <c r="AQ54" i="21" s="1"/>
  <c r="DE54" i="21"/>
  <c r="AP54" i="21" s="1"/>
  <c r="DD54" i="21"/>
  <c r="AO54" i="21" s="1"/>
  <c r="DC54" i="21"/>
  <c r="AN54" i="21" s="1"/>
  <c r="DB54" i="21"/>
  <c r="AM54" i="21" s="1"/>
  <c r="DA54" i="21"/>
  <c r="AL54" i="21" s="1"/>
  <c r="CZ54" i="21"/>
  <c r="AK54" i="21" s="1"/>
  <c r="CY54" i="21"/>
  <c r="AJ54" i="21" s="1"/>
  <c r="CX54" i="21"/>
  <c r="AI54" i="21" s="1"/>
  <c r="CW54" i="21"/>
  <c r="AH54" i="21" s="1"/>
  <c r="CV54" i="21"/>
  <c r="AG54" i="21" s="1"/>
  <c r="CU54" i="21"/>
  <c r="AF54" i="21" s="1"/>
  <c r="CT54" i="21"/>
  <c r="AE54" i="21" s="1"/>
  <c r="CS54" i="21"/>
  <c r="AD54" i="21" s="1"/>
  <c r="CR54" i="21"/>
  <c r="AC54" i="21" s="1"/>
  <c r="CQ54" i="21"/>
  <c r="AB54" i="21" s="1"/>
  <c r="CP54" i="21"/>
  <c r="AA54" i="21" s="1"/>
  <c r="CO54" i="21"/>
  <c r="Z54" i="21" s="1"/>
  <c r="CN54" i="21"/>
  <c r="CM54" i="21"/>
  <c r="X54" i="21" s="1"/>
  <c r="CL54" i="21"/>
  <c r="W54" i="21" s="1"/>
  <c r="CK54" i="21"/>
  <c r="V54" i="21" s="1"/>
  <c r="CJ54" i="21"/>
  <c r="U54" i="21" s="1"/>
  <c r="CI54" i="21"/>
  <c r="T54" i="21" s="1"/>
  <c r="CH54" i="21"/>
  <c r="S54" i="21" s="1"/>
  <c r="CG54" i="21"/>
  <c r="R54" i="21" s="1"/>
  <c r="CF54" i="21"/>
  <c r="Q54" i="21" s="1"/>
  <c r="CE54" i="21"/>
  <c r="P54" i="21" s="1"/>
  <c r="CD54" i="21"/>
  <c r="O54" i="21" s="1"/>
  <c r="CC54" i="21"/>
  <c r="N54" i="21" s="1"/>
  <c r="CB54" i="21"/>
  <c r="M54" i="21" s="1"/>
  <c r="CA54" i="21"/>
  <c r="L54" i="21" s="1"/>
  <c r="BZ54" i="21"/>
  <c r="K54" i="21" s="1"/>
  <c r="BY54" i="21"/>
  <c r="J54" i="21" s="1"/>
  <c r="BX54" i="21"/>
  <c r="BW54" i="21"/>
  <c r="H54" i="21" s="1"/>
  <c r="BV54" i="21"/>
  <c r="G54" i="21" s="1"/>
  <c r="BU54" i="21"/>
  <c r="F54" i="21" s="1"/>
  <c r="BT54" i="21"/>
  <c r="E54" i="21" s="1"/>
  <c r="BS54" i="21"/>
  <c r="D54" i="21" s="1"/>
  <c r="BN54" i="21"/>
  <c r="AW54" i="21"/>
  <c r="Y54" i="21"/>
  <c r="I54" i="21"/>
  <c r="C54" i="21"/>
  <c r="B54" i="21"/>
  <c r="A54" i="21"/>
  <c r="EF53" i="21"/>
  <c r="BQ53" i="21" s="1"/>
  <c r="EE53" i="21"/>
  <c r="ED53" i="21"/>
  <c r="BO53" i="21" s="1"/>
  <c r="EC53" i="21"/>
  <c r="BN53" i="21" s="1"/>
  <c r="EB53" i="21"/>
  <c r="BM53" i="21" s="1"/>
  <c r="EA53" i="21"/>
  <c r="BL53" i="21" s="1"/>
  <c r="DZ53" i="21"/>
  <c r="BK53" i="21" s="1"/>
  <c r="DY53" i="21"/>
  <c r="BJ53" i="21" s="1"/>
  <c r="DX53" i="21"/>
  <c r="BI53" i="21" s="1"/>
  <c r="DW53" i="21"/>
  <c r="DV53" i="21"/>
  <c r="BG53" i="21" s="1"/>
  <c r="DU53" i="21"/>
  <c r="BF53" i="21" s="1"/>
  <c r="DT53" i="21"/>
  <c r="BE53" i="21" s="1"/>
  <c r="DS53" i="21"/>
  <c r="DR53" i="21"/>
  <c r="BC53" i="21" s="1"/>
  <c r="DQ53" i="21"/>
  <c r="BB53" i="21" s="1"/>
  <c r="DP53" i="21"/>
  <c r="BA53" i="21" s="1"/>
  <c r="DO53" i="21"/>
  <c r="AZ53" i="21" s="1"/>
  <c r="DN53" i="21"/>
  <c r="AY53" i="21" s="1"/>
  <c r="DM53" i="21"/>
  <c r="AX53" i="21" s="1"/>
  <c r="DL53" i="21"/>
  <c r="AW53" i="21" s="1"/>
  <c r="DK53" i="21"/>
  <c r="DJ53" i="21"/>
  <c r="AU53" i="21" s="1"/>
  <c r="DI53" i="21"/>
  <c r="AT53" i="21" s="1"/>
  <c r="DH53" i="21"/>
  <c r="AS53" i="21" s="1"/>
  <c r="DG53" i="21"/>
  <c r="DF53" i="21"/>
  <c r="AQ53" i="21" s="1"/>
  <c r="DE53" i="21"/>
  <c r="AP53" i="21" s="1"/>
  <c r="DD53" i="21"/>
  <c r="AO53" i="21" s="1"/>
  <c r="DC53" i="21"/>
  <c r="DB53" i="21"/>
  <c r="AM53" i="21" s="1"/>
  <c r="DA53" i="21"/>
  <c r="AL53" i="21" s="1"/>
  <c r="CZ53" i="21"/>
  <c r="AK53" i="21" s="1"/>
  <c r="CY53" i="21"/>
  <c r="CX53" i="21"/>
  <c r="AI53" i="21" s="1"/>
  <c r="CW53" i="21"/>
  <c r="AH53" i="21" s="1"/>
  <c r="CV53" i="21"/>
  <c r="AG53" i="21" s="1"/>
  <c r="CU53" i="21"/>
  <c r="AF53" i="21" s="1"/>
  <c r="CT53" i="21"/>
  <c r="AE53" i="21" s="1"/>
  <c r="CS53" i="21"/>
  <c r="AD53" i="21" s="1"/>
  <c r="CR53" i="21"/>
  <c r="AC53" i="21" s="1"/>
  <c r="CQ53" i="21"/>
  <c r="CP53" i="21"/>
  <c r="AA53" i="21" s="1"/>
  <c r="CO53" i="21"/>
  <c r="Z53" i="21" s="1"/>
  <c r="CN53" i="21"/>
  <c r="Y53" i="21" s="1"/>
  <c r="CM53" i="21"/>
  <c r="CL53" i="21"/>
  <c r="W53" i="21" s="1"/>
  <c r="CK53" i="21"/>
  <c r="V53" i="21" s="1"/>
  <c r="CJ53" i="21"/>
  <c r="U53" i="21" s="1"/>
  <c r="CI53" i="21"/>
  <c r="T53" i="21" s="1"/>
  <c r="CH53" i="21"/>
  <c r="S53" i="21" s="1"/>
  <c r="CG53" i="21"/>
  <c r="R53" i="21" s="1"/>
  <c r="CF53" i="21"/>
  <c r="Q53" i="21" s="1"/>
  <c r="CE53" i="21"/>
  <c r="CD53" i="21"/>
  <c r="O53" i="21" s="1"/>
  <c r="CC53" i="21"/>
  <c r="N53" i="21" s="1"/>
  <c r="CB53" i="21"/>
  <c r="M53" i="21" s="1"/>
  <c r="CA53" i="21"/>
  <c r="BZ53" i="21"/>
  <c r="K53" i="21" s="1"/>
  <c r="BY53" i="21"/>
  <c r="J53" i="21" s="1"/>
  <c r="BX53" i="21"/>
  <c r="I53" i="21" s="1"/>
  <c r="BW53" i="21"/>
  <c r="BV53" i="21"/>
  <c r="G53" i="21" s="1"/>
  <c r="BU53" i="21"/>
  <c r="F53" i="21" s="1"/>
  <c r="BT53" i="21"/>
  <c r="E53" i="21" s="1"/>
  <c r="BS53" i="21"/>
  <c r="BP53" i="21"/>
  <c r="BH53" i="21"/>
  <c r="BD53" i="21"/>
  <c r="AV53" i="21"/>
  <c r="AR53" i="21"/>
  <c r="AN53" i="21"/>
  <c r="AJ53" i="21"/>
  <c r="AB53" i="21"/>
  <c r="X53" i="21"/>
  <c r="P53" i="21"/>
  <c r="L53" i="21"/>
  <c r="H53" i="21"/>
  <c r="D53" i="21"/>
  <c r="C53" i="21"/>
  <c r="B53" i="21"/>
  <c r="A53" i="21"/>
  <c r="EF52" i="21"/>
  <c r="BQ52" i="21" s="1"/>
  <c r="EE52" i="21"/>
  <c r="ED52" i="21"/>
  <c r="BO52" i="21" s="1"/>
  <c r="EC52" i="21"/>
  <c r="BN52" i="21" s="1"/>
  <c r="EB52" i="21"/>
  <c r="BM52" i="21" s="1"/>
  <c r="EA52" i="21"/>
  <c r="DZ52" i="21"/>
  <c r="DY52" i="21"/>
  <c r="BJ52" i="21" s="1"/>
  <c r="DX52" i="21"/>
  <c r="BI52" i="21" s="1"/>
  <c r="DW52" i="21"/>
  <c r="DV52" i="21"/>
  <c r="BG52" i="21" s="1"/>
  <c r="DU52" i="21"/>
  <c r="BF52" i="21" s="1"/>
  <c r="DT52" i="21"/>
  <c r="BE52" i="21" s="1"/>
  <c r="DS52" i="21"/>
  <c r="DR52" i="21"/>
  <c r="BC52" i="21" s="1"/>
  <c r="DQ52" i="21"/>
  <c r="BB52" i="21" s="1"/>
  <c r="DP52" i="21"/>
  <c r="BA52" i="21" s="1"/>
  <c r="DO52" i="21"/>
  <c r="DN52" i="21"/>
  <c r="AY52" i="21" s="1"/>
  <c r="DM52" i="21"/>
  <c r="AX52" i="21" s="1"/>
  <c r="DL52" i="21"/>
  <c r="AW52" i="21" s="1"/>
  <c r="DK52" i="21"/>
  <c r="DJ52" i="21"/>
  <c r="AU52" i="21" s="1"/>
  <c r="DI52" i="21"/>
  <c r="AT52" i="21" s="1"/>
  <c r="DH52" i="21"/>
  <c r="AS52" i="21" s="1"/>
  <c r="DG52" i="21"/>
  <c r="DF52" i="21"/>
  <c r="AQ52" i="21" s="1"/>
  <c r="DE52" i="21"/>
  <c r="AP52" i="21" s="1"/>
  <c r="DD52" i="21"/>
  <c r="AO52" i="21" s="1"/>
  <c r="DC52" i="21"/>
  <c r="DB52" i="21"/>
  <c r="AM52" i="21" s="1"/>
  <c r="DA52" i="21"/>
  <c r="AL52" i="21" s="1"/>
  <c r="CZ52" i="21"/>
  <c r="AK52" i="21" s="1"/>
  <c r="CY52" i="21"/>
  <c r="CX52" i="21"/>
  <c r="AI52" i="21" s="1"/>
  <c r="CW52" i="21"/>
  <c r="AH52" i="21" s="1"/>
  <c r="CV52" i="21"/>
  <c r="AG52" i="21" s="1"/>
  <c r="CU52" i="21"/>
  <c r="CT52" i="21"/>
  <c r="AE52" i="21" s="1"/>
  <c r="CS52" i="21"/>
  <c r="AD52" i="21" s="1"/>
  <c r="CR52" i="21"/>
  <c r="AC52" i="21" s="1"/>
  <c r="CQ52" i="21"/>
  <c r="CP52" i="21"/>
  <c r="AA52" i="21" s="1"/>
  <c r="CO52" i="21"/>
  <c r="Z52" i="21" s="1"/>
  <c r="CN52" i="21"/>
  <c r="Y52" i="21" s="1"/>
  <c r="CM52" i="21"/>
  <c r="CL52" i="21"/>
  <c r="W52" i="21" s="1"/>
  <c r="CK52" i="21"/>
  <c r="V52" i="21" s="1"/>
  <c r="CJ52" i="21"/>
  <c r="U52" i="21" s="1"/>
  <c r="CI52" i="21"/>
  <c r="CH52" i="21"/>
  <c r="S52" i="21" s="1"/>
  <c r="CG52" i="21"/>
  <c r="R52" i="21" s="1"/>
  <c r="CF52" i="21"/>
  <c r="Q52" i="21" s="1"/>
  <c r="CE52" i="21"/>
  <c r="CD52" i="21"/>
  <c r="O52" i="21" s="1"/>
  <c r="CC52" i="21"/>
  <c r="N52" i="21" s="1"/>
  <c r="CB52" i="21"/>
  <c r="M52" i="21" s="1"/>
  <c r="CA52" i="21"/>
  <c r="BZ52" i="21"/>
  <c r="K52" i="21" s="1"/>
  <c r="BY52" i="21"/>
  <c r="J52" i="21" s="1"/>
  <c r="BX52" i="21"/>
  <c r="I52" i="21" s="1"/>
  <c r="BW52" i="21"/>
  <c r="BV52" i="21"/>
  <c r="G52" i="21" s="1"/>
  <c r="BU52" i="21"/>
  <c r="F52" i="21" s="1"/>
  <c r="BT52" i="21"/>
  <c r="E52" i="21" s="1"/>
  <c r="BS52" i="21"/>
  <c r="BK52" i="21"/>
  <c r="C52" i="21"/>
  <c r="B52" i="21"/>
  <c r="A52" i="21"/>
  <c r="EF51" i="21"/>
  <c r="BQ51" i="21" s="1"/>
  <c r="EE51" i="21"/>
  <c r="BP51" i="21" s="1"/>
  <c r="ED51" i="21"/>
  <c r="EC51" i="21"/>
  <c r="EB51" i="21"/>
  <c r="BM51" i="21" s="1"/>
  <c r="EA51" i="21"/>
  <c r="BL51" i="21" s="1"/>
  <c r="DZ51" i="21"/>
  <c r="BK51" i="21" s="1"/>
  <c r="DY51" i="21"/>
  <c r="BJ51" i="21" s="1"/>
  <c r="DX51" i="21"/>
  <c r="BI51" i="21" s="1"/>
  <c r="DW51" i="21"/>
  <c r="BH51" i="21" s="1"/>
  <c r="DV51" i="21"/>
  <c r="BG51" i="21" s="1"/>
  <c r="DU51" i="21"/>
  <c r="BF51" i="21" s="1"/>
  <c r="DT51" i="21"/>
  <c r="BE51" i="21" s="1"/>
  <c r="DS51" i="21"/>
  <c r="BD51" i="21" s="1"/>
  <c r="DR51" i="21"/>
  <c r="BC51" i="21" s="1"/>
  <c r="DQ51" i="21"/>
  <c r="BB51" i="21" s="1"/>
  <c r="DP51" i="21"/>
  <c r="BA51" i="21" s="1"/>
  <c r="DO51" i="21"/>
  <c r="AZ51" i="21" s="1"/>
  <c r="DN51" i="21"/>
  <c r="AY51" i="21" s="1"/>
  <c r="DM51" i="21"/>
  <c r="AX51" i="21" s="1"/>
  <c r="DL51" i="21"/>
  <c r="AW51" i="21" s="1"/>
  <c r="DK51" i="21"/>
  <c r="AV51" i="21" s="1"/>
  <c r="DJ51" i="21"/>
  <c r="AU51" i="21" s="1"/>
  <c r="DI51" i="21"/>
  <c r="AT51" i="21" s="1"/>
  <c r="DH51" i="21"/>
  <c r="AS51" i="21" s="1"/>
  <c r="DG51" i="21"/>
  <c r="AR51" i="21" s="1"/>
  <c r="DF51" i="21"/>
  <c r="AQ51" i="21" s="1"/>
  <c r="DE51" i="21"/>
  <c r="AP51" i="21" s="1"/>
  <c r="DD51" i="21"/>
  <c r="AO51" i="21" s="1"/>
  <c r="DC51" i="21"/>
  <c r="AN51" i="21" s="1"/>
  <c r="DB51" i="21"/>
  <c r="AM51" i="21" s="1"/>
  <c r="DA51" i="21"/>
  <c r="AL51" i="21" s="1"/>
  <c r="CZ51" i="21"/>
  <c r="AK51" i="21" s="1"/>
  <c r="CY51" i="21"/>
  <c r="AJ51" i="21" s="1"/>
  <c r="CX51" i="21"/>
  <c r="AI51" i="21" s="1"/>
  <c r="CW51" i="21"/>
  <c r="AH51" i="21" s="1"/>
  <c r="CV51" i="21"/>
  <c r="AG51" i="21" s="1"/>
  <c r="CU51" i="21"/>
  <c r="AF51" i="21" s="1"/>
  <c r="CT51" i="21"/>
  <c r="AE51" i="21" s="1"/>
  <c r="CS51" i="21"/>
  <c r="AD51" i="21" s="1"/>
  <c r="CR51" i="21"/>
  <c r="AC51" i="21" s="1"/>
  <c r="CQ51" i="21"/>
  <c r="AB51" i="21" s="1"/>
  <c r="CP51" i="21"/>
  <c r="AA51" i="21" s="1"/>
  <c r="CO51" i="21"/>
  <c r="CN51" i="21"/>
  <c r="Y51" i="21" s="1"/>
  <c r="CM51" i="21"/>
  <c r="X51" i="21" s="1"/>
  <c r="CL51" i="21"/>
  <c r="W51" i="21" s="1"/>
  <c r="CK51" i="21"/>
  <c r="V51" i="21" s="1"/>
  <c r="CJ51" i="21"/>
  <c r="U51" i="21" s="1"/>
  <c r="CI51" i="21"/>
  <c r="T51" i="21" s="1"/>
  <c r="CH51" i="21"/>
  <c r="S51" i="21" s="1"/>
  <c r="CG51" i="21"/>
  <c r="R51" i="21" s="1"/>
  <c r="CF51" i="21"/>
  <c r="Q51" i="21" s="1"/>
  <c r="CE51" i="21"/>
  <c r="P51" i="21" s="1"/>
  <c r="CD51" i="21"/>
  <c r="O51" i="21" s="1"/>
  <c r="CC51" i="21"/>
  <c r="N51" i="21" s="1"/>
  <c r="CB51" i="21"/>
  <c r="M51" i="21" s="1"/>
  <c r="CA51" i="21"/>
  <c r="L51" i="21" s="1"/>
  <c r="BZ51" i="21"/>
  <c r="K51" i="21" s="1"/>
  <c r="BY51" i="21"/>
  <c r="J51" i="21" s="1"/>
  <c r="BX51" i="21"/>
  <c r="I51" i="21" s="1"/>
  <c r="BW51" i="21"/>
  <c r="H51" i="21" s="1"/>
  <c r="BV51" i="21"/>
  <c r="G51" i="21" s="1"/>
  <c r="BU51" i="21"/>
  <c r="F51" i="21" s="1"/>
  <c r="BT51" i="21"/>
  <c r="E51" i="21" s="1"/>
  <c r="BS51" i="21"/>
  <c r="D51" i="21" s="1"/>
  <c r="BO51" i="21"/>
  <c r="BN51" i="21"/>
  <c r="Z51" i="21"/>
  <c r="C51" i="21"/>
  <c r="B51" i="21"/>
  <c r="A51" i="21"/>
  <c r="EF50" i="21"/>
  <c r="BQ50" i="21" s="1"/>
  <c r="EE50" i="21"/>
  <c r="BP50" i="21" s="1"/>
  <c r="ED50" i="21"/>
  <c r="BO50" i="21" s="1"/>
  <c r="EC50" i="21"/>
  <c r="BN50" i="21" s="1"/>
  <c r="EB50" i="21"/>
  <c r="BM50" i="21" s="1"/>
  <c r="EA50" i="21"/>
  <c r="BL50" i="21" s="1"/>
  <c r="DZ50" i="21"/>
  <c r="BK50" i="21" s="1"/>
  <c r="DY50" i="21"/>
  <c r="DX50" i="21"/>
  <c r="BI50" i="21" s="1"/>
  <c r="DW50" i="21"/>
  <c r="BH50" i="21" s="1"/>
  <c r="DV50" i="21"/>
  <c r="BG50" i="21" s="1"/>
  <c r="DU50" i="21"/>
  <c r="BF50" i="21" s="1"/>
  <c r="DT50" i="21"/>
  <c r="BE50" i="21" s="1"/>
  <c r="DS50" i="21"/>
  <c r="BD50" i="21" s="1"/>
  <c r="DR50" i="21"/>
  <c r="BC50" i="21" s="1"/>
  <c r="DQ50" i="21"/>
  <c r="BB50" i="21" s="1"/>
  <c r="DP50" i="21"/>
  <c r="BA50" i="21" s="1"/>
  <c r="DO50" i="21"/>
  <c r="AZ50" i="21" s="1"/>
  <c r="DN50" i="21"/>
  <c r="AY50" i="21" s="1"/>
  <c r="DM50" i="21"/>
  <c r="AX50" i="21" s="1"/>
  <c r="DL50" i="21"/>
  <c r="AW50" i="21" s="1"/>
  <c r="DK50" i="21"/>
  <c r="AV50" i="21" s="1"/>
  <c r="DJ50" i="21"/>
  <c r="AU50" i="21" s="1"/>
  <c r="DI50" i="21"/>
  <c r="AT50" i="21" s="1"/>
  <c r="DH50" i="21"/>
  <c r="AS50" i="21" s="1"/>
  <c r="DG50" i="21"/>
  <c r="AR50" i="21" s="1"/>
  <c r="DF50" i="21"/>
  <c r="AQ50" i="21" s="1"/>
  <c r="DE50" i="21"/>
  <c r="AP50" i="21" s="1"/>
  <c r="DD50" i="21"/>
  <c r="AO50" i="21" s="1"/>
  <c r="DC50" i="21"/>
  <c r="AN50" i="21" s="1"/>
  <c r="DB50" i="21"/>
  <c r="AM50" i="21" s="1"/>
  <c r="DA50" i="21"/>
  <c r="AL50" i="21" s="1"/>
  <c r="CZ50" i="21"/>
  <c r="AK50" i="21" s="1"/>
  <c r="CY50" i="21"/>
  <c r="AJ50" i="21" s="1"/>
  <c r="CX50" i="21"/>
  <c r="AI50" i="21" s="1"/>
  <c r="CW50" i="21"/>
  <c r="CV50" i="21"/>
  <c r="AG50" i="21" s="1"/>
  <c r="CU50" i="21"/>
  <c r="AF50" i="21" s="1"/>
  <c r="CT50" i="21"/>
  <c r="AE50" i="21" s="1"/>
  <c r="CS50" i="21"/>
  <c r="AD50" i="21" s="1"/>
  <c r="CR50" i="21"/>
  <c r="AC50" i="21" s="1"/>
  <c r="CQ50" i="21"/>
  <c r="AB50" i="21" s="1"/>
  <c r="CP50" i="21"/>
  <c r="AA50" i="21" s="1"/>
  <c r="CO50" i="21"/>
  <c r="Z50" i="21" s="1"/>
  <c r="CN50" i="21"/>
  <c r="Y50" i="21" s="1"/>
  <c r="CM50" i="21"/>
  <c r="X50" i="21" s="1"/>
  <c r="CL50" i="21"/>
  <c r="W50" i="21" s="1"/>
  <c r="CK50" i="21"/>
  <c r="CJ50" i="21"/>
  <c r="U50" i="21" s="1"/>
  <c r="CI50" i="21"/>
  <c r="T50" i="21" s="1"/>
  <c r="CH50" i="21"/>
  <c r="S50" i="21" s="1"/>
  <c r="CG50" i="21"/>
  <c r="R50" i="21" s="1"/>
  <c r="CF50" i="21"/>
  <c r="Q50" i="21" s="1"/>
  <c r="CE50" i="21"/>
  <c r="P50" i="21" s="1"/>
  <c r="CD50" i="21"/>
  <c r="O50" i="21" s="1"/>
  <c r="CC50" i="21"/>
  <c r="N50" i="21" s="1"/>
  <c r="CB50" i="21"/>
  <c r="M50" i="21" s="1"/>
  <c r="CA50" i="21"/>
  <c r="L50" i="21" s="1"/>
  <c r="BZ50" i="21"/>
  <c r="K50" i="21" s="1"/>
  <c r="BY50" i="21"/>
  <c r="J50" i="21" s="1"/>
  <c r="BX50" i="21"/>
  <c r="I50" i="21" s="1"/>
  <c r="BW50" i="21"/>
  <c r="H50" i="21" s="1"/>
  <c r="BV50" i="21"/>
  <c r="G50" i="21" s="1"/>
  <c r="BU50" i="21"/>
  <c r="BT50" i="21"/>
  <c r="E50" i="21" s="1"/>
  <c r="BS50" i="21"/>
  <c r="D50" i="21" s="1"/>
  <c r="BJ50" i="21"/>
  <c r="AH50" i="21"/>
  <c r="V50" i="21"/>
  <c r="F50" i="21"/>
  <c r="C50" i="21"/>
  <c r="B50" i="21"/>
  <c r="A50" i="21"/>
  <c r="EF49" i="21"/>
  <c r="BQ49" i="21" s="1"/>
  <c r="EE49" i="21"/>
  <c r="BP49" i="21" s="1"/>
  <c r="ED49" i="21"/>
  <c r="BO49" i="21" s="1"/>
  <c r="EC49" i="21"/>
  <c r="BN49" i="21" s="1"/>
  <c r="EB49" i="21"/>
  <c r="BM49" i="21" s="1"/>
  <c r="EA49" i="21"/>
  <c r="BL49" i="21" s="1"/>
  <c r="DZ49" i="21"/>
  <c r="BK49" i="21" s="1"/>
  <c r="DY49" i="21"/>
  <c r="BJ49" i="21" s="1"/>
  <c r="DX49" i="21"/>
  <c r="BI49" i="21" s="1"/>
  <c r="DW49" i="21"/>
  <c r="BH49" i="21" s="1"/>
  <c r="DV49" i="21"/>
  <c r="BG49" i="21" s="1"/>
  <c r="DU49" i="21"/>
  <c r="BF49" i="21" s="1"/>
  <c r="DT49" i="21"/>
  <c r="BE49" i="21" s="1"/>
  <c r="DS49" i="21"/>
  <c r="BD49" i="21" s="1"/>
  <c r="DR49" i="21"/>
  <c r="BC49" i="21" s="1"/>
  <c r="DQ49" i="21"/>
  <c r="BB49" i="21" s="1"/>
  <c r="DP49" i="21"/>
  <c r="BA49" i="21" s="1"/>
  <c r="DO49" i="21"/>
  <c r="AZ49" i="21" s="1"/>
  <c r="DN49" i="21"/>
  <c r="AY49" i="21" s="1"/>
  <c r="DM49" i="21"/>
  <c r="AX49" i="21" s="1"/>
  <c r="DL49" i="21"/>
  <c r="AW49" i="21" s="1"/>
  <c r="DK49" i="21"/>
  <c r="AV49" i="21" s="1"/>
  <c r="DJ49" i="21"/>
  <c r="AU49" i="21" s="1"/>
  <c r="DI49" i="21"/>
  <c r="AT49" i="21" s="1"/>
  <c r="DH49" i="21"/>
  <c r="AS49" i="21" s="1"/>
  <c r="DG49" i="21"/>
  <c r="AR49" i="21" s="1"/>
  <c r="DF49" i="21"/>
  <c r="AQ49" i="21" s="1"/>
  <c r="DE49" i="21"/>
  <c r="AP49" i="21" s="1"/>
  <c r="DD49" i="21"/>
  <c r="DC49" i="21"/>
  <c r="AN49" i="21" s="1"/>
  <c r="DB49" i="21"/>
  <c r="AM49" i="21" s="1"/>
  <c r="DA49" i="21"/>
  <c r="AL49" i="21" s="1"/>
  <c r="CZ49" i="21"/>
  <c r="AK49" i="21" s="1"/>
  <c r="CY49" i="21"/>
  <c r="AJ49" i="21" s="1"/>
  <c r="CX49" i="21"/>
  <c r="AI49" i="21" s="1"/>
  <c r="CW49" i="21"/>
  <c r="AH49" i="21" s="1"/>
  <c r="CV49" i="21"/>
  <c r="AG49" i="21" s="1"/>
  <c r="CU49" i="21"/>
  <c r="AF49" i="21" s="1"/>
  <c r="CT49" i="21"/>
  <c r="AE49" i="21" s="1"/>
  <c r="CS49" i="21"/>
  <c r="AD49" i="21" s="1"/>
  <c r="CR49" i="21"/>
  <c r="AC49" i="21" s="1"/>
  <c r="CQ49" i="21"/>
  <c r="AB49" i="21" s="1"/>
  <c r="CP49" i="21"/>
  <c r="AA49" i="21" s="1"/>
  <c r="CO49" i="21"/>
  <c r="Z49" i="21" s="1"/>
  <c r="CN49" i="21"/>
  <c r="Y49" i="21" s="1"/>
  <c r="CM49" i="21"/>
  <c r="X49" i="21" s="1"/>
  <c r="CL49" i="21"/>
  <c r="W49" i="21" s="1"/>
  <c r="CK49" i="21"/>
  <c r="V49" i="21" s="1"/>
  <c r="CJ49" i="21"/>
  <c r="U49" i="21" s="1"/>
  <c r="CI49" i="21"/>
  <c r="T49" i="21" s="1"/>
  <c r="CH49" i="21"/>
  <c r="S49" i="21" s="1"/>
  <c r="CG49" i="21"/>
  <c r="R49" i="21" s="1"/>
  <c r="CF49" i="21"/>
  <c r="Q49" i="21" s="1"/>
  <c r="CE49" i="21"/>
  <c r="P49" i="21" s="1"/>
  <c r="CD49" i="21"/>
  <c r="O49" i="21" s="1"/>
  <c r="CC49" i="21"/>
  <c r="N49" i="21" s="1"/>
  <c r="CB49" i="21"/>
  <c r="M49" i="21" s="1"/>
  <c r="CA49" i="21"/>
  <c r="BZ49" i="21"/>
  <c r="K49" i="21" s="1"/>
  <c r="BY49" i="21"/>
  <c r="J49" i="21" s="1"/>
  <c r="BX49" i="21"/>
  <c r="I49" i="21" s="1"/>
  <c r="BW49" i="21"/>
  <c r="H49" i="21" s="1"/>
  <c r="BV49" i="21"/>
  <c r="G49" i="21" s="1"/>
  <c r="BU49" i="21"/>
  <c r="F49" i="21" s="1"/>
  <c r="BT49" i="21"/>
  <c r="E49" i="21" s="1"/>
  <c r="BS49" i="21"/>
  <c r="D49" i="21" s="1"/>
  <c r="AO49" i="21"/>
  <c r="L49" i="21"/>
  <c r="C49" i="21"/>
  <c r="B49" i="21"/>
  <c r="A49" i="21"/>
  <c r="EF48" i="21"/>
  <c r="BQ48" i="21" s="1"/>
  <c r="EE48" i="21"/>
  <c r="BP48" i="21" s="1"/>
  <c r="ED48" i="21"/>
  <c r="BO48" i="21" s="1"/>
  <c r="EC48" i="21"/>
  <c r="BN48" i="21" s="1"/>
  <c r="EB48" i="21"/>
  <c r="BM48" i="21" s="1"/>
  <c r="EA48" i="21"/>
  <c r="BL48" i="21" s="1"/>
  <c r="DZ48" i="21"/>
  <c r="BK48" i="21" s="1"/>
  <c r="DY48" i="21"/>
  <c r="BJ48" i="21" s="1"/>
  <c r="DX48" i="21"/>
  <c r="BI48" i="21" s="1"/>
  <c r="DW48" i="21"/>
  <c r="BH48" i="21" s="1"/>
  <c r="DV48" i="21"/>
  <c r="BG48" i="21" s="1"/>
  <c r="DU48" i="21"/>
  <c r="BF48" i="21" s="1"/>
  <c r="DT48" i="21"/>
  <c r="BE48" i="21" s="1"/>
  <c r="DS48" i="21"/>
  <c r="BD48" i="21" s="1"/>
  <c r="DR48" i="21"/>
  <c r="BC48" i="21" s="1"/>
  <c r="DQ48" i="21"/>
  <c r="BB48" i="21" s="1"/>
  <c r="DP48" i="21"/>
  <c r="BA48" i="21" s="1"/>
  <c r="DO48" i="21"/>
  <c r="AZ48" i="21" s="1"/>
  <c r="DN48" i="21"/>
  <c r="AY48" i="21" s="1"/>
  <c r="DM48" i="21"/>
  <c r="AX48" i="21" s="1"/>
  <c r="DL48" i="21"/>
  <c r="AW48" i="21" s="1"/>
  <c r="DK48" i="21"/>
  <c r="AV48" i="21" s="1"/>
  <c r="DJ48" i="21"/>
  <c r="AU48" i="21" s="1"/>
  <c r="DI48" i="21"/>
  <c r="AT48" i="21" s="1"/>
  <c r="DH48" i="21"/>
  <c r="AS48" i="21" s="1"/>
  <c r="DG48" i="21"/>
  <c r="AR48" i="21" s="1"/>
  <c r="DF48" i="21"/>
  <c r="AQ48" i="21" s="1"/>
  <c r="DE48" i="21"/>
  <c r="AP48" i="21" s="1"/>
  <c r="DD48" i="21"/>
  <c r="AO48" i="21" s="1"/>
  <c r="DC48" i="21"/>
  <c r="AN48" i="21" s="1"/>
  <c r="DB48" i="21"/>
  <c r="AM48" i="21" s="1"/>
  <c r="DA48" i="21"/>
  <c r="AL48" i="21" s="1"/>
  <c r="CZ48" i="21"/>
  <c r="AK48" i="21" s="1"/>
  <c r="CY48" i="21"/>
  <c r="AJ48" i="21" s="1"/>
  <c r="CX48" i="21"/>
  <c r="AI48" i="21" s="1"/>
  <c r="CW48" i="21"/>
  <c r="AH48" i="21" s="1"/>
  <c r="CV48" i="21"/>
  <c r="AG48" i="21" s="1"/>
  <c r="CU48" i="21"/>
  <c r="AF48" i="21" s="1"/>
  <c r="CT48" i="21"/>
  <c r="AE48" i="21" s="1"/>
  <c r="CS48" i="21"/>
  <c r="AD48" i="21" s="1"/>
  <c r="CR48" i="21"/>
  <c r="AC48" i="21" s="1"/>
  <c r="CQ48" i="21"/>
  <c r="AB48" i="21" s="1"/>
  <c r="CP48" i="21"/>
  <c r="AA48" i="21" s="1"/>
  <c r="CO48" i="21"/>
  <c r="Z48" i="21" s="1"/>
  <c r="CN48" i="21"/>
  <c r="Y48" i="21" s="1"/>
  <c r="CM48" i="21"/>
  <c r="X48" i="21" s="1"/>
  <c r="CL48" i="21"/>
  <c r="W48" i="21" s="1"/>
  <c r="CK48" i="21"/>
  <c r="V48" i="21" s="1"/>
  <c r="CJ48" i="21"/>
  <c r="U48" i="21" s="1"/>
  <c r="CI48" i="21"/>
  <c r="T48" i="21" s="1"/>
  <c r="CH48" i="21"/>
  <c r="S48" i="21" s="1"/>
  <c r="CG48" i="21"/>
  <c r="R48" i="21" s="1"/>
  <c r="CF48" i="21"/>
  <c r="Q48" i="21" s="1"/>
  <c r="CE48" i="21"/>
  <c r="P48" i="21" s="1"/>
  <c r="CD48" i="21"/>
  <c r="O48" i="21" s="1"/>
  <c r="CC48" i="21"/>
  <c r="N48" i="21" s="1"/>
  <c r="CB48" i="21"/>
  <c r="M48" i="21" s="1"/>
  <c r="CA48" i="21"/>
  <c r="L48" i="21" s="1"/>
  <c r="BZ48" i="21"/>
  <c r="K48" i="21" s="1"/>
  <c r="BY48" i="21"/>
  <c r="J48" i="21" s="1"/>
  <c r="BX48" i="21"/>
  <c r="I48" i="21" s="1"/>
  <c r="BW48" i="21"/>
  <c r="H48" i="21" s="1"/>
  <c r="BV48" i="21"/>
  <c r="G48" i="21" s="1"/>
  <c r="BU48" i="21"/>
  <c r="F48" i="21" s="1"/>
  <c r="BT48" i="21"/>
  <c r="E48" i="21" s="1"/>
  <c r="BS48" i="21"/>
  <c r="D48" i="21" s="1"/>
  <c r="C48" i="21"/>
  <c r="B48" i="21"/>
  <c r="A48" i="21"/>
  <c r="EF47" i="21"/>
  <c r="BQ47" i="21" s="1"/>
  <c r="EE47" i="21"/>
  <c r="BP47" i="21" s="1"/>
  <c r="ED47" i="21"/>
  <c r="EC47" i="21"/>
  <c r="EB47" i="21"/>
  <c r="BM47" i="21" s="1"/>
  <c r="EA47" i="21"/>
  <c r="BL47" i="21" s="1"/>
  <c r="DZ47" i="21"/>
  <c r="BK47" i="21" s="1"/>
  <c r="DY47" i="21"/>
  <c r="BJ47" i="21" s="1"/>
  <c r="DX47" i="21"/>
  <c r="BI47" i="21" s="1"/>
  <c r="DW47" i="21"/>
  <c r="BH47" i="21" s="1"/>
  <c r="DV47" i="21"/>
  <c r="BG47" i="21" s="1"/>
  <c r="DU47" i="21"/>
  <c r="BF47" i="21" s="1"/>
  <c r="DT47" i="21"/>
  <c r="BE47" i="21" s="1"/>
  <c r="DS47" i="21"/>
  <c r="BD47" i="21" s="1"/>
  <c r="DR47" i="21"/>
  <c r="BC47" i="21" s="1"/>
  <c r="DQ47" i="21"/>
  <c r="BB47" i="21" s="1"/>
  <c r="DP47" i="21"/>
  <c r="BA47" i="21" s="1"/>
  <c r="DO47" i="21"/>
  <c r="AZ47" i="21" s="1"/>
  <c r="DN47" i="21"/>
  <c r="AY47" i="21" s="1"/>
  <c r="DM47" i="21"/>
  <c r="AX47" i="21" s="1"/>
  <c r="DL47" i="21"/>
  <c r="AW47" i="21" s="1"/>
  <c r="DK47" i="21"/>
  <c r="AV47" i="21" s="1"/>
  <c r="DJ47" i="21"/>
  <c r="AU47" i="21" s="1"/>
  <c r="DI47" i="21"/>
  <c r="AT47" i="21" s="1"/>
  <c r="DH47" i="21"/>
  <c r="AS47" i="21" s="1"/>
  <c r="DG47" i="21"/>
  <c r="AR47" i="21" s="1"/>
  <c r="DF47" i="21"/>
  <c r="AQ47" i="21" s="1"/>
  <c r="DE47" i="21"/>
  <c r="AP47" i="21" s="1"/>
  <c r="DD47" i="21"/>
  <c r="AO47" i="21" s="1"/>
  <c r="DC47" i="21"/>
  <c r="AN47" i="21" s="1"/>
  <c r="DB47" i="21"/>
  <c r="AM47" i="21" s="1"/>
  <c r="DA47" i="21"/>
  <c r="AL47" i="21" s="1"/>
  <c r="CZ47" i="21"/>
  <c r="AK47" i="21" s="1"/>
  <c r="CY47" i="21"/>
  <c r="AJ47" i="21" s="1"/>
  <c r="CX47" i="21"/>
  <c r="AI47" i="21" s="1"/>
  <c r="CW47" i="21"/>
  <c r="AH47" i="21" s="1"/>
  <c r="CV47" i="21"/>
  <c r="AG47" i="21" s="1"/>
  <c r="CU47" i="21"/>
  <c r="AF47" i="21" s="1"/>
  <c r="CT47" i="21"/>
  <c r="AE47" i="21" s="1"/>
  <c r="CS47" i="21"/>
  <c r="AD47" i="21" s="1"/>
  <c r="CR47" i="21"/>
  <c r="AC47" i="21" s="1"/>
  <c r="CQ47" i="21"/>
  <c r="AB47" i="21" s="1"/>
  <c r="CP47" i="21"/>
  <c r="CO47" i="21"/>
  <c r="Z47" i="21" s="1"/>
  <c r="CN47" i="21"/>
  <c r="Y47" i="21" s="1"/>
  <c r="CM47" i="21"/>
  <c r="X47" i="21" s="1"/>
  <c r="CL47" i="21"/>
  <c r="W47" i="21" s="1"/>
  <c r="CK47" i="21"/>
  <c r="V47" i="21" s="1"/>
  <c r="CJ47" i="21"/>
  <c r="U47" i="21" s="1"/>
  <c r="CI47" i="21"/>
  <c r="T47" i="21" s="1"/>
  <c r="CH47" i="21"/>
  <c r="S47" i="21" s="1"/>
  <c r="CG47" i="21"/>
  <c r="R47" i="21" s="1"/>
  <c r="CF47" i="21"/>
  <c r="Q47" i="21" s="1"/>
  <c r="CE47" i="21"/>
  <c r="P47" i="21" s="1"/>
  <c r="CD47" i="21"/>
  <c r="O47" i="21" s="1"/>
  <c r="CC47" i="21"/>
  <c r="N47" i="21" s="1"/>
  <c r="CB47" i="21"/>
  <c r="M47" i="21" s="1"/>
  <c r="CA47" i="21"/>
  <c r="L47" i="21" s="1"/>
  <c r="BZ47" i="21"/>
  <c r="K47" i="21" s="1"/>
  <c r="BY47" i="21"/>
  <c r="BX47" i="21"/>
  <c r="I47" i="21" s="1"/>
  <c r="BW47" i="21"/>
  <c r="H47" i="21" s="1"/>
  <c r="BV47" i="21"/>
  <c r="G47" i="21" s="1"/>
  <c r="BU47" i="21"/>
  <c r="F47" i="21" s="1"/>
  <c r="BT47" i="21"/>
  <c r="E47" i="21" s="1"/>
  <c r="BS47" i="21"/>
  <c r="D47" i="21" s="1"/>
  <c r="BO47" i="21"/>
  <c r="BN47" i="21"/>
  <c r="AA47" i="21"/>
  <c r="J47" i="21"/>
  <c r="C47" i="21"/>
  <c r="B47" i="21"/>
  <c r="A47" i="21"/>
  <c r="EF46" i="21"/>
  <c r="BQ46" i="21" s="1"/>
  <c r="EE46" i="21"/>
  <c r="BP46" i="21" s="1"/>
  <c r="ED46" i="21"/>
  <c r="BO46" i="21" s="1"/>
  <c r="EC46" i="21"/>
  <c r="EB46" i="21"/>
  <c r="BM46" i="21" s="1"/>
  <c r="EA46" i="21"/>
  <c r="BL46" i="21" s="1"/>
  <c r="DZ46" i="21"/>
  <c r="BK46" i="21" s="1"/>
  <c r="DY46" i="21"/>
  <c r="DX46" i="21"/>
  <c r="BI46" i="21" s="1"/>
  <c r="DW46" i="21"/>
  <c r="BH46" i="21" s="1"/>
  <c r="DV46" i="21"/>
  <c r="BG46" i="21" s="1"/>
  <c r="DU46" i="21"/>
  <c r="DT46" i="21"/>
  <c r="BE46" i="21" s="1"/>
  <c r="DS46" i="21"/>
  <c r="BD46" i="21" s="1"/>
  <c r="DR46" i="21"/>
  <c r="BC46" i="21" s="1"/>
  <c r="DQ46" i="21"/>
  <c r="DP46" i="21"/>
  <c r="BA46" i="21" s="1"/>
  <c r="DO46" i="21"/>
  <c r="AZ46" i="21" s="1"/>
  <c r="DN46" i="21"/>
  <c r="AY46" i="21" s="1"/>
  <c r="DM46" i="21"/>
  <c r="DL46" i="21"/>
  <c r="AW46" i="21" s="1"/>
  <c r="DK46" i="21"/>
  <c r="AV46" i="21" s="1"/>
  <c r="DJ46" i="21"/>
  <c r="AU46" i="21" s="1"/>
  <c r="DI46" i="21"/>
  <c r="DH46" i="21"/>
  <c r="AS46" i="21" s="1"/>
  <c r="DG46" i="21"/>
  <c r="AR46" i="21" s="1"/>
  <c r="DF46" i="21"/>
  <c r="AQ46" i="21" s="1"/>
  <c r="DE46" i="21"/>
  <c r="DD46" i="21"/>
  <c r="AO46" i="21" s="1"/>
  <c r="DC46" i="21"/>
  <c r="AN46" i="21" s="1"/>
  <c r="DB46" i="21"/>
  <c r="AM46" i="21" s="1"/>
  <c r="DA46" i="21"/>
  <c r="CZ46" i="21"/>
  <c r="AK46" i="21" s="1"/>
  <c r="CY46" i="21"/>
  <c r="AJ46" i="21" s="1"/>
  <c r="CX46" i="21"/>
  <c r="AI46" i="21" s="1"/>
  <c r="CW46" i="21"/>
  <c r="CV46" i="21"/>
  <c r="AG46" i="21" s="1"/>
  <c r="CU46" i="21"/>
  <c r="AF46" i="21" s="1"/>
  <c r="CT46" i="21"/>
  <c r="AE46" i="21" s="1"/>
  <c r="CS46" i="21"/>
  <c r="CR46" i="21"/>
  <c r="AC46" i="21" s="1"/>
  <c r="CQ46" i="21"/>
  <c r="AB46" i="21" s="1"/>
  <c r="CP46" i="21"/>
  <c r="AA46" i="21" s="1"/>
  <c r="CO46" i="21"/>
  <c r="CN46" i="21"/>
  <c r="Y46" i="21" s="1"/>
  <c r="CM46" i="21"/>
  <c r="X46" i="21" s="1"/>
  <c r="CL46" i="21"/>
  <c r="W46" i="21" s="1"/>
  <c r="CK46" i="21"/>
  <c r="CJ46" i="21"/>
  <c r="U46" i="21" s="1"/>
  <c r="CI46" i="21"/>
  <c r="T46" i="21" s="1"/>
  <c r="CH46" i="21"/>
  <c r="S46" i="21" s="1"/>
  <c r="CG46" i="21"/>
  <c r="CF46" i="21"/>
  <c r="Q46" i="21" s="1"/>
  <c r="CE46" i="21"/>
  <c r="P46" i="21" s="1"/>
  <c r="CD46" i="21"/>
  <c r="O46" i="21" s="1"/>
  <c r="CC46" i="21"/>
  <c r="CB46" i="21"/>
  <c r="M46" i="21" s="1"/>
  <c r="CA46" i="21"/>
  <c r="L46" i="21" s="1"/>
  <c r="BZ46" i="21"/>
  <c r="K46" i="21" s="1"/>
  <c r="BY46" i="21"/>
  <c r="BX46" i="21"/>
  <c r="I46" i="21" s="1"/>
  <c r="BW46" i="21"/>
  <c r="H46" i="21" s="1"/>
  <c r="BV46" i="21"/>
  <c r="G46" i="21" s="1"/>
  <c r="BU46" i="21"/>
  <c r="BT46" i="21"/>
  <c r="E46" i="21" s="1"/>
  <c r="BS46" i="21"/>
  <c r="D46" i="21" s="1"/>
  <c r="C46" i="21"/>
  <c r="B46" i="21"/>
  <c r="A46" i="21"/>
  <c r="EF45" i="21"/>
  <c r="BQ45" i="21" s="1"/>
  <c r="EE45" i="21"/>
  <c r="BP45" i="21" s="1"/>
  <c r="ED45" i="21"/>
  <c r="EC45" i="21"/>
  <c r="BN45" i="21" s="1"/>
  <c r="EB45" i="21"/>
  <c r="BM45" i="21" s="1"/>
  <c r="EA45" i="21"/>
  <c r="BL45" i="21" s="1"/>
  <c r="DZ45" i="21"/>
  <c r="DY45" i="21"/>
  <c r="BJ45" i="21" s="1"/>
  <c r="DX45" i="21"/>
  <c r="BI45" i="21" s="1"/>
  <c r="DW45" i="21"/>
  <c r="BH45" i="21" s="1"/>
  <c r="DV45" i="21"/>
  <c r="DU45" i="21"/>
  <c r="BF45" i="21" s="1"/>
  <c r="DT45" i="21"/>
  <c r="BE45" i="21" s="1"/>
  <c r="DS45" i="21"/>
  <c r="BD45" i="21" s="1"/>
  <c r="DR45" i="21"/>
  <c r="DQ45" i="21"/>
  <c r="BB45" i="21" s="1"/>
  <c r="DP45" i="21"/>
  <c r="BA45" i="21" s="1"/>
  <c r="DO45" i="21"/>
  <c r="AZ45" i="21" s="1"/>
  <c r="DN45" i="21"/>
  <c r="DM45" i="21"/>
  <c r="AX45" i="21" s="1"/>
  <c r="DL45" i="21"/>
  <c r="AW45" i="21" s="1"/>
  <c r="DK45" i="21"/>
  <c r="AV45" i="21" s="1"/>
  <c r="DJ45" i="21"/>
  <c r="DI45" i="21"/>
  <c r="AT45" i="21" s="1"/>
  <c r="DH45" i="21"/>
  <c r="AS45" i="21" s="1"/>
  <c r="DG45" i="21"/>
  <c r="AR45" i="21" s="1"/>
  <c r="DF45" i="21"/>
  <c r="DE45" i="21"/>
  <c r="AP45" i="21" s="1"/>
  <c r="DD45" i="21"/>
  <c r="AO45" i="21" s="1"/>
  <c r="DC45" i="21"/>
  <c r="AN45" i="21" s="1"/>
  <c r="DB45" i="21"/>
  <c r="DA45" i="21"/>
  <c r="AL45" i="21" s="1"/>
  <c r="CZ45" i="21"/>
  <c r="AK45" i="21" s="1"/>
  <c r="CY45" i="21"/>
  <c r="AJ45" i="21" s="1"/>
  <c r="CX45" i="21"/>
  <c r="CW45" i="21"/>
  <c r="AH45" i="21" s="1"/>
  <c r="CV45" i="21"/>
  <c r="AG45" i="21" s="1"/>
  <c r="CU45" i="21"/>
  <c r="AF45" i="21" s="1"/>
  <c r="CT45" i="21"/>
  <c r="CS45" i="21"/>
  <c r="AD45" i="21" s="1"/>
  <c r="CR45" i="21"/>
  <c r="AC45" i="21" s="1"/>
  <c r="CQ45" i="21"/>
  <c r="AB45" i="21" s="1"/>
  <c r="CP45" i="21"/>
  <c r="CO45" i="21"/>
  <c r="Z45" i="21" s="1"/>
  <c r="CN45" i="21"/>
  <c r="Y45" i="21" s="1"/>
  <c r="CM45" i="21"/>
  <c r="X45" i="21" s="1"/>
  <c r="CL45" i="21"/>
  <c r="CK45" i="21"/>
  <c r="V45" i="21" s="1"/>
  <c r="CJ45" i="21"/>
  <c r="U45" i="21" s="1"/>
  <c r="CI45" i="21"/>
  <c r="T45" i="21" s="1"/>
  <c r="CH45" i="21"/>
  <c r="CG45" i="21"/>
  <c r="R45" i="21" s="1"/>
  <c r="CF45" i="21"/>
  <c r="Q45" i="21" s="1"/>
  <c r="CE45" i="21"/>
  <c r="P45" i="21" s="1"/>
  <c r="CD45" i="21"/>
  <c r="CC45" i="21"/>
  <c r="N45" i="21" s="1"/>
  <c r="CB45" i="21"/>
  <c r="M45" i="21" s="1"/>
  <c r="CA45" i="21"/>
  <c r="L45" i="21" s="1"/>
  <c r="BZ45" i="21"/>
  <c r="BY45" i="21"/>
  <c r="J45" i="21" s="1"/>
  <c r="BX45" i="21"/>
  <c r="I45" i="21" s="1"/>
  <c r="BW45" i="21"/>
  <c r="H45" i="21" s="1"/>
  <c r="BV45" i="21"/>
  <c r="BU45" i="21"/>
  <c r="F45" i="21" s="1"/>
  <c r="BT45" i="21"/>
  <c r="E45" i="21" s="1"/>
  <c r="BS45" i="21"/>
  <c r="D45" i="21" s="1"/>
  <c r="C45" i="21"/>
  <c r="B45" i="21"/>
  <c r="A45" i="21"/>
  <c r="EF44" i="21"/>
  <c r="BQ44" i="21" s="1"/>
  <c r="EE44" i="21"/>
  <c r="BP44" i="21" s="1"/>
  <c r="ED44" i="21"/>
  <c r="BO44" i="21" s="1"/>
  <c r="EC44" i="21"/>
  <c r="BN44" i="21" s="1"/>
  <c r="EB44" i="21"/>
  <c r="BM44" i="21" s="1"/>
  <c r="EA44" i="21"/>
  <c r="BL44" i="21" s="1"/>
  <c r="DZ44" i="21"/>
  <c r="BK44" i="21" s="1"/>
  <c r="DY44" i="21"/>
  <c r="BJ44" i="21" s="1"/>
  <c r="DX44" i="21"/>
  <c r="BI44" i="21" s="1"/>
  <c r="DW44" i="21"/>
  <c r="BH44" i="21" s="1"/>
  <c r="DV44" i="21"/>
  <c r="BG44" i="21" s="1"/>
  <c r="DU44" i="21"/>
  <c r="BF44" i="21" s="1"/>
  <c r="DT44" i="21"/>
  <c r="BE44" i="21" s="1"/>
  <c r="DS44" i="21"/>
  <c r="BD44" i="21" s="1"/>
  <c r="DR44" i="21"/>
  <c r="BC44" i="21" s="1"/>
  <c r="DQ44" i="21"/>
  <c r="BB44" i="21" s="1"/>
  <c r="DP44" i="21"/>
  <c r="BA44" i="21" s="1"/>
  <c r="DO44" i="21"/>
  <c r="AZ44" i="21" s="1"/>
  <c r="DN44" i="21"/>
  <c r="AY44" i="21" s="1"/>
  <c r="DM44" i="21"/>
  <c r="AX44" i="21" s="1"/>
  <c r="DL44" i="21"/>
  <c r="AW44" i="21" s="1"/>
  <c r="DK44" i="21"/>
  <c r="AV44" i="21" s="1"/>
  <c r="DJ44" i="21"/>
  <c r="AU44" i="21" s="1"/>
  <c r="DI44" i="21"/>
  <c r="AT44" i="21" s="1"/>
  <c r="DH44" i="21"/>
  <c r="AS44" i="21" s="1"/>
  <c r="DG44" i="21"/>
  <c r="AR44" i="21" s="1"/>
  <c r="DF44" i="21"/>
  <c r="AQ44" i="21" s="1"/>
  <c r="DE44" i="21"/>
  <c r="AP44" i="21" s="1"/>
  <c r="DD44" i="21"/>
  <c r="AO44" i="21" s="1"/>
  <c r="DC44" i="21"/>
  <c r="AN44" i="21" s="1"/>
  <c r="DB44" i="21"/>
  <c r="AM44" i="21" s="1"/>
  <c r="DA44" i="21"/>
  <c r="AL44" i="21" s="1"/>
  <c r="CZ44" i="21"/>
  <c r="AK44" i="21" s="1"/>
  <c r="CY44" i="21"/>
  <c r="AJ44" i="21" s="1"/>
  <c r="CX44" i="21"/>
  <c r="AI44" i="21" s="1"/>
  <c r="CW44" i="21"/>
  <c r="AH44" i="21" s="1"/>
  <c r="CV44" i="21"/>
  <c r="AG44" i="21" s="1"/>
  <c r="CU44" i="21"/>
  <c r="AF44" i="21" s="1"/>
  <c r="CT44" i="21"/>
  <c r="AE44" i="21" s="1"/>
  <c r="CS44" i="21"/>
  <c r="AD44" i="21" s="1"/>
  <c r="CR44" i="21"/>
  <c r="AC44" i="21" s="1"/>
  <c r="CQ44" i="21"/>
  <c r="AB44" i="21" s="1"/>
  <c r="CP44" i="21"/>
  <c r="AA44" i="21" s="1"/>
  <c r="CO44" i="21"/>
  <c r="Z44" i="21" s="1"/>
  <c r="CN44" i="21"/>
  <c r="Y44" i="21" s="1"/>
  <c r="CM44" i="21"/>
  <c r="X44" i="21" s="1"/>
  <c r="CL44" i="21"/>
  <c r="W44" i="21" s="1"/>
  <c r="CK44" i="21"/>
  <c r="V44" i="21" s="1"/>
  <c r="CJ44" i="21"/>
  <c r="U44" i="21" s="1"/>
  <c r="CI44" i="21"/>
  <c r="T44" i="21" s="1"/>
  <c r="CH44" i="21"/>
  <c r="S44" i="21" s="1"/>
  <c r="CG44" i="21"/>
  <c r="R44" i="21" s="1"/>
  <c r="CF44" i="21"/>
  <c r="Q44" i="21" s="1"/>
  <c r="CE44" i="21"/>
  <c r="P44" i="21" s="1"/>
  <c r="CD44" i="21"/>
  <c r="O44" i="21" s="1"/>
  <c r="CC44" i="21"/>
  <c r="N44" i="21" s="1"/>
  <c r="CB44" i="21"/>
  <c r="M44" i="21" s="1"/>
  <c r="CA44" i="21"/>
  <c r="L44" i="21" s="1"/>
  <c r="BZ44" i="21"/>
  <c r="K44" i="21" s="1"/>
  <c r="BY44" i="21"/>
  <c r="J44" i="21" s="1"/>
  <c r="BX44" i="21"/>
  <c r="I44" i="21" s="1"/>
  <c r="BW44" i="21"/>
  <c r="H44" i="21" s="1"/>
  <c r="BV44" i="21"/>
  <c r="G44" i="21" s="1"/>
  <c r="BU44" i="21"/>
  <c r="F44" i="21" s="1"/>
  <c r="BT44" i="21"/>
  <c r="E44" i="21" s="1"/>
  <c r="BS44" i="21"/>
  <c r="D44" i="21" s="1"/>
  <c r="C44" i="21"/>
  <c r="B44" i="21"/>
  <c r="A44" i="21"/>
  <c r="EF43" i="21"/>
  <c r="EE43" i="21"/>
  <c r="BP43" i="21" s="1"/>
  <c r="ED43" i="21"/>
  <c r="EC43" i="21"/>
  <c r="EB43" i="21"/>
  <c r="EA43" i="21"/>
  <c r="BL43" i="21" s="1"/>
  <c r="DZ43" i="21"/>
  <c r="BK43" i="21" s="1"/>
  <c r="DY43" i="21"/>
  <c r="BJ43" i="21" s="1"/>
  <c r="DX43" i="21"/>
  <c r="DW43" i="21"/>
  <c r="BH43" i="21" s="1"/>
  <c r="DV43" i="21"/>
  <c r="BG43" i="21" s="1"/>
  <c r="DU43" i="21"/>
  <c r="BF43" i="21" s="1"/>
  <c r="DT43" i="21"/>
  <c r="DS43" i="21"/>
  <c r="BD43" i="21" s="1"/>
  <c r="DR43" i="21"/>
  <c r="BC43" i="21" s="1"/>
  <c r="DQ43" i="21"/>
  <c r="BB43" i="21" s="1"/>
  <c r="DP43" i="21"/>
  <c r="DO43" i="21"/>
  <c r="AZ43" i="21" s="1"/>
  <c r="DN43" i="21"/>
  <c r="AY43" i="21" s="1"/>
  <c r="DM43" i="21"/>
  <c r="AX43" i="21" s="1"/>
  <c r="DL43" i="21"/>
  <c r="DK43" i="21"/>
  <c r="AV43" i="21" s="1"/>
  <c r="DJ43" i="21"/>
  <c r="DI43" i="21"/>
  <c r="AT43" i="21" s="1"/>
  <c r="DH43" i="21"/>
  <c r="DG43" i="21"/>
  <c r="AR43" i="21" s="1"/>
  <c r="DF43" i="21"/>
  <c r="AQ43" i="21" s="1"/>
  <c r="DE43" i="21"/>
  <c r="AP43" i="21" s="1"/>
  <c r="DD43" i="21"/>
  <c r="DC43" i="21"/>
  <c r="AN43" i="21" s="1"/>
  <c r="DB43" i="21"/>
  <c r="AM43" i="21" s="1"/>
  <c r="DA43" i="21"/>
  <c r="AL43" i="21" s="1"/>
  <c r="CZ43" i="21"/>
  <c r="CY43" i="21"/>
  <c r="AJ43" i="21" s="1"/>
  <c r="CX43" i="21"/>
  <c r="CW43" i="21"/>
  <c r="AH43" i="21" s="1"/>
  <c r="CV43" i="21"/>
  <c r="CU43" i="21"/>
  <c r="AF43" i="21" s="1"/>
  <c r="CT43" i="21"/>
  <c r="AE43" i="21" s="1"/>
  <c r="CS43" i="21"/>
  <c r="AD43" i="21" s="1"/>
  <c r="CR43" i="21"/>
  <c r="CQ43" i="21"/>
  <c r="AB43" i="21" s="1"/>
  <c r="CP43" i="21"/>
  <c r="AA43" i="21" s="1"/>
  <c r="CO43" i="21"/>
  <c r="Z43" i="21" s="1"/>
  <c r="CN43" i="21"/>
  <c r="CM43" i="21"/>
  <c r="X43" i="21" s="1"/>
  <c r="CL43" i="21"/>
  <c r="W43" i="21" s="1"/>
  <c r="CK43" i="21"/>
  <c r="V43" i="21" s="1"/>
  <c r="CJ43" i="21"/>
  <c r="CI43" i="21"/>
  <c r="T43" i="21" s="1"/>
  <c r="CH43" i="21"/>
  <c r="S43" i="21" s="1"/>
  <c r="CG43" i="21"/>
  <c r="CF43" i="21"/>
  <c r="CE43" i="21"/>
  <c r="P43" i="21" s="1"/>
  <c r="CD43" i="21"/>
  <c r="CC43" i="21"/>
  <c r="N43" i="21" s="1"/>
  <c r="CB43" i="21"/>
  <c r="CA43" i="21"/>
  <c r="L43" i="21" s="1"/>
  <c r="BZ43" i="21"/>
  <c r="K43" i="21" s="1"/>
  <c r="BY43" i="21"/>
  <c r="J43" i="21" s="1"/>
  <c r="BX43" i="21"/>
  <c r="BW43" i="21"/>
  <c r="H43" i="21" s="1"/>
  <c r="BV43" i="21"/>
  <c r="G43" i="21" s="1"/>
  <c r="BU43" i="21"/>
  <c r="F43" i="21" s="1"/>
  <c r="BT43" i="21"/>
  <c r="BS43" i="21"/>
  <c r="D43" i="21" s="1"/>
  <c r="BO43" i="21"/>
  <c r="BN43" i="21"/>
  <c r="AU43" i="21"/>
  <c r="AI43" i="21"/>
  <c r="R43" i="21"/>
  <c r="O43" i="21"/>
  <c r="C43" i="21"/>
  <c r="B43" i="21"/>
  <c r="A43" i="21"/>
  <c r="EF42" i="21"/>
  <c r="BQ42" i="21" s="1"/>
  <c r="EE42" i="21"/>
  <c r="BP42" i="21" s="1"/>
  <c r="ED42" i="21"/>
  <c r="BO42" i="21" s="1"/>
  <c r="EC42" i="21"/>
  <c r="EB42" i="21"/>
  <c r="BM42" i="21" s="1"/>
  <c r="EA42" i="21"/>
  <c r="BL42" i="21" s="1"/>
  <c r="DZ42" i="21"/>
  <c r="BK42" i="21" s="1"/>
  <c r="DY42" i="21"/>
  <c r="DX42" i="21"/>
  <c r="BI42" i="21" s="1"/>
  <c r="DW42" i="21"/>
  <c r="BH42" i="21" s="1"/>
  <c r="DV42" i="21"/>
  <c r="BG42" i="21" s="1"/>
  <c r="DU42" i="21"/>
  <c r="DT42" i="21"/>
  <c r="BE42" i="21" s="1"/>
  <c r="DS42" i="21"/>
  <c r="BD42" i="21" s="1"/>
  <c r="DR42" i="21"/>
  <c r="BC42" i="21" s="1"/>
  <c r="DQ42" i="21"/>
  <c r="DP42" i="21"/>
  <c r="BA42" i="21" s="1"/>
  <c r="DO42" i="21"/>
  <c r="AZ42" i="21" s="1"/>
  <c r="DN42" i="21"/>
  <c r="AY42" i="21" s="1"/>
  <c r="DM42" i="21"/>
  <c r="DL42" i="21"/>
  <c r="AW42" i="21" s="1"/>
  <c r="DK42" i="21"/>
  <c r="AV42" i="21" s="1"/>
  <c r="DJ42" i="21"/>
  <c r="AU42" i="21" s="1"/>
  <c r="DI42" i="21"/>
  <c r="DH42" i="21"/>
  <c r="AS42" i="21" s="1"/>
  <c r="DG42" i="21"/>
  <c r="AR42" i="21" s="1"/>
  <c r="DF42" i="21"/>
  <c r="AQ42" i="21" s="1"/>
  <c r="DE42" i="21"/>
  <c r="AP42" i="25" s="1"/>
  <c r="DD42" i="21"/>
  <c r="AO42" i="21" s="1"/>
  <c r="DC42" i="21"/>
  <c r="AN42" i="21" s="1"/>
  <c r="DB42" i="21"/>
  <c r="AM42" i="21" s="1"/>
  <c r="DA42" i="21"/>
  <c r="CZ42" i="21"/>
  <c r="AK42" i="21" s="1"/>
  <c r="CY42" i="21"/>
  <c r="AJ42" i="21" s="1"/>
  <c r="CX42" i="21"/>
  <c r="AI42" i="21" s="1"/>
  <c r="CW42" i="21"/>
  <c r="CV42" i="21"/>
  <c r="AG42" i="21" s="1"/>
  <c r="CU42" i="21"/>
  <c r="AF42" i="21" s="1"/>
  <c r="CT42" i="21"/>
  <c r="AE42" i="21" s="1"/>
  <c r="CS42" i="21"/>
  <c r="CR42" i="21"/>
  <c r="AC42" i="21" s="1"/>
  <c r="CQ42" i="21"/>
  <c r="AB42" i="21" s="1"/>
  <c r="CP42" i="21"/>
  <c r="AA42" i="21" s="1"/>
  <c r="CO42" i="21"/>
  <c r="CN42" i="21"/>
  <c r="Y42" i="21" s="1"/>
  <c r="CM42" i="21"/>
  <c r="X42" i="21" s="1"/>
  <c r="CL42" i="21"/>
  <c r="W42" i="21" s="1"/>
  <c r="CK42" i="21"/>
  <c r="CJ42" i="21"/>
  <c r="U42" i="21" s="1"/>
  <c r="CI42" i="21"/>
  <c r="T42" i="21" s="1"/>
  <c r="CH42" i="21"/>
  <c r="S42" i="21" s="1"/>
  <c r="CG42" i="21"/>
  <c r="R42" i="25" s="1"/>
  <c r="CF42" i="21"/>
  <c r="Q42" i="21" s="1"/>
  <c r="CE42" i="21"/>
  <c r="P42" i="21" s="1"/>
  <c r="CD42" i="21"/>
  <c r="O42" i="21" s="1"/>
  <c r="CC42" i="21"/>
  <c r="CB42" i="21"/>
  <c r="M42" i="21" s="1"/>
  <c r="CA42" i="21"/>
  <c r="L42" i="21" s="1"/>
  <c r="BZ42" i="21"/>
  <c r="K42" i="21" s="1"/>
  <c r="BY42" i="21"/>
  <c r="BX42" i="21"/>
  <c r="I42" i="21" s="1"/>
  <c r="BW42" i="21"/>
  <c r="H42" i="21" s="1"/>
  <c r="BV42" i="21"/>
  <c r="G42" i="21" s="1"/>
  <c r="BU42" i="21"/>
  <c r="BT42" i="21"/>
  <c r="E42" i="21" s="1"/>
  <c r="BS42" i="21"/>
  <c r="D42" i="21" s="1"/>
  <c r="AP42" i="21"/>
  <c r="C42" i="21"/>
  <c r="B42" i="21"/>
  <c r="A42" i="21"/>
  <c r="EF41" i="21"/>
  <c r="BQ41" i="21" s="1"/>
  <c r="EE41" i="21"/>
  <c r="BP41" i="21" s="1"/>
  <c r="ED41" i="21"/>
  <c r="EC41" i="21"/>
  <c r="BN41" i="21" s="1"/>
  <c r="EB41" i="21"/>
  <c r="BM41" i="21" s="1"/>
  <c r="EA41" i="21"/>
  <c r="BL41" i="21" s="1"/>
  <c r="DZ41" i="21"/>
  <c r="DY41" i="21"/>
  <c r="BJ41" i="21" s="1"/>
  <c r="DX41" i="21"/>
  <c r="BI41" i="21" s="1"/>
  <c r="DW41" i="21"/>
  <c r="BH41" i="21" s="1"/>
  <c r="DV41" i="21"/>
  <c r="DU41" i="21"/>
  <c r="BF41" i="21" s="1"/>
  <c r="DT41" i="21"/>
  <c r="BE41" i="21" s="1"/>
  <c r="DS41" i="21"/>
  <c r="BD41" i="21" s="1"/>
  <c r="DR41" i="21"/>
  <c r="DQ41" i="21"/>
  <c r="BB41" i="21" s="1"/>
  <c r="DP41" i="21"/>
  <c r="BA41" i="21" s="1"/>
  <c r="DO41" i="21"/>
  <c r="AZ41" i="21" s="1"/>
  <c r="DN41" i="21"/>
  <c r="DM41" i="21"/>
  <c r="AX41" i="21" s="1"/>
  <c r="DL41" i="21"/>
  <c r="DK41" i="21"/>
  <c r="AV41" i="21" s="1"/>
  <c r="DJ41" i="21"/>
  <c r="DI41" i="21"/>
  <c r="AT41" i="21" s="1"/>
  <c r="DH41" i="21"/>
  <c r="AS41" i="21" s="1"/>
  <c r="DG41" i="21"/>
  <c r="AR41" i="21" s="1"/>
  <c r="DF41" i="21"/>
  <c r="DE41" i="21"/>
  <c r="AP41" i="21" s="1"/>
  <c r="DD41" i="21"/>
  <c r="AO41" i="21" s="1"/>
  <c r="DC41" i="21"/>
  <c r="AN41" i="21" s="1"/>
  <c r="DB41" i="21"/>
  <c r="DA41" i="21"/>
  <c r="AL41" i="21" s="1"/>
  <c r="CZ41" i="21"/>
  <c r="AK41" i="21" s="1"/>
  <c r="CY41" i="21"/>
  <c r="AJ41" i="21" s="1"/>
  <c r="CX41" i="21"/>
  <c r="CW41" i="21"/>
  <c r="AH41" i="21" s="1"/>
  <c r="CV41" i="21"/>
  <c r="AG41" i="21" s="1"/>
  <c r="CU41" i="21"/>
  <c r="AF41" i="21" s="1"/>
  <c r="CT41" i="21"/>
  <c r="CS41" i="21"/>
  <c r="AD41" i="21" s="1"/>
  <c r="CR41" i="21"/>
  <c r="AC41" i="21" s="1"/>
  <c r="CQ41" i="21"/>
  <c r="AB41" i="21" s="1"/>
  <c r="CP41" i="21"/>
  <c r="CO41" i="21"/>
  <c r="Z41" i="21" s="1"/>
  <c r="CN41" i="21"/>
  <c r="Y41" i="21" s="1"/>
  <c r="CM41" i="21"/>
  <c r="CL41" i="21"/>
  <c r="CK41" i="21"/>
  <c r="V41" i="21" s="1"/>
  <c r="CJ41" i="21"/>
  <c r="U41" i="21" s="1"/>
  <c r="CI41" i="21"/>
  <c r="T41" i="21" s="1"/>
  <c r="CH41" i="21"/>
  <c r="CG41" i="21"/>
  <c r="R41" i="21" s="1"/>
  <c r="CF41" i="21"/>
  <c r="Q41" i="21" s="1"/>
  <c r="CE41" i="21"/>
  <c r="P41" i="21" s="1"/>
  <c r="CD41" i="21"/>
  <c r="CC41" i="21"/>
  <c r="N41" i="21" s="1"/>
  <c r="CB41" i="21"/>
  <c r="M41" i="21" s="1"/>
  <c r="CA41" i="21"/>
  <c r="L41" i="21" s="1"/>
  <c r="BZ41" i="21"/>
  <c r="BY41" i="21"/>
  <c r="J41" i="21" s="1"/>
  <c r="BX41" i="21"/>
  <c r="I41" i="21" s="1"/>
  <c r="BW41" i="21"/>
  <c r="BV41" i="21"/>
  <c r="BU41" i="21"/>
  <c r="F41" i="21" s="1"/>
  <c r="BT41" i="21"/>
  <c r="E41" i="21" s="1"/>
  <c r="BS41" i="21"/>
  <c r="D41" i="21" s="1"/>
  <c r="AW41" i="21"/>
  <c r="X41" i="21"/>
  <c r="H41" i="21"/>
  <c r="C41" i="21"/>
  <c r="B41" i="21"/>
  <c r="A41" i="21"/>
  <c r="EF40" i="21"/>
  <c r="BQ40" i="21" s="1"/>
  <c r="EE40" i="21"/>
  <c r="BP40" i="21" s="1"/>
  <c r="ED40" i="21"/>
  <c r="EC40" i="21"/>
  <c r="BN40" i="21" s="1"/>
  <c r="EB40" i="21"/>
  <c r="BM40" i="21" s="1"/>
  <c r="EA40" i="21"/>
  <c r="BL40" i="21" s="1"/>
  <c r="DZ40" i="21"/>
  <c r="BK40" i="21" s="1"/>
  <c r="DY40" i="21"/>
  <c r="BJ40" i="21" s="1"/>
  <c r="DX40" i="21"/>
  <c r="BI40" i="21" s="1"/>
  <c r="DW40" i="21"/>
  <c r="BH40" i="21" s="1"/>
  <c r="DV40" i="21"/>
  <c r="BG40" i="21" s="1"/>
  <c r="DU40" i="21"/>
  <c r="BF40" i="21" s="1"/>
  <c r="DT40" i="21"/>
  <c r="BE40" i="21" s="1"/>
  <c r="DS40" i="21"/>
  <c r="BD40" i="21" s="1"/>
  <c r="DR40" i="21"/>
  <c r="BC40" i="21" s="1"/>
  <c r="DQ40" i="21"/>
  <c r="BB40" i="21" s="1"/>
  <c r="DP40" i="21"/>
  <c r="BA40" i="21" s="1"/>
  <c r="DO40" i="21"/>
  <c r="DN40" i="21"/>
  <c r="AY40" i="21" s="1"/>
  <c r="DM40" i="21"/>
  <c r="AX40" i="21" s="1"/>
  <c r="DL40" i="21"/>
  <c r="AW40" i="21" s="1"/>
  <c r="DK40" i="21"/>
  <c r="AV40" i="21" s="1"/>
  <c r="DJ40" i="21"/>
  <c r="AU40" i="21" s="1"/>
  <c r="DI40" i="21"/>
  <c r="AT40" i="21" s="1"/>
  <c r="DH40" i="21"/>
  <c r="AS40" i="21" s="1"/>
  <c r="DG40" i="21"/>
  <c r="AR40" i="21" s="1"/>
  <c r="DF40" i="21"/>
  <c r="AQ40" i="21" s="1"/>
  <c r="DE40" i="21"/>
  <c r="AP40" i="21" s="1"/>
  <c r="DD40" i="21"/>
  <c r="AO40" i="21" s="1"/>
  <c r="DC40" i="21"/>
  <c r="DB40" i="21"/>
  <c r="AM40" i="21" s="1"/>
  <c r="DA40" i="21"/>
  <c r="AL40" i="21" s="1"/>
  <c r="CZ40" i="21"/>
  <c r="AK40" i="21" s="1"/>
  <c r="CY40" i="21"/>
  <c r="AJ40" i="21" s="1"/>
  <c r="CX40" i="21"/>
  <c r="AI40" i="21" s="1"/>
  <c r="CW40" i="21"/>
  <c r="AH40" i="21" s="1"/>
  <c r="CV40" i="21"/>
  <c r="AG40" i="21" s="1"/>
  <c r="CU40" i="21"/>
  <c r="AF40" i="21" s="1"/>
  <c r="CT40" i="21"/>
  <c r="AE40" i="21" s="1"/>
  <c r="CS40" i="21"/>
  <c r="AD40" i="21" s="1"/>
  <c r="CR40" i="21"/>
  <c r="AC40" i="21" s="1"/>
  <c r="CQ40" i="21"/>
  <c r="CP40" i="21"/>
  <c r="AA40" i="21" s="1"/>
  <c r="CO40" i="21"/>
  <c r="Z40" i="21" s="1"/>
  <c r="CN40" i="21"/>
  <c r="Y40" i="21" s="1"/>
  <c r="CM40" i="21"/>
  <c r="X40" i="21" s="1"/>
  <c r="CL40" i="21"/>
  <c r="W40" i="21" s="1"/>
  <c r="CK40" i="21"/>
  <c r="V40" i="21" s="1"/>
  <c r="CJ40" i="21"/>
  <c r="U40" i="21" s="1"/>
  <c r="CI40" i="21"/>
  <c r="T40" i="21" s="1"/>
  <c r="CH40" i="21"/>
  <c r="S40" i="21" s="1"/>
  <c r="CG40" i="21"/>
  <c r="R40" i="21" s="1"/>
  <c r="CF40" i="21"/>
  <c r="Q40" i="21" s="1"/>
  <c r="CE40" i="21"/>
  <c r="P40" i="21" s="1"/>
  <c r="CD40" i="21"/>
  <c r="O40" i="21" s="1"/>
  <c r="CC40" i="21"/>
  <c r="N40" i="21" s="1"/>
  <c r="CB40" i="21"/>
  <c r="M40" i="21" s="1"/>
  <c r="CA40" i="21"/>
  <c r="L40" i="21" s="1"/>
  <c r="BZ40" i="21"/>
  <c r="K40" i="21" s="1"/>
  <c r="BY40" i="21"/>
  <c r="J40" i="21" s="1"/>
  <c r="BX40" i="21"/>
  <c r="I40" i="21" s="1"/>
  <c r="BW40" i="21"/>
  <c r="H40" i="21" s="1"/>
  <c r="BV40" i="21"/>
  <c r="G40" i="21" s="1"/>
  <c r="BU40" i="21"/>
  <c r="F40" i="21" s="1"/>
  <c r="BT40" i="21"/>
  <c r="E40" i="21" s="1"/>
  <c r="BS40" i="21"/>
  <c r="D40" i="21" s="1"/>
  <c r="BO40" i="21"/>
  <c r="AZ40" i="21"/>
  <c r="AN40" i="21"/>
  <c r="AB40" i="21"/>
  <c r="C40" i="21"/>
  <c r="B40" i="21"/>
  <c r="A40" i="21"/>
  <c r="EF39" i="21"/>
  <c r="BQ39" i="21" s="1"/>
  <c r="EE39" i="21"/>
  <c r="BP39" i="21" s="1"/>
  <c r="ED39" i="21"/>
  <c r="EC39" i="21"/>
  <c r="EB39" i="21"/>
  <c r="BM39" i="21" s="1"/>
  <c r="EA39" i="21"/>
  <c r="BL39" i="21" s="1"/>
  <c r="DZ39" i="21"/>
  <c r="BK39" i="21" s="1"/>
  <c r="DY39" i="21"/>
  <c r="BJ39" i="21" s="1"/>
  <c r="DX39" i="21"/>
  <c r="BI39" i="21" s="1"/>
  <c r="DW39" i="21"/>
  <c r="BH39" i="21" s="1"/>
  <c r="DV39" i="21"/>
  <c r="BG39" i="21" s="1"/>
  <c r="DU39" i="21"/>
  <c r="BF39" i="21" s="1"/>
  <c r="DT39" i="21"/>
  <c r="BE39" i="21" s="1"/>
  <c r="DS39" i="21"/>
  <c r="BD39" i="21" s="1"/>
  <c r="DR39" i="21"/>
  <c r="BC39" i="21" s="1"/>
  <c r="DQ39" i="21"/>
  <c r="BB39" i="21" s="1"/>
  <c r="DP39" i="21"/>
  <c r="BA39" i="21" s="1"/>
  <c r="DO39" i="21"/>
  <c r="AZ39" i="21" s="1"/>
  <c r="DN39" i="21"/>
  <c r="AY39" i="21" s="1"/>
  <c r="DM39" i="21"/>
  <c r="AX39" i="21" s="1"/>
  <c r="DL39" i="21"/>
  <c r="AW39" i="21" s="1"/>
  <c r="DK39" i="21"/>
  <c r="AV39" i="21" s="1"/>
  <c r="DJ39" i="21"/>
  <c r="AU39" i="21" s="1"/>
  <c r="DI39" i="21"/>
  <c r="AT39" i="21" s="1"/>
  <c r="DH39" i="21"/>
  <c r="AS39" i="21" s="1"/>
  <c r="DG39" i="21"/>
  <c r="AR39" i="21" s="1"/>
  <c r="DF39" i="21"/>
  <c r="AQ39" i="21" s="1"/>
  <c r="DE39" i="21"/>
  <c r="AP39" i="21" s="1"/>
  <c r="DD39" i="21"/>
  <c r="AO39" i="21" s="1"/>
  <c r="DC39" i="21"/>
  <c r="AN39" i="21" s="1"/>
  <c r="DB39" i="21"/>
  <c r="AM39" i="21" s="1"/>
  <c r="DA39" i="21"/>
  <c r="AL39" i="21" s="1"/>
  <c r="CZ39" i="21"/>
  <c r="AK39" i="21" s="1"/>
  <c r="CY39" i="21"/>
  <c r="AJ39" i="21" s="1"/>
  <c r="CX39" i="21"/>
  <c r="AI39" i="21" s="1"/>
  <c r="CW39" i="21"/>
  <c r="AH39" i="21" s="1"/>
  <c r="CV39" i="21"/>
  <c r="AG39" i="21" s="1"/>
  <c r="CU39" i="21"/>
  <c r="AF39" i="21" s="1"/>
  <c r="CT39" i="21"/>
  <c r="AE39" i="21" s="1"/>
  <c r="CS39" i="21"/>
  <c r="AD39" i="21" s="1"/>
  <c r="CR39" i="21"/>
  <c r="AC39" i="21" s="1"/>
  <c r="CQ39" i="21"/>
  <c r="AB39" i="21" s="1"/>
  <c r="CP39" i="21"/>
  <c r="CO39" i="21"/>
  <c r="Z39" i="21" s="1"/>
  <c r="CN39" i="21"/>
  <c r="Y39" i="21" s="1"/>
  <c r="CM39" i="21"/>
  <c r="X39" i="21" s="1"/>
  <c r="CL39" i="21"/>
  <c r="W39" i="21" s="1"/>
  <c r="CK39" i="21"/>
  <c r="V39" i="21" s="1"/>
  <c r="CJ39" i="21"/>
  <c r="U39" i="21" s="1"/>
  <c r="CI39" i="21"/>
  <c r="T39" i="21" s="1"/>
  <c r="CH39" i="21"/>
  <c r="S39" i="21" s="1"/>
  <c r="CG39" i="21"/>
  <c r="R39" i="21" s="1"/>
  <c r="CF39" i="21"/>
  <c r="Q39" i="21" s="1"/>
  <c r="CE39" i="21"/>
  <c r="P39" i="21" s="1"/>
  <c r="CD39" i="21"/>
  <c r="O39" i="21" s="1"/>
  <c r="CC39" i="21"/>
  <c r="N39" i="21" s="1"/>
  <c r="CB39" i="21"/>
  <c r="M39" i="21" s="1"/>
  <c r="CA39" i="21"/>
  <c r="L39" i="21" s="1"/>
  <c r="BZ39" i="21"/>
  <c r="K39" i="21" s="1"/>
  <c r="BY39" i="21"/>
  <c r="J39" i="21" s="1"/>
  <c r="BX39" i="21"/>
  <c r="I39" i="21" s="1"/>
  <c r="BW39" i="21"/>
  <c r="H39" i="21" s="1"/>
  <c r="BV39" i="21"/>
  <c r="G39" i="21" s="1"/>
  <c r="BU39" i="21"/>
  <c r="F39" i="21" s="1"/>
  <c r="BT39" i="21"/>
  <c r="E39" i="21" s="1"/>
  <c r="BS39" i="21"/>
  <c r="D39" i="21" s="1"/>
  <c r="BO39" i="21"/>
  <c r="BN39" i="21"/>
  <c r="AA39" i="21"/>
  <c r="C39" i="21"/>
  <c r="B39" i="21"/>
  <c r="A39" i="21"/>
  <c r="EF38" i="21"/>
  <c r="BQ38" i="21" s="1"/>
  <c r="EE38" i="21"/>
  <c r="BP38" i="21" s="1"/>
  <c r="ED38" i="21"/>
  <c r="BO38" i="21" s="1"/>
  <c r="EC38" i="21"/>
  <c r="EB38" i="21"/>
  <c r="BM38" i="21" s="1"/>
  <c r="EA38" i="21"/>
  <c r="BL38" i="21" s="1"/>
  <c r="DZ38" i="21"/>
  <c r="BK38" i="21" s="1"/>
  <c r="DY38" i="21"/>
  <c r="BJ38" i="21" s="1"/>
  <c r="DX38" i="21"/>
  <c r="BI38" i="21" s="1"/>
  <c r="DW38" i="21"/>
  <c r="BH38" i="21" s="1"/>
  <c r="DV38" i="21"/>
  <c r="BG38" i="21" s="1"/>
  <c r="DU38" i="21"/>
  <c r="DT38" i="21"/>
  <c r="BE38" i="25" s="1"/>
  <c r="DS38" i="21"/>
  <c r="BD38" i="21" s="1"/>
  <c r="DR38" i="21"/>
  <c r="BC38" i="21" s="1"/>
  <c r="DQ38" i="21"/>
  <c r="BB38" i="21" s="1"/>
  <c r="DP38" i="21"/>
  <c r="BA38" i="21" s="1"/>
  <c r="DO38" i="21"/>
  <c r="AZ38" i="21" s="1"/>
  <c r="DN38" i="21"/>
  <c r="AY38" i="21" s="1"/>
  <c r="DM38" i="21"/>
  <c r="DL38" i="21"/>
  <c r="AW38" i="21" s="1"/>
  <c r="DK38" i="21"/>
  <c r="AV38" i="21" s="1"/>
  <c r="DJ38" i="21"/>
  <c r="AU38" i="21" s="1"/>
  <c r="DI38" i="21"/>
  <c r="AT38" i="21" s="1"/>
  <c r="DH38" i="21"/>
  <c r="AS38" i="21" s="1"/>
  <c r="DG38" i="21"/>
  <c r="AR38" i="21" s="1"/>
  <c r="DF38" i="21"/>
  <c r="AQ38" i="21" s="1"/>
  <c r="DE38" i="21"/>
  <c r="DD38" i="21"/>
  <c r="AO38" i="21" s="1"/>
  <c r="DC38" i="21"/>
  <c r="AN38" i="21" s="1"/>
  <c r="DB38" i="21"/>
  <c r="AM38" i="21" s="1"/>
  <c r="DA38" i="21"/>
  <c r="AL38" i="21" s="1"/>
  <c r="CZ38" i="21"/>
  <c r="AK38" i="21" s="1"/>
  <c r="CY38" i="21"/>
  <c r="AJ38" i="21" s="1"/>
  <c r="CX38" i="21"/>
  <c r="AI38" i="21" s="1"/>
  <c r="CW38" i="21"/>
  <c r="CV38" i="21"/>
  <c r="AG38" i="21" s="1"/>
  <c r="CU38" i="21"/>
  <c r="AF38" i="21" s="1"/>
  <c r="CT38" i="21"/>
  <c r="AE38" i="21" s="1"/>
  <c r="CS38" i="21"/>
  <c r="AD38" i="21" s="1"/>
  <c r="CR38" i="21"/>
  <c r="AC38" i="21" s="1"/>
  <c r="CQ38" i="21"/>
  <c r="AB38" i="21" s="1"/>
  <c r="CP38" i="21"/>
  <c r="AA38" i="21" s="1"/>
  <c r="CO38" i="21"/>
  <c r="Z38" i="21" s="1"/>
  <c r="CN38" i="21"/>
  <c r="Y38" i="21" s="1"/>
  <c r="CM38" i="21"/>
  <c r="X38" i="21" s="1"/>
  <c r="CL38" i="21"/>
  <c r="W38" i="21" s="1"/>
  <c r="CK38" i="21"/>
  <c r="V38" i="21" s="1"/>
  <c r="CJ38" i="21"/>
  <c r="U38" i="21" s="1"/>
  <c r="CI38" i="21"/>
  <c r="T38" i="21" s="1"/>
  <c r="CH38" i="21"/>
  <c r="S38" i="21" s="1"/>
  <c r="CG38" i="21"/>
  <c r="CF38" i="21"/>
  <c r="Q38" i="21" s="1"/>
  <c r="CE38" i="21"/>
  <c r="P38" i="21" s="1"/>
  <c r="CD38" i="21"/>
  <c r="O38" i="21" s="1"/>
  <c r="CC38" i="21"/>
  <c r="N38" i="21" s="1"/>
  <c r="CB38" i="21"/>
  <c r="M38" i="21" s="1"/>
  <c r="CA38" i="21"/>
  <c r="L38" i="21" s="1"/>
  <c r="BZ38" i="21"/>
  <c r="K38" i="21" s="1"/>
  <c r="BY38" i="21"/>
  <c r="BX38" i="21"/>
  <c r="I38" i="21" s="1"/>
  <c r="BW38" i="21"/>
  <c r="H38" i="21" s="1"/>
  <c r="BV38" i="21"/>
  <c r="G38" i="21" s="1"/>
  <c r="BU38" i="21"/>
  <c r="F38" i="21" s="1"/>
  <c r="BT38" i="21"/>
  <c r="E38" i="21" s="1"/>
  <c r="BS38" i="21"/>
  <c r="D38" i="21" s="1"/>
  <c r="BN38" i="21"/>
  <c r="BF38" i="21"/>
  <c r="BE38" i="21"/>
  <c r="AX38" i="21"/>
  <c r="AP38" i="21"/>
  <c r="AH38" i="21"/>
  <c r="R38" i="21"/>
  <c r="J38" i="21"/>
  <c r="C38" i="21"/>
  <c r="B38" i="21"/>
  <c r="A38" i="21"/>
  <c r="EF37" i="21"/>
  <c r="BQ37" i="21" s="1"/>
  <c r="EE37" i="21"/>
  <c r="BP37" i="21" s="1"/>
  <c r="ED37" i="21"/>
  <c r="BO37" i="21" s="1"/>
  <c r="EC37" i="21"/>
  <c r="BN37" i="21" s="1"/>
  <c r="EB37" i="21"/>
  <c r="BM37" i="21" s="1"/>
  <c r="EA37" i="21"/>
  <c r="BL37" i="21" s="1"/>
  <c r="DZ37" i="21"/>
  <c r="BK37" i="21" s="1"/>
  <c r="DY37" i="21"/>
  <c r="BJ37" i="21" s="1"/>
  <c r="DX37" i="21"/>
  <c r="BI37" i="21" s="1"/>
  <c r="DW37" i="21"/>
  <c r="BH37" i="21" s="1"/>
  <c r="DV37" i="21"/>
  <c r="BG37" i="21" s="1"/>
  <c r="DU37" i="21"/>
  <c r="BF37" i="21" s="1"/>
  <c r="DT37" i="21"/>
  <c r="BE37" i="21" s="1"/>
  <c r="DS37" i="21"/>
  <c r="BD37" i="21" s="1"/>
  <c r="DR37" i="21"/>
  <c r="BC37" i="21" s="1"/>
  <c r="DQ37" i="21"/>
  <c r="BB37" i="21" s="1"/>
  <c r="DP37" i="21"/>
  <c r="BA37" i="21" s="1"/>
  <c r="DO37" i="21"/>
  <c r="AZ37" i="21" s="1"/>
  <c r="DN37" i="21"/>
  <c r="AY37" i="21" s="1"/>
  <c r="DM37" i="21"/>
  <c r="AX37" i="21" s="1"/>
  <c r="DL37" i="21"/>
  <c r="AW37" i="21" s="1"/>
  <c r="DK37" i="21"/>
  <c r="AV37" i="21" s="1"/>
  <c r="DJ37" i="21"/>
  <c r="AU37" i="21" s="1"/>
  <c r="DI37" i="21"/>
  <c r="AT37" i="21" s="1"/>
  <c r="DH37" i="21"/>
  <c r="AS37" i="21" s="1"/>
  <c r="DG37" i="21"/>
  <c r="AR37" i="21" s="1"/>
  <c r="DF37" i="21"/>
  <c r="AQ37" i="21" s="1"/>
  <c r="DE37" i="21"/>
  <c r="AP37" i="21" s="1"/>
  <c r="DD37" i="21"/>
  <c r="AO37" i="21" s="1"/>
  <c r="DC37" i="21"/>
  <c r="DB37" i="21"/>
  <c r="AM37" i="21" s="1"/>
  <c r="DA37" i="21"/>
  <c r="AL37" i="21" s="1"/>
  <c r="CZ37" i="21"/>
  <c r="AK37" i="21" s="1"/>
  <c r="CY37" i="21"/>
  <c r="AJ37" i="21" s="1"/>
  <c r="CX37" i="21"/>
  <c r="AI37" i="21" s="1"/>
  <c r="CW37" i="21"/>
  <c r="AH37" i="21" s="1"/>
  <c r="CV37" i="21"/>
  <c r="AG37" i="21" s="1"/>
  <c r="CU37" i="21"/>
  <c r="AF37" i="21" s="1"/>
  <c r="CT37" i="21"/>
  <c r="AE37" i="21" s="1"/>
  <c r="CS37" i="21"/>
  <c r="AD37" i="21" s="1"/>
  <c r="CR37" i="21"/>
  <c r="AC37" i="21" s="1"/>
  <c r="CQ37" i="21"/>
  <c r="AB37" i="21" s="1"/>
  <c r="CP37" i="21"/>
  <c r="AA37" i="21" s="1"/>
  <c r="CO37" i="21"/>
  <c r="Z37" i="21" s="1"/>
  <c r="CN37" i="21"/>
  <c r="Y37" i="21" s="1"/>
  <c r="CM37" i="21"/>
  <c r="X37" i="21" s="1"/>
  <c r="CL37" i="21"/>
  <c r="W37" i="21" s="1"/>
  <c r="CK37" i="21"/>
  <c r="V37" i="21" s="1"/>
  <c r="CJ37" i="21"/>
  <c r="U37" i="21" s="1"/>
  <c r="CI37" i="21"/>
  <c r="T37" i="21" s="1"/>
  <c r="CH37" i="21"/>
  <c r="S37" i="21" s="1"/>
  <c r="CG37" i="21"/>
  <c r="R37" i="21" s="1"/>
  <c r="CF37" i="21"/>
  <c r="CE37" i="21"/>
  <c r="P37" i="21" s="1"/>
  <c r="CD37" i="21"/>
  <c r="O37" i="21" s="1"/>
  <c r="CC37" i="21"/>
  <c r="N37" i="21" s="1"/>
  <c r="CB37" i="21"/>
  <c r="M37" i="21" s="1"/>
  <c r="CA37" i="21"/>
  <c r="L37" i="21" s="1"/>
  <c r="BZ37" i="21"/>
  <c r="K37" i="21" s="1"/>
  <c r="BY37" i="21"/>
  <c r="J37" i="21" s="1"/>
  <c r="BX37" i="21"/>
  <c r="I37" i="21" s="1"/>
  <c r="BW37" i="21"/>
  <c r="H37" i="21" s="1"/>
  <c r="BV37" i="21"/>
  <c r="G37" i="21" s="1"/>
  <c r="BU37" i="21"/>
  <c r="F37" i="21" s="1"/>
  <c r="BT37" i="21"/>
  <c r="E37" i="21" s="1"/>
  <c r="BS37" i="21"/>
  <c r="D37" i="21" s="1"/>
  <c r="AN37" i="21"/>
  <c r="Q37" i="21"/>
  <c r="C37" i="21"/>
  <c r="B37" i="21"/>
  <c r="A37" i="21"/>
  <c r="EF36" i="21"/>
  <c r="BQ36" i="21" s="1"/>
  <c r="EE36" i="21"/>
  <c r="BP36" i="21" s="1"/>
  <c r="ED36" i="21"/>
  <c r="EC36" i="21"/>
  <c r="BN36" i="21" s="1"/>
  <c r="EB36" i="21"/>
  <c r="BM36" i="21" s="1"/>
  <c r="EA36" i="21"/>
  <c r="BL36" i="21" s="1"/>
  <c r="DZ36" i="21"/>
  <c r="BK36" i="21" s="1"/>
  <c r="DY36" i="21"/>
  <c r="BJ36" i="21" s="1"/>
  <c r="DX36" i="21"/>
  <c r="BI36" i="21" s="1"/>
  <c r="DW36" i="21"/>
  <c r="BH36" i="21" s="1"/>
  <c r="DV36" i="21"/>
  <c r="BG36" i="21" s="1"/>
  <c r="DU36" i="21"/>
  <c r="BF36" i="21" s="1"/>
  <c r="DT36" i="21"/>
  <c r="BE36" i="21" s="1"/>
  <c r="DS36" i="21"/>
  <c r="BD36" i="21" s="1"/>
  <c r="DR36" i="21"/>
  <c r="BC36" i="21" s="1"/>
  <c r="DQ36" i="21"/>
  <c r="BB36" i="21" s="1"/>
  <c r="DP36" i="21"/>
  <c r="BA36" i="21" s="1"/>
  <c r="DO36" i="21"/>
  <c r="AZ36" i="21" s="1"/>
  <c r="DN36" i="21"/>
  <c r="AY36" i="21" s="1"/>
  <c r="DM36" i="21"/>
  <c r="AX36" i="21" s="1"/>
  <c r="DL36" i="21"/>
  <c r="AW36" i="21" s="1"/>
  <c r="DK36" i="21"/>
  <c r="AV36" i="21" s="1"/>
  <c r="DJ36" i="21"/>
  <c r="AU36" i="21" s="1"/>
  <c r="DI36" i="21"/>
  <c r="AT36" i="21" s="1"/>
  <c r="DH36" i="21"/>
  <c r="AS36" i="21" s="1"/>
  <c r="DG36" i="21"/>
  <c r="DF36" i="21"/>
  <c r="AQ36" i="21" s="1"/>
  <c r="DE36" i="21"/>
  <c r="AP36" i="21" s="1"/>
  <c r="DD36" i="21"/>
  <c r="AO36" i="21" s="1"/>
  <c r="DC36" i="21"/>
  <c r="AN36" i="21" s="1"/>
  <c r="DB36" i="21"/>
  <c r="AM36" i="21" s="1"/>
  <c r="DA36" i="21"/>
  <c r="AL36" i="21" s="1"/>
  <c r="CZ36" i="21"/>
  <c r="AK36" i="21" s="1"/>
  <c r="CY36" i="21"/>
  <c r="AJ36" i="21" s="1"/>
  <c r="CX36" i="21"/>
  <c r="AI36" i="21" s="1"/>
  <c r="CW36" i="21"/>
  <c r="AH36" i="21" s="1"/>
  <c r="CV36" i="21"/>
  <c r="AG36" i="21" s="1"/>
  <c r="CU36" i="21"/>
  <c r="AF36" i="21" s="1"/>
  <c r="CT36" i="21"/>
  <c r="AE36" i="21" s="1"/>
  <c r="CS36" i="21"/>
  <c r="AD36" i="21" s="1"/>
  <c r="CR36" i="21"/>
  <c r="AC36" i="21" s="1"/>
  <c r="CQ36" i="21"/>
  <c r="AB36" i="21" s="1"/>
  <c r="CP36" i="21"/>
  <c r="AA36" i="21" s="1"/>
  <c r="CO36" i="21"/>
  <c r="Z36" i="21" s="1"/>
  <c r="CN36" i="21"/>
  <c r="Y36" i="21" s="1"/>
  <c r="CM36" i="21"/>
  <c r="X36" i="21" s="1"/>
  <c r="CL36" i="21"/>
  <c r="W36" i="21" s="1"/>
  <c r="CK36" i="21"/>
  <c r="V36" i="21" s="1"/>
  <c r="CJ36" i="21"/>
  <c r="U36" i="21" s="1"/>
  <c r="CI36" i="21"/>
  <c r="T36" i="21" s="1"/>
  <c r="CH36" i="21"/>
  <c r="CG36" i="21"/>
  <c r="R36" i="21" s="1"/>
  <c r="CF36" i="21"/>
  <c r="Q36" i="21" s="1"/>
  <c r="CE36" i="21"/>
  <c r="P36" i="21" s="1"/>
  <c r="CD36" i="21"/>
  <c r="O36" i="21" s="1"/>
  <c r="CC36" i="21"/>
  <c r="N36" i="21" s="1"/>
  <c r="CB36" i="21"/>
  <c r="M36" i="21" s="1"/>
  <c r="CA36" i="21"/>
  <c r="L36" i="21" s="1"/>
  <c r="BZ36" i="21"/>
  <c r="K36" i="21" s="1"/>
  <c r="BY36" i="21"/>
  <c r="J36" i="21" s="1"/>
  <c r="BX36" i="21"/>
  <c r="I36" i="21" s="1"/>
  <c r="BW36" i="21"/>
  <c r="H36" i="21" s="1"/>
  <c r="BV36" i="21"/>
  <c r="G36" i="21" s="1"/>
  <c r="BU36" i="21"/>
  <c r="F36" i="21" s="1"/>
  <c r="BT36" i="21"/>
  <c r="E36" i="21" s="1"/>
  <c r="BS36" i="21"/>
  <c r="D36" i="21" s="1"/>
  <c r="BO36" i="21"/>
  <c r="AR36" i="21"/>
  <c r="S36" i="21"/>
  <c r="C36" i="21"/>
  <c r="B36" i="21"/>
  <c r="A36" i="21"/>
  <c r="EF35" i="21"/>
  <c r="EE35" i="21"/>
  <c r="BP35" i="21" s="1"/>
  <c r="ED35" i="21"/>
  <c r="EC35" i="21"/>
  <c r="EB35" i="21"/>
  <c r="EA35" i="21"/>
  <c r="BL35" i="21" s="1"/>
  <c r="DZ35" i="21"/>
  <c r="BK35" i="21" s="1"/>
  <c r="DY35" i="21"/>
  <c r="BJ35" i="21" s="1"/>
  <c r="DX35" i="21"/>
  <c r="DW35" i="21"/>
  <c r="BH35" i="21" s="1"/>
  <c r="DV35" i="21"/>
  <c r="DU35" i="21"/>
  <c r="BF35" i="21" s="1"/>
  <c r="DT35" i="21"/>
  <c r="DS35" i="21"/>
  <c r="BD35" i="21" s="1"/>
  <c r="DR35" i="21"/>
  <c r="BC35" i="21" s="1"/>
  <c r="DQ35" i="21"/>
  <c r="BB35" i="21" s="1"/>
  <c r="DP35" i="21"/>
  <c r="DO35" i="21"/>
  <c r="AZ35" i="21" s="1"/>
  <c r="DN35" i="21"/>
  <c r="DM35" i="21"/>
  <c r="AX35" i="21" s="1"/>
  <c r="DL35" i="21"/>
  <c r="DK35" i="21"/>
  <c r="AV35" i="21" s="1"/>
  <c r="DJ35" i="21"/>
  <c r="AU35" i="21" s="1"/>
  <c r="DI35" i="21"/>
  <c r="AT35" i="21" s="1"/>
  <c r="DH35" i="21"/>
  <c r="DG35" i="21"/>
  <c r="AR35" i="21" s="1"/>
  <c r="DF35" i="21"/>
  <c r="AQ35" i="21" s="1"/>
  <c r="DE35" i="21"/>
  <c r="DD35" i="21"/>
  <c r="DC35" i="21"/>
  <c r="AN35" i="21" s="1"/>
  <c r="DB35" i="21"/>
  <c r="AM35" i="21" s="1"/>
  <c r="DA35" i="21"/>
  <c r="AL35" i="21" s="1"/>
  <c r="CZ35" i="21"/>
  <c r="CY35" i="21"/>
  <c r="AJ35" i="21" s="1"/>
  <c r="CX35" i="21"/>
  <c r="CW35" i="21"/>
  <c r="CV35" i="21"/>
  <c r="CU35" i="21"/>
  <c r="AF35" i="21" s="1"/>
  <c r="CT35" i="21"/>
  <c r="AE35" i="21" s="1"/>
  <c r="CS35" i="21"/>
  <c r="AD35" i="21" s="1"/>
  <c r="CR35" i="21"/>
  <c r="CQ35" i="21"/>
  <c r="AB35" i="21" s="1"/>
  <c r="CP35" i="21"/>
  <c r="CO35" i="21"/>
  <c r="Z35" i="21" s="1"/>
  <c r="CN35" i="21"/>
  <c r="CM35" i="21"/>
  <c r="X35" i="21" s="1"/>
  <c r="CL35" i="21"/>
  <c r="W35" i="21" s="1"/>
  <c r="CK35" i="21"/>
  <c r="V35" i="21" s="1"/>
  <c r="CJ35" i="21"/>
  <c r="CI35" i="21"/>
  <c r="T35" i="21" s="1"/>
  <c r="CH35" i="21"/>
  <c r="CG35" i="21"/>
  <c r="R35" i="21" s="1"/>
  <c r="CF35" i="21"/>
  <c r="CE35" i="21"/>
  <c r="P35" i="21" s="1"/>
  <c r="CD35" i="21"/>
  <c r="O35" i="21" s="1"/>
  <c r="CC35" i="21"/>
  <c r="N35" i="21" s="1"/>
  <c r="CB35" i="21"/>
  <c r="CA35" i="21"/>
  <c r="L35" i="21" s="1"/>
  <c r="BZ35" i="21"/>
  <c r="K35" i="21" s="1"/>
  <c r="BY35" i="21"/>
  <c r="BX35" i="21"/>
  <c r="BW35" i="21"/>
  <c r="H35" i="21" s="1"/>
  <c r="BV35" i="21"/>
  <c r="G35" i="21" s="1"/>
  <c r="BU35" i="21"/>
  <c r="F35" i="21" s="1"/>
  <c r="BT35" i="21"/>
  <c r="BS35" i="21"/>
  <c r="D35" i="21" s="1"/>
  <c r="BO35" i="21"/>
  <c r="BN35" i="21"/>
  <c r="BG35" i="21"/>
  <c r="AY35" i="21"/>
  <c r="AP35" i="21"/>
  <c r="AI35" i="21"/>
  <c r="AH35" i="21"/>
  <c r="AA35" i="21"/>
  <c r="S35" i="21"/>
  <c r="J35" i="21"/>
  <c r="C35" i="21"/>
  <c r="B35" i="21"/>
  <c r="A35" i="21"/>
  <c r="EF34" i="21"/>
  <c r="BQ34" i="21" s="1"/>
  <c r="EE34" i="21"/>
  <c r="BP34" i="21" s="1"/>
  <c r="ED34" i="21"/>
  <c r="BO34" i="21" s="1"/>
  <c r="EC34" i="21"/>
  <c r="EB34" i="21"/>
  <c r="BM34" i="21" s="1"/>
  <c r="EA34" i="21"/>
  <c r="BL34" i="21" s="1"/>
  <c r="DZ34" i="21"/>
  <c r="BK34" i="21" s="1"/>
  <c r="DY34" i="21"/>
  <c r="DX34" i="21"/>
  <c r="BI34" i="21" s="1"/>
  <c r="DW34" i="21"/>
  <c r="BH34" i="21" s="1"/>
  <c r="DV34" i="21"/>
  <c r="BG34" i="21" s="1"/>
  <c r="DU34" i="21"/>
  <c r="DT34" i="21"/>
  <c r="BE34" i="21" s="1"/>
  <c r="DS34" i="21"/>
  <c r="BD34" i="21" s="1"/>
  <c r="DR34" i="21"/>
  <c r="BC34" i="21" s="1"/>
  <c r="DQ34" i="21"/>
  <c r="DP34" i="21"/>
  <c r="BA34" i="21" s="1"/>
  <c r="DO34" i="21"/>
  <c r="AZ34" i="21" s="1"/>
  <c r="DN34" i="21"/>
  <c r="AY34" i="21" s="1"/>
  <c r="DM34" i="21"/>
  <c r="DL34" i="21"/>
  <c r="AW34" i="21" s="1"/>
  <c r="DK34" i="21"/>
  <c r="AV34" i="21" s="1"/>
  <c r="DJ34" i="21"/>
  <c r="AU34" i="21" s="1"/>
  <c r="DI34" i="21"/>
  <c r="DH34" i="21"/>
  <c r="AS34" i="21" s="1"/>
  <c r="DG34" i="21"/>
  <c r="AR34" i="21" s="1"/>
  <c r="DF34" i="21"/>
  <c r="AQ34" i="21" s="1"/>
  <c r="DE34" i="21"/>
  <c r="AP34" i="25" s="1"/>
  <c r="DD34" i="21"/>
  <c r="AO34" i="21" s="1"/>
  <c r="DC34" i="21"/>
  <c r="AN34" i="21" s="1"/>
  <c r="DB34" i="21"/>
  <c r="AM34" i="21" s="1"/>
  <c r="DA34" i="21"/>
  <c r="CZ34" i="21"/>
  <c r="AK34" i="21" s="1"/>
  <c r="CY34" i="21"/>
  <c r="AJ34" i="21" s="1"/>
  <c r="CX34" i="21"/>
  <c r="AI34" i="21" s="1"/>
  <c r="CW34" i="21"/>
  <c r="CV34" i="21"/>
  <c r="AG34" i="21" s="1"/>
  <c r="CU34" i="21"/>
  <c r="AF34" i="21" s="1"/>
  <c r="CT34" i="21"/>
  <c r="AE34" i="21" s="1"/>
  <c r="CS34" i="21"/>
  <c r="CR34" i="21"/>
  <c r="AC34" i="21" s="1"/>
  <c r="CQ34" i="21"/>
  <c r="AB34" i="21" s="1"/>
  <c r="CP34" i="21"/>
  <c r="AA34" i="21" s="1"/>
  <c r="CO34" i="21"/>
  <c r="CN34" i="21"/>
  <c r="Y34" i="21" s="1"/>
  <c r="CM34" i="21"/>
  <c r="X34" i="21" s="1"/>
  <c r="CL34" i="21"/>
  <c r="W34" i="21" s="1"/>
  <c r="CK34" i="21"/>
  <c r="CJ34" i="21"/>
  <c r="U34" i="21" s="1"/>
  <c r="CI34" i="21"/>
  <c r="T34" i="21" s="1"/>
  <c r="CH34" i="21"/>
  <c r="S34" i="21" s="1"/>
  <c r="CG34" i="21"/>
  <c r="R34" i="25" s="1"/>
  <c r="CF34" i="21"/>
  <c r="Q34" i="21" s="1"/>
  <c r="CE34" i="21"/>
  <c r="P34" i="21" s="1"/>
  <c r="CD34" i="21"/>
  <c r="O34" i="21" s="1"/>
  <c r="CC34" i="21"/>
  <c r="CB34" i="21"/>
  <c r="M34" i="21" s="1"/>
  <c r="CA34" i="21"/>
  <c r="L34" i="21" s="1"/>
  <c r="BZ34" i="21"/>
  <c r="K34" i="21" s="1"/>
  <c r="BY34" i="21"/>
  <c r="BX34" i="21"/>
  <c r="I34" i="21" s="1"/>
  <c r="BW34" i="21"/>
  <c r="H34" i="21" s="1"/>
  <c r="BV34" i="21"/>
  <c r="G34" i="21" s="1"/>
  <c r="BU34" i="21"/>
  <c r="BT34" i="21"/>
  <c r="E34" i="21" s="1"/>
  <c r="BS34" i="21"/>
  <c r="D34" i="21" s="1"/>
  <c r="C34" i="21"/>
  <c r="B34" i="21"/>
  <c r="A34" i="21"/>
  <c r="EF33" i="21"/>
  <c r="BQ33" i="21" s="1"/>
  <c r="EE33" i="21"/>
  <c r="BP33" i="21" s="1"/>
  <c r="ED33" i="21"/>
  <c r="EC33" i="21"/>
  <c r="BN33" i="21" s="1"/>
  <c r="EB33" i="21"/>
  <c r="BM33" i="21" s="1"/>
  <c r="EA33" i="21"/>
  <c r="BL33" i="21" s="1"/>
  <c r="DZ33" i="21"/>
  <c r="DY33" i="21"/>
  <c r="BJ33" i="21" s="1"/>
  <c r="DX33" i="21"/>
  <c r="BI33" i="21" s="1"/>
  <c r="DW33" i="21"/>
  <c r="BH33" i="21" s="1"/>
  <c r="DV33" i="21"/>
  <c r="DU33" i="21"/>
  <c r="BF33" i="21" s="1"/>
  <c r="DT33" i="21"/>
  <c r="BE33" i="21" s="1"/>
  <c r="DS33" i="21"/>
  <c r="BD33" i="21" s="1"/>
  <c r="DR33" i="21"/>
  <c r="DQ33" i="21"/>
  <c r="BB33" i="21" s="1"/>
  <c r="DP33" i="21"/>
  <c r="BA33" i="21" s="1"/>
  <c r="DO33" i="21"/>
  <c r="AZ33" i="21" s="1"/>
  <c r="DN33" i="21"/>
  <c r="DM33" i="21"/>
  <c r="AX33" i="21" s="1"/>
  <c r="DL33" i="21"/>
  <c r="DK33" i="21"/>
  <c r="DJ33" i="21"/>
  <c r="DI33" i="21"/>
  <c r="AT33" i="21" s="1"/>
  <c r="DH33" i="21"/>
  <c r="AS33" i="21" s="1"/>
  <c r="DG33" i="21"/>
  <c r="AR33" i="21" s="1"/>
  <c r="DF33" i="21"/>
  <c r="DE33" i="21"/>
  <c r="AP33" i="21" s="1"/>
  <c r="DD33" i="21"/>
  <c r="AO33" i="21" s="1"/>
  <c r="DC33" i="21"/>
  <c r="AN33" i="21" s="1"/>
  <c r="DB33" i="21"/>
  <c r="DA33" i="21"/>
  <c r="AL33" i="21" s="1"/>
  <c r="CZ33" i="21"/>
  <c r="AK33" i="21" s="1"/>
  <c r="CY33" i="21"/>
  <c r="AJ33" i="21" s="1"/>
  <c r="CX33" i="21"/>
  <c r="CW33" i="21"/>
  <c r="AH33" i="21" s="1"/>
  <c r="CV33" i="21"/>
  <c r="AG33" i="21" s="1"/>
  <c r="CU33" i="21"/>
  <c r="AF33" i="21" s="1"/>
  <c r="CT33" i="21"/>
  <c r="CS33" i="21"/>
  <c r="AD33" i="21" s="1"/>
  <c r="CR33" i="21"/>
  <c r="AC33" i="21" s="1"/>
  <c r="CQ33" i="21"/>
  <c r="AB33" i="21" s="1"/>
  <c r="CP33" i="21"/>
  <c r="CO33" i="21"/>
  <c r="Z33" i="21" s="1"/>
  <c r="CN33" i="21"/>
  <c r="Y33" i="21" s="1"/>
  <c r="CM33" i="21"/>
  <c r="X33" i="21" s="1"/>
  <c r="CL33" i="21"/>
  <c r="CK33" i="21"/>
  <c r="V33" i="21" s="1"/>
  <c r="CJ33" i="21"/>
  <c r="CI33" i="21"/>
  <c r="T33" i="21" s="1"/>
  <c r="CH33" i="21"/>
  <c r="CG33" i="21"/>
  <c r="R33" i="21" s="1"/>
  <c r="CF33" i="21"/>
  <c r="Q33" i="21" s="1"/>
  <c r="CE33" i="21"/>
  <c r="P33" i="21" s="1"/>
  <c r="CD33" i="21"/>
  <c r="CC33" i="21"/>
  <c r="N33" i="21" s="1"/>
  <c r="CB33" i="21"/>
  <c r="M33" i="21" s="1"/>
  <c r="CA33" i="21"/>
  <c r="L33" i="21" s="1"/>
  <c r="BZ33" i="21"/>
  <c r="BY33" i="21"/>
  <c r="J33" i="21" s="1"/>
  <c r="BX33" i="21"/>
  <c r="I33" i="21" s="1"/>
  <c r="BW33" i="21"/>
  <c r="H33" i="21" s="1"/>
  <c r="BV33" i="21"/>
  <c r="BU33" i="21"/>
  <c r="F33" i="21" s="1"/>
  <c r="BT33" i="21"/>
  <c r="E33" i="21" s="1"/>
  <c r="BS33" i="21"/>
  <c r="D33" i="21" s="1"/>
  <c r="AW33" i="21"/>
  <c r="AV33" i="21"/>
  <c r="U33" i="21"/>
  <c r="C33" i="21"/>
  <c r="B33" i="21"/>
  <c r="A33" i="21"/>
  <c r="EF32" i="21"/>
  <c r="BQ32" i="21" s="1"/>
  <c r="EE32" i="21"/>
  <c r="BP32" i="21" s="1"/>
  <c r="ED32" i="21"/>
  <c r="EC32" i="21"/>
  <c r="BN32" i="21" s="1"/>
  <c r="EB32" i="21"/>
  <c r="BM32" i="21" s="1"/>
  <c r="EA32" i="21"/>
  <c r="BL32" i="21" s="1"/>
  <c r="DZ32" i="21"/>
  <c r="BK32" i="21" s="1"/>
  <c r="DY32" i="21"/>
  <c r="BJ32" i="21" s="1"/>
  <c r="DX32" i="21"/>
  <c r="BI32" i="21" s="1"/>
  <c r="DW32" i="21"/>
  <c r="BH32" i="21" s="1"/>
  <c r="DV32" i="21"/>
  <c r="BG32" i="21" s="1"/>
  <c r="DU32" i="21"/>
  <c r="BF32" i="21" s="1"/>
  <c r="DT32" i="21"/>
  <c r="BE32" i="21" s="1"/>
  <c r="DS32" i="21"/>
  <c r="BD32" i="21" s="1"/>
  <c r="DR32" i="21"/>
  <c r="BC32" i="21" s="1"/>
  <c r="DQ32" i="21"/>
  <c r="BB32" i="21" s="1"/>
  <c r="DP32" i="21"/>
  <c r="BA32" i="21" s="1"/>
  <c r="DO32" i="21"/>
  <c r="DN32" i="21"/>
  <c r="AY32" i="21" s="1"/>
  <c r="DM32" i="21"/>
  <c r="AX32" i="21" s="1"/>
  <c r="DL32" i="21"/>
  <c r="AW32" i="21" s="1"/>
  <c r="DK32" i="21"/>
  <c r="AV32" i="21" s="1"/>
  <c r="DJ32" i="21"/>
  <c r="AU32" i="21" s="1"/>
  <c r="DI32" i="21"/>
  <c r="AT32" i="21" s="1"/>
  <c r="DH32" i="21"/>
  <c r="AS32" i="21" s="1"/>
  <c r="DG32" i="21"/>
  <c r="AR32" i="21" s="1"/>
  <c r="DF32" i="21"/>
  <c r="AQ32" i="21" s="1"/>
  <c r="DE32" i="21"/>
  <c r="AP32" i="21" s="1"/>
  <c r="DD32" i="21"/>
  <c r="AO32" i="21" s="1"/>
  <c r="DC32" i="21"/>
  <c r="AN32" i="21" s="1"/>
  <c r="DB32" i="21"/>
  <c r="AM32" i="21" s="1"/>
  <c r="DA32" i="21"/>
  <c r="AL32" i="21" s="1"/>
  <c r="CZ32" i="21"/>
  <c r="AK32" i="21" s="1"/>
  <c r="CY32" i="21"/>
  <c r="AJ32" i="21" s="1"/>
  <c r="CX32" i="21"/>
  <c r="AI32" i="21" s="1"/>
  <c r="CW32" i="21"/>
  <c r="AH32" i="21" s="1"/>
  <c r="CV32" i="21"/>
  <c r="AG32" i="21" s="1"/>
  <c r="CU32" i="21"/>
  <c r="CT32" i="21"/>
  <c r="AE32" i="21" s="1"/>
  <c r="CS32" i="21"/>
  <c r="AD32" i="21" s="1"/>
  <c r="CR32" i="21"/>
  <c r="AC32" i="21" s="1"/>
  <c r="CQ32" i="21"/>
  <c r="AB32" i="21" s="1"/>
  <c r="CP32" i="21"/>
  <c r="AA32" i="21" s="1"/>
  <c r="CO32" i="21"/>
  <c r="Z32" i="21" s="1"/>
  <c r="CN32" i="21"/>
  <c r="Y32" i="21" s="1"/>
  <c r="CM32" i="21"/>
  <c r="X32" i="21" s="1"/>
  <c r="CL32" i="21"/>
  <c r="W32" i="21" s="1"/>
  <c r="CK32" i="21"/>
  <c r="V32" i="21" s="1"/>
  <c r="CJ32" i="21"/>
  <c r="U32" i="21" s="1"/>
  <c r="CI32" i="21"/>
  <c r="CH32" i="21"/>
  <c r="S32" i="21" s="1"/>
  <c r="CG32" i="21"/>
  <c r="R32" i="21" s="1"/>
  <c r="CF32" i="21"/>
  <c r="Q32" i="21" s="1"/>
  <c r="CE32" i="21"/>
  <c r="P32" i="21" s="1"/>
  <c r="CD32" i="21"/>
  <c r="O32" i="21" s="1"/>
  <c r="CC32" i="21"/>
  <c r="N32" i="21" s="1"/>
  <c r="CB32" i="21"/>
  <c r="M32" i="21" s="1"/>
  <c r="CA32" i="21"/>
  <c r="BZ32" i="21"/>
  <c r="K32" i="21" s="1"/>
  <c r="BY32" i="21"/>
  <c r="J32" i="21" s="1"/>
  <c r="BX32" i="21"/>
  <c r="I32" i="21" s="1"/>
  <c r="BW32" i="21"/>
  <c r="H32" i="21" s="1"/>
  <c r="BV32" i="21"/>
  <c r="G32" i="21" s="1"/>
  <c r="BU32" i="21"/>
  <c r="F32" i="21" s="1"/>
  <c r="BT32" i="21"/>
  <c r="E32" i="21" s="1"/>
  <c r="BS32" i="21"/>
  <c r="D32" i="21" s="1"/>
  <c r="BO32" i="21"/>
  <c r="AZ32" i="21"/>
  <c r="AF32" i="21"/>
  <c r="T32" i="21"/>
  <c r="L32" i="21"/>
  <c r="C32" i="21"/>
  <c r="B32" i="21"/>
  <c r="A32" i="21"/>
  <c r="EF31" i="21"/>
  <c r="BQ31" i="21" s="1"/>
  <c r="EE31" i="21"/>
  <c r="BP31" i="21" s="1"/>
  <c r="ED31" i="21"/>
  <c r="EC31" i="21"/>
  <c r="EB31" i="21"/>
  <c r="BM31" i="21" s="1"/>
  <c r="EA31" i="21"/>
  <c r="BL31" i="21" s="1"/>
  <c r="DZ31" i="21"/>
  <c r="BK31" i="21" s="1"/>
  <c r="DY31" i="21"/>
  <c r="BJ31" i="21" s="1"/>
  <c r="DX31" i="21"/>
  <c r="BI31" i="21" s="1"/>
  <c r="DW31" i="21"/>
  <c r="BH31" i="21" s="1"/>
  <c r="DV31" i="21"/>
  <c r="BG31" i="21" s="1"/>
  <c r="DU31" i="21"/>
  <c r="BF31" i="21" s="1"/>
  <c r="DT31" i="21"/>
  <c r="BE31" i="21" s="1"/>
  <c r="DS31" i="21"/>
  <c r="BD31" i="21" s="1"/>
  <c r="DR31" i="21"/>
  <c r="BC31" i="21" s="1"/>
  <c r="DQ31" i="21"/>
  <c r="BB31" i="21" s="1"/>
  <c r="DP31" i="21"/>
  <c r="BA31" i="21" s="1"/>
  <c r="DO31" i="21"/>
  <c r="AZ31" i="21" s="1"/>
  <c r="DN31" i="21"/>
  <c r="AY31" i="21" s="1"/>
  <c r="DM31" i="21"/>
  <c r="AX31" i="21" s="1"/>
  <c r="DL31" i="21"/>
  <c r="AW31" i="21" s="1"/>
  <c r="DK31" i="21"/>
  <c r="AV31" i="21" s="1"/>
  <c r="DJ31" i="21"/>
  <c r="AU31" i="21" s="1"/>
  <c r="DI31" i="21"/>
  <c r="AT31" i="21" s="1"/>
  <c r="DH31" i="21"/>
  <c r="AS31" i="21" s="1"/>
  <c r="DG31" i="21"/>
  <c r="AR31" i="21" s="1"/>
  <c r="DF31" i="21"/>
  <c r="AQ31" i="21" s="1"/>
  <c r="DE31" i="21"/>
  <c r="AP31" i="21" s="1"/>
  <c r="DD31" i="21"/>
  <c r="AO31" i="21" s="1"/>
  <c r="DC31" i="21"/>
  <c r="AN31" i="21" s="1"/>
  <c r="DB31" i="21"/>
  <c r="AM31" i="21" s="1"/>
  <c r="DA31" i="21"/>
  <c r="AL31" i="21" s="1"/>
  <c r="CZ31" i="21"/>
  <c r="AK31" i="21" s="1"/>
  <c r="CY31" i="21"/>
  <c r="AJ31" i="21" s="1"/>
  <c r="CX31" i="21"/>
  <c r="CW31" i="21"/>
  <c r="AH31" i="21" s="1"/>
  <c r="CV31" i="21"/>
  <c r="AG31" i="21" s="1"/>
  <c r="CU31" i="21"/>
  <c r="AF31" i="21" s="1"/>
  <c r="CT31" i="21"/>
  <c r="AE31" i="21" s="1"/>
  <c r="CS31" i="21"/>
  <c r="AD31" i="21" s="1"/>
  <c r="CR31" i="21"/>
  <c r="AC31" i="21" s="1"/>
  <c r="CQ31" i="21"/>
  <c r="AB31" i="21" s="1"/>
  <c r="CP31" i="21"/>
  <c r="AA31" i="21" s="1"/>
  <c r="CO31" i="21"/>
  <c r="Z31" i="21" s="1"/>
  <c r="CN31" i="21"/>
  <c r="Y31" i="21" s="1"/>
  <c r="CM31" i="21"/>
  <c r="X31" i="21" s="1"/>
  <c r="CL31" i="21"/>
  <c r="W31" i="21" s="1"/>
  <c r="CK31" i="21"/>
  <c r="V31" i="21" s="1"/>
  <c r="CJ31" i="21"/>
  <c r="U31" i="21" s="1"/>
  <c r="CI31" i="21"/>
  <c r="T31" i="21" s="1"/>
  <c r="CH31" i="21"/>
  <c r="S31" i="21" s="1"/>
  <c r="CG31" i="21"/>
  <c r="R31" i="21" s="1"/>
  <c r="CF31" i="21"/>
  <c r="Q31" i="21" s="1"/>
  <c r="CE31" i="21"/>
  <c r="P31" i="21" s="1"/>
  <c r="CD31" i="21"/>
  <c r="O31" i="21" s="1"/>
  <c r="CC31" i="21"/>
  <c r="CB31" i="21"/>
  <c r="M31" i="21" s="1"/>
  <c r="CA31" i="21"/>
  <c r="L31" i="21" s="1"/>
  <c r="BZ31" i="21"/>
  <c r="K31" i="21" s="1"/>
  <c r="BY31" i="21"/>
  <c r="J31" i="21" s="1"/>
  <c r="BX31" i="21"/>
  <c r="I31" i="21" s="1"/>
  <c r="BW31" i="21"/>
  <c r="H31" i="21" s="1"/>
  <c r="BV31" i="21"/>
  <c r="G31" i="21" s="1"/>
  <c r="BU31" i="21"/>
  <c r="F31" i="21" s="1"/>
  <c r="BT31" i="21"/>
  <c r="E31" i="21" s="1"/>
  <c r="BS31" i="21"/>
  <c r="D31" i="21" s="1"/>
  <c r="BO31" i="21"/>
  <c r="BN31" i="21"/>
  <c r="AI31" i="21"/>
  <c r="N31" i="21"/>
  <c r="C31" i="21"/>
  <c r="B31" i="21"/>
  <c r="A31" i="21"/>
  <c r="EF30" i="21"/>
  <c r="BQ30" i="21" s="1"/>
  <c r="EE30" i="21"/>
  <c r="BP30" i="21" s="1"/>
  <c r="ED30" i="21"/>
  <c r="BO30" i="21" s="1"/>
  <c r="EC30" i="21"/>
  <c r="BN30" i="21" s="1"/>
  <c r="EB30" i="21"/>
  <c r="BM30" i="21" s="1"/>
  <c r="EA30" i="21"/>
  <c r="BL30" i="21" s="1"/>
  <c r="DZ30" i="21"/>
  <c r="BK30" i="21" s="1"/>
  <c r="DY30" i="21"/>
  <c r="BJ30" i="21" s="1"/>
  <c r="DX30" i="21"/>
  <c r="BI30" i="21" s="1"/>
  <c r="DW30" i="21"/>
  <c r="BH30" i="21" s="1"/>
  <c r="DV30" i="21"/>
  <c r="BG30" i="21" s="1"/>
  <c r="DU30" i="21"/>
  <c r="BF30" i="21" s="1"/>
  <c r="DT30" i="21"/>
  <c r="BE30" i="25" s="1"/>
  <c r="DS30" i="21"/>
  <c r="BD30" i="21" s="1"/>
  <c r="DR30" i="21"/>
  <c r="BC30" i="21" s="1"/>
  <c r="DQ30" i="21"/>
  <c r="BB30" i="21" s="1"/>
  <c r="DP30" i="21"/>
  <c r="BA30" i="21" s="1"/>
  <c r="DO30" i="21"/>
  <c r="AZ30" i="21" s="1"/>
  <c r="DN30" i="21"/>
  <c r="AY30" i="21" s="1"/>
  <c r="DM30" i="21"/>
  <c r="AX30" i="21" s="1"/>
  <c r="DL30" i="21"/>
  <c r="AW30" i="21" s="1"/>
  <c r="DK30" i="21"/>
  <c r="AV30" i="21" s="1"/>
  <c r="DJ30" i="21"/>
  <c r="AU30" i="21" s="1"/>
  <c r="DI30" i="21"/>
  <c r="AT30" i="21" s="1"/>
  <c r="DH30" i="21"/>
  <c r="AS30" i="21" s="1"/>
  <c r="DG30" i="21"/>
  <c r="AR30" i="21" s="1"/>
  <c r="DF30" i="21"/>
  <c r="AQ30" i="21" s="1"/>
  <c r="DE30" i="21"/>
  <c r="AP30" i="21" s="1"/>
  <c r="DD30" i="21"/>
  <c r="AO30" i="21" s="1"/>
  <c r="DC30" i="21"/>
  <c r="AN30" i="21" s="1"/>
  <c r="DB30" i="21"/>
  <c r="AM30" i="21" s="1"/>
  <c r="DA30" i="21"/>
  <c r="AL30" i="21" s="1"/>
  <c r="CZ30" i="21"/>
  <c r="AK30" i="21" s="1"/>
  <c r="CY30" i="21"/>
  <c r="AJ30" i="21" s="1"/>
  <c r="CX30" i="21"/>
  <c r="AI30" i="21" s="1"/>
  <c r="CW30" i="21"/>
  <c r="AH30" i="21" s="1"/>
  <c r="CV30" i="21"/>
  <c r="AG30" i="21" s="1"/>
  <c r="CU30" i="21"/>
  <c r="AF30" i="21" s="1"/>
  <c r="CT30" i="21"/>
  <c r="AE30" i="21" s="1"/>
  <c r="CS30" i="21"/>
  <c r="AD30" i="21" s="1"/>
  <c r="CR30" i="21"/>
  <c r="AC30" i="21" s="1"/>
  <c r="CQ30" i="21"/>
  <c r="AB30" i="21" s="1"/>
  <c r="CP30" i="21"/>
  <c r="AA30" i="21" s="1"/>
  <c r="CO30" i="21"/>
  <c r="Z30" i="21" s="1"/>
  <c r="CN30" i="21"/>
  <c r="Y30" i="21" s="1"/>
  <c r="CM30" i="21"/>
  <c r="X30" i="21" s="1"/>
  <c r="CL30" i="21"/>
  <c r="W30" i="21" s="1"/>
  <c r="CK30" i="21"/>
  <c r="V30" i="21" s="1"/>
  <c r="CJ30" i="21"/>
  <c r="U30" i="21" s="1"/>
  <c r="CI30" i="21"/>
  <c r="T30" i="21" s="1"/>
  <c r="CH30" i="21"/>
  <c r="S30" i="21" s="1"/>
  <c r="CG30" i="21"/>
  <c r="R30" i="21" s="1"/>
  <c r="CF30" i="21"/>
  <c r="Q30" i="21" s="1"/>
  <c r="CE30" i="21"/>
  <c r="P30" i="21" s="1"/>
  <c r="CD30" i="21"/>
  <c r="O30" i="21" s="1"/>
  <c r="CC30" i="21"/>
  <c r="N30" i="21" s="1"/>
  <c r="CB30" i="21"/>
  <c r="M30" i="21" s="1"/>
  <c r="CA30" i="21"/>
  <c r="L30" i="21" s="1"/>
  <c r="BZ30" i="21"/>
  <c r="K30" i="21" s="1"/>
  <c r="BY30" i="21"/>
  <c r="J30" i="21" s="1"/>
  <c r="BX30" i="21"/>
  <c r="I30" i="21" s="1"/>
  <c r="BW30" i="21"/>
  <c r="H30" i="21" s="1"/>
  <c r="BV30" i="21"/>
  <c r="G30" i="21" s="1"/>
  <c r="BU30" i="21"/>
  <c r="F30" i="21" s="1"/>
  <c r="BT30" i="21"/>
  <c r="E30" i="21" s="1"/>
  <c r="BS30" i="21"/>
  <c r="D30" i="21" s="1"/>
  <c r="C30" i="21"/>
  <c r="B30" i="21"/>
  <c r="A30" i="21"/>
  <c r="EF29" i="21"/>
  <c r="BQ29" i="21" s="1"/>
  <c r="EE29" i="21"/>
  <c r="BP29" i="21" s="1"/>
  <c r="ED29" i="21"/>
  <c r="BO29" i="21" s="1"/>
  <c r="EC29" i="21"/>
  <c r="BN29" i="21" s="1"/>
  <c r="EB29" i="21"/>
  <c r="BM29" i="21" s="1"/>
  <c r="EA29" i="21"/>
  <c r="BL29" i="21" s="1"/>
  <c r="DZ29" i="21"/>
  <c r="BK29" i="21" s="1"/>
  <c r="DY29" i="21"/>
  <c r="BJ29" i="21" s="1"/>
  <c r="DX29" i="21"/>
  <c r="BI29" i="21" s="1"/>
  <c r="DW29" i="21"/>
  <c r="BH29" i="21" s="1"/>
  <c r="DV29" i="21"/>
  <c r="BG29" i="21" s="1"/>
  <c r="DU29" i="21"/>
  <c r="BF29" i="21" s="1"/>
  <c r="DT29" i="21"/>
  <c r="BE29" i="21" s="1"/>
  <c r="DS29" i="21"/>
  <c r="BD29" i="21" s="1"/>
  <c r="DR29" i="21"/>
  <c r="BC29" i="21" s="1"/>
  <c r="DQ29" i="21"/>
  <c r="BB29" i="21" s="1"/>
  <c r="DP29" i="21"/>
  <c r="BA29" i="21" s="1"/>
  <c r="DO29" i="21"/>
  <c r="AZ29" i="21" s="1"/>
  <c r="DN29" i="21"/>
  <c r="AY29" i="21" s="1"/>
  <c r="DM29" i="21"/>
  <c r="AX29" i="21" s="1"/>
  <c r="DL29" i="21"/>
  <c r="AW29" i="21" s="1"/>
  <c r="DK29" i="21"/>
  <c r="AV29" i="21" s="1"/>
  <c r="DJ29" i="21"/>
  <c r="AU29" i="21" s="1"/>
  <c r="DI29" i="21"/>
  <c r="AT29" i="21" s="1"/>
  <c r="DH29" i="21"/>
  <c r="AS29" i="21" s="1"/>
  <c r="DG29" i="21"/>
  <c r="AR29" i="21" s="1"/>
  <c r="DF29" i="21"/>
  <c r="AQ29" i="21" s="1"/>
  <c r="DE29" i="21"/>
  <c r="AP29" i="21" s="1"/>
  <c r="DD29" i="21"/>
  <c r="AO29" i="21" s="1"/>
  <c r="DC29" i="21"/>
  <c r="AN29" i="21" s="1"/>
  <c r="DB29" i="21"/>
  <c r="AM29" i="21" s="1"/>
  <c r="DA29" i="21"/>
  <c r="AL29" i="21" s="1"/>
  <c r="CZ29" i="21"/>
  <c r="AK29" i="21" s="1"/>
  <c r="CY29" i="21"/>
  <c r="AJ29" i="21" s="1"/>
  <c r="CX29" i="21"/>
  <c r="AI29" i="21" s="1"/>
  <c r="CW29" i="21"/>
  <c r="AH29" i="21" s="1"/>
  <c r="CV29" i="21"/>
  <c r="AG29" i="21" s="1"/>
  <c r="CU29" i="21"/>
  <c r="AF29" i="21" s="1"/>
  <c r="CT29" i="21"/>
  <c r="AE29" i="21" s="1"/>
  <c r="CS29" i="21"/>
  <c r="AD29" i="21" s="1"/>
  <c r="CR29" i="21"/>
  <c r="AC29" i="21" s="1"/>
  <c r="CQ29" i="21"/>
  <c r="AB29" i="21" s="1"/>
  <c r="CP29" i="21"/>
  <c r="AA29" i="21" s="1"/>
  <c r="CO29" i="21"/>
  <c r="Z29" i="21" s="1"/>
  <c r="CN29" i="21"/>
  <c r="Y29" i="21" s="1"/>
  <c r="CM29" i="21"/>
  <c r="X29" i="21" s="1"/>
  <c r="CL29" i="21"/>
  <c r="W29" i="21" s="1"/>
  <c r="CK29" i="21"/>
  <c r="V29" i="21" s="1"/>
  <c r="CJ29" i="21"/>
  <c r="U29" i="21" s="1"/>
  <c r="CI29" i="21"/>
  <c r="T29" i="21" s="1"/>
  <c r="CH29" i="21"/>
  <c r="S29" i="21" s="1"/>
  <c r="CG29" i="21"/>
  <c r="R29" i="21" s="1"/>
  <c r="CF29" i="21"/>
  <c r="Q29" i="21" s="1"/>
  <c r="CE29" i="21"/>
  <c r="P29" i="21" s="1"/>
  <c r="CD29" i="21"/>
  <c r="O29" i="21" s="1"/>
  <c r="CC29" i="21"/>
  <c r="N29" i="21" s="1"/>
  <c r="CB29" i="21"/>
  <c r="M29" i="21" s="1"/>
  <c r="CA29" i="21"/>
  <c r="L29" i="21" s="1"/>
  <c r="BZ29" i="21"/>
  <c r="K29" i="21" s="1"/>
  <c r="BY29" i="21"/>
  <c r="J29" i="21" s="1"/>
  <c r="BX29" i="21"/>
  <c r="I29" i="21" s="1"/>
  <c r="BW29" i="21"/>
  <c r="H29" i="21" s="1"/>
  <c r="BV29" i="21"/>
  <c r="G29" i="21" s="1"/>
  <c r="BU29" i="21"/>
  <c r="F29" i="21" s="1"/>
  <c r="BT29" i="21"/>
  <c r="E29" i="21" s="1"/>
  <c r="BS29" i="21"/>
  <c r="D29" i="21" s="1"/>
  <c r="C29" i="21"/>
  <c r="B29" i="21"/>
  <c r="A29" i="21"/>
  <c r="EF28" i="21"/>
  <c r="BQ28" i="21" s="1"/>
  <c r="EE28" i="21"/>
  <c r="BP28" i="21" s="1"/>
  <c r="ED28" i="21"/>
  <c r="EC28" i="21"/>
  <c r="BN28" i="21" s="1"/>
  <c r="EB28" i="21"/>
  <c r="BM28" i="21" s="1"/>
  <c r="EA28" i="21"/>
  <c r="BL28" i="21" s="1"/>
  <c r="DZ28" i="21"/>
  <c r="BK28" i="21" s="1"/>
  <c r="DY28" i="21"/>
  <c r="BJ28" i="21" s="1"/>
  <c r="DX28" i="21"/>
  <c r="BI28" i="21" s="1"/>
  <c r="DW28" i="21"/>
  <c r="BH28" i="21" s="1"/>
  <c r="DV28" i="21"/>
  <c r="DU28" i="21"/>
  <c r="BF28" i="21" s="1"/>
  <c r="DT28" i="21"/>
  <c r="BE28" i="21" s="1"/>
  <c r="DS28" i="21"/>
  <c r="BD28" i="21" s="1"/>
  <c r="DR28" i="21"/>
  <c r="BC28" i="21" s="1"/>
  <c r="DQ28" i="21"/>
  <c r="BB28" i="21" s="1"/>
  <c r="DP28" i="21"/>
  <c r="BA28" i="21" s="1"/>
  <c r="DO28" i="21"/>
  <c r="AZ28" i="21" s="1"/>
  <c r="DN28" i="21"/>
  <c r="AY28" i="21" s="1"/>
  <c r="DM28" i="21"/>
  <c r="AX28" i="21" s="1"/>
  <c r="DL28" i="21"/>
  <c r="AW28" i="21" s="1"/>
  <c r="DK28" i="21"/>
  <c r="AV28" i="21" s="1"/>
  <c r="DJ28" i="21"/>
  <c r="AU28" i="21" s="1"/>
  <c r="DI28" i="21"/>
  <c r="AT28" i="21" s="1"/>
  <c r="DH28" i="21"/>
  <c r="AS28" i="21" s="1"/>
  <c r="DG28" i="21"/>
  <c r="AR28" i="21" s="1"/>
  <c r="DF28" i="21"/>
  <c r="AQ28" i="21" s="1"/>
  <c r="DE28" i="21"/>
  <c r="AP28" i="21" s="1"/>
  <c r="DD28" i="21"/>
  <c r="AO28" i="21" s="1"/>
  <c r="DC28" i="21"/>
  <c r="AN28" i="21" s="1"/>
  <c r="DB28" i="21"/>
  <c r="AM28" i="21" s="1"/>
  <c r="DA28" i="21"/>
  <c r="AL28" i="21" s="1"/>
  <c r="CZ28" i="21"/>
  <c r="AK28" i="21" s="1"/>
  <c r="CY28" i="21"/>
  <c r="AJ28" i="21" s="1"/>
  <c r="CX28" i="21"/>
  <c r="AI28" i="21" s="1"/>
  <c r="CW28" i="21"/>
  <c r="AH28" i="21" s="1"/>
  <c r="CV28" i="21"/>
  <c r="AG28" i="21" s="1"/>
  <c r="CU28" i="21"/>
  <c r="AF28" i="21" s="1"/>
  <c r="CT28" i="21"/>
  <c r="AE28" i="21" s="1"/>
  <c r="CS28" i="21"/>
  <c r="AD28" i="21" s="1"/>
  <c r="CR28" i="21"/>
  <c r="AC28" i="21" s="1"/>
  <c r="CQ28" i="21"/>
  <c r="AB28" i="21" s="1"/>
  <c r="CP28" i="21"/>
  <c r="CO28" i="21"/>
  <c r="Z28" i="21" s="1"/>
  <c r="CN28" i="21"/>
  <c r="Y28" i="21" s="1"/>
  <c r="CM28" i="21"/>
  <c r="X28" i="21" s="1"/>
  <c r="CL28" i="21"/>
  <c r="W28" i="21" s="1"/>
  <c r="CK28" i="21"/>
  <c r="V28" i="21" s="1"/>
  <c r="CJ28" i="21"/>
  <c r="U28" i="21" s="1"/>
  <c r="CI28" i="21"/>
  <c r="T28" i="21" s="1"/>
  <c r="CH28" i="21"/>
  <c r="CG28" i="21"/>
  <c r="R28" i="21" s="1"/>
  <c r="CF28" i="21"/>
  <c r="Q28" i="21" s="1"/>
  <c r="CE28" i="21"/>
  <c r="P28" i="21" s="1"/>
  <c r="CD28" i="21"/>
  <c r="O28" i="21" s="1"/>
  <c r="CC28" i="21"/>
  <c r="N28" i="21" s="1"/>
  <c r="CB28" i="21"/>
  <c r="M28" i="21" s="1"/>
  <c r="CA28" i="21"/>
  <c r="L28" i="21" s="1"/>
  <c r="BZ28" i="21"/>
  <c r="K28" i="21" s="1"/>
  <c r="BY28" i="21"/>
  <c r="J28" i="21" s="1"/>
  <c r="BX28" i="21"/>
  <c r="I28" i="21" s="1"/>
  <c r="BW28" i="21"/>
  <c r="H28" i="21" s="1"/>
  <c r="BV28" i="21"/>
  <c r="G28" i="21" s="1"/>
  <c r="BU28" i="21"/>
  <c r="F28" i="21" s="1"/>
  <c r="BT28" i="21"/>
  <c r="E28" i="21" s="1"/>
  <c r="BS28" i="21"/>
  <c r="D28" i="21" s="1"/>
  <c r="BO28" i="21"/>
  <c r="BG28" i="21"/>
  <c r="AA28" i="21"/>
  <c r="S28" i="21"/>
  <c r="C28" i="21"/>
  <c r="B28" i="21"/>
  <c r="A28" i="21"/>
  <c r="EF27" i="21"/>
  <c r="BQ27" i="21" s="1"/>
  <c r="EE27" i="21"/>
  <c r="BP27" i="21" s="1"/>
  <c r="ED27" i="21"/>
  <c r="EC27" i="21"/>
  <c r="EB27" i="21"/>
  <c r="BM27" i="21" s="1"/>
  <c r="EA27" i="21"/>
  <c r="BL27" i="21" s="1"/>
  <c r="DZ27" i="21"/>
  <c r="DY27" i="21"/>
  <c r="BJ27" i="21" s="1"/>
  <c r="DX27" i="21"/>
  <c r="BI27" i="21" s="1"/>
  <c r="DW27" i="21"/>
  <c r="BH27" i="21" s="1"/>
  <c r="DV27" i="21"/>
  <c r="DU27" i="21"/>
  <c r="BF27" i="21" s="1"/>
  <c r="DT27" i="21"/>
  <c r="BE27" i="21" s="1"/>
  <c r="DS27" i="21"/>
  <c r="BD27" i="21" s="1"/>
  <c r="DR27" i="21"/>
  <c r="BC27" i="21" s="1"/>
  <c r="DQ27" i="21"/>
  <c r="BB27" i="21" s="1"/>
  <c r="DP27" i="21"/>
  <c r="BA27" i="21" s="1"/>
  <c r="DO27" i="21"/>
  <c r="AZ27" i="21" s="1"/>
  <c r="DN27" i="21"/>
  <c r="DM27" i="21"/>
  <c r="AX27" i="21" s="1"/>
  <c r="DL27" i="21"/>
  <c r="AW27" i="21" s="1"/>
  <c r="DK27" i="21"/>
  <c r="AV27" i="21" s="1"/>
  <c r="DJ27" i="21"/>
  <c r="DI27" i="21"/>
  <c r="AT27" i="21" s="1"/>
  <c r="DH27" i="21"/>
  <c r="AS27" i="21" s="1"/>
  <c r="DG27" i="21"/>
  <c r="AR27" i="21" s="1"/>
  <c r="DF27" i="21"/>
  <c r="AQ27" i="21" s="1"/>
  <c r="DE27" i="21"/>
  <c r="AP27" i="21" s="1"/>
  <c r="DD27" i="21"/>
  <c r="AO27" i="21" s="1"/>
  <c r="DC27" i="21"/>
  <c r="AN27" i="21" s="1"/>
  <c r="DB27" i="21"/>
  <c r="DA27" i="21"/>
  <c r="AL27" i="21" s="1"/>
  <c r="CZ27" i="21"/>
  <c r="AK27" i="21" s="1"/>
  <c r="CY27" i="21"/>
  <c r="AJ27" i="21" s="1"/>
  <c r="CX27" i="21"/>
  <c r="CW27" i="21"/>
  <c r="AH27" i="21" s="1"/>
  <c r="CV27" i="21"/>
  <c r="AG27" i="21" s="1"/>
  <c r="CU27" i="21"/>
  <c r="AF27" i="21" s="1"/>
  <c r="CT27" i="21"/>
  <c r="CS27" i="21"/>
  <c r="AD27" i="21" s="1"/>
  <c r="CR27" i="21"/>
  <c r="AC27" i="21" s="1"/>
  <c r="CQ27" i="21"/>
  <c r="AB27" i="21" s="1"/>
  <c r="CP27" i="21"/>
  <c r="CO27" i="21"/>
  <c r="Z27" i="21" s="1"/>
  <c r="CN27" i="21"/>
  <c r="Y27" i="21" s="1"/>
  <c r="CM27" i="21"/>
  <c r="X27" i="21" s="1"/>
  <c r="CL27" i="21"/>
  <c r="W27" i="21" s="1"/>
  <c r="CK27" i="21"/>
  <c r="V27" i="21" s="1"/>
  <c r="CJ27" i="21"/>
  <c r="U27" i="21" s="1"/>
  <c r="CI27" i="21"/>
  <c r="T27" i="21" s="1"/>
  <c r="CH27" i="21"/>
  <c r="CG27" i="21"/>
  <c r="R27" i="21" s="1"/>
  <c r="CF27" i="21"/>
  <c r="Q27" i="21" s="1"/>
  <c r="CE27" i="21"/>
  <c r="P27" i="21" s="1"/>
  <c r="CD27" i="21"/>
  <c r="CC27" i="21"/>
  <c r="N27" i="21" s="1"/>
  <c r="CB27" i="21"/>
  <c r="M27" i="21" s="1"/>
  <c r="CA27" i="21"/>
  <c r="L27" i="21" s="1"/>
  <c r="BZ27" i="21"/>
  <c r="K27" i="21" s="1"/>
  <c r="BY27" i="21"/>
  <c r="J27" i="21" s="1"/>
  <c r="BX27" i="21"/>
  <c r="I27" i="21" s="1"/>
  <c r="BW27" i="21"/>
  <c r="H27" i="21" s="1"/>
  <c r="BV27" i="21"/>
  <c r="BU27" i="21"/>
  <c r="F27" i="21" s="1"/>
  <c r="BT27" i="21"/>
  <c r="E27" i="21" s="1"/>
  <c r="BS27" i="21"/>
  <c r="D27" i="21" s="1"/>
  <c r="BO27" i="21"/>
  <c r="BN27" i="21"/>
  <c r="BK27" i="21"/>
  <c r="BG27" i="21"/>
  <c r="AY27" i="21"/>
  <c r="AU27" i="21"/>
  <c r="AM27" i="21"/>
  <c r="AI27" i="21"/>
  <c r="AE27" i="21"/>
  <c r="AA27" i="21"/>
  <c r="S27" i="21"/>
  <c r="O27" i="21"/>
  <c r="G27" i="21"/>
  <c r="C27" i="21"/>
  <c r="B27" i="21"/>
  <c r="A27" i="21"/>
  <c r="EF26" i="21"/>
  <c r="BQ26" i="21" s="1"/>
  <c r="EE26" i="21"/>
  <c r="BP26" i="21" s="1"/>
  <c r="ED26" i="21"/>
  <c r="BO26" i="21" s="1"/>
  <c r="EC26" i="21"/>
  <c r="BN26" i="21" s="1"/>
  <c r="EB26" i="21"/>
  <c r="BM26" i="21" s="1"/>
  <c r="EA26" i="21"/>
  <c r="BL26" i="21" s="1"/>
  <c r="DZ26" i="21"/>
  <c r="BK26" i="21" s="1"/>
  <c r="DY26" i="21"/>
  <c r="BJ26" i="21" s="1"/>
  <c r="DX26" i="21"/>
  <c r="BI26" i="21" s="1"/>
  <c r="DW26" i="21"/>
  <c r="BH26" i="21" s="1"/>
  <c r="DV26" i="21"/>
  <c r="BG26" i="21" s="1"/>
  <c r="DU26" i="21"/>
  <c r="BF26" i="21" s="1"/>
  <c r="DT26" i="21"/>
  <c r="BE26" i="21" s="1"/>
  <c r="DS26" i="21"/>
  <c r="BD26" i="21" s="1"/>
  <c r="DR26" i="21"/>
  <c r="BC26" i="21" s="1"/>
  <c r="DQ26" i="21"/>
  <c r="BB26" i="21" s="1"/>
  <c r="DP26" i="21"/>
  <c r="BA26" i="21" s="1"/>
  <c r="DO26" i="21"/>
  <c r="AZ26" i="21" s="1"/>
  <c r="DN26" i="21"/>
  <c r="AY26" i="21" s="1"/>
  <c r="DM26" i="21"/>
  <c r="AX26" i="21" s="1"/>
  <c r="DL26" i="21"/>
  <c r="AW26" i="21" s="1"/>
  <c r="DK26" i="21"/>
  <c r="AV26" i="21" s="1"/>
  <c r="DJ26" i="21"/>
  <c r="AU26" i="21" s="1"/>
  <c r="DI26" i="21"/>
  <c r="AT26" i="21" s="1"/>
  <c r="DH26" i="21"/>
  <c r="AS26" i="21" s="1"/>
  <c r="DG26" i="21"/>
  <c r="AR26" i="21" s="1"/>
  <c r="DF26" i="21"/>
  <c r="AQ26" i="21" s="1"/>
  <c r="DE26" i="21"/>
  <c r="DD26" i="21"/>
  <c r="AO26" i="21" s="1"/>
  <c r="DC26" i="21"/>
  <c r="AN26" i="21" s="1"/>
  <c r="DB26" i="21"/>
  <c r="AM26" i="21" s="1"/>
  <c r="DA26" i="21"/>
  <c r="AL26" i="21" s="1"/>
  <c r="CZ26" i="21"/>
  <c r="AK26" i="21" s="1"/>
  <c r="CY26" i="21"/>
  <c r="AJ26" i="21" s="1"/>
  <c r="CX26" i="21"/>
  <c r="AI26" i="21" s="1"/>
  <c r="CW26" i="21"/>
  <c r="AH26" i="21" s="1"/>
  <c r="CV26" i="21"/>
  <c r="AG26" i="21" s="1"/>
  <c r="CU26" i="21"/>
  <c r="AF26" i="21" s="1"/>
  <c r="CT26" i="21"/>
  <c r="AE26" i="21" s="1"/>
  <c r="CS26" i="21"/>
  <c r="AD26" i="21" s="1"/>
  <c r="CR26" i="21"/>
  <c r="AC26" i="21" s="1"/>
  <c r="CQ26" i="21"/>
  <c r="AB26" i="21" s="1"/>
  <c r="CP26" i="21"/>
  <c r="AA26" i="21" s="1"/>
  <c r="CO26" i="21"/>
  <c r="Z26" i="21" s="1"/>
  <c r="CN26" i="21"/>
  <c r="Y26" i="21" s="1"/>
  <c r="CM26" i="21"/>
  <c r="X26" i="21" s="1"/>
  <c r="CL26" i="21"/>
  <c r="W26" i="21" s="1"/>
  <c r="CK26" i="21"/>
  <c r="V26" i="21" s="1"/>
  <c r="CJ26" i="21"/>
  <c r="U26" i="21" s="1"/>
  <c r="CI26" i="21"/>
  <c r="T26" i="21" s="1"/>
  <c r="CH26" i="21"/>
  <c r="S26" i="21" s="1"/>
  <c r="CG26" i="21"/>
  <c r="R26" i="21" s="1"/>
  <c r="CF26" i="21"/>
  <c r="Q26" i="21" s="1"/>
  <c r="CE26" i="21"/>
  <c r="P26" i="21" s="1"/>
  <c r="CD26" i="21"/>
  <c r="O26" i="21" s="1"/>
  <c r="CC26" i="21"/>
  <c r="N26" i="21" s="1"/>
  <c r="CB26" i="21"/>
  <c r="M26" i="21" s="1"/>
  <c r="CA26" i="21"/>
  <c r="L26" i="21" s="1"/>
  <c r="BZ26" i="21"/>
  <c r="K26" i="21" s="1"/>
  <c r="BY26" i="21"/>
  <c r="J26" i="21" s="1"/>
  <c r="BX26" i="21"/>
  <c r="I26" i="21" s="1"/>
  <c r="BW26" i="21"/>
  <c r="H26" i="21" s="1"/>
  <c r="BV26" i="21"/>
  <c r="G26" i="21" s="1"/>
  <c r="BU26" i="21"/>
  <c r="F26" i="21" s="1"/>
  <c r="BT26" i="21"/>
  <c r="E26" i="21" s="1"/>
  <c r="BS26" i="21"/>
  <c r="D26" i="21" s="1"/>
  <c r="AP26" i="21"/>
  <c r="C26" i="21"/>
  <c r="B26" i="21"/>
  <c r="A26" i="21"/>
  <c r="EF25" i="21"/>
  <c r="BQ25" i="21" s="1"/>
  <c r="EE25" i="21"/>
  <c r="BP25" i="21" s="1"/>
  <c r="ED25" i="21"/>
  <c r="BO25" i="21" s="1"/>
  <c r="EC25" i="21"/>
  <c r="BN25" i="21" s="1"/>
  <c r="EB25" i="21"/>
  <c r="BM25" i="21" s="1"/>
  <c r="EA25" i="21"/>
  <c r="BL25" i="21" s="1"/>
  <c r="DZ25" i="21"/>
  <c r="BK25" i="21" s="1"/>
  <c r="DY25" i="21"/>
  <c r="BJ25" i="21" s="1"/>
  <c r="DX25" i="21"/>
  <c r="BI25" i="21" s="1"/>
  <c r="DW25" i="21"/>
  <c r="BH25" i="21" s="1"/>
  <c r="DV25" i="21"/>
  <c r="BG25" i="21" s="1"/>
  <c r="DU25" i="21"/>
  <c r="BF25" i="21" s="1"/>
  <c r="DT25" i="21"/>
  <c r="BE25" i="21" s="1"/>
  <c r="DS25" i="21"/>
  <c r="BD25" i="21" s="1"/>
  <c r="DR25" i="21"/>
  <c r="BC25" i="21" s="1"/>
  <c r="DQ25" i="21"/>
  <c r="BB25" i="21" s="1"/>
  <c r="DP25" i="21"/>
  <c r="BA25" i="21" s="1"/>
  <c r="DO25" i="21"/>
  <c r="AZ25" i="21" s="1"/>
  <c r="DN25" i="21"/>
  <c r="AY25" i="21" s="1"/>
  <c r="DM25" i="21"/>
  <c r="AX25" i="21" s="1"/>
  <c r="DL25" i="21"/>
  <c r="DK25" i="21"/>
  <c r="AV25" i="21" s="1"/>
  <c r="DJ25" i="21"/>
  <c r="AU25" i="21" s="1"/>
  <c r="DI25" i="21"/>
  <c r="AT25" i="21" s="1"/>
  <c r="DH25" i="21"/>
  <c r="AS25" i="21" s="1"/>
  <c r="DG25" i="21"/>
  <c r="AR25" i="21" s="1"/>
  <c r="DF25" i="21"/>
  <c r="AQ25" i="21" s="1"/>
  <c r="DE25" i="21"/>
  <c r="AP25" i="21" s="1"/>
  <c r="DD25" i="21"/>
  <c r="AO25" i="21" s="1"/>
  <c r="DC25" i="21"/>
  <c r="AN25" i="21" s="1"/>
  <c r="DB25" i="21"/>
  <c r="AM25" i="21" s="1"/>
  <c r="DA25" i="21"/>
  <c r="AL25" i="21" s="1"/>
  <c r="CZ25" i="21"/>
  <c r="CY25" i="21"/>
  <c r="AJ25" i="21" s="1"/>
  <c r="CX25" i="21"/>
  <c r="AI25" i="21" s="1"/>
  <c r="CW25" i="21"/>
  <c r="AH25" i="21" s="1"/>
  <c r="CV25" i="21"/>
  <c r="AG25" i="21" s="1"/>
  <c r="CU25" i="21"/>
  <c r="AF25" i="21" s="1"/>
  <c r="CT25" i="21"/>
  <c r="AE25" i="21" s="1"/>
  <c r="CS25" i="21"/>
  <c r="AD25" i="21" s="1"/>
  <c r="CR25" i="21"/>
  <c r="AC25" i="21" s="1"/>
  <c r="CQ25" i="21"/>
  <c r="AB25" i="21" s="1"/>
  <c r="CP25" i="21"/>
  <c r="AA25" i="21" s="1"/>
  <c r="CO25" i="21"/>
  <c r="Z25" i="21" s="1"/>
  <c r="CN25" i="21"/>
  <c r="Y25" i="21" s="1"/>
  <c r="CM25" i="21"/>
  <c r="X25" i="21" s="1"/>
  <c r="CL25" i="21"/>
  <c r="W25" i="21" s="1"/>
  <c r="CK25" i="21"/>
  <c r="V25" i="21" s="1"/>
  <c r="CJ25" i="21"/>
  <c r="U25" i="21" s="1"/>
  <c r="CI25" i="21"/>
  <c r="T25" i="21" s="1"/>
  <c r="CH25" i="21"/>
  <c r="S25" i="21" s="1"/>
  <c r="CG25" i="21"/>
  <c r="R25" i="21" s="1"/>
  <c r="CF25" i="21"/>
  <c r="Q25" i="21" s="1"/>
  <c r="CE25" i="21"/>
  <c r="P25" i="21" s="1"/>
  <c r="CD25" i="21"/>
  <c r="O25" i="21" s="1"/>
  <c r="CC25" i="21"/>
  <c r="N25" i="21" s="1"/>
  <c r="CB25" i="21"/>
  <c r="M25" i="21" s="1"/>
  <c r="CA25" i="21"/>
  <c r="L25" i="21" s="1"/>
  <c r="BZ25" i="21"/>
  <c r="K25" i="21" s="1"/>
  <c r="BY25" i="21"/>
  <c r="J25" i="21" s="1"/>
  <c r="BX25" i="21"/>
  <c r="I25" i="21" s="1"/>
  <c r="BW25" i="21"/>
  <c r="BV25" i="21"/>
  <c r="G25" i="21" s="1"/>
  <c r="BU25" i="21"/>
  <c r="F25" i="21" s="1"/>
  <c r="BT25" i="21"/>
  <c r="E25" i="21" s="1"/>
  <c r="BS25" i="21"/>
  <c r="D25" i="21" s="1"/>
  <c r="AW25" i="21"/>
  <c r="AK25" i="21"/>
  <c r="H25" i="21"/>
  <c r="C25" i="21"/>
  <c r="B25" i="21"/>
  <c r="A25" i="21"/>
  <c r="EF24" i="21"/>
  <c r="BQ24" i="21" s="1"/>
  <c r="EE24" i="21"/>
  <c r="BP24" i="21" s="1"/>
  <c r="ED24" i="21"/>
  <c r="EC24" i="21"/>
  <c r="BN24" i="21" s="1"/>
  <c r="EB24" i="21"/>
  <c r="BM24" i="21" s="1"/>
  <c r="EA24" i="21"/>
  <c r="BL24" i="21" s="1"/>
  <c r="DZ24" i="21"/>
  <c r="BK24" i="21" s="1"/>
  <c r="DY24" i="21"/>
  <c r="BJ24" i="21" s="1"/>
  <c r="DX24" i="21"/>
  <c r="DW24" i="21"/>
  <c r="BH24" i="21" s="1"/>
  <c r="DV24" i="21"/>
  <c r="BG24" i="21" s="1"/>
  <c r="DU24" i="21"/>
  <c r="BF24" i="21" s="1"/>
  <c r="DT24" i="21"/>
  <c r="BE24" i="21" s="1"/>
  <c r="DS24" i="21"/>
  <c r="DR24" i="21"/>
  <c r="DQ24" i="21"/>
  <c r="BB24" i="21" s="1"/>
  <c r="DP24" i="21"/>
  <c r="BA24" i="21" s="1"/>
  <c r="DO24" i="21"/>
  <c r="AZ24" i="21" s="1"/>
  <c r="DN24" i="21"/>
  <c r="AY24" i="21" s="1"/>
  <c r="DM24" i="21"/>
  <c r="AX24" i="21" s="1"/>
  <c r="DL24" i="21"/>
  <c r="AW24" i="21" s="1"/>
  <c r="DK24" i="21"/>
  <c r="AV24" i="21" s="1"/>
  <c r="DJ24" i="21"/>
  <c r="AU24" i="21" s="1"/>
  <c r="DI24" i="21"/>
  <c r="AT24" i="21" s="1"/>
  <c r="DH24" i="21"/>
  <c r="AS24" i="21" s="1"/>
  <c r="DG24" i="21"/>
  <c r="AR24" i="21" s="1"/>
  <c r="DF24" i="21"/>
  <c r="AQ24" i="21" s="1"/>
  <c r="DE24" i="21"/>
  <c r="AP24" i="21" s="1"/>
  <c r="DD24" i="21"/>
  <c r="AO24" i="21" s="1"/>
  <c r="DC24" i="21"/>
  <c r="DB24" i="21"/>
  <c r="AM24" i="21" s="1"/>
  <c r="DA24" i="21"/>
  <c r="AL24" i="21" s="1"/>
  <c r="CZ24" i="21"/>
  <c r="AK24" i="21" s="1"/>
  <c r="CY24" i="21"/>
  <c r="AJ24" i="21" s="1"/>
  <c r="CX24" i="21"/>
  <c r="AI24" i="21" s="1"/>
  <c r="CW24" i="21"/>
  <c r="AH24" i="21" s="1"/>
  <c r="CV24" i="21"/>
  <c r="AG24" i="21" s="1"/>
  <c r="CU24" i="21"/>
  <c r="AF24" i="21" s="1"/>
  <c r="CT24" i="21"/>
  <c r="AE24" i="21" s="1"/>
  <c r="CS24" i="21"/>
  <c r="AD24" i="21" s="1"/>
  <c r="CR24" i="21"/>
  <c r="AC24" i="21" s="1"/>
  <c r="CQ24" i="21"/>
  <c r="CP24" i="21"/>
  <c r="AA24" i="21" s="1"/>
  <c r="CO24" i="21"/>
  <c r="Z24" i="21" s="1"/>
  <c r="CN24" i="21"/>
  <c r="Y24" i="21" s="1"/>
  <c r="CM24" i="21"/>
  <c r="X24" i="21" s="1"/>
  <c r="CL24" i="21"/>
  <c r="W24" i="21" s="1"/>
  <c r="CK24" i="21"/>
  <c r="V24" i="21" s="1"/>
  <c r="CJ24" i="21"/>
  <c r="U24" i="21" s="1"/>
  <c r="CI24" i="21"/>
  <c r="T24" i="21" s="1"/>
  <c r="CH24" i="21"/>
  <c r="CG24" i="21"/>
  <c r="R24" i="21" s="1"/>
  <c r="CF24" i="21"/>
  <c r="Q24" i="21" s="1"/>
  <c r="CE24" i="21"/>
  <c r="P24" i="21" s="1"/>
  <c r="CD24" i="21"/>
  <c r="O24" i="21" s="1"/>
  <c r="CC24" i="21"/>
  <c r="N24" i="21" s="1"/>
  <c r="CB24" i="21"/>
  <c r="M24" i="21" s="1"/>
  <c r="CA24" i="21"/>
  <c r="BZ24" i="21"/>
  <c r="K24" i="21" s="1"/>
  <c r="BY24" i="21"/>
  <c r="J24" i="21" s="1"/>
  <c r="BX24" i="21"/>
  <c r="I24" i="21" s="1"/>
  <c r="BW24" i="21"/>
  <c r="H24" i="21" s="1"/>
  <c r="BV24" i="21"/>
  <c r="G24" i="21" s="1"/>
  <c r="BU24" i="21"/>
  <c r="F24" i="21" s="1"/>
  <c r="BT24" i="21"/>
  <c r="E24" i="21" s="1"/>
  <c r="BS24" i="21"/>
  <c r="D24" i="21" s="1"/>
  <c r="BO24" i="21"/>
  <c r="BI24" i="21"/>
  <c r="BD24" i="21"/>
  <c r="BC24" i="21"/>
  <c r="AN24" i="21"/>
  <c r="AB24" i="21"/>
  <c r="S24" i="21"/>
  <c r="L24" i="21"/>
  <c r="C24" i="21"/>
  <c r="B24" i="21"/>
  <c r="A24" i="21"/>
  <c r="EF23" i="21"/>
  <c r="BQ23" i="21" s="1"/>
  <c r="EE23" i="21"/>
  <c r="BP23" i="21" s="1"/>
  <c r="ED23" i="21"/>
  <c r="EC23" i="21"/>
  <c r="EB23" i="21"/>
  <c r="BM23" i="21" s="1"/>
  <c r="EA23" i="21"/>
  <c r="BL23" i="21" s="1"/>
  <c r="DZ23" i="21"/>
  <c r="BK23" i="21" s="1"/>
  <c r="DY23" i="21"/>
  <c r="BJ23" i="21" s="1"/>
  <c r="DX23" i="21"/>
  <c r="BI23" i="21" s="1"/>
  <c r="DW23" i="21"/>
  <c r="BH23" i="21" s="1"/>
  <c r="DV23" i="21"/>
  <c r="BG23" i="21" s="1"/>
  <c r="DU23" i="21"/>
  <c r="BF23" i="21" s="1"/>
  <c r="DT23" i="21"/>
  <c r="BE23" i="21" s="1"/>
  <c r="DS23" i="21"/>
  <c r="BD23" i="21" s="1"/>
  <c r="DR23" i="21"/>
  <c r="BC23" i="21" s="1"/>
  <c r="DQ23" i="21"/>
  <c r="BB23" i="21" s="1"/>
  <c r="DP23" i="21"/>
  <c r="BA23" i="21" s="1"/>
  <c r="DO23" i="21"/>
  <c r="AZ23" i="21" s="1"/>
  <c r="DN23" i="21"/>
  <c r="AY23" i="21" s="1"/>
  <c r="DM23" i="21"/>
  <c r="AX23" i="21" s="1"/>
  <c r="DL23" i="21"/>
  <c r="AW23" i="21" s="1"/>
  <c r="DK23" i="21"/>
  <c r="DJ23" i="21"/>
  <c r="AU23" i="21" s="1"/>
  <c r="DI23" i="21"/>
  <c r="AT23" i="21" s="1"/>
  <c r="DH23" i="21"/>
  <c r="AS23" i="21" s="1"/>
  <c r="DG23" i="21"/>
  <c r="DF23" i="21"/>
  <c r="AQ23" i="21" s="1"/>
  <c r="DE23" i="21"/>
  <c r="AP23" i="21" s="1"/>
  <c r="DD23" i="21"/>
  <c r="AO23" i="21" s="1"/>
  <c r="DC23" i="21"/>
  <c r="AN23" i="21" s="1"/>
  <c r="DB23" i="21"/>
  <c r="AM23" i="21" s="1"/>
  <c r="DA23" i="21"/>
  <c r="AL23" i="21" s="1"/>
  <c r="CZ23" i="21"/>
  <c r="AK23" i="21" s="1"/>
  <c r="CY23" i="21"/>
  <c r="AJ23" i="21" s="1"/>
  <c r="CX23" i="21"/>
  <c r="AI23" i="21" s="1"/>
  <c r="CW23" i="21"/>
  <c r="AH23" i="21" s="1"/>
  <c r="CV23" i="21"/>
  <c r="AG23" i="21" s="1"/>
  <c r="CU23" i="21"/>
  <c r="AF23" i="21" s="1"/>
  <c r="CT23" i="21"/>
  <c r="AE23" i="21" s="1"/>
  <c r="CS23" i="21"/>
  <c r="AD23" i="21" s="1"/>
  <c r="CR23" i="21"/>
  <c r="AC23" i="21" s="1"/>
  <c r="CQ23" i="21"/>
  <c r="AB23" i="21" s="1"/>
  <c r="CP23" i="21"/>
  <c r="AA23" i="21" s="1"/>
  <c r="CO23" i="21"/>
  <c r="Z23" i="21" s="1"/>
  <c r="CN23" i="21"/>
  <c r="Y23" i="21" s="1"/>
  <c r="CM23" i="21"/>
  <c r="X23" i="21" s="1"/>
  <c r="CL23" i="21"/>
  <c r="W23" i="21" s="1"/>
  <c r="CK23" i="21"/>
  <c r="V23" i="21" s="1"/>
  <c r="CJ23" i="21"/>
  <c r="U23" i="21" s="1"/>
  <c r="CI23" i="21"/>
  <c r="T23" i="21" s="1"/>
  <c r="CH23" i="21"/>
  <c r="S23" i="21" s="1"/>
  <c r="CG23" i="21"/>
  <c r="R23" i="21" s="1"/>
  <c r="CF23" i="21"/>
  <c r="Q23" i="21" s="1"/>
  <c r="CE23" i="21"/>
  <c r="P23" i="21" s="1"/>
  <c r="CD23" i="21"/>
  <c r="O23" i="21" s="1"/>
  <c r="CC23" i="21"/>
  <c r="N23" i="21" s="1"/>
  <c r="CB23" i="21"/>
  <c r="M23" i="21" s="1"/>
  <c r="CA23" i="21"/>
  <c r="L23" i="21" s="1"/>
  <c r="BZ23" i="21"/>
  <c r="K23" i="21" s="1"/>
  <c r="BY23" i="21"/>
  <c r="J23" i="21" s="1"/>
  <c r="BX23" i="21"/>
  <c r="I23" i="21" s="1"/>
  <c r="BW23" i="21"/>
  <c r="H23" i="21" s="1"/>
  <c r="BV23" i="21"/>
  <c r="G23" i="21" s="1"/>
  <c r="BU23" i="21"/>
  <c r="F23" i="21" s="1"/>
  <c r="BT23" i="21"/>
  <c r="E23" i="21" s="1"/>
  <c r="BS23" i="21"/>
  <c r="D23" i="21" s="1"/>
  <c r="BO23" i="21"/>
  <c r="BN23" i="21"/>
  <c r="AV23" i="21"/>
  <c r="AR23" i="21"/>
  <c r="C23" i="21"/>
  <c r="B23" i="21"/>
  <c r="A23" i="21"/>
  <c r="EF22" i="21"/>
  <c r="BQ22" i="21" s="1"/>
  <c r="EE22" i="21"/>
  <c r="BP22" i="21" s="1"/>
  <c r="ED22" i="21"/>
  <c r="BO22" i="21" s="1"/>
  <c r="EC22" i="21"/>
  <c r="BN22" i="25" s="1"/>
  <c r="EB22" i="21"/>
  <c r="BM22" i="25" s="1"/>
  <c r="EA22" i="21"/>
  <c r="BL22" i="21" s="1"/>
  <c r="DZ22" i="21"/>
  <c r="BK22" i="21" s="1"/>
  <c r="DY22" i="21"/>
  <c r="BJ22" i="21" s="1"/>
  <c r="DX22" i="21"/>
  <c r="BI22" i="21" s="1"/>
  <c r="DW22" i="21"/>
  <c r="BH22" i="21" s="1"/>
  <c r="DV22" i="21"/>
  <c r="BG22" i="21" s="1"/>
  <c r="DU22" i="21"/>
  <c r="BF22" i="21" s="1"/>
  <c r="DT22" i="21"/>
  <c r="BE22" i="21" s="1"/>
  <c r="DS22" i="21"/>
  <c r="BD22" i="21" s="1"/>
  <c r="DR22" i="21"/>
  <c r="BC22" i="21" s="1"/>
  <c r="DQ22" i="21"/>
  <c r="BB22" i="21" s="1"/>
  <c r="DP22" i="21"/>
  <c r="BA22" i="21" s="1"/>
  <c r="DO22" i="21"/>
  <c r="AZ22" i="21" s="1"/>
  <c r="DN22" i="21"/>
  <c r="AY22" i="21" s="1"/>
  <c r="DM22" i="21"/>
  <c r="AX22" i="21" s="1"/>
  <c r="DL22" i="21"/>
  <c r="AW22" i="21" s="1"/>
  <c r="DK22" i="21"/>
  <c r="AV22" i="21" s="1"/>
  <c r="DJ22" i="21"/>
  <c r="AU22" i="21" s="1"/>
  <c r="DI22" i="21"/>
  <c r="AT22" i="21" s="1"/>
  <c r="DH22" i="21"/>
  <c r="AS22" i="21" s="1"/>
  <c r="DG22" i="21"/>
  <c r="AR22" i="21" s="1"/>
  <c r="DF22" i="21"/>
  <c r="AQ22" i="21" s="1"/>
  <c r="DE22" i="21"/>
  <c r="AP22" i="21" s="1"/>
  <c r="DD22" i="21"/>
  <c r="AO22" i="21" s="1"/>
  <c r="DC22" i="21"/>
  <c r="AN22" i="21" s="1"/>
  <c r="DB22" i="21"/>
  <c r="AM22" i="21" s="1"/>
  <c r="DA22" i="21"/>
  <c r="AL22" i="21" s="1"/>
  <c r="CZ22" i="21"/>
  <c r="AK22" i="21" s="1"/>
  <c r="CY22" i="21"/>
  <c r="AJ22" i="21" s="1"/>
  <c r="CX22" i="21"/>
  <c r="AI22" i="21" s="1"/>
  <c r="CW22" i="21"/>
  <c r="AH22" i="21" s="1"/>
  <c r="CV22" i="21"/>
  <c r="AG22" i="25" s="1"/>
  <c r="CU22" i="21"/>
  <c r="AF22" i="21" s="1"/>
  <c r="CT22" i="21"/>
  <c r="AE22" i="21" s="1"/>
  <c r="CS22" i="21"/>
  <c r="AD22" i="21" s="1"/>
  <c r="CR22" i="21"/>
  <c r="AC22" i="21" s="1"/>
  <c r="CQ22" i="21"/>
  <c r="AB22" i="21" s="1"/>
  <c r="CP22" i="21"/>
  <c r="AA22" i="21" s="1"/>
  <c r="CO22" i="21"/>
  <c r="Z22" i="21" s="1"/>
  <c r="CN22" i="21"/>
  <c r="Y22" i="21" s="1"/>
  <c r="CM22" i="21"/>
  <c r="X22" i="21" s="1"/>
  <c r="CL22" i="21"/>
  <c r="W22" i="21" s="1"/>
  <c r="CK22" i="21"/>
  <c r="V22" i="21" s="1"/>
  <c r="CJ22" i="21"/>
  <c r="U22" i="21" s="1"/>
  <c r="CI22" i="21"/>
  <c r="T22" i="21" s="1"/>
  <c r="CH22" i="21"/>
  <c r="S22" i="21" s="1"/>
  <c r="CG22" i="21"/>
  <c r="R22" i="21" s="1"/>
  <c r="CF22" i="21"/>
  <c r="Q22" i="21" s="1"/>
  <c r="CE22" i="21"/>
  <c r="P22" i="21" s="1"/>
  <c r="CD22" i="21"/>
  <c r="O22" i="21" s="1"/>
  <c r="CC22" i="21"/>
  <c r="N22" i="21" s="1"/>
  <c r="CB22" i="21"/>
  <c r="M22" i="21" s="1"/>
  <c r="CA22" i="21"/>
  <c r="L22" i="21" s="1"/>
  <c r="BZ22" i="21"/>
  <c r="K22" i="21" s="1"/>
  <c r="BY22" i="21"/>
  <c r="J22" i="21" s="1"/>
  <c r="BX22" i="21"/>
  <c r="I22" i="21" s="1"/>
  <c r="BW22" i="21"/>
  <c r="H22" i="21" s="1"/>
  <c r="BV22" i="21"/>
  <c r="G22" i="21" s="1"/>
  <c r="BU22" i="21"/>
  <c r="F22" i="21" s="1"/>
  <c r="BT22" i="21"/>
  <c r="E22" i="21" s="1"/>
  <c r="BS22" i="21"/>
  <c r="D22" i="21" s="1"/>
  <c r="C22" i="21"/>
  <c r="B22" i="21"/>
  <c r="A22" i="21"/>
  <c r="EF21" i="21"/>
  <c r="BQ21" i="21" s="1"/>
  <c r="EE21" i="21"/>
  <c r="BP21" i="21" s="1"/>
  <c r="ED21" i="21"/>
  <c r="BO21" i="21" s="1"/>
  <c r="EC21" i="21"/>
  <c r="BN21" i="21" s="1"/>
  <c r="EB21" i="21"/>
  <c r="BM21" i="21" s="1"/>
  <c r="EA21" i="21"/>
  <c r="BL21" i="21" s="1"/>
  <c r="DZ21" i="21"/>
  <c r="BK21" i="21" s="1"/>
  <c r="DY21" i="21"/>
  <c r="BJ21" i="21" s="1"/>
  <c r="DX21" i="21"/>
  <c r="BI21" i="21" s="1"/>
  <c r="DW21" i="21"/>
  <c r="BH21" i="21" s="1"/>
  <c r="DV21" i="21"/>
  <c r="BG21" i="21" s="1"/>
  <c r="DU21" i="21"/>
  <c r="BF21" i="21" s="1"/>
  <c r="DT21" i="21"/>
  <c r="BE21" i="21" s="1"/>
  <c r="DS21" i="21"/>
  <c r="BD21" i="21" s="1"/>
  <c r="DR21" i="21"/>
  <c r="BC21" i="21" s="1"/>
  <c r="DQ21" i="21"/>
  <c r="BB21" i="21" s="1"/>
  <c r="DP21" i="21"/>
  <c r="BA21" i="21" s="1"/>
  <c r="DO21" i="21"/>
  <c r="AZ21" i="21" s="1"/>
  <c r="DN21" i="21"/>
  <c r="AY21" i="21" s="1"/>
  <c r="DM21" i="21"/>
  <c r="AX21" i="21" s="1"/>
  <c r="DL21" i="21"/>
  <c r="DK21" i="21"/>
  <c r="AV21" i="21" s="1"/>
  <c r="DJ21" i="21"/>
  <c r="AU21" i="21" s="1"/>
  <c r="DI21" i="21"/>
  <c r="AT21" i="21" s="1"/>
  <c r="DH21" i="21"/>
  <c r="AS21" i="21" s="1"/>
  <c r="DG21" i="21"/>
  <c r="AR21" i="21" s="1"/>
  <c r="DF21" i="21"/>
  <c r="AQ21" i="21" s="1"/>
  <c r="DE21" i="21"/>
  <c r="AP21" i="21" s="1"/>
  <c r="DD21" i="21"/>
  <c r="AO21" i="21" s="1"/>
  <c r="DC21" i="21"/>
  <c r="AN21" i="21" s="1"/>
  <c r="DB21" i="21"/>
  <c r="AM21" i="21" s="1"/>
  <c r="DA21" i="21"/>
  <c r="AL21" i="21" s="1"/>
  <c r="CZ21" i="21"/>
  <c r="AK21" i="21" s="1"/>
  <c r="CY21" i="21"/>
  <c r="AJ21" i="21" s="1"/>
  <c r="CX21" i="21"/>
  <c r="AI21" i="21" s="1"/>
  <c r="CW21" i="21"/>
  <c r="AH21" i="21" s="1"/>
  <c r="CV21" i="21"/>
  <c r="AG21" i="21" s="1"/>
  <c r="CU21" i="21"/>
  <c r="AF21" i="21" s="1"/>
  <c r="CT21" i="21"/>
  <c r="AE21" i="21" s="1"/>
  <c r="CS21" i="21"/>
  <c r="AD21" i="21" s="1"/>
  <c r="CR21" i="21"/>
  <c r="AC21" i="21" s="1"/>
  <c r="CQ21" i="21"/>
  <c r="AB21" i="21" s="1"/>
  <c r="CP21" i="21"/>
  <c r="AA21" i="21" s="1"/>
  <c r="CO21" i="21"/>
  <c r="Z21" i="21" s="1"/>
  <c r="CN21" i="21"/>
  <c r="Y21" i="21" s="1"/>
  <c r="CM21" i="21"/>
  <c r="X21" i="21" s="1"/>
  <c r="CL21" i="21"/>
  <c r="W21" i="21" s="1"/>
  <c r="CK21" i="21"/>
  <c r="V21" i="21" s="1"/>
  <c r="CJ21" i="21"/>
  <c r="U21" i="21" s="1"/>
  <c r="CI21" i="21"/>
  <c r="T21" i="21" s="1"/>
  <c r="CH21" i="21"/>
  <c r="S21" i="21" s="1"/>
  <c r="CG21" i="21"/>
  <c r="R21" i="21" s="1"/>
  <c r="CF21" i="21"/>
  <c r="Q21" i="21" s="1"/>
  <c r="CE21" i="21"/>
  <c r="P21" i="21" s="1"/>
  <c r="CD21" i="21"/>
  <c r="O21" i="21" s="1"/>
  <c r="CC21" i="21"/>
  <c r="N21" i="21" s="1"/>
  <c r="CB21" i="21"/>
  <c r="M21" i="21" s="1"/>
  <c r="CA21" i="21"/>
  <c r="L21" i="21" s="1"/>
  <c r="BZ21" i="21"/>
  <c r="K21" i="21" s="1"/>
  <c r="BY21" i="21"/>
  <c r="J21" i="21" s="1"/>
  <c r="BX21" i="21"/>
  <c r="I21" i="21" s="1"/>
  <c r="BW21" i="21"/>
  <c r="H21" i="21" s="1"/>
  <c r="BV21" i="21"/>
  <c r="G21" i="21" s="1"/>
  <c r="BU21" i="21"/>
  <c r="BT21" i="21"/>
  <c r="E21" i="21" s="1"/>
  <c r="BS21" i="21"/>
  <c r="D21" i="21" s="1"/>
  <c r="AW21" i="21"/>
  <c r="F21" i="21"/>
  <c r="C21" i="21"/>
  <c r="B21" i="21"/>
  <c r="A21" i="21"/>
  <c r="EF20" i="21"/>
  <c r="BQ20" i="21" s="1"/>
  <c r="EE20" i="21"/>
  <c r="BP20" i="21" s="1"/>
  <c r="ED20" i="21"/>
  <c r="BO20" i="21" s="1"/>
  <c r="EC20" i="21"/>
  <c r="BN20" i="21" s="1"/>
  <c r="EB20" i="21"/>
  <c r="BM20" i="21" s="1"/>
  <c r="EA20" i="21"/>
  <c r="BL20" i="21" s="1"/>
  <c r="DZ20" i="21"/>
  <c r="BK20" i="21" s="1"/>
  <c r="DY20" i="21"/>
  <c r="BJ20" i="21" s="1"/>
  <c r="DX20" i="21"/>
  <c r="BI20" i="21" s="1"/>
  <c r="DW20" i="21"/>
  <c r="BH20" i="21" s="1"/>
  <c r="DV20" i="21"/>
  <c r="BG20" i="21" s="1"/>
  <c r="DU20" i="21"/>
  <c r="BF20" i="21" s="1"/>
  <c r="DT20" i="21"/>
  <c r="BE20" i="21" s="1"/>
  <c r="DS20" i="21"/>
  <c r="BD20" i="21" s="1"/>
  <c r="DR20" i="21"/>
  <c r="BC20" i="21" s="1"/>
  <c r="DQ20" i="21"/>
  <c r="BB20" i="21" s="1"/>
  <c r="DP20" i="21"/>
  <c r="BA20" i="21" s="1"/>
  <c r="DO20" i="21"/>
  <c r="AZ20" i="21" s="1"/>
  <c r="DN20" i="21"/>
  <c r="AY20" i="21" s="1"/>
  <c r="DM20" i="21"/>
  <c r="AX20" i="21" s="1"/>
  <c r="DL20" i="21"/>
  <c r="AW20" i="21" s="1"/>
  <c r="DK20" i="21"/>
  <c r="AV20" i="21" s="1"/>
  <c r="DJ20" i="21"/>
  <c r="AU20" i="21" s="1"/>
  <c r="DI20" i="21"/>
  <c r="AT20" i="21" s="1"/>
  <c r="DH20" i="21"/>
  <c r="AS20" i="21" s="1"/>
  <c r="DG20" i="21"/>
  <c r="AR20" i="21" s="1"/>
  <c r="DF20" i="21"/>
  <c r="AQ20" i="21" s="1"/>
  <c r="DE20" i="21"/>
  <c r="AP20" i="21" s="1"/>
  <c r="DD20" i="21"/>
  <c r="AO20" i="21" s="1"/>
  <c r="DC20" i="21"/>
  <c r="AN20" i="21" s="1"/>
  <c r="DB20" i="21"/>
  <c r="DA20" i="21"/>
  <c r="AL20" i="21" s="1"/>
  <c r="CZ20" i="21"/>
  <c r="AK20" i="21" s="1"/>
  <c r="CY20" i="21"/>
  <c r="AJ20" i="21" s="1"/>
  <c r="CX20" i="21"/>
  <c r="AI20" i="21" s="1"/>
  <c r="CW20" i="21"/>
  <c r="AH20" i="21" s="1"/>
  <c r="CV20" i="21"/>
  <c r="AG20" i="21" s="1"/>
  <c r="CU20" i="21"/>
  <c r="AF20" i="21" s="1"/>
  <c r="CT20" i="21"/>
  <c r="AE20" i="21" s="1"/>
  <c r="CS20" i="21"/>
  <c r="AD20" i="21" s="1"/>
  <c r="CR20" i="21"/>
  <c r="AC20" i="21" s="1"/>
  <c r="CQ20" i="21"/>
  <c r="AB20" i="21" s="1"/>
  <c r="CP20" i="21"/>
  <c r="CO20" i="21"/>
  <c r="Z20" i="21" s="1"/>
  <c r="CN20" i="21"/>
  <c r="Y20" i="21" s="1"/>
  <c r="CM20" i="21"/>
  <c r="X20" i="21" s="1"/>
  <c r="CL20" i="21"/>
  <c r="W20" i="21" s="1"/>
  <c r="CK20" i="21"/>
  <c r="V20" i="21" s="1"/>
  <c r="CJ20" i="21"/>
  <c r="U20" i="21" s="1"/>
  <c r="CI20" i="21"/>
  <c r="T20" i="21" s="1"/>
  <c r="CH20" i="21"/>
  <c r="S20" i="21" s="1"/>
  <c r="CG20" i="21"/>
  <c r="R20" i="21" s="1"/>
  <c r="CF20" i="21"/>
  <c r="Q20" i="21" s="1"/>
  <c r="CE20" i="21"/>
  <c r="P20" i="21" s="1"/>
  <c r="CD20" i="21"/>
  <c r="O20" i="21" s="1"/>
  <c r="CC20" i="21"/>
  <c r="N20" i="21" s="1"/>
  <c r="CB20" i="21"/>
  <c r="M20" i="21" s="1"/>
  <c r="CA20" i="21"/>
  <c r="L20" i="21" s="1"/>
  <c r="BZ20" i="21"/>
  <c r="K20" i="21" s="1"/>
  <c r="BY20" i="21"/>
  <c r="J20" i="21" s="1"/>
  <c r="BX20" i="21"/>
  <c r="I20" i="21" s="1"/>
  <c r="BW20" i="21"/>
  <c r="H20" i="21" s="1"/>
  <c r="BV20" i="21"/>
  <c r="G20" i="21" s="1"/>
  <c r="BU20" i="21"/>
  <c r="F20" i="21" s="1"/>
  <c r="BT20" i="21"/>
  <c r="E20" i="21" s="1"/>
  <c r="BS20" i="21"/>
  <c r="D20" i="21" s="1"/>
  <c r="AM20" i="21"/>
  <c r="AA20" i="21"/>
  <c r="C20" i="21"/>
  <c r="B20" i="21"/>
  <c r="A20" i="21"/>
  <c r="EF19" i="21"/>
  <c r="BQ19" i="21" s="1"/>
  <c r="EE19" i="21"/>
  <c r="BP19" i="21" s="1"/>
  <c r="ED19" i="21"/>
  <c r="EC19" i="21"/>
  <c r="BN19" i="21" s="1"/>
  <c r="EB19" i="21"/>
  <c r="BM19" i="21" s="1"/>
  <c r="EA19" i="21"/>
  <c r="BL19" i="21" s="1"/>
  <c r="DZ19" i="21"/>
  <c r="BK19" i="21" s="1"/>
  <c r="DY19" i="21"/>
  <c r="BJ19" i="21" s="1"/>
  <c r="DX19" i="21"/>
  <c r="BI19" i="21" s="1"/>
  <c r="DW19" i="21"/>
  <c r="BH19" i="21" s="1"/>
  <c r="DV19" i="21"/>
  <c r="BG19" i="21" s="1"/>
  <c r="DU19" i="21"/>
  <c r="BF19" i="21" s="1"/>
  <c r="DT19" i="21"/>
  <c r="BE19" i="21" s="1"/>
  <c r="DS19" i="21"/>
  <c r="BD19" i="21" s="1"/>
  <c r="DR19" i="21"/>
  <c r="BC19" i="21" s="1"/>
  <c r="DQ19" i="21"/>
  <c r="BB19" i="21" s="1"/>
  <c r="DP19" i="21"/>
  <c r="BA19" i="21" s="1"/>
  <c r="DO19" i="21"/>
  <c r="AZ19" i="21" s="1"/>
  <c r="DN19" i="21"/>
  <c r="AY19" i="21" s="1"/>
  <c r="DM19" i="21"/>
  <c r="AX19" i="21" s="1"/>
  <c r="DL19" i="21"/>
  <c r="AW19" i="21" s="1"/>
  <c r="DK19" i="21"/>
  <c r="AV19" i="21" s="1"/>
  <c r="DJ19" i="21"/>
  <c r="AU19" i="21" s="1"/>
  <c r="DI19" i="21"/>
  <c r="DH19" i="21"/>
  <c r="AS19" i="21" s="1"/>
  <c r="DG19" i="21"/>
  <c r="AR19" i="21" s="1"/>
  <c r="DF19" i="21"/>
  <c r="AQ19" i="21" s="1"/>
  <c r="DE19" i="21"/>
  <c r="AP19" i="21" s="1"/>
  <c r="DD19" i="21"/>
  <c r="AO19" i="21" s="1"/>
  <c r="DC19" i="21"/>
  <c r="AN19" i="21" s="1"/>
  <c r="DB19" i="21"/>
  <c r="AM19" i="21" s="1"/>
  <c r="DA19" i="21"/>
  <c r="AL19" i="21" s="1"/>
  <c r="CZ19" i="21"/>
  <c r="AK19" i="21" s="1"/>
  <c r="CY19" i="21"/>
  <c r="AJ19" i="21" s="1"/>
  <c r="CX19" i="21"/>
  <c r="AI19" i="21" s="1"/>
  <c r="CW19" i="21"/>
  <c r="AH19" i="21" s="1"/>
  <c r="CV19" i="21"/>
  <c r="AG19" i="21" s="1"/>
  <c r="CU19" i="21"/>
  <c r="AF19" i="21" s="1"/>
  <c r="CT19" i="21"/>
  <c r="AE19" i="21" s="1"/>
  <c r="CS19" i="21"/>
  <c r="CR19" i="21"/>
  <c r="AC19" i="21" s="1"/>
  <c r="CQ19" i="21"/>
  <c r="AB19" i="21" s="1"/>
  <c r="CP19" i="21"/>
  <c r="AA19" i="21" s="1"/>
  <c r="CO19" i="21"/>
  <c r="Z19" i="21" s="1"/>
  <c r="CN19" i="21"/>
  <c r="Y19" i="21" s="1"/>
  <c r="CM19" i="21"/>
  <c r="X19" i="21" s="1"/>
  <c r="CL19" i="21"/>
  <c r="W19" i="21" s="1"/>
  <c r="CK19" i="21"/>
  <c r="V19" i="21" s="1"/>
  <c r="CJ19" i="21"/>
  <c r="U19" i="21" s="1"/>
  <c r="CI19" i="21"/>
  <c r="T19" i="21" s="1"/>
  <c r="CH19" i="21"/>
  <c r="S19" i="21" s="1"/>
  <c r="CG19" i="21"/>
  <c r="R19" i="21" s="1"/>
  <c r="CF19" i="21"/>
  <c r="Q19" i="21" s="1"/>
  <c r="CE19" i="21"/>
  <c r="P19" i="21" s="1"/>
  <c r="CD19" i="21"/>
  <c r="O19" i="21" s="1"/>
  <c r="CC19" i="21"/>
  <c r="N19" i="21" s="1"/>
  <c r="CB19" i="21"/>
  <c r="M19" i="21" s="1"/>
  <c r="CA19" i="21"/>
  <c r="L19" i="21" s="1"/>
  <c r="BZ19" i="21"/>
  <c r="K19" i="21" s="1"/>
  <c r="BY19" i="21"/>
  <c r="BX19" i="21"/>
  <c r="I19" i="21" s="1"/>
  <c r="BW19" i="21"/>
  <c r="H19" i="21" s="1"/>
  <c r="BV19" i="21"/>
  <c r="G19" i="21" s="1"/>
  <c r="BU19" i="21"/>
  <c r="F19" i="21" s="1"/>
  <c r="BT19" i="21"/>
  <c r="E19" i="21" s="1"/>
  <c r="BS19" i="21"/>
  <c r="D19" i="21" s="1"/>
  <c r="BO19" i="21"/>
  <c r="AT19" i="21"/>
  <c r="AD19" i="21"/>
  <c r="J19" i="21"/>
  <c r="C19" i="21"/>
  <c r="B19" i="21"/>
  <c r="A19" i="21"/>
  <c r="EF18" i="21"/>
  <c r="BQ18" i="21" s="1"/>
  <c r="EE18" i="21"/>
  <c r="BP18" i="21" s="1"/>
  <c r="ED18" i="21"/>
  <c r="EC18" i="21"/>
  <c r="EB18" i="21"/>
  <c r="EA18" i="21"/>
  <c r="BL18" i="21" s="1"/>
  <c r="DZ18" i="21"/>
  <c r="BK18" i="21" s="1"/>
  <c r="DY18" i="21"/>
  <c r="BJ18" i="21" s="1"/>
  <c r="DX18" i="21"/>
  <c r="DW18" i="21"/>
  <c r="BH18" i="21" s="1"/>
  <c r="DV18" i="21"/>
  <c r="BG18" i="21" s="1"/>
  <c r="DU18" i="21"/>
  <c r="DT18" i="21"/>
  <c r="BE18" i="21" s="1"/>
  <c r="DS18" i="21"/>
  <c r="BD18" i="21" s="1"/>
  <c r="DR18" i="21"/>
  <c r="BC18" i="21" s="1"/>
  <c r="DQ18" i="21"/>
  <c r="BB18" i="21" s="1"/>
  <c r="DP18" i="21"/>
  <c r="BA18" i="21" s="1"/>
  <c r="DO18" i="21"/>
  <c r="AZ18" i="21" s="1"/>
  <c r="DN18" i="21"/>
  <c r="AY18" i="21" s="1"/>
  <c r="DM18" i="21"/>
  <c r="AX18" i="21" s="1"/>
  <c r="DL18" i="21"/>
  <c r="DK18" i="21"/>
  <c r="AV18" i="21" s="1"/>
  <c r="DJ18" i="21"/>
  <c r="AU18" i="21" s="1"/>
  <c r="DI18" i="21"/>
  <c r="AT18" i="21" s="1"/>
  <c r="DH18" i="21"/>
  <c r="AS18" i="21" s="1"/>
  <c r="DG18" i="21"/>
  <c r="AR18" i="21" s="1"/>
  <c r="DF18" i="21"/>
  <c r="AQ18" i="21" s="1"/>
  <c r="DE18" i="21"/>
  <c r="DD18" i="21"/>
  <c r="AO18" i="21" s="1"/>
  <c r="DC18" i="21"/>
  <c r="AN18" i="21" s="1"/>
  <c r="DB18" i="21"/>
  <c r="AM18" i="21" s="1"/>
  <c r="DA18" i="21"/>
  <c r="AL18" i="21" s="1"/>
  <c r="CZ18" i="21"/>
  <c r="AK18" i="21" s="1"/>
  <c r="CY18" i="21"/>
  <c r="AJ18" i="21" s="1"/>
  <c r="CX18" i="21"/>
  <c r="AI18" i="21" s="1"/>
  <c r="CW18" i="21"/>
  <c r="CV18" i="21"/>
  <c r="CU18" i="21"/>
  <c r="AF18" i="21" s="1"/>
  <c r="CT18" i="21"/>
  <c r="AE18" i="21" s="1"/>
  <c r="CS18" i="21"/>
  <c r="AD18" i="21" s="1"/>
  <c r="CR18" i="21"/>
  <c r="CQ18" i="21"/>
  <c r="AB18" i="21" s="1"/>
  <c r="CP18" i="21"/>
  <c r="AA18" i="21" s="1"/>
  <c r="CO18" i="21"/>
  <c r="Z18" i="21" s="1"/>
  <c r="CN18" i="21"/>
  <c r="Y18" i="21" s="1"/>
  <c r="CM18" i="21"/>
  <c r="X18" i="21" s="1"/>
  <c r="CL18" i="21"/>
  <c r="W18" i="21" s="1"/>
  <c r="CK18" i="21"/>
  <c r="CJ18" i="21"/>
  <c r="U18" i="21" s="1"/>
  <c r="CI18" i="21"/>
  <c r="T18" i="21" s="1"/>
  <c r="CH18" i="21"/>
  <c r="S18" i="21" s="1"/>
  <c r="CG18" i="21"/>
  <c r="CF18" i="21"/>
  <c r="Q18" i="21" s="1"/>
  <c r="CE18" i="21"/>
  <c r="P18" i="21" s="1"/>
  <c r="CD18" i="21"/>
  <c r="O18" i="21" s="1"/>
  <c r="CC18" i="21"/>
  <c r="N18" i="21" s="1"/>
  <c r="CB18" i="21"/>
  <c r="CA18" i="21"/>
  <c r="L18" i="21" s="1"/>
  <c r="BZ18" i="21"/>
  <c r="K18" i="21" s="1"/>
  <c r="BY18" i="21"/>
  <c r="BX18" i="21"/>
  <c r="I18" i="21" s="1"/>
  <c r="BW18" i="21"/>
  <c r="H18" i="21" s="1"/>
  <c r="BV18" i="21"/>
  <c r="G18" i="21" s="1"/>
  <c r="BU18" i="21"/>
  <c r="BT18" i="21"/>
  <c r="E18" i="21" s="1"/>
  <c r="BS18" i="21"/>
  <c r="D18" i="21" s="1"/>
  <c r="BO18" i="21"/>
  <c r="BN18" i="21"/>
  <c r="BM18" i="21"/>
  <c r="BI18" i="21"/>
  <c r="BF18" i="21"/>
  <c r="AW18" i="21"/>
  <c r="AP18" i="21"/>
  <c r="AH18" i="21"/>
  <c r="AG18" i="21"/>
  <c r="AC18" i="21"/>
  <c r="V18" i="21"/>
  <c r="R18" i="21"/>
  <c r="M18" i="21"/>
  <c r="J18" i="21"/>
  <c r="F18" i="21"/>
  <c r="C18" i="21"/>
  <c r="B18" i="21"/>
  <c r="A18" i="21"/>
  <c r="EF17" i="21"/>
  <c r="BQ17" i="21" s="1"/>
  <c r="EE17" i="21"/>
  <c r="BP17" i="21" s="1"/>
  <c r="ED17" i="21"/>
  <c r="BO17" i="21" s="1"/>
  <c r="EC17" i="21"/>
  <c r="BN17" i="21" s="1"/>
  <c r="EB17" i="21"/>
  <c r="BM17" i="21" s="1"/>
  <c r="EA17" i="21"/>
  <c r="BL17" i="21" s="1"/>
  <c r="DZ17" i="21"/>
  <c r="BK17" i="21" s="1"/>
  <c r="DY17" i="21"/>
  <c r="BJ17" i="21" s="1"/>
  <c r="DX17" i="21"/>
  <c r="BI17" i="21" s="1"/>
  <c r="DW17" i="21"/>
  <c r="BH17" i="21" s="1"/>
  <c r="DV17" i="21"/>
  <c r="BG17" i="21" s="1"/>
  <c r="DU17" i="21"/>
  <c r="BF17" i="21" s="1"/>
  <c r="DT17" i="21"/>
  <c r="BE17" i="21" s="1"/>
  <c r="DS17" i="21"/>
  <c r="BD17" i="21" s="1"/>
  <c r="DR17" i="21"/>
  <c r="BC17" i="21" s="1"/>
  <c r="DQ17" i="21"/>
  <c r="BB17" i="21" s="1"/>
  <c r="DP17" i="21"/>
  <c r="BA17" i="21" s="1"/>
  <c r="DO17" i="21"/>
  <c r="AZ17" i="21" s="1"/>
  <c r="DN17" i="21"/>
  <c r="AY17" i="21" s="1"/>
  <c r="DM17" i="21"/>
  <c r="AX17" i="21" s="1"/>
  <c r="DL17" i="21"/>
  <c r="AW17" i="21" s="1"/>
  <c r="DK17" i="21"/>
  <c r="AV17" i="21" s="1"/>
  <c r="DJ17" i="21"/>
  <c r="AU17" i="21" s="1"/>
  <c r="DI17" i="21"/>
  <c r="AT17" i="21" s="1"/>
  <c r="DH17" i="21"/>
  <c r="AS17" i="21" s="1"/>
  <c r="DG17" i="21"/>
  <c r="AR17" i="21" s="1"/>
  <c r="DF17" i="21"/>
  <c r="AQ17" i="21" s="1"/>
  <c r="DE17" i="21"/>
  <c r="AP17" i="21" s="1"/>
  <c r="DD17" i="21"/>
  <c r="AO17" i="21" s="1"/>
  <c r="DC17" i="21"/>
  <c r="AN17" i="21" s="1"/>
  <c r="DB17" i="21"/>
  <c r="AM17" i="21" s="1"/>
  <c r="DA17" i="21"/>
  <c r="AL17" i="21" s="1"/>
  <c r="CZ17" i="21"/>
  <c r="AK17" i="21" s="1"/>
  <c r="CY17" i="21"/>
  <c r="AJ17" i="21" s="1"/>
  <c r="CX17" i="21"/>
  <c r="AI17" i="21" s="1"/>
  <c r="CW17" i="21"/>
  <c r="AH17" i="21" s="1"/>
  <c r="CV17" i="21"/>
  <c r="AG17" i="21" s="1"/>
  <c r="CU17" i="21"/>
  <c r="AF17" i="21" s="1"/>
  <c r="CT17" i="21"/>
  <c r="AE17" i="21" s="1"/>
  <c r="CS17" i="21"/>
  <c r="CR17" i="21"/>
  <c r="AC17" i="21" s="1"/>
  <c r="CQ17" i="21"/>
  <c r="AB17" i="21" s="1"/>
  <c r="CP17" i="21"/>
  <c r="AA17" i="21" s="1"/>
  <c r="CO17" i="21"/>
  <c r="Z17" i="21" s="1"/>
  <c r="CN17" i="21"/>
  <c r="Y17" i="21" s="1"/>
  <c r="CM17" i="21"/>
  <c r="X17" i="21" s="1"/>
  <c r="CL17" i="21"/>
  <c r="W17" i="21" s="1"/>
  <c r="CK17" i="21"/>
  <c r="V17" i="21" s="1"/>
  <c r="CJ17" i="21"/>
  <c r="U17" i="21" s="1"/>
  <c r="CI17" i="21"/>
  <c r="T17" i="21" s="1"/>
  <c r="CH17" i="21"/>
  <c r="S17" i="21" s="1"/>
  <c r="CG17" i="21"/>
  <c r="R17" i="21" s="1"/>
  <c r="CF17" i="21"/>
  <c r="Q17" i="21" s="1"/>
  <c r="CE17" i="21"/>
  <c r="P17" i="21" s="1"/>
  <c r="CD17" i="21"/>
  <c r="O17" i="21" s="1"/>
  <c r="CC17" i="21"/>
  <c r="N17" i="21" s="1"/>
  <c r="CB17" i="21"/>
  <c r="M17" i="21" s="1"/>
  <c r="CA17" i="21"/>
  <c r="L17" i="21" s="1"/>
  <c r="BZ17" i="21"/>
  <c r="K17" i="21" s="1"/>
  <c r="BY17" i="21"/>
  <c r="J17" i="21" s="1"/>
  <c r="BX17" i="21"/>
  <c r="I17" i="21" s="1"/>
  <c r="BW17" i="21"/>
  <c r="H17" i="21" s="1"/>
  <c r="BV17" i="21"/>
  <c r="G17" i="21" s="1"/>
  <c r="BU17" i="21"/>
  <c r="F17" i="21" s="1"/>
  <c r="BT17" i="21"/>
  <c r="E17" i="21" s="1"/>
  <c r="BS17" i="21"/>
  <c r="D17" i="21" s="1"/>
  <c r="AD17" i="21"/>
  <c r="C17" i="21"/>
  <c r="B17" i="21"/>
  <c r="A17" i="21"/>
  <c r="EF16" i="21"/>
  <c r="BQ16" i="21" s="1"/>
  <c r="EE16" i="21"/>
  <c r="ED16" i="21"/>
  <c r="BO16" i="21" s="1"/>
  <c r="EC16" i="21"/>
  <c r="BN16" i="21" s="1"/>
  <c r="EB16" i="21"/>
  <c r="BM16" i="21" s="1"/>
  <c r="EA16" i="21"/>
  <c r="BL16" i="21" s="1"/>
  <c r="DZ16" i="21"/>
  <c r="BK16" i="21" s="1"/>
  <c r="DY16" i="21"/>
  <c r="BJ16" i="21" s="1"/>
  <c r="DX16" i="21"/>
  <c r="BI16" i="21" s="1"/>
  <c r="DW16" i="21"/>
  <c r="BH16" i="21" s="1"/>
  <c r="DV16" i="21"/>
  <c r="BG16" i="21" s="1"/>
  <c r="DU16" i="21"/>
  <c r="BF16" i="21" s="1"/>
  <c r="DT16" i="21"/>
  <c r="DS16" i="21"/>
  <c r="DR16" i="21"/>
  <c r="BC16" i="21" s="1"/>
  <c r="DQ16" i="21"/>
  <c r="BB16" i="21" s="1"/>
  <c r="DP16" i="21"/>
  <c r="BA16" i="21" s="1"/>
  <c r="DO16" i="21"/>
  <c r="AZ16" i="21" s="1"/>
  <c r="DN16" i="21"/>
  <c r="AY16" i="21" s="1"/>
  <c r="DM16" i="21"/>
  <c r="AX16" i="21" s="1"/>
  <c r="DL16" i="21"/>
  <c r="AW16" i="21" s="1"/>
  <c r="DK16" i="21"/>
  <c r="AV16" i="21" s="1"/>
  <c r="DJ16" i="21"/>
  <c r="AU16" i="21" s="1"/>
  <c r="DI16" i="21"/>
  <c r="AT16" i="21" s="1"/>
  <c r="DH16" i="21"/>
  <c r="AS16" i="21" s="1"/>
  <c r="DG16" i="21"/>
  <c r="AR16" i="21" s="1"/>
  <c r="DF16" i="21"/>
  <c r="AQ16" i="21" s="1"/>
  <c r="DE16" i="21"/>
  <c r="AP16" i="21" s="1"/>
  <c r="DD16" i="21"/>
  <c r="AO16" i="21" s="1"/>
  <c r="DC16" i="21"/>
  <c r="AN16" i="21" s="1"/>
  <c r="DB16" i="21"/>
  <c r="AM16" i="21" s="1"/>
  <c r="DA16" i="21"/>
  <c r="AL16" i="21" s="1"/>
  <c r="CZ16" i="21"/>
  <c r="AK16" i="21" s="1"/>
  <c r="CY16" i="21"/>
  <c r="AJ16" i="21" s="1"/>
  <c r="CX16" i="21"/>
  <c r="AI16" i="21" s="1"/>
  <c r="CW16" i="21"/>
  <c r="AH16" i="21" s="1"/>
  <c r="CV16" i="21"/>
  <c r="AG16" i="21" s="1"/>
  <c r="CU16" i="21"/>
  <c r="AF16" i="21" s="1"/>
  <c r="CT16" i="21"/>
  <c r="AE16" i="21" s="1"/>
  <c r="CS16" i="21"/>
  <c r="AD16" i="21" s="1"/>
  <c r="CR16" i="21"/>
  <c r="CQ16" i="21"/>
  <c r="CP16" i="21"/>
  <c r="AA16" i="21" s="1"/>
  <c r="CO16" i="21"/>
  <c r="Z16" i="21" s="1"/>
  <c r="CN16" i="21"/>
  <c r="CM16" i="21"/>
  <c r="X16" i="21" s="1"/>
  <c r="CL16" i="21"/>
  <c r="W16" i="21" s="1"/>
  <c r="CK16" i="21"/>
  <c r="V16" i="21" s="1"/>
  <c r="CJ16" i="21"/>
  <c r="U16" i="21" s="1"/>
  <c r="CI16" i="21"/>
  <c r="T16" i="21" s="1"/>
  <c r="CH16" i="21"/>
  <c r="S16" i="21" s="1"/>
  <c r="CG16" i="21"/>
  <c r="R16" i="21" s="1"/>
  <c r="CF16" i="21"/>
  <c r="Q16" i="21" s="1"/>
  <c r="CE16" i="21"/>
  <c r="P16" i="21" s="1"/>
  <c r="CD16" i="21"/>
  <c r="O16" i="21" s="1"/>
  <c r="CC16" i="21"/>
  <c r="N16" i="21" s="1"/>
  <c r="CB16" i="21"/>
  <c r="M16" i="21" s="1"/>
  <c r="CA16" i="21"/>
  <c r="BZ16" i="21"/>
  <c r="K16" i="21" s="1"/>
  <c r="BY16" i="21"/>
  <c r="J16" i="21" s="1"/>
  <c r="BX16" i="21"/>
  <c r="I16" i="21" s="1"/>
  <c r="BW16" i="21"/>
  <c r="H16" i="21" s="1"/>
  <c r="BV16" i="21"/>
  <c r="G16" i="21" s="1"/>
  <c r="BU16" i="21"/>
  <c r="F16" i="21" s="1"/>
  <c r="BT16" i="21"/>
  <c r="E16" i="21" s="1"/>
  <c r="BS16" i="21"/>
  <c r="BP16" i="21"/>
  <c r="BE16" i="21"/>
  <c r="BD16" i="21"/>
  <c r="AC16" i="21"/>
  <c r="AB16" i="21"/>
  <c r="Y16" i="21"/>
  <c r="L16" i="21"/>
  <c r="D16" i="21"/>
  <c r="C16" i="21"/>
  <c r="B16" i="21"/>
  <c r="A16" i="21"/>
  <c r="EF15" i="21"/>
  <c r="BQ15" i="21" s="1"/>
  <c r="EE15" i="21"/>
  <c r="BP15" i="21" s="1"/>
  <c r="ED15" i="21"/>
  <c r="EC15" i="21"/>
  <c r="EB15" i="21"/>
  <c r="BM15" i="21" s="1"/>
  <c r="EA15" i="21"/>
  <c r="BL15" i="21" s="1"/>
  <c r="DZ15" i="21"/>
  <c r="BK15" i="21" s="1"/>
  <c r="DY15" i="21"/>
  <c r="BJ15" i="21" s="1"/>
  <c r="DX15" i="21"/>
  <c r="BI15" i="21" s="1"/>
  <c r="DW15" i="21"/>
  <c r="BH15" i="21" s="1"/>
  <c r="DV15" i="21"/>
  <c r="DU15" i="21"/>
  <c r="BF15" i="21" s="1"/>
  <c r="DT15" i="21"/>
  <c r="BE15" i="21" s="1"/>
  <c r="DS15" i="21"/>
  <c r="BD15" i="21" s="1"/>
  <c r="DR15" i="21"/>
  <c r="BC15" i="21" s="1"/>
  <c r="DQ15" i="21"/>
  <c r="BB15" i="21" s="1"/>
  <c r="DP15" i="21"/>
  <c r="BA15" i="21" s="1"/>
  <c r="DO15" i="21"/>
  <c r="AZ15" i="21" s="1"/>
  <c r="DN15" i="21"/>
  <c r="AY15" i="21" s="1"/>
  <c r="DM15" i="21"/>
  <c r="AX15" i="21" s="1"/>
  <c r="DL15" i="21"/>
  <c r="AW15" i="21" s="1"/>
  <c r="DK15" i="21"/>
  <c r="AV15" i="21" s="1"/>
  <c r="DJ15" i="21"/>
  <c r="DI15" i="21"/>
  <c r="AT15" i="21" s="1"/>
  <c r="DH15" i="21"/>
  <c r="AS15" i="21" s="1"/>
  <c r="DG15" i="21"/>
  <c r="AR15" i="21" s="1"/>
  <c r="DF15" i="21"/>
  <c r="AQ15" i="21" s="1"/>
  <c r="DE15" i="21"/>
  <c r="AP15" i="21" s="1"/>
  <c r="DD15" i="21"/>
  <c r="AO15" i="21" s="1"/>
  <c r="DC15" i="21"/>
  <c r="AN15" i="21" s="1"/>
  <c r="DB15" i="21"/>
  <c r="AM15" i="21" s="1"/>
  <c r="DA15" i="21"/>
  <c r="CZ15" i="21"/>
  <c r="AK15" i="21" s="1"/>
  <c r="CY15" i="21"/>
  <c r="AJ15" i="21" s="1"/>
  <c r="CX15" i="21"/>
  <c r="AI15" i="21" s="1"/>
  <c r="CW15" i="21"/>
  <c r="AH15" i="21" s="1"/>
  <c r="CV15" i="21"/>
  <c r="AG15" i="21" s="1"/>
  <c r="CU15" i="21"/>
  <c r="AF15" i="21" s="1"/>
  <c r="CT15" i="21"/>
  <c r="AE15" i="21" s="1"/>
  <c r="CS15" i="21"/>
  <c r="CR15" i="21"/>
  <c r="AC15" i="21" s="1"/>
  <c r="CQ15" i="21"/>
  <c r="AB15" i="21" s="1"/>
  <c r="CP15" i="21"/>
  <c r="AA15" i="21" s="1"/>
  <c r="CO15" i="21"/>
  <c r="Z15" i="21" s="1"/>
  <c r="CN15" i="21"/>
  <c r="Y15" i="21" s="1"/>
  <c r="CM15" i="21"/>
  <c r="X15" i="21" s="1"/>
  <c r="CL15" i="21"/>
  <c r="W15" i="21" s="1"/>
  <c r="CK15" i="21"/>
  <c r="V15" i="21" s="1"/>
  <c r="CJ15" i="21"/>
  <c r="U15" i="21" s="1"/>
  <c r="CI15" i="21"/>
  <c r="T15" i="21" s="1"/>
  <c r="CH15" i="21"/>
  <c r="CG15" i="21"/>
  <c r="R15" i="21" s="1"/>
  <c r="CF15" i="21"/>
  <c r="Q15" i="21" s="1"/>
  <c r="CE15" i="21"/>
  <c r="P15" i="21" s="1"/>
  <c r="CD15" i="21"/>
  <c r="O15" i="21" s="1"/>
  <c r="CC15" i="21"/>
  <c r="N15" i="21" s="1"/>
  <c r="CB15" i="21"/>
  <c r="M15" i="21" s="1"/>
  <c r="CA15" i="21"/>
  <c r="L15" i="21" s="1"/>
  <c r="BZ15" i="21"/>
  <c r="K15" i="21" s="1"/>
  <c r="BY15" i="21"/>
  <c r="J15" i="21" s="1"/>
  <c r="BX15" i="21"/>
  <c r="I15" i="21" s="1"/>
  <c r="BW15" i="21"/>
  <c r="H15" i="21" s="1"/>
  <c r="BV15" i="21"/>
  <c r="BU15" i="21"/>
  <c r="F15" i="21" s="1"/>
  <c r="BT15" i="21"/>
  <c r="E15" i="21" s="1"/>
  <c r="BS15" i="21"/>
  <c r="D15" i="21" s="1"/>
  <c r="BO15" i="21"/>
  <c r="BN15" i="21"/>
  <c r="BG15" i="21"/>
  <c r="AU15" i="21"/>
  <c r="AL15" i="21"/>
  <c r="AD15" i="21"/>
  <c r="S15" i="21"/>
  <c r="G15" i="21"/>
  <c r="C15" i="21"/>
  <c r="B15" i="21"/>
  <c r="A15" i="21"/>
  <c r="EF14" i="21"/>
  <c r="BQ14" i="21" s="1"/>
  <c r="EE14" i="21"/>
  <c r="BP14" i="21" s="1"/>
  <c r="ED14" i="21"/>
  <c r="BO14" i="21" s="1"/>
  <c r="EC14" i="21"/>
  <c r="BN14" i="21" s="1"/>
  <c r="EB14" i="21"/>
  <c r="BM14" i="21" s="1"/>
  <c r="EA14" i="21"/>
  <c r="BL14" i="21" s="1"/>
  <c r="DZ14" i="21"/>
  <c r="BK14" i="21" s="1"/>
  <c r="DY14" i="21"/>
  <c r="BJ14" i="21" s="1"/>
  <c r="DX14" i="21"/>
  <c r="BI14" i="21" s="1"/>
  <c r="DW14" i="21"/>
  <c r="BH14" i="21" s="1"/>
  <c r="DV14" i="21"/>
  <c r="BG14" i="21" s="1"/>
  <c r="DU14" i="21"/>
  <c r="BF14" i="21" s="1"/>
  <c r="DT14" i="21"/>
  <c r="BE14" i="21" s="1"/>
  <c r="DS14" i="21"/>
  <c r="BD14" i="21" s="1"/>
  <c r="DR14" i="21"/>
  <c r="BC14" i="21" s="1"/>
  <c r="DQ14" i="21"/>
  <c r="BB14" i="21" s="1"/>
  <c r="DP14" i="21"/>
  <c r="BA14" i="21" s="1"/>
  <c r="DO14" i="21"/>
  <c r="AZ14" i="21" s="1"/>
  <c r="DN14" i="21"/>
  <c r="AY14" i="21" s="1"/>
  <c r="DM14" i="21"/>
  <c r="AX14" i="21" s="1"/>
  <c r="DL14" i="21"/>
  <c r="AW14" i="21" s="1"/>
  <c r="DK14" i="21"/>
  <c r="AV14" i="21" s="1"/>
  <c r="DJ14" i="21"/>
  <c r="AU14" i="21" s="1"/>
  <c r="DI14" i="21"/>
  <c r="AT14" i="21" s="1"/>
  <c r="DH14" i="21"/>
  <c r="DG14" i="21"/>
  <c r="AR14" i="21" s="1"/>
  <c r="DF14" i="21"/>
  <c r="AQ14" i="21" s="1"/>
  <c r="DE14" i="21"/>
  <c r="AP14" i="21" s="1"/>
  <c r="DD14" i="21"/>
  <c r="AO14" i="21" s="1"/>
  <c r="DC14" i="21"/>
  <c r="AN14" i="21" s="1"/>
  <c r="DB14" i="21"/>
  <c r="AM14" i="21" s="1"/>
  <c r="DA14" i="21"/>
  <c r="AL14" i="21" s="1"/>
  <c r="CZ14" i="21"/>
  <c r="AK14" i="21" s="1"/>
  <c r="CY14" i="21"/>
  <c r="AJ14" i="21" s="1"/>
  <c r="CX14" i="21"/>
  <c r="AI14" i="21" s="1"/>
  <c r="CW14" i="21"/>
  <c r="AH14" i="21" s="1"/>
  <c r="CV14" i="21"/>
  <c r="AG14" i="21" s="1"/>
  <c r="CU14" i="21"/>
  <c r="AF14" i="21" s="1"/>
  <c r="CT14" i="21"/>
  <c r="AE14" i="21" s="1"/>
  <c r="CS14" i="21"/>
  <c r="AD14" i="21" s="1"/>
  <c r="CR14" i="21"/>
  <c r="AC14" i="21" s="1"/>
  <c r="CQ14" i="21"/>
  <c r="AB14" i="21" s="1"/>
  <c r="CP14" i="21"/>
  <c r="AA14" i="21" s="1"/>
  <c r="CO14" i="21"/>
  <c r="Z14" i="21" s="1"/>
  <c r="CN14" i="21"/>
  <c r="CM14" i="21"/>
  <c r="X14" i="21" s="1"/>
  <c r="CL14" i="21"/>
  <c r="W14" i="21" s="1"/>
  <c r="CK14" i="21"/>
  <c r="V14" i="21" s="1"/>
  <c r="CJ14" i="21"/>
  <c r="U14" i="21" s="1"/>
  <c r="CI14" i="21"/>
  <c r="T14" i="21" s="1"/>
  <c r="CH14" i="21"/>
  <c r="S14" i="21" s="1"/>
  <c r="CG14" i="21"/>
  <c r="R14" i="21" s="1"/>
  <c r="CF14" i="21"/>
  <c r="Q14" i="21" s="1"/>
  <c r="CE14" i="21"/>
  <c r="P14" i="21" s="1"/>
  <c r="CD14" i="21"/>
  <c r="O14" i="21" s="1"/>
  <c r="CC14" i="21"/>
  <c r="N14" i="21" s="1"/>
  <c r="CB14" i="21"/>
  <c r="M14" i="21" s="1"/>
  <c r="CA14" i="21"/>
  <c r="L14" i="21" s="1"/>
  <c r="BZ14" i="21"/>
  <c r="K14" i="21" s="1"/>
  <c r="BY14" i="21"/>
  <c r="J14" i="21" s="1"/>
  <c r="BX14" i="21"/>
  <c r="I14" i="21" s="1"/>
  <c r="BW14" i="21"/>
  <c r="H14" i="21" s="1"/>
  <c r="BV14" i="21"/>
  <c r="G14" i="21" s="1"/>
  <c r="BU14" i="21"/>
  <c r="F14" i="21" s="1"/>
  <c r="BT14" i="21"/>
  <c r="E14" i="21" s="1"/>
  <c r="BS14" i="21"/>
  <c r="D14" i="21" s="1"/>
  <c r="AS14" i="21"/>
  <c r="Y14" i="21"/>
  <c r="C14" i="21"/>
  <c r="B14" i="21"/>
  <c r="A14" i="21"/>
  <c r="EF13" i="21"/>
  <c r="BQ13" i="21" s="1"/>
  <c r="EE13" i="21"/>
  <c r="BP13" i="21" s="1"/>
  <c r="ED13" i="21"/>
  <c r="BO13" i="21" s="1"/>
  <c r="EC13" i="21"/>
  <c r="BN13" i="21" s="1"/>
  <c r="EB13" i="21"/>
  <c r="BM13" i="21" s="1"/>
  <c r="EA13" i="21"/>
  <c r="BL13" i="21" s="1"/>
  <c r="DZ13" i="21"/>
  <c r="BK13" i="21" s="1"/>
  <c r="DY13" i="21"/>
  <c r="BJ13" i="21" s="1"/>
  <c r="DX13" i="21"/>
  <c r="BI13" i="21" s="1"/>
  <c r="DW13" i="21"/>
  <c r="BH13" i="21" s="1"/>
  <c r="DV13" i="21"/>
  <c r="BG13" i="21" s="1"/>
  <c r="DU13" i="21"/>
  <c r="BF13" i="21" s="1"/>
  <c r="DT13" i="21"/>
  <c r="BE13" i="21" s="1"/>
  <c r="DS13" i="21"/>
  <c r="BD13" i="21" s="1"/>
  <c r="DR13" i="21"/>
  <c r="BC13" i="21" s="1"/>
  <c r="DQ13" i="21"/>
  <c r="BB13" i="21" s="1"/>
  <c r="DP13" i="21"/>
  <c r="BA13" i="21" s="1"/>
  <c r="DO13" i="21"/>
  <c r="AZ13" i="21" s="1"/>
  <c r="DN13" i="21"/>
  <c r="AY13" i="21" s="1"/>
  <c r="DM13" i="21"/>
  <c r="AX13" i="21" s="1"/>
  <c r="DL13" i="21"/>
  <c r="DK13" i="21"/>
  <c r="AV13" i="21" s="1"/>
  <c r="DJ13" i="21"/>
  <c r="AU13" i="21" s="1"/>
  <c r="DI13" i="21"/>
  <c r="AT13" i="21" s="1"/>
  <c r="DH13" i="21"/>
  <c r="AS13" i="21" s="1"/>
  <c r="DG13" i="21"/>
  <c r="AR13" i="21" s="1"/>
  <c r="DF13" i="21"/>
  <c r="AQ13" i="21" s="1"/>
  <c r="DE13" i="21"/>
  <c r="AP13" i="21" s="1"/>
  <c r="DD13" i="21"/>
  <c r="AO13" i="21" s="1"/>
  <c r="DC13" i="21"/>
  <c r="AN13" i="21" s="1"/>
  <c r="DB13" i="21"/>
  <c r="AM13" i="21" s="1"/>
  <c r="DA13" i="21"/>
  <c r="AL13" i="21" s="1"/>
  <c r="CZ13" i="21"/>
  <c r="AK13" i="21" s="1"/>
  <c r="CY13" i="21"/>
  <c r="AJ13" i="21" s="1"/>
  <c r="CX13" i="21"/>
  <c r="AI13" i="21" s="1"/>
  <c r="CW13" i="21"/>
  <c r="AH13" i="21" s="1"/>
  <c r="CV13" i="21"/>
  <c r="AG13" i="21" s="1"/>
  <c r="CU13" i="21"/>
  <c r="AF13" i="21" s="1"/>
  <c r="CT13" i="21"/>
  <c r="AE13" i="21" s="1"/>
  <c r="CS13" i="21"/>
  <c r="AD13" i="21" s="1"/>
  <c r="CR13" i="21"/>
  <c r="AC13" i="21" s="1"/>
  <c r="CQ13" i="21"/>
  <c r="AB13" i="21" s="1"/>
  <c r="CP13" i="21"/>
  <c r="AA13" i="21" s="1"/>
  <c r="CO13" i="21"/>
  <c r="Z13" i="21" s="1"/>
  <c r="CN13" i="21"/>
  <c r="CM13" i="21"/>
  <c r="X13" i="21" s="1"/>
  <c r="CL13" i="21"/>
  <c r="W13" i="21" s="1"/>
  <c r="CK13" i="21"/>
  <c r="V13" i="21" s="1"/>
  <c r="CJ13" i="21"/>
  <c r="U13" i="21" s="1"/>
  <c r="CI13" i="21"/>
  <c r="T13" i="21" s="1"/>
  <c r="CH13" i="21"/>
  <c r="S13" i="21" s="1"/>
  <c r="CG13" i="21"/>
  <c r="R13" i="21" s="1"/>
  <c r="CF13" i="21"/>
  <c r="Q13" i="21" s="1"/>
  <c r="CE13" i="21"/>
  <c r="P13" i="21" s="1"/>
  <c r="CD13" i="21"/>
  <c r="O13" i="21" s="1"/>
  <c r="CC13" i="21"/>
  <c r="N13" i="21" s="1"/>
  <c r="CB13" i="21"/>
  <c r="M13" i="21" s="1"/>
  <c r="CA13" i="21"/>
  <c r="L13" i="21" s="1"/>
  <c r="BZ13" i="21"/>
  <c r="K13" i="21" s="1"/>
  <c r="BY13" i="21"/>
  <c r="J13" i="21" s="1"/>
  <c r="BX13" i="21"/>
  <c r="I13" i="21" s="1"/>
  <c r="BW13" i="21"/>
  <c r="H13" i="21" s="1"/>
  <c r="BV13" i="21"/>
  <c r="G13" i="21" s="1"/>
  <c r="BU13" i="21"/>
  <c r="F13" i="21" s="1"/>
  <c r="BT13" i="21"/>
  <c r="E13" i="21" s="1"/>
  <c r="BS13" i="21"/>
  <c r="D13" i="21" s="1"/>
  <c r="AW13" i="21"/>
  <c r="Y13" i="21"/>
  <c r="C13" i="21"/>
  <c r="B13" i="21"/>
  <c r="A13" i="21"/>
  <c r="EF12" i="21"/>
  <c r="BQ12" i="21" s="1"/>
  <c r="EE12" i="21"/>
  <c r="BP12" i="21" s="1"/>
  <c r="ED12" i="21"/>
  <c r="EC12" i="21"/>
  <c r="BN12" i="21" s="1"/>
  <c r="EB12" i="21"/>
  <c r="BM12" i="21" s="1"/>
  <c r="EA12" i="21"/>
  <c r="BL12" i="21" s="1"/>
  <c r="DZ12" i="21"/>
  <c r="BK12" i="21" s="1"/>
  <c r="DY12" i="21"/>
  <c r="BJ12" i="21" s="1"/>
  <c r="DX12" i="21"/>
  <c r="BI12" i="21" s="1"/>
  <c r="DW12" i="21"/>
  <c r="DV12" i="21"/>
  <c r="BG12" i="21" s="1"/>
  <c r="DU12" i="21"/>
  <c r="BF12" i="21" s="1"/>
  <c r="DT12" i="21"/>
  <c r="BE12" i="21" s="1"/>
  <c r="DS12" i="21"/>
  <c r="BD12" i="21" s="1"/>
  <c r="DR12" i="21"/>
  <c r="BC12" i="21" s="1"/>
  <c r="DQ12" i="21"/>
  <c r="BB12" i="21" s="1"/>
  <c r="DP12" i="21"/>
  <c r="BA12" i="21" s="1"/>
  <c r="DO12" i="21"/>
  <c r="AZ12" i="21" s="1"/>
  <c r="DN12" i="21"/>
  <c r="AY12" i="21" s="1"/>
  <c r="DM12" i="21"/>
  <c r="AX12" i="21" s="1"/>
  <c r="DL12" i="21"/>
  <c r="AW12" i="21" s="1"/>
  <c r="DK12" i="21"/>
  <c r="AV12" i="21" s="1"/>
  <c r="DJ12" i="21"/>
  <c r="AU12" i="21" s="1"/>
  <c r="DI12" i="21"/>
  <c r="AT12" i="21" s="1"/>
  <c r="DH12" i="21"/>
  <c r="AS12" i="21" s="1"/>
  <c r="DG12" i="21"/>
  <c r="AR12" i="21" s="1"/>
  <c r="DF12" i="21"/>
  <c r="AQ12" i="21" s="1"/>
  <c r="DE12" i="21"/>
  <c r="AP12" i="21" s="1"/>
  <c r="DD12" i="21"/>
  <c r="AO12" i="21" s="1"/>
  <c r="DC12" i="21"/>
  <c r="AN12" i="21" s="1"/>
  <c r="DB12" i="21"/>
  <c r="AM12" i="21" s="1"/>
  <c r="DA12" i="21"/>
  <c r="AL12" i="21" s="1"/>
  <c r="CZ12" i="21"/>
  <c r="AK12" i="21" s="1"/>
  <c r="CY12" i="21"/>
  <c r="AJ12" i="21" s="1"/>
  <c r="CX12" i="21"/>
  <c r="AI12" i="21" s="1"/>
  <c r="CW12" i="21"/>
  <c r="AH12" i="21" s="1"/>
  <c r="CV12" i="21"/>
  <c r="AG12" i="21" s="1"/>
  <c r="CU12" i="21"/>
  <c r="AF12" i="21" s="1"/>
  <c r="CT12" i="21"/>
  <c r="AE12" i="21" s="1"/>
  <c r="CS12" i="21"/>
  <c r="AD12" i="21" s="1"/>
  <c r="CR12" i="21"/>
  <c r="AC12" i="21" s="1"/>
  <c r="CQ12" i="21"/>
  <c r="AB12" i="21" s="1"/>
  <c r="CP12" i="21"/>
  <c r="CO12" i="21"/>
  <c r="Z12" i="21" s="1"/>
  <c r="CN12" i="21"/>
  <c r="Y12" i="21" s="1"/>
  <c r="CM12" i="21"/>
  <c r="X12" i="21" s="1"/>
  <c r="CL12" i="21"/>
  <c r="W12" i="21" s="1"/>
  <c r="CK12" i="21"/>
  <c r="V12" i="21" s="1"/>
  <c r="CJ12" i="21"/>
  <c r="U12" i="21" s="1"/>
  <c r="CI12" i="21"/>
  <c r="T12" i="21" s="1"/>
  <c r="CH12" i="21"/>
  <c r="S12" i="21" s="1"/>
  <c r="CG12" i="21"/>
  <c r="R12" i="21" s="1"/>
  <c r="CF12" i="21"/>
  <c r="Q12" i="21" s="1"/>
  <c r="CE12" i="21"/>
  <c r="P12" i="21" s="1"/>
  <c r="CD12" i="21"/>
  <c r="O12" i="21" s="1"/>
  <c r="CC12" i="21"/>
  <c r="N12" i="21" s="1"/>
  <c r="CB12" i="21"/>
  <c r="M12" i="21" s="1"/>
  <c r="CA12" i="21"/>
  <c r="BZ12" i="21"/>
  <c r="K12" i="21" s="1"/>
  <c r="BY12" i="21"/>
  <c r="J12" i="21" s="1"/>
  <c r="BX12" i="21"/>
  <c r="I12" i="21" s="1"/>
  <c r="BW12" i="21"/>
  <c r="H12" i="21" s="1"/>
  <c r="BV12" i="21"/>
  <c r="G12" i="21" s="1"/>
  <c r="BU12" i="21"/>
  <c r="F12" i="21" s="1"/>
  <c r="BT12" i="21"/>
  <c r="E12" i="21" s="1"/>
  <c r="BS12" i="21"/>
  <c r="D12" i="21" s="1"/>
  <c r="BO12" i="21"/>
  <c r="BH12" i="21"/>
  <c r="AA12" i="21"/>
  <c r="L12" i="21"/>
  <c r="C12" i="21"/>
  <c r="B12" i="21"/>
  <c r="A12" i="21"/>
  <c r="EF11" i="21"/>
  <c r="BQ11" i="21" s="1"/>
  <c r="EE11" i="21"/>
  <c r="BP11" i="21" s="1"/>
  <c r="ED11" i="21"/>
  <c r="BO11" i="25" s="1"/>
  <c r="EC11" i="21"/>
  <c r="BN11" i="25" s="1"/>
  <c r="EB11" i="21"/>
  <c r="BM11" i="21" s="1"/>
  <c r="EA11" i="21"/>
  <c r="BL11" i="21" s="1"/>
  <c r="DZ11" i="21"/>
  <c r="BK11" i="21" s="1"/>
  <c r="DY11" i="21"/>
  <c r="BJ11" i="21" s="1"/>
  <c r="DX11" i="21"/>
  <c r="BI11" i="21" s="1"/>
  <c r="DW11" i="21"/>
  <c r="BH11" i="21" s="1"/>
  <c r="DV11" i="21"/>
  <c r="BG11" i="21" s="1"/>
  <c r="DU11" i="21"/>
  <c r="BF11" i="25" s="1"/>
  <c r="DT11" i="21"/>
  <c r="BE11" i="21" s="1"/>
  <c r="DS11" i="21"/>
  <c r="BD11" i="21" s="1"/>
  <c r="DR11" i="21"/>
  <c r="BC11" i="21" s="1"/>
  <c r="DQ11" i="21"/>
  <c r="BB11" i="25" s="1"/>
  <c r="DP11" i="21"/>
  <c r="BA11" i="21" s="1"/>
  <c r="DO11" i="21"/>
  <c r="AZ11" i="21" s="1"/>
  <c r="DN11" i="21"/>
  <c r="AY11" i="21" s="1"/>
  <c r="DM11" i="21"/>
  <c r="AX11" i="25" s="1"/>
  <c r="DL11" i="21"/>
  <c r="AW11" i="21" s="1"/>
  <c r="DK11" i="21"/>
  <c r="AV11" i="21" s="1"/>
  <c r="DJ11" i="21"/>
  <c r="AU11" i="21" s="1"/>
  <c r="DI11" i="21"/>
  <c r="AT11" i="25" s="1"/>
  <c r="DH11" i="21"/>
  <c r="AS11" i="21" s="1"/>
  <c r="DG11" i="21"/>
  <c r="AR11" i="21" s="1"/>
  <c r="DF11" i="21"/>
  <c r="AQ11" i="21" s="1"/>
  <c r="DE11" i="21"/>
  <c r="AP11" i="21" s="1"/>
  <c r="DD11" i="21"/>
  <c r="AO11" i="21" s="1"/>
  <c r="DC11" i="21"/>
  <c r="AN11" i="21" s="1"/>
  <c r="DB11" i="21"/>
  <c r="AM11" i="21" s="1"/>
  <c r="DA11" i="21"/>
  <c r="AL11" i="25" s="1"/>
  <c r="CZ11" i="21"/>
  <c r="AK11" i="21" s="1"/>
  <c r="CY11" i="21"/>
  <c r="AJ11" i="21" s="1"/>
  <c r="CX11" i="21"/>
  <c r="AI11" i="21" s="1"/>
  <c r="CW11" i="21"/>
  <c r="AH11" i="25" s="1"/>
  <c r="CV11" i="21"/>
  <c r="AG11" i="21" s="1"/>
  <c r="CU11" i="21"/>
  <c r="AF11" i="21" s="1"/>
  <c r="CT11" i="21"/>
  <c r="AE11" i="21" s="1"/>
  <c r="CS11" i="21"/>
  <c r="AD11" i="21" s="1"/>
  <c r="CR11" i="21"/>
  <c r="AC11" i="21" s="1"/>
  <c r="CQ11" i="21"/>
  <c r="AB11" i="21" s="1"/>
  <c r="CP11" i="21"/>
  <c r="AA11" i="21" s="1"/>
  <c r="CO11" i="21"/>
  <c r="Z11" i="25" s="1"/>
  <c r="CN11" i="21"/>
  <c r="Y11" i="21" s="1"/>
  <c r="CM11" i="21"/>
  <c r="X11" i="21" s="1"/>
  <c r="CL11" i="21"/>
  <c r="W11" i="21" s="1"/>
  <c r="CK11" i="21"/>
  <c r="V11" i="25" s="1"/>
  <c r="CJ11" i="21"/>
  <c r="U11" i="21" s="1"/>
  <c r="CI11" i="21"/>
  <c r="T11" i="21" s="1"/>
  <c r="CH11" i="21"/>
  <c r="S11" i="21" s="1"/>
  <c r="CG11" i="21"/>
  <c r="R11" i="25" s="1"/>
  <c r="CF11" i="21"/>
  <c r="Q11" i="21" s="1"/>
  <c r="CE11" i="21"/>
  <c r="P11" i="21" s="1"/>
  <c r="CD11" i="21"/>
  <c r="O11" i="21" s="1"/>
  <c r="CC11" i="21"/>
  <c r="N11" i="25" s="1"/>
  <c r="CB11" i="21"/>
  <c r="M11" i="21" s="1"/>
  <c r="CA11" i="21"/>
  <c r="L11" i="21" s="1"/>
  <c r="BZ11" i="21"/>
  <c r="K11" i="21" s="1"/>
  <c r="BY11" i="21"/>
  <c r="J11" i="21" s="1"/>
  <c r="BX11" i="21"/>
  <c r="I11" i="21" s="1"/>
  <c r="BW11" i="21"/>
  <c r="H11" i="21" s="1"/>
  <c r="BV11" i="21"/>
  <c r="G11" i="21" s="1"/>
  <c r="BU11" i="21"/>
  <c r="F11" i="25" s="1"/>
  <c r="BT11" i="21"/>
  <c r="BS11" i="21"/>
  <c r="D11" i="21" s="1"/>
  <c r="BO11" i="21"/>
  <c r="BN11" i="21"/>
  <c r="AH11" i="21"/>
  <c r="C11" i="21"/>
  <c r="B11" i="21"/>
  <c r="A11" i="21"/>
  <c r="EF10" i="21"/>
  <c r="BQ10" i="21" s="1"/>
  <c r="EE10" i="21"/>
  <c r="BP10" i="21" s="1"/>
  <c r="ED10" i="21"/>
  <c r="BO10" i="21" s="1"/>
  <c r="EC10" i="21"/>
  <c r="BN10" i="21" s="1"/>
  <c r="EB10" i="21"/>
  <c r="BM10" i="21" s="1"/>
  <c r="EA10" i="21"/>
  <c r="BL10" i="21" s="1"/>
  <c r="DZ10" i="21"/>
  <c r="BK10" i="21" s="1"/>
  <c r="DY10" i="21"/>
  <c r="BJ10" i="21" s="1"/>
  <c r="DX10" i="21"/>
  <c r="BI10" i="21" s="1"/>
  <c r="DW10" i="21"/>
  <c r="BH10" i="21" s="1"/>
  <c r="DV10" i="21"/>
  <c r="BG10" i="21" s="1"/>
  <c r="DU10" i="21"/>
  <c r="DT10" i="21"/>
  <c r="BE10" i="21" s="1"/>
  <c r="DS10" i="21"/>
  <c r="BD10" i="21" s="1"/>
  <c r="DR10" i="21"/>
  <c r="BC10" i="21" s="1"/>
  <c r="DQ10" i="21"/>
  <c r="BB10" i="21" s="1"/>
  <c r="DP10" i="21"/>
  <c r="BA10" i="21" s="1"/>
  <c r="DO10" i="21"/>
  <c r="AZ10" i="21" s="1"/>
  <c r="DN10" i="21"/>
  <c r="AY10" i="21" s="1"/>
  <c r="DM10" i="21"/>
  <c r="AX10" i="21" s="1"/>
  <c r="DL10" i="21"/>
  <c r="AW10" i="21" s="1"/>
  <c r="DK10" i="21"/>
  <c r="AV10" i="21" s="1"/>
  <c r="DJ10" i="21"/>
  <c r="AU10" i="21" s="1"/>
  <c r="DI10" i="21"/>
  <c r="AT10" i="21" s="1"/>
  <c r="DH10" i="21"/>
  <c r="AS10" i="21" s="1"/>
  <c r="DG10" i="21"/>
  <c r="AR10" i="21" s="1"/>
  <c r="DF10" i="21"/>
  <c r="AQ10" i="21" s="1"/>
  <c r="DE10" i="21"/>
  <c r="AP10" i="21" s="1"/>
  <c r="DD10" i="21"/>
  <c r="AO10" i="21" s="1"/>
  <c r="DC10" i="21"/>
  <c r="AN10" i="21" s="1"/>
  <c r="DB10" i="21"/>
  <c r="AM10" i="21" s="1"/>
  <c r="DA10" i="21"/>
  <c r="AL10" i="21" s="1"/>
  <c r="CZ10" i="21"/>
  <c r="AK10" i="21" s="1"/>
  <c r="CY10" i="21"/>
  <c r="AJ10" i="21" s="1"/>
  <c r="CX10" i="21"/>
  <c r="AI10" i="21" s="1"/>
  <c r="CW10" i="21"/>
  <c r="CV10" i="21"/>
  <c r="CU10" i="21"/>
  <c r="AF10" i="21" s="1"/>
  <c r="CT10" i="21"/>
  <c r="AE10" i="21" s="1"/>
  <c r="CS10" i="21"/>
  <c r="AD10" i="21" s="1"/>
  <c r="CR10" i="21"/>
  <c r="AC10" i="21" s="1"/>
  <c r="CQ10" i="21"/>
  <c r="AB10" i="21" s="1"/>
  <c r="CP10" i="21"/>
  <c r="AA10" i="21" s="1"/>
  <c r="CO10" i="21"/>
  <c r="Z10" i="21" s="1"/>
  <c r="CN10" i="21"/>
  <c r="Y10" i="21" s="1"/>
  <c r="CM10" i="21"/>
  <c r="X10" i="21" s="1"/>
  <c r="CL10" i="21"/>
  <c r="W10" i="21" s="1"/>
  <c r="CK10" i="21"/>
  <c r="V10" i="21" s="1"/>
  <c r="CJ10" i="21"/>
  <c r="U10" i="21" s="1"/>
  <c r="CI10" i="21"/>
  <c r="T10" i="21" s="1"/>
  <c r="CH10" i="21"/>
  <c r="S10" i="21" s="1"/>
  <c r="CG10" i="21"/>
  <c r="R10" i="21" s="1"/>
  <c r="CF10" i="21"/>
  <c r="Q10" i="21" s="1"/>
  <c r="CE10" i="21"/>
  <c r="P10" i="21" s="1"/>
  <c r="CD10" i="21"/>
  <c r="O10" i="21" s="1"/>
  <c r="CC10" i="21"/>
  <c r="N10" i="21" s="1"/>
  <c r="CB10" i="21"/>
  <c r="M10" i="21" s="1"/>
  <c r="CA10" i="21"/>
  <c r="L10" i="21" s="1"/>
  <c r="BZ10" i="21"/>
  <c r="K10" i="21" s="1"/>
  <c r="BY10" i="21"/>
  <c r="BX10" i="21"/>
  <c r="I10" i="21" s="1"/>
  <c r="BW10" i="21"/>
  <c r="H10" i="21" s="1"/>
  <c r="BV10" i="21"/>
  <c r="G10" i="21" s="1"/>
  <c r="BU10" i="21"/>
  <c r="F10" i="21" s="1"/>
  <c r="BT10" i="21"/>
  <c r="E10" i="21" s="1"/>
  <c r="BS10" i="21"/>
  <c r="D10" i="21" s="1"/>
  <c r="BF10" i="21"/>
  <c r="AH10" i="21"/>
  <c r="AG10" i="21"/>
  <c r="J10" i="21"/>
  <c r="C10" i="21"/>
  <c r="B10" i="21"/>
  <c r="A10" i="21"/>
  <c r="EF9" i="21"/>
  <c r="BQ9" i="21" s="1"/>
  <c r="EE9" i="21"/>
  <c r="BP9" i="21" s="1"/>
  <c r="ED9" i="21"/>
  <c r="BO9" i="21" s="1"/>
  <c r="EC9" i="21"/>
  <c r="BN9" i="21" s="1"/>
  <c r="EB9" i="21"/>
  <c r="BM9" i="21" s="1"/>
  <c r="EA9" i="21"/>
  <c r="BL9" i="21" s="1"/>
  <c r="DZ9" i="21"/>
  <c r="BK9" i="21" s="1"/>
  <c r="DY9" i="21"/>
  <c r="BJ9" i="21" s="1"/>
  <c r="DX9" i="21"/>
  <c r="BI9" i="21" s="1"/>
  <c r="DW9" i="21"/>
  <c r="BH9" i="21" s="1"/>
  <c r="DV9" i="21"/>
  <c r="BG9" i="21" s="1"/>
  <c r="DU9" i="21"/>
  <c r="BF9" i="21" s="1"/>
  <c r="DT9" i="21"/>
  <c r="BE9" i="21" s="1"/>
  <c r="DS9" i="21"/>
  <c r="BD9" i="21" s="1"/>
  <c r="DR9" i="21"/>
  <c r="BC9" i="21" s="1"/>
  <c r="DQ9" i="21"/>
  <c r="BB9" i="21" s="1"/>
  <c r="DP9" i="21"/>
  <c r="BA9" i="21" s="1"/>
  <c r="DO9" i="21"/>
  <c r="AZ9" i="21" s="1"/>
  <c r="DN9" i="21"/>
  <c r="AY9" i="21" s="1"/>
  <c r="DM9" i="21"/>
  <c r="AX9" i="21" s="1"/>
  <c r="DL9" i="21"/>
  <c r="AW9" i="21" s="1"/>
  <c r="DK9" i="21"/>
  <c r="AV9" i="21" s="1"/>
  <c r="DJ9" i="21"/>
  <c r="AU9" i="21" s="1"/>
  <c r="DI9" i="21"/>
  <c r="AT9" i="21" s="1"/>
  <c r="DH9" i="21"/>
  <c r="AS9" i="21" s="1"/>
  <c r="DG9" i="21"/>
  <c r="AR9" i="21" s="1"/>
  <c r="DF9" i="21"/>
  <c r="AQ9" i="21" s="1"/>
  <c r="DE9" i="21"/>
  <c r="AP9" i="21" s="1"/>
  <c r="DD9" i="21"/>
  <c r="AO9" i="21" s="1"/>
  <c r="DC9" i="21"/>
  <c r="AN9" i="21" s="1"/>
  <c r="DB9" i="21"/>
  <c r="AM9" i="21" s="1"/>
  <c r="DA9" i="21"/>
  <c r="AL9" i="21" s="1"/>
  <c r="CZ9" i="21"/>
  <c r="AK9" i="21" s="1"/>
  <c r="CY9" i="21"/>
  <c r="AJ9" i="21" s="1"/>
  <c r="CX9" i="21"/>
  <c r="AI9" i="21" s="1"/>
  <c r="CW9" i="21"/>
  <c r="AH9" i="21" s="1"/>
  <c r="CV9" i="21"/>
  <c r="AG9" i="21" s="1"/>
  <c r="CU9" i="21"/>
  <c r="AF9" i="21" s="1"/>
  <c r="CT9" i="21"/>
  <c r="AE9" i="21" s="1"/>
  <c r="CS9" i="21"/>
  <c r="AD9" i="21" s="1"/>
  <c r="CR9" i="21"/>
  <c r="AC9" i="21" s="1"/>
  <c r="CQ9" i="21"/>
  <c r="AB9" i="21" s="1"/>
  <c r="CP9" i="21"/>
  <c r="AA9" i="21" s="1"/>
  <c r="CO9" i="21"/>
  <c r="Z9" i="21" s="1"/>
  <c r="CN9" i="21"/>
  <c r="Y9" i="21" s="1"/>
  <c r="CM9" i="21"/>
  <c r="X9" i="21" s="1"/>
  <c r="CL9" i="21"/>
  <c r="W9" i="21" s="1"/>
  <c r="CK9" i="21"/>
  <c r="V9" i="21" s="1"/>
  <c r="CJ9" i="21"/>
  <c r="U9" i="21" s="1"/>
  <c r="CI9" i="21"/>
  <c r="T9" i="21" s="1"/>
  <c r="CH9" i="21"/>
  <c r="S9" i="21" s="1"/>
  <c r="CG9" i="21"/>
  <c r="R9" i="21" s="1"/>
  <c r="CF9" i="21"/>
  <c r="Q9" i="21" s="1"/>
  <c r="CE9" i="21"/>
  <c r="P9" i="21" s="1"/>
  <c r="CD9" i="21"/>
  <c r="O9" i="21" s="1"/>
  <c r="CC9" i="21"/>
  <c r="N9" i="21" s="1"/>
  <c r="CB9" i="21"/>
  <c r="M9" i="21" s="1"/>
  <c r="CA9" i="21"/>
  <c r="L9" i="21" s="1"/>
  <c r="BZ9" i="21"/>
  <c r="K9" i="21" s="1"/>
  <c r="BY9" i="21"/>
  <c r="J9" i="21" s="1"/>
  <c r="BX9" i="21"/>
  <c r="BW9" i="21"/>
  <c r="H9" i="21" s="1"/>
  <c r="BV9" i="21"/>
  <c r="G9" i="21" s="1"/>
  <c r="BU9" i="21"/>
  <c r="F9" i="21" s="1"/>
  <c r="BT9" i="21"/>
  <c r="E9" i="21" s="1"/>
  <c r="BS9" i="21"/>
  <c r="I9" i="21"/>
  <c r="C9" i="21"/>
  <c r="B9" i="21"/>
  <c r="A9" i="21"/>
  <c r="EF8" i="21"/>
  <c r="BQ8" i="21" s="1"/>
  <c r="EE8" i="21"/>
  <c r="BP8" i="21" s="1"/>
  <c r="ED8" i="21"/>
  <c r="BO8" i="21" s="1"/>
  <c r="EC8" i="21"/>
  <c r="BN8" i="21" s="1"/>
  <c r="EB8" i="21"/>
  <c r="BM8" i="21" s="1"/>
  <c r="EA8" i="21"/>
  <c r="BL8" i="21" s="1"/>
  <c r="DZ8" i="21"/>
  <c r="BK8" i="21" s="1"/>
  <c r="DY8" i="21"/>
  <c r="BJ8" i="21" s="1"/>
  <c r="DX8" i="21"/>
  <c r="BI8" i="21" s="1"/>
  <c r="DW8" i="21"/>
  <c r="BH8" i="21" s="1"/>
  <c r="DV8" i="21"/>
  <c r="BG8" i="21" s="1"/>
  <c r="DU8" i="21"/>
  <c r="BF8" i="21" s="1"/>
  <c r="DT8" i="21"/>
  <c r="BE8" i="21" s="1"/>
  <c r="DS8" i="21"/>
  <c r="BD8" i="21" s="1"/>
  <c r="DR8" i="21"/>
  <c r="BC8" i="21" s="1"/>
  <c r="DQ8" i="21"/>
  <c r="BB8" i="21" s="1"/>
  <c r="DP8" i="21"/>
  <c r="BA8" i="21" s="1"/>
  <c r="DO8" i="21"/>
  <c r="AZ8" i="21" s="1"/>
  <c r="DN8" i="21"/>
  <c r="AY8" i="21" s="1"/>
  <c r="DM8" i="21"/>
  <c r="AX8" i="21" s="1"/>
  <c r="DL8" i="21"/>
  <c r="AW8" i="21" s="1"/>
  <c r="DK8" i="21"/>
  <c r="AV8" i="21" s="1"/>
  <c r="DJ8" i="21"/>
  <c r="AU8" i="21" s="1"/>
  <c r="DI8" i="21"/>
  <c r="AT8" i="21" s="1"/>
  <c r="DH8" i="21"/>
  <c r="AS8" i="21" s="1"/>
  <c r="DG8" i="21"/>
  <c r="AR8" i="21" s="1"/>
  <c r="DF8" i="21"/>
  <c r="AQ8" i="21" s="1"/>
  <c r="DE8" i="21"/>
  <c r="AP8" i="21" s="1"/>
  <c r="DD8" i="21"/>
  <c r="AO8" i="21" s="1"/>
  <c r="DC8" i="21"/>
  <c r="AN8" i="21" s="1"/>
  <c r="DB8" i="21"/>
  <c r="AM8" i="21" s="1"/>
  <c r="DA8" i="21"/>
  <c r="AL8" i="21" s="1"/>
  <c r="CZ8" i="21"/>
  <c r="AK8" i="21" s="1"/>
  <c r="CY8" i="21"/>
  <c r="AJ8" i="21" s="1"/>
  <c r="CX8" i="21"/>
  <c r="AI8" i="21" s="1"/>
  <c r="CW8" i="21"/>
  <c r="AH8" i="21" s="1"/>
  <c r="CV8" i="21"/>
  <c r="AG8" i="21" s="1"/>
  <c r="CU8" i="21"/>
  <c r="AF8" i="21" s="1"/>
  <c r="CT8" i="21"/>
  <c r="AE8" i="21" s="1"/>
  <c r="CS8" i="21"/>
  <c r="AD8" i="21" s="1"/>
  <c r="CR8" i="21"/>
  <c r="AC8" i="21" s="1"/>
  <c r="CQ8" i="21"/>
  <c r="AB8" i="21" s="1"/>
  <c r="CP8" i="21"/>
  <c r="AA8" i="21" s="1"/>
  <c r="CO8" i="21"/>
  <c r="Z8" i="21" s="1"/>
  <c r="CN8" i="21"/>
  <c r="Y8" i="21" s="1"/>
  <c r="CM8" i="21"/>
  <c r="X8" i="21" s="1"/>
  <c r="CL8" i="21"/>
  <c r="W8" i="21" s="1"/>
  <c r="CK8" i="21"/>
  <c r="V8" i="21" s="1"/>
  <c r="CJ8" i="21"/>
  <c r="U8" i="21" s="1"/>
  <c r="CI8" i="21"/>
  <c r="T8" i="21" s="1"/>
  <c r="CH8" i="21"/>
  <c r="S8" i="21" s="1"/>
  <c r="CG8" i="21"/>
  <c r="R8" i="21" s="1"/>
  <c r="CF8" i="21"/>
  <c r="Q8" i="21" s="1"/>
  <c r="CE8" i="21"/>
  <c r="P8" i="21" s="1"/>
  <c r="CD8" i="21"/>
  <c r="O8" i="21" s="1"/>
  <c r="CC8" i="21"/>
  <c r="N8" i="21" s="1"/>
  <c r="CB8" i="21"/>
  <c r="M8" i="21" s="1"/>
  <c r="CA8" i="21"/>
  <c r="L8" i="21" s="1"/>
  <c r="BZ8" i="21"/>
  <c r="K8" i="21" s="1"/>
  <c r="BY8" i="21"/>
  <c r="J8" i="21" s="1"/>
  <c r="BX8" i="21"/>
  <c r="I8" i="21" s="1"/>
  <c r="BW8" i="21"/>
  <c r="H8" i="21" s="1"/>
  <c r="BV8" i="21"/>
  <c r="G8" i="21" s="1"/>
  <c r="BU8" i="21"/>
  <c r="F8" i="21" s="1"/>
  <c r="BT8" i="21"/>
  <c r="E8" i="21" s="1"/>
  <c r="BS8" i="21"/>
  <c r="D8" i="21" s="1"/>
  <c r="C8" i="21"/>
  <c r="B8" i="21"/>
  <c r="A8" i="21"/>
  <c r="EF7" i="21"/>
  <c r="BQ7" i="21" s="1"/>
  <c r="EE7" i="21"/>
  <c r="BP7" i="21" s="1"/>
  <c r="ED7" i="21"/>
  <c r="EC7" i="21"/>
  <c r="EB7" i="21"/>
  <c r="BM7" i="21" s="1"/>
  <c r="EA7" i="21"/>
  <c r="BL7" i="21" s="1"/>
  <c r="DZ7" i="21"/>
  <c r="BK7" i="21" s="1"/>
  <c r="DY7" i="21"/>
  <c r="BJ7" i="21" s="1"/>
  <c r="DX7" i="21"/>
  <c r="BI7" i="21" s="1"/>
  <c r="DW7" i="21"/>
  <c r="BH7" i="21" s="1"/>
  <c r="DV7" i="21"/>
  <c r="BG7" i="21" s="1"/>
  <c r="DU7" i="21"/>
  <c r="DT7" i="21"/>
  <c r="BE7" i="21" s="1"/>
  <c r="DS7" i="21"/>
  <c r="BD7" i="21" s="1"/>
  <c r="DR7" i="21"/>
  <c r="BC7" i="21" s="1"/>
  <c r="DQ7" i="21"/>
  <c r="BB7" i="21" s="1"/>
  <c r="DP7" i="21"/>
  <c r="BA7" i="21" s="1"/>
  <c r="DO7" i="21"/>
  <c r="AZ7" i="21" s="1"/>
  <c r="DN7" i="21"/>
  <c r="AY7" i="21" s="1"/>
  <c r="DM7" i="21"/>
  <c r="AX7" i="21" s="1"/>
  <c r="DL7" i="21"/>
  <c r="AW7" i="21" s="1"/>
  <c r="DK7" i="21"/>
  <c r="AV7" i="21" s="1"/>
  <c r="DJ7" i="21"/>
  <c r="AU7" i="21" s="1"/>
  <c r="DI7" i="21"/>
  <c r="AT7" i="21" s="1"/>
  <c r="DH7" i="21"/>
  <c r="AS7" i="21" s="1"/>
  <c r="DG7" i="21"/>
  <c r="AR7" i="21" s="1"/>
  <c r="DF7" i="21"/>
  <c r="AQ7" i="21" s="1"/>
  <c r="DE7" i="21"/>
  <c r="AP7" i="21" s="1"/>
  <c r="DD7" i="21"/>
  <c r="AO7" i="21" s="1"/>
  <c r="DC7" i="21"/>
  <c r="AN7" i="21" s="1"/>
  <c r="DB7" i="21"/>
  <c r="AM7" i="21" s="1"/>
  <c r="DA7" i="21"/>
  <c r="AL7" i="21" s="1"/>
  <c r="CZ7" i="21"/>
  <c r="AK7" i="21" s="1"/>
  <c r="CY7" i="21"/>
  <c r="AJ7" i="21" s="1"/>
  <c r="CX7" i="21"/>
  <c r="AI7" i="21" s="1"/>
  <c r="CW7" i="21"/>
  <c r="CV7" i="21"/>
  <c r="AG7" i="21" s="1"/>
  <c r="CU7" i="21"/>
  <c r="AF7" i="21" s="1"/>
  <c r="CT7" i="21"/>
  <c r="AE7" i="21" s="1"/>
  <c r="CS7" i="21"/>
  <c r="AD7" i="21" s="1"/>
  <c r="CR7" i="21"/>
  <c r="AC7" i="21" s="1"/>
  <c r="CQ7" i="21"/>
  <c r="AB7" i="21" s="1"/>
  <c r="CP7" i="21"/>
  <c r="AA7" i="21" s="1"/>
  <c r="CO7" i="21"/>
  <c r="CN7" i="21"/>
  <c r="Y7" i="21" s="1"/>
  <c r="CM7" i="21"/>
  <c r="X7" i="21" s="1"/>
  <c r="CL7" i="21"/>
  <c r="W7" i="21" s="1"/>
  <c r="CK7" i="21"/>
  <c r="V7" i="21" s="1"/>
  <c r="CJ7" i="21"/>
  <c r="U7" i="21" s="1"/>
  <c r="CI7" i="21"/>
  <c r="T7" i="21" s="1"/>
  <c r="CH7" i="21"/>
  <c r="S7" i="21" s="1"/>
  <c r="CG7" i="21"/>
  <c r="R7" i="21" s="1"/>
  <c r="CF7" i="21"/>
  <c r="Q7" i="21" s="1"/>
  <c r="CE7" i="21"/>
  <c r="P7" i="21" s="1"/>
  <c r="CD7" i="21"/>
  <c r="O7" i="21" s="1"/>
  <c r="CC7" i="21"/>
  <c r="N7" i="21" s="1"/>
  <c r="CB7" i="21"/>
  <c r="M7" i="21" s="1"/>
  <c r="CA7" i="21"/>
  <c r="L7" i="21" s="1"/>
  <c r="BZ7" i="21"/>
  <c r="K7" i="21" s="1"/>
  <c r="BY7" i="21"/>
  <c r="J7" i="21" s="1"/>
  <c r="BX7" i="21"/>
  <c r="I7" i="21" s="1"/>
  <c r="BW7" i="21"/>
  <c r="H7" i="21" s="1"/>
  <c r="BV7" i="21"/>
  <c r="G7" i="21" s="1"/>
  <c r="BU7" i="21"/>
  <c r="F7" i="21" s="1"/>
  <c r="BT7" i="21"/>
  <c r="E7" i="21" s="1"/>
  <c r="BS7" i="21"/>
  <c r="D7" i="21" s="1"/>
  <c r="BO7" i="21"/>
  <c r="BN7" i="21"/>
  <c r="BF7" i="21"/>
  <c r="AH7" i="21"/>
  <c r="Z7" i="21"/>
  <c r="C7" i="21"/>
  <c r="B7" i="21"/>
  <c r="A7" i="21"/>
  <c r="EF6" i="21"/>
  <c r="EE6" i="21"/>
  <c r="BP6" i="21" s="1"/>
  <c r="ED6" i="21"/>
  <c r="BO6" i="21" s="1"/>
  <c r="EC6" i="21"/>
  <c r="EB6" i="21"/>
  <c r="EA6" i="21"/>
  <c r="BL6" i="21" s="1"/>
  <c r="DZ6" i="21"/>
  <c r="BK6" i="21" s="1"/>
  <c r="DY6" i="21"/>
  <c r="DX6" i="21"/>
  <c r="DW6" i="21"/>
  <c r="BH6" i="21" s="1"/>
  <c r="DV6" i="21"/>
  <c r="BG6" i="21" s="1"/>
  <c r="DU6" i="21"/>
  <c r="DT6" i="21"/>
  <c r="DS6" i="21"/>
  <c r="BD6" i="21" s="1"/>
  <c r="DR6" i="21"/>
  <c r="BC6" i="21" s="1"/>
  <c r="DQ6" i="21"/>
  <c r="DP6" i="21"/>
  <c r="DO6" i="21"/>
  <c r="AZ6" i="21" s="1"/>
  <c r="DN6" i="21"/>
  <c r="AY6" i="21" s="1"/>
  <c r="DM6" i="21"/>
  <c r="DL6" i="21"/>
  <c r="DK6" i="21"/>
  <c r="AV6" i="21" s="1"/>
  <c r="DJ6" i="21"/>
  <c r="AU6" i="21" s="1"/>
  <c r="DI6" i="21"/>
  <c r="DH6" i="21"/>
  <c r="DG6" i="21"/>
  <c r="AR6" i="21" s="1"/>
  <c r="DF6" i="21"/>
  <c r="AQ6" i="21" s="1"/>
  <c r="DE6" i="21"/>
  <c r="DD6" i="21"/>
  <c r="DC6" i="21"/>
  <c r="AN6" i="21" s="1"/>
  <c r="DB6" i="21"/>
  <c r="AM6" i="21" s="1"/>
  <c r="DA6" i="21"/>
  <c r="CZ6" i="21"/>
  <c r="CY6" i="21"/>
  <c r="AJ6" i="21" s="1"/>
  <c r="CX6" i="21"/>
  <c r="AI6" i="21" s="1"/>
  <c r="CW6" i="21"/>
  <c r="CV6" i="21"/>
  <c r="CU6" i="21"/>
  <c r="AF6" i="21" s="1"/>
  <c r="CT6" i="21"/>
  <c r="AE6" i="21" s="1"/>
  <c r="CS6" i="21"/>
  <c r="CR6" i="21"/>
  <c r="CQ6" i="21"/>
  <c r="AB6" i="21" s="1"/>
  <c r="CP6" i="21"/>
  <c r="AA6" i="21" s="1"/>
  <c r="CO6" i="21"/>
  <c r="CN6" i="21"/>
  <c r="CM6" i="21"/>
  <c r="X6" i="21" s="1"/>
  <c r="CL6" i="21"/>
  <c r="W6" i="21" s="1"/>
  <c r="CK6" i="21"/>
  <c r="CJ6" i="21"/>
  <c r="CI6" i="21"/>
  <c r="T6" i="21" s="1"/>
  <c r="CH6" i="21"/>
  <c r="S6" i="21" s="1"/>
  <c r="CG6" i="21"/>
  <c r="CF6" i="21"/>
  <c r="CE6" i="21"/>
  <c r="P6" i="21" s="1"/>
  <c r="CD6" i="21"/>
  <c r="O6" i="21" s="1"/>
  <c r="CC6" i="21"/>
  <c r="CB6" i="21"/>
  <c r="CA6" i="21"/>
  <c r="L6" i="21" s="1"/>
  <c r="BZ6" i="21"/>
  <c r="K6" i="21" s="1"/>
  <c r="BY6" i="21"/>
  <c r="BX6" i="21"/>
  <c r="BW6" i="21"/>
  <c r="H6" i="21" s="1"/>
  <c r="BV6" i="21"/>
  <c r="G6" i="21" s="1"/>
  <c r="BU6" i="21"/>
  <c r="BT6" i="21"/>
  <c r="BS6" i="21"/>
  <c r="D6" i="21" s="1"/>
  <c r="BQ6" i="21"/>
  <c r="BN6" i="21"/>
  <c r="BM6" i="21"/>
  <c r="BJ6" i="21"/>
  <c r="BI6" i="21"/>
  <c r="BF6" i="21"/>
  <c r="BE6" i="21"/>
  <c r="BB6" i="21"/>
  <c r="BA6" i="21"/>
  <c r="AX6" i="21"/>
  <c r="AW6" i="21"/>
  <c r="AT6" i="21"/>
  <c r="AS6" i="21"/>
  <c r="AP6" i="21"/>
  <c r="AO6" i="21"/>
  <c r="AL6" i="21"/>
  <c r="AK6" i="21"/>
  <c r="AH6" i="21"/>
  <c r="AG6" i="21"/>
  <c r="AD6" i="21"/>
  <c r="AC6" i="21"/>
  <c r="Z6" i="21"/>
  <c r="Y6" i="21"/>
  <c r="V6" i="21"/>
  <c r="U6" i="21"/>
  <c r="R6" i="21"/>
  <c r="Q6" i="21"/>
  <c r="N6" i="21"/>
  <c r="M6" i="21"/>
  <c r="J6" i="21"/>
  <c r="I6" i="21"/>
  <c r="F6" i="21"/>
  <c r="E6" i="21"/>
  <c r="C6" i="21"/>
  <c r="B6" i="21"/>
  <c r="A6" i="21"/>
  <c r="S105" i="22"/>
  <c r="R105" i="22"/>
  <c r="Q105" i="22"/>
  <c r="P105" i="22"/>
  <c r="O105" i="22"/>
  <c r="N105" i="22"/>
  <c r="M105" i="22"/>
  <c r="L105" i="22"/>
  <c r="K105" i="22"/>
  <c r="J105" i="22"/>
  <c r="I105" i="22"/>
  <c r="H105" i="22"/>
  <c r="G105" i="22"/>
  <c r="F105" i="22"/>
  <c r="E105" i="22"/>
  <c r="D105" i="22"/>
  <c r="C105" i="22"/>
  <c r="B105" i="22"/>
  <c r="A105" i="22"/>
  <c r="S104" i="22"/>
  <c r="R104" i="22"/>
  <c r="Q104" i="22"/>
  <c r="P104" i="22"/>
  <c r="O104" i="22"/>
  <c r="N104" i="22"/>
  <c r="M104" i="22"/>
  <c r="L104" i="22"/>
  <c r="K104" i="22"/>
  <c r="J104" i="22"/>
  <c r="I104" i="22"/>
  <c r="H104" i="22"/>
  <c r="G104" i="22"/>
  <c r="F104" i="22"/>
  <c r="E104" i="22"/>
  <c r="D104" i="22"/>
  <c r="C104" i="22"/>
  <c r="B104" i="22"/>
  <c r="A104" i="22"/>
  <c r="S103" i="22"/>
  <c r="R103" i="22"/>
  <c r="Q103" i="22"/>
  <c r="P103" i="22"/>
  <c r="O103" i="22"/>
  <c r="N103" i="22"/>
  <c r="M103" i="22"/>
  <c r="L103" i="22"/>
  <c r="K103" i="22"/>
  <c r="J103" i="22"/>
  <c r="I103" i="22"/>
  <c r="H103" i="22"/>
  <c r="G103" i="22"/>
  <c r="F103" i="22"/>
  <c r="E103" i="22"/>
  <c r="D103" i="22"/>
  <c r="C103" i="22"/>
  <c r="B103" i="22"/>
  <c r="A103" i="22"/>
  <c r="S102" i="22"/>
  <c r="R102" i="22"/>
  <c r="Q102" i="22"/>
  <c r="P102" i="22"/>
  <c r="O102" i="22"/>
  <c r="N102" i="22"/>
  <c r="M102" i="22"/>
  <c r="L102" i="22"/>
  <c r="K102" i="22"/>
  <c r="J102" i="22"/>
  <c r="I102" i="22"/>
  <c r="H102" i="22"/>
  <c r="G102" i="22"/>
  <c r="F102" i="22"/>
  <c r="E102" i="22"/>
  <c r="D102" i="22"/>
  <c r="C102" i="22"/>
  <c r="B102" i="22"/>
  <c r="A102" i="22"/>
  <c r="S101" i="22"/>
  <c r="R101" i="22"/>
  <c r="Q101" i="22"/>
  <c r="P101" i="22"/>
  <c r="O101" i="22"/>
  <c r="N101" i="22"/>
  <c r="M101" i="22"/>
  <c r="L101" i="22"/>
  <c r="K101" i="22"/>
  <c r="J101" i="22"/>
  <c r="I101" i="22"/>
  <c r="H101" i="22"/>
  <c r="G101" i="22"/>
  <c r="F101" i="22"/>
  <c r="E101" i="22"/>
  <c r="D101" i="22"/>
  <c r="C101" i="22"/>
  <c r="B101" i="22"/>
  <c r="A101" i="22"/>
  <c r="S100" i="22"/>
  <c r="R100" i="22"/>
  <c r="Q100" i="22"/>
  <c r="P100" i="22"/>
  <c r="O100" i="22"/>
  <c r="N100" i="22"/>
  <c r="M100" i="22"/>
  <c r="L100" i="22"/>
  <c r="K100" i="22"/>
  <c r="J100" i="22"/>
  <c r="I100" i="22"/>
  <c r="H100" i="22"/>
  <c r="G100" i="22"/>
  <c r="F100" i="22"/>
  <c r="E100" i="22"/>
  <c r="D100" i="22"/>
  <c r="C100" i="22"/>
  <c r="B100" i="22"/>
  <c r="A100" i="22"/>
  <c r="S99" i="22"/>
  <c r="R99" i="22"/>
  <c r="Q99" i="22"/>
  <c r="P99" i="22"/>
  <c r="O99" i="22"/>
  <c r="N99" i="22"/>
  <c r="M99" i="22"/>
  <c r="L99" i="22"/>
  <c r="K99" i="22"/>
  <c r="J99" i="22"/>
  <c r="I99" i="22"/>
  <c r="H99" i="22"/>
  <c r="G99" i="22"/>
  <c r="F99" i="22"/>
  <c r="E99" i="22"/>
  <c r="D99" i="22"/>
  <c r="C99" i="22"/>
  <c r="B99" i="22"/>
  <c r="A99" i="22"/>
  <c r="S98" i="22"/>
  <c r="R98" i="22"/>
  <c r="Q98" i="22"/>
  <c r="P98" i="22"/>
  <c r="O98" i="22"/>
  <c r="N98" i="22"/>
  <c r="M98" i="22"/>
  <c r="L98" i="22"/>
  <c r="K98" i="22"/>
  <c r="J98" i="22"/>
  <c r="I98" i="22"/>
  <c r="H98" i="22"/>
  <c r="G98" i="22"/>
  <c r="F98" i="22"/>
  <c r="E98" i="22"/>
  <c r="D98" i="22"/>
  <c r="C98" i="22"/>
  <c r="B98" i="22"/>
  <c r="A98" i="22"/>
  <c r="S97" i="22"/>
  <c r="R97" i="22"/>
  <c r="Q97" i="22"/>
  <c r="P97" i="22"/>
  <c r="O97" i="22"/>
  <c r="N97" i="22"/>
  <c r="M97" i="22"/>
  <c r="L97" i="22"/>
  <c r="K97" i="22"/>
  <c r="J97" i="22"/>
  <c r="I97" i="22"/>
  <c r="H97" i="22"/>
  <c r="G97" i="22"/>
  <c r="F97" i="22"/>
  <c r="E97" i="22"/>
  <c r="D97" i="22"/>
  <c r="C97" i="22"/>
  <c r="B97" i="22"/>
  <c r="A97" i="22"/>
  <c r="S96" i="22"/>
  <c r="R96" i="22"/>
  <c r="Q96" i="22"/>
  <c r="P96" i="22"/>
  <c r="O96" i="22"/>
  <c r="N96" i="22"/>
  <c r="M96" i="22"/>
  <c r="L96" i="22"/>
  <c r="K96" i="22"/>
  <c r="J96" i="22"/>
  <c r="I96" i="22"/>
  <c r="H96" i="22"/>
  <c r="G96" i="22"/>
  <c r="F96" i="22"/>
  <c r="E96" i="22"/>
  <c r="D96" i="22"/>
  <c r="C96" i="22"/>
  <c r="B96" i="22"/>
  <c r="A96" i="22"/>
  <c r="S95" i="22"/>
  <c r="R95" i="22"/>
  <c r="Q95" i="22"/>
  <c r="P95" i="22"/>
  <c r="O95" i="22"/>
  <c r="N95" i="22"/>
  <c r="M95" i="22"/>
  <c r="L95" i="22"/>
  <c r="K95" i="22"/>
  <c r="J95" i="22"/>
  <c r="I95" i="22"/>
  <c r="H95" i="22"/>
  <c r="G95" i="22"/>
  <c r="F95" i="22"/>
  <c r="E95" i="22"/>
  <c r="D95" i="22"/>
  <c r="C95" i="22"/>
  <c r="B95" i="22"/>
  <c r="A95" i="22"/>
  <c r="S94" i="22"/>
  <c r="R94" i="22"/>
  <c r="Q94" i="22"/>
  <c r="P94" i="22"/>
  <c r="O94" i="22"/>
  <c r="N94" i="22"/>
  <c r="M94" i="22"/>
  <c r="L94" i="22"/>
  <c r="K94" i="22"/>
  <c r="J94" i="22"/>
  <c r="I94" i="22"/>
  <c r="H94" i="22"/>
  <c r="G94" i="22"/>
  <c r="F94" i="22"/>
  <c r="E94" i="22"/>
  <c r="D94" i="22"/>
  <c r="C94" i="22"/>
  <c r="B94" i="22"/>
  <c r="A94" i="22"/>
  <c r="S93" i="22"/>
  <c r="R93" i="22"/>
  <c r="Q93" i="22"/>
  <c r="P93" i="22"/>
  <c r="O93" i="22"/>
  <c r="N93" i="22"/>
  <c r="M93" i="22"/>
  <c r="L93" i="22"/>
  <c r="K93" i="22"/>
  <c r="J93" i="22"/>
  <c r="I93" i="22"/>
  <c r="H93" i="22"/>
  <c r="G93" i="22"/>
  <c r="F93" i="22"/>
  <c r="E93" i="22"/>
  <c r="D93" i="22"/>
  <c r="C93" i="22"/>
  <c r="B93" i="22"/>
  <c r="A93" i="22"/>
  <c r="S92" i="22"/>
  <c r="R92" i="22"/>
  <c r="Q92" i="22"/>
  <c r="P92" i="22"/>
  <c r="O92" i="22"/>
  <c r="N92" i="22"/>
  <c r="M92" i="22"/>
  <c r="L92" i="22"/>
  <c r="K92" i="22"/>
  <c r="J92" i="22"/>
  <c r="I92" i="22"/>
  <c r="H92" i="22"/>
  <c r="G92" i="22"/>
  <c r="F92" i="22"/>
  <c r="E92" i="22"/>
  <c r="D92" i="22"/>
  <c r="C92" i="22"/>
  <c r="B92" i="22"/>
  <c r="A92" i="22"/>
  <c r="S91" i="22"/>
  <c r="R91" i="22"/>
  <c r="Q91" i="22"/>
  <c r="P91" i="22"/>
  <c r="O91" i="22"/>
  <c r="N91" i="22"/>
  <c r="M91" i="22"/>
  <c r="L91" i="22"/>
  <c r="K91" i="22"/>
  <c r="J91" i="22"/>
  <c r="I91" i="22"/>
  <c r="H91" i="22"/>
  <c r="G91" i="22"/>
  <c r="F91" i="22"/>
  <c r="E91" i="22"/>
  <c r="D91" i="22"/>
  <c r="C91" i="22"/>
  <c r="B91" i="22"/>
  <c r="A91" i="22"/>
  <c r="S90" i="22"/>
  <c r="R90" i="22"/>
  <c r="Q90" i="22"/>
  <c r="P90" i="22"/>
  <c r="O90" i="22"/>
  <c r="N90" i="22"/>
  <c r="M90" i="22"/>
  <c r="L90" i="22"/>
  <c r="K90" i="22"/>
  <c r="J90" i="22"/>
  <c r="I90" i="22"/>
  <c r="H90" i="22"/>
  <c r="G90" i="22"/>
  <c r="F90" i="22"/>
  <c r="E90" i="22"/>
  <c r="D90" i="22"/>
  <c r="C90" i="22"/>
  <c r="B90" i="22"/>
  <c r="A90" i="22"/>
  <c r="S89" i="22"/>
  <c r="R89" i="22"/>
  <c r="Q89" i="22"/>
  <c r="P89" i="22"/>
  <c r="O89" i="22"/>
  <c r="N89" i="22"/>
  <c r="M89" i="22"/>
  <c r="L89" i="22"/>
  <c r="K89" i="22"/>
  <c r="J89" i="22"/>
  <c r="I89" i="22"/>
  <c r="H89" i="22"/>
  <c r="G89" i="22"/>
  <c r="F89" i="22"/>
  <c r="E89" i="22"/>
  <c r="D89" i="22"/>
  <c r="C89" i="22"/>
  <c r="B89" i="22"/>
  <c r="A89" i="22"/>
  <c r="S88" i="22"/>
  <c r="R88" i="22"/>
  <c r="Q88" i="22"/>
  <c r="P88" i="22"/>
  <c r="O88" i="22"/>
  <c r="N88" i="22"/>
  <c r="M88" i="22"/>
  <c r="L88" i="22"/>
  <c r="K88" i="22"/>
  <c r="J88" i="22"/>
  <c r="I88" i="22"/>
  <c r="H88" i="22"/>
  <c r="G88" i="22"/>
  <c r="F88" i="22"/>
  <c r="E88" i="22"/>
  <c r="D88" i="22"/>
  <c r="C88" i="22"/>
  <c r="B88" i="22"/>
  <c r="A88" i="22"/>
  <c r="S87" i="22"/>
  <c r="R87" i="22"/>
  <c r="Q87" i="22"/>
  <c r="P87" i="22"/>
  <c r="O87" i="22"/>
  <c r="N87" i="22"/>
  <c r="M87" i="22"/>
  <c r="L87" i="22"/>
  <c r="K87" i="22"/>
  <c r="J87" i="22"/>
  <c r="I87" i="22"/>
  <c r="H87" i="22"/>
  <c r="G87" i="22"/>
  <c r="F87" i="22"/>
  <c r="E87" i="22"/>
  <c r="D87" i="22"/>
  <c r="C87" i="22"/>
  <c r="B87" i="22"/>
  <c r="A87" i="22"/>
  <c r="S86" i="22"/>
  <c r="R86" i="22"/>
  <c r="Q86" i="22"/>
  <c r="P86" i="22"/>
  <c r="O86" i="22"/>
  <c r="N86" i="22"/>
  <c r="M86" i="22"/>
  <c r="L86" i="22"/>
  <c r="K86" i="22"/>
  <c r="J86" i="22"/>
  <c r="I86" i="22"/>
  <c r="H86" i="22"/>
  <c r="G86" i="22"/>
  <c r="F86" i="22"/>
  <c r="E86" i="22"/>
  <c r="D86" i="22"/>
  <c r="C86" i="22"/>
  <c r="B86" i="22"/>
  <c r="A86" i="22"/>
  <c r="S85" i="22"/>
  <c r="R85" i="22"/>
  <c r="Q85" i="22"/>
  <c r="P85" i="22"/>
  <c r="O85" i="22"/>
  <c r="N85" i="22"/>
  <c r="M85" i="22"/>
  <c r="L85" i="22"/>
  <c r="K85" i="22"/>
  <c r="J85" i="22"/>
  <c r="I85" i="22"/>
  <c r="H85" i="22"/>
  <c r="G85" i="22"/>
  <c r="F85" i="22"/>
  <c r="E85" i="22"/>
  <c r="D85" i="22"/>
  <c r="C85" i="22"/>
  <c r="B85" i="22"/>
  <c r="A85" i="22"/>
  <c r="S84" i="22"/>
  <c r="R84" i="22"/>
  <c r="Q84" i="22"/>
  <c r="P84" i="22"/>
  <c r="O84" i="22"/>
  <c r="N84" i="22"/>
  <c r="M84" i="22"/>
  <c r="L84" i="22"/>
  <c r="K84" i="22"/>
  <c r="J84" i="22"/>
  <c r="I84" i="22"/>
  <c r="H84" i="22"/>
  <c r="G84" i="22"/>
  <c r="F84" i="22"/>
  <c r="E84" i="22"/>
  <c r="D84" i="22"/>
  <c r="C84" i="22"/>
  <c r="B84" i="22"/>
  <c r="A84" i="22"/>
  <c r="S83" i="22"/>
  <c r="R83" i="22"/>
  <c r="Q83" i="22"/>
  <c r="P83" i="22"/>
  <c r="O83" i="22"/>
  <c r="N83" i="22"/>
  <c r="M83" i="22"/>
  <c r="L83" i="22"/>
  <c r="K83" i="22"/>
  <c r="J83" i="22"/>
  <c r="I83" i="22"/>
  <c r="H83" i="22"/>
  <c r="G83" i="22"/>
  <c r="F83" i="22"/>
  <c r="E83" i="22"/>
  <c r="D83" i="22"/>
  <c r="C83" i="22"/>
  <c r="B83" i="22"/>
  <c r="A83" i="22"/>
  <c r="S82" i="22"/>
  <c r="R82" i="22"/>
  <c r="Q82" i="22"/>
  <c r="P82" i="22"/>
  <c r="O82" i="22"/>
  <c r="N82" i="22"/>
  <c r="M82" i="22"/>
  <c r="L82" i="22"/>
  <c r="K82" i="22"/>
  <c r="J82" i="22"/>
  <c r="I82" i="22"/>
  <c r="H82" i="22"/>
  <c r="G82" i="22"/>
  <c r="F82" i="22"/>
  <c r="E82" i="22"/>
  <c r="D82" i="22"/>
  <c r="C82" i="22"/>
  <c r="B82" i="22"/>
  <c r="A82" i="22"/>
  <c r="S81" i="22"/>
  <c r="R81" i="22"/>
  <c r="Q81" i="22"/>
  <c r="P81" i="22"/>
  <c r="O81" i="22"/>
  <c r="N81" i="22"/>
  <c r="M81" i="22"/>
  <c r="L81" i="22"/>
  <c r="K81" i="22"/>
  <c r="J81" i="22"/>
  <c r="I81" i="22"/>
  <c r="H81" i="22"/>
  <c r="G81" i="22"/>
  <c r="F81" i="22"/>
  <c r="E81" i="22"/>
  <c r="D81" i="22"/>
  <c r="C81" i="22"/>
  <c r="B81" i="22"/>
  <c r="A81" i="22"/>
  <c r="S80" i="22"/>
  <c r="R80" i="22"/>
  <c r="Q80" i="22"/>
  <c r="P80" i="22"/>
  <c r="O80" i="22"/>
  <c r="N80" i="22"/>
  <c r="M80" i="22"/>
  <c r="L80" i="22"/>
  <c r="K80" i="22"/>
  <c r="J80" i="22"/>
  <c r="I80" i="22"/>
  <c r="H80" i="22"/>
  <c r="G80" i="22"/>
  <c r="F80" i="22"/>
  <c r="E80" i="22"/>
  <c r="D80" i="22"/>
  <c r="C80" i="22"/>
  <c r="B80" i="22"/>
  <c r="A80" i="22"/>
  <c r="S79" i="22"/>
  <c r="R79" i="22"/>
  <c r="Q79" i="22"/>
  <c r="P79" i="22"/>
  <c r="O79" i="22"/>
  <c r="N79" i="22"/>
  <c r="M79" i="22"/>
  <c r="L79" i="22"/>
  <c r="K79" i="22"/>
  <c r="J79" i="22"/>
  <c r="I79" i="22"/>
  <c r="H79" i="22"/>
  <c r="G79" i="22"/>
  <c r="F79" i="22"/>
  <c r="E79" i="22"/>
  <c r="D79" i="22"/>
  <c r="C79" i="22"/>
  <c r="B79" i="22"/>
  <c r="A79" i="22"/>
  <c r="S78" i="22"/>
  <c r="R78" i="22"/>
  <c r="Q78" i="22"/>
  <c r="P78" i="22"/>
  <c r="O78" i="22"/>
  <c r="N78" i="22"/>
  <c r="M78" i="22"/>
  <c r="L78" i="22"/>
  <c r="K78" i="22"/>
  <c r="J78" i="22"/>
  <c r="I78" i="22"/>
  <c r="H78" i="22"/>
  <c r="G78" i="22"/>
  <c r="F78" i="22"/>
  <c r="E78" i="22"/>
  <c r="D78" i="22"/>
  <c r="C78" i="22"/>
  <c r="B78" i="22"/>
  <c r="A78" i="22"/>
  <c r="S77" i="22"/>
  <c r="R77" i="22"/>
  <c r="Q77" i="22"/>
  <c r="P77" i="22"/>
  <c r="O77" i="22"/>
  <c r="N77" i="22"/>
  <c r="M77" i="22"/>
  <c r="L77" i="22"/>
  <c r="K77" i="22"/>
  <c r="J77" i="22"/>
  <c r="I77" i="22"/>
  <c r="H77" i="22"/>
  <c r="G77" i="22"/>
  <c r="F77" i="22"/>
  <c r="E77" i="22"/>
  <c r="D77" i="22"/>
  <c r="C77" i="22"/>
  <c r="B77" i="22"/>
  <c r="A77" i="22"/>
  <c r="S76" i="22"/>
  <c r="R76" i="22"/>
  <c r="Q76" i="22"/>
  <c r="P76" i="22"/>
  <c r="O76" i="22"/>
  <c r="N76" i="22"/>
  <c r="M76" i="22"/>
  <c r="L76" i="22"/>
  <c r="K76" i="22"/>
  <c r="J76" i="22"/>
  <c r="I76" i="22"/>
  <c r="H76" i="22"/>
  <c r="G76" i="22"/>
  <c r="F76" i="22"/>
  <c r="E76" i="22"/>
  <c r="D76" i="22"/>
  <c r="C76" i="22"/>
  <c r="B76" i="22"/>
  <c r="A76" i="22"/>
  <c r="S75" i="22"/>
  <c r="R75" i="22"/>
  <c r="Q75" i="22"/>
  <c r="P75" i="22"/>
  <c r="O75" i="22"/>
  <c r="N75" i="22"/>
  <c r="M75" i="22"/>
  <c r="L75" i="22"/>
  <c r="K75" i="22"/>
  <c r="J75" i="22"/>
  <c r="I75" i="22"/>
  <c r="H75" i="22"/>
  <c r="G75" i="22"/>
  <c r="F75" i="22"/>
  <c r="E75" i="22"/>
  <c r="D75" i="22"/>
  <c r="C75" i="22"/>
  <c r="B75" i="22"/>
  <c r="A75" i="22"/>
  <c r="S74" i="22"/>
  <c r="R74" i="22"/>
  <c r="Q74" i="22"/>
  <c r="P74" i="22"/>
  <c r="O74" i="22"/>
  <c r="N74" i="22"/>
  <c r="M74" i="22"/>
  <c r="L74" i="22"/>
  <c r="K74" i="22"/>
  <c r="J74" i="22"/>
  <c r="I74" i="22"/>
  <c r="H74" i="22"/>
  <c r="G74" i="22"/>
  <c r="F74" i="22"/>
  <c r="E74" i="22"/>
  <c r="D74" i="22"/>
  <c r="C74" i="22"/>
  <c r="B74" i="22"/>
  <c r="A74" i="22"/>
  <c r="S73" i="22"/>
  <c r="R73" i="22"/>
  <c r="Q73" i="22"/>
  <c r="P73" i="22"/>
  <c r="O73" i="22"/>
  <c r="N73" i="22"/>
  <c r="M73" i="22"/>
  <c r="L73" i="22"/>
  <c r="K73" i="22"/>
  <c r="J73" i="22"/>
  <c r="I73" i="22"/>
  <c r="H73" i="22"/>
  <c r="G73" i="22"/>
  <c r="F73" i="22"/>
  <c r="E73" i="22"/>
  <c r="D73" i="22"/>
  <c r="C73" i="22"/>
  <c r="B73" i="22"/>
  <c r="A73" i="22"/>
  <c r="S72" i="22"/>
  <c r="R72" i="22"/>
  <c r="Q72" i="22"/>
  <c r="P72" i="22"/>
  <c r="O72" i="22"/>
  <c r="N72" i="22"/>
  <c r="M72" i="22"/>
  <c r="L72" i="22"/>
  <c r="K72" i="22"/>
  <c r="J72" i="22"/>
  <c r="I72" i="22"/>
  <c r="H72" i="22"/>
  <c r="G72" i="22"/>
  <c r="F72" i="22"/>
  <c r="E72" i="22"/>
  <c r="D72" i="22"/>
  <c r="C72" i="22"/>
  <c r="B72" i="22"/>
  <c r="A72" i="22"/>
  <c r="S71" i="22"/>
  <c r="R71" i="22"/>
  <c r="Q71" i="22"/>
  <c r="P71" i="22"/>
  <c r="O71" i="22"/>
  <c r="N71" i="22"/>
  <c r="M71" i="22"/>
  <c r="L71" i="22"/>
  <c r="K71" i="22"/>
  <c r="J71" i="22"/>
  <c r="I71" i="22"/>
  <c r="H71" i="22"/>
  <c r="G71" i="22"/>
  <c r="F71" i="22"/>
  <c r="E71" i="22"/>
  <c r="D71" i="22"/>
  <c r="C71" i="22"/>
  <c r="B71" i="22"/>
  <c r="A71" i="22"/>
  <c r="S70" i="22"/>
  <c r="R70" i="22"/>
  <c r="Q70" i="22"/>
  <c r="P70" i="22"/>
  <c r="O70" i="22"/>
  <c r="N70" i="22"/>
  <c r="M70" i="22"/>
  <c r="L70" i="22"/>
  <c r="K70" i="22"/>
  <c r="J70" i="22"/>
  <c r="I70" i="22"/>
  <c r="H70" i="22"/>
  <c r="G70" i="22"/>
  <c r="F70" i="22"/>
  <c r="E70" i="22"/>
  <c r="D70" i="22"/>
  <c r="C70" i="22"/>
  <c r="B70" i="22"/>
  <c r="A70" i="22"/>
  <c r="S69" i="22"/>
  <c r="R69" i="22"/>
  <c r="Q69" i="22"/>
  <c r="P69" i="22"/>
  <c r="O69" i="22"/>
  <c r="N69" i="22"/>
  <c r="M69" i="22"/>
  <c r="L69" i="22"/>
  <c r="K69" i="22"/>
  <c r="J69" i="22"/>
  <c r="I69" i="22"/>
  <c r="H69" i="22"/>
  <c r="G69" i="22"/>
  <c r="F69" i="22"/>
  <c r="E69" i="22"/>
  <c r="D69" i="22"/>
  <c r="C69" i="22"/>
  <c r="B69" i="22"/>
  <c r="A69" i="22"/>
  <c r="S68" i="22"/>
  <c r="R68" i="22"/>
  <c r="Q68" i="22"/>
  <c r="P68" i="22"/>
  <c r="O68" i="22"/>
  <c r="N68" i="22"/>
  <c r="M68" i="22"/>
  <c r="L68" i="22"/>
  <c r="K68" i="22"/>
  <c r="J68" i="22"/>
  <c r="I68" i="22"/>
  <c r="H68" i="22"/>
  <c r="G68" i="22"/>
  <c r="F68" i="22"/>
  <c r="E68" i="22"/>
  <c r="D68" i="22"/>
  <c r="C68" i="22"/>
  <c r="B68" i="22"/>
  <c r="A68" i="22"/>
  <c r="S67" i="22"/>
  <c r="R67" i="22"/>
  <c r="Q67" i="22"/>
  <c r="P67" i="22"/>
  <c r="O67" i="22"/>
  <c r="N67" i="22"/>
  <c r="M67" i="22"/>
  <c r="L67" i="22"/>
  <c r="K67" i="22"/>
  <c r="J67" i="22"/>
  <c r="I67" i="22"/>
  <c r="H67" i="22"/>
  <c r="G67" i="22"/>
  <c r="F67" i="22"/>
  <c r="E67" i="22"/>
  <c r="D67" i="22"/>
  <c r="C67" i="22"/>
  <c r="B67" i="22"/>
  <c r="A67" i="22"/>
  <c r="S66" i="22"/>
  <c r="R66" i="22"/>
  <c r="Q66" i="22"/>
  <c r="P66" i="22"/>
  <c r="O66" i="22"/>
  <c r="N66" i="22"/>
  <c r="M66" i="22"/>
  <c r="L66" i="22"/>
  <c r="K66" i="22"/>
  <c r="J66" i="22"/>
  <c r="I66" i="22"/>
  <c r="H66" i="22"/>
  <c r="G66" i="22"/>
  <c r="F66" i="22"/>
  <c r="E66" i="22"/>
  <c r="D66" i="22"/>
  <c r="C66" i="22"/>
  <c r="B66" i="22"/>
  <c r="A66" i="22"/>
  <c r="S65" i="22"/>
  <c r="R65" i="22"/>
  <c r="Q65" i="22"/>
  <c r="P65" i="22"/>
  <c r="O65" i="22"/>
  <c r="N65" i="22"/>
  <c r="M65" i="22"/>
  <c r="L65" i="22"/>
  <c r="K65" i="22"/>
  <c r="J65" i="22"/>
  <c r="I65" i="22"/>
  <c r="H65" i="22"/>
  <c r="G65" i="22"/>
  <c r="F65" i="22"/>
  <c r="E65" i="22"/>
  <c r="D65" i="22"/>
  <c r="C65" i="22"/>
  <c r="B65" i="22"/>
  <c r="A65" i="22"/>
  <c r="S64" i="22"/>
  <c r="R64" i="22"/>
  <c r="Q64" i="22"/>
  <c r="P64" i="22"/>
  <c r="O64" i="22"/>
  <c r="N64" i="22"/>
  <c r="M64" i="22"/>
  <c r="L64" i="22"/>
  <c r="K64" i="22"/>
  <c r="J64" i="22"/>
  <c r="I64" i="22"/>
  <c r="H64" i="22"/>
  <c r="G64" i="22"/>
  <c r="F64" i="22"/>
  <c r="E64" i="22"/>
  <c r="D64" i="22"/>
  <c r="C64" i="22"/>
  <c r="B64" i="22"/>
  <c r="A64" i="22"/>
  <c r="S63" i="22"/>
  <c r="R63" i="22"/>
  <c r="Q63" i="22"/>
  <c r="P63" i="22"/>
  <c r="O63" i="22"/>
  <c r="N63" i="22"/>
  <c r="M63" i="22"/>
  <c r="L63" i="22"/>
  <c r="K63" i="22"/>
  <c r="J63" i="22"/>
  <c r="I63" i="22"/>
  <c r="H63" i="22"/>
  <c r="G63" i="22"/>
  <c r="F63" i="22"/>
  <c r="E63" i="22"/>
  <c r="D63" i="22"/>
  <c r="C63" i="22"/>
  <c r="B63" i="22"/>
  <c r="A63" i="22"/>
  <c r="S62" i="22"/>
  <c r="R62" i="22"/>
  <c r="Q62" i="22"/>
  <c r="P62" i="22"/>
  <c r="O62" i="22"/>
  <c r="N62" i="22"/>
  <c r="M62" i="22"/>
  <c r="L62" i="22"/>
  <c r="K62" i="22"/>
  <c r="J62" i="22"/>
  <c r="I62" i="22"/>
  <c r="H62" i="22"/>
  <c r="G62" i="22"/>
  <c r="F62" i="22"/>
  <c r="E62" i="22"/>
  <c r="D62" i="22"/>
  <c r="C62" i="22"/>
  <c r="B62" i="22"/>
  <c r="A62" i="22"/>
  <c r="S61" i="22"/>
  <c r="R61" i="22"/>
  <c r="Q61" i="22"/>
  <c r="P61" i="22"/>
  <c r="O61" i="22"/>
  <c r="N61" i="22"/>
  <c r="M61" i="22"/>
  <c r="L61" i="22"/>
  <c r="K61" i="22"/>
  <c r="J61" i="22"/>
  <c r="I61" i="22"/>
  <c r="H61" i="22"/>
  <c r="G61" i="22"/>
  <c r="F61" i="22"/>
  <c r="E61" i="22"/>
  <c r="D61" i="22"/>
  <c r="C61" i="22"/>
  <c r="B61" i="22"/>
  <c r="A61" i="22"/>
  <c r="S60" i="22"/>
  <c r="R60" i="22"/>
  <c r="Q60" i="22"/>
  <c r="P60" i="22"/>
  <c r="O60" i="22"/>
  <c r="N60" i="22"/>
  <c r="M60" i="22"/>
  <c r="L60" i="22"/>
  <c r="K60" i="22"/>
  <c r="J60" i="22"/>
  <c r="I60" i="22"/>
  <c r="H60" i="22"/>
  <c r="G60" i="22"/>
  <c r="F60" i="22"/>
  <c r="E60" i="22"/>
  <c r="D60" i="22"/>
  <c r="C60" i="22"/>
  <c r="B60" i="22"/>
  <c r="A60" i="22"/>
  <c r="S59" i="22"/>
  <c r="R59" i="22"/>
  <c r="Q59" i="22"/>
  <c r="P59" i="22"/>
  <c r="O59" i="22"/>
  <c r="N59" i="22"/>
  <c r="M59" i="22"/>
  <c r="L59" i="22"/>
  <c r="K59" i="22"/>
  <c r="J59" i="22"/>
  <c r="I59" i="22"/>
  <c r="H59" i="22"/>
  <c r="G59" i="22"/>
  <c r="F59" i="22"/>
  <c r="E59" i="22"/>
  <c r="D59" i="22"/>
  <c r="C59" i="22"/>
  <c r="B59" i="22"/>
  <c r="A59" i="22"/>
  <c r="S58" i="22"/>
  <c r="R58" i="22"/>
  <c r="Q58" i="22"/>
  <c r="P58" i="22"/>
  <c r="O58" i="22"/>
  <c r="N58" i="22"/>
  <c r="M58" i="22"/>
  <c r="L58" i="22"/>
  <c r="K58" i="22"/>
  <c r="J58" i="22"/>
  <c r="I58" i="22"/>
  <c r="H58" i="22"/>
  <c r="G58" i="22"/>
  <c r="F58" i="22"/>
  <c r="E58" i="22"/>
  <c r="D58" i="22"/>
  <c r="C58" i="22"/>
  <c r="B58" i="22"/>
  <c r="A58" i="22"/>
  <c r="S57" i="22"/>
  <c r="R57" i="22"/>
  <c r="Q57" i="22"/>
  <c r="P57" i="22"/>
  <c r="O57" i="22"/>
  <c r="N57" i="22"/>
  <c r="M57" i="22"/>
  <c r="L57" i="22"/>
  <c r="K57" i="22"/>
  <c r="J57" i="22"/>
  <c r="I57" i="22"/>
  <c r="H57" i="22"/>
  <c r="G57" i="22"/>
  <c r="F57" i="22"/>
  <c r="E57" i="22"/>
  <c r="D57" i="22"/>
  <c r="C57" i="22"/>
  <c r="B57" i="22"/>
  <c r="A57" i="22"/>
  <c r="S56" i="22"/>
  <c r="R56" i="22"/>
  <c r="Q56" i="22"/>
  <c r="P56" i="22"/>
  <c r="O56" i="22"/>
  <c r="N56" i="22"/>
  <c r="M56" i="22"/>
  <c r="L56" i="22"/>
  <c r="K56" i="22"/>
  <c r="J56" i="22"/>
  <c r="I56" i="22"/>
  <c r="H56" i="22"/>
  <c r="G56" i="22"/>
  <c r="F56" i="22"/>
  <c r="E56" i="22"/>
  <c r="D56" i="22"/>
  <c r="C56" i="22"/>
  <c r="B56" i="22"/>
  <c r="A56" i="22"/>
  <c r="S55" i="22"/>
  <c r="R55" i="22"/>
  <c r="Q55" i="22"/>
  <c r="P55" i="22"/>
  <c r="O55" i="22"/>
  <c r="N55" i="22"/>
  <c r="M55" i="22"/>
  <c r="L55" i="22"/>
  <c r="K55" i="22"/>
  <c r="J55" i="22"/>
  <c r="I55" i="22"/>
  <c r="H55" i="22"/>
  <c r="G55" i="22"/>
  <c r="F55" i="22"/>
  <c r="E55" i="22"/>
  <c r="D55" i="22"/>
  <c r="C55" i="22"/>
  <c r="B55" i="22"/>
  <c r="A55" i="22"/>
  <c r="S54" i="22"/>
  <c r="R54" i="22"/>
  <c r="Q54" i="22"/>
  <c r="P54" i="22"/>
  <c r="O54" i="22"/>
  <c r="N54" i="22"/>
  <c r="M54" i="22"/>
  <c r="L54" i="22"/>
  <c r="K54" i="22"/>
  <c r="J54" i="22"/>
  <c r="I54" i="22"/>
  <c r="H54" i="22"/>
  <c r="G54" i="22"/>
  <c r="F54" i="22"/>
  <c r="E54" i="22"/>
  <c r="D54" i="22"/>
  <c r="C54" i="22"/>
  <c r="B54" i="22"/>
  <c r="A54" i="22"/>
  <c r="S53" i="22"/>
  <c r="R53" i="22"/>
  <c r="Q53" i="22"/>
  <c r="P53" i="22"/>
  <c r="O53" i="22"/>
  <c r="N53" i="22"/>
  <c r="M53" i="22"/>
  <c r="L53" i="22"/>
  <c r="K53" i="22"/>
  <c r="J53" i="22"/>
  <c r="I53" i="22"/>
  <c r="H53" i="22"/>
  <c r="G53" i="22"/>
  <c r="F53" i="22"/>
  <c r="E53" i="22"/>
  <c r="D53" i="22"/>
  <c r="C53" i="22"/>
  <c r="B53" i="22"/>
  <c r="A53" i="22"/>
  <c r="S52" i="22"/>
  <c r="R52" i="22"/>
  <c r="Q52" i="22"/>
  <c r="P52" i="22"/>
  <c r="O52" i="22"/>
  <c r="N52" i="22"/>
  <c r="M52" i="22"/>
  <c r="L52" i="22"/>
  <c r="K52" i="22"/>
  <c r="J52" i="22"/>
  <c r="I52" i="22"/>
  <c r="H52" i="22"/>
  <c r="G52" i="22"/>
  <c r="F52" i="22"/>
  <c r="E52" i="22"/>
  <c r="D52" i="22"/>
  <c r="C52" i="22"/>
  <c r="B52" i="22"/>
  <c r="A52" i="22"/>
  <c r="S51" i="22"/>
  <c r="R51" i="22"/>
  <c r="Q51" i="22"/>
  <c r="P51" i="22"/>
  <c r="O51" i="22"/>
  <c r="N51" i="22"/>
  <c r="M51" i="22"/>
  <c r="L51" i="22"/>
  <c r="K51" i="22"/>
  <c r="J51" i="22"/>
  <c r="I51" i="22"/>
  <c r="H51" i="22"/>
  <c r="G51" i="22"/>
  <c r="F51" i="22"/>
  <c r="E51" i="22"/>
  <c r="D51" i="22"/>
  <c r="C51" i="22"/>
  <c r="B51" i="22"/>
  <c r="A51" i="22"/>
  <c r="S50" i="22"/>
  <c r="R50" i="22"/>
  <c r="Q50" i="22"/>
  <c r="P50" i="22"/>
  <c r="O50" i="22"/>
  <c r="N50" i="22"/>
  <c r="M50" i="22"/>
  <c r="L50" i="22"/>
  <c r="K50" i="22"/>
  <c r="J50" i="22"/>
  <c r="I50" i="22"/>
  <c r="H50" i="22"/>
  <c r="G50" i="22"/>
  <c r="F50" i="22"/>
  <c r="E50" i="22"/>
  <c r="D50" i="22"/>
  <c r="C50" i="22"/>
  <c r="B50" i="22"/>
  <c r="A50" i="22"/>
  <c r="S49" i="22"/>
  <c r="R49" i="22"/>
  <c r="Q49" i="22"/>
  <c r="P49" i="22"/>
  <c r="O49" i="22"/>
  <c r="N49" i="22"/>
  <c r="M49" i="22"/>
  <c r="L49" i="22"/>
  <c r="K49" i="22"/>
  <c r="J49" i="22"/>
  <c r="I49" i="22"/>
  <c r="H49" i="22"/>
  <c r="G49" i="22"/>
  <c r="F49" i="22"/>
  <c r="E49" i="22"/>
  <c r="D49" i="22"/>
  <c r="C49" i="22"/>
  <c r="B49" i="22"/>
  <c r="A49" i="22"/>
  <c r="S48" i="22"/>
  <c r="R48" i="22"/>
  <c r="Q48" i="22"/>
  <c r="P48" i="22"/>
  <c r="O48" i="22"/>
  <c r="N48" i="22"/>
  <c r="M48" i="22"/>
  <c r="L48" i="22"/>
  <c r="K48" i="22"/>
  <c r="J48" i="22"/>
  <c r="I48" i="22"/>
  <c r="H48" i="22"/>
  <c r="G48" i="22"/>
  <c r="F48" i="22"/>
  <c r="E48" i="22"/>
  <c r="D48" i="22"/>
  <c r="C48" i="22"/>
  <c r="B48" i="22"/>
  <c r="A48" i="22"/>
  <c r="S47" i="22"/>
  <c r="R47" i="22"/>
  <c r="Q47" i="22"/>
  <c r="P47" i="22"/>
  <c r="O47" i="22"/>
  <c r="N47" i="22"/>
  <c r="M47" i="22"/>
  <c r="L47" i="22"/>
  <c r="K47" i="22"/>
  <c r="J47" i="22"/>
  <c r="I47" i="22"/>
  <c r="H47" i="22"/>
  <c r="G47" i="22"/>
  <c r="F47" i="22"/>
  <c r="E47" i="22"/>
  <c r="D47" i="22"/>
  <c r="C47" i="22"/>
  <c r="B47" i="22"/>
  <c r="A47" i="22"/>
  <c r="S46" i="22"/>
  <c r="R46" i="22"/>
  <c r="Q46" i="22"/>
  <c r="P46" i="22"/>
  <c r="O46" i="22"/>
  <c r="N46" i="22"/>
  <c r="M46" i="22"/>
  <c r="L46" i="22"/>
  <c r="K46" i="22"/>
  <c r="J46" i="22"/>
  <c r="I46" i="22"/>
  <c r="H46" i="22"/>
  <c r="G46" i="22"/>
  <c r="F46" i="22"/>
  <c r="E46" i="22"/>
  <c r="D46" i="22"/>
  <c r="C46" i="22"/>
  <c r="B46" i="22"/>
  <c r="A46" i="22"/>
  <c r="S45" i="22"/>
  <c r="R45" i="22"/>
  <c r="Q45" i="22"/>
  <c r="P45" i="22"/>
  <c r="O45" i="22"/>
  <c r="N45" i="22"/>
  <c r="M45" i="22"/>
  <c r="L45" i="22"/>
  <c r="K45" i="22"/>
  <c r="J45" i="22"/>
  <c r="I45" i="22"/>
  <c r="H45" i="22"/>
  <c r="G45" i="22"/>
  <c r="F45" i="22"/>
  <c r="E45" i="22"/>
  <c r="D45" i="22"/>
  <c r="C45" i="22"/>
  <c r="B45" i="22"/>
  <c r="A45" i="22"/>
  <c r="S44" i="22"/>
  <c r="R44" i="22"/>
  <c r="Q44" i="22"/>
  <c r="P44" i="22"/>
  <c r="O44" i="22"/>
  <c r="N44" i="22"/>
  <c r="M44" i="22"/>
  <c r="L44" i="22"/>
  <c r="K44" i="22"/>
  <c r="J44" i="22"/>
  <c r="I44" i="22"/>
  <c r="H44" i="22"/>
  <c r="G44" i="22"/>
  <c r="F44" i="22"/>
  <c r="E44" i="22"/>
  <c r="D44" i="22"/>
  <c r="C44" i="22"/>
  <c r="B44" i="22"/>
  <c r="A44" i="22"/>
  <c r="S43" i="22"/>
  <c r="R43" i="22"/>
  <c r="Q43" i="22"/>
  <c r="P43" i="22"/>
  <c r="O43" i="22"/>
  <c r="N43" i="22"/>
  <c r="M43" i="22"/>
  <c r="L43" i="22"/>
  <c r="K43" i="22"/>
  <c r="J43" i="22"/>
  <c r="I43" i="22"/>
  <c r="H43" i="22"/>
  <c r="G43" i="22"/>
  <c r="F43" i="22"/>
  <c r="E43" i="22"/>
  <c r="D43" i="22"/>
  <c r="C43" i="22"/>
  <c r="B43" i="22"/>
  <c r="A43" i="22"/>
  <c r="S42" i="22"/>
  <c r="R42" i="22"/>
  <c r="Q42" i="22"/>
  <c r="P42" i="22"/>
  <c r="O42" i="22"/>
  <c r="N42" i="22"/>
  <c r="M42" i="22"/>
  <c r="L42" i="22"/>
  <c r="K42" i="22"/>
  <c r="J42" i="22"/>
  <c r="I42" i="22"/>
  <c r="H42" i="22"/>
  <c r="G42" i="22"/>
  <c r="F42" i="22"/>
  <c r="E42" i="22"/>
  <c r="D42" i="22"/>
  <c r="C42" i="22"/>
  <c r="B42" i="22"/>
  <c r="A42" i="22"/>
  <c r="S41" i="22"/>
  <c r="R41" i="22"/>
  <c r="Q41" i="22"/>
  <c r="P41" i="22"/>
  <c r="O41" i="22"/>
  <c r="N41" i="22"/>
  <c r="M41" i="22"/>
  <c r="L41" i="22"/>
  <c r="K41" i="22"/>
  <c r="J41" i="22"/>
  <c r="I41" i="22"/>
  <c r="H41" i="22"/>
  <c r="G41" i="22"/>
  <c r="F41" i="22"/>
  <c r="E41" i="22"/>
  <c r="D41" i="22"/>
  <c r="C41" i="22"/>
  <c r="B41" i="22"/>
  <c r="A41" i="22"/>
  <c r="S40" i="22"/>
  <c r="R40" i="22"/>
  <c r="Q40" i="22"/>
  <c r="P40" i="22"/>
  <c r="O40" i="22"/>
  <c r="N40" i="22"/>
  <c r="M40" i="22"/>
  <c r="L40" i="22"/>
  <c r="K40" i="22"/>
  <c r="J40" i="22"/>
  <c r="I40" i="22"/>
  <c r="H40" i="22"/>
  <c r="G40" i="22"/>
  <c r="F40" i="22"/>
  <c r="E40" i="22"/>
  <c r="D40" i="22"/>
  <c r="C40" i="22"/>
  <c r="B40" i="22"/>
  <c r="A40" i="22"/>
  <c r="S39" i="22"/>
  <c r="R39" i="22"/>
  <c r="Q39" i="22"/>
  <c r="P39" i="22"/>
  <c r="O39" i="22"/>
  <c r="N39" i="22"/>
  <c r="M39" i="22"/>
  <c r="L39" i="22"/>
  <c r="K39" i="22"/>
  <c r="J39" i="22"/>
  <c r="I39" i="22"/>
  <c r="H39" i="22"/>
  <c r="G39" i="22"/>
  <c r="F39" i="22"/>
  <c r="E39" i="22"/>
  <c r="D39" i="22"/>
  <c r="C39" i="22"/>
  <c r="B39" i="22"/>
  <c r="A39" i="22"/>
  <c r="S38" i="22"/>
  <c r="R38" i="22"/>
  <c r="Q38" i="22"/>
  <c r="P38" i="22"/>
  <c r="O38" i="22"/>
  <c r="N38" i="22"/>
  <c r="M38" i="22"/>
  <c r="L38" i="22"/>
  <c r="K38" i="22"/>
  <c r="J38" i="22"/>
  <c r="I38" i="22"/>
  <c r="H38" i="22"/>
  <c r="G38" i="22"/>
  <c r="F38" i="22"/>
  <c r="E38" i="22"/>
  <c r="D38" i="22"/>
  <c r="C38" i="22"/>
  <c r="B38" i="22"/>
  <c r="A38" i="22"/>
  <c r="S37" i="22"/>
  <c r="R37" i="22"/>
  <c r="Q37" i="22"/>
  <c r="P37" i="22"/>
  <c r="O37" i="22"/>
  <c r="N37" i="22"/>
  <c r="M37" i="22"/>
  <c r="L37" i="22"/>
  <c r="K37" i="22"/>
  <c r="J37" i="22"/>
  <c r="I37" i="22"/>
  <c r="H37" i="22"/>
  <c r="G37" i="22"/>
  <c r="F37" i="22"/>
  <c r="E37" i="22"/>
  <c r="D37" i="22"/>
  <c r="C37" i="22"/>
  <c r="B37" i="22"/>
  <c r="A37" i="22"/>
  <c r="S36" i="22"/>
  <c r="R36" i="22"/>
  <c r="Q36" i="22"/>
  <c r="P36" i="22"/>
  <c r="O36" i="22"/>
  <c r="N36" i="22"/>
  <c r="M36" i="22"/>
  <c r="L36" i="22"/>
  <c r="K36" i="22"/>
  <c r="J36" i="22"/>
  <c r="I36" i="22"/>
  <c r="H36" i="22"/>
  <c r="G36" i="22"/>
  <c r="F36" i="22"/>
  <c r="E36" i="22"/>
  <c r="D36" i="22"/>
  <c r="C36" i="22"/>
  <c r="B36" i="22"/>
  <c r="A36" i="22"/>
  <c r="S35" i="22"/>
  <c r="R35" i="22"/>
  <c r="Q35" i="22"/>
  <c r="P35" i="22"/>
  <c r="O35" i="22"/>
  <c r="N35" i="22"/>
  <c r="M35" i="22"/>
  <c r="L35" i="22"/>
  <c r="K35" i="22"/>
  <c r="J35" i="22"/>
  <c r="I35" i="22"/>
  <c r="H35" i="22"/>
  <c r="G35" i="22"/>
  <c r="F35" i="22"/>
  <c r="E35" i="22"/>
  <c r="D35" i="22"/>
  <c r="C35" i="22"/>
  <c r="B35" i="22"/>
  <c r="A35" i="22"/>
  <c r="S34" i="22"/>
  <c r="R34" i="22"/>
  <c r="Q34" i="22"/>
  <c r="P34" i="22"/>
  <c r="O34" i="22"/>
  <c r="N34" i="22"/>
  <c r="M34" i="22"/>
  <c r="L34" i="22"/>
  <c r="K34" i="22"/>
  <c r="J34" i="22"/>
  <c r="I34" i="22"/>
  <c r="H34" i="22"/>
  <c r="G34" i="22"/>
  <c r="F34" i="22"/>
  <c r="E34" i="22"/>
  <c r="D34" i="22"/>
  <c r="C34" i="22"/>
  <c r="B34" i="22"/>
  <c r="A34" i="22"/>
  <c r="S33" i="22"/>
  <c r="R33" i="22"/>
  <c r="Q33" i="22"/>
  <c r="P33" i="22"/>
  <c r="O33" i="22"/>
  <c r="N33" i="22"/>
  <c r="M33" i="22"/>
  <c r="L33" i="22"/>
  <c r="K33" i="22"/>
  <c r="J33" i="22"/>
  <c r="I33" i="22"/>
  <c r="H33" i="22"/>
  <c r="G33" i="22"/>
  <c r="F33" i="22"/>
  <c r="E33" i="22"/>
  <c r="D33" i="22"/>
  <c r="C33" i="22"/>
  <c r="B33" i="22"/>
  <c r="A33" i="22"/>
  <c r="S32" i="22"/>
  <c r="R32" i="22"/>
  <c r="Q32" i="22"/>
  <c r="P32" i="22"/>
  <c r="O32" i="22"/>
  <c r="N32" i="22"/>
  <c r="M32" i="22"/>
  <c r="L32" i="22"/>
  <c r="K32" i="22"/>
  <c r="J32" i="22"/>
  <c r="I32" i="22"/>
  <c r="H32" i="22"/>
  <c r="G32" i="22"/>
  <c r="F32" i="22"/>
  <c r="E32" i="22"/>
  <c r="D32" i="22"/>
  <c r="C32" i="22"/>
  <c r="B32" i="22"/>
  <c r="A32" i="22"/>
  <c r="S31" i="22"/>
  <c r="R31" i="22"/>
  <c r="Q31" i="22"/>
  <c r="P31" i="22"/>
  <c r="O31" i="22"/>
  <c r="N31" i="22"/>
  <c r="M31" i="22"/>
  <c r="L31" i="22"/>
  <c r="K31" i="22"/>
  <c r="J31" i="22"/>
  <c r="I31" i="22"/>
  <c r="H31" i="22"/>
  <c r="G31" i="22"/>
  <c r="F31" i="22"/>
  <c r="E31" i="22"/>
  <c r="D31" i="22"/>
  <c r="C31" i="22"/>
  <c r="B31" i="22"/>
  <c r="A31" i="22"/>
  <c r="S30" i="22"/>
  <c r="R30" i="22"/>
  <c r="Q30" i="22"/>
  <c r="P30" i="22"/>
  <c r="O30" i="22"/>
  <c r="N30" i="22"/>
  <c r="M30" i="22"/>
  <c r="L30" i="22"/>
  <c r="K30" i="22"/>
  <c r="J30" i="22"/>
  <c r="I30" i="22"/>
  <c r="H30" i="22"/>
  <c r="G30" i="22"/>
  <c r="F30" i="22"/>
  <c r="E30" i="22"/>
  <c r="D30" i="22"/>
  <c r="C30" i="22"/>
  <c r="B30" i="22"/>
  <c r="A30" i="22"/>
  <c r="S29" i="22"/>
  <c r="R29" i="22"/>
  <c r="Q29" i="22"/>
  <c r="P29" i="22"/>
  <c r="O29" i="22"/>
  <c r="N29" i="22"/>
  <c r="M29" i="22"/>
  <c r="L29" i="22"/>
  <c r="K29" i="22"/>
  <c r="J29" i="22"/>
  <c r="I29" i="22"/>
  <c r="H29" i="22"/>
  <c r="G29" i="22"/>
  <c r="F29" i="22"/>
  <c r="E29" i="22"/>
  <c r="D29" i="22"/>
  <c r="C29" i="22"/>
  <c r="B29" i="22"/>
  <c r="A29" i="22"/>
  <c r="S28" i="22"/>
  <c r="R28" i="22"/>
  <c r="Q28" i="22"/>
  <c r="P28" i="22"/>
  <c r="O28" i="22"/>
  <c r="N28" i="22"/>
  <c r="M28" i="22"/>
  <c r="L28" i="22"/>
  <c r="K28" i="22"/>
  <c r="J28" i="22"/>
  <c r="I28" i="22"/>
  <c r="H28" i="22"/>
  <c r="G28" i="22"/>
  <c r="F28" i="22"/>
  <c r="E28" i="22"/>
  <c r="D28" i="22"/>
  <c r="C28" i="22"/>
  <c r="B28" i="22"/>
  <c r="A28" i="22"/>
  <c r="S27" i="22"/>
  <c r="R27" i="22"/>
  <c r="Q27" i="22"/>
  <c r="P27" i="22"/>
  <c r="O27" i="22"/>
  <c r="N27" i="22"/>
  <c r="M27" i="22"/>
  <c r="L27" i="22"/>
  <c r="K27" i="22"/>
  <c r="J27" i="22"/>
  <c r="I27" i="22"/>
  <c r="H27" i="22"/>
  <c r="G27" i="22"/>
  <c r="F27" i="22"/>
  <c r="E27" i="22"/>
  <c r="D27" i="22"/>
  <c r="C27" i="22"/>
  <c r="B27" i="22"/>
  <c r="A27" i="22"/>
  <c r="S26" i="22"/>
  <c r="R26" i="22"/>
  <c r="Q26" i="22"/>
  <c r="P26" i="22"/>
  <c r="O26" i="22"/>
  <c r="N26" i="22"/>
  <c r="M26" i="22"/>
  <c r="L26" i="22"/>
  <c r="K26" i="22"/>
  <c r="J26" i="22"/>
  <c r="I26" i="22"/>
  <c r="H26" i="22"/>
  <c r="G26" i="22"/>
  <c r="F26" i="22"/>
  <c r="E26" i="22"/>
  <c r="D26" i="22"/>
  <c r="C26" i="22"/>
  <c r="B26" i="22"/>
  <c r="A26" i="22"/>
  <c r="S25" i="22"/>
  <c r="R25" i="22"/>
  <c r="Q25" i="22"/>
  <c r="P25" i="22"/>
  <c r="O25" i="22"/>
  <c r="N25" i="22"/>
  <c r="M25" i="22"/>
  <c r="L25" i="22"/>
  <c r="K25" i="22"/>
  <c r="J25" i="22"/>
  <c r="I25" i="22"/>
  <c r="H25" i="22"/>
  <c r="G25" i="22"/>
  <c r="F25" i="22"/>
  <c r="E25" i="22"/>
  <c r="D25" i="22"/>
  <c r="C25" i="22"/>
  <c r="B25" i="22"/>
  <c r="A25" i="22"/>
  <c r="S24" i="22"/>
  <c r="R24" i="22"/>
  <c r="Q24" i="22"/>
  <c r="P24" i="22"/>
  <c r="O24" i="22"/>
  <c r="N24" i="22"/>
  <c r="M24" i="22"/>
  <c r="L24" i="22"/>
  <c r="K24" i="22"/>
  <c r="J24" i="22"/>
  <c r="I24" i="22"/>
  <c r="H24" i="22"/>
  <c r="G24" i="22"/>
  <c r="F24" i="22"/>
  <c r="E24" i="22"/>
  <c r="D24" i="22"/>
  <c r="C24" i="22"/>
  <c r="B24" i="22"/>
  <c r="A24" i="22"/>
  <c r="S23" i="22"/>
  <c r="R23" i="22"/>
  <c r="Q23" i="22"/>
  <c r="P23" i="22"/>
  <c r="O23" i="22"/>
  <c r="N23" i="22"/>
  <c r="M23" i="22"/>
  <c r="L23" i="22"/>
  <c r="K23" i="22"/>
  <c r="J23" i="22"/>
  <c r="I23" i="22"/>
  <c r="H23" i="22"/>
  <c r="G23" i="22"/>
  <c r="F23" i="22"/>
  <c r="E23" i="22"/>
  <c r="D23" i="22"/>
  <c r="C23" i="22"/>
  <c r="B23" i="22"/>
  <c r="A23" i="22"/>
  <c r="S22" i="22"/>
  <c r="R22" i="22"/>
  <c r="Q22" i="22"/>
  <c r="P22" i="22"/>
  <c r="O22" i="22"/>
  <c r="N22" i="22"/>
  <c r="M22" i="22"/>
  <c r="L22" i="22"/>
  <c r="K22" i="22"/>
  <c r="J22" i="22"/>
  <c r="I22" i="22"/>
  <c r="H22" i="22"/>
  <c r="G22" i="22"/>
  <c r="F22" i="22"/>
  <c r="E22" i="22"/>
  <c r="D22" i="22"/>
  <c r="C22" i="22"/>
  <c r="B22" i="22"/>
  <c r="A22" i="22"/>
  <c r="S21" i="22"/>
  <c r="R21" i="22"/>
  <c r="Q21" i="22"/>
  <c r="P21" i="22"/>
  <c r="O21" i="22"/>
  <c r="N21" i="22"/>
  <c r="M21" i="22"/>
  <c r="L21" i="22"/>
  <c r="K21" i="22"/>
  <c r="J21" i="22"/>
  <c r="I21" i="22"/>
  <c r="H21" i="22"/>
  <c r="G21" i="22"/>
  <c r="F21" i="22"/>
  <c r="E21" i="22"/>
  <c r="D21" i="22"/>
  <c r="C21" i="22"/>
  <c r="B21" i="22"/>
  <c r="A21" i="22"/>
  <c r="S20" i="22"/>
  <c r="R20" i="22"/>
  <c r="Q20" i="22"/>
  <c r="P20" i="22"/>
  <c r="O20" i="22"/>
  <c r="N20" i="22"/>
  <c r="M20" i="22"/>
  <c r="L20" i="22"/>
  <c r="K20" i="22"/>
  <c r="J20" i="22"/>
  <c r="I20" i="22"/>
  <c r="H20" i="22"/>
  <c r="G20" i="22"/>
  <c r="F20" i="22"/>
  <c r="E20" i="22"/>
  <c r="D20" i="22"/>
  <c r="C20" i="22"/>
  <c r="B20" i="22"/>
  <c r="A20" i="22"/>
  <c r="S19" i="22"/>
  <c r="R19" i="22"/>
  <c r="Q19" i="22"/>
  <c r="P19" i="22"/>
  <c r="O19" i="22"/>
  <c r="N19" i="22"/>
  <c r="M19" i="22"/>
  <c r="L19" i="22"/>
  <c r="K19" i="22"/>
  <c r="J19" i="22"/>
  <c r="I19" i="22"/>
  <c r="H19" i="22"/>
  <c r="G19" i="22"/>
  <c r="F19" i="22"/>
  <c r="E19" i="22"/>
  <c r="D19" i="22"/>
  <c r="C19" i="22"/>
  <c r="B19" i="22"/>
  <c r="A19" i="22"/>
  <c r="S18" i="22"/>
  <c r="R18" i="22"/>
  <c r="Q18" i="22"/>
  <c r="P18" i="22"/>
  <c r="O18" i="22"/>
  <c r="N18" i="22"/>
  <c r="M18" i="22"/>
  <c r="L18" i="22"/>
  <c r="K18" i="22"/>
  <c r="J18" i="22"/>
  <c r="I18" i="22"/>
  <c r="H18" i="22"/>
  <c r="G18" i="22"/>
  <c r="F18" i="22"/>
  <c r="E18" i="22"/>
  <c r="D18" i="22"/>
  <c r="C18" i="22"/>
  <c r="B18" i="22"/>
  <c r="A18" i="22"/>
  <c r="S17" i="22"/>
  <c r="R17" i="22"/>
  <c r="Q17" i="22"/>
  <c r="P17" i="22"/>
  <c r="O17" i="22"/>
  <c r="N17" i="22"/>
  <c r="M17" i="22"/>
  <c r="L17" i="22"/>
  <c r="K17" i="22"/>
  <c r="J17" i="22"/>
  <c r="I17" i="22"/>
  <c r="H17" i="22"/>
  <c r="G17" i="22"/>
  <c r="F17" i="22"/>
  <c r="E17" i="22"/>
  <c r="D17" i="22"/>
  <c r="C17" i="22"/>
  <c r="B17" i="22"/>
  <c r="A17" i="22"/>
  <c r="S16" i="22"/>
  <c r="R16" i="22"/>
  <c r="Q16" i="22"/>
  <c r="P16" i="22"/>
  <c r="O16" i="22"/>
  <c r="N16" i="22"/>
  <c r="M16" i="22"/>
  <c r="L16" i="22"/>
  <c r="K16" i="22"/>
  <c r="J16" i="22"/>
  <c r="I16" i="22"/>
  <c r="H16" i="22"/>
  <c r="G16" i="22"/>
  <c r="F16" i="22"/>
  <c r="E16" i="22"/>
  <c r="D16" i="22"/>
  <c r="C16" i="22"/>
  <c r="B16" i="22"/>
  <c r="A16" i="22"/>
  <c r="S15" i="22"/>
  <c r="R15" i="22"/>
  <c r="Q15" i="22"/>
  <c r="P15" i="22"/>
  <c r="O15" i="22"/>
  <c r="N15" i="22"/>
  <c r="M15" i="22"/>
  <c r="L15" i="22"/>
  <c r="K15" i="22"/>
  <c r="J15" i="22"/>
  <c r="I15" i="22"/>
  <c r="H15" i="22"/>
  <c r="G15" i="22"/>
  <c r="F15" i="22"/>
  <c r="E15" i="22"/>
  <c r="D15" i="22"/>
  <c r="C15" i="22"/>
  <c r="B15" i="22"/>
  <c r="A15" i="22"/>
  <c r="S14" i="22"/>
  <c r="R14" i="22"/>
  <c r="Q14" i="22"/>
  <c r="P14" i="22"/>
  <c r="O14" i="22"/>
  <c r="N14" i="22"/>
  <c r="M14" i="22"/>
  <c r="L14" i="22"/>
  <c r="K14" i="22"/>
  <c r="J14" i="22"/>
  <c r="I14" i="22"/>
  <c r="H14" i="22"/>
  <c r="G14" i="22"/>
  <c r="F14" i="22"/>
  <c r="E14" i="22"/>
  <c r="D14" i="22"/>
  <c r="C14" i="22"/>
  <c r="B14" i="22"/>
  <c r="A14" i="22"/>
  <c r="S13" i="22"/>
  <c r="R13" i="22"/>
  <c r="Q13" i="22"/>
  <c r="P13" i="22"/>
  <c r="O13" i="22"/>
  <c r="N13" i="22"/>
  <c r="M13" i="22"/>
  <c r="L13" i="22"/>
  <c r="K13" i="22"/>
  <c r="J13" i="22"/>
  <c r="I13" i="22"/>
  <c r="H13" i="22"/>
  <c r="G13" i="22"/>
  <c r="F13" i="22"/>
  <c r="E13" i="22"/>
  <c r="D13" i="22"/>
  <c r="C13" i="22"/>
  <c r="B13" i="22"/>
  <c r="A13" i="22"/>
  <c r="S12" i="22"/>
  <c r="R12" i="22"/>
  <c r="Q12" i="22"/>
  <c r="P12" i="22"/>
  <c r="O12" i="22"/>
  <c r="N12" i="22"/>
  <c r="M12" i="22"/>
  <c r="L12" i="22"/>
  <c r="K12" i="22"/>
  <c r="J12" i="22"/>
  <c r="I12" i="22"/>
  <c r="H12" i="22"/>
  <c r="G12" i="22"/>
  <c r="F12" i="22"/>
  <c r="E12" i="22"/>
  <c r="D12" i="22"/>
  <c r="C12" i="22"/>
  <c r="B12" i="22"/>
  <c r="A12" i="22"/>
  <c r="S11" i="22"/>
  <c r="R11" i="22"/>
  <c r="Q11" i="22"/>
  <c r="P11" i="22"/>
  <c r="O11" i="22"/>
  <c r="N11" i="22"/>
  <c r="M11" i="22"/>
  <c r="L11" i="22"/>
  <c r="K11" i="22"/>
  <c r="J11" i="22"/>
  <c r="I11" i="22"/>
  <c r="H11" i="22"/>
  <c r="G11" i="22"/>
  <c r="F11" i="22"/>
  <c r="E11" i="22"/>
  <c r="D11" i="22"/>
  <c r="C11" i="22"/>
  <c r="B11" i="22"/>
  <c r="A11" i="22"/>
  <c r="S10" i="22"/>
  <c r="R10" i="22"/>
  <c r="Q10" i="22"/>
  <c r="P10" i="22"/>
  <c r="O10" i="22"/>
  <c r="N10" i="22"/>
  <c r="M10" i="22"/>
  <c r="L10" i="22"/>
  <c r="K10" i="22"/>
  <c r="J10" i="22"/>
  <c r="I10" i="22"/>
  <c r="H10" i="22"/>
  <c r="G10" i="22"/>
  <c r="F10" i="22"/>
  <c r="E10" i="22"/>
  <c r="D10" i="22"/>
  <c r="C10" i="22"/>
  <c r="B10" i="22"/>
  <c r="A10" i="22"/>
  <c r="S9" i="22"/>
  <c r="R9" i="22"/>
  <c r="Q9" i="22"/>
  <c r="P9" i="22"/>
  <c r="O9" i="22"/>
  <c r="N9" i="22"/>
  <c r="M9" i="22"/>
  <c r="L9" i="22"/>
  <c r="K9" i="22"/>
  <c r="J9" i="22"/>
  <c r="I9" i="22"/>
  <c r="H9" i="22"/>
  <c r="G9" i="22"/>
  <c r="F9" i="22"/>
  <c r="E9" i="22"/>
  <c r="D9" i="22"/>
  <c r="C9" i="22"/>
  <c r="B9" i="22"/>
  <c r="A9" i="22"/>
  <c r="S8" i="22"/>
  <c r="R8" i="22"/>
  <c r="Q8" i="22"/>
  <c r="P8" i="22"/>
  <c r="O8" i="22"/>
  <c r="N8" i="22"/>
  <c r="M8" i="22"/>
  <c r="L8" i="22"/>
  <c r="K8" i="22"/>
  <c r="J8" i="22"/>
  <c r="I8" i="22"/>
  <c r="H8" i="22"/>
  <c r="G8" i="22"/>
  <c r="F8" i="22"/>
  <c r="E8" i="22"/>
  <c r="D8" i="22"/>
  <c r="C8" i="22"/>
  <c r="B8" i="22"/>
  <c r="A8" i="22"/>
  <c r="S7" i="22"/>
  <c r="R7" i="22"/>
  <c r="Q7" i="22"/>
  <c r="P7" i="22"/>
  <c r="O7" i="22"/>
  <c r="N7" i="22"/>
  <c r="M7" i="22"/>
  <c r="L7" i="22"/>
  <c r="K7" i="22"/>
  <c r="J7" i="22"/>
  <c r="I7" i="22"/>
  <c r="H7" i="22"/>
  <c r="G7" i="22"/>
  <c r="F7" i="22"/>
  <c r="E7" i="22"/>
  <c r="D7" i="22"/>
  <c r="C7" i="22"/>
  <c r="B7" i="22"/>
  <c r="A7" i="22"/>
  <c r="S6" i="22"/>
  <c r="R6" i="22"/>
  <c r="Q6" i="22"/>
  <c r="P6" i="22"/>
  <c r="O6" i="22"/>
  <c r="N6" i="22"/>
  <c r="M6" i="22"/>
  <c r="L6" i="22"/>
  <c r="K6" i="22"/>
  <c r="J6" i="22"/>
  <c r="I6" i="22"/>
  <c r="H6" i="22"/>
  <c r="G6" i="22"/>
  <c r="F6" i="22"/>
  <c r="E6" i="22"/>
  <c r="D6" i="22"/>
  <c r="C6" i="22"/>
  <c r="B6" i="22"/>
  <c r="A6" i="22"/>
  <c r="S5" i="22"/>
  <c r="R5" i="22"/>
  <c r="Q5" i="22"/>
  <c r="P5" i="22"/>
  <c r="O5" i="22"/>
  <c r="N5" i="22"/>
  <c r="M5" i="22"/>
  <c r="L5" i="22"/>
  <c r="K5" i="22"/>
  <c r="J5" i="22"/>
  <c r="I5" i="22"/>
  <c r="H5" i="22"/>
  <c r="G5" i="22"/>
  <c r="F5" i="22"/>
  <c r="E5" i="22"/>
  <c r="D5" i="22"/>
  <c r="C5" i="22"/>
  <c r="B5" i="22"/>
  <c r="A5" i="22"/>
  <c r="S4" i="22"/>
  <c r="R4" i="22"/>
  <c r="Q4" i="22"/>
  <c r="P4" i="22"/>
  <c r="O4" i="22"/>
  <c r="N4" i="22"/>
  <c r="M4" i="22"/>
  <c r="L4" i="22"/>
  <c r="K4" i="22"/>
  <c r="J4" i="22"/>
  <c r="I4" i="22"/>
  <c r="H4" i="22"/>
  <c r="G4" i="22"/>
  <c r="F4" i="22"/>
  <c r="E4" i="22"/>
  <c r="D4" i="22"/>
  <c r="C4" i="22"/>
  <c r="B4" i="22"/>
  <c r="A4" i="22"/>
  <c r="BQ207" i="25"/>
  <c r="BP207" i="25"/>
  <c r="BO207" i="25"/>
  <c r="BL207" i="25"/>
  <c r="BK207" i="25"/>
  <c r="BI207" i="25"/>
  <c r="BH207" i="25"/>
  <c r="BG207" i="25"/>
  <c r="BD207" i="25"/>
  <c r="BC207" i="25"/>
  <c r="BA207" i="25"/>
  <c r="AZ207" i="25"/>
  <c r="AY207" i="25"/>
  <c r="AV207" i="25"/>
  <c r="AU207" i="25"/>
  <c r="AS207" i="25"/>
  <c r="AR207" i="25"/>
  <c r="AQ207" i="25"/>
  <c r="AN207" i="25"/>
  <c r="AM207" i="25"/>
  <c r="AK207" i="25"/>
  <c r="AJ207" i="25"/>
  <c r="AI207" i="25"/>
  <c r="AF207" i="25"/>
  <c r="AE207" i="25"/>
  <c r="AC207" i="25"/>
  <c r="AB207" i="25"/>
  <c r="AA207" i="25"/>
  <c r="X207" i="25"/>
  <c r="W207" i="25"/>
  <c r="U207" i="25"/>
  <c r="T207" i="25"/>
  <c r="S207" i="25"/>
  <c r="P207" i="25"/>
  <c r="O207" i="25"/>
  <c r="M207" i="25"/>
  <c r="L207" i="25"/>
  <c r="K207" i="25"/>
  <c r="H207" i="25"/>
  <c r="G207" i="25"/>
  <c r="E207" i="25"/>
  <c r="D207" i="25"/>
  <c r="C207" i="25"/>
  <c r="B207" i="25"/>
  <c r="A207" i="25"/>
  <c r="BQ206" i="25"/>
  <c r="BP206" i="25"/>
  <c r="BO206" i="25"/>
  <c r="BN206" i="25"/>
  <c r="BM206" i="25"/>
  <c r="BL206" i="25"/>
  <c r="BK206" i="25"/>
  <c r="BJ206" i="25"/>
  <c r="BI206" i="25"/>
  <c r="BH206" i="25"/>
  <c r="BG206" i="25"/>
  <c r="BF206" i="25"/>
  <c r="BE206" i="25"/>
  <c r="BD206" i="25"/>
  <c r="BC206" i="25"/>
  <c r="BB206" i="25"/>
  <c r="BA206" i="25"/>
  <c r="AZ206" i="25"/>
  <c r="AY206" i="25"/>
  <c r="AX206" i="25"/>
  <c r="AW206" i="25"/>
  <c r="AV206" i="25"/>
  <c r="AU206" i="25"/>
  <c r="AT206" i="25"/>
  <c r="AS206" i="25"/>
  <c r="AR206" i="25"/>
  <c r="AQ206" i="25"/>
  <c r="AP206" i="25"/>
  <c r="AO206" i="25"/>
  <c r="AN206" i="25"/>
  <c r="AM206" i="25"/>
  <c r="AL206" i="25"/>
  <c r="AK206" i="25"/>
  <c r="AJ206" i="25"/>
  <c r="AI206" i="25"/>
  <c r="AH206" i="25"/>
  <c r="AG206" i="25"/>
  <c r="AF206" i="25"/>
  <c r="AE206" i="25"/>
  <c r="AD206" i="25"/>
  <c r="AC206" i="25"/>
  <c r="AB206" i="25"/>
  <c r="AA206" i="25"/>
  <c r="Z206" i="25"/>
  <c r="Y206" i="25"/>
  <c r="X206" i="25"/>
  <c r="W206" i="25"/>
  <c r="V206" i="25"/>
  <c r="U206" i="25"/>
  <c r="T206" i="25"/>
  <c r="S206" i="25"/>
  <c r="R206" i="25"/>
  <c r="Q206" i="25"/>
  <c r="P206" i="25"/>
  <c r="O206" i="25"/>
  <c r="N206" i="25"/>
  <c r="M206" i="25"/>
  <c r="L206" i="25"/>
  <c r="K206" i="25"/>
  <c r="J206" i="25"/>
  <c r="I206" i="25"/>
  <c r="H206" i="25"/>
  <c r="G206" i="25"/>
  <c r="F206" i="25"/>
  <c r="E206" i="25"/>
  <c r="D206" i="25"/>
  <c r="C206" i="25"/>
  <c r="B206" i="25"/>
  <c r="A206" i="25"/>
  <c r="BQ205" i="25"/>
  <c r="BP205" i="25"/>
  <c r="BO205" i="25"/>
  <c r="BN205" i="25"/>
  <c r="BM205" i="25"/>
  <c r="BL205" i="25"/>
  <c r="BK205" i="25"/>
  <c r="BJ205" i="25"/>
  <c r="BI205" i="25"/>
  <c r="BH205" i="25"/>
  <c r="BG205" i="25"/>
  <c r="BF205" i="25"/>
  <c r="BE205" i="25"/>
  <c r="BD205" i="25"/>
  <c r="BC205" i="25"/>
  <c r="BB205" i="25"/>
  <c r="BA205" i="25"/>
  <c r="AZ205" i="25"/>
  <c r="AY205" i="25"/>
  <c r="AX205" i="25"/>
  <c r="AW205" i="25"/>
  <c r="AV205" i="25"/>
  <c r="AU205" i="25"/>
  <c r="AT205" i="25"/>
  <c r="AS205" i="25"/>
  <c r="AR205" i="25"/>
  <c r="AQ205" i="25"/>
  <c r="AP205" i="25"/>
  <c r="AO205" i="25"/>
  <c r="AN205" i="25"/>
  <c r="AM205" i="25"/>
  <c r="AL205" i="25"/>
  <c r="AK205" i="25"/>
  <c r="AJ205" i="25"/>
  <c r="AI205" i="25"/>
  <c r="AH205" i="25"/>
  <c r="AG205" i="25"/>
  <c r="AF205" i="25"/>
  <c r="AE205" i="25"/>
  <c r="AD205" i="25"/>
  <c r="AC205" i="25"/>
  <c r="AB205" i="25"/>
  <c r="AA205" i="25"/>
  <c r="Z205" i="25"/>
  <c r="Y205" i="25"/>
  <c r="X205" i="25"/>
  <c r="W205" i="25"/>
  <c r="V205" i="25"/>
  <c r="U205" i="25"/>
  <c r="T205" i="25"/>
  <c r="S205" i="25"/>
  <c r="R205" i="25"/>
  <c r="Q205" i="25"/>
  <c r="P205" i="25"/>
  <c r="O205" i="25"/>
  <c r="N205" i="25"/>
  <c r="M205" i="25"/>
  <c r="L205" i="25"/>
  <c r="K205" i="25"/>
  <c r="J205" i="25"/>
  <c r="I205" i="25"/>
  <c r="H205" i="25"/>
  <c r="G205" i="25"/>
  <c r="F205" i="25"/>
  <c r="E205" i="25"/>
  <c r="D205" i="25"/>
  <c r="C205" i="25"/>
  <c r="B205" i="25"/>
  <c r="A205" i="25"/>
  <c r="BQ204" i="25"/>
  <c r="BP204" i="25"/>
  <c r="BO204" i="25"/>
  <c r="BN204" i="25"/>
  <c r="BM204" i="25"/>
  <c r="BL204" i="25"/>
  <c r="BK204" i="25"/>
  <c r="BJ204" i="25"/>
  <c r="BI204" i="25"/>
  <c r="BH204" i="25"/>
  <c r="BG204" i="25"/>
  <c r="BF204" i="25"/>
  <c r="BE204" i="25"/>
  <c r="BD204" i="25"/>
  <c r="BC204" i="25"/>
  <c r="BB204" i="25"/>
  <c r="BA204" i="25"/>
  <c r="AZ204" i="25"/>
  <c r="AY204" i="25"/>
  <c r="AX204" i="25"/>
  <c r="AW204" i="25"/>
  <c r="AV204" i="25"/>
  <c r="AU204" i="25"/>
  <c r="AT204" i="25"/>
  <c r="AS204" i="25"/>
  <c r="AR204" i="25"/>
  <c r="AQ204" i="25"/>
  <c r="AP204" i="25"/>
  <c r="AO204" i="25"/>
  <c r="AN204" i="25"/>
  <c r="AM204" i="25"/>
  <c r="AL204" i="25"/>
  <c r="AK204" i="25"/>
  <c r="AJ204" i="25"/>
  <c r="AI204" i="25"/>
  <c r="AH204" i="25"/>
  <c r="AG204" i="25"/>
  <c r="AF204" i="25"/>
  <c r="AE204" i="25"/>
  <c r="AD204" i="25"/>
  <c r="AC204" i="25"/>
  <c r="AB204" i="25"/>
  <c r="AA204" i="25"/>
  <c r="Z204" i="25"/>
  <c r="Y204" i="25"/>
  <c r="X204" i="25"/>
  <c r="W204" i="25"/>
  <c r="V204" i="25"/>
  <c r="U204" i="25"/>
  <c r="T204" i="25"/>
  <c r="S204" i="25"/>
  <c r="R204" i="25"/>
  <c r="Q204" i="25"/>
  <c r="P204" i="25"/>
  <c r="O204" i="25"/>
  <c r="N204" i="25"/>
  <c r="M204" i="25"/>
  <c r="L204" i="25"/>
  <c r="K204" i="25"/>
  <c r="J204" i="25"/>
  <c r="I204" i="25"/>
  <c r="H204" i="25"/>
  <c r="G204" i="25"/>
  <c r="F204" i="25"/>
  <c r="E204" i="25"/>
  <c r="D204" i="25"/>
  <c r="C204" i="25"/>
  <c r="B204" i="25"/>
  <c r="A204" i="25"/>
  <c r="BQ203" i="25"/>
  <c r="BP203" i="25"/>
  <c r="BO203" i="25"/>
  <c r="BN203" i="25"/>
  <c r="BM203" i="25"/>
  <c r="BL203" i="25"/>
  <c r="BK203" i="25"/>
  <c r="BJ203" i="25"/>
  <c r="BI203" i="25"/>
  <c r="BH203" i="25"/>
  <c r="BG203" i="25"/>
  <c r="BF203" i="25"/>
  <c r="BE203" i="25"/>
  <c r="BD203" i="25"/>
  <c r="BC203" i="25"/>
  <c r="BB203" i="25"/>
  <c r="BA203" i="25"/>
  <c r="AZ203" i="25"/>
  <c r="AY203" i="25"/>
  <c r="AX203" i="25"/>
  <c r="AW203" i="25"/>
  <c r="AV203" i="25"/>
  <c r="AU203" i="25"/>
  <c r="AT203" i="25"/>
  <c r="AS203" i="25"/>
  <c r="AR203" i="25"/>
  <c r="AQ203" i="25"/>
  <c r="AP203" i="25"/>
  <c r="AO203" i="25"/>
  <c r="AN203" i="25"/>
  <c r="AM203" i="25"/>
  <c r="AL203" i="25"/>
  <c r="AK203" i="25"/>
  <c r="AJ203" i="25"/>
  <c r="AI203" i="25"/>
  <c r="AH203" i="25"/>
  <c r="AG203" i="25"/>
  <c r="AF203" i="25"/>
  <c r="AE203" i="25"/>
  <c r="AD203" i="25"/>
  <c r="AC203" i="25"/>
  <c r="AB203" i="25"/>
  <c r="AA203" i="25"/>
  <c r="Z203" i="25"/>
  <c r="Y203" i="25"/>
  <c r="X203" i="25"/>
  <c r="W203" i="25"/>
  <c r="V203" i="25"/>
  <c r="U203" i="25"/>
  <c r="T203" i="25"/>
  <c r="S203" i="25"/>
  <c r="R203" i="25"/>
  <c r="Q203" i="25"/>
  <c r="P203" i="25"/>
  <c r="O203" i="25"/>
  <c r="N203" i="25"/>
  <c r="M203" i="25"/>
  <c r="L203" i="25"/>
  <c r="K203" i="25"/>
  <c r="J203" i="25"/>
  <c r="I203" i="25"/>
  <c r="H203" i="25"/>
  <c r="G203" i="25"/>
  <c r="F203" i="25"/>
  <c r="E203" i="25"/>
  <c r="D203" i="25"/>
  <c r="C203" i="25"/>
  <c r="B203" i="25"/>
  <c r="A203" i="25"/>
  <c r="BQ202" i="25"/>
  <c r="BP202" i="25"/>
  <c r="BO202" i="25"/>
  <c r="BN202" i="25"/>
  <c r="BM202" i="25"/>
  <c r="BL202" i="25"/>
  <c r="BK202" i="25"/>
  <c r="BJ202" i="25"/>
  <c r="BI202" i="25"/>
  <c r="BH202" i="25"/>
  <c r="BG202" i="25"/>
  <c r="BF202" i="25"/>
  <c r="BE202" i="25"/>
  <c r="BD202" i="25"/>
  <c r="BC202" i="25"/>
  <c r="BB202" i="25"/>
  <c r="BA202" i="25"/>
  <c r="AZ202" i="25"/>
  <c r="AY202" i="25"/>
  <c r="AX202" i="25"/>
  <c r="AW202" i="25"/>
  <c r="AV202" i="25"/>
  <c r="AU202" i="25"/>
  <c r="AT202" i="25"/>
  <c r="AS202" i="25"/>
  <c r="AR202" i="25"/>
  <c r="AQ202" i="25"/>
  <c r="AP202" i="25"/>
  <c r="AO202" i="25"/>
  <c r="AN202" i="25"/>
  <c r="AM202" i="25"/>
  <c r="AL202" i="25"/>
  <c r="AK202" i="25"/>
  <c r="AJ202" i="25"/>
  <c r="AI202" i="25"/>
  <c r="AH202" i="25"/>
  <c r="AG202" i="25"/>
  <c r="AF202" i="25"/>
  <c r="AE202" i="25"/>
  <c r="AD202" i="25"/>
  <c r="AC202" i="25"/>
  <c r="AB202" i="25"/>
  <c r="AA202" i="25"/>
  <c r="Z202" i="25"/>
  <c r="Y202" i="25"/>
  <c r="X202" i="25"/>
  <c r="W202" i="25"/>
  <c r="V202" i="25"/>
  <c r="U202" i="25"/>
  <c r="T202" i="25"/>
  <c r="S202" i="25"/>
  <c r="R202" i="25"/>
  <c r="Q202" i="25"/>
  <c r="P202" i="25"/>
  <c r="O202" i="25"/>
  <c r="N202" i="25"/>
  <c r="M202" i="25"/>
  <c r="L202" i="25"/>
  <c r="K202" i="25"/>
  <c r="J202" i="25"/>
  <c r="I202" i="25"/>
  <c r="H202" i="25"/>
  <c r="G202" i="25"/>
  <c r="F202" i="25"/>
  <c r="E202" i="25"/>
  <c r="D202" i="25"/>
  <c r="C202" i="25"/>
  <c r="B202" i="25"/>
  <c r="A202" i="25"/>
  <c r="BQ201" i="25"/>
  <c r="BP201" i="25"/>
  <c r="BO201" i="25"/>
  <c r="BN201" i="25"/>
  <c r="BM201" i="25"/>
  <c r="BL201" i="25"/>
  <c r="BK201" i="25"/>
  <c r="BJ201" i="25"/>
  <c r="BI201" i="25"/>
  <c r="BH201" i="25"/>
  <c r="BG201" i="25"/>
  <c r="BF201" i="25"/>
  <c r="BE201" i="25"/>
  <c r="BD201" i="25"/>
  <c r="BC201" i="25"/>
  <c r="BB201" i="25"/>
  <c r="BA201" i="25"/>
  <c r="AZ201" i="25"/>
  <c r="AY201" i="25"/>
  <c r="AX201" i="25"/>
  <c r="AW201" i="25"/>
  <c r="AV201" i="25"/>
  <c r="AU201" i="25"/>
  <c r="AT201" i="25"/>
  <c r="AS201" i="25"/>
  <c r="AR201" i="25"/>
  <c r="AQ201" i="25"/>
  <c r="AP201" i="25"/>
  <c r="AO201" i="25"/>
  <c r="AN201" i="25"/>
  <c r="AM201" i="25"/>
  <c r="AL201" i="25"/>
  <c r="AK201" i="25"/>
  <c r="AJ201" i="25"/>
  <c r="AI201" i="25"/>
  <c r="AH201" i="25"/>
  <c r="AG201" i="25"/>
  <c r="AF201" i="25"/>
  <c r="AE201" i="25"/>
  <c r="AD201" i="25"/>
  <c r="AC201" i="25"/>
  <c r="AB201" i="25"/>
  <c r="AA201" i="25"/>
  <c r="Z201" i="25"/>
  <c r="Y201" i="25"/>
  <c r="X201" i="25"/>
  <c r="W201" i="25"/>
  <c r="V201" i="25"/>
  <c r="U201" i="25"/>
  <c r="T201" i="25"/>
  <c r="S201" i="25"/>
  <c r="R201" i="25"/>
  <c r="Q201" i="25"/>
  <c r="P201" i="25"/>
  <c r="O201" i="25"/>
  <c r="N201" i="25"/>
  <c r="M201" i="25"/>
  <c r="L201" i="25"/>
  <c r="K201" i="25"/>
  <c r="J201" i="25"/>
  <c r="I201" i="25"/>
  <c r="H201" i="25"/>
  <c r="G201" i="25"/>
  <c r="F201" i="25"/>
  <c r="E201" i="25"/>
  <c r="D201" i="25"/>
  <c r="C201" i="25"/>
  <c r="B201" i="25"/>
  <c r="A201" i="25"/>
  <c r="BQ200" i="25"/>
  <c r="BP200" i="25"/>
  <c r="BN200" i="25"/>
  <c r="BM200" i="25"/>
  <c r="BL200" i="25"/>
  <c r="BJ200" i="25"/>
  <c r="BI200" i="25"/>
  <c r="BH200" i="25"/>
  <c r="BF200" i="25"/>
  <c r="BE200" i="25"/>
  <c r="BD200" i="25"/>
  <c r="BB200" i="25"/>
  <c r="BA200" i="25"/>
  <c r="AZ200" i="25"/>
  <c r="AX200" i="25"/>
  <c r="AW200" i="25"/>
  <c r="AV200" i="25"/>
  <c r="AT200" i="25"/>
  <c r="AS200" i="25"/>
  <c r="AR200" i="25"/>
  <c r="AP200" i="25"/>
  <c r="AO200" i="25"/>
  <c r="AN200" i="25"/>
  <c r="AL200" i="25"/>
  <c r="AK200" i="25"/>
  <c r="AJ200" i="25"/>
  <c r="AH200" i="25"/>
  <c r="AG200" i="25"/>
  <c r="AF200" i="25"/>
  <c r="AD200" i="25"/>
  <c r="AC200" i="25"/>
  <c r="AB200" i="25"/>
  <c r="Z200" i="25"/>
  <c r="Y200" i="25"/>
  <c r="X200" i="25"/>
  <c r="V200" i="25"/>
  <c r="U200" i="25"/>
  <c r="T200" i="25"/>
  <c r="R200" i="25"/>
  <c r="Q200" i="25"/>
  <c r="P200" i="25"/>
  <c r="N200" i="25"/>
  <c r="M200" i="25"/>
  <c r="L200" i="25"/>
  <c r="J200" i="25"/>
  <c r="I200" i="25"/>
  <c r="H200" i="25"/>
  <c r="F200" i="25"/>
  <c r="E200" i="25"/>
  <c r="D200" i="25"/>
  <c r="C200" i="25"/>
  <c r="B200" i="25"/>
  <c r="A200" i="25"/>
  <c r="BQ199" i="25"/>
  <c r="BP199" i="25"/>
  <c r="BO199" i="25"/>
  <c r="BN199" i="25"/>
  <c r="BM199" i="25"/>
  <c r="BL199" i="25"/>
  <c r="BK199" i="25"/>
  <c r="BJ199" i="25"/>
  <c r="BI199" i="25"/>
  <c r="BH199" i="25"/>
  <c r="BG199" i="25"/>
  <c r="BF199" i="25"/>
  <c r="BE199" i="25"/>
  <c r="BD199" i="25"/>
  <c r="BC199" i="25"/>
  <c r="BB199" i="25"/>
  <c r="BA199" i="25"/>
  <c r="AZ199" i="25"/>
  <c r="AY199" i="25"/>
  <c r="AX199" i="25"/>
  <c r="AW199" i="25"/>
  <c r="AV199" i="25"/>
  <c r="AU199" i="25"/>
  <c r="AT199" i="25"/>
  <c r="AS199" i="25"/>
  <c r="AR199" i="25"/>
  <c r="AQ199" i="25"/>
  <c r="AP199" i="25"/>
  <c r="AO199" i="25"/>
  <c r="AN199" i="25"/>
  <c r="AM199" i="25"/>
  <c r="AL199" i="25"/>
  <c r="AK199" i="25"/>
  <c r="AJ199" i="25"/>
  <c r="AI199" i="25"/>
  <c r="AH199" i="25"/>
  <c r="AG199" i="25"/>
  <c r="AF199" i="25"/>
  <c r="AE199" i="25"/>
  <c r="AD199" i="25"/>
  <c r="AC199" i="25"/>
  <c r="AB199" i="25"/>
  <c r="AA199" i="25"/>
  <c r="Z199" i="25"/>
  <c r="Y199" i="25"/>
  <c r="X199" i="25"/>
  <c r="W199" i="25"/>
  <c r="V199" i="25"/>
  <c r="U199" i="25"/>
  <c r="T199" i="25"/>
  <c r="S199" i="25"/>
  <c r="R199" i="25"/>
  <c r="Q199" i="25"/>
  <c r="P199" i="25"/>
  <c r="O199" i="25"/>
  <c r="N199" i="25"/>
  <c r="M199" i="25"/>
  <c r="L199" i="25"/>
  <c r="K199" i="25"/>
  <c r="J199" i="25"/>
  <c r="I199" i="25"/>
  <c r="H199" i="25"/>
  <c r="G199" i="25"/>
  <c r="F199" i="25"/>
  <c r="E199" i="25"/>
  <c r="D199" i="25"/>
  <c r="C199" i="25"/>
  <c r="B199" i="25"/>
  <c r="A199" i="25"/>
  <c r="BQ198" i="25"/>
  <c r="BP198" i="25"/>
  <c r="BN198" i="25"/>
  <c r="BM198" i="25"/>
  <c r="BL198" i="25"/>
  <c r="BJ198" i="25"/>
  <c r="BI198" i="25"/>
  <c r="BH198" i="25"/>
  <c r="BF198" i="25"/>
  <c r="BE198" i="25"/>
  <c r="BD198" i="25"/>
  <c r="BB198" i="25"/>
  <c r="BA198" i="25"/>
  <c r="AZ198" i="25"/>
  <c r="AX198" i="25"/>
  <c r="AW198" i="25"/>
  <c r="AV198" i="25"/>
  <c r="AT198" i="25"/>
  <c r="AS198" i="25"/>
  <c r="AR198" i="25"/>
  <c r="AP198" i="25"/>
  <c r="AO198" i="25"/>
  <c r="AN198" i="25"/>
  <c r="AL198" i="25"/>
  <c r="AK198" i="25"/>
  <c r="AJ198" i="25"/>
  <c r="AH198" i="25"/>
  <c r="AG198" i="25"/>
  <c r="AF198" i="25"/>
  <c r="AD198" i="25"/>
  <c r="AC198" i="25"/>
  <c r="AB198" i="25"/>
  <c r="Z198" i="25"/>
  <c r="Y198" i="25"/>
  <c r="X198" i="25"/>
  <c r="V198" i="25"/>
  <c r="U198" i="25"/>
  <c r="T198" i="25"/>
  <c r="R198" i="25"/>
  <c r="Q198" i="25"/>
  <c r="P198" i="25"/>
  <c r="N198" i="25"/>
  <c r="M198" i="25"/>
  <c r="L198" i="25"/>
  <c r="J198" i="25"/>
  <c r="I198" i="25"/>
  <c r="H198" i="25"/>
  <c r="F198" i="25"/>
  <c r="E198" i="25"/>
  <c r="D198" i="25"/>
  <c r="C198" i="25"/>
  <c r="B198" i="25"/>
  <c r="A198" i="25"/>
  <c r="BQ197" i="25"/>
  <c r="BP197" i="25"/>
  <c r="BO197" i="25"/>
  <c r="BN197" i="25"/>
  <c r="BM197" i="25"/>
  <c r="BL197" i="25"/>
  <c r="BK197" i="25"/>
  <c r="BJ197" i="25"/>
  <c r="BI197" i="25"/>
  <c r="BH197" i="25"/>
  <c r="BG197" i="25"/>
  <c r="BF197" i="25"/>
  <c r="BE197" i="25"/>
  <c r="BD197" i="25"/>
  <c r="BC197" i="25"/>
  <c r="BB197" i="25"/>
  <c r="BA197" i="25"/>
  <c r="AZ197" i="25"/>
  <c r="AY197" i="25"/>
  <c r="AX197" i="25"/>
  <c r="AW197" i="25"/>
  <c r="AV197" i="25"/>
  <c r="AU197" i="25"/>
  <c r="AT197" i="25"/>
  <c r="AS197" i="25"/>
  <c r="AR197" i="25"/>
  <c r="AQ197" i="25"/>
  <c r="AP197" i="25"/>
  <c r="AO197" i="25"/>
  <c r="AN197" i="25"/>
  <c r="AM197" i="25"/>
  <c r="AL197" i="25"/>
  <c r="AK197" i="25"/>
  <c r="AJ197" i="25"/>
  <c r="AI197" i="25"/>
  <c r="AH197" i="25"/>
  <c r="AG197" i="25"/>
  <c r="AF197" i="25"/>
  <c r="AE197" i="25"/>
  <c r="AD197" i="25"/>
  <c r="AC197" i="25"/>
  <c r="AB197" i="25"/>
  <c r="AA197" i="25"/>
  <c r="Z197" i="25"/>
  <c r="Y197" i="25"/>
  <c r="X197" i="25"/>
  <c r="W197" i="25"/>
  <c r="V197" i="25"/>
  <c r="U197" i="25"/>
  <c r="T197" i="25"/>
  <c r="S197" i="25"/>
  <c r="R197" i="25"/>
  <c r="Q197" i="25"/>
  <c r="P197" i="25"/>
  <c r="O197" i="25"/>
  <c r="N197" i="25"/>
  <c r="M197" i="25"/>
  <c r="L197" i="25"/>
  <c r="K197" i="25"/>
  <c r="J197" i="25"/>
  <c r="I197" i="25"/>
  <c r="H197" i="25"/>
  <c r="G197" i="25"/>
  <c r="F197" i="25"/>
  <c r="E197" i="25"/>
  <c r="D197" i="25"/>
  <c r="C197" i="25"/>
  <c r="B197" i="25"/>
  <c r="A197" i="25"/>
  <c r="BQ196" i="25"/>
  <c r="BP196" i="25"/>
  <c r="BN196" i="25"/>
  <c r="BM196" i="25"/>
  <c r="BL196" i="25"/>
  <c r="BJ196" i="25"/>
  <c r="BI196" i="25"/>
  <c r="BH196" i="25"/>
  <c r="BF196" i="25"/>
  <c r="BE196" i="25"/>
  <c r="BD196" i="25"/>
  <c r="BB196" i="25"/>
  <c r="BA196" i="25"/>
  <c r="AZ196" i="25"/>
  <c r="AX196" i="25"/>
  <c r="AW196" i="25"/>
  <c r="AV196" i="25"/>
  <c r="AT196" i="25"/>
  <c r="AS196" i="25"/>
  <c r="AR196" i="25"/>
  <c r="AP196" i="25"/>
  <c r="AO196" i="25"/>
  <c r="AN196" i="25"/>
  <c r="AL196" i="25"/>
  <c r="AK196" i="25"/>
  <c r="AJ196" i="25"/>
  <c r="AH196" i="25"/>
  <c r="AG196" i="25"/>
  <c r="AF196" i="25"/>
  <c r="AD196" i="25"/>
  <c r="AC196" i="25"/>
  <c r="AB196" i="25"/>
  <c r="Z196" i="25"/>
  <c r="Y196" i="25"/>
  <c r="X196" i="25"/>
  <c r="V196" i="25"/>
  <c r="U196" i="25"/>
  <c r="T196" i="25"/>
  <c r="R196" i="25"/>
  <c r="Q196" i="25"/>
  <c r="P196" i="25"/>
  <c r="N196" i="25"/>
  <c r="M196" i="25"/>
  <c r="L196" i="25"/>
  <c r="J196" i="25"/>
  <c r="I196" i="25"/>
  <c r="H196" i="25"/>
  <c r="F196" i="25"/>
  <c r="E196" i="25"/>
  <c r="D196" i="25"/>
  <c r="C196" i="25"/>
  <c r="B196" i="25"/>
  <c r="A196" i="25"/>
  <c r="BQ195" i="25"/>
  <c r="BP195" i="25"/>
  <c r="BO195" i="25"/>
  <c r="BM195" i="25"/>
  <c r="BL195" i="25"/>
  <c r="BK195" i="25"/>
  <c r="BI195" i="25"/>
  <c r="BH195" i="25"/>
  <c r="BG195" i="25"/>
  <c r="BE195" i="25"/>
  <c r="BD195" i="25"/>
  <c r="BC195" i="25"/>
  <c r="BA195" i="25"/>
  <c r="AZ195" i="25"/>
  <c r="AY195" i="25"/>
  <c r="AW195" i="25"/>
  <c r="AV195" i="25"/>
  <c r="AU195" i="25"/>
  <c r="AS195" i="25"/>
  <c r="AR195" i="25"/>
  <c r="AQ195" i="25"/>
  <c r="AO195" i="25"/>
  <c r="AN195" i="25"/>
  <c r="AM195" i="25"/>
  <c r="AK195" i="25"/>
  <c r="AJ195" i="25"/>
  <c r="AI195" i="25"/>
  <c r="AG195" i="25"/>
  <c r="AF195" i="25"/>
  <c r="AE195" i="25"/>
  <c r="AC195" i="25"/>
  <c r="AB195" i="25"/>
  <c r="AA195" i="25"/>
  <c r="Y195" i="25"/>
  <c r="X195" i="25"/>
  <c r="W195" i="25"/>
  <c r="U195" i="25"/>
  <c r="T195" i="25"/>
  <c r="S195" i="25"/>
  <c r="Q195" i="25"/>
  <c r="P195" i="25"/>
  <c r="O195" i="25"/>
  <c r="M195" i="25"/>
  <c r="L195" i="25"/>
  <c r="K195" i="25"/>
  <c r="I195" i="25"/>
  <c r="H195" i="25"/>
  <c r="G195" i="25"/>
  <c r="E195" i="25"/>
  <c r="D195" i="25"/>
  <c r="C195" i="25"/>
  <c r="B195" i="25"/>
  <c r="A195" i="25"/>
  <c r="BP194" i="25"/>
  <c r="BO194" i="25"/>
  <c r="BN194" i="25"/>
  <c r="BL194" i="25"/>
  <c r="BK194" i="25"/>
  <c r="BJ194" i="25"/>
  <c r="BH194" i="25"/>
  <c r="BG194" i="25"/>
  <c r="BF194" i="25"/>
  <c r="BD194" i="25"/>
  <c r="BC194" i="25"/>
  <c r="BB194" i="25"/>
  <c r="AZ194" i="25"/>
  <c r="AY194" i="25"/>
  <c r="AX194" i="25"/>
  <c r="AV194" i="25"/>
  <c r="AU194" i="25"/>
  <c r="AT194" i="25"/>
  <c r="AR194" i="25"/>
  <c r="AQ194" i="25"/>
  <c r="AP194" i="25"/>
  <c r="AN194" i="25"/>
  <c r="AM194" i="25"/>
  <c r="AL194" i="25"/>
  <c r="AJ194" i="25"/>
  <c r="AI194" i="25"/>
  <c r="AH194" i="25"/>
  <c r="AF194" i="25"/>
  <c r="AE194" i="25"/>
  <c r="AD194" i="25"/>
  <c r="AB194" i="25"/>
  <c r="AA194" i="25"/>
  <c r="Z194" i="25"/>
  <c r="X194" i="25"/>
  <c r="W194" i="25"/>
  <c r="V194" i="25"/>
  <c r="T194" i="25"/>
  <c r="S194" i="25"/>
  <c r="R194" i="25"/>
  <c r="P194" i="25"/>
  <c r="O194" i="25"/>
  <c r="N194" i="25"/>
  <c r="L194" i="25"/>
  <c r="K194" i="25"/>
  <c r="J194" i="25"/>
  <c r="H194" i="25"/>
  <c r="G194" i="25"/>
  <c r="F194" i="25"/>
  <c r="D194" i="25"/>
  <c r="C194" i="25"/>
  <c r="B194" i="25"/>
  <c r="A194" i="25"/>
  <c r="BQ193" i="25"/>
  <c r="BP193" i="25"/>
  <c r="BO193" i="25"/>
  <c r="BN193" i="25"/>
  <c r="BM193" i="25"/>
  <c r="BL193" i="25"/>
  <c r="BK193" i="25"/>
  <c r="BJ193" i="25"/>
  <c r="BI193" i="25"/>
  <c r="BH193" i="25"/>
  <c r="BG193" i="25"/>
  <c r="BF193" i="25"/>
  <c r="BE193" i="25"/>
  <c r="BD193" i="25"/>
  <c r="BC193" i="25"/>
  <c r="BB193" i="25"/>
  <c r="BA193" i="25"/>
  <c r="AZ193" i="25"/>
  <c r="AY193" i="25"/>
  <c r="AX193" i="25"/>
  <c r="AW193" i="25"/>
  <c r="AV193" i="25"/>
  <c r="AU193" i="25"/>
  <c r="AT193" i="25"/>
  <c r="AS193" i="25"/>
  <c r="AR193" i="25"/>
  <c r="AQ193" i="25"/>
  <c r="AP193" i="25"/>
  <c r="AO193" i="25"/>
  <c r="AN193" i="25"/>
  <c r="AM193" i="25"/>
  <c r="AL193" i="25"/>
  <c r="AK193" i="25"/>
  <c r="AJ193" i="25"/>
  <c r="AI193" i="25"/>
  <c r="AH193" i="25"/>
  <c r="AG193" i="25"/>
  <c r="AF193" i="25"/>
  <c r="AE193" i="25"/>
  <c r="AD193" i="25"/>
  <c r="AC193" i="25"/>
  <c r="AB193" i="25"/>
  <c r="AA193" i="25"/>
  <c r="Z193" i="25"/>
  <c r="Y193" i="25"/>
  <c r="X193" i="25"/>
  <c r="W193" i="25"/>
  <c r="V193" i="25"/>
  <c r="U193" i="25"/>
  <c r="T193" i="25"/>
  <c r="S193" i="25"/>
  <c r="R193" i="25"/>
  <c r="Q193" i="25"/>
  <c r="P193" i="25"/>
  <c r="O193" i="25"/>
  <c r="N193" i="25"/>
  <c r="M193" i="25"/>
  <c r="L193" i="25"/>
  <c r="K193" i="25"/>
  <c r="J193" i="25"/>
  <c r="I193" i="25"/>
  <c r="H193" i="25"/>
  <c r="G193" i="25"/>
  <c r="F193" i="25"/>
  <c r="E193" i="25"/>
  <c r="D193" i="25"/>
  <c r="C193" i="25"/>
  <c r="B193" i="25"/>
  <c r="A193" i="25"/>
  <c r="BQ192" i="25"/>
  <c r="BP192" i="25"/>
  <c r="BN192" i="25"/>
  <c r="BM192" i="25"/>
  <c r="BL192" i="25"/>
  <c r="BJ192" i="25"/>
  <c r="BI192" i="25"/>
  <c r="BH192" i="25"/>
  <c r="BF192" i="25"/>
  <c r="BE192" i="25"/>
  <c r="BD192" i="25"/>
  <c r="BB192" i="25"/>
  <c r="BA192" i="25"/>
  <c r="AZ192" i="25"/>
  <c r="AX192" i="25"/>
  <c r="AW192" i="25"/>
  <c r="AV192" i="25"/>
  <c r="AT192" i="25"/>
  <c r="AS192" i="25"/>
  <c r="AR192" i="25"/>
  <c r="AP192" i="25"/>
  <c r="AO192" i="25"/>
  <c r="AN192" i="25"/>
  <c r="AL192" i="25"/>
  <c r="AK192" i="25"/>
  <c r="AJ192" i="25"/>
  <c r="AH192" i="25"/>
  <c r="AG192" i="25"/>
  <c r="AF192" i="25"/>
  <c r="AD192" i="25"/>
  <c r="AC192" i="25"/>
  <c r="AB192" i="25"/>
  <c r="Z192" i="25"/>
  <c r="Y192" i="25"/>
  <c r="X192" i="25"/>
  <c r="V192" i="25"/>
  <c r="U192" i="25"/>
  <c r="T192" i="25"/>
  <c r="R192" i="25"/>
  <c r="Q192" i="25"/>
  <c r="P192" i="25"/>
  <c r="N192" i="25"/>
  <c r="M192" i="25"/>
  <c r="L192" i="25"/>
  <c r="J192" i="25"/>
  <c r="I192" i="25"/>
  <c r="H192" i="25"/>
  <c r="F192" i="25"/>
  <c r="E192" i="25"/>
  <c r="D192" i="25"/>
  <c r="C192" i="25"/>
  <c r="B192" i="25"/>
  <c r="A192" i="25"/>
  <c r="BQ191" i="25"/>
  <c r="BP191" i="25"/>
  <c r="BO191" i="25"/>
  <c r="BN191" i="25"/>
  <c r="BM191" i="25"/>
  <c r="BL191" i="25"/>
  <c r="BK191" i="25"/>
  <c r="BJ191" i="25"/>
  <c r="BI191" i="25"/>
  <c r="BH191" i="25"/>
  <c r="BG191" i="25"/>
  <c r="BF191" i="25"/>
  <c r="BE191" i="25"/>
  <c r="BD191" i="25"/>
  <c r="BC191" i="25"/>
  <c r="BB191" i="25"/>
  <c r="BA191" i="25"/>
  <c r="AZ191" i="25"/>
  <c r="AY191" i="25"/>
  <c r="AX191" i="25"/>
  <c r="AW191" i="25"/>
  <c r="AV191" i="25"/>
  <c r="AU191" i="25"/>
  <c r="AT191" i="25"/>
  <c r="AS191" i="25"/>
  <c r="AR191" i="25"/>
  <c r="AQ191" i="25"/>
  <c r="AP191" i="25"/>
  <c r="AO191" i="25"/>
  <c r="AN191" i="25"/>
  <c r="AM191" i="25"/>
  <c r="AL191" i="25"/>
  <c r="AK191" i="25"/>
  <c r="AJ191" i="25"/>
  <c r="AI191" i="25"/>
  <c r="AH191" i="25"/>
  <c r="AG191" i="25"/>
  <c r="AF191" i="25"/>
  <c r="AE191" i="25"/>
  <c r="AD191" i="25"/>
  <c r="AC191" i="25"/>
  <c r="AB191" i="25"/>
  <c r="AA191" i="25"/>
  <c r="Z191" i="25"/>
  <c r="Y191" i="25"/>
  <c r="X191" i="25"/>
  <c r="W191" i="25"/>
  <c r="V191" i="25"/>
  <c r="U191" i="25"/>
  <c r="T191" i="25"/>
  <c r="S191" i="25"/>
  <c r="R191" i="25"/>
  <c r="Q191" i="25"/>
  <c r="P191" i="25"/>
  <c r="O191" i="25"/>
  <c r="N191" i="25"/>
  <c r="M191" i="25"/>
  <c r="L191" i="25"/>
  <c r="K191" i="25"/>
  <c r="J191" i="25"/>
  <c r="I191" i="25"/>
  <c r="H191" i="25"/>
  <c r="G191" i="25"/>
  <c r="F191" i="25"/>
  <c r="E191" i="25"/>
  <c r="D191" i="25"/>
  <c r="C191" i="25"/>
  <c r="B191" i="25"/>
  <c r="A191" i="25"/>
  <c r="BQ190" i="25"/>
  <c r="BP190" i="25"/>
  <c r="BO190" i="25"/>
  <c r="BN190" i="25"/>
  <c r="BM190" i="25"/>
  <c r="BL190" i="25"/>
  <c r="BK190" i="25"/>
  <c r="BJ190" i="25"/>
  <c r="BI190" i="25"/>
  <c r="BH190" i="25"/>
  <c r="BG190" i="25"/>
  <c r="BF190" i="25"/>
  <c r="BE190" i="25"/>
  <c r="BD190" i="25"/>
  <c r="BC190" i="25"/>
  <c r="BB190" i="25"/>
  <c r="BA190" i="25"/>
  <c r="AZ190" i="25"/>
  <c r="AY190" i="25"/>
  <c r="AX190" i="25"/>
  <c r="AW190" i="25"/>
  <c r="AV190" i="25"/>
  <c r="AU190" i="25"/>
  <c r="AT190" i="25"/>
  <c r="AS190" i="25"/>
  <c r="AR190" i="25"/>
  <c r="AQ190" i="25"/>
  <c r="AP190" i="25"/>
  <c r="AO190" i="25"/>
  <c r="AN190" i="25"/>
  <c r="AM190" i="25"/>
  <c r="AL190" i="25"/>
  <c r="AK190" i="25"/>
  <c r="AJ190" i="25"/>
  <c r="AI190" i="25"/>
  <c r="AH190" i="25"/>
  <c r="AG190" i="25"/>
  <c r="AF190" i="25"/>
  <c r="AE190" i="25"/>
  <c r="AD190" i="25"/>
  <c r="AC190" i="25"/>
  <c r="AB190" i="25"/>
  <c r="AA190" i="25"/>
  <c r="Z190" i="25"/>
  <c r="Y190" i="25"/>
  <c r="X190" i="25"/>
  <c r="W190" i="25"/>
  <c r="V190" i="25"/>
  <c r="U190" i="25"/>
  <c r="T190" i="25"/>
  <c r="S190" i="25"/>
  <c r="R190" i="25"/>
  <c r="Q190" i="25"/>
  <c r="P190" i="25"/>
  <c r="O190" i="25"/>
  <c r="N190" i="25"/>
  <c r="M190" i="25"/>
  <c r="L190" i="25"/>
  <c r="K190" i="25"/>
  <c r="J190" i="25"/>
  <c r="I190" i="25"/>
  <c r="H190" i="25"/>
  <c r="G190" i="25"/>
  <c r="F190" i="25"/>
  <c r="E190" i="25"/>
  <c r="D190" i="25"/>
  <c r="C190" i="25"/>
  <c r="B190" i="25"/>
  <c r="A190" i="25"/>
  <c r="BQ189" i="25"/>
  <c r="BP189" i="25"/>
  <c r="BO189" i="25"/>
  <c r="BN189" i="25"/>
  <c r="BM189" i="25"/>
  <c r="BL189" i="25"/>
  <c r="BK189" i="25"/>
  <c r="BJ189" i="25"/>
  <c r="BI189" i="25"/>
  <c r="BH189" i="25"/>
  <c r="BG189" i="25"/>
  <c r="BF189" i="25"/>
  <c r="BE189" i="25"/>
  <c r="BD189" i="25"/>
  <c r="BC189" i="25"/>
  <c r="BB189" i="25"/>
  <c r="BA189" i="25"/>
  <c r="AZ189" i="25"/>
  <c r="AY189" i="25"/>
  <c r="AX189" i="25"/>
  <c r="AW189" i="25"/>
  <c r="AV189" i="25"/>
  <c r="AU189" i="25"/>
  <c r="AT189" i="25"/>
  <c r="AS189" i="25"/>
  <c r="AR189" i="25"/>
  <c r="AQ189" i="25"/>
  <c r="AP189" i="25"/>
  <c r="AO189" i="25"/>
  <c r="AN189" i="25"/>
  <c r="AM189" i="25"/>
  <c r="AL189" i="25"/>
  <c r="AK189" i="25"/>
  <c r="AJ189" i="25"/>
  <c r="AI189" i="25"/>
  <c r="AH189" i="25"/>
  <c r="AG189" i="25"/>
  <c r="AF189" i="25"/>
  <c r="AE189" i="25"/>
  <c r="AD189" i="25"/>
  <c r="AC189" i="25"/>
  <c r="AB189" i="25"/>
  <c r="AA189" i="25"/>
  <c r="Z189" i="25"/>
  <c r="Y189" i="25"/>
  <c r="X189" i="25"/>
  <c r="W189" i="25"/>
  <c r="V189" i="25"/>
  <c r="U189" i="25"/>
  <c r="T189" i="25"/>
  <c r="S189" i="25"/>
  <c r="R189" i="25"/>
  <c r="Q189" i="25"/>
  <c r="P189" i="25"/>
  <c r="O189" i="25"/>
  <c r="N189" i="25"/>
  <c r="M189" i="25"/>
  <c r="L189" i="25"/>
  <c r="K189" i="25"/>
  <c r="J189" i="25"/>
  <c r="I189" i="25"/>
  <c r="H189" i="25"/>
  <c r="G189" i="25"/>
  <c r="F189" i="25"/>
  <c r="E189" i="25"/>
  <c r="D189" i="25"/>
  <c r="C189" i="25"/>
  <c r="B189" i="25"/>
  <c r="A189" i="25"/>
  <c r="BQ188" i="25"/>
  <c r="BP188" i="25"/>
  <c r="BO188" i="25"/>
  <c r="BN188" i="25"/>
  <c r="BM188" i="25"/>
  <c r="BL188" i="25"/>
  <c r="BK188" i="25"/>
  <c r="BJ188" i="25"/>
  <c r="BI188" i="25"/>
  <c r="BH188" i="25"/>
  <c r="BG188" i="25"/>
  <c r="BF188" i="25"/>
  <c r="BE188" i="25"/>
  <c r="BD188" i="25"/>
  <c r="BC188" i="25"/>
  <c r="BB188" i="25"/>
  <c r="BA188" i="25"/>
  <c r="AZ188" i="25"/>
  <c r="AY188" i="25"/>
  <c r="AX188" i="25"/>
  <c r="AW188" i="25"/>
  <c r="AV188" i="25"/>
  <c r="AU188" i="25"/>
  <c r="AT188" i="25"/>
  <c r="AS188" i="25"/>
  <c r="AR188" i="25"/>
  <c r="AQ188" i="25"/>
  <c r="AP188" i="25"/>
  <c r="AO188" i="25"/>
  <c r="AN188" i="25"/>
  <c r="AM188" i="25"/>
  <c r="AL188" i="25"/>
  <c r="AK188" i="25"/>
  <c r="AJ188" i="25"/>
  <c r="AI188" i="25"/>
  <c r="AH188" i="25"/>
  <c r="AG188" i="25"/>
  <c r="AF188" i="25"/>
  <c r="AE188" i="25"/>
  <c r="AD188" i="25"/>
  <c r="AC188" i="25"/>
  <c r="AB188" i="25"/>
  <c r="AA188" i="25"/>
  <c r="Z188" i="25"/>
  <c r="Y188" i="25"/>
  <c r="X188" i="25"/>
  <c r="W188" i="25"/>
  <c r="V188" i="25"/>
  <c r="U188" i="25"/>
  <c r="T188" i="25"/>
  <c r="S188" i="25"/>
  <c r="R188" i="25"/>
  <c r="Q188" i="25"/>
  <c r="P188" i="25"/>
  <c r="O188" i="25"/>
  <c r="N188" i="25"/>
  <c r="M188" i="25"/>
  <c r="L188" i="25"/>
  <c r="K188" i="25"/>
  <c r="J188" i="25"/>
  <c r="I188" i="25"/>
  <c r="H188" i="25"/>
  <c r="G188" i="25"/>
  <c r="F188" i="25"/>
  <c r="E188" i="25"/>
  <c r="D188" i="25"/>
  <c r="C188" i="25"/>
  <c r="B188" i="25"/>
  <c r="A188" i="25"/>
  <c r="BQ187" i="25"/>
  <c r="BP187" i="25"/>
  <c r="BO187" i="25"/>
  <c r="BN187" i="25"/>
  <c r="BM187" i="25"/>
  <c r="BL187" i="25"/>
  <c r="BK187" i="25"/>
  <c r="BJ187" i="25"/>
  <c r="BI187" i="25"/>
  <c r="BH187" i="25"/>
  <c r="BG187" i="25"/>
  <c r="BF187" i="25"/>
  <c r="BE187" i="25"/>
  <c r="BD187" i="25"/>
  <c r="BC187" i="25"/>
  <c r="BB187" i="25"/>
  <c r="BA187" i="25"/>
  <c r="AZ187" i="25"/>
  <c r="AY187" i="25"/>
  <c r="AX187" i="25"/>
  <c r="AW187" i="25"/>
  <c r="AV187" i="25"/>
  <c r="AU187" i="25"/>
  <c r="AT187" i="25"/>
  <c r="AS187" i="25"/>
  <c r="AR187" i="25"/>
  <c r="AQ187" i="25"/>
  <c r="AP187" i="25"/>
  <c r="AO187" i="25"/>
  <c r="AN187" i="25"/>
  <c r="AM187" i="25"/>
  <c r="AL187" i="25"/>
  <c r="AK187" i="25"/>
  <c r="AJ187" i="25"/>
  <c r="AI187" i="25"/>
  <c r="AH187" i="25"/>
  <c r="AG187" i="25"/>
  <c r="AF187" i="25"/>
  <c r="AE187" i="25"/>
  <c r="AD187" i="25"/>
  <c r="AC187" i="25"/>
  <c r="AB187" i="25"/>
  <c r="AA187" i="25"/>
  <c r="Z187" i="25"/>
  <c r="Y187" i="25"/>
  <c r="X187" i="25"/>
  <c r="W187" i="25"/>
  <c r="V187" i="25"/>
  <c r="U187" i="25"/>
  <c r="T187" i="25"/>
  <c r="S187" i="25"/>
  <c r="R187" i="25"/>
  <c r="Q187" i="25"/>
  <c r="P187" i="25"/>
  <c r="O187" i="25"/>
  <c r="N187" i="25"/>
  <c r="M187" i="25"/>
  <c r="L187" i="25"/>
  <c r="K187" i="25"/>
  <c r="J187" i="25"/>
  <c r="I187" i="25"/>
  <c r="H187" i="25"/>
  <c r="G187" i="25"/>
  <c r="F187" i="25"/>
  <c r="E187" i="25"/>
  <c r="D187" i="25"/>
  <c r="C187" i="25"/>
  <c r="B187" i="25"/>
  <c r="A187" i="25"/>
  <c r="BQ186" i="25"/>
  <c r="BP186" i="25"/>
  <c r="BO186" i="25"/>
  <c r="BN186" i="25"/>
  <c r="BM186" i="25"/>
  <c r="BL186" i="25"/>
  <c r="BK186" i="25"/>
  <c r="BJ186" i="25"/>
  <c r="BI186" i="25"/>
  <c r="BH186" i="25"/>
  <c r="BG186" i="25"/>
  <c r="BF186" i="25"/>
  <c r="BE186" i="25"/>
  <c r="BD186" i="25"/>
  <c r="BC186" i="25"/>
  <c r="BB186" i="25"/>
  <c r="BA186" i="25"/>
  <c r="AZ186" i="25"/>
  <c r="AY186" i="25"/>
  <c r="AX186" i="25"/>
  <c r="AW186" i="25"/>
  <c r="AV186" i="25"/>
  <c r="AU186" i="25"/>
  <c r="AT186" i="25"/>
  <c r="AS186" i="25"/>
  <c r="AR186" i="25"/>
  <c r="AQ186" i="25"/>
  <c r="AP186" i="25"/>
  <c r="AO186" i="25"/>
  <c r="AN186" i="25"/>
  <c r="AM186" i="25"/>
  <c r="AL186" i="25"/>
  <c r="AK186" i="25"/>
  <c r="AJ186" i="25"/>
  <c r="AI186" i="25"/>
  <c r="AH186" i="25"/>
  <c r="AG186" i="25"/>
  <c r="AF186" i="25"/>
  <c r="AE186" i="25"/>
  <c r="AD186" i="25"/>
  <c r="AC186" i="25"/>
  <c r="AB186" i="25"/>
  <c r="AA186" i="25"/>
  <c r="Z186" i="25"/>
  <c r="Y186" i="25"/>
  <c r="X186" i="25"/>
  <c r="W186" i="25"/>
  <c r="V186" i="25"/>
  <c r="U186" i="25"/>
  <c r="T186" i="25"/>
  <c r="S186" i="25"/>
  <c r="R186" i="25"/>
  <c r="Q186" i="25"/>
  <c r="P186" i="25"/>
  <c r="O186" i="25"/>
  <c r="N186" i="25"/>
  <c r="M186" i="25"/>
  <c r="L186" i="25"/>
  <c r="K186" i="25"/>
  <c r="J186" i="25"/>
  <c r="I186" i="25"/>
  <c r="H186" i="25"/>
  <c r="G186" i="25"/>
  <c r="F186" i="25"/>
  <c r="E186" i="25"/>
  <c r="D186" i="25"/>
  <c r="C186" i="25"/>
  <c r="B186" i="25"/>
  <c r="A186" i="25"/>
  <c r="BQ185" i="25"/>
  <c r="BP185" i="25"/>
  <c r="BO185" i="25"/>
  <c r="BN185" i="25"/>
  <c r="BM185" i="25"/>
  <c r="BL185" i="25"/>
  <c r="BK185" i="25"/>
  <c r="BJ185" i="25"/>
  <c r="BI185" i="25"/>
  <c r="BH185" i="25"/>
  <c r="BG185" i="25"/>
  <c r="BF185" i="25"/>
  <c r="BE185" i="25"/>
  <c r="BD185" i="25"/>
  <c r="BC185" i="25"/>
  <c r="BB185" i="25"/>
  <c r="BA185" i="25"/>
  <c r="AZ185" i="25"/>
  <c r="AY185" i="25"/>
  <c r="AX185" i="25"/>
  <c r="AW185" i="25"/>
  <c r="AV185" i="25"/>
  <c r="AU185" i="25"/>
  <c r="AT185" i="25"/>
  <c r="AS185" i="25"/>
  <c r="AR185" i="25"/>
  <c r="AQ185" i="25"/>
  <c r="AP185" i="25"/>
  <c r="AO185" i="25"/>
  <c r="AN185" i="25"/>
  <c r="AM185" i="25"/>
  <c r="AL185" i="25"/>
  <c r="AK185" i="25"/>
  <c r="AJ185" i="25"/>
  <c r="AI185" i="25"/>
  <c r="AH185" i="25"/>
  <c r="AG185" i="25"/>
  <c r="AF185" i="25"/>
  <c r="AE185" i="25"/>
  <c r="AD185" i="25"/>
  <c r="AC185" i="25"/>
  <c r="AB185" i="25"/>
  <c r="AA185" i="25"/>
  <c r="Z185" i="25"/>
  <c r="Y185" i="25"/>
  <c r="X185" i="25"/>
  <c r="W185" i="25"/>
  <c r="V185" i="25"/>
  <c r="U185" i="25"/>
  <c r="T185" i="25"/>
  <c r="S185" i="25"/>
  <c r="R185" i="25"/>
  <c r="Q185" i="25"/>
  <c r="P185" i="25"/>
  <c r="O185" i="25"/>
  <c r="N185" i="25"/>
  <c r="M185" i="25"/>
  <c r="L185" i="25"/>
  <c r="K185" i="25"/>
  <c r="J185" i="25"/>
  <c r="I185" i="25"/>
  <c r="H185" i="25"/>
  <c r="G185" i="25"/>
  <c r="F185" i="25"/>
  <c r="E185" i="25"/>
  <c r="D185" i="25"/>
  <c r="C185" i="25"/>
  <c r="B185" i="25"/>
  <c r="A185" i="25"/>
  <c r="BQ184" i="25"/>
  <c r="BP184" i="25"/>
  <c r="BO184" i="25"/>
  <c r="BN184" i="25"/>
  <c r="BM184" i="25"/>
  <c r="BL184" i="25"/>
  <c r="BK184" i="25"/>
  <c r="BJ184" i="25"/>
  <c r="BI184" i="25"/>
  <c r="BH184" i="25"/>
  <c r="BG184" i="25"/>
  <c r="BF184" i="25"/>
  <c r="BE184" i="25"/>
  <c r="BD184" i="25"/>
  <c r="BC184" i="25"/>
  <c r="BB184" i="25"/>
  <c r="BA184" i="25"/>
  <c r="AZ184" i="25"/>
  <c r="AY184" i="25"/>
  <c r="AX184" i="25"/>
  <c r="AW184" i="25"/>
  <c r="AV184" i="25"/>
  <c r="AU184" i="25"/>
  <c r="AT184" i="25"/>
  <c r="AS184" i="25"/>
  <c r="AR184" i="25"/>
  <c r="AQ184" i="25"/>
  <c r="AP184" i="25"/>
  <c r="AO184" i="25"/>
  <c r="AN184" i="25"/>
  <c r="AM184" i="25"/>
  <c r="AL184" i="25"/>
  <c r="AK184" i="25"/>
  <c r="AJ184" i="25"/>
  <c r="AI184" i="25"/>
  <c r="AH184" i="25"/>
  <c r="AG184" i="25"/>
  <c r="AF184" i="25"/>
  <c r="AE184" i="25"/>
  <c r="AD184" i="25"/>
  <c r="AC184" i="25"/>
  <c r="AB184" i="25"/>
  <c r="AA184" i="25"/>
  <c r="Z184" i="25"/>
  <c r="Y184" i="25"/>
  <c r="X184" i="25"/>
  <c r="W184" i="25"/>
  <c r="V184" i="25"/>
  <c r="U184" i="25"/>
  <c r="T184" i="25"/>
  <c r="S184" i="25"/>
  <c r="R184" i="25"/>
  <c r="Q184" i="25"/>
  <c r="P184" i="25"/>
  <c r="O184" i="25"/>
  <c r="N184" i="25"/>
  <c r="M184" i="25"/>
  <c r="L184" i="25"/>
  <c r="K184" i="25"/>
  <c r="J184" i="25"/>
  <c r="I184" i="25"/>
  <c r="H184" i="25"/>
  <c r="G184" i="25"/>
  <c r="F184" i="25"/>
  <c r="E184" i="25"/>
  <c r="D184" i="25"/>
  <c r="C184" i="25"/>
  <c r="B184" i="25"/>
  <c r="A184" i="25"/>
  <c r="BQ183" i="25"/>
  <c r="BP183" i="25"/>
  <c r="BO183" i="25"/>
  <c r="BN183" i="25"/>
  <c r="BM183" i="25"/>
  <c r="BL183" i="25"/>
  <c r="BK183" i="25"/>
  <c r="BJ183" i="25"/>
  <c r="BI183" i="25"/>
  <c r="BH183" i="25"/>
  <c r="BG183" i="25"/>
  <c r="BF183" i="25"/>
  <c r="BE183" i="25"/>
  <c r="BD183" i="25"/>
  <c r="BC183" i="25"/>
  <c r="BB183" i="25"/>
  <c r="BA183" i="25"/>
  <c r="AZ183" i="25"/>
  <c r="AY183" i="25"/>
  <c r="AX183" i="25"/>
  <c r="AW183" i="25"/>
  <c r="AV183" i="25"/>
  <c r="AU183" i="25"/>
  <c r="AT183" i="25"/>
  <c r="AS183" i="25"/>
  <c r="AR183" i="25"/>
  <c r="AQ183" i="25"/>
  <c r="AP183" i="25"/>
  <c r="AO183" i="25"/>
  <c r="AN183" i="25"/>
  <c r="AM183" i="25"/>
  <c r="AL183" i="25"/>
  <c r="AK183" i="25"/>
  <c r="AJ183" i="25"/>
  <c r="AI183" i="25"/>
  <c r="AH183" i="25"/>
  <c r="AG183" i="25"/>
  <c r="AF183" i="25"/>
  <c r="AE183" i="25"/>
  <c r="AD183" i="25"/>
  <c r="AC183" i="25"/>
  <c r="AB183" i="25"/>
  <c r="AA183" i="25"/>
  <c r="Z183" i="25"/>
  <c r="Y183" i="25"/>
  <c r="X183" i="25"/>
  <c r="W183" i="25"/>
  <c r="V183" i="25"/>
  <c r="U183" i="25"/>
  <c r="T183" i="25"/>
  <c r="S183" i="25"/>
  <c r="R183" i="25"/>
  <c r="Q183" i="25"/>
  <c r="P183" i="25"/>
  <c r="O183" i="25"/>
  <c r="N183" i="25"/>
  <c r="M183" i="25"/>
  <c r="L183" i="25"/>
  <c r="K183" i="25"/>
  <c r="J183" i="25"/>
  <c r="I183" i="25"/>
  <c r="H183" i="25"/>
  <c r="G183" i="25"/>
  <c r="F183" i="25"/>
  <c r="E183" i="25"/>
  <c r="D183" i="25"/>
  <c r="C183" i="25"/>
  <c r="B183" i="25"/>
  <c r="A183" i="25"/>
  <c r="BQ182" i="25"/>
  <c r="BP182" i="25"/>
  <c r="BO182" i="25"/>
  <c r="BN182" i="25"/>
  <c r="BM182" i="25"/>
  <c r="BL182" i="25"/>
  <c r="BK182" i="25"/>
  <c r="BJ182" i="25"/>
  <c r="BI182" i="25"/>
  <c r="BH182" i="25"/>
  <c r="BG182" i="25"/>
  <c r="BF182" i="25"/>
  <c r="BE182" i="25"/>
  <c r="BD182" i="25"/>
  <c r="BC182" i="25"/>
  <c r="BB182" i="25"/>
  <c r="BA182" i="25"/>
  <c r="AZ182" i="25"/>
  <c r="AY182" i="25"/>
  <c r="AX182" i="25"/>
  <c r="AW182" i="25"/>
  <c r="AV182" i="25"/>
  <c r="AU182" i="25"/>
  <c r="AT182" i="25"/>
  <c r="AS182" i="25"/>
  <c r="AR182" i="25"/>
  <c r="AQ182" i="25"/>
  <c r="AP182" i="25"/>
  <c r="AO182" i="25"/>
  <c r="AN182" i="25"/>
  <c r="AM182" i="25"/>
  <c r="AL182" i="25"/>
  <c r="AK182" i="25"/>
  <c r="AJ182" i="25"/>
  <c r="AI182" i="25"/>
  <c r="AH182" i="25"/>
  <c r="AG182" i="25"/>
  <c r="AF182" i="25"/>
  <c r="AE182" i="25"/>
  <c r="AD182" i="25"/>
  <c r="AC182" i="25"/>
  <c r="AB182" i="25"/>
  <c r="AA182" i="25"/>
  <c r="Z182" i="25"/>
  <c r="Y182" i="25"/>
  <c r="X182" i="25"/>
  <c r="W182" i="25"/>
  <c r="V182" i="25"/>
  <c r="U182" i="25"/>
  <c r="T182" i="25"/>
  <c r="S182" i="25"/>
  <c r="R182" i="25"/>
  <c r="Q182" i="25"/>
  <c r="P182" i="25"/>
  <c r="O182" i="25"/>
  <c r="N182" i="25"/>
  <c r="M182" i="25"/>
  <c r="L182" i="25"/>
  <c r="K182" i="25"/>
  <c r="J182" i="25"/>
  <c r="I182" i="25"/>
  <c r="H182" i="25"/>
  <c r="G182" i="25"/>
  <c r="F182" i="25"/>
  <c r="E182" i="25"/>
  <c r="D182" i="25"/>
  <c r="C182" i="25"/>
  <c r="B182" i="25"/>
  <c r="A182" i="25"/>
  <c r="BQ181" i="25"/>
  <c r="BP181" i="25"/>
  <c r="BO181" i="25"/>
  <c r="BM181" i="25"/>
  <c r="BL181" i="25"/>
  <c r="BK181" i="25"/>
  <c r="BI181" i="25"/>
  <c r="BH181" i="25"/>
  <c r="BG181" i="25"/>
  <c r="BE181" i="25"/>
  <c r="BD181" i="25"/>
  <c r="BC181" i="25"/>
  <c r="BA181" i="25"/>
  <c r="AZ181" i="25"/>
  <c r="AY181" i="25"/>
  <c r="AW181" i="25"/>
  <c r="AV181" i="25"/>
  <c r="AU181" i="25"/>
  <c r="AS181" i="25"/>
  <c r="AR181" i="25"/>
  <c r="AQ181" i="25"/>
  <c r="AO181" i="25"/>
  <c r="AN181" i="25"/>
  <c r="AM181" i="25"/>
  <c r="AK181" i="25"/>
  <c r="AJ181" i="25"/>
  <c r="AI181" i="25"/>
  <c r="AG181" i="25"/>
  <c r="AF181" i="25"/>
  <c r="AE181" i="25"/>
  <c r="AC181" i="25"/>
  <c r="AB181" i="25"/>
  <c r="AA181" i="25"/>
  <c r="Y181" i="25"/>
  <c r="X181" i="25"/>
  <c r="W181" i="25"/>
  <c r="U181" i="25"/>
  <c r="T181" i="25"/>
  <c r="S181" i="25"/>
  <c r="Q181" i="25"/>
  <c r="P181" i="25"/>
  <c r="O181" i="25"/>
  <c r="M181" i="25"/>
  <c r="L181" i="25"/>
  <c r="K181" i="25"/>
  <c r="I181" i="25"/>
  <c r="H181" i="25"/>
  <c r="G181" i="25"/>
  <c r="E181" i="25"/>
  <c r="D181" i="25"/>
  <c r="C181" i="25"/>
  <c r="B181" i="25"/>
  <c r="A181" i="25"/>
  <c r="BQ180" i="25"/>
  <c r="BP180" i="25"/>
  <c r="BO180" i="25"/>
  <c r="BN180" i="25"/>
  <c r="BM180" i="25"/>
  <c r="BL180" i="25"/>
  <c r="BK180" i="25"/>
  <c r="BJ180" i="25"/>
  <c r="BI180" i="25"/>
  <c r="BH180" i="25"/>
  <c r="BG180" i="25"/>
  <c r="BF180" i="25"/>
  <c r="BE180" i="25"/>
  <c r="BD180" i="25"/>
  <c r="BC180" i="25"/>
  <c r="BB180" i="25"/>
  <c r="BA180" i="25"/>
  <c r="AZ180" i="25"/>
  <c r="AY180" i="25"/>
  <c r="AX180" i="25"/>
  <c r="AW180" i="25"/>
  <c r="AV180" i="25"/>
  <c r="AU180" i="25"/>
  <c r="AT180" i="25"/>
  <c r="AS180" i="25"/>
  <c r="AR180" i="25"/>
  <c r="AQ180" i="25"/>
  <c r="AP180" i="25"/>
  <c r="AO180" i="25"/>
  <c r="AN180" i="25"/>
  <c r="AM180" i="25"/>
  <c r="AL180" i="25"/>
  <c r="AK180" i="25"/>
  <c r="AJ180" i="25"/>
  <c r="AI180" i="25"/>
  <c r="AH180" i="25"/>
  <c r="AG180" i="25"/>
  <c r="AF180" i="25"/>
  <c r="AE180" i="25"/>
  <c r="AD180" i="25"/>
  <c r="AC180" i="25"/>
  <c r="AB180" i="25"/>
  <c r="AA180" i="25"/>
  <c r="Z180" i="25"/>
  <c r="Y180" i="25"/>
  <c r="X180" i="25"/>
  <c r="W180" i="25"/>
  <c r="V180" i="25"/>
  <c r="U180" i="25"/>
  <c r="T180" i="25"/>
  <c r="S180" i="25"/>
  <c r="R180" i="25"/>
  <c r="Q180" i="25"/>
  <c r="P180" i="25"/>
  <c r="O180" i="25"/>
  <c r="N180" i="25"/>
  <c r="M180" i="25"/>
  <c r="L180" i="25"/>
  <c r="K180" i="25"/>
  <c r="J180" i="25"/>
  <c r="I180" i="25"/>
  <c r="H180" i="25"/>
  <c r="G180" i="25"/>
  <c r="F180" i="25"/>
  <c r="E180" i="25"/>
  <c r="D180" i="25"/>
  <c r="C180" i="25"/>
  <c r="B180" i="25"/>
  <c r="A180" i="25"/>
  <c r="BQ179" i="25"/>
  <c r="BO179" i="25"/>
  <c r="BN179" i="25"/>
  <c r="BM179" i="25"/>
  <c r="BK179" i="25"/>
  <c r="BJ179" i="25"/>
  <c r="BI179" i="25"/>
  <c r="BG179" i="25"/>
  <c r="BF179" i="25"/>
  <c r="BE179" i="25"/>
  <c r="BC179" i="25"/>
  <c r="BB179" i="25"/>
  <c r="BA179" i="25"/>
  <c r="AY179" i="25"/>
  <c r="AX179" i="25"/>
  <c r="AW179" i="25"/>
  <c r="AU179" i="25"/>
  <c r="AT179" i="25"/>
  <c r="AS179" i="25"/>
  <c r="AQ179" i="25"/>
  <c r="AP179" i="25"/>
  <c r="AO179" i="25"/>
  <c r="AM179" i="25"/>
  <c r="AL179" i="25"/>
  <c r="AK179" i="25"/>
  <c r="AI179" i="25"/>
  <c r="AH179" i="25"/>
  <c r="AG179" i="25"/>
  <c r="AE179" i="25"/>
  <c r="AD179" i="25"/>
  <c r="AC179" i="25"/>
  <c r="AA179" i="25"/>
  <c r="Z179" i="25"/>
  <c r="Y179" i="25"/>
  <c r="W179" i="25"/>
  <c r="V179" i="25"/>
  <c r="U179" i="25"/>
  <c r="S179" i="25"/>
  <c r="R179" i="25"/>
  <c r="Q179" i="25"/>
  <c r="O179" i="25"/>
  <c r="N179" i="25"/>
  <c r="M179" i="25"/>
  <c r="K179" i="25"/>
  <c r="J179" i="25"/>
  <c r="I179" i="25"/>
  <c r="G179" i="25"/>
  <c r="F179" i="25"/>
  <c r="E179" i="25"/>
  <c r="C179" i="25"/>
  <c r="B179" i="25"/>
  <c r="A179" i="25"/>
  <c r="BQ178" i="25"/>
  <c r="BP178" i="25"/>
  <c r="BO178" i="25"/>
  <c r="BN178" i="25"/>
  <c r="BM178" i="25"/>
  <c r="BL178" i="25"/>
  <c r="BK178" i="25"/>
  <c r="BJ178" i="25"/>
  <c r="BI178" i="25"/>
  <c r="BH178" i="25"/>
  <c r="BG178" i="25"/>
  <c r="BF178" i="25"/>
  <c r="BE178" i="25"/>
  <c r="BD178" i="25"/>
  <c r="BC178" i="25"/>
  <c r="BB178" i="25"/>
  <c r="BA178" i="25"/>
  <c r="AZ178" i="25"/>
  <c r="AY178" i="25"/>
  <c r="AX178" i="25"/>
  <c r="AW178" i="25"/>
  <c r="AV178" i="25"/>
  <c r="AU178" i="25"/>
  <c r="AT178" i="25"/>
  <c r="AS178" i="25"/>
  <c r="AR178" i="25"/>
  <c r="AQ178" i="25"/>
  <c r="AP178" i="25"/>
  <c r="AO178" i="25"/>
  <c r="AN178" i="25"/>
  <c r="AM178" i="25"/>
  <c r="AL178" i="25"/>
  <c r="AK178" i="25"/>
  <c r="AJ178" i="25"/>
  <c r="AI178" i="25"/>
  <c r="AH178" i="25"/>
  <c r="AG178" i="25"/>
  <c r="AF178" i="25"/>
  <c r="AE178" i="25"/>
  <c r="AD178" i="25"/>
  <c r="AC178" i="25"/>
  <c r="AB178" i="25"/>
  <c r="AA178" i="25"/>
  <c r="Z178" i="25"/>
  <c r="Y178" i="25"/>
  <c r="X178" i="25"/>
  <c r="W178" i="25"/>
  <c r="V178" i="25"/>
  <c r="U178" i="25"/>
  <c r="T178" i="25"/>
  <c r="S178" i="25"/>
  <c r="R178" i="25"/>
  <c r="Q178" i="25"/>
  <c r="P178" i="25"/>
  <c r="O178" i="25"/>
  <c r="N178" i="25"/>
  <c r="M178" i="25"/>
  <c r="L178" i="25"/>
  <c r="K178" i="25"/>
  <c r="J178" i="25"/>
  <c r="I178" i="25"/>
  <c r="H178" i="25"/>
  <c r="G178" i="25"/>
  <c r="F178" i="25"/>
  <c r="E178" i="25"/>
  <c r="D178" i="25"/>
  <c r="C178" i="25"/>
  <c r="B178" i="25"/>
  <c r="A178" i="25"/>
  <c r="BQ177" i="25"/>
  <c r="BP177" i="25"/>
  <c r="BO177" i="25"/>
  <c r="BN177" i="25"/>
  <c r="BM177" i="25"/>
  <c r="BL177" i="25"/>
  <c r="BK177" i="25"/>
  <c r="BJ177" i="25"/>
  <c r="BI177" i="25"/>
  <c r="BH177" i="25"/>
  <c r="BG177" i="25"/>
  <c r="BF177" i="25"/>
  <c r="BE177" i="25"/>
  <c r="BD177" i="25"/>
  <c r="BC177" i="25"/>
  <c r="BB177" i="25"/>
  <c r="BA177" i="25"/>
  <c r="AZ177" i="25"/>
  <c r="AY177" i="25"/>
  <c r="AX177" i="25"/>
  <c r="AW177" i="25"/>
  <c r="AV177" i="25"/>
  <c r="AU177" i="25"/>
  <c r="AT177" i="25"/>
  <c r="AS177" i="25"/>
  <c r="AR177" i="25"/>
  <c r="AQ177" i="25"/>
  <c r="AP177" i="25"/>
  <c r="AO177" i="25"/>
  <c r="AN177" i="25"/>
  <c r="AM177" i="25"/>
  <c r="AL177" i="25"/>
  <c r="AK177" i="25"/>
  <c r="AJ177" i="25"/>
  <c r="AI177" i="25"/>
  <c r="AH177" i="25"/>
  <c r="AG177" i="25"/>
  <c r="AF177" i="25"/>
  <c r="AE177" i="25"/>
  <c r="AD177" i="25"/>
  <c r="AC177" i="25"/>
  <c r="AB177" i="25"/>
  <c r="AA177" i="25"/>
  <c r="Z177" i="25"/>
  <c r="Y177" i="25"/>
  <c r="X177" i="25"/>
  <c r="W177" i="25"/>
  <c r="V177" i="25"/>
  <c r="U177" i="25"/>
  <c r="T177" i="25"/>
  <c r="S177" i="25"/>
  <c r="R177" i="25"/>
  <c r="Q177" i="25"/>
  <c r="P177" i="25"/>
  <c r="O177" i="25"/>
  <c r="N177" i="25"/>
  <c r="M177" i="25"/>
  <c r="L177" i="25"/>
  <c r="K177" i="25"/>
  <c r="J177" i="25"/>
  <c r="I177" i="25"/>
  <c r="H177" i="25"/>
  <c r="G177" i="25"/>
  <c r="F177" i="25"/>
  <c r="E177" i="25"/>
  <c r="D177" i="25"/>
  <c r="C177" i="25"/>
  <c r="B177" i="25"/>
  <c r="A177" i="25"/>
  <c r="BQ176" i="25"/>
  <c r="BP176" i="25"/>
  <c r="BO176" i="25"/>
  <c r="BN176" i="25"/>
  <c r="BM176" i="25"/>
  <c r="BL176" i="25"/>
  <c r="BK176" i="25"/>
  <c r="BJ176" i="25"/>
  <c r="BI176" i="25"/>
  <c r="BH176" i="25"/>
  <c r="BG176" i="25"/>
  <c r="BF176" i="25"/>
  <c r="BE176" i="25"/>
  <c r="BD176" i="25"/>
  <c r="BC176" i="25"/>
  <c r="BB176" i="25"/>
  <c r="BA176" i="25"/>
  <c r="AZ176" i="25"/>
  <c r="AY176" i="25"/>
  <c r="AX176" i="25"/>
  <c r="AW176" i="25"/>
  <c r="AV176" i="25"/>
  <c r="AU176" i="25"/>
  <c r="AT176" i="25"/>
  <c r="AS176" i="25"/>
  <c r="AR176" i="25"/>
  <c r="AQ176" i="25"/>
  <c r="AP176" i="25"/>
  <c r="AO176" i="25"/>
  <c r="AN176" i="25"/>
  <c r="AM176" i="25"/>
  <c r="AL176" i="25"/>
  <c r="AK176" i="25"/>
  <c r="AJ176" i="25"/>
  <c r="AI176" i="25"/>
  <c r="AH176" i="25"/>
  <c r="AG176" i="25"/>
  <c r="AF176" i="25"/>
  <c r="AE176" i="25"/>
  <c r="AD176" i="25"/>
  <c r="AC176" i="25"/>
  <c r="AB176" i="25"/>
  <c r="AA176" i="25"/>
  <c r="Z176" i="25"/>
  <c r="Y176" i="25"/>
  <c r="X176" i="25"/>
  <c r="W176" i="25"/>
  <c r="V176" i="25"/>
  <c r="U176" i="25"/>
  <c r="T176" i="25"/>
  <c r="S176" i="25"/>
  <c r="R176" i="25"/>
  <c r="Q176" i="25"/>
  <c r="P176" i="25"/>
  <c r="O176" i="25"/>
  <c r="N176" i="25"/>
  <c r="M176" i="25"/>
  <c r="L176" i="25"/>
  <c r="K176" i="25"/>
  <c r="J176" i="25"/>
  <c r="I176" i="25"/>
  <c r="H176" i="25"/>
  <c r="G176" i="25"/>
  <c r="F176" i="25"/>
  <c r="E176" i="25"/>
  <c r="D176" i="25"/>
  <c r="C176" i="25"/>
  <c r="B176" i="25"/>
  <c r="A176" i="25"/>
  <c r="BQ175" i="25"/>
  <c r="BP175" i="25"/>
  <c r="BO175" i="25"/>
  <c r="BN175" i="25"/>
  <c r="BM175" i="25"/>
  <c r="BL175" i="25"/>
  <c r="BK175" i="25"/>
  <c r="BJ175" i="25"/>
  <c r="BI175" i="25"/>
  <c r="BH175" i="25"/>
  <c r="BG175" i="25"/>
  <c r="BF175" i="25"/>
  <c r="BE175" i="25"/>
  <c r="BD175" i="25"/>
  <c r="BC175" i="25"/>
  <c r="BB175" i="25"/>
  <c r="BA175" i="25"/>
  <c r="AZ175" i="25"/>
  <c r="AY175" i="25"/>
  <c r="AX175" i="25"/>
  <c r="AW175" i="25"/>
  <c r="AV175" i="25"/>
  <c r="AU175" i="25"/>
  <c r="AT175" i="25"/>
  <c r="AS175" i="25"/>
  <c r="AR175" i="25"/>
  <c r="AQ175" i="25"/>
  <c r="AP175" i="25"/>
  <c r="AO175" i="25"/>
  <c r="AN175" i="25"/>
  <c r="AM175" i="25"/>
  <c r="AL175" i="25"/>
  <c r="AK175" i="25"/>
  <c r="AJ175" i="25"/>
  <c r="AI175" i="25"/>
  <c r="AH175" i="25"/>
  <c r="AG175" i="25"/>
  <c r="AF175" i="25"/>
  <c r="AE175" i="25"/>
  <c r="AD175" i="25"/>
  <c r="AC175" i="25"/>
  <c r="AB175" i="25"/>
  <c r="AA175" i="25"/>
  <c r="Z175" i="25"/>
  <c r="Y175" i="25"/>
  <c r="X175" i="25"/>
  <c r="W175" i="25"/>
  <c r="V175" i="25"/>
  <c r="U175" i="25"/>
  <c r="T175" i="25"/>
  <c r="S175" i="25"/>
  <c r="R175" i="25"/>
  <c r="Q175" i="25"/>
  <c r="P175" i="25"/>
  <c r="O175" i="25"/>
  <c r="N175" i="25"/>
  <c r="M175" i="25"/>
  <c r="L175" i="25"/>
  <c r="K175" i="25"/>
  <c r="J175" i="25"/>
  <c r="I175" i="25"/>
  <c r="H175" i="25"/>
  <c r="G175" i="25"/>
  <c r="F175" i="25"/>
  <c r="E175" i="25"/>
  <c r="D175" i="25"/>
  <c r="C175" i="25"/>
  <c r="B175" i="25"/>
  <c r="A175" i="25"/>
  <c r="BQ174" i="25"/>
  <c r="BP174" i="25"/>
  <c r="BO174" i="25"/>
  <c r="BN174" i="25"/>
  <c r="BM174" i="25"/>
  <c r="BL174" i="25"/>
  <c r="BK174" i="25"/>
  <c r="BJ174" i="25"/>
  <c r="BI174" i="25"/>
  <c r="BH174" i="25"/>
  <c r="BG174" i="25"/>
  <c r="BF174" i="25"/>
  <c r="BE174" i="25"/>
  <c r="BD174" i="25"/>
  <c r="BC174" i="25"/>
  <c r="BB174" i="25"/>
  <c r="BA174" i="25"/>
  <c r="AZ174" i="25"/>
  <c r="AY174" i="25"/>
  <c r="AX174" i="25"/>
  <c r="AW174" i="25"/>
  <c r="AV174" i="25"/>
  <c r="AU174" i="25"/>
  <c r="AT174" i="25"/>
  <c r="AS174" i="25"/>
  <c r="AR174" i="25"/>
  <c r="AQ174" i="25"/>
  <c r="AP174" i="25"/>
  <c r="AO174" i="25"/>
  <c r="AN174" i="25"/>
  <c r="AM174" i="25"/>
  <c r="AL174" i="25"/>
  <c r="AK174" i="25"/>
  <c r="AJ174" i="25"/>
  <c r="AI174" i="25"/>
  <c r="AH174" i="25"/>
  <c r="AG174" i="25"/>
  <c r="AF174" i="25"/>
  <c r="AE174" i="25"/>
  <c r="AD174" i="25"/>
  <c r="AC174" i="25"/>
  <c r="AB174" i="25"/>
  <c r="AA174" i="25"/>
  <c r="Z174" i="25"/>
  <c r="Y174" i="25"/>
  <c r="X174" i="25"/>
  <c r="W174" i="25"/>
  <c r="V174" i="25"/>
  <c r="U174" i="25"/>
  <c r="T174" i="25"/>
  <c r="S174" i="25"/>
  <c r="R174" i="25"/>
  <c r="Q174" i="25"/>
  <c r="P174" i="25"/>
  <c r="O174" i="25"/>
  <c r="N174" i="25"/>
  <c r="M174" i="25"/>
  <c r="L174" i="25"/>
  <c r="K174" i="25"/>
  <c r="J174" i="25"/>
  <c r="I174" i="25"/>
  <c r="H174" i="25"/>
  <c r="G174" i="25"/>
  <c r="F174" i="25"/>
  <c r="E174" i="25"/>
  <c r="D174" i="25"/>
  <c r="C174" i="25"/>
  <c r="B174" i="25"/>
  <c r="A174" i="25"/>
  <c r="BQ173" i="25"/>
  <c r="BP173" i="25"/>
  <c r="BO173" i="25"/>
  <c r="BN173" i="25"/>
  <c r="BM173" i="25"/>
  <c r="BL173" i="25"/>
  <c r="BK173" i="25"/>
  <c r="BJ173" i="25"/>
  <c r="BI173" i="25"/>
  <c r="BH173" i="25"/>
  <c r="BG173" i="25"/>
  <c r="BF173" i="25"/>
  <c r="BE173" i="25"/>
  <c r="BD173" i="25"/>
  <c r="BC173" i="25"/>
  <c r="BB173" i="25"/>
  <c r="BA173" i="25"/>
  <c r="AZ173" i="25"/>
  <c r="AY173" i="25"/>
  <c r="AX173" i="25"/>
  <c r="AW173" i="25"/>
  <c r="AV173" i="25"/>
  <c r="AU173" i="25"/>
  <c r="AT173" i="25"/>
  <c r="AS173" i="25"/>
  <c r="AR173" i="25"/>
  <c r="AQ173" i="25"/>
  <c r="AP173" i="25"/>
  <c r="AO173" i="25"/>
  <c r="AN173" i="25"/>
  <c r="AM173" i="25"/>
  <c r="AL173" i="25"/>
  <c r="AK173" i="25"/>
  <c r="AJ173" i="25"/>
  <c r="AI173" i="25"/>
  <c r="AH173" i="25"/>
  <c r="AG173" i="25"/>
  <c r="AF173" i="25"/>
  <c r="AE173" i="25"/>
  <c r="AD173" i="25"/>
  <c r="AC173" i="25"/>
  <c r="AB173" i="25"/>
  <c r="AA173" i="25"/>
  <c r="Z173" i="25"/>
  <c r="Y173" i="25"/>
  <c r="X173" i="25"/>
  <c r="W173" i="25"/>
  <c r="V173" i="25"/>
  <c r="U173" i="25"/>
  <c r="T173" i="25"/>
  <c r="S173" i="25"/>
  <c r="R173" i="25"/>
  <c r="Q173" i="25"/>
  <c r="P173" i="25"/>
  <c r="O173" i="25"/>
  <c r="N173" i="25"/>
  <c r="M173" i="25"/>
  <c r="L173" i="25"/>
  <c r="K173" i="25"/>
  <c r="J173" i="25"/>
  <c r="I173" i="25"/>
  <c r="H173" i="25"/>
  <c r="G173" i="25"/>
  <c r="F173" i="25"/>
  <c r="E173" i="25"/>
  <c r="D173" i="25"/>
  <c r="C173" i="25"/>
  <c r="B173" i="25"/>
  <c r="A173" i="25"/>
  <c r="BQ172" i="25"/>
  <c r="BP172" i="25"/>
  <c r="BO172" i="25"/>
  <c r="BN172" i="25"/>
  <c r="BM172" i="25"/>
  <c r="BL172" i="25"/>
  <c r="BK172" i="25"/>
  <c r="BJ172" i="25"/>
  <c r="BI172" i="25"/>
  <c r="BH172" i="25"/>
  <c r="BG172" i="25"/>
  <c r="BF172" i="25"/>
  <c r="BE172" i="25"/>
  <c r="BD172" i="25"/>
  <c r="BC172" i="25"/>
  <c r="BB172" i="25"/>
  <c r="BA172" i="25"/>
  <c r="AZ172" i="25"/>
  <c r="AY172" i="25"/>
  <c r="AX172" i="25"/>
  <c r="AW172" i="25"/>
  <c r="AV172" i="25"/>
  <c r="AU172" i="25"/>
  <c r="AT172" i="25"/>
  <c r="AS172" i="25"/>
  <c r="AR172" i="25"/>
  <c r="AQ172" i="25"/>
  <c r="AP172" i="25"/>
  <c r="AO172" i="25"/>
  <c r="AN172" i="25"/>
  <c r="AM172" i="25"/>
  <c r="AL172" i="25"/>
  <c r="AK172" i="25"/>
  <c r="AJ172" i="25"/>
  <c r="AI172" i="25"/>
  <c r="AH172" i="25"/>
  <c r="AG172" i="25"/>
  <c r="AF172" i="25"/>
  <c r="AE172" i="25"/>
  <c r="AD172" i="25"/>
  <c r="AC172" i="25"/>
  <c r="AB172" i="25"/>
  <c r="AA172" i="25"/>
  <c r="Z172" i="25"/>
  <c r="Y172" i="25"/>
  <c r="X172" i="25"/>
  <c r="W172" i="25"/>
  <c r="V172" i="25"/>
  <c r="U172" i="25"/>
  <c r="T172" i="25"/>
  <c r="S172" i="25"/>
  <c r="R172" i="25"/>
  <c r="Q172" i="25"/>
  <c r="P172" i="25"/>
  <c r="O172" i="25"/>
  <c r="N172" i="25"/>
  <c r="M172" i="25"/>
  <c r="L172" i="25"/>
  <c r="K172" i="25"/>
  <c r="J172" i="25"/>
  <c r="I172" i="25"/>
  <c r="H172" i="25"/>
  <c r="G172" i="25"/>
  <c r="F172" i="25"/>
  <c r="E172" i="25"/>
  <c r="D172" i="25"/>
  <c r="C172" i="25"/>
  <c r="B172" i="25"/>
  <c r="A172" i="25"/>
  <c r="BQ171" i="25"/>
  <c r="BO171" i="25"/>
  <c r="BN171" i="25"/>
  <c r="BM171" i="25"/>
  <c r="BK171" i="25"/>
  <c r="BJ171" i="25"/>
  <c r="BI171" i="25"/>
  <c r="BG171" i="25"/>
  <c r="BF171" i="25"/>
  <c r="BE171" i="25"/>
  <c r="BC171" i="25"/>
  <c r="BB171" i="25"/>
  <c r="BA171" i="25"/>
  <c r="AY171" i="25"/>
  <c r="AX171" i="25"/>
  <c r="AW171" i="25"/>
  <c r="AU171" i="25"/>
  <c r="AT171" i="25"/>
  <c r="AS171" i="25"/>
  <c r="AQ171" i="25"/>
  <c r="AP171" i="25"/>
  <c r="AO171" i="25"/>
  <c r="AM171" i="25"/>
  <c r="AL171" i="25"/>
  <c r="AK171" i="25"/>
  <c r="AI171" i="25"/>
  <c r="AH171" i="25"/>
  <c r="AG171" i="25"/>
  <c r="AE171" i="25"/>
  <c r="AD171" i="25"/>
  <c r="AC171" i="25"/>
  <c r="AA171" i="25"/>
  <c r="Z171" i="25"/>
  <c r="Y171" i="25"/>
  <c r="W171" i="25"/>
  <c r="V171" i="25"/>
  <c r="U171" i="25"/>
  <c r="S171" i="25"/>
  <c r="R171" i="25"/>
  <c r="Q171" i="25"/>
  <c r="O171" i="25"/>
  <c r="N171" i="25"/>
  <c r="M171" i="25"/>
  <c r="K171" i="25"/>
  <c r="J171" i="25"/>
  <c r="I171" i="25"/>
  <c r="G171" i="25"/>
  <c r="F171" i="25"/>
  <c r="E171" i="25"/>
  <c r="C171" i="25"/>
  <c r="B171" i="25"/>
  <c r="A171" i="25"/>
  <c r="BP170" i="25"/>
  <c r="BO170" i="25"/>
  <c r="BN170" i="25"/>
  <c r="BL170" i="25"/>
  <c r="BK170" i="25"/>
  <c r="BJ170" i="25"/>
  <c r="BH170" i="25"/>
  <c r="BG170" i="25"/>
  <c r="BF170" i="25"/>
  <c r="BD170" i="25"/>
  <c r="BC170" i="25"/>
  <c r="BB170" i="25"/>
  <c r="AZ170" i="25"/>
  <c r="AY170" i="25"/>
  <c r="AX170" i="25"/>
  <c r="AV170" i="25"/>
  <c r="AU170" i="25"/>
  <c r="AT170" i="25"/>
  <c r="AR170" i="25"/>
  <c r="AQ170" i="25"/>
  <c r="AP170" i="25"/>
  <c r="AN170" i="25"/>
  <c r="AM170" i="25"/>
  <c r="AL170" i="25"/>
  <c r="AJ170" i="25"/>
  <c r="AI170" i="25"/>
  <c r="AH170" i="25"/>
  <c r="AF170" i="25"/>
  <c r="AE170" i="25"/>
  <c r="AD170" i="25"/>
  <c r="AB170" i="25"/>
  <c r="AA170" i="25"/>
  <c r="Z170" i="25"/>
  <c r="X170" i="25"/>
  <c r="W170" i="25"/>
  <c r="V170" i="25"/>
  <c r="T170" i="25"/>
  <c r="S170" i="25"/>
  <c r="R170" i="25"/>
  <c r="P170" i="25"/>
  <c r="O170" i="25"/>
  <c r="N170" i="25"/>
  <c r="L170" i="25"/>
  <c r="K170" i="25"/>
  <c r="J170" i="25"/>
  <c r="H170" i="25"/>
  <c r="G170" i="25"/>
  <c r="F170" i="25"/>
  <c r="D170" i="25"/>
  <c r="C170" i="25"/>
  <c r="B170" i="25"/>
  <c r="A170" i="25"/>
  <c r="BQ169" i="25"/>
  <c r="BP169" i="25"/>
  <c r="BO169" i="25"/>
  <c r="BN169" i="25"/>
  <c r="BM169" i="25"/>
  <c r="BL169" i="25"/>
  <c r="BK169" i="25"/>
  <c r="BJ169" i="25"/>
  <c r="BI169" i="25"/>
  <c r="BH169" i="25"/>
  <c r="BG169" i="25"/>
  <c r="BF169" i="25"/>
  <c r="BE169" i="25"/>
  <c r="BD169" i="25"/>
  <c r="BC169" i="25"/>
  <c r="BB169" i="25"/>
  <c r="BA169" i="25"/>
  <c r="AZ169" i="25"/>
  <c r="AY169" i="25"/>
  <c r="AX169" i="25"/>
  <c r="AW169" i="25"/>
  <c r="AV169" i="25"/>
  <c r="AU169" i="25"/>
  <c r="AT169" i="25"/>
  <c r="AS169" i="25"/>
  <c r="AR169" i="25"/>
  <c r="AQ169" i="25"/>
  <c r="AP169" i="25"/>
  <c r="AO169" i="25"/>
  <c r="AN169" i="25"/>
  <c r="AM169" i="25"/>
  <c r="AL169" i="25"/>
  <c r="AK169" i="25"/>
  <c r="AJ169" i="25"/>
  <c r="AI169" i="25"/>
  <c r="AH169" i="25"/>
  <c r="AG169" i="25"/>
  <c r="AF169" i="25"/>
  <c r="AE169" i="25"/>
  <c r="AD169" i="25"/>
  <c r="AC169" i="25"/>
  <c r="AB169" i="25"/>
  <c r="AA169" i="25"/>
  <c r="Z169" i="25"/>
  <c r="Y169" i="25"/>
  <c r="X169" i="25"/>
  <c r="W169" i="25"/>
  <c r="V169" i="25"/>
  <c r="U169" i="25"/>
  <c r="T169" i="25"/>
  <c r="S169" i="25"/>
  <c r="R169" i="25"/>
  <c r="Q169" i="25"/>
  <c r="P169" i="25"/>
  <c r="O169" i="25"/>
  <c r="N169" i="25"/>
  <c r="M169" i="25"/>
  <c r="L169" i="25"/>
  <c r="K169" i="25"/>
  <c r="J169" i="25"/>
  <c r="I169" i="25"/>
  <c r="H169" i="25"/>
  <c r="G169" i="25"/>
  <c r="F169" i="25"/>
  <c r="E169" i="25"/>
  <c r="D169" i="25"/>
  <c r="C169" i="25"/>
  <c r="B169" i="25"/>
  <c r="A169" i="25"/>
  <c r="BQ168" i="25"/>
  <c r="BP168" i="25"/>
  <c r="BO168" i="25"/>
  <c r="BN168" i="25"/>
  <c r="BM168" i="25"/>
  <c r="BL168" i="25"/>
  <c r="BK168" i="25"/>
  <c r="BJ168" i="25"/>
  <c r="BI168" i="25"/>
  <c r="BH168" i="25"/>
  <c r="BG168" i="25"/>
  <c r="BF168" i="25"/>
  <c r="BE168" i="25"/>
  <c r="BD168" i="25"/>
  <c r="BC168" i="25"/>
  <c r="BB168" i="25"/>
  <c r="BA168" i="25"/>
  <c r="AZ168" i="25"/>
  <c r="AY168" i="25"/>
  <c r="AX168" i="25"/>
  <c r="AW168" i="25"/>
  <c r="AV168" i="25"/>
  <c r="AU168" i="25"/>
  <c r="AT168" i="25"/>
  <c r="AS168" i="25"/>
  <c r="AR168" i="25"/>
  <c r="AQ168" i="25"/>
  <c r="AP168" i="25"/>
  <c r="AO168" i="25"/>
  <c r="AN168" i="25"/>
  <c r="AM168" i="25"/>
  <c r="AL168" i="25"/>
  <c r="AK168" i="25"/>
  <c r="AJ168" i="25"/>
  <c r="AI168" i="25"/>
  <c r="AH168" i="25"/>
  <c r="AG168" i="25"/>
  <c r="AF168" i="25"/>
  <c r="AE168" i="25"/>
  <c r="AD168" i="25"/>
  <c r="AC168" i="25"/>
  <c r="AB168" i="25"/>
  <c r="AA168" i="25"/>
  <c r="Z168" i="25"/>
  <c r="Y168" i="25"/>
  <c r="X168" i="25"/>
  <c r="W168" i="25"/>
  <c r="V168" i="25"/>
  <c r="U168" i="25"/>
  <c r="T168" i="25"/>
  <c r="S168" i="25"/>
  <c r="R168" i="25"/>
  <c r="Q168" i="25"/>
  <c r="P168" i="25"/>
  <c r="O168" i="25"/>
  <c r="N168" i="25"/>
  <c r="M168" i="25"/>
  <c r="L168" i="25"/>
  <c r="K168" i="25"/>
  <c r="J168" i="25"/>
  <c r="I168" i="25"/>
  <c r="H168" i="25"/>
  <c r="G168" i="25"/>
  <c r="F168" i="25"/>
  <c r="E168" i="25"/>
  <c r="D168" i="25"/>
  <c r="C168" i="25"/>
  <c r="B168" i="25"/>
  <c r="A168" i="25"/>
  <c r="BQ167" i="25"/>
  <c r="BP167" i="25"/>
  <c r="BO167" i="25"/>
  <c r="BN167" i="25"/>
  <c r="BM167" i="25"/>
  <c r="BL167" i="25"/>
  <c r="BK167" i="25"/>
  <c r="BJ167" i="25"/>
  <c r="BI167" i="25"/>
  <c r="BH167" i="25"/>
  <c r="BG167" i="25"/>
  <c r="BF167" i="25"/>
  <c r="BE167" i="25"/>
  <c r="BD167" i="25"/>
  <c r="BC167" i="25"/>
  <c r="BB167" i="25"/>
  <c r="BA167" i="25"/>
  <c r="AZ167" i="25"/>
  <c r="AY167" i="25"/>
  <c r="AX167" i="25"/>
  <c r="AW167" i="25"/>
  <c r="AV167" i="25"/>
  <c r="AU167" i="25"/>
  <c r="AT167" i="25"/>
  <c r="AS167" i="25"/>
  <c r="AR167" i="25"/>
  <c r="AQ167" i="25"/>
  <c r="AP167" i="25"/>
  <c r="AO167" i="25"/>
  <c r="AN167" i="25"/>
  <c r="AM167" i="25"/>
  <c r="AL167" i="25"/>
  <c r="AK167" i="25"/>
  <c r="AJ167" i="25"/>
  <c r="AI167" i="25"/>
  <c r="AH167" i="25"/>
  <c r="AG167" i="25"/>
  <c r="AF167" i="25"/>
  <c r="AE167" i="25"/>
  <c r="AD167" i="25"/>
  <c r="AC167" i="25"/>
  <c r="AB167" i="25"/>
  <c r="AA167" i="25"/>
  <c r="Z167" i="25"/>
  <c r="Y167" i="25"/>
  <c r="X167" i="25"/>
  <c r="W167" i="25"/>
  <c r="V167" i="25"/>
  <c r="U167" i="25"/>
  <c r="T167" i="25"/>
  <c r="S167" i="25"/>
  <c r="R167" i="25"/>
  <c r="Q167" i="25"/>
  <c r="P167" i="25"/>
  <c r="O167" i="25"/>
  <c r="N167" i="25"/>
  <c r="M167" i="25"/>
  <c r="L167" i="25"/>
  <c r="K167" i="25"/>
  <c r="J167" i="25"/>
  <c r="I167" i="25"/>
  <c r="H167" i="25"/>
  <c r="G167" i="25"/>
  <c r="F167" i="25"/>
  <c r="E167" i="25"/>
  <c r="D167" i="25"/>
  <c r="C167" i="25"/>
  <c r="B167" i="25"/>
  <c r="A167" i="25"/>
  <c r="BQ166" i="25"/>
  <c r="BP166" i="25"/>
  <c r="BO166" i="25"/>
  <c r="BN166" i="25"/>
  <c r="BM166" i="25"/>
  <c r="BL166" i="25"/>
  <c r="BK166" i="25"/>
  <c r="BJ166" i="25"/>
  <c r="BI166" i="25"/>
  <c r="BH166" i="25"/>
  <c r="BG166" i="25"/>
  <c r="BF166" i="25"/>
  <c r="BE166" i="25"/>
  <c r="BD166" i="25"/>
  <c r="BC166" i="25"/>
  <c r="BB166" i="25"/>
  <c r="BA166" i="25"/>
  <c r="AZ166" i="25"/>
  <c r="AY166" i="25"/>
  <c r="AX166" i="25"/>
  <c r="AW166" i="25"/>
  <c r="AV166" i="25"/>
  <c r="AU166" i="25"/>
  <c r="AT166" i="25"/>
  <c r="AS166" i="25"/>
  <c r="AR166" i="25"/>
  <c r="AQ166" i="25"/>
  <c r="AP166" i="25"/>
  <c r="AO166" i="25"/>
  <c r="AN166" i="25"/>
  <c r="AM166" i="25"/>
  <c r="AL166" i="25"/>
  <c r="AK166" i="25"/>
  <c r="AJ166" i="25"/>
  <c r="AI166" i="25"/>
  <c r="AH166" i="25"/>
  <c r="AG166" i="25"/>
  <c r="AF166" i="25"/>
  <c r="AE166" i="25"/>
  <c r="AD166" i="25"/>
  <c r="AC166" i="25"/>
  <c r="AB166" i="25"/>
  <c r="AA166" i="25"/>
  <c r="Z166" i="25"/>
  <c r="Y166" i="25"/>
  <c r="X166" i="25"/>
  <c r="W166" i="25"/>
  <c r="V166" i="25"/>
  <c r="U166" i="25"/>
  <c r="T166" i="25"/>
  <c r="S166" i="25"/>
  <c r="R166" i="25"/>
  <c r="Q166" i="25"/>
  <c r="P166" i="25"/>
  <c r="O166" i="25"/>
  <c r="N166" i="25"/>
  <c r="M166" i="25"/>
  <c r="L166" i="25"/>
  <c r="K166" i="25"/>
  <c r="J166" i="25"/>
  <c r="I166" i="25"/>
  <c r="H166" i="25"/>
  <c r="G166" i="25"/>
  <c r="F166" i="25"/>
  <c r="E166" i="25"/>
  <c r="D166" i="25"/>
  <c r="C166" i="25"/>
  <c r="B166" i="25"/>
  <c r="A166" i="25"/>
  <c r="BQ165" i="25"/>
  <c r="BP165" i="25"/>
  <c r="BO165" i="25"/>
  <c r="BN165" i="25"/>
  <c r="BM165" i="25"/>
  <c r="BL165" i="25"/>
  <c r="BK165" i="25"/>
  <c r="BJ165" i="25"/>
  <c r="BI165" i="25"/>
  <c r="BH165" i="25"/>
  <c r="BG165" i="25"/>
  <c r="BF165" i="25"/>
  <c r="BE165" i="25"/>
  <c r="BD165" i="25"/>
  <c r="BC165" i="25"/>
  <c r="BB165" i="25"/>
  <c r="BA165" i="25"/>
  <c r="AZ165" i="25"/>
  <c r="AY165" i="25"/>
  <c r="AX165" i="25"/>
  <c r="AW165" i="25"/>
  <c r="AV165" i="25"/>
  <c r="AU165" i="25"/>
  <c r="AT165" i="25"/>
  <c r="AS165" i="25"/>
  <c r="AR165" i="25"/>
  <c r="AQ165" i="25"/>
  <c r="AP165" i="25"/>
  <c r="AO165" i="25"/>
  <c r="AN165" i="25"/>
  <c r="AM165" i="25"/>
  <c r="AL165" i="25"/>
  <c r="AK165" i="25"/>
  <c r="AJ165" i="25"/>
  <c r="AI165" i="25"/>
  <c r="AH165" i="25"/>
  <c r="AG165" i="25"/>
  <c r="AF165" i="25"/>
  <c r="AE165" i="25"/>
  <c r="AD165" i="25"/>
  <c r="AC165" i="25"/>
  <c r="AB165" i="25"/>
  <c r="AA165" i="25"/>
  <c r="Z165" i="25"/>
  <c r="Y165" i="25"/>
  <c r="X165" i="25"/>
  <c r="W165" i="25"/>
  <c r="V165" i="25"/>
  <c r="U165" i="25"/>
  <c r="T165" i="25"/>
  <c r="S165" i="25"/>
  <c r="R165" i="25"/>
  <c r="Q165" i="25"/>
  <c r="P165" i="25"/>
  <c r="O165" i="25"/>
  <c r="N165" i="25"/>
  <c r="M165" i="25"/>
  <c r="L165" i="25"/>
  <c r="K165" i="25"/>
  <c r="J165" i="25"/>
  <c r="I165" i="25"/>
  <c r="H165" i="25"/>
  <c r="G165" i="25"/>
  <c r="F165" i="25"/>
  <c r="E165" i="25"/>
  <c r="D165" i="25"/>
  <c r="C165" i="25"/>
  <c r="B165" i="25"/>
  <c r="A165" i="25"/>
  <c r="BQ164" i="25"/>
  <c r="BP164" i="25"/>
  <c r="BO164" i="25"/>
  <c r="BN164" i="25"/>
  <c r="BM164" i="25"/>
  <c r="BL164" i="25"/>
  <c r="BK164" i="25"/>
  <c r="BJ164" i="25"/>
  <c r="BI164" i="25"/>
  <c r="BH164" i="25"/>
  <c r="BG164" i="25"/>
  <c r="BF164" i="25"/>
  <c r="BE164" i="25"/>
  <c r="BD164" i="25"/>
  <c r="BC164" i="25"/>
  <c r="BB164" i="25"/>
  <c r="BA164" i="25"/>
  <c r="AZ164" i="25"/>
  <c r="AY164" i="25"/>
  <c r="AX164" i="25"/>
  <c r="AW164" i="25"/>
  <c r="AV164" i="25"/>
  <c r="AU164" i="25"/>
  <c r="AT164" i="25"/>
  <c r="AS164" i="25"/>
  <c r="AR164" i="25"/>
  <c r="AQ164" i="25"/>
  <c r="AP164" i="25"/>
  <c r="AO164" i="25"/>
  <c r="AN164" i="25"/>
  <c r="AM164" i="25"/>
  <c r="AL164" i="25"/>
  <c r="AK164" i="25"/>
  <c r="AJ164" i="25"/>
  <c r="AI164" i="25"/>
  <c r="AH164" i="25"/>
  <c r="AG164" i="25"/>
  <c r="AF164" i="25"/>
  <c r="AE164" i="25"/>
  <c r="AD164" i="25"/>
  <c r="AC164" i="25"/>
  <c r="AB164" i="25"/>
  <c r="AA164" i="25"/>
  <c r="Z164" i="25"/>
  <c r="Y164" i="25"/>
  <c r="X164" i="25"/>
  <c r="W164" i="25"/>
  <c r="V164" i="25"/>
  <c r="U164" i="25"/>
  <c r="T164" i="25"/>
  <c r="S164" i="25"/>
  <c r="R164" i="25"/>
  <c r="Q164" i="25"/>
  <c r="P164" i="25"/>
  <c r="O164" i="25"/>
  <c r="N164" i="25"/>
  <c r="M164" i="25"/>
  <c r="L164" i="25"/>
  <c r="K164" i="25"/>
  <c r="J164" i="25"/>
  <c r="I164" i="25"/>
  <c r="H164" i="25"/>
  <c r="G164" i="25"/>
  <c r="F164" i="25"/>
  <c r="E164" i="25"/>
  <c r="D164" i="25"/>
  <c r="C164" i="25"/>
  <c r="B164" i="25"/>
  <c r="A164" i="25"/>
  <c r="BQ163" i="25"/>
  <c r="BP163" i="25"/>
  <c r="BO163" i="25"/>
  <c r="BN163" i="25"/>
  <c r="BM163" i="25"/>
  <c r="BL163" i="25"/>
  <c r="BK163" i="25"/>
  <c r="BJ163" i="25"/>
  <c r="BI163" i="25"/>
  <c r="BH163" i="25"/>
  <c r="BG163" i="25"/>
  <c r="BF163" i="25"/>
  <c r="BE163" i="25"/>
  <c r="BD163" i="25"/>
  <c r="BC163" i="25"/>
  <c r="BB163" i="25"/>
  <c r="BA163" i="25"/>
  <c r="AZ163" i="25"/>
  <c r="AY163" i="25"/>
  <c r="AX163" i="25"/>
  <c r="AW163" i="25"/>
  <c r="AV163" i="25"/>
  <c r="AU163" i="25"/>
  <c r="AT163" i="25"/>
  <c r="AS163" i="25"/>
  <c r="AR163" i="25"/>
  <c r="AQ163" i="25"/>
  <c r="AP163" i="25"/>
  <c r="AO163" i="25"/>
  <c r="AN163" i="25"/>
  <c r="AM163" i="25"/>
  <c r="AL163" i="25"/>
  <c r="AK163" i="25"/>
  <c r="AJ163" i="25"/>
  <c r="AI163" i="25"/>
  <c r="AH163" i="25"/>
  <c r="AG163" i="25"/>
  <c r="AF163" i="25"/>
  <c r="AE163" i="25"/>
  <c r="AD163" i="25"/>
  <c r="AC163" i="25"/>
  <c r="AB163" i="25"/>
  <c r="AA163" i="25"/>
  <c r="Z163" i="25"/>
  <c r="Y163" i="25"/>
  <c r="X163" i="25"/>
  <c r="W163" i="25"/>
  <c r="V163" i="25"/>
  <c r="U163" i="25"/>
  <c r="T163" i="25"/>
  <c r="S163" i="25"/>
  <c r="R163" i="25"/>
  <c r="Q163" i="25"/>
  <c r="P163" i="25"/>
  <c r="O163" i="25"/>
  <c r="N163" i="25"/>
  <c r="M163" i="25"/>
  <c r="L163" i="25"/>
  <c r="K163" i="25"/>
  <c r="J163" i="25"/>
  <c r="I163" i="25"/>
  <c r="H163" i="25"/>
  <c r="G163" i="25"/>
  <c r="F163" i="25"/>
  <c r="E163" i="25"/>
  <c r="D163" i="25"/>
  <c r="C163" i="25"/>
  <c r="B163" i="25"/>
  <c r="A163" i="25"/>
  <c r="BQ162" i="25"/>
  <c r="BP162" i="25"/>
  <c r="BO162" i="25"/>
  <c r="BN162" i="25"/>
  <c r="BM162" i="25"/>
  <c r="BL162" i="25"/>
  <c r="BK162" i="25"/>
  <c r="BJ162" i="25"/>
  <c r="BI162" i="25"/>
  <c r="BH162" i="25"/>
  <c r="BG162" i="25"/>
  <c r="BF162" i="25"/>
  <c r="BE162" i="25"/>
  <c r="BD162" i="25"/>
  <c r="BC162" i="25"/>
  <c r="BB162" i="25"/>
  <c r="BA162" i="25"/>
  <c r="AZ162" i="25"/>
  <c r="AY162" i="25"/>
  <c r="AX162" i="25"/>
  <c r="AW162" i="25"/>
  <c r="AV162" i="25"/>
  <c r="AU162" i="25"/>
  <c r="AT162" i="25"/>
  <c r="AS162" i="25"/>
  <c r="AR162" i="25"/>
  <c r="AQ162" i="25"/>
  <c r="AP162" i="25"/>
  <c r="AO162" i="25"/>
  <c r="AN162" i="25"/>
  <c r="AM162" i="25"/>
  <c r="AL162" i="25"/>
  <c r="AK162" i="25"/>
  <c r="AJ162" i="25"/>
  <c r="AI162" i="25"/>
  <c r="AH162" i="25"/>
  <c r="AG162" i="25"/>
  <c r="AF162" i="25"/>
  <c r="AE162" i="25"/>
  <c r="AD162" i="25"/>
  <c r="AC162" i="25"/>
  <c r="AB162" i="25"/>
  <c r="AA162" i="25"/>
  <c r="Z162" i="25"/>
  <c r="Y162" i="25"/>
  <c r="X162" i="25"/>
  <c r="W162" i="25"/>
  <c r="V162" i="25"/>
  <c r="U162" i="25"/>
  <c r="T162" i="25"/>
  <c r="S162" i="25"/>
  <c r="R162" i="25"/>
  <c r="Q162" i="25"/>
  <c r="P162" i="25"/>
  <c r="O162" i="25"/>
  <c r="N162" i="25"/>
  <c r="M162" i="25"/>
  <c r="L162" i="25"/>
  <c r="K162" i="25"/>
  <c r="J162" i="25"/>
  <c r="I162" i="25"/>
  <c r="H162" i="25"/>
  <c r="G162" i="25"/>
  <c r="F162" i="25"/>
  <c r="E162" i="25"/>
  <c r="D162" i="25"/>
  <c r="C162" i="25"/>
  <c r="B162" i="25"/>
  <c r="A162" i="25"/>
  <c r="BQ161" i="25"/>
  <c r="BP161" i="25"/>
  <c r="BO161" i="25"/>
  <c r="BM161" i="25"/>
  <c r="BL161" i="25"/>
  <c r="BK161" i="25"/>
  <c r="BI161" i="25"/>
  <c r="BH161" i="25"/>
  <c r="BG161" i="25"/>
  <c r="BE161" i="25"/>
  <c r="BD161" i="25"/>
  <c r="BC161" i="25"/>
  <c r="BA161" i="25"/>
  <c r="AZ161" i="25"/>
  <c r="AY161" i="25"/>
  <c r="AW161" i="25"/>
  <c r="AV161" i="25"/>
  <c r="AU161" i="25"/>
  <c r="AS161" i="25"/>
  <c r="AR161" i="25"/>
  <c r="AQ161" i="25"/>
  <c r="AO161" i="25"/>
  <c r="AN161" i="25"/>
  <c r="AM161" i="25"/>
  <c r="AK161" i="25"/>
  <c r="AJ161" i="25"/>
  <c r="AI161" i="25"/>
  <c r="AG161" i="25"/>
  <c r="AF161" i="25"/>
  <c r="AE161" i="25"/>
  <c r="AC161" i="25"/>
  <c r="AB161" i="25"/>
  <c r="AA161" i="25"/>
  <c r="Y161" i="25"/>
  <c r="X161" i="25"/>
  <c r="W161" i="25"/>
  <c r="U161" i="25"/>
  <c r="T161" i="25"/>
  <c r="S161" i="25"/>
  <c r="Q161" i="25"/>
  <c r="P161" i="25"/>
  <c r="O161" i="25"/>
  <c r="N161" i="25"/>
  <c r="M161" i="25"/>
  <c r="L161" i="25"/>
  <c r="K161" i="25"/>
  <c r="J161" i="25"/>
  <c r="I161" i="25"/>
  <c r="H161" i="25"/>
  <c r="G161" i="25"/>
  <c r="F161" i="25"/>
  <c r="E161" i="25"/>
  <c r="D161" i="25"/>
  <c r="C161" i="25"/>
  <c r="B161" i="25"/>
  <c r="A161" i="25"/>
  <c r="BQ160" i="25"/>
  <c r="BP160" i="25"/>
  <c r="BO160" i="25"/>
  <c r="BN160" i="25"/>
  <c r="BM160" i="25"/>
  <c r="BL160" i="25"/>
  <c r="BK160" i="25"/>
  <c r="BJ160" i="25"/>
  <c r="BI160" i="25"/>
  <c r="BH160" i="25"/>
  <c r="BG160" i="25"/>
  <c r="BF160" i="25"/>
  <c r="BE160" i="25"/>
  <c r="BD160" i="25"/>
  <c r="BC160" i="25"/>
  <c r="BB160" i="25"/>
  <c r="BA160" i="25"/>
  <c r="AZ160" i="25"/>
  <c r="AY160" i="25"/>
  <c r="AX160" i="25"/>
  <c r="AW160" i="25"/>
  <c r="AV160" i="25"/>
  <c r="AU160" i="25"/>
  <c r="AT160" i="25"/>
  <c r="AS160" i="25"/>
  <c r="AR160" i="25"/>
  <c r="AQ160" i="25"/>
  <c r="AP160" i="25"/>
  <c r="AO160" i="25"/>
  <c r="AN160" i="25"/>
  <c r="AM160" i="25"/>
  <c r="AL160" i="25"/>
  <c r="AK160" i="25"/>
  <c r="AJ160" i="25"/>
  <c r="AI160" i="25"/>
  <c r="AH160" i="25"/>
  <c r="AG160" i="25"/>
  <c r="AF160" i="25"/>
  <c r="AE160" i="25"/>
  <c r="AD160" i="25"/>
  <c r="AC160" i="25"/>
  <c r="AB160" i="25"/>
  <c r="AA160" i="25"/>
  <c r="Z160" i="25"/>
  <c r="Y160" i="25"/>
  <c r="X160" i="25"/>
  <c r="W160" i="25"/>
  <c r="V160" i="25"/>
  <c r="U160" i="25"/>
  <c r="T160" i="25"/>
  <c r="S160" i="25"/>
  <c r="R160" i="25"/>
  <c r="Q160" i="25"/>
  <c r="P160" i="25"/>
  <c r="O160" i="25"/>
  <c r="N160" i="25"/>
  <c r="M160" i="25"/>
  <c r="L160" i="25"/>
  <c r="K160" i="25"/>
  <c r="J160" i="25"/>
  <c r="I160" i="25"/>
  <c r="H160" i="25"/>
  <c r="G160" i="25"/>
  <c r="F160" i="25"/>
  <c r="E160" i="25"/>
  <c r="D160" i="25"/>
  <c r="C160" i="25"/>
  <c r="B160" i="25"/>
  <c r="A160" i="25"/>
  <c r="BQ159" i="25"/>
  <c r="BP159" i="25"/>
  <c r="BO159" i="25"/>
  <c r="BN159" i="25"/>
  <c r="BM159" i="25"/>
  <c r="BL159" i="25"/>
  <c r="BK159" i="25"/>
  <c r="BJ159" i="25"/>
  <c r="BI159" i="25"/>
  <c r="BH159" i="25"/>
  <c r="BG159" i="25"/>
  <c r="BF159" i="25"/>
  <c r="BE159" i="25"/>
  <c r="BD159" i="25"/>
  <c r="BC159" i="25"/>
  <c r="BB159" i="25"/>
  <c r="BA159" i="25"/>
  <c r="AZ159" i="25"/>
  <c r="AY159" i="25"/>
  <c r="AX159" i="25"/>
  <c r="AW159" i="25"/>
  <c r="AV159" i="25"/>
  <c r="AU159" i="25"/>
  <c r="AT159" i="25"/>
  <c r="AS159" i="25"/>
  <c r="AR159" i="25"/>
  <c r="AQ159" i="25"/>
  <c r="AP159" i="25"/>
  <c r="AO159" i="25"/>
  <c r="AN159" i="25"/>
  <c r="AM159" i="25"/>
  <c r="AL159" i="25"/>
  <c r="AK159" i="25"/>
  <c r="AJ159" i="25"/>
  <c r="AI159" i="25"/>
  <c r="AH159" i="25"/>
  <c r="AG159" i="25"/>
  <c r="AF159" i="25"/>
  <c r="AE159" i="25"/>
  <c r="AD159" i="25"/>
  <c r="AC159" i="25"/>
  <c r="AB159" i="25"/>
  <c r="AA159" i="25"/>
  <c r="Z159" i="25"/>
  <c r="Y159" i="25"/>
  <c r="X159" i="25"/>
  <c r="W159" i="25"/>
  <c r="V159" i="25"/>
  <c r="U159" i="25"/>
  <c r="T159" i="25"/>
  <c r="S159" i="25"/>
  <c r="R159" i="25"/>
  <c r="Q159" i="25"/>
  <c r="P159" i="25"/>
  <c r="O159" i="25"/>
  <c r="N159" i="25"/>
  <c r="M159" i="25"/>
  <c r="L159" i="25"/>
  <c r="K159" i="25"/>
  <c r="J159" i="25"/>
  <c r="I159" i="25"/>
  <c r="H159" i="25"/>
  <c r="G159" i="25"/>
  <c r="F159" i="25"/>
  <c r="E159" i="25"/>
  <c r="D159" i="25"/>
  <c r="C159" i="25"/>
  <c r="B159" i="25"/>
  <c r="A159" i="25"/>
  <c r="BQ158" i="25"/>
  <c r="BP158" i="25"/>
  <c r="BO158" i="25"/>
  <c r="BN158" i="25"/>
  <c r="BM158" i="25"/>
  <c r="BL158" i="25"/>
  <c r="BK158" i="25"/>
  <c r="BJ158" i="25"/>
  <c r="BI158" i="25"/>
  <c r="BH158" i="25"/>
  <c r="BG158" i="25"/>
  <c r="BF158" i="25"/>
  <c r="BE158" i="25"/>
  <c r="BD158" i="25"/>
  <c r="BC158" i="25"/>
  <c r="BB158" i="25"/>
  <c r="BA158" i="25"/>
  <c r="AZ158" i="25"/>
  <c r="AY158" i="25"/>
  <c r="AX158" i="25"/>
  <c r="AW158" i="25"/>
  <c r="AV158" i="25"/>
  <c r="AU158" i="25"/>
  <c r="AT158" i="25"/>
  <c r="AS158" i="25"/>
  <c r="AR158" i="25"/>
  <c r="AQ158" i="25"/>
  <c r="AP158" i="25"/>
  <c r="AO158" i="25"/>
  <c r="AN158" i="25"/>
  <c r="AM158" i="25"/>
  <c r="AL158" i="25"/>
  <c r="AK158" i="25"/>
  <c r="AJ158" i="25"/>
  <c r="AI158" i="25"/>
  <c r="AH158" i="25"/>
  <c r="AG158" i="25"/>
  <c r="AF158" i="25"/>
  <c r="AE158" i="25"/>
  <c r="AD158" i="25"/>
  <c r="AC158" i="25"/>
  <c r="AB158" i="25"/>
  <c r="AA158" i="25"/>
  <c r="Z158" i="25"/>
  <c r="Y158" i="25"/>
  <c r="X158" i="25"/>
  <c r="W158" i="25"/>
  <c r="V158" i="25"/>
  <c r="U158" i="25"/>
  <c r="T158" i="25"/>
  <c r="S158" i="25"/>
  <c r="R158" i="25"/>
  <c r="Q158" i="25"/>
  <c r="P158" i="25"/>
  <c r="O158" i="25"/>
  <c r="N158" i="25"/>
  <c r="M158" i="25"/>
  <c r="L158" i="25"/>
  <c r="K158" i="25"/>
  <c r="J158" i="25"/>
  <c r="I158" i="25"/>
  <c r="H158" i="25"/>
  <c r="G158" i="25"/>
  <c r="F158" i="25"/>
  <c r="E158" i="25"/>
  <c r="D158" i="25"/>
  <c r="C158" i="25"/>
  <c r="B158" i="25"/>
  <c r="A158" i="25"/>
  <c r="BQ157" i="25"/>
  <c r="BP157" i="25"/>
  <c r="BO157" i="25"/>
  <c r="BN157" i="25"/>
  <c r="BM157" i="25"/>
  <c r="BL157" i="25"/>
  <c r="BK157" i="25"/>
  <c r="BJ157" i="25"/>
  <c r="BI157" i="25"/>
  <c r="BH157" i="25"/>
  <c r="BG157" i="25"/>
  <c r="BF157" i="25"/>
  <c r="BE157" i="25"/>
  <c r="BD157" i="25"/>
  <c r="BC157" i="25"/>
  <c r="BB157" i="25"/>
  <c r="BA157" i="25"/>
  <c r="AZ157" i="25"/>
  <c r="AY157" i="25"/>
  <c r="AX157" i="25"/>
  <c r="AW157" i="25"/>
  <c r="AV157" i="25"/>
  <c r="AU157" i="25"/>
  <c r="AT157" i="25"/>
  <c r="AS157" i="25"/>
  <c r="AR157" i="25"/>
  <c r="AQ157" i="25"/>
  <c r="AP157" i="25"/>
  <c r="AO157" i="25"/>
  <c r="AN157" i="25"/>
  <c r="AM157" i="25"/>
  <c r="AL157" i="25"/>
  <c r="AK157" i="25"/>
  <c r="AJ157" i="25"/>
  <c r="AI157" i="25"/>
  <c r="AH157" i="25"/>
  <c r="AG157" i="25"/>
  <c r="AF157" i="25"/>
  <c r="AE157" i="25"/>
  <c r="AD157" i="25"/>
  <c r="AC157" i="25"/>
  <c r="AB157" i="25"/>
  <c r="AA157" i="25"/>
  <c r="Z157" i="25"/>
  <c r="Y157" i="25"/>
  <c r="X157" i="25"/>
  <c r="W157" i="25"/>
  <c r="V157" i="25"/>
  <c r="U157" i="25"/>
  <c r="T157" i="25"/>
  <c r="S157" i="25"/>
  <c r="R157" i="25"/>
  <c r="Q157" i="25"/>
  <c r="P157" i="25"/>
  <c r="O157" i="25"/>
  <c r="N157" i="25"/>
  <c r="M157" i="25"/>
  <c r="L157" i="25"/>
  <c r="K157" i="25"/>
  <c r="J157" i="25"/>
  <c r="I157" i="25"/>
  <c r="H157" i="25"/>
  <c r="G157" i="25"/>
  <c r="F157" i="25"/>
  <c r="E157" i="25"/>
  <c r="D157" i="25"/>
  <c r="C157" i="25"/>
  <c r="B157" i="25"/>
  <c r="A157" i="25"/>
  <c r="BQ156" i="25"/>
  <c r="BP156" i="25"/>
  <c r="BO156" i="25"/>
  <c r="BN156" i="25"/>
  <c r="BM156" i="25"/>
  <c r="BL156" i="25"/>
  <c r="BK156" i="25"/>
  <c r="BJ156" i="25"/>
  <c r="BI156" i="25"/>
  <c r="BH156" i="25"/>
  <c r="BG156" i="25"/>
  <c r="BF156" i="25"/>
  <c r="BE156" i="25"/>
  <c r="BD156" i="25"/>
  <c r="BC156" i="25"/>
  <c r="BB156" i="25"/>
  <c r="BA156" i="25"/>
  <c r="AZ156" i="25"/>
  <c r="AY156" i="25"/>
  <c r="AX156" i="25"/>
  <c r="AW156" i="25"/>
  <c r="AV156" i="25"/>
  <c r="AU156" i="25"/>
  <c r="AT156" i="25"/>
  <c r="AS156" i="25"/>
  <c r="AR156" i="25"/>
  <c r="AQ156" i="25"/>
  <c r="AP156" i="25"/>
  <c r="AO156" i="25"/>
  <c r="AN156" i="25"/>
  <c r="AM156" i="25"/>
  <c r="AL156" i="25"/>
  <c r="AK156" i="25"/>
  <c r="AJ156" i="25"/>
  <c r="AI156" i="25"/>
  <c r="AH156" i="25"/>
  <c r="AG156" i="25"/>
  <c r="AF156" i="25"/>
  <c r="AE156" i="25"/>
  <c r="AD156" i="25"/>
  <c r="AC156" i="25"/>
  <c r="AB156" i="25"/>
  <c r="AA156" i="25"/>
  <c r="Z156" i="25"/>
  <c r="Y156" i="25"/>
  <c r="X156" i="25"/>
  <c r="W156" i="25"/>
  <c r="V156" i="25"/>
  <c r="U156" i="25"/>
  <c r="T156" i="25"/>
  <c r="S156" i="25"/>
  <c r="R156" i="25"/>
  <c r="Q156" i="25"/>
  <c r="P156" i="25"/>
  <c r="O156" i="25"/>
  <c r="N156" i="25"/>
  <c r="M156" i="25"/>
  <c r="L156" i="25"/>
  <c r="K156" i="25"/>
  <c r="J156" i="25"/>
  <c r="I156" i="25"/>
  <c r="H156" i="25"/>
  <c r="G156" i="25"/>
  <c r="F156" i="25"/>
  <c r="E156" i="25"/>
  <c r="D156" i="25"/>
  <c r="C156" i="25"/>
  <c r="B156" i="25"/>
  <c r="A156" i="25"/>
  <c r="BQ155" i="25"/>
  <c r="BP155" i="25"/>
  <c r="BO155" i="25"/>
  <c r="BN155" i="25"/>
  <c r="BM155" i="25"/>
  <c r="BL155" i="25"/>
  <c r="BK155" i="25"/>
  <c r="BJ155" i="25"/>
  <c r="BI155" i="25"/>
  <c r="BH155" i="25"/>
  <c r="BG155" i="25"/>
  <c r="BF155" i="25"/>
  <c r="BE155" i="25"/>
  <c r="BD155" i="25"/>
  <c r="BC155" i="25"/>
  <c r="BB155" i="25"/>
  <c r="BA155" i="25"/>
  <c r="AZ155" i="25"/>
  <c r="AY155" i="25"/>
  <c r="AX155" i="25"/>
  <c r="AW155" i="25"/>
  <c r="AV155" i="25"/>
  <c r="AU155" i="25"/>
  <c r="AT155" i="25"/>
  <c r="AS155" i="25"/>
  <c r="AR155" i="25"/>
  <c r="AQ155" i="25"/>
  <c r="AP155" i="25"/>
  <c r="AO155" i="25"/>
  <c r="AN155" i="25"/>
  <c r="AM155" i="25"/>
  <c r="AL155" i="25"/>
  <c r="AK155" i="25"/>
  <c r="AJ155" i="25"/>
  <c r="AI155" i="25"/>
  <c r="AH155" i="25"/>
  <c r="AG155" i="25"/>
  <c r="AF155" i="25"/>
  <c r="AE155" i="25"/>
  <c r="AD155" i="25"/>
  <c r="AC155" i="25"/>
  <c r="AB155" i="25"/>
  <c r="AA155" i="25"/>
  <c r="Z155" i="25"/>
  <c r="Y155" i="25"/>
  <c r="X155" i="25"/>
  <c r="W155" i="25"/>
  <c r="V155" i="25"/>
  <c r="U155" i="25"/>
  <c r="T155" i="25"/>
  <c r="S155" i="25"/>
  <c r="R155" i="25"/>
  <c r="Q155" i="25"/>
  <c r="P155" i="25"/>
  <c r="O155" i="25"/>
  <c r="N155" i="25"/>
  <c r="M155" i="25"/>
  <c r="L155" i="25"/>
  <c r="K155" i="25"/>
  <c r="J155" i="25"/>
  <c r="I155" i="25"/>
  <c r="H155" i="25"/>
  <c r="G155" i="25"/>
  <c r="F155" i="25"/>
  <c r="E155" i="25"/>
  <c r="D155" i="25"/>
  <c r="C155" i="25"/>
  <c r="B155" i="25"/>
  <c r="A155" i="25"/>
  <c r="BQ154" i="25"/>
  <c r="BP154" i="25"/>
  <c r="BN154" i="25"/>
  <c r="BM154" i="25"/>
  <c r="BL154" i="25"/>
  <c r="BJ154" i="25"/>
  <c r="BI154" i="25"/>
  <c r="BH154" i="25"/>
  <c r="BF154" i="25"/>
  <c r="BE154" i="25"/>
  <c r="BD154" i="25"/>
  <c r="BB154" i="25"/>
  <c r="BA154" i="25"/>
  <c r="AZ154" i="25"/>
  <c r="AX154" i="25"/>
  <c r="AW154" i="25"/>
  <c r="AV154" i="25"/>
  <c r="AT154" i="25"/>
  <c r="AS154" i="25"/>
  <c r="AR154" i="25"/>
  <c r="AP154" i="25"/>
  <c r="AO154" i="25"/>
  <c r="AN154" i="25"/>
  <c r="AL154" i="25"/>
  <c r="AK154" i="25"/>
  <c r="AJ154" i="25"/>
  <c r="AH154" i="25"/>
  <c r="AG154" i="25"/>
  <c r="AF154" i="25"/>
  <c r="AD154" i="25"/>
  <c r="AC154" i="25"/>
  <c r="AB154" i="25"/>
  <c r="Z154" i="25"/>
  <c r="Y154" i="25"/>
  <c r="X154" i="25"/>
  <c r="V154" i="25"/>
  <c r="U154" i="25"/>
  <c r="T154" i="25"/>
  <c r="R154" i="25"/>
  <c r="Q154" i="25"/>
  <c r="P154" i="25"/>
  <c r="N154" i="25"/>
  <c r="M154" i="25"/>
  <c r="L154" i="25"/>
  <c r="J154" i="25"/>
  <c r="I154" i="25"/>
  <c r="H154" i="25"/>
  <c r="F154" i="25"/>
  <c r="E154" i="25"/>
  <c r="D154" i="25"/>
  <c r="C154" i="25"/>
  <c r="B154" i="25"/>
  <c r="A154" i="25"/>
  <c r="BQ153" i="25"/>
  <c r="BP153" i="25"/>
  <c r="BO153" i="25"/>
  <c r="BN153" i="25"/>
  <c r="BM153" i="25"/>
  <c r="BL153" i="25"/>
  <c r="BK153" i="25"/>
  <c r="BJ153" i="25"/>
  <c r="BI153" i="25"/>
  <c r="BH153" i="25"/>
  <c r="BG153" i="25"/>
  <c r="BF153" i="25"/>
  <c r="BE153" i="25"/>
  <c r="BD153" i="25"/>
  <c r="BC153" i="25"/>
  <c r="BB153" i="25"/>
  <c r="BA153" i="25"/>
  <c r="AZ153" i="25"/>
  <c r="AY153" i="25"/>
  <c r="AX153" i="25"/>
  <c r="AW153" i="25"/>
  <c r="AV153" i="25"/>
  <c r="AU153" i="25"/>
  <c r="AT153" i="25"/>
  <c r="AS153" i="25"/>
  <c r="AR153" i="25"/>
  <c r="AQ153" i="25"/>
  <c r="AP153" i="25"/>
  <c r="AO153" i="25"/>
  <c r="AN153" i="25"/>
  <c r="AM153" i="25"/>
  <c r="AL153" i="25"/>
  <c r="AK153" i="25"/>
  <c r="AJ153" i="25"/>
  <c r="AI153" i="25"/>
  <c r="AH153" i="25"/>
  <c r="AG153" i="25"/>
  <c r="AF153" i="25"/>
  <c r="AE153" i="25"/>
  <c r="AD153" i="25"/>
  <c r="AC153" i="25"/>
  <c r="AB153" i="25"/>
  <c r="AA153" i="25"/>
  <c r="Z153" i="25"/>
  <c r="Y153" i="25"/>
  <c r="X153" i="25"/>
  <c r="W153" i="25"/>
  <c r="V153" i="25"/>
  <c r="U153" i="25"/>
  <c r="T153" i="25"/>
  <c r="S153" i="25"/>
  <c r="R153" i="25"/>
  <c r="Q153" i="25"/>
  <c r="P153" i="25"/>
  <c r="O153" i="25"/>
  <c r="N153" i="25"/>
  <c r="M153" i="25"/>
  <c r="L153" i="25"/>
  <c r="K153" i="25"/>
  <c r="J153" i="25"/>
  <c r="I153" i="25"/>
  <c r="H153" i="25"/>
  <c r="G153" i="25"/>
  <c r="F153" i="25"/>
  <c r="E153" i="25"/>
  <c r="D153" i="25"/>
  <c r="C153" i="25"/>
  <c r="B153" i="25"/>
  <c r="A153" i="25"/>
  <c r="BQ152" i="25"/>
  <c r="BP152" i="25"/>
  <c r="BO152" i="25"/>
  <c r="BN152" i="25"/>
  <c r="BM152" i="25"/>
  <c r="BL152" i="25"/>
  <c r="BK152" i="25"/>
  <c r="BJ152" i="25"/>
  <c r="BI152" i="25"/>
  <c r="BH152" i="25"/>
  <c r="BG152" i="25"/>
  <c r="BF152" i="25"/>
  <c r="BE152" i="25"/>
  <c r="BD152" i="25"/>
  <c r="BC152" i="25"/>
  <c r="BB152" i="25"/>
  <c r="BA152" i="25"/>
  <c r="AZ152" i="25"/>
  <c r="AY152" i="25"/>
  <c r="AX152" i="25"/>
  <c r="AW152" i="25"/>
  <c r="AV152" i="25"/>
  <c r="AU152" i="25"/>
  <c r="AT152" i="25"/>
  <c r="AS152" i="25"/>
  <c r="AR152" i="25"/>
  <c r="AQ152" i="25"/>
  <c r="AP152" i="25"/>
  <c r="AO152" i="25"/>
  <c r="AN152" i="25"/>
  <c r="AM152" i="25"/>
  <c r="AL152" i="25"/>
  <c r="AK152" i="25"/>
  <c r="AJ152" i="25"/>
  <c r="AI152" i="25"/>
  <c r="AH152" i="25"/>
  <c r="AG152" i="25"/>
  <c r="AF152" i="25"/>
  <c r="AE152" i="25"/>
  <c r="AD152" i="25"/>
  <c r="AC152" i="25"/>
  <c r="AB152" i="25"/>
  <c r="AA152" i="25"/>
  <c r="Z152" i="25"/>
  <c r="Y152" i="25"/>
  <c r="X152" i="25"/>
  <c r="W152" i="25"/>
  <c r="V152" i="25"/>
  <c r="U152" i="25"/>
  <c r="T152" i="25"/>
  <c r="S152" i="25"/>
  <c r="R152" i="25"/>
  <c r="Q152" i="25"/>
  <c r="P152" i="25"/>
  <c r="O152" i="25"/>
  <c r="N152" i="25"/>
  <c r="M152" i="25"/>
  <c r="L152" i="25"/>
  <c r="K152" i="25"/>
  <c r="J152" i="25"/>
  <c r="I152" i="25"/>
  <c r="H152" i="25"/>
  <c r="G152" i="25"/>
  <c r="F152" i="25"/>
  <c r="E152" i="25"/>
  <c r="D152" i="25"/>
  <c r="C152" i="25"/>
  <c r="B152" i="25"/>
  <c r="A152" i="25"/>
  <c r="BQ151" i="25"/>
  <c r="BP151" i="25"/>
  <c r="BO151" i="25"/>
  <c r="BN151" i="25"/>
  <c r="BM151" i="25"/>
  <c r="BL151" i="25"/>
  <c r="BK151" i="25"/>
  <c r="BJ151" i="25"/>
  <c r="BI151" i="25"/>
  <c r="BH151" i="25"/>
  <c r="BG151" i="25"/>
  <c r="BF151" i="25"/>
  <c r="BE151" i="25"/>
  <c r="BD151" i="25"/>
  <c r="BC151" i="25"/>
  <c r="BB151" i="25"/>
  <c r="BA151" i="25"/>
  <c r="AZ151" i="25"/>
  <c r="AY151" i="25"/>
  <c r="AX151" i="25"/>
  <c r="AW151" i="25"/>
  <c r="AV151" i="25"/>
  <c r="AU151" i="25"/>
  <c r="AT151" i="25"/>
  <c r="AS151" i="25"/>
  <c r="AR151" i="25"/>
  <c r="AQ151" i="25"/>
  <c r="AP151" i="25"/>
  <c r="AO151" i="25"/>
  <c r="AN151" i="25"/>
  <c r="AM151" i="25"/>
  <c r="AL151" i="25"/>
  <c r="AK151" i="25"/>
  <c r="AJ151" i="25"/>
  <c r="AI151" i="25"/>
  <c r="AH151" i="25"/>
  <c r="AG151" i="25"/>
  <c r="AF151" i="25"/>
  <c r="AE151" i="25"/>
  <c r="AD151" i="25"/>
  <c r="AC151" i="25"/>
  <c r="AB151" i="25"/>
  <c r="AA151" i="25"/>
  <c r="Z151" i="25"/>
  <c r="Y151" i="25"/>
  <c r="X151" i="25"/>
  <c r="W151" i="25"/>
  <c r="V151" i="25"/>
  <c r="U151" i="25"/>
  <c r="T151" i="25"/>
  <c r="S151" i="25"/>
  <c r="R151" i="25"/>
  <c r="Q151" i="25"/>
  <c r="P151" i="25"/>
  <c r="O151" i="25"/>
  <c r="N151" i="25"/>
  <c r="M151" i="25"/>
  <c r="L151" i="25"/>
  <c r="K151" i="25"/>
  <c r="J151" i="25"/>
  <c r="I151" i="25"/>
  <c r="H151" i="25"/>
  <c r="G151" i="25"/>
  <c r="F151" i="25"/>
  <c r="E151" i="25"/>
  <c r="D151" i="25"/>
  <c r="C151" i="25"/>
  <c r="B151" i="25"/>
  <c r="A151" i="25"/>
  <c r="BQ150" i="25"/>
  <c r="BP150" i="25"/>
  <c r="BO150" i="25"/>
  <c r="BN150" i="25"/>
  <c r="BM150" i="25"/>
  <c r="BL150" i="25"/>
  <c r="BK150" i="25"/>
  <c r="BJ150" i="25"/>
  <c r="BI150" i="25"/>
  <c r="BH150" i="25"/>
  <c r="BG150" i="25"/>
  <c r="BF150" i="25"/>
  <c r="BE150" i="25"/>
  <c r="BD150" i="25"/>
  <c r="BC150" i="25"/>
  <c r="BB150" i="25"/>
  <c r="BA150" i="25"/>
  <c r="AZ150" i="25"/>
  <c r="AY150" i="25"/>
  <c r="AX150" i="25"/>
  <c r="AW150" i="25"/>
  <c r="AV150" i="25"/>
  <c r="AU150" i="25"/>
  <c r="AT150" i="25"/>
  <c r="AS150" i="25"/>
  <c r="AR150" i="25"/>
  <c r="AQ150" i="25"/>
  <c r="AP150" i="25"/>
  <c r="AO150" i="25"/>
  <c r="AN150" i="25"/>
  <c r="AM150" i="25"/>
  <c r="AL150" i="25"/>
  <c r="AK150" i="25"/>
  <c r="AJ150" i="25"/>
  <c r="AI150" i="25"/>
  <c r="AH150" i="25"/>
  <c r="AG150" i="25"/>
  <c r="AF150" i="25"/>
  <c r="AE150" i="25"/>
  <c r="AD150" i="25"/>
  <c r="AC150" i="25"/>
  <c r="AB150" i="25"/>
  <c r="AA150" i="25"/>
  <c r="Z150" i="25"/>
  <c r="Y150" i="25"/>
  <c r="X150" i="25"/>
  <c r="W150" i="25"/>
  <c r="V150" i="25"/>
  <c r="U150" i="25"/>
  <c r="T150" i="25"/>
  <c r="S150" i="25"/>
  <c r="R150" i="25"/>
  <c r="Q150" i="25"/>
  <c r="P150" i="25"/>
  <c r="O150" i="25"/>
  <c r="N150" i="25"/>
  <c r="M150" i="25"/>
  <c r="L150" i="25"/>
  <c r="K150" i="25"/>
  <c r="J150" i="25"/>
  <c r="I150" i="25"/>
  <c r="H150" i="25"/>
  <c r="G150" i="25"/>
  <c r="F150" i="25"/>
  <c r="E150" i="25"/>
  <c r="D150" i="25"/>
  <c r="C150" i="25"/>
  <c r="B150" i="25"/>
  <c r="A150" i="25"/>
  <c r="BQ149" i="25"/>
  <c r="BP149" i="25"/>
  <c r="BO149" i="25"/>
  <c r="BN149" i="25"/>
  <c r="BM149" i="25"/>
  <c r="BL149" i="25"/>
  <c r="BK149" i="25"/>
  <c r="BJ149" i="25"/>
  <c r="BI149" i="25"/>
  <c r="BH149" i="25"/>
  <c r="BG149" i="25"/>
  <c r="BF149" i="25"/>
  <c r="BE149" i="25"/>
  <c r="BD149" i="25"/>
  <c r="BC149" i="25"/>
  <c r="BB149" i="25"/>
  <c r="BA149" i="25"/>
  <c r="AZ149" i="25"/>
  <c r="AY149" i="25"/>
  <c r="AX149" i="25"/>
  <c r="AW149" i="25"/>
  <c r="AV149" i="25"/>
  <c r="AU149" i="25"/>
  <c r="AT149" i="25"/>
  <c r="AS149" i="25"/>
  <c r="AR149" i="25"/>
  <c r="AQ149" i="25"/>
  <c r="AP149" i="25"/>
  <c r="AO149" i="25"/>
  <c r="AN149" i="25"/>
  <c r="AM149" i="25"/>
  <c r="AL149" i="25"/>
  <c r="AK149" i="25"/>
  <c r="AJ149" i="25"/>
  <c r="AI149" i="25"/>
  <c r="AH149" i="25"/>
  <c r="AG149" i="25"/>
  <c r="AF149" i="25"/>
  <c r="AE149" i="25"/>
  <c r="AD149" i="25"/>
  <c r="AC149" i="25"/>
  <c r="AB149" i="25"/>
  <c r="AA149" i="25"/>
  <c r="Z149" i="25"/>
  <c r="Y149" i="25"/>
  <c r="X149" i="25"/>
  <c r="W149" i="25"/>
  <c r="V149" i="25"/>
  <c r="U149" i="25"/>
  <c r="T149" i="25"/>
  <c r="S149" i="25"/>
  <c r="R149" i="25"/>
  <c r="Q149" i="25"/>
  <c r="P149" i="25"/>
  <c r="O149" i="25"/>
  <c r="N149" i="25"/>
  <c r="M149" i="25"/>
  <c r="L149" i="25"/>
  <c r="K149" i="25"/>
  <c r="J149" i="25"/>
  <c r="I149" i="25"/>
  <c r="H149" i="25"/>
  <c r="G149" i="25"/>
  <c r="F149" i="25"/>
  <c r="E149" i="25"/>
  <c r="D149" i="25"/>
  <c r="C149" i="25"/>
  <c r="B149" i="25"/>
  <c r="A149" i="25"/>
  <c r="BQ148" i="25"/>
  <c r="BP148" i="25"/>
  <c r="BO148" i="25"/>
  <c r="BN148" i="25"/>
  <c r="BM148" i="25"/>
  <c r="BL148" i="25"/>
  <c r="BK148" i="25"/>
  <c r="BJ148" i="25"/>
  <c r="BI148" i="25"/>
  <c r="BH148" i="25"/>
  <c r="BG148" i="25"/>
  <c r="BF148" i="25"/>
  <c r="BE148" i="25"/>
  <c r="BD148" i="25"/>
  <c r="BC148" i="25"/>
  <c r="BB148" i="25"/>
  <c r="BA148" i="25"/>
  <c r="AZ148" i="25"/>
  <c r="AY148" i="25"/>
  <c r="AX148" i="25"/>
  <c r="AW148" i="25"/>
  <c r="AV148" i="25"/>
  <c r="AU148" i="25"/>
  <c r="AT148" i="25"/>
  <c r="AS148" i="25"/>
  <c r="AR148" i="25"/>
  <c r="AQ148" i="25"/>
  <c r="AP148" i="25"/>
  <c r="AO148" i="25"/>
  <c r="AN148" i="25"/>
  <c r="AM148" i="25"/>
  <c r="AL148" i="25"/>
  <c r="AK148" i="25"/>
  <c r="AJ148" i="25"/>
  <c r="AI148" i="25"/>
  <c r="AH148" i="25"/>
  <c r="AG148" i="25"/>
  <c r="AF148" i="25"/>
  <c r="AE148" i="25"/>
  <c r="AD148" i="25"/>
  <c r="AC148" i="25"/>
  <c r="AB148" i="25"/>
  <c r="AA148" i="25"/>
  <c r="Z148" i="25"/>
  <c r="Y148" i="25"/>
  <c r="X148" i="25"/>
  <c r="W148" i="25"/>
  <c r="V148" i="25"/>
  <c r="U148" i="25"/>
  <c r="T148" i="25"/>
  <c r="S148" i="25"/>
  <c r="R148" i="25"/>
  <c r="Q148" i="25"/>
  <c r="P148" i="25"/>
  <c r="O148" i="25"/>
  <c r="N148" i="25"/>
  <c r="M148" i="25"/>
  <c r="L148" i="25"/>
  <c r="K148" i="25"/>
  <c r="J148" i="25"/>
  <c r="I148" i="25"/>
  <c r="H148" i="25"/>
  <c r="G148" i="25"/>
  <c r="F148" i="25"/>
  <c r="E148" i="25"/>
  <c r="D148" i="25"/>
  <c r="C148" i="25"/>
  <c r="B148" i="25"/>
  <c r="A148" i="25"/>
  <c r="BQ147" i="25"/>
  <c r="BP147" i="25"/>
  <c r="BO147" i="25"/>
  <c r="BN147" i="25"/>
  <c r="BM147" i="25"/>
  <c r="BL147" i="25"/>
  <c r="BK147" i="25"/>
  <c r="BJ147" i="25"/>
  <c r="BI147" i="25"/>
  <c r="BH147" i="25"/>
  <c r="BG147" i="25"/>
  <c r="BF147" i="25"/>
  <c r="BE147" i="25"/>
  <c r="BD147" i="25"/>
  <c r="BC147" i="25"/>
  <c r="BB147" i="25"/>
  <c r="BA147" i="25"/>
  <c r="AZ147" i="25"/>
  <c r="AY147" i="25"/>
  <c r="AX147" i="25"/>
  <c r="AW147" i="25"/>
  <c r="AV147" i="25"/>
  <c r="AU147" i="25"/>
  <c r="AT147" i="25"/>
  <c r="AS147" i="25"/>
  <c r="AR147" i="25"/>
  <c r="AQ147" i="25"/>
  <c r="AP147" i="25"/>
  <c r="AO147" i="25"/>
  <c r="AN147" i="25"/>
  <c r="AM147" i="25"/>
  <c r="AL147" i="25"/>
  <c r="AK147" i="25"/>
  <c r="AJ147" i="25"/>
  <c r="AI147" i="25"/>
  <c r="AH147" i="25"/>
  <c r="AG147" i="25"/>
  <c r="AF147" i="25"/>
  <c r="AE147" i="25"/>
  <c r="AD147" i="25"/>
  <c r="AC147" i="25"/>
  <c r="AB147" i="25"/>
  <c r="AA147" i="25"/>
  <c r="Z147" i="25"/>
  <c r="Y147" i="25"/>
  <c r="X147" i="25"/>
  <c r="W147" i="25"/>
  <c r="V147" i="25"/>
  <c r="U147" i="25"/>
  <c r="T147" i="25"/>
  <c r="S147" i="25"/>
  <c r="R147" i="25"/>
  <c r="Q147" i="25"/>
  <c r="P147" i="25"/>
  <c r="O147" i="25"/>
  <c r="N147" i="25"/>
  <c r="M147" i="25"/>
  <c r="L147" i="25"/>
  <c r="K147" i="25"/>
  <c r="J147" i="25"/>
  <c r="I147" i="25"/>
  <c r="H147" i="25"/>
  <c r="G147" i="25"/>
  <c r="F147" i="25"/>
  <c r="E147" i="25"/>
  <c r="D147" i="25"/>
  <c r="C147" i="25"/>
  <c r="B147" i="25"/>
  <c r="A147" i="25"/>
  <c r="BQ146" i="25"/>
  <c r="BP146" i="25"/>
  <c r="BO146" i="25"/>
  <c r="BN146" i="25"/>
  <c r="BM146" i="25"/>
  <c r="BL146" i="25"/>
  <c r="BK146" i="25"/>
  <c r="BJ146" i="25"/>
  <c r="BI146" i="25"/>
  <c r="BH146" i="25"/>
  <c r="BG146" i="25"/>
  <c r="BF146" i="25"/>
  <c r="BE146" i="25"/>
  <c r="BD146" i="25"/>
  <c r="BC146" i="25"/>
  <c r="BB146" i="25"/>
  <c r="BA146" i="25"/>
  <c r="AZ146" i="25"/>
  <c r="AY146" i="25"/>
  <c r="AX146" i="25"/>
  <c r="AW146" i="25"/>
  <c r="AV146" i="25"/>
  <c r="AU146" i="25"/>
  <c r="AT146" i="25"/>
  <c r="AS146" i="25"/>
  <c r="AR146" i="25"/>
  <c r="AQ146" i="25"/>
  <c r="AP146" i="25"/>
  <c r="AO146" i="25"/>
  <c r="AN146" i="25"/>
  <c r="AM146" i="25"/>
  <c r="AL146" i="25"/>
  <c r="AK146" i="25"/>
  <c r="AJ146" i="25"/>
  <c r="AI146" i="25"/>
  <c r="AH146" i="25"/>
  <c r="AG146" i="25"/>
  <c r="AF146" i="25"/>
  <c r="AE146" i="25"/>
  <c r="AD146" i="25"/>
  <c r="AC146" i="25"/>
  <c r="AB146" i="25"/>
  <c r="AA146" i="25"/>
  <c r="Z146" i="25"/>
  <c r="Y146" i="25"/>
  <c r="X146" i="25"/>
  <c r="W146" i="25"/>
  <c r="V146" i="25"/>
  <c r="U146" i="25"/>
  <c r="T146" i="25"/>
  <c r="S146" i="25"/>
  <c r="R146" i="25"/>
  <c r="Q146" i="25"/>
  <c r="P146" i="25"/>
  <c r="O146" i="25"/>
  <c r="N146" i="25"/>
  <c r="M146" i="25"/>
  <c r="L146" i="25"/>
  <c r="K146" i="25"/>
  <c r="J146" i="25"/>
  <c r="I146" i="25"/>
  <c r="H146" i="25"/>
  <c r="G146" i="25"/>
  <c r="F146" i="25"/>
  <c r="E146" i="25"/>
  <c r="D146" i="25"/>
  <c r="C146" i="25"/>
  <c r="B146" i="25"/>
  <c r="A146" i="25"/>
  <c r="BQ145" i="25"/>
  <c r="BP145" i="25"/>
  <c r="BO145" i="25"/>
  <c r="BN145" i="25"/>
  <c r="BM145" i="25"/>
  <c r="BL145" i="25"/>
  <c r="BK145" i="25"/>
  <c r="BJ145" i="25"/>
  <c r="BI145" i="25"/>
  <c r="BH145" i="25"/>
  <c r="BG145" i="25"/>
  <c r="BF145" i="25"/>
  <c r="BE145" i="25"/>
  <c r="BD145" i="25"/>
  <c r="BC145" i="25"/>
  <c r="BB145" i="25"/>
  <c r="BA145" i="25"/>
  <c r="AZ145" i="25"/>
  <c r="AY145" i="25"/>
  <c r="AX145" i="25"/>
  <c r="AW145" i="25"/>
  <c r="AV145" i="25"/>
  <c r="AU145" i="25"/>
  <c r="AT145" i="25"/>
  <c r="AS145" i="25"/>
  <c r="AR145" i="25"/>
  <c r="AQ145" i="25"/>
  <c r="AP145" i="25"/>
  <c r="AO145" i="25"/>
  <c r="AN145" i="25"/>
  <c r="AM145" i="25"/>
  <c r="AL145" i="25"/>
  <c r="AK145" i="25"/>
  <c r="AJ145" i="25"/>
  <c r="AI145" i="25"/>
  <c r="AH145" i="25"/>
  <c r="AG145" i="25"/>
  <c r="AF145" i="25"/>
  <c r="AE145" i="25"/>
  <c r="AD145" i="25"/>
  <c r="AC145" i="25"/>
  <c r="AB145" i="25"/>
  <c r="AA145" i="25"/>
  <c r="Z145" i="25"/>
  <c r="Y145" i="25"/>
  <c r="X145" i="25"/>
  <c r="W145" i="25"/>
  <c r="V145" i="25"/>
  <c r="U145" i="25"/>
  <c r="T145" i="25"/>
  <c r="S145" i="25"/>
  <c r="R145" i="25"/>
  <c r="Q145" i="25"/>
  <c r="P145" i="25"/>
  <c r="O145" i="25"/>
  <c r="N145" i="25"/>
  <c r="M145" i="25"/>
  <c r="L145" i="25"/>
  <c r="K145" i="25"/>
  <c r="J145" i="25"/>
  <c r="I145" i="25"/>
  <c r="H145" i="25"/>
  <c r="G145" i="25"/>
  <c r="F145" i="25"/>
  <c r="E145" i="25"/>
  <c r="D145" i="25"/>
  <c r="C145" i="25"/>
  <c r="B145" i="25"/>
  <c r="A145" i="25"/>
  <c r="BQ144" i="25"/>
  <c r="BP144" i="25"/>
  <c r="BO144" i="25"/>
  <c r="BN144" i="25"/>
  <c r="BM144" i="25"/>
  <c r="BL144" i="25"/>
  <c r="BK144" i="25"/>
  <c r="BJ144" i="25"/>
  <c r="BI144" i="25"/>
  <c r="BH144" i="25"/>
  <c r="BG144" i="25"/>
  <c r="BF144" i="25"/>
  <c r="BE144" i="25"/>
  <c r="BD144" i="25"/>
  <c r="BC144" i="25"/>
  <c r="BB144" i="25"/>
  <c r="BA144" i="25"/>
  <c r="AZ144" i="25"/>
  <c r="AY144" i="25"/>
  <c r="AX144" i="25"/>
  <c r="AW144" i="25"/>
  <c r="AV144" i="25"/>
  <c r="AU144" i="25"/>
  <c r="AT144" i="25"/>
  <c r="AS144" i="25"/>
  <c r="AR144" i="25"/>
  <c r="AQ144" i="25"/>
  <c r="AP144" i="25"/>
  <c r="AO144" i="25"/>
  <c r="AN144" i="25"/>
  <c r="AM144" i="25"/>
  <c r="AL144" i="25"/>
  <c r="AK144" i="25"/>
  <c r="AJ144" i="25"/>
  <c r="AI144" i="25"/>
  <c r="AH144" i="25"/>
  <c r="AG144" i="25"/>
  <c r="AF144" i="25"/>
  <c r="AE144" i="25"/>
  <c r="AD144" i="25"/>
  <c r="AC144" i="25"/>
  <c r="AB144" i="25"/>
  <c r="AA144" i="25"/>
  <c r="Z144" i="25"/>
  <c r="Y144" i="25"/>
  <c r="X144" i="25"/>
  <c r="W144" i="25"/>
  <c r="V144" i="25"/>
  <c r="U144" i="25"/>
  <c r="T144" i="25"/>
  <c r="S144" i="25"/>
  <c r="R144" i="25"/>
  <c r="Q144" i="25"/>
  <c r="P144" i="25"/>
  <c r="O144" i="25"/>
  <c r="N144" i="25"/>
  <c r="M144" i="25"/>
  <c r="L144" i="25"/>
  <c r="K144" i="25"/>
  <c r="J144" i="25"/>
  <c r="I144" i="25"/>
  <c r="H144" i="25"/>
  <c r="G144" i="25"/>
  <c r="F144" i="25"/>
  <c r="E144" i="25"/>
  <c r="D144" i="25"/>
  <c r="C144" i="25"/>
  <c r="B144" i="25"/>
  <c r="A144" i="25"/>
  <c r="BQ143" i="25"/>
  <c r="BP143" i="25"/>
  <c r="BO143" i="25"/>
  <c r="BM143" i="25"/>
  <c r="BL143" i="25"/>
  <c r="BK143" i="25"/>
  <c r="BI143" i="25"/>
  <c r="BH143" i="25"/>
  <c r="BG143" i="25"/>
  <c r="BE143" i="25"/>
  <c r="BD143" i="25"/>
  <c r="BC143" i="25"/>
  <c r="BA143" i="25"/>
  <c r="AZ143" i="25"/>
  <c r="AY143" i="25"/>
  <c r="AW143" i="25"/>
  <c r="AV143" i="25"/>
  <c r="AU143" i="25"/>
  <c r="AS143" i="25"/>
  <c r="AR143" i="25"/>
  <c r="AQ143" i="25"/>
  <c r="AO143" i="25"/>
  <c r="AN143" i="25"/>
  <c r="AM143" i="25"/>
  <c r="AK143" i="25"/>
  <c r="AJ143" i="25"/>
  <c r="AI143" i="25"/>
  <c r="AG143" i="25"/>
  <c r="AF143" i="25"/>
  <c r="AE143" i="25"/>
  <c r="AC143" i="25"/>
  <c r="AB143" i="25"/>
  <c r="AA143" i="25"/>
  <c r="Y143" i="25"/>
  <c r="X143" i="25"/>
  <c r="W143" i="25"/>
  <c r="U143" i="25"/>
  <c r="T143" i="25"/>
  <c r="S143" i="25"/>
  <c r="Q143" i="25"/>
  <c r="P143" i="25"/>
  <c r="O143" i="25"/>
  <c r="M143" i="25"/>
  <c r="L143" i="25"/>
  <c r="K143" i="25"/>
  <c r="I143" i="25"/>
  <c r="H143" i="25"/>
  <c r="G143" i="25"/>
  <c r="E143" i="25"/>
  <c r="D143" i="25"/>
  <c r="C143" i="25"/>
  <c r="B143" i="25"/>
  <c r="A143" i="25"/>
  <c r="BQ142" i="25"/>
  <c r="BP142" i="25"/>
  <c r="BO142" i="25"/>
  <c r="BN142" i="25"/>
  <c r="BM142" i="25"/>
  <c r="BL142" i="25"/>
  <c r="BK142" i="25"/>
  <c r="BJ142" i="25"/>
  <c r="BI142" i="25"/>
  <c r="BH142" i="25"/>
  <c r="BG142" i="25"/>
  <c r="BF142" i="25"/>
  <c r="BE142" i="25"/>
  <c r="BD142" i="25"/>
  <c r="BC142" i="25"/>
  <c r="BB142" i="25"/>
  <c r="BA142" i="25"/>
  <c r="AZ142" i="25"/>
  <c r="AY142" i="25"/>
  <c r="AX142" i="25"/>
  <c r="AW142" i="25"/>
  <c r="AV142" i="25"/>
  <c r="AU142" i="25"/>
  <c r="AT142" i="25"/>
  <c r="AS142" i="25"/>
  <c r="AR142" i="25"/>
  <c r="AQ142" i="25"/>
  <c r="AP142" i="25"/>
  <c r="AO142" i="25"/>
  <c r="AN142" i="25"/>
  <c r="AM142" i="25"/>
  <c r="AL142" i="25"/>
  <c r="AK142" i="25"/>
  <c r="AJ142" i="25"/>
  <c r="AI142" i="25"/>
  <c r="AH142" i="25"/>
  <c r="AG142" i="25"/>
  <c r="AF142" i="25"/>
  <c r="AE142" i="25"/>
  <c r="AD142" i="25"/>
  <c r="AC142" i="25"/>
  <c r="AB142" i="25"/>
  <c r="AA142" i="25"/>
  <c r="Z142" i="25"/>
  <c r="Y142" i="25"/>
  <c r="X142" i="25"/>
  <c r="W142" i="25"/>
  <c r="V142" i="25"/>
  <c r="U142" i="25"/>
  <c r="T142" i="25"/>
  <c r="S142" i="25"/>
  <c r="R142" i="25"/>
  <c r="Q142" i="25"/>
  <c r="P142" i="25"/>
  <c r="O142" i="25"/>
  <c r="N142" i="25"/>
  <c r="M142" i="25"/>
  <c r="L142" i="25"/>
  <c r="K142" i="25"/>
  <c r="J142" i="25"/>
  <c r="I142" i="25"/>
  <c r="H142" i="25"/>
  <c r="G142" i="25"/>
  <c r="F142" i="25"/>
  <c r="E142" i="25"/>
  <c r="D142" i="25"/>
  <c r="C142" i="25"/>
  <c r="B142" i="25"/>
  <c r="A142" i="25"/>
  <c r="BQ141" i="25"/>
  <c r="BP141" i="25"/>
  <c r="BO141" i="25"/>
  <c r="BN141" i="25"/>
  <c r="BM141" i="25"/>
  <c r="BL141" i="25"/>
  <c r="BK141" i="25"/>
  <c r="BJ141" i="25"/>
  <c r="BI141" i="25"/>
  <c r="BH141" i="25"/>
  <c r="BG141" i="25"/>
  <c r="BF141" i="25"/>
  <c r="BE141" i="25"/>
  <c r="BD141" i="25"/>
  <c r="BC141" i="25"/>
  <c r="BB141" i="25"/>
  <c r="BA141" i="25"/>
  <c r="AZ141" i="25"/>
  <c r="AY141" i="25"/>
  <c r="AX141" i="25"/>
  <c r="AW141" i="25"/>
  <c r="AV141" i="25"/>
  <c r="AU141" i="25"/>
  <c r="AT141" i="25"/>
  <c r="AS141" i="25"/>
  <c r="AR141" i="25"/>
  <c r="AQ141" i="25"/>
  <c r="AP141" i="25"/>
  <c r="AO141" i="25"/>
  <c r="AN141" i="25"/>
  <c r="AM141" i="25"/>
  <c r="AL141" i="25"/>
  <c r="AK141" i="25"/>
  <c r="AJ141" i="25"/>
  <c r="AI141" i="25"/>
  <c r="AH141" i="25"/>
  <c r="AG141" i="25"/>
  <c r="AF141" i="25"/>
  <c r="AE141" i="25"/>
  <c r="AD141" i="25"/>
  <c r="AC141" i="25"/>
  <c r="AB141" i="25"/>
  <c r="AA141" i="25"/>
  <c r="Z141" i="25"/>
  <c r="Y141" i="25"/>
  <c r="X141" i="25"/>
  <c r="W141" i="25"/>
  <c r="V141" i="25"/>
  <c r="U141" i="25"/>
  <c r="T141" i="25"/>
  <c r="S141" i="25"/>
  <c r="R141" i="25"/>
  <c r="Q141" i="25"/>
  <c r="P141" i="25"/>
  <c r="O141" i="25"/>
  <c r="N141" i="25"/>
  <c r="M141" i="25"/>
  <c r="L141" i="25"/>
  <c r="K141" i="25"/>
  <c r="J141" i="25"/>
  <c r="I141" i="25"/>
  <c r="H141" i="25"/>
  <c r="G141" i="25"/>
  <c r="F141" i="25"/>
  <c r="E141" i="25"/>
  <c r="D141" i="25"/>
  <c r="C141" i="25"/>
  <c r="B141" i="25"/>
  <c r="A141" i="25"/>
  <c r="BQ140" i="25"/>
  <c r="BP140" i="25"/>
  <c r="BO140" i="25"/>
  <c r="BN140" i="25"/>
  <c r="BM140" i="25"/>
  <c r="BL140" i="25"/>
  <c r="BK140" i="25"/>
  <c r="BJ140" i="25"/>
  <c r="BI140" i="25"/>
  <c r="BH140" i="25"/>
  <c r="BG140" i="25"/>
  <c r="BF140" i="25"/>
  <c r="BE140" i="25"/>
  <c r="BD140" i="25"/>
  <c r="BC140" i="25"/>
  <c r="BB140" i="25"/>
  <c r="BA140" i="25"/>
  <c r="AZ140" i="25"/>
  <c r="AY140" i="25"/>
  <c r="AX140" i="25"/>
  <c r="AW140" i="25"/>
  <c r="AV140" i="25"/>
  <c r="AU140" i="25"/>
  <c r="AT140" i="25"/>
  <c r="AS140" i="25"/>
  <c r="AR140" i="25"/>
  <c r="AQ140" i="25"/>
  <c r="AP140" i="25"/>
  <c r="AO140" i="25"/>
  <c r="AN140" i="25"/>
  <c r="AM140" i="25"/>
  <c r="AL140" i="25"/>
  <c r="AK140" i="25"/>
  <c r="AJ140" i="25"/>
  <c r="AI140" i="25"/>
  <c r="AH140" i="25"/>
  <c r="AG140" i="25"/>
  <c r="AF140" i="25"/>
  <c r="AE140" i="25"/>
  <c r="AD140" i="25"/>
  <c r="AC140" i="25"/>
  <c r="AB140" i="25"/>
  <c r="AA140" i="25"/>
  <c r="Z140" i="25"/>
  <c r="Y140" i="25"/>
  <c r="X140" i="25"/>
  <c r="W140" i="25"/>
  <c r="V140" i="25"/>
  <c r="U140" i="25"/>
  <c r="T140" i="25"/>
  <c r="S140" i="25"/>
  <c r="R140" i="25"/>
  <c r="Q140" i="25"/>
  <c r="P140" i="25"/>
  <c r="O140" i="25"/>
  <c r="N140" i="25"/>
  <c r="M140" i="25"/>
  <c r="L140" i="25"/>
  <c r="K140" i="25"/>
  <c r="J140" i="25"/>
  <c r="I140" i="25"/>
  <c r="H140" i="25"/>
  <c r="G140" i="25"/>
  <c r="F140" i="25"/>
  <c r="E140" i="25"/>
  <c r="D140" i="25"/>
  <c r="C140" i="25"/>
  <c r="B140" i="25"/>
  <c r="A140" i="25"/>
  <c r="BQ139" i="25"/>
  <c r="BP139" i="25"/>
  <c r="BO139" i="25"/>
  <c r="BN139" i="25"/>
  <c r="BM139" i="25"/>
  <c r="BL139" i="25"/>
  <c r="BK139" i="25"/>
  <c r="BJ139" i="25"/>
  <c r="BI139" i="25"/>
  <c r="BH139" i="25"/>
  <c r="BG139" i="25"/>
  <c r="BF139" i="25"/>
  <c r="BE139" i="25"/>
  <c r="BD139" i="25"/>
  <c r="BC139" i="25"/>
  <c r="BB139" i="25"/>
  <c r="BA139" i="25"/>
  <c r="AZ139" i="25"/>
  <c r="AY139" i="25"/>
  <c r="AX139" i="25"/>
  <c r="AW139" i="25"/>
  <c r="AV139" i="25"/>
  <c r="AU139" i="25"/>
  <c r="AT139" i="25"/>
  <c r="AS139" i="25"/>
  <c r="AR139" i="25"/>
  <c r="AQ139" i="25"/>
  <c r="AP139" i="25"/>
  <c r="AO139" i="25"/>
  <c r="AN139" i="25"/>
  <c r="AM139" i="25"/>
  <c r="AL139" i="25"/>
  <c r="AK139" i="25"/>
  <c r="AJ139" i="25"/>
  <c r="AI139" i="25"/>
  <c r="AH139" i="25"/>
  <c r="AG139" i="25"/>
  <c r="AF139" i="25"/>
  <c r="AE139" i="25"/>
  <c r="AD139" i="25"/>
  <c r="AC139" i="25"/>
  <c r="AB139" i="25"/>
  <c r="AA139" i="25"/>
  <c r="Z139" i="25"/>
  <c r="Y139" i="25"/>
  <c r="X139" i="25"/>
  <c r="W139" i="25"/>
  <c r="V139" i="25"/>
  <c r="U139" i="25"/>
  <c r="T139" i="25"/>
  <c r="S139" i="25"/>
  <c r="R139" i="25"/>
  <c r="Q139" i="25"/>
  <c r="P139" i="25"/>
  <c r="O139" i="25"/>
  <c r="N139" i="25"/>
  <c r="M139" i="25"/>
  <c r="L139" i="25"/>
  <c r="K139" i="25"/>
  <c r="J139" i="25"/>
  <c r="I139" i="25"/>
  <c r="H139" i="25"/>
  <c r="G139" i="25"/>
  <c r="F139" i="25"/>
  <c r="E139" i="25"/>
  <c r="D139" i="25"/>
  <c r="C139" i="25"/>
  <c r="B139" i="25"/>
  <c r="A139" i="25"/>
  <c r="BQ138" i="25"/>
  <c r="BP138" i="25"/>
  <c r="BO138" i="25"/>
  <c r="BN138" i="25"/>
  <c r="BM138" i="25"/>
  <c r="BL138" i="25"/>
  <c r="BK138" i="25"/>
  <c r="BJ138" i="25"/>
  <c r="BI138" i="25"/>
  <c r="BH138" i="25"/>
  <c r="BG138" i="25"/>
  <c r="BF138" i="25"/>
  <c r="BE138" i="25"/>
  <c r="BD138" i="25"/>
  <c r="BC138" i="25"/>
  <c r="BB138" i="25"/>
  <c r="BA138" i="25"/>
  <c r="AZ138" i="25"/>
  <c r="AY138" i="25"/>
  <c r="AX138" i="25"/>
  <c r="AW138" i="25"/>
  <c r="AV138" i="25"/>
  <c r="AU138" i="25"/>
  <c r="AT138" i="25"/>
  <c r="AS138" i="25"/>
  <c r="AR138" i="25"/>
  <c r="AQ138" i="25"/>
  <c r="AP138" i="25"/>
  <c r="AO138" i="25"/>
  <c r="AN138" i="25"/>
  <c r="AM138" i="25"/>
  <c r="AL138" i="25"/>
  <c r="AK138" i="25"/>
  <c r="AJ138" i="25"/>
  <c r="AI138" i="25"/>
  <c r="AH138" i="25"/>
  <c r="AG138" i="25"/>
  <c r="AF138" i="25"/>
  <c r="AE138" i="25"/>
  <c r="AD138" i="25"/>
  <c r="AC138" i="25"/>
  <c r="AB138" i="25"/>
  <c r="AA138" i="25"/>
  <c r="Z138" i="25"/>
  <c r="Y138" i="25"/>
  <c r="X138" i="25"/>
  <c r="W138" i="25"/>
  <c r="V138" i="25"/>
  <c r="U138" i="25"/>
  <c r="T138" i="25"/>
  <c r="S138" i="25"/>
  <c r="R138" i="25"/>
  <c r="Q138" i="25"/>
  <c r="P138" i="25"/>
  <c r="O138" i="25"/>
  <c r="N138" i="25"/>
  <c r="M138" i="25"/>
  <c r="L138" i="25"/>
  <c r="K138" i="25"/>
  <c r="J138" i="25"/>
  <c r="I138" i="25"/>
  <c r="H138" i="25"/>
  <c r="G138" i="25"/>
  <c r="F138" i="25"/>
  <c r="E138" i="25"/>
  <c r="D138" i="25"/>
  <c r="C138" i="25"/>
  <c r="B138" i="25"/>
  <c r="A138" i="25"/>
  <c r="BQ137" i="25"/>
  <c r="BP137" i="25"/>
  <c r="BO137" i="25"/>
  <c r="BN137" i="25"/>
  <c r="BM137" i="25"/>
  <c r="BL137" i="25"/>
  <c r="BK137" i="25"/>
  <c r="BJ137" i="25"/>
  <c r="BI137" i="25"/>
  <c r="BH137" i="25"/>
  <c r="BG137" i="25"/>
  <c r="BF137" i="25"/>
  <c r="BE137" i="25"/>
  <c r="BD137" i="25"/>
  <c r="BC137" i="25"/>
  <c r="BB137" i="25"/>
  <c r="BA137" i="25"/>
  <c r="AZ137" i="25"/>
  <c r="AY137" i="25"/>
  <c r="AX137" i="25"/>
  <c r="AW137" i="25"/>
  <c r="AV137" i="25"/>
  <c r="AU137" i="25"/>
  <c r="AT137" i="25"/>
  <c r="AS137" i="25"/>
  <c r="AR137" i="25"/>
  <c r="AQ137" i="25"/>
  <c r="AP137" i="25"/>
  <c r="AO137" i="25"/>
  <c r="AN137" i="25"/>
  <c r="AM137" i="25"/>
  <c r="AL137" i="25"/>
  <c r="AK137" i="25"/>
  <c r="AJ137" i="25"/>
  <c r="AI137" i="25"/>
  <c r="AH137" i="25"/>
  <c r="AG137" i="25"/>
  <c r="AF137" i="25"/>
  <c r="AE137" i="25"/>
  <c r="AD137" i="25"/>
  <c r="AC137" i="25"/>
  <c r="AB137" i="25"/>
  <c r="AA137" i="25"/>
  <c r="Z137" i="25"/>
  <c r="Y137" i="25"/>
  <c r="X137" i="25"/>
  <c r="W137" i="25"/>
  <c r="V137" i="25"/>
  <c r="U137" i="25"/>
  <c r="T137" i="25"/>
  <c r="S137" i="25"/>
  <c r="R137" i="25"/>
  <c r="Q137" i="25"/>
  <c r="P137" i="25"/>
  <c r="O137" i="25"/>
  <c r="N137" i="25"/>
  <c r="M137" i="25"/>
  <c r="L137" i="25"/>
  <c r="K137" i="25"/>
  <c r="J137" i="25"/>
  <c r="I137" i="25"/>
  <c r="H137" i="25"/>
  <c r="G137" i="25"/>
  <c r="F137" i="25"/>
  <c r="E137" i="25"/>
  <c r="D137" i="25"/>
  <c r="C137" i="25"/>
  <c r="B137" i="25"/>
  <c r="A137" i="25"/>
  <c r="BQ136" i="25"/>
  <c r="BP136" i="25"/>
  <c r="BO136" i="25"/>
  <c r="BN136" i="25"/>
  <c r="BM136" i="25"/>
  <c r="BL136" i="25"/>
  <c r="BK136" i="25"/>
  <c r="BJ136" i="25"/>
  <c r="BI136" i="25"/>
  <c r="BH136" i="25"/>
  <c r="BG136" i="25"/>
  <c r="BF136" i="25"/>
  <c r="BE136" i="25"/>
  <c r="BD136" i="25"/>
  <c r="BC136" i="25"/>
  <c r="BB136" i="25"/>
  <c r="BA136" i="25"/>
  <c r="AZ136" i="25"/>
  <c r="AY136" i="25"/>
  <c r="AX136" i="25"/>
  <c r="AW136" i="25"/>
  <c r="AV136" i="25"/>
  <c r="AU136" i="25"/>
  <c r="AT136" i="25"/>
  <c r="AS136" i="25"/>
  <c r="AR136" i="25"/>
  <c r="AQ136" i="25"/>
  <c r="AP136" i="25"/>
  <c r="AO136" i="25"/>
  <c r="AN136" i="25"/>
  <c r="AM136" i="25"/>
  <c r="AL136" i="25"/>
  <c r="AK136" i="25"/>
  <c r="AJ136" i="25"/>
  <c r="AI136" i="25"/>
  <c r="AH136" i="25"/>
  <c r="AG136" i="25"/>
  <c r="AF136" i="25"/>
  <c r="AE136" i="25"/>
  <c r="AD136" i="25"/>
  <c r="AC136" i="25"/>
  <c r="AB136" i="25"/>
  <c r="AA136" i="25"/>
  <c r="Z136" i="25"/>
  <c r="Y136" i="25"/>
  <c r="X136" i="25"/>
  <c r="W136" i="25"/>
  <c r="V136" i="25"/>
  <c r="U136" i="25"/>
  <c r="T136" i="25"/>
  <c r="S136" i="25"/>
  <c r="R136" i="25"/>
  <c r="Q136" i="25"/>
  <c r="P136" i="25"/>
  <c r="O136" i="25"/>
  <c r="N136" i="25"/>
  <c r="M136" i="25"/>
  <c r="L136" i="25"/>
  <c r="K136" i="25"/>
  <c r="J136" i="25"/>
  <c r="I136" i="25"/>
  <c r="H136" i="25"/>
  <c r="G136" i="25"/>
  <c r="F136" i="25"/>
  <c r="E136" i="25"/>
  <c r="D136" i="25"/>
  <c r="C136" i="25"/>
  <c r="B136" i="25"/>
  <c r="A136" i="25"/>
  <c r="BQ135" i="25"/>
  <c r="BP135" i="25"/>
  <c r="BO135" i="25"/>
  <c r="BN135" i="25"/>
  <c r="BM135" i="25"/>
  <c r="BL135" i="25"/>
  <c r="BK135" i="25"/>
  <c r="BJ135" i="25"/>
  <c r="BI135" i="25"/>
  <c r="BH135" i="25"/>
  <c r="BG135" i="25"/>
  <c r="BF135" i="25"/>
  <c r="BE135" i="25"/>
  <c r="BD135" i="25"/>
  <c r="BC135" i="25"/>
  <c r="BB135" i="25"/>
  <c r="BA135" i="25"/>
  <c r="AZ135" i="25"/>
  <c r="AY135" i="25"/>
  <c r="AX135" i="25"/>
  <c r="AW135" i="25"/>
  <c r="AV135" i="25"/>
  <c r="AU135" i="25"/>
  <c r="AT135" i="25"/>
  <c r="AS135" i="25"/>
  <c r="AR135" i="25"/>
  <c r="AQ135" i="25"/>
  <c r="AP135" i="25"/>
  <c r="AO135" i="25"/>
  <c r="AN135" i="25"/>
  <c r="AM135" i="25"/>
  <c r="AL135" i="25"/>
  <c r="AK135" i="25"/>
  <c r="AJ135" i="25"/>
  <c r="AI135" i="25"/>
  <c r="AH135" i="25"/>
  <c r="AG135" i="25"/>
  <c r="AF135" i="25"/>
  <c r="AE135" i="25"/>
  <c r="AD135" i="25"/>
  <c r="AC135" i="25"/>
  <c r="AB135" i="25"/>
  <c r="AA135" i="25"/>
  <c r="Z135" i="25"/>
  <c r="Y135" i="25"/>
  <c r="X135" i="25"/>
  <c r="W135" i="25"/>
  <c r="V135" i="25"/>
  <c r="U135" i="25"/>
  <c r="T135" i="25"/>
  <c r="S135" i="25"/>
  <c r="R135" i="25"/>
  <c r="Q135" i="25"/>
  <c r="P135" i="25"/>
  <c r="O135" i="25"/>
  <c r="N135" i="25"/>
  <c r="M135" i="25"/>
  <c r="L135" i="25"/>
  <c r="K135" i="25"/>
  <c r="J135" i="25"/>
  <c r="I135" i="25"/>
  <c r="H135" i="25"/>
  <c r="G135" i="25"/>
  <c r="F135" i="25"/>
  <c r="E135" i="25"/>
  <c r="D135" i="25"/>
  <c r="C135" i="25"/>
  <c r="B135" i="25"/>
  <c r="A135" i="25"/>
  <c r="BQ134" i="25"/>
  <c r="BP134" i="25"/>
  <c r="BO134" i="25"/>
  <c r="BN134" i="25"/>
  <c r="BM134" i="25"/>
  <c r="BL134" i="25"/>
  <c r="BK134" i="25"/>
  <c r="BJ134" i="25"/>
  <c r="BI134" i="25"/>
  <c r="BH134" i="25"/>
  <c r="BG134" i="25"/>
  <c r="BF134" i="25"/>
  <c r="BE134" i="25"/>
  <c r="BD134" i="25"/>
  <c r="BC134" i="25"/>
  <c r="BB134" i="25"/>
  <c r="BA134" i="25"/>
  <c r="AZ134" i="25"/>
  <c r="AY134" i="25"/>
  <c r="AX134" i="25"/>
  <c r="AW134" i="25"/>
  <c r="AV134" i="25"/>
  <c r="AU134" i="25"/>
  <c r="AT134" i="25"/>
  <c r="AS134" i="25"/>
  <c r="AR134" i="25"/>
  <c r="AQ134" i="25"/>
  <c r="AP134" i="25"/>
  <c r="AO134" i="25"/>
  <c r="AN134" i="25"/>
  <c r="AM134" i="25"/>
  <c r="AL134" i="25"/>
  <c r="AK134" i="25"/>
  <c r="AJ134" i="25"/>
  <c r="AI134" i="25"/>
  <c r="AH134" i="25"/>
  <c r="AG134" i="25"/>
  <c r="AF134" i="25"/>
  <c r="AE134" i="25"/>
  <c r="AD134" i="25"/>
  <c r="AC134" i="25"/>
  <c r="AB134" i="25"/>
  <c r="AA134" i="25"/>
  <c r="Z134" i="25"/>
  <c r="Y134" i="25"/>
  <c r="X134" i="25"/>
  <c r="W134" i="25"/>
  <c r="V134" i="25"/>
  <c r="U134" i="25"/>
  <c r="T134" i="25"/>
  <c r="S134" i="25"/>
  <c r="R134" i="25"/>
  <c r="Q134" i="25"/>
  <c r="P134" i="25"/>
  <c r="O134" i="25"/>
  <c r="N134" i="25"/>
  <c r="M134" i="25"/>
  <c r="L134" i="25"/>
  <c r="K134" i="25"/>
  <c r="J134" i="25"/>
  <c r="I134" i="25"/>
  <c r="H134" i="25"/>
  <c r="G134" i="25"/>
  <c r="F134" i="25"/>
  <c r="E134" i="25"/>
  <c r="D134" i="25"/>
  <c r="C134" i="25"/>
  <c r="B134" i="25"/>
  <c r="A134" i="25"/>
  <c r="BQ133" i="25"/>
  <c r="BP133" i="25"/>
  <c r="BO133" i="25"/>
  <c r="BN133" i="25"/>
  <c r="BM133" i="25"/>
  <c r="BL133" i="25"/>
  <c r="BK133" i="25"/>
  <c r="BJ133" i="25"/>
  <c r="BI133" i="25"/>
  <c r="BH133" i="25"/>
  <c r="BG133" i="25"/>
  <c r="BF133" i="25"/>
  <c r="BE133" i="25"/>
  <c r="BD133" i="25"/>
  <c r="BC133" i="25"/>
  <c r="BB133" i="25"/>
  <c r="BA133" i="25"/>
  <c r="AZ133" i="25"/>
  <c r="AY133" i="25"/>
  <c r="AX133" i="25"/>
  <c r="AW133" i="25"/>
  <c r="AV133" i="25"/>
  <c r="AU133" i="25"/>
  <c r="AT133" i="25"/>
  <c r="AS133" i="25"/>
  <c r="AR133" i="25"/>
  <c r="AQ133" i="25"/>
  <c r="AP133" i="25"/>
  <c r="AO133" i="25"/>
  <c r="AN133" i="25"/>
  <c r="AM133" i="25"/>
  <c r="AL133" i="25"/>
  <c r="AK133" i="25"/>
  <c r="AJ133" i="25"/>
  <c r="AI133" i="25"/>
  <c r="AH133" i="25"/>
  <c r="AG133" i="25"/>
  <c r="AF133" i="25"/>
  <c r="AE133" i="25"/>
  <c r="AD133" i="25"/>
  <c r="AC133" i="25"/>
  <c r="AB133" i="25"/>
  <c r="AA133" i="25"/>
  <c r="Z133" i="25"/>
  <c r="Y133" i="25"/>
  <c r="X133" i="25"/>
  <c r="W133" i="25"/>
  <c r="V133" i="25"/>
  <c r="U133" i="25"/>
  <c r="T133" i="25"/>
  <c r="S133" i="25"/>
  <c r="R133" i="25"/>
  <c r="Q133" i="25"/>
  <c r="P133" i="25"/>
  <c r="O133" i="25"/>
  <c r="N133" i="25"/>
  <c r="M133" i="25"/>
  <c r="L133" i="25"/>
  <c r="K133" i="25"/>
  <c r="J133" i="25"/>
  <c r="I133" i="25"/>
  <c r="H133" i="25"/>
  <c r="G133" i="25"/>
  <c r="F133" i="25"/>
  <c r="E133" i="25"/>
  <c r="D133" i="25"/>
  <c r="C133" i="25"/>
  <c r="B133" i="25"/>
  <c r="A133" i="25"/>
  <c r="BQ132" i="25"/>
  <c r="BP132" i="25"/>
  <c r="BO132" i="25"/>
  <c r="BN132" i="25"/>
  <c r="BM132" i="25"/>
  <c r="BL132" i="25"/>
  <c r="BK132" i="25"/>
  <c r="BJ132" i="25"/>
  <c r="BI132" i="25"/>
  <c r="BH132" i="25"/>
  <c r="BG132" i="25"/>
  <c r="BF132" i="25"/>
  <c r="BE132" i="25"/>
  <c r="BD132" i="25"/>
  <c r="BC132" i="25"/>
  <c r="BB132" i="25"/>
  <c r="BA132" i="25"/>
  <c r="AZ132" i="25"/>
  <c r="AY132" i="25"/>
  <c r="AX132" i="25"/>
  <c r="AW132" i="25"/>
  <c r="AV132" i="25"/>
  <c r="AU132" i="25"/>
  <c r="AT132" i="25"/>
  <c r="AS132" i="25"/>
  <c r="AR132" i="25"/>
  <c r="AQ132" i="25"/>
  <c r="AP132" i="25"/>
  <c r="AO132" i="25"/>
  <c r="AN132" i="25"/>
  <c r="AM132" i="25"/>
  <c r="AL132" i="25"/>
  <c r="AK132" i="25"/>
  <c r="AJ132" i="25"/>
  <c r="AI132" i="25"/>
  <c r="AH132" i="25"/>
  <c r="AG132" i="25"/>
  <c r="AF132" i="25"/>
  <c r="AE132" i="25"/>
  <c r="AD132" i="25"/>
  <c r="AC132" i="25"/>
  <c r="AB132" i="25"/>
  <c r="AA132" i="25"/>
  <c r="Z132" i="25"/>
  <c r="Y132" i="25"/>
  <c r="X132" i="25"/>
  <c r="W132" i="25"/>
  <c r="V132" i="25"/>
  <c r="U132" i="25"/>
  <c r="T132" i="25"/>
  <c r="S132" i="25"/>
  <c r="R132" i="25"/>
  <c r="Q132" i="25"/>
  <c r="P132" i="25"/>
  <c r="O132" i="25"/>
  <c r="N132" i="25"/>
  <c r="M132" i="25"/>
  <c r="L132" i="25"/>
  <c r="K132" i="25"/>
  <c r="J132" i="25"/>
  <c r="I132" i="25"/>
  <c r="H132" i="25"/>
  <c r="G132" i="25"/>
  <c r="F132" i="25"/>
  <c r="E132" i="25"/>
  <c r="D132" i="25"/>
  <c r="C132" i="25"/>
  <c r="B132" i="25"/>
  <c r="A132" i="25"/>
  <c r="BQ131" i="25"/>
  <c r="BP131" i="25"/>
  <c r="BO131" i="25"/>
  <c r="BN131" i="25"/>
  <c r="BM131" i="25"/>
  <c r="BL131" i="25"/>
  <c r="BK131" i="25"/>
  <c r="BJ131" i="25"/>
  <c r="BI131" i="25"/>
  <c r="BH131" i="25"/>
  <c r="BG131" i="25"/>
  <c r="BF131" i="25"/>
  <c r="BE131" i="25"/>
  <c r="BD131" i="25"/>
  <c r="BC131" i="25"/>
  <c r="BB131" i="25"/>
  <c r="BA131" i="25"/>
  <c r="AZ131" i="25"/>
  <c r="AY131" i="25"/>
  <c r="AX131" i="25"/>
  <c r="AW131" i="25"/>
  <c r="AV131" i="25"/>
  <c r="AU131" i="25"/>
  <c r="AT131" i="25"/>
  <c r="AS131" i="25"/>
  <c r="AR131" i="25"/>
  <c r="AQ131" i="25"/>
  <c r="AP131" i="25"/>
  <c r="AO131" i="25"/>
  <c r="AN131" i="25"/>
  <c r="AM131" i="25"/>
  <c r="AL131" i="25"/>
  <c r="AK131" i="25"/>
  <c r="AJ131" i="25"/>
  <c r="AI131" i="25"/>
  <c r="AH131" i="25"/>
  <c r="AG131" i="25"/>
  <c r="AF131" i="25"/>
  <c r="AE131" i="25"/>
  <c r="AD131" i="25"/>
  <c r="AC131" i="25"/>
  <c r="AB131" i="25"/>
  <c r="AA131" i="25"/>
  <c r="Z131" i="25"/>
  <c r="Y131" i="25"/>
  <c r="X131" i="25"/>
  <c r="W131" i="25"/>
  <c r="V131" i="25"/>
  <c r="U131" i="25"/>
  <c r="T131" i="25"/>
  <c r="S131" i="25"/>
  <c r="R131" i="25"/>
  <c r="Q131" i="25"/>
  <c r="P131" i="25"/>
  <c r="O131" i="25"/>
  <c r="N131" i="25"/>
  <c r="M131" i="25"/>
  <c r="L131" i="25"/>
  <c r="K131" i="25"/>
  <c r="J131" i="25"/>
  <c r="I131" i="25"/>
  <c r="H131" i="25"/>
  <c r="G131" i="25"/>
  <c r="F131" i="25"/>
  <c r="E131" i="25"/>
  <c r="D131" i="25"/>
  <c r="C131" i="25"/>
  <c r="B131" i="25"/>
  <c r="A131" i="25"/>
  <c r="BQ130" i="25"/>
  <c r="BP130" i="25"/>
  <c r="BO130" i="25"/>
  <c r="BM130" i="25"/>
  <c r="BL130" i="25"/>
  <c r="BK130" i="25"/>
  <c r="BI130" i="25"/>
  <c r="BH130" i="25"/>
  <c r="BG130" i="25"/>
  <c r="BE130" i="25"/>
  <c r="BD130" i="25"/>
  <c r="BC130" i="25"/>
  <c r="BA130" i="25"/>
  <c r="AZ130" i="25"/>
  <c r="AY130" i="25"/>
  <c r="AW130" i="25"/>
  <c r="AV130" i="25"/>
  <c r="AU130" i="25"/>
  <c r="AS130" i="25"/>
  <c r="AR130" i="25"/>
  <c r="AQ130" i="25"/>
  <c r="AO130" i="25"/>
  <c r="AN130" i="25"/>
  <c r="AM130" i="25"/>
  <c r="AK130" i="25"/>
  <c r="AJ130" i="25"/>
  <c r="AI130" i="25"/>
  <c r="AG130" i="25"/>
  <c r="AF130" i="25"/>
  <c r="AE130" i="25"/>
  <c r="AC130" i="25"/>
  <c r="AB130" i="25"/>
  <c r="AA130" i="25"/>
  <c r="Y130" i="25"/>
  <c r="X130" i="25"/>
  <c r="W130" i="25"/>
  <c r="U130" i="25"/>
  <c r="T130" i="25"/>
  <c r="S130" i="25"/>
  <c r="Q130" i="25"/>
  <c r="P130" i="25"/>
  <c r="O130" i="25"/>
  <c r="M130" i="25"/>
  <c r="L130" i="25"/>
  <c r="K130" i="25"/>
  <c r="I130" i="25"/>
  <c r="H130" i="25"/>
  <c r="G130" i="25"/>
  <c r="E130" i="25"/>
  <c r="D130" i="25"/>
  <c r="C130" i="25"/>
  <c r="B130" i="25"/>
  <c r="A130" i="25"/>
  <c r="BQ129" i="25"/>
  <c r="BP129" i="25"/>
  <c r="BO129" i="25"/>
  <c r="BN129" i="25"/>
  <c r="BM129" i="25"/>
  <c r="BL129" i="25"/>
  <c r="BK129" i="25"/>
  <c r="BJ129" i="25"/>
  <c r="BI129" i="25"/>
  <c r="BH129" i="25"/>
  <c r="BG129" i="25"/>
  <c r="BF129" i="25"/>
  <c r="BE129" i="25"/>
  <c r="BD129" i="25"/>
  <c r="BC129" i="25"/>
  <c r="BB129" i="25"/>
  <c r="BA129" i="25"/>
  <c r="AZ129" i="25"/>
  <c r="AY129" i="25"/>
  <c r="AX129" i="25"/>
  <c r="AW129" i="25"/>
  <c r="AV129" i="25"/>
  <c r="AU129" i="25"/>
  <c r="AT129" i="25"/>
  <c r="AS129" i="25"/>
  <c r="AR129" i="25"/>
  <c r="AQ129" i="25"/>
  <c r="AP129" i="25"/>
  <c r="AO129" i="25"/>
  <c r="AN129" i="25"/>
  <c r="AM129" i="25"/>
  <c r="AL129" i="25"/>
  <c r="AK129" i="25"/>
  <c r="AJ129" i="25"/>
  <c r="AI129" i="25"/>
  <c r="AH129" i="25"/>
  <c r="AG129" i="25"/>
  <c r="AF129" i="25"/>
  <c r="AE129" i="25"/>
  <c r="AD129" i="25"/>
  <c r="AC129" i="25"/>
  <c r="AB129" i="25"/>
  <c r="AA129" i="25"/>
  <c r="Z129" i="25"/>
  <c r="Y129" i="25"/>
  <c r="X129" i="25"/>
  <c r="W129" i="25"/>
  <c r="V129" i="25"/>
  <c r="U129" i="25"/>
  <c r="T129" i="25"/>
  <c r="S129" i="25"/>
  <c r="R129" i="25"/>
  <c r="Q129" i="25"/>
  <c r="P129" i="25"/>
  <c r="O129" i="25"/>
  <c r="N129" i="25"/>
  <c r="M129" i="25"/>
  <c r="L129" i="25"/>
  <c r="K129" i="25"/>
  <c r="J129" i="25"/>
  <c r="I129" i="25"/>
  <c r="H129" i="25"/>
  <c r="G129" i="25"/>
  <c r="F129" i="25"/>
  <c r="E129" i="25"/>
  <c r="D129" i="25"/>
  <c r="C129" i="25"/>
  <c r="B129" i="25"/>
  <c r="A129" i="25"/>
  <c r="BQ128" i="25"/>
  <c r="BP128" i="25"/>
  <c r="BO128" i="25"/>
  <c r="BN128" i="25"/>
  <c r="BM128" i="25"/>
  <c r="BL128" i="25"/>
  <c r="BK128" i="25"/>
  <c r="BJ128" i="25"/>
  <c r="BI128" i="25"/>
  <c r="BH128" i="25"/>
  <c r="BG128" i="25"/>
  <c r="BF128" i="25"/>
  <c r="BE128" i="25"/>
  <c r="BD128" i="25"/>
  <c r="BC128" i="25"/>
  <c r="BB128" i="25"/>
  <c r="BA128" i="25"/>
  <c r="AZ128" i="25"/>
  <c r="AY128" i="25"/>
  <c r="AX128" i="25"/>
  <c r="AW128" i="25"/>
  <c r="AV128" i="25"/>
  <c r="AU128" i="25"/>
  <c r="AT128" i="25"/>
  <c r="AS128" i="25"/>
  <c r="AR128" i="25"/>
  <c r="AQ128" i="25"/>
  <c r="AP128" i="25"/>
  <c r="AO128" i="25"/>
  <c r="AN128" i="25"/>
  <c r="AM128" i="25"/>
  <c r="AL128" i="25"/>
  <c r="AK128" i="25"/>
  <c r="AJ128" i="25"/>
  <c r="AI128" i="25"/>
  <c r="AH128" i="25"/>
  <c r="AG128" i="25"/>
  <c r="AF128" i="25"/>
  <c r="AE128" i="25"/>
  <c r="AD128" i="25"/>
  <c r="AC128" i="25"/>
  <c r="AB128" i="25"/>
  <c r="AA128" i="25"/>
  <c r="Z128" i="25"/>
  <c r="Y128" i="25"/>
  <c r="X128" i="25"/>
  <c r="W128" i="25"/>
  <c r="V128" i="25"/>
  <c r="U128" i="25"/>
  <c r="T128" i="25"/>
  <c r="S128" i="25"/>
  <c r="R128" i="25"/>
  <c r="Q128" i="25"/>
  <c r="P128" i="25"/>
  <c r="O128" i="25"/>
  <c r="N128" i="25"/>
  <c r="M128" i="25"/>
  <c r="L128" i="25"/>
  <c r="K128" i="25"/>
  <c r="J128" i="25"/>
  <c r="I128" i="25"/>
  <c r="H128" i="25"/>
  <c r="G128" i="25"/>
  <c r="F128" i="25"/>
  <c r="E128" i="25"/>
  <c r="D128" i="25"/>
  <c r="C128" i="25"/>
  <c r="B128" i="25"/>
  <c r="A128" i="25"/>
  <c r="BQ127" i="25"/>
  <c r="BP127" i="25"/>
  <c r="BO127" i="25"/>
  <c r="BN127" i="25"/>
  <c r="BM127" i="25"/>
  <c r="BL127" i="25"/>
  <c r="BK127" i="25"/>
  <c r="BJ127" i="25"/>
  <c r="BI127" i="25"/>
  <c r="BH127" i="25"/>
  <c r="BG127" i="25"/>
  <c r="BF127" i="25"/>
  <c r="BE127" i="25"/>
  <c r="BD127" i="25"/>
  <c r="BC127" i="25"/>
  <c r="BB127" i="25"/>
  <c r="BA127" i="25"/>
  <c r="AZ127" i="25"/>
  <c r="AY127" i="25"/>
  <c r="AX127" i="25"/>
  <c r="AW127" i="25"/>
  <c r="AV127" i="25"/>
  <c r="AU127" i="25"/>
  <c r="AT127" i="25"/>
  <c r="AS127" i="25"/>
  <c r="AR127" i="25"/>
  <c r="AQ127" i="25"/>
  <c r="AP127" i="25"/>
  <c r="AO127" i="25"/>
  <c r="AN127" i="25"/>
  <c r="AM127" i="25"/>
  <c r="AL127" i="25"/>
  <c r="AK127" i="25"/>
  <c r="AJ127" i="25"/>
  <c r="AI127" i="25"/>
  <c r="AH127" i="25"/>
  <c r="AG127" i="25"/>
  <c r="AF127" i="25"/>
  <c r="AE127" i="25"/>
  <c r="AD127" i="25"/>
  <c r="AC127" i="25"/>
  <c r="AB127" i="25"/>
  <c r="AA127" i="25"/>
  <c r="Z127" i="25"/>
  <c r="Y127" i="25"/>
  <c r="X127" i="25"/>
  <c r="W127" i="25"/>
  <c r="V127" i="25"/>
  <c r="U127" i="25"/>
  <c r="T127" i="25"/>
  <c r="S127" i="25"/>
  <c r="R127" i="25"/>
  <c r="Q127" i="25"/>
  <c r="P127" i="25"/>
  <c r="O127" i="25"/>
  <c r="N127" i="25"/>
  <c r="M127" i="25"/>
  <c r="L127" i="25"/>
  <c r="K127" i="25"/>
  <c r="J127" i="25"/>
  <c r="I127" i="25"/>
  <c r="H127" i="25"/>
  <c r="G127" i="25"/>
  <c r="F127" i="25"/>
  <c r="E127" i="25"/>
  <c r="D127" i="25"/>
  <c r="C127" i="25"/>
  <c r="B127" i="25"/>
  <c r="A127" i="25"/>
  <c r="BQ126" i="25"/>
  <c r="BP126" i="25"/>
  <c r="BO126" i="25"/>
  <c r="BN126" i="25"/>
  <c r="BM126" i="25"/>
  <c r="BL126" i="25"/>
  <c r="BK126" i="25"/>
  <c r="BJ126" i="25"/>
  <c r="BI126" i="25"/>
  <c r="BH126" i="25"/>
  <c r="BG126" i="25"/>
  <c r="BF126" i="25"/>
  <c r="BE126" i="25"/>
  <c r="BD126" i="25"/>
  <c r="BC126" i="25"/>
  <c r="BB126" i="25"/>
  <c r="BA126" i="25"/>
  <c r="AZ126" i="25"/>
  <c r="AY126" i="25"/>
  <c r="AX126" i="25"/>
  <c r="AW126" i="25"/>
  <c r="AV126" i="25"/>
  <c r="AU126" i="25"/>
  <c r="AT126" i="25"/>
  <c r="AS126" i="25"/>
  <c r="AR126" i="25"/>
  <c r="AQ126" i="25"/>
  <c r="AP126" i="25"/>
  <c r="AO126" i="25"/>
  <c r="AN126" i="25"/>
  <c r="AM126" i="25"/>
  <c r="AL126" i="25"/>
  <c r="AK126" i="25"/>
  <c r="AJ126" i="25"/>
  <c r="AI126" i="25"/>
  <c r="AH126" i="25"/>
  <c r="AG126" i="25"/>
  <c r="AF126" i="25"/>
  <c r="AE126" i="25"/>
  <c r="AD126" i="25"/>
  <c r="AC126" i="25"/>
  <c r="AB126" i="25"/>
  <c r="AA126" i="25"/>
  <c r="Z126" i="25"/>
  <c r="Y126" i="25"/>
  <c r="X126" i="25"/>
  <c r="W126" i="25"/>
  <c r="V126" i="25"/>
  <c r="U126" i="25"/>
  <c r="T126" i="25"/>
  <c r="S126" i="25"/>
  <c r="R126" i="25"/>
  <c r="Q126" i="25"/>
  <c r="P126" i="25"/>
  <c r="O126" i="25"/>
  <c r="N126" i="25"/>
  <c r="M126" i="25"/>
  <c r="L126" i="25"/>
  <c r="K126" i="25"/>
  <c r="J126" i="25"/>
  <c r="I126" i="25"/>
  <c r="H126" i="25"/>
  <c r="G126" i="25"/>
  <c r="F126" i="25"/>
  <c r="E126" i="25"/>
  <c r="D126" i="25"/>
  <c r="C126" i="25"/>
  <c r="B126" i="25"/>
  <c r="A126" i="25"/>
  <c r="BQ125" i="25"/>
  <c r="BP125" i="25"/>
  <c r="BO125" i="25"/>
  <c r="BN125" i="25"/>
  <c r="BM125" i="25"/>
  <c r="BL125" i="25"/>
  <c r="BK125" i="25"/>
  <c r="BJ125" i="25"/>
  <c r="BI125" i="25"/>
  <c r="BH125" i="25"/>
  <c r="BG125" i="25"/>
  <c r="BF125" i="25"/>
  <c r="BE125" i="25"/>
  <c r="BD125" i="25"/>
  <c r="BC125" i="25"/>
  <c r="BB125" i="25"/>
  <c r="BA125" i="25"/>
  <c r="AZ125" i="25"/>
  <c r="AY125" i="25"/>
  <c r="AX125" i="25"/>
  <c r="AW125" i="25"/>
  <c r="AV125" i="25"/>
  <c r="AU125" i="25"/>
  <c r="AT125" i="25"/>
  <c r="AS125" i="25"/>
  <c r="AR125" i="25"/>
  <c r="AQ125" i="25"/>
  <c r="AP125" i="25"/>
  <c r="AO125" i="25"/>
  <c r="AN125" i="25"/>
  <c r="AM125" i="25"/>
  <c r="AL125" i="25"/>
  <c r="AK125" i="25"/>
  <c r="AJ125" i="25"/>
  <c r="AI125" i="25"/>
  <c r="AH125" i="25"/>
  <c r="AG125" i="25"/>
  <c r="AF125" i="25"/>
  <c r="AE125" i="25"/>
  <c r="AD125" i="25"/>
  <c r="AC125" i="25"/>
  <c r="AB125" i="25"/>
  <c r="AA125" i="25"/>
  <c r="Z125" i="25"/>
  <c r="Y125" i="25"/>
  <c r="X125" i="25"/>
  <c r="W125" i="25"/>
  <c r="V125" i="25"/>
  <c r="U125" i="25"/>
  <c r="T125" i="25"/>
  <c r="S125" i="25"/>
  <c r="R125" i="25"/>
  <c r="Q125" i="25"/>
  <c r="P125" i="25"/>
  <c r="O125" i="25"/>
  <c r="N125" i="25"/>
  <c r="M125" i="25"/>
  <c r="L125" i="25"/>
  <c r="K125" i="25"/>
  <c r="J125" i="25"/>
  <c r="I125" i="25"/>
  <c r="H125" i="25"/>
  <c r="G125" i="25"/>
  <c r="F125" i="25"/>
  <c r="E125" i="25"/>
  <c r="D125" i="25"/>
  <c r="C125" i="25"/>
  <c r="B125" i="25"/>
  <c r="A125" i="25"/>
  <c r="BQ124" i="25"/>
  <c r="BP124" i="25"/>
  <c r="BO124" i="25"/>
  <c r="BN124" i="25"/>
  <c r="BM124" i="25"/>
  <c r="BL124" i="25"/>
  <c r="BK124" i="25"/>
  <c r="BJ124" i="25"/>
  <c r="BI124" i="25"/>
  <c r="BH124" i="25"/>
  <c r="BG124" i="25"/>
  <c r="BF124" i="25"/>
  <c r="BE124" i="25"/>
  <c r="BD124" i="25"/>
  <c r="BC124" i="25"/>
  <c r="BB124" i="25"/>
  <c r="BA124" i="25"/>
  <c r="AZ124" i="25"/>
  <c r="AY124" i="25"/>
  <c r="AX124" i="25"/>
  <c r="AW124" i="25"/>
  <c r="AV124" i="25"/>
  <c r="AU124" i="25"/>
  <c r="AT124" i="25"/>
  <c r="AS124" i="25"/>
  <c r="AR124" i="25"/>
  <c r="AQ124" i="25"/>
  <c r="AP124" i="25"/>
  <c r="AO124" i="25"/>
  <c r="AN124" i="25"/>
  <c r="AM124" i="25"/>
  <c r="AL124" i="25"/>
  <c r="AK124" i="25"/>
  <c r="AJ124" i="25"/>
  <c r="AI124" i="25"/>
  <c r="AH124" i="25"/>
  <c r="AG124" i="25"/>
  <c r="AF124" i="25"/>
  <c r="AE124" i="25"/>
  <c r="AD124" i="25"/>
  <c r="AC124" i="25"/>
  <c r="AB124" i="25"/>
  <c r="AA124" i="25"/>
  <c r="Z124" i="25"/>
  <c r="Y124" i="25"/>
  <c r="X124" i="25"/>
  <c r="W124" i="25"/>
  <c r="V124" i="25"/>
  <c r="U124" i="25"/>
  <c r="T124" i="25"/>
  <c r="S124" i="25"/>
  <c r="R124" i="25"/>
  <c r="Q124" i="25"/>
  <c r="P124" i="25"/>
  <c r="O124" i="25"/>
  <c r="N124" i="25"/>
  <c r="M124" i="25"/>
  <c r="L124" i="25"/>
  <c r="K124" i="25"/>
  <c r="J124" i="25"/>
  <c r="I124" i="25"/>
  <c r="H124" i="25"/>
  <c r="G124" i="25"/>
  <c r="F124" i="25"/>
  <c r="E124" i="25"/>
  <c r="D124" i="25"/>
  <c r="C124" i="25"/>
  <c r="B124" i="25"/>
  <c r="A124" i="25"/>
  <c r="BQ123" i="25"/>
  <c r="BP123" i="25"/>
  <c r="BO123" i="25"/>
  <c r="BM123" i="25"/>
  <c r="BL123" i="25"/>
  <c r="BK123" i="25"/>
  <c r="BI123" i="25"/>
  <c r="BH123" i="25"/>
  <c r="BG123" i="25"/>
  <c r="BE123" i="25"/>
  <c r="BD123" i="25"/>
  <c r="BC123" i="25"/>
  <c r="BA123" i="25"/>
  <c r="AZ123" i="25"/>
  <c r="AY123" i="25"/>
  <c r="AW123" i="25"/>
  <c r="AV123" i="25"/>
  <c r="AU123" i="25"/>
  <c r="AS123" i="25"/>
  <c r="AR123" i="25"/>
  <c r="AQ123" i="25"/>
  <c r="AO123" i="25"/>
  <c r="AN123" i="25"/>
  <c r="AM123" i="25"/>
  <c r="AK123" i="25"/>
  <c r="AJ123" i="25"/>
  <c r="AI123" i="25"/>
  <c r="AG123" i="25"/>
  <c r="AF123" i="25"/>
  <c r="AE123" i="25"/>
  <c r="AC123" i="25"/>
  <c r="AB123" i="25"/>
  <c r="AA123" i="25"/>
  <c r="Y123" i="25"/>
  <c r="X123" i="25"/>
  <c r="W123" i="25"/>
  <c r="U123" i="25"/>
  <c r="T123" i="25"/>
  <c r="S123" i="25"/>
  <c r="Q123" i="25"/>
  <c r="P123" i="25"/>
  <c r="O123" i="25"/>
  <c r="M123" i="25"/>
  <c r="L123" i="25"/>
  <c r="K123" i="25"/>
  <c r="I123" i="25"/>
  <c r="H123" i="25"/>
  <c r="G123" i="25"/>
  <c r="E123" i="25"/>
  <c r="D123" i="25"/>
  <c r="C123" i="25"/>
  <c r="B123" i="25"/>
  <c r="A123" i="25"/>
  <c r="BQ122" i="25"/>
  <c r="BP122" i="25"/>
  <c r="BO122" i="25"/>
  <c r="BN122" i="25"/>
  <c r="BM122" i="25"/>
  <c r="BL122" i="25"/>
  <c r="BK122" i="25"/>
  <c r="BJ122" i="25"/>
  <c r="BI122" i="25"/>
  <c r="BH122" i="25"/>
  <c r="BG122" i="25"/>
  <c r="BF122" i="25"/>
  <c r="BE122" i="25"/>
  <c r="BD122" i="25"/>
  <c r="BC122" i="25"/>
  <c r="BB122" i="25"/>
  <c r="BA122" i="25"/>
  <c r="AZ122" i="25"/>
  <c r="AY122" i="25"/>
  <c r="AX122" i="25"/>
  <c r="AW122" i="25"/>
  <c r="AV122" i="25"/>
  <c r="AU122" i="25"/>
  <c r="AT122" i="25"/>
  <c r="AS122" i="25"/>
  <c r="AR122" i="25"/>
  <c r="AQ122" i="25"/>
  <c r="AP122" i="25"/>
  <c r="AO122" i="25"/>
  <c r="AN122" i="25"/>
  <c r="AM122" i="25"/>
  <c r="AL122" i="25"/>
  <c r="AK122" i="25"/>
  <c r="AJ122" i="25"/>
  <c r="AI122" i="25"/>
  <c r="AH122" i="25"/>
  <c r="AG122" i="25"/>
  <c r="AF122" i="25"/>
  <c r="AE122" i="25"/>
  <c r="AD122" i="25"/>
  <c r="AC122" i="25"/>
  <c r="AB122" i="25"/>
  <c r="AA122" i="25"/>
  <c r="Z122" i="25"/>
  <c r="Y122" i="25"/>
  <c r="X122" i="25"/>
  <c r="W122" i="25"/>
  <c r="V122" i="25"/>
  <c r="U122" i="25"/>
  <c r="T122" i="25"/>
  <c r="S122" i="25"/>
  <c r="R122" i="25"/>
  <c r="Q122" i="25"/>
  <c r="P122" i="25"/>
  <c r="O122" i="25"/>
  <c r="N122" i="25"/>
  <c r="M122" i="25"/>
  <c r="L122" i="25"/>
  <c r="K122" i="25"/>
  <c r="J122" i="25"/>
  <c r="I122" i="25"/>
  <c r="H122" i="25"/>
  <c r="G122" i="25"/>
  <c r="F122" i="25"/>
  <c r="E122" i="25"/>
  <c r="D122" i="25"/>
  <c r="C122" i="25"/>
  <c r="B122" i="25"/>
  <c r="A122" i="25"/>
  <c r="BQ121" i="25"/>
  <c r="BP121" i="25"/>
  <c r="BO121" i="25"/>
  <c r="BN121" i="25"/>
  <c r="BM121" i="25"/>
  <c r="BL121" i="25"/>
  <c r="BK121" i="25"/>
  <c r="BJ121" i="25"/>
  <c r="BI121" i="25"/>
  <c r="BH121" i="25"/>
  <c r="BG121" i="25"/>
  <c r="BF121" i="25"/>
  <c r="BE121" i="25"/>
  <c r="BD121" i="25"/>
  <c r="BC121" i="25"/>
  <c r="BB121" i="25"/>
  <c r="BA121" i="25"/>
  <c r="AZ121" i="25"/>
  <c r="AY121" i="25"/>
  <c r="AX121" i="25"/>
  <c r="AW121" i="25"/>
  <c r="AV121" i="25"/>
  <c r="AU121" i="25"/>
  <c r="AT121" i="25"/>
  <c r="AS121" i="25"/>
  <c r="AR121" i="25"/>
  <c r="AQ121" i="25"/>
  <c r="AP121" i="25"/>
  <c r="AO121" i="25"/>
  <c r="AN121" i="25"/>
  <c r="AM121" i="25"/>
  <c r="AL121" i="25"/>
  <c r="AK121" i="25"/>
  <c r="AJ121" i="25"/>
  <c r="AI121" i="25"/>
  <c r="AH121" i="25"/>
  <c r="AG121" i="25"/>
  <c r="AF121" i="25"/>
  <c r="AE121" i="25"/>
  <c r="AD121" i="25"/>
  <c r="AC121" i="25"/>
  <c r="AB121" i="25"/>
  <c r="AA121" i="25"/>
  <c r="Z121" i="25"/>
  <c r="Y121" i="25"/>
  <c r="X121" i="25"/>
  <c r="W121" i="25"/>
  <c r="V121" i="25"/>
  <c r="U121" i="25"/>
  <c r="T121" i="25"/>
  <c r="S121" i="25"/>
  <c r="R121" i="25"/>
  <c r="Q121" i="25"/>
  <c r="P121" i="25"/>
  <c r="O121" i="25"/>
  <c r="N121" i="25"/>
  <c r="M121" i="25"/>
  <c r="L121" i="25"/>
  <c r="K121" i="25"/>
  <c r="J121" i="25"/>
  <c r="I121" i="25"/>
  <c r="H121" i="25"/>
  <c r="G121" i="25"/>
  <c r="F121" i="25"/>
  <c r="E121" i="25"/>
  <c r="D121" i="25"/>
  <c r="C121" i="25"/>
  <c r="B121" i="25"/>
  <c r="A121" i="25"/>
  <c r="BQ120" i="25"/>
  <c r="BP120" i="25"/>
  <c r="BO120" i="25"/>
  <c r="BN120" i="25"/>
  <c r="BM120" i="25"/>
  <c r="BL120" i="25"/>
  <c r="BK120" i="25"/>
  <c r="BJ120" i="25"/>
  <c r="BI120" i="25"/>
  <c r="BH120" i="25"/>
  <c r="BG120" i="25"/>
  <c r="BF120" i="25"/>
  <c r="BE120" i="25"/>
  <c r="BD120" i="25"/>
  <c r="BC120" i="25"/>
  <c r="BB120" i="25"/>
  <c r="BA120" i="25"/>
  <c r="AZ120" i="25"/>
  <c r="AY120" i="25"/>
  <c r="AX120" i="25"/>
  <c r="AW120" i="25"/>
  <c r="AV120" i="25"/>
  <c r="AU120" i="25"/>
  <c r="AT120" i="25"/>
  <c r="AS120" i="25"/>
  <c r="AR120" i="25"/>
  <c r="AQ120" i="25"/>
  <c r="AP120" i="25"/>
  <c r="AO120" i="25"/>
  <c r="AN120" i="25"/>
  <c r="AM120" i="25"/>
  <c r="AL120" i="25"/>
  <c r="AK120" i="25"/>
  <c r="AJ120" i="25"/>
  <c r="AI120" i="25"/>
  <c r="AH120" i="25"/>
  <c r="AG120" i="25"/>
  <c r="AF120" i="25"/>
  <c r="AE120" i="25"/>
  <c r="AD120" i="25"/>
  <c r="AC120" i="25"/>
  <c r="AB120" i="25"/>
  <c r="AA120" i="25"/>
  <c r="Z120" i="25"/>
  <c r="Y120" i="25"/>
  <c r="X120" i="25"/>
  <c r="W120" i="25"/>
  <c r="V120" i="25"/>
  <c r="U120" i="25"/>
  <c r="T120" i="25"/>
  <c r="S120" i="25"/>
  <c r="R120" i="25"/>
  <c r="Q120" i="25"/>
  <c r="P120" i="25"/>
  <c r="O120" i="25"/>
  <c r="N120" i="25"/>
  <c r="M120" i="25"/>
  <c r="L120" i="25"/>
  <c r="K120" i="25"/>
  <c r="J120" i="25"/>
  <c r="I120" i="25"/>
  <c r="H120" i="25"/>
  <c r="G120" i="25"/>
  <c r="F120" i="25"/>
  <c r="E120" i="25"/>
  <c r="D120" i="25"/>
  <c r="C120" i="25"/>
  <c r="B120" i="25"/>
  <c r="A120" i="25"/>
  <c r="BQ119" i="25"/>
  <c r="BP119" i="25"/>
  <c r="BO119" i="25"/>
  <c r="BN119" i="25"/>
  <c r="BM119" i="25"/>
  <c r="BL119" i="25"/>
  <c r="BK119" i="25"/>
  <c r="BJ119" i="25"/>
  <c r="BI119" i="25"/>
  <c r="BH119" i="25"/>
  <c r="BG119" i="25"/>
  <c r="BF119" i="25"/>
  <c r="BE119" i="25"/>
  <c r="BD119" i="25"/>
  <c r="BC119" i="25"/>
  <c r="BB119" i="25"/>
  <c r="BA119" i="25"/>
  <c r="AZ119" i="25"/>
  <c r="AY119" i="25"/>
  <c r="AX119" i="25"/>
  <c r="AW119" i="25"/>
  <c r="AV119" i="25"/>
  <c r="AU119" i="25"/>
  <c r="AT119" i="25"/>
  <c r="AS119" i="25"/>
  <c r="AR119" i="25"/>
  <c r="AQ119" i="25"/>
  <c r="AP119" i="25"/>
  <c r="AO119" i="25"/>
  <c r="AN119" i="25"/>
  <c r="AM119" i="25"/>
  <c r="AL119" i="25"/>
  <c r="AK119" i="25"/>
  <c r="AJ119" i="25"/>
  <c r="AI119" i="25"/>
  <c r="AH119" i="25"/>
  <c r="AG119" i="25"/>
  <c r="AF119" i="25"/>
  <c r="AE119" i="25"/>
  <c r="AD119" i="25"/>
  <c r="AC119" i="25"/>
  <c r="AB119" i="25"/>
  <c r="AA119" i="25"/>
  <c r="Z119" i="25"/>
  <c r="Y119" i="25"/>
  <c r="X119" i="25"/>
  <c r="W119" i="25"/>
  <c r="V119" i="25"/>
  <c r="U119" i="25"/>
  <c r="T119" i="25"/>
  <c r="S119" i="25"/>
  <c r="R119" i="25"/>
  <c r="Q119" i="25"/>
  <c r="P119" i="25"/>
  <c r="O119" i="25"/>
  <c r="N119" i="25"/>
  <c r="M119" i="25"/>
  <c r="L119" i="25"/>
  <c r="K119" i="25"/>
  <c r="J119" i="25"/>
  <c r="I119" i="25"/>
  <c r="H119" i="25"/>
  <c r="G119" i="25"/>
  <c r="F119" i="25"/>
  <c r="E119" i="25"/>
  <c r="D119" i="25"/>
  <c r="C119" i="25"/>
  <c r="B119" i="25"/>
  <c r="A119" i="25"/>
  <c r="BQ118" i="25"/>
  <c r="BP118" i="25"/>
  <c r="BO118" i="25"/>
  <c r="BN118" i="25"/>
  <c r="BM118" i="25"/>
  <c r="BL118" i="25"/>
  <c r="BK118" i="25"/>
  <c r="BJ118" i="25"/>
  <c r="BI118" i="25"/>
  <c r="BH118" i="25"/>
  <c r="BG118" i="25"/>
  <c r="BF118" i="25"/>
  <c r="BE118" i="25"/>
  <c r="BD118" i="25"/>
  <c r="BC118" i="25"/>
  <c r="BB118" i="25"/>
  <c r="BA118" i="25"/>
  <c r="AZ118" i="25"/>
  <c r="AY118" i="25"/>
  <c r="AX118" i="25"/>
  <c r="AW118" i="25"/>
  <c r="AV118" i="25"/>
  <c r="AU118" i="25"/>
  <c r="AT118" i="25"/>
  <c r="AS118" i="25"/>
  <c r="AR118" i="25"/>
  <c r="AQ118" i="25"/>
  <c r="AP118" i="25"/>
  <c r="AO118" i="25"/>
  <c r="AN118" i="25"/>
  <c r="AM118" i="25"/>
  <c r="AL118" i="25"/>
  <c r="AK118" i="25"/>
  <c r="AJ118" i="25"/>
  <c r="AI118" i="25"/>
  <c r="AH118" i="25"/>
  <c r="AG118" i="25"/>
  <c r="AF118" i="25"/>
  <c r="AE118" i="25"/>
  <c r="AD118" i="25"/>
  <c r="AC118" i="25"/>
  <c r="AB118" i="25"/>
  <c r="AA118" i="25"/>
  <c r="Z118" i="25"/>
  <c r="Y118" i="25"/>
  <c r="X118" i="25"/>
  <c r="W118" i="25"/>
  <c r="V118" i="25"/>
  <c r="U118" i="25"/>
  <c r="T118" i="25"/>
  <c r="S118" i="25"/>
  <c r="R118" i="25"/>
  <c r="Q118" i="25"/>
  <c r="P118" i="25"/>
  <c r="O118" i="25"/>
  <c r="N118" i="25"/>
  <c r="M118" i="25"/>
  <c r="L118" i="25"/>
  <c r="K118" i="25"/>
  <c r="J118" i="25"/>
  <c r="I118" i="25"/>
  <c r="H118" i="25"/>
  <c r="G118" i="25"/>
  <c r="F118" i="25"/>
  <c r="E118" i="25"/>
  <c r="D118" i="25"/>
  <c r="C118" i="25"/>
  <c r="B118" i="25"/>
  <c r="A118" i="25"/>
  <c r="BQ117" i="25"/>
  <c r="BP117" i="25"/>
  <c r="BO117" i="25"/>
  <c r="BN117" i="25"/>
  <c r="BM117" i="25"/>
  <c r="BL117" i="25"/>
  <c r="BK117" i="25"/>
  <c r="BJ117" i="25"/>
  <c r="BI117" i="25"/>
  <c r="BH117" i="25"/>
  <c r="BG117" i="25"/>
  <c r="BF117" i="25"/>
  <c r="BE117" i="25"/>
  <c r="BD117" i="25"/>
  <c r="BC117" i="25"/>
  <c r="BB117" i="25"/>
  <c r="BA117" i="25"/>
  <c r="AZ117" i="25"/>
  <c r="AY117" i="25"/>
  <c r="AX117" i="25"/>
  <c r="AW117" i="25"/>
  <c r="AV117" i="25"/>
  <c r="AU117" i="25"/>
  <c r="AT117" i="25"/>
  <c r="AS117" i="25"/>
  <c r="AR117" i="25"/>
  <c r="AQ117" i="25"/>
  <c r="AP117" i="25"/>
  <c r="AO117" i="25"/>
  <c r="AN117" i="25"/>
  <c r="AM117" i="25"/>
  <c r="AL117" i="25"/>
  <c r="AK117" i="25"/>
  <c r="AJ117" i="25"/>
  <c r="AI117" i="25"/>
  <c r="AH117" i="25"/>
  <c r="AG117" i="25"/>
  <c r="AF117" i="25"/>
  <c r="AE117" i="25"/>
  <c r="AD117" i="25"/>
  <c r="AC117" i="25"/>
  <c r="AB117" i="25"/>
  <c r="AA117" i="25"/>
  <c r="Z117" i="25"/>
  <c r="Y117" i="25"/>
  <c r="X117" i="25"/>
  <c r="W117" i="25"/>
  <c r="V117" i="25"/>
  <c r="U117" i="25"/>
  <c r="T117" i="25"/>
  <c r="S117" i="25"/>
  <c r="R117" i="25"/>
  <c r="Q117" i="25"/>
  <c r="P117" i="25"/>
  <c r="O117" i="25"/>
  <c r="N117" i="25"/>
  <c r="M117" i="25"/>
  <c r="L117" i="25"/>
  <c r="K117" i="25"/>
  <c r="J117" i="25"/>
  <c r="I117" i="25"/>
  <c r="H117" i="25"/>
  <c r="G117" i="25"/>
  <c r="F117" i="25"/>
  <c r="E117" i="25"/>
  <c r="D117" i="25"/>
  <c r="C117" i="25"/>
  <c r="B117" i="25"/>
  <c r="A117" i="25"/>
  <c r="BQ116" i="25"/>
  <c r="BP116" i="25"/>
  <c r="BO116" i="25"/>
  <c r="BN116" i="25"/>
  <c r="BM116" i="25"/>
  <c r="BL116" i="25"/>
  <c r="BK116" i="25"/>
  <c r="BJ116" i="25"/>
  <c r="BI116" i="25"/>
  <c r="BH116" i="25"/>
  <c r="BG116" i="25"/>
  <c r="BF116" i="25"/>
  <c r="BE116" i="25"/>
  <c r="BD116" i="25"/>
  <c r="BC116" i="25"/>
  <c r="BB116" i="25"/>
  <c r="BA116" i="25"/>
  <c r="AZ116" i="25"/>
  <c r="AY116" i="25"/>
  <c r="AX116" i="25"/>
  <c r="AW116" i="25"/>
  <c r="AV116" i="25"/>
  <c r="AU116" i="25"/>
  <c r="AT116" i="25"/>
  <c r="AS116" i="25"/>
  <c r="AR116" i="25"/>
  <c r="AQ116" i="25"/>
  <c r="AP116" i="25"/>
  <c r="AO116" i="25"/>
  <c r="AN116" i="25"/>
  <c r="AM116" i="25"/>
  <c r="AL116" i="25"/>
  <c r="AK116" i="25"/>
  <c r="AJ116" i="25"/>
  <c r="AI116" i="25"/>
  <c r="AH116" i="25"/>
  <c r="AG116" i="25"/>
  <c r="AF116" i="25"/>
  <c r="AE116" i="25"/>
  <c r="AD116" i="25"/>
  <c r="AC116" i="25"/>
  <c r="AB116" i="25"/>
  <c r="AA116" i="25"/>
  <c r="Z116" i="25"/>
  <c r="Y116" i="25"/>
  <c r="X116" i="25"/>
  <c r="W116" i="25"/>
  <c r="V116" i="25"/>
  <c r="U116" i="25"/>
  <c r="T116" i="25"/>
  <c r="S116" i="25"/>
  <c r="R116" i="25"/>
  <c r="Q116" i="25"/>
  <c r="P116" i="25"/>
  <c r="O116" i="25"/>
  <c r="N116" i="25"/>
  <c r="M116" i="25"/>
  <c r="L116" i="25"/>
  <c r="K116" i="25"/>
  <c r="J116" i="25"/>
  <c r="I116" i="25"/>
  <c r="H116" i="25"/>
  <c r="G116" i="25"/>
  <c r="F116" i="25"/>
  <c r="E116" i="25"/>
  <c r="D116" i="25"/>
  <c r="C116" i="25"/>
  <c r="B116" i="25"/>
  <c r="A116" i="25"/>
  <c r="BQ115" i="25"/>
  <c r="BP115" i="25"/>
  <c r="BO115" i="25"/>
  <c r="BN115" i="25"/>
  <c r="BM115" i="25"/>
  <c r="BL115" i="25"/>
  <c r="BK115" i="25"/>
  <c r="BJ115" i="25"/>
  <c r="BI115" i="25"/>
  <c r="BH115" i="25"/>
  <c r="BG115" i="25"/>
  <c r="BF115" i="25"/>
  <c r="BE115" i="25"/>
  <c r="BD115" i="25"/>
  <c r="BC115" i="25"/>
  <c r="BB115" i="25"/>
  <c r="BA115" i="25"/>
  <c r="AZ115" i="25"/>
  <c r="AY115" i="25"/>
  <c r="AX115" i="25"/>
  <c r="AW115" i="25"/>
  <c r="AV115" i="25"/>
  <c r="AU115" i="25"/>
  <c r="AT115" i="25"/>
  <c r="AS115" i="25"/>
  <c r="AR115" i="25"/>
  <c r="AQ115" i="25"/>
  <c r="AP115" i="25"/>
  <c r="AO115" i="25"/>
  <c r="AN115" i="25"/>
  <c r="AM115" i="25"/>
  <c r="AL115" i="25"/>
  <c r="AK115" i="25"/>
  <c r="AJ115" i="25"/>
  <c r="AI115" i="25"/>
  <c r="AH115" i="25"/>
  <c r="AG115" i="25"/>
  <c r="AF115" i="25"/>
  <c r="AE115" i="25"/>
  <c r="AD115" i="25"/>
  <c r="AC115" i="25"/>
  <c r="AB115" i="25"/>
  <c r="AA115" i="25"/>
  <c r="Z115" i="25"/>
  <c r="Y115" i="25"/>
  <c r="X115" i="25"/>
  <c r="W115" i="25"/>
  <c r="V115" i="25"/>
  <c r="U115" i="25"/>
  <c r="T115" i="25"/>
  <c r="S115" i="25"/>
  <c r="R115" i="25"/>
  <c r="Q115" i="25"/>
  <c r="P115" i="25"/>
  <c r="O115" i="25"/>
  <c r="N115" i="25"/>
  <c r="M115" i="25"/>
  <c r="L115" i="25"/>
  <c r="K115" i="25"/>
  <c r="J115" i="25"/>
  <c r="I115" i="25"/>
  <c r="H115" i="25"/>
  <c r="G115" i="25"/>
  <c r="F115" i="25"/>
  <c r="E115" i="25"/>
  <c r="D115" i="25"/>
  <c r="C115" i="25"/>
  <c r="B115" i="25"/>
  <c r="A115" i="25"/>
  <c r="BQ114" i="25"/>
  <c r="BP114" i="25"/>
  <c r="BO114" i="25"/>
  <c r="BN114" i="25"/>
  <c r="BM114" i="25"/>
  <c r="BL114" i="25"/>
  <c r="BK114" i="25"/>
  <c r="BJ114" i="25"/>
  <c r="BI114" i="25"/>
  <c r="BH114" i="25"/>
  <c r="BG114" i="25"/>
  <c r="BF114" i="25"/>
  <c r="BE114" i="25"/>
  <c r="BD114" i="25"/>
  <c r="BC114" i="25"/>
  <c r="BB114" i="25"/>
  <c r="BA114" i="25"/>
  <c r="AZ114" i="25"/>
  <c r="AY114" i="25"/>
  <c r="AX114" i="25"/>
  <c r="AW114" i="25"/>
  <c r="AV114" i="25"/>
  <c r="AU114" i="25"/>
  <c r="AT114" i="25"/>
  <c r="AS114" i="25"/>
  <c r="AR114" i="25"/>
  <c r="AQ114" i="25"/>
  <c r="AP114" i="25"/>
  <c r="AO114" i="25"/>
  <c r="AN114" i="25"/>
  <c r="AM114" i="25"/>
  <c r="AL114" i="25"/>
  <c r="AK114" i="25"/>
  <c r="AJ114" i="25"/>
  <c r="AI114" i="25"/>
  <c r="AH114" i="25"/>
  <c r="AG114" i="25"/>
  <c r="AF114" i="25"/>
  <c r="AE114" i="25"/>
  <c r="AD114" i="25"/>
  <c r="AC114" i="25"/>
  <c r="AB114" i="25"/>
  <c r="AA114" i="25"/>
  <c r="Z114" i="25"/>
  <c r="Y114" i="25"/>
  <c r="X114" i="25"/>
  <c r="W114" i="25"/>
  <c r="V114" i="25"/>
  <c r="U114" i="25"/>
  <c r="T114" i="25"/>
  <c r="S114" i="25"/>
  <c r="R114" i="25"/>
  <c r="Q114" i="25"/>
  <c r="P114" i="25"/>
  <c r="O114" i="25"/>
  <c r="N114" i="25"/>
  <c r="M114" i="25"/>
  <c r="L114" i="25"/>
  <c r="K114" i="25"/>
  <c r="J114" i="25"/>
  <c r="I114" i="25"/>
  <c r="H114" i="25"/>
  <c r="G114" i="25"/>
  <c r="F114" i="25"/>
  <c r="E114" i="25"/>
  <c r="D114" i="25"/>
  <c r="C114" i="25"/>
  <c r="B114" i="25"/>
  <c r="A114" i="25"/>
  <c r="BQ113" i="25"/>
  <c r="BP113" i="25"/>
  <c r="BO113" i="25"/>
  <c r="BN113" i="25"/>
  <c r="BM113" i="25"/>
  <c r="BL113" i="25"/>
  <c r="BK113" i="25"/>
  <c r="BJ113" i="25"/>
  <c r="BI113" i="25"/>
  <c r="BH113" i="25"/>
  <c r="BG113" i="25"/>
  <c r="BF113" i="25"/>
  <c r="BE113" i="25"/>
  <c r="BD113" i="25"/>
  <c r="BC113" i="25"/>
  <c r="BB113" i="25"/>
  <c r="BA113" i="25"/>
  <c r="AZ113" i="25"/>
  <c r="AY113" i="25"/>
  <c r="AX113" i="25"/>
  <c r="AW113" i="25"/>
  <c r="AV113" i="25"/>
  <c r="AU113" i="25"/>
  <c r="AT113" i="25"/>
  <c r="AS113" i="25"/>
  <c r="AR113" i="25"/>
  <c r="AQ113" i="25"/>
  <c r="AP113" i="25"/>
  <c r="AO113" i="25"/>
  <c r="AN113" i="25"/>
  <c r="AM113" i="25"/>
  <c r="AL113" i="25"/>
  <c r="AK113" i="25"/>
  <c r="AJ113" i="25"/>
  <c r="AI113" i="25"/>
  <c r="AH113" i="25"/>
  <c r="AG113" i="25"/>
  <c r="AF113" i="25"/>
  <c r="AE113" i="25"/>
  <c r="AD113" i="25"/>
  <c r="AC113" i="25"/>
  <c r="AB113" i="25"/>
  <c r="AA113" i="25"/>
  <c r="Z113" i="25"/>
  <c r="Y113" i="25"/>
  <c r="X113" i="25"/>
  <c r="W113" i="25"/>
  <c r="V113" i="25"/>
  <c r="U113" i="25"/>
  <c r="T113" i="25"/>
  <c r="S113" i="25"/>
  <c r="R113" i="25"/>
  <c r="Q113" i="25"/>
  <c r="P113" i="25"/>
  <c r="O113" i="25"/>
  <c r="N113" i="25"/>
  <c r="M113" i="25"/>
  <c r="L113" i="25"/>
  <c r="K113" i="25"/>
  <c r="J113" i="25"/>
  <c r="I113" i="25"/>
  <c r="H113" i="25"/>
  <c r="G113" i="25"/>
  <c r="F113" i="25"/>
  <c r="E113" i="25"/>
  <c r="D113" i="25"/>
  <c r="C113" i="25"/>
  <c r="B113" i="25"/>
  <c r="A113" i="25"/>
  <c r="BQ112" i="25"/>
  <c r="BP112" i="25"/>
  <c r="BO112" i="25"/>
  <c r="BN112" i="25"/>
  <c r="BM112" i="25"/>
  <c r="BL112" i="25"/>
  <c r="BK112" i="25"/>
  <c r="BJ112" i="25"/>
  <c r="BI112" i="25"/>
  <c r="BH112" i="25"/>
  <c r="BG112" i="25"/>
  <c r="BF112" i="25"/>
  <c r="BE112" i="25"/>
  <c r="BD112" i="25"/>
  <c r="BC112" i="25"/>
  <c r="BB112" i="25"/>
  <c r="BA112" i="25"/>
  <c r="AZ112" i="25"/>
  <c r="AY112" i="25"/>
  <c r="AX112" i="25"/>
  <c r="AW112" i="25"/>
  <c r="AV112" i="25"/>
  <c r="AU112" i="25"/>
  <c r="AT112" i="25"/>
  <c r="AS112" i="25"/>
  <c r="AR112" i="25"/>
  <c r="AQ112" i="25"/>
  <c r="AP112" i="25"/>
  <c r="AO112" i="25"/>
  <c r="AN112" i="25"/>
  <c r="AM112" i="25"/>
  <c r="AL112" i="25"/>
  <c r="AK112" i="25"/>
  <c r="AJ112" i="25"/>
  <c r="AI112" i="25"/>
  <c r="AH112" i="25"/>
  <c r="AG112" i="25"/>
  <c r="AF112" i="25"/>
  <c r="AE112" i="25"/>
  <c r="AD112" i="25"/>
  <c r="AC112" i="25"/>
  <c r="AB112" i="25"/>
  <c r="AA112" i="25"/>
  <c r="Z112" i="25"/>
  <c r="Y112" i="25"/>
  <c r="X112" i="25"/>
  <c r="W112" i="25"/>
  <c r="V112" i="25"/>
  <c r="U112" i="25"/>
  <c r="T112" i="25"/>
  <c r="S112" i="25"/>
  <c r="R112" i="25"/>
  <c r="Q112" i="25"/>
  <c r="P112" i="25"/>
  <c r="O112" i="25"/>
  <c r="N112" i="25"/>
  <c r="M112" i="25"/>
  <c r="L112" i="25"/>
  <c r="K112" i="25"/>
  <c r="J112" i="25"/>
  <c r="I112" i="25"/>
  <c r="H112" i="25"/>
  <c r="G112" i="25"/>
  <c r="F112" i="25"/>
  <c r="E112" i="25"/>
  <c r="D112" i="25"/>
  <c r="C112" i="25"/>
  <c r="B112" i="25"/>
  <c r="A112" i="25"/>
  <c r="BQ111" i="25"/>
  <c r="BP111" i="25"/>
  <c r="BO111" i="25"/>
  <c r="BN111" i="25"/>
  <c r="BM111" i="25"/>
  <c r="BL111" i="25"/>
  <c r="BK111" i="25"/>
  <c r="BJ111" i="25"/>
  <c r="BI111" i="25"/>
  <c r="BH111" i="25"/>
  <c r="BG111" i="25"/>
  <c r="BF111" i="25"/>
  <c r="BE111" i="25"/>
  <c r="BD111" i="25"/>
  <c r="BC111" i="25"/>
  <c r="BB111" i="25"/>
  <c r="BA111" i="25"/>
  <c r="AZ111" i="25"/>
  <c r="AY111" i="25"/>
  <c r="AX111" i="25"/>
  <c r="AW111" i="25"/>
  <c r="AV111" i="25"/>
  <c r="AU111" i="25"/>
  <c r="AT111" i="25"/>
  <c r="AS111" i="25"/>
  <c r="AR111" i="25"/>
  <c r="AQ111" i="25"/>
  <c r="AP111" i="25"/>
  <c r="AO111" i="25"/>
  <c r="AN111" i="25"/>
  <c r="AM111" i="25"/>
  <c r="AL111" i="25"/>
  <c r="AK111" i="25"/>
  <c r="AJ111" i="25"/>
  <c r="AI111" i="25"/>
  <c r="AH111" i="25"/>
  <c r="AG111" i="25"/>
  <c r="AF111" i="25"/>
  <c r="AE111" i="25"/>
  <c r="AD111" i="25"/>
  <c r="AC111" i="25"/>
  <c r="AB111" i="25"/>
  <c r="AA111" i="25"/>
  <c r="Z111" i="25"/>
  <c r="Y111" i="25"/>
  <c r="X111" i="25"/>
  <c r="W111" i="25"/>
  <c r="V111" i="25"/>
  <c r="U111" i="25"/>
  <c r="T111" i="25"/>
  <c r="S111" i="25"/>
  <c r="R111" i="25"/>
  <c r="Q111" i="25"/>
  <c r="P111" i="25"/>
  <c r="O111" i="25"/>
  <c r="N111" i="25"/>
  <c r="M111" i="25"/>
  <c r="L111" i="25"/>
  <c r="K111" i="25"/>
  <c r="J111" i="25"/>
  <c r="I111" i="25"/>
  <c r="H111" i="25"/>
  <c r="G111" i="25"/>
  <c r="F111" i="25"/>
  <c r="E111" i="25"/>
  <c r="D111" i="25"/>
  <c r="C111" i="25"/>
  <c r="B111" i="25"/>
  <c r="A111" i="25"/>
  <c r="BQ110" i="25"/>
  <c r="BP110" i="25"/>
  <c r="BO110" i="25"/>
  <c r="BN110" i="25"/>
  <c r="BM110" i="25"/>
  <c r="BL110" i="25"/>
  <c r="BK110" i="25"/>
  <c r="BJ110" i="25"/>
  <c r="BI110" i="25"/>
  <c r="BH110" i="25"/>
  <c r="BG110" i="25"/>
  <c r="BF110" i="25"/>
  <c r="BE110" i="25"/>
  <c r="BD110" i="25"/>
  <c r="BC110" i="25"/>
  <c r="BB110" i="25"/>
  <c r="BA110" i="25"/>
  <c r="AZ110" i="25"/>
  <c r="AY110" i="25"/>
  <c r="AX110" i="25"/>
  <c r="AW110" i="25"/>
  <c r="AV110" i="25"/>
  <c r="AU110" i="25"/>
  <c r="AT110" i="25"/>
  <c r="AS110" i="25"/>
  <c r="AR110" i="25"/>
  <c r="AQ110" i="25"/>
  <c r="AP110" i="25"/>
  <c r="AO110" i="25"/>
  <c r="AN110" i="25"/>
  <c r="AM110" i="25"/>
  <c r="AL110" i="25"/>
  <c r="AK110" i="25"/>
  <c r="AJ110" i="25"/>
  <c r="AI110" i="25"/>
  <c r="AH110" i="25"/>
  <c r="AG110" i="25"/>
  <c r="AF110" i="25"/>
  <c r="AE110" i="25"/>
  <c r="AD110" i="25"/>
  <c r="AC110" i="25"/>
  <c r="AB110" i="25"/>
  <c r="AA110" i="25"/>
  <c r="Z110" i="25"/>
  <c r="Y110" i="25"/>
  <c r="X110" i="25"/>
  <c r="W110" i="25"/>
  <c r="V110" i="25"/>
  <c r="U110" i="25"/>
  <c r="T110" i="25"/>
  <c r="S110" i="25"/>
  <c r="R110" i="25"/>
  <c r="Q110" i="25"/>
  <c r="P110" i="25"/>
  <c r="O110" i="25"/>
  <c r="N110" i="25"/>
  <c r="M110" i="25"/>
  <c r="L110" i="25"/>
  <c r="K110" i="25"/>
  <c r="J110" i="25"/>
  <c r="I110" i="25"/>
  <c r="H110" i="25"/>
  <c r="G110" i="25"/>
  <c r="F110" i="25"/>
  <c r="E110" i="25"/>
  <c r="D110" i="25"/>
  <c r="C110" i="25"/>
  <c r="B110" i="25"/>
  <c r="A110" i="25"/>
  <c r="BQ109" i="25"/>
  <c r="BO109" i="25"/>
  <c r="BN109" i="25"/>
  <c r="BM109" i="25"/>
  <c r="BK109" i="25"/>
  <c r="BJ109" i="25"/>
  <c r="BI109" i="25"/>
  <c r="BG109" i="25"/>
  <c r="BF109" i="25"/>
  <c r="BE109" i="25"/>
  <c r="BC109" i="25"/>
  <c r="BB109" i="25"/>
  <c r="BA109" i="25"/>
  <c r="AY109" i="25"/>
  <c r="AX109" i="25"/>
  <c r="AW109" i="25"/>
  <c r="AU109" i="25"/>
  <c r="AT109" i="25"/>
  <c r="AS109" i="25"/>
  <c r="AQ109" i="25"/>
  <c r="AP109" i="25"/>
  <c r="AO109" i="25"/>
  <c r="AM109" i="25"/>
  <c r="AL109" i="25"/>
  <c r="AK109" i="25"/>
  <c r="AI109" i="25"/>
  <c r="AH109" i="25"/>
  <c r="AG109" i="25"/>
  <c r="AE109" i="25"/>
  <c r="AD109" i="25"/>
  <c r="AC109" i="25"/>
  <c r="AA109" i="25"/>
  <c r="Z109" i="25"/>
  <c r="Y109" i="25"/>
  <c r="W109" i="25"/>
  <c r="V109" i="25"/>
  <c r="U109" i="25"/>
  <c r="S109" i="25"/>
  <c r="R109" i="25"/>
  <c r="Q109" i="25"/>
  <c r="O109" i="25"/>
  <c r="N109" i="25"/>
  <c r="M109" i="25"/>
  <c r="K109" i="25"/>
  <c r="J109" i="25"/>
  <c r="I109" i="25"/>
  <c r="G109" i="25"/>
  <c r="F109" i="25"/>
  <c r="E109" i="25"/>
  <c r="C109" i="25"/>
  <c r="B109" i="25"/>
  <c r="A109" i="25"/>
  <c r="BQ108" i="25"/>
  <c r="BP108" i="25"/>
  <c r="BO108" i="25"/>
  <c r="BN108" i="25"/>
  <c r="BM108" i="25"/>
  <c r="BL108" i="25"/>
  <c r="BK108" i="25"/>
  <c r="BJ108" i="25"/>
  <c r="BI108" i="25"/>
  <c r="BH108" i="25"/>
  <c r="BG108" i="25"/>
  <c r="BF108" i="25"/>
  <c r="BE108" i="25"/>
  <c r="BD108" i="25"/>
  <c r="BC108" i="25"/>
  <c r="BB108" i="25"/>
  <c r="BA108" i="25"/>
  <c r="AZ108" i="25"/>
  <c r="AY108" i="25"/>
  <c r="AX108" i="25"/>
  <c r="AW108" i="25"/>
  <c r="AV108" i="25"/>
  <c r="AU108" i="25"/>
  <c r="AT108" i="25"/>
  <c r="AS108" i="25"/>
  <c r="AR108" i="25"/>
  <c r="AQ108" i="25"/>
  <c r="AP108" i="25"/>
  <c r="AO108" i="25"/>
  <c r="AN108" i="25"/>
  <c r="AM108" i="25"/>
  <c r="AL108" i="25"/>
  <c r="AK108" i="25"/>
  <c r="AJ108" i="25"/>
  <c r="AI108" i="25"/>
  <c r="AH108" i="25"/>
  <c r="AG108" i="25"/>
  <c r="AF108" i="25"/>
  <c r="AE108" i="25"/>
  <c r="AD108" i="25"/>
  <c r="AC108" i="25"/>
  <c r="AB108" i="25"/>
  <c r="AA108" i="25"/>
  <c r="Z108" i="25"/>
  <c r="Y108" i="25"/>
  <c r="X108" i="25"/>
  <c r="W108" i="25"/>
  <c r="V108" i="25"/>
  <c r="U108" i="25"/>
  <c r="T108" i="25"/>
  <c r="S108" i="25"/>
  <c r="R108" i="25"/>
  <c r="Q108" i="25"/>
  <c r="P108" i="25"/>
  <c r="O108" i="25"/>
  <c r="N108" i="25"/>
  <c r="M108" i="25"/>
  <c r="L108" i="25"/>
  <c r="K108" i="25"/>
  <c r="J108" i="25"/>
  <c r="I108" i="25"/>
  <c r="H108" i="25"/>
  <c r="G108" i="25"/>
  <c r="F108" i="25"/>
  <c r="E108" i="25"/>
  <c r="D108" i="25"/>
  <c r="C108" i="25"/>
  <c r="B108" i="25"/>
  <c r="A108" i="25"/>
  <c r="BQ107" i="25"/>
  <c r="BP107" i="25"/>
  <c r="BO107" i="25"/>
  <c r="BN107" i="25"/>
  <c r="BM107" i="25"/>
  <c r="BL107" i="25"/>
  <c r="BK107" i="25"/>
  <c r="BJ107" i="25"/>
  <c r="BI107" i="25"/>
  <c r="BH107" i="25"/>
  <c r="BG107" i="25"/>
  <c r="BF107" i="25"/>
  <c r="BE107" i="25"/>
  <c r="BD107" i="25"/>
  <c r="BC107" i="25"/>
  <c r="BB107" i="25"/>
  <c r="BA107" i="25"/>
  <c r="AZ107" i="25"/>
  <c r="AY107" i="25"/>
  <c r="AX107" i="25"/>
  <c r="AW107" i="25"/>
  <c r="AV107" i="25"/>
  <c r="AU107" i="25"/>
  <c r="AT107" i="25"/>
  <c r="AS107" i="25"/>
  <c r="AR107" i="25"/>
  <c r="AQ107" i="25"/>
  <c r="AP107" i="25"/>
  <c r="AO107" i="25"/>
  <c r="AN107" i="25"/>
  <c r="AM107" i="25"/>
  <c r="AL107" i="25"/>
  <c r="AK107" i="25"/>
  <c r="AJ107" i="25"/>
  <c r="AI107" i="25"/>
  <c r="AH107" i="25"/>
  <c r="AG107" i="25"/>
  <c r="AF107" i="25"/>
  <c r="AE107" i="25"/>
  <c r="AD107" i="25"/>
  <c r="AC107" i="25"/>
  <c r="AB107" i="25"/>
  <c r="AA107" i="25"/>
  <c r="Z107" i="25"/>
  <c r="Y107" i="25"/>
  <c r="X107" i="25"/>
  <c r="W107" i="25"/>
  <c r="V107" i="25"/>
  <c r="U107" i="25"/>
  <c r="T107" i="25"/>
  <c r="S107" i="25"/>
  <c r="R107" i="25"/>
  <c r="Q107" i="25"/>
  <c r="P107" i="25"/>
  <c r="O107" i="25"/>
  <c r="N107" i="25"/>
  <c r="M107" i="25"/>
  <c r="L107" i="25"/>
  <c r="K107" i="25"/>
  <c r="J107" i="25"/>
  <c r="I107" i="25"/>
  <c r="H107" i="25"/>
  <c r="G107" i="25"/>
  <c r="F107" i="25"/>
  <c r="E107" i="25"/>
  <c r="D107" i="25"/>
  <c r="C107" i="25"/>
  <c r="B107" i="25"/>
  <c r="A107" i="25"/>
  <c r="BQ106" i="25"/>
  <c r="BP106" i="25"/>
  <c r="BO106" i="25"/>
  <c r="BN106" i="25"/>
  <c r="BM106" i="25"/>
  <c r="BL106" i="25"/>
  <c r="BK106" i="25"/>
  <c r="BJ106" i="25"/>
  <c r="BI106" i="25"/>
  <c r="BH106" i="25"/>
  <c r="BG106" i="25"/>
  <c r="BF106" i="25"/>
  <c r="BE106" i="25"/>
  <c r="BD106" i="25"/>
  <c r="BC106" i="25"/>
  <c r="BB106" i="25"/>
  <c r="BA106" i="25"/>
  <c r="AZ106" i="25"/>
  <c r="AY106" i="25"/>
  <c r="AX106" i="25"/>
  <c r="AW106" i="25"/>
  <c r="AV106" i="25"/>
  <c r="AU106" i="25"/>
  <c r="AT106" i="25"/>
  <c r="AS106" i="25"/>
  <c r="AR106" i="25"/>
  <c r="AQ106" i="25"/>
  <c r="AP106" i="25"/>
  <c r="AO106" i="25"/>
  <c r="AN106" i="25"/>
  <c r="AM106" i="25"/>
  <c r="AL106" i="25"/>
  <c r="AK106" i="25"/>
  <c r="AJ106" i="25"/>
  <c r="AI106" i="25"/>
  <c r="AH106" i="25"/>
  <c r="AG106" i="25"/>
  <c r="AF106" i="25"/>
  <c r="AE106" i="25"/>
  <c r="AD106" i="25"/>
  <c r="AC106" i="25"/>
  <c r="AB106" i="25"/>
  <c r="AA106" i="25"/>
  <c r="Z106" i="25"/>
  <c r="Y106" i="25"/>
  <c r="X106" i="25"/>
  <c r="W106" i="25"/>
  <c r="V106" i="25"/>
  <c r="U106" i="25"/>
  <c r="T106" i="25"/>
  <c r="S106" i="25"/>
  <c r="R106" i="25"/>
  <c r="Q106" i="25"/>
  <c r="P106" i="25"/>
  <c r="O106" i="25"/>
  <c r="N106" i="25"/>
  <c r="M106" i="25"/>
  <c r="L106" i="25"/>
  <c r="K106" i="25"/>
  <c r="J106" i="25"/>
  <c r="I106" i="25"/>
  <c r="H106" i="25"/>
  <c r="G106" i="25"/>
  <c r="F106" i="25"/>
  <c r="E106" i="25"/>
  <c r="D106" i="25"/>
  <c r="C106" i="25"/>
  <c r="B106" i="25"/>
  <c r="A106" i="25"/>
  <c r="BQ105" i="25"/>
  <c r="BP105" i="25"/>
  <c r="BO105" i="25"/>
  <c r="BN105" i="25"/>
  <c r="BM105" i="25"/>
  <c r="BL105" i="25"/>
  <c r="BK105" i="25"/>
  <c r="BJ105" i="25"/>
  <c r="BI105" i="25"/>
  <c r="BH105" i="25"/>
  <c r="BG105" i="25"/>
  <c r="BF105" i="25"/>
  <c r="BE105" i="25"/>
  <c r="BD105" i="25"/>
  <c r="BC105" i="25"/>
  <c r="BB105" i="25"/>
  <c r="BA105" i="25"/>
  <c r="AZ105" i="25"/>
  <c r="AY105" i="25"/>
  <c r="AX105" i="25"/>
  <c r="AW105" i="25"/>
  <c r="AV105" i="25"/>
  <c r="AU105" i="25"/>
  <c r="AT105" i="25"/>
  <c r="AS105" i="25"/>
  <c r="AR105" i="25"/>
  <c r="AQ105" i="25"/>
  <c r="AP105" i="25"/>
  <c r="AO105" i="25"/>
  <c r="AN105" i="25"/>
  <c r="AM105" i="25"/>
  <c r="AL105" i="25"/>
  <c r="AK105" i="25"/>
  <c r="AJ105" i="25"/>
  <c r="AI105" i="25"/>
  <c r="AH105" i="25"/>
  <c r="AG105" i="25"/>
  <c r="AF105" i="25"/>
  <c r="AE105" i="25"/>
  <c r="AD105" i="25"/>
  <c r="AC105" i="25"/>
  <c r="AB105" i="25"/>
  <c r="AA105" i="25"/>
  <c r="Z105" i="25"/>
  <c r="Y105" i="25"/>
  <c r="X105" i="25"/>
  <c r="W105" i="25"/>
  <c r="V105" i="25"/>
  <c r="U105" i="25"/>
  <c r="T105" i="25"/>
  <c r="S105" i="25"/>
  <c r="R105" i="25"/>
  <c r="Q105" i="25"/>
  <c r="P105" i="25"/>
  <c r="O105" i="25"/>
  <c r="N105" i="25"/>
  <c r="M105" i="25"/>
  <c r="L105" i="25"/>
  <c r="K105" i="25"/>
  <c r="J105" i="25"/>
  <c r="I105" i="25"/>
  <c r="H105" i="25"/>
  <c r="G105" i="25"/>
  <c r="F105" i="25"/>
  <c r="E105" i="25"/>
  <c r="D105" i="25"/>
  <c r="C105" i="25"/>
  <c r="B105" i="25"/>
  <c r="A105" i="25"/>
  <c r="BQ104" i="25"/>
  <c r="BP104" i="25"/>
  <c r="BO104" i="25"/>
  <c r="BN104" i="25"/>
  <c r="BM104" i="25"/>
  <c r="BL104" i="25"/>
  <c r="BK104" i="25"/>
  <c r="BJ104" i="25"/>
  <c r="BI104" i="25"/>
  <c r="BH104" i="25"/>
  <c r="BG104" i="25"/>
  <c r="BF104" i="25"/>
  <c r="BE104" i="25"/>
  <c r="BD104" i="25"/>
  <c r="BC104" i="25"/>
  <c r="BB104" i="25"/>
  <c r="BA104" i="25"/>
  <c r="AZ104" i="25"/>
  <c r="AY104" i="25"/>
  <c r="AX104" i="25"/>
  <c r="AW104" i="25"/>
  <c r="AV104" i="25"/>
  <c r="AU104" i="25"/>
  <c r="AT104" i="25"/>
  <c r="AS104" i="25"/>
  <c r="AR104" i="25"/>
  <c r="AQ104" i="25"/>
  <c r="AP104" i="25"/>
  <c r="AO104" i="25"/>
  <c r="AN104" i="25"/>
  <c r="AM104" i="25"/>
  <c r="AL104" i="25"/>
  <c r="AK104" i="25"/>
  <c r="AJ104" i="25"/>
  <c r="AI104" i="25"/>
  <c r="AH104" i="25"/>
  <c r="AG104" i="25"/>
  <c r="AF104" i="25"/>
  <c r="AE104" i="25"/>
  <c r="AD104" i="25"/>
  <c r="AC104" i="25"/>
  <c r="AB104" i="25"/>
  <c r="AA104" i="25"/>
  <c r="Z104" i="25"/>
  <c r="Y104" i="25"/>
  <c r="X104" i="25"/>
  <c r="W104" i="25"/>
  <c r="V104" i="25"/>
  <c r="U104" i="25"/>
  <c r="T104" i="25"/>
  <c r="S104" i="25"/>
  <c r="R104" i="25"/>
  <c r="Q104" i="25"/>
  <c r="P104" i="25"/>
  <c r="O104" i="25"/>
  <c r="N104" i="25"/>
  <c r="M104" i="25"/>
  <c r="L104" i="25"/>
  <c r="K104" i="25"/>
  <c r="J104" i="25"/>
  <c r="I104" i="25"/>
  <c r="H104" i="25"/>
  <c r="G104" i="25"/>
  <c r="F104" i="25"/>
  <c r="E104" i="25"/>
  <c r="D104" i="25"/>
  <c r="C104" i="25"/>
  <c r="B104" i="25"/>
  <c r="A104" i="25"/>
  <c r="BQ103" i="25"/>
  <c r="BP103" i="25"/>
  <c r="BO103" i="25"/>
  <c r="BN103" i="25"/>
  <c r="BM103" i="25"/>
  <c r="BL103" i="25"/>
  <c r="BK103" i="25"/>
  <c r="BJ103" i="25"/>
  <c r="BI103" i="25"/>
  <c r="BH103" i="25"/>
  <c r="BG103" i="25"/>
  <c r="BF103" i="25"/>
  <c r="BE103" i="25"/>
  <c r="BD103" i="25"/>
  <c r="BC103" i="25"/>
  <c r="BB103" i="25"/>
  <c r="BA103" i="25"/>
  <c r="AZ103" i="25"/>
  <c r="AY103" i="25"/>
  <c r="AX103" i="25"/>
  <c r="AW103" i="25"/>
  <c r="AV103" i="25"/>
  <c r="AU103" i="25"/>
  <c r="AT103" i="25"/>
  <c r="AS103" i="25"/>
  <c r="AR103" i="25"/>
  <c r="AQ103" i="25"/>
  <c r="AP103" i="25"/>
  <c r="AO103" i="25"/>
  <c r="AN103" i="25"/>
  <c r="AM103" i="25"/>
  <c r="AL103" i="25"/>
  <c r="AK103" i="25"/>
  <c r="AJ103" i="25"/>
  <c r="AI103" i="25"/>
  <c r="AH103" i="25"/>
  <c r="AG103" i="25"/>
  <c r="AF103" i="25"/>
  <c r="AE103" i="25"/>
  <c r="AD103" i="25"/>
  <c r="AC103" i="25"/>
  <c r="AB103" i="25"/>
  <c r="AA103" i="25"/>
  <c r="Z103" i="25"/>
  <c r="Y103" i="25"/>
  <c r="X103" i="25"/>
  <c r="W103" i="25"/>
  <c r="V103" i="25"/>
  <c r="U103" i="25"/>
  <c r="T103" i="25"/>
  <c r="S103" i="25"/>
  <c r="R103" i="25"/>
  <c r="Q103" i="25"/>
  <c r="P103" i="25"/>
  <c r="O103" i="25"/>
  <c r="N103" i="25"/>
  <c r="M103" i="25"/>
  <c r="L103" i="25"/>
  <c r="K103" i="25"/>
  <c r="J103" i="25"/>
  <c r="I103" i="25"/>
  <c r="H103" i="25"/>
  <c r="G103" i="25"/>
  <c r="F103" i="25"/>
  <c r="E103" i="25"/>
  <c r="D103" i="25"/>
  <c r="C103" i="25"/>
  <c r="B103" i="25"/>
  <c r="A103" i="25"/>
  <c r="BQ102" i="25"/>
  <c r="BP102" i="25"/>
  <c r="BO102" i="25"/>
  <c r="BN102" i="25"/>
  <c r="BM102" i="25"/>
  <c r="BL102" i="25"/>
  <c r="BK102" i="25"/>
  <c r="BJ102" i="25"/>
  <c r="BI102" i="25"/>
  <c r="BH102" i="25"/>
  <c r="BG102" i="25"/>
  <c r="BF102" i="25"/>
  <c r="BE102" i="25"/>
  <c r="BD102" i="25"/>
  <c r="BC102" i="25"/>
  <c r="BB102" i="25"/>
  <c r="BA102" i="25"/>
  <c r="AZ102" i="25"/>
  <c r="AY102" i="25"/>
  <c r="AX102" i="25"/>
  <c r="AW102" i="25"/>
  <c r="AV102" i="25"/>
  <c r="AU102" i="25"/>
  <c r="AT102" i="25"/>
  <c r="AS102" i="25"/>
  <c r="AR102" i="25"/>
  <c r="AQ102" i="25"/>
  <c r="AP102" i="25"/>
  <c r="AO102" i="25"/>
  <c r="AN102" i="25"/>
  <c r="AM102" i="25"/>
  <c r="AL102" i="25"/>
  <c r="AK102" i="25"/>
  <c r="AJ102" i="25"/>
  <c r="AI102" i="25"/>
  <c r="AH102" i="25"/>
  <c r="AG102" i="25"/>
  <c r="AF102" i="25"/>
  <c r="AE102" i="25"/>
  <c r="AD102" i="25"/>
  <c r="AC102" i="25"/>
  <c r="AB102" i="25"/>
  <c r="AA102" i="25"/>
  <c r="Z102" i="25"/>
  <c r="Y102" i="25"/>
  <c r="X102" i="25"/>
  <c r="W102" i="25"/>
  <c r="V102" i="25"/>
  <c r="U102" i="25"/>
  <c r="T102" i="25"/>
  <c r="S102" i="25"/>
  <c r="R102" i="25"/>
  <c r="Q102" i="25"/>
  <c r="P102" i="25"/>
  <c r="O102" i="25"/>
  <c r="N102" i="25"/>
  <c r="M102" i="25"/>
  <c r="L102" i="25"/>
  <c r="K102" i="25"/>
  <c r="J102" i="25"/>
  <c r="I102" i="25"/>
  <c r="H102" i="25"/>
  <c r="G102" i="25"/>
  <c r="F102" i="25"/>
  <c r="E102" i="25"/>
  <c r="D102" i="25"/>
  <c r="C102" i="25"/>
  <c r="B102" i="25"/>
  <c r="A102" i="25"/>
  <c r="BQ101" i="25"/>
  <c r="BP101" i="25"/>
  <c r="BO101" i="25"/>
  <c r="BN101" i="25"/>
  <c r="BM101" i="25"/>
  <c r="BL101" i="25"/>
  <c r="BK101" i="25"/>
  <c r="BJ101" i="25"/>
  <c r="BI101" i="25"/>
  <c r="BH101" i="25"/>
  <c r="BG101" i="25"/>
  <c r="BF101" i="25"/>
  <c r="BE101" i="25"/>
  <c r="BD101" i="25"/>
  <c r="BC101" i="25"/>
  <c r="BB101" i="25"/>
  <c r="BA101" i="25"/>
  <c r="AZ101" i="25"/>
  <c r="AY101" i="25"/>
  <c r="AX101" i="25"/>
  <c r="AW101" i="25"/>
  <c r="AV101" i="25"/>
  <c r="AU101" i="25"/>
  <c r="AT101" i="25"/>
  <c r="AS101" i="25"/>
  <c r="AR101" i="25"/>
  <c r="AQ101" i="25"/>
  <c r="AP101" i="25"/>
  <c r="AO101" i="25"/>
  <c r="AN101" i="25"/>
  <c r="AM101" i="25"/>
  <c r="AL101" i="25"/>
  <c r="AK101" i="25"/>
  <c r="AJ101" i="25"/>
  <c r="AI101" i="25"/>
  <c r="AH101" i="25"/>
  <c r="AG101" i="25"/>
  <c r="AF101" i="25"/>
  <c r="AE101" i="25"/>
  <c r="AD101" i="25"/>
  <c r="AC101" i="25"/>
  <c r="AB101" i="25"/>
  <c r="AA101" i="25"/>
  <c r="Z101" i="25"/>
  <c r="Y101" i="25"/>
  <c r="X101" i="25"/>
  <c r="W101" i="25"/>
  <c r="V101" i="25"/>
  <c r="U101" i="25"/>
  <c r="T101" i="25"/>
  <c r="S101" i="25"/>
  <c r="R101" i="25"/>
  <c r="Q101" i="25"/>
  <c r="P101" i="25"/>
  <c r="O101" i="25"/>
  <c r="N101" i="25"/>
  <c r="M101" i="25"/>
  <c r="L101" i="25"/>
  <c r="K101" i="25"/>
  <c r="J101" i="25"/>
  <c r="I101" i="25"/>
  <c r="H101" i="25"/>
  <c r="G101" i="25"/>
  <c r="F101" i="25"/>
  <c r="E101" i="25"/>
  <c r="D101" i="25"/>
  <c r="C101" i="25"/>
  <c r="B101" i="25"/>
  <c r="A101" i="25"/>
  <c r="BQ100" i="25"/>
  <c r="BP100" i="25"/>
  <c r="BO100" i="25"/>
  <c r="BN100" i="25"/>
  <c r="BM100" i="25"/>
  <c r="BL100" i="25"/>
  <c r="BK100" i="25"/>
  <c r="BJ100" i="25"/>
  <c r="BI100" i="25"/>
  <c r="BH100" i="25"/>
  <c r="BG100" i="25"/>
  <c r="BF100" i="25"/>
  <c r="BE100" i="25"/>
  <c r="BD100" i="25"/>
  <c r="BC100" i="25"/>
  <c r="BB100" i="25"/>
  <c r="BA100" i="25"/>
  <c r="AZ100" i="25"/>
  <c r="AY100" i="25"/>
  <c r="AX100" i="25"/>
  <c r="AW100" i="25"/>
  <c r="AV100" i="25"/>
  <c r="AU100" i="25"/>
  <c r="AT100" i="25"/>
  <c r="AS100" i="25"/>
  <c r="AR100" i="25"/>
  <c r="AQ100" i="25"/>
  <c r="AP100" i="25"/>
  <c r="AO100" i="25"/>
  <c r="AN100" i="25"/>
  <c r="AM100" i="25"/>
  <c r="AL100" i="25"/>
  <c r="AK100" i="25"/>
  <c r="AJ100" i="25"/>
  <c r="AI100" i="25"/>
  <c r="AH100" i="25"/>
  <c r="AG100" i="25"/>
  <c r="AF100" i="25"/>
  <c r="AE100" i="25"/>
  <c r="AD100" i="25"/>
  <c r="AC100" i="25"/>
  <c r="AB100" i="25"/>
  <c r="AA100" i="25"/>
  <c r="Z100" i="25"/>
  <c r="Y100" i="25"/>
  <c r="X100" i="25"/>
  <c r="W100" i="25"/>
  <c r="V100" i="25"/>
  <c r="U100" i="25"/>
  <c r="T100" i="25"/>
  <c r="S100" i="25"/>
  <c r="R100" i="25"/>
  <c r="Q100" i="25"/>
  <c r="P100" i="25"/>
  <c r="O100" i="25"/>
  <c r="N100" i="25"/>
  <c r="M100" i="25"/>
  <c r="L100" i="25"/>
  <c r="K100" i="25"/>
  <c r="J100" i="25"/>
  <c r="I100" i="25"/>
  <c r="H100" i="25"/>
  <c r="G100" i="25"/>
  <c r="F100" i="25"/>
  <c r="E100" i="25"/>
  <c r="D100" i="25"/>
  <c r="C100" i="25"/>
  <c r="B100" i="25"/>
  <c r="A100" i="25"/>
  <c r="BQ99" i="25"/>
  <c r="BP99" i="25"/>
  <c r="BO99" i="25"/>
  <c r="BN99" i="25"/>
  <c r="BM99" i="25"/>
  <c r="BL99" i="25"/>
  <c r="BK99" i="25"/>
  <c r="BJ99" i="25"/>
  <c r="BI99" i="25"/>
  <c r="BH99" i="25"/>
  <c r="BG99" i="25"/>
  <c r="BF99" i="25"/>
  <c r="BE99" i="25"/>
  <c r="BD99" i="25"/>
  <c r="BC99" i="25"/>
  <c r="BB99" i="25"/>
  <c r="BA99" i="25"/>
  <c r="AZ99" i="25"/>
  <c r="AY99" i="25"/>
  <c r="AX99" i="25"/>
  <c r="AW99" i="25"/>
  <c r="AV99" i="25"/>
  <c r="AU99" i="25"/>
  <c r="AT99" i="25"/>
  <c r="AS99" i="25"/>
  <c r="AR99" i="25"/>
  <c r="AQ99" i="25"/>
  <c r="AP99" i="25"/>
  <c r="AO99" i="25"/>
  <c r="AN99" i="25"/>
  <c r="AM99" i="25"/>
  <c r="AL99" i="25"/>
  <c r="AK99" i="25"/>
  <c r="AJ99" i="25"/>
  <c r="AI99" i="25"/>
  <c r="AH99" i="25"/>
  <c r="AG99" i="25"/>
  <c r="AF99" i="25"/>
  <c r="AE99" i="25"/>
  <c r="AD99" i="25"/>
  <c r="AC99" i="25"/>
  <c r="AB99" i="25"/>
  <c r="AA99" i="25"/>
  <c r="Z99" i="25"/>
  <c r="Y99" i="25"/>
  <c r="X99" i="25"/>
  <c r="W99" i="25"/>
  <c r="V99" i="25"/>
  <c r="U99" i="25"/>
  <c r="T99" i="25"/>
  <c r="S99" i="25"/>
  <c r="R99" i="25"/>
  <c r="Q99" i="25"/>
  <c r="P99" i="25"/>
  <c r="O99" i="25"/>
  <c r="N99" i="25"/>
  <c r="M99" i="25"/>
  <c r="L99" i="25"/>
  <c r="K99" i="25"/>
  <c r="J99" i="25"/>
  <c r="I99" i="25"/>
  <c r="H99" i="25"/>
  <c r="G99" i="25"/>
  <c r="F99" i="25"/>
  <c r="E99" i="25"/>
  <c r="D99" i="25"/>
  <c r="C99" i="25"/>
  <c r="B99" i="25"/>
  <c r="A99" i="25"/>
  <c r="BQ98" i="25"/>
  <c r="BP98" i="25"/>
  <c r="BO98" i="25"/>
  <c r="BN98" i="25"/>
  <c r="BM98" i="25"/>
  <c r="BL98" i="25"/>
  <c r="BK98" i="25"/>
  <c r="BJ98" i="25"/>
  <c r="BI98" i="25"/>
  <c r="BH98" i="25"/>
  <c r="BG98" i="25"/>
  <c r="BF98" i="25"/>
  <c r="BE98" i="25"/>
  <c r="BD98" i="25"/>
  <c r="BC98" i="25"/>
  <c r="BB98" i="25"/>
  <c r="BA98" i="25"/>
  <c r="AZ98" i="25"/>
  <c r="AY98" i="25"/>
  <c r="AX98" i="25"/>
  <c r="AW98" i="25"/>
  <c r="AV98" i="25"/>
  <c r="AU98" i="25"/>
  <c r="AT98" i="25"/>
  <c r="AS98" i="25"/>
  <c r="AR98" i="25"/>
  <c r="AQ98" i="25"/>
  <c r="AP98" i="25"/>
  <c r="AO98" i="25"/>
  <c r="AN98" i="25"/>
  <c r="AM98" i="25"/>
  <c r="AL98" i="25"/>
  <c r="AK98" i="25"/>
  <c r="AJ98" i="25"/>
  <c r="AI98" i="25"/>
  <c r="AH98" i="25"/>
  <c r="AG98" i="25"/>
  <c r="AF98" i="25"/>
  <c r="AE98" i="25"/>
  <c r="AD98" i="25"/>
  <c r="AC98" i="25"/>
  <c r="AB98" i="25"/>
  <c r="AA98" i="25"/>
  <c r="Z98" i="25"/>
  <c r="Y98" i="25"/>
  <c r="X98" i="25"/>
  <c r="W98" i="25"/>
  <c r="V98" i="25"/>
  <c r="U98" i="25"/>
  <c r="T98" i="25"/>
  <c r="S98" i="25"/>
  <c r="R98" i="25"/>
  <c r="Q98" i="25"/>
  <c r="P98" i="25"/>
  <c r="O98" i="25"/>
  <c r="N98" i="25"/>
  <c r="M98" i="25"/>
  <c r="L98" i="25"/>
  <c r="K98" i="25"/>
  <c r="J98" i="25"/>
  <c r="I98" i="25"/>
  <c r="H98" i="25"/>
  <c r="G98" i="25"/>
  <c r="F98" i="25"/>
  <c r="E98" i="25"/>
  <c r="D98" i="25"/>
  <c r="C98" i="25"/>
  <c r="B98" i="25"/>
  <c r="A98" i="25"/>
  <c r="BQ97" i="25"/>
  <c r="BP97" i="25"/>
  <c r="BO97" i="25"/>
  <c r="BN97" i="25"/>
  <c r="BM97" i="25"/>
  <c r="BL97" i="25"/>
  <c r="BK97" i="25"/>
  <c r="BJ97" i="25"/>
  <c r="BI97" i="25"/>
  <c r="BH97" i="25"/>
  <c r="BG97" i="25"/>
  <c r="BF97" i="25"/>
  <c r="BE97" i="25"/>
  <c r="BD97" i="25"/>
  <c r="BC97" i="25"/>
  <c r="BB97" i="25"/>
  <c r="BA97" i="25"/>
  <c r="AZ97" i="25"/>
  <c r="AY97" i="25"/>
  <c r="AX97" i="25"/>
  <c r="AW97" i="25"/>
  <c r="AV97" i="25"/>
  <c r="AU97" i="25"/>
  <c r="AT97" i="25"/>
  <c r="AS97" i="25"/>
  <c r="AR97" i="25"/>
  <c r="AQ97" i="25"/>
  <c r="AP97" i="25"/>
  <c r="AO97" i="25"/>
  <c r="AN97" i="25"/>
  <c r="AM97" i="25"/>
  <c r="AL97" i="25"/>
  <c r="AK97" i="25"/>
  <c r="AJ97" i="25"/>
  <c r="AI97" i="25"/>
  <c r="AH97" i="25"/>
  <c r="AG97" i="25"/>
  <c r="AF97" i="25"/>
  <c r="AE97" i="25"/>
  <c r="AD97" i="25"/>
  <c r="AC97" i="25"/>
  <c r="AB97" i="25"/>
  <c r="AA97" i="25"/>
  <c r="Z97" i="25"/>
  <c r="Y97" i="25"/>
  <c r="X97" i="25"/>
  <c r="W97" i="25"/>
  <c r="V97" i="25"/>
  <c r="U97" i="25"/>
  <c r="T97" i="25"/>
  <c r="S97" i="25"/>
  <c r="R97" i="25"/>
  <c r="Q97" i="25"/>
  <c r="P97" i="25"/>
  <c r="O97" i="25"/>
  <c r="N97" i="25"/>
  <c r="M97" i="25"/>
  <c r="L97" i="25"/>
  <c r="K97" i="25"/>
  <c r="J97" i="25"/>
  <c r="I97" i="25"/>
  <c r="H97" i="25"/>
  <c r="G97" i="25"/>
  <c r="F97" i="25"/>
  <c r="E97" i="25"/>
  <c r="D97" i="25"/>
  <c r="C97" i="25"/>
  <c r="B97" i="25"/>
  <c r="A97" i="25"/>
  <c r="BQ96" i="25"/>
  <c r="BP96" i="25"/>
  <c r="BO96" i="25"/>
  <c r="BN96" i="25"/>
  <c r="BM96" i="25"/>
  <c r="BL96" i="25"/>
  <c r="BK96" i="25"/>
  <c r="BJ96" i="25"/>
  <c r="BI96" i="25"/>
  <c r="BH96" i="25"/>
  <c r="BG96" i="25"/>
  <c r="BF96" i="25"/>
  <c r="BE96" i="25"/>
  <c r="BD96" i="25"/>
  <c r="BC96" i="25"/>
  <c r="BB96" i="25"/>
  <c r="BA96" i="25"/>
  <c r="AZ96" i="25"/>
  <c r="AY96" i="25"/>
  <c r="AX96" i="25"/>
  <c r="AW96" i="25"/>
  <c r="AV96" i="25"/>
  <c r="AU96" i="25"/>
  <c r="AT96" i="25"/>
  <c r="AS96" i="25"/>
  <c r="AR96" i="25"/>
  <c r="AQ96" i="25"/>
  <c r="AP96" i="25"/>
  <c r="AO96" i="25"/>
  <c r="AN96" i="25"/>
  <c r="AM96" i="25"/>
  <c r="AL96" i="25"/>
  <c r="AK96" i="25"/>
  <c r="AJ96" i="25"/>
  <c r="AI96" i="25"/>
  <c r="AH96" i="25"/>
  <c r="AG96" i="25"/>
  <c r="AF96" i="25"/>
  <c r="AE96" i="25"/>
  <c r="AD96" i="25"/>
  <c r="AC96" i="25"/>
  <c r="AB96" i="25"/>
  <c r="AA96" i="25"/>
  <c r="Z96" i="25"/>
  <c r="Y96" i="25"/>
  <c r="X96" i="25"/>
  <c r="W96" i="25"/>
  <c r="V96" i="25"/>
  <c r="U96" i="25"/>
  <c r="T96" i="25"/>
  <c r="S96" i="25"/>
  <c r="R96" i="25"/>
  <c r="Q96" i="25"/>
  <c r="P96" i="25"/>
  <c r="O96" i="25"/>
  <c r="N96" i="25"/>
  <c r="M96" i="25"/>
  <c r="L96" i="25"/>
  <c r="K96" i="25"/>
  <c r="J96" i="25"/>
  <c r="I96" i="25"/>
  <c r="H96" i="25"/>
  <c r="G96" i="25"/>
  <c r="F96" i="25"/>
  <c r="E96" i="25"/>
  <c r="D96" i="25"/>
  <c r="C96" i="25"/>
  <c r="B96" i="25"/>
  <c r="A96" i="25"/>
  <c r="BQ95" i="25"/>
  <c r="BP95" i="25"/>
  <c r="BO95" i="25"/>
  <c r="BN95" i="25"/>
  <c r="BM95" i="25"/>
  <c r="BL95" i="25"/>
  <c r="BK95" i="25"/>
  <c r="BJ95" i="25"/>
  <c r="BI95" i="25"/>
  <c r="BH95" i="25"/>
  <c r="BG95" i="25"/>
  <c r="BF95" i="25"/>
  <c r="BE95" i="25"/>
  <c r="BD95" i="25"/>
  <c r="BC95" i="25"/>
  <c r="BB95" i="25"/>
  <c r="BA95" i="25"/>
  <c r="AZ95" i="25"/>
  <c r="AY95" i="25"/>
  <c r="AX95" i="25"/>
  <c r="AW95" i="25"/>
  <c r="AV95" i="25"/>
  <c r="AU95" i="25"/>
  <c r="AT95" i="25"/>
  <c r="AS95" i="25"/>
  <c r="AR95" i="25"/>
  <c r="AQ95" i="25"/>
  <c r="AP95" i="25"/>
  <c r="AO95" i="25"/>
  <c r="AN95" i="25"/>
  <c r="AM95" i="25"/>
  <c r="AL95" i="25"/>
  <c r="AK95" i="25"/>
  <c r="AJ95" i="25"/>
  <c r="AI95" i="25"/>
  <c r="AH95" i="25"/>
  <c r="AG95" i="25"/>
  <c r="AF95" i="25"/>
  <c r="AE95" i="25"/>
  <c r="AD95" i="25"/>
  <c r="AC95" i="25"/>
  <c r="AB95" i="25"/>
  <c r="AA95" i="25"/>
  <c r="Z95" i="25"/>
  <c r="Y95" i="25"/>
  <c r="X95" i="25"/>
  <c r="W95" i="25"/>
  <c r="V95" i="25"/>
  <c r="U95" i="25"/>
  <c r="T95" i="25"/>
  <c r="S95" i="25"/>
  <c r="R95" i="25"/>
  <c r="Q95" i="25"/>
  <c r="P95" i="25"/>
  <c r="O95" i="25"/>
  <c r="N95" i="25"/>
  <c r="M95" i="25"/>
  <c r="L95" i="25"/>
  <c r="K95" i="25"/>
  <c r="J95" i="25"/>
  <c r="I95" i="25"/>
  <c r="H95" i="25"/>
  <c r="G95" i="25"/>
  <c r="F95" i="25"/>
  <c r="E95" i="25"/>
  <c r="D95" i="25"/>
  <c r="C95" i="25"/>
  <c r="B95" i="25"/>
  <c r="A95" i="25"/>
  <c r="BQ94" i="25"/>
  <c r="BP94" i="25"/>
  <c r="BO94" i="25"/>
  <c r="BN94" i="25"/>
  <c r="BM94" i="25"/>
  <c r="BL94" i="25"/>
  <c r="BK94" i="25"/>
  <c r="BJ94" i="25"/>
  <c r="BI94" i="25"/>
  <c r="BH94" i="25"/>
  <c r="BG94" i="25"/>
  <c r="BF94" i="25"/>
  <c r="BE94" i="25"/>
  <c r="BD94" i="25"/>
  <c r="BC94" i="25"/>
  <c r="BB94" i="25"/>
  <c r="BA94" i="25"/>
  <c r="AZ94" i="25"/>
  <c r="AY94" i="25"/>
  <c r="AX94" i="25"/>
  <c r="AW94" i="25"/>
  <c r="AV94" i="25"/>
  <c r="AU94" i="25"/>
  <c r="AT94" i="25"/>
  <c r="AS94" i="25"/>
  <c r="AR94" i="25"/>
  <c r="AQ94" i="25"/>
  <c r="AP94" i="25"/>
  <c r="AO94" i="25"/>
  <c r="AN94" i="25"/>
  <c r="AM94" i="25"/>
  <c r="AL94" i="25"/>
  <c r="AK94" i="25"/>
  <c r="AJ94" i="25"/>
  <c r="AI94" i="25"/>
  <c r="AH94" i="25"/>
  <c r="AG94" i="25"/>
  <c r="AF94" i="25"/>
  <c r="AE94" i="25"/>
  <c r="AD94" i="25"/>
  <c r="AC94" i="25"/>
  <c r="AB94" i="25"/>
  <c r="AA94" i="25"/>
  <c r="Z94" i="25"/>
  <c r="Y94" i="25"/>
  <c r="X94" i="25"/>
  <c r="W94" i="25"/>
  <c r="V94" i="25"/>
  <c r="U94" i="25"/>
  <c r="T94" i="25"/>
  <c r="S94" i="25"/>
  <c r="R94" i="25"/>
  <c r="Q94" i="25"/>
  <c r="P94" i="25"/>
  <c r="O94" i="25"/>
  <c r="N94" i="25"/>
  <c r="M94" i="25"/>
  <c r="L94" i="25"/>
  <c r="K94" i="25"/>
  <c r="J94" i="25"/>
  <c r="I94" i="25"/>
  <c r="H94" i="25"/>
  <c r="G94" i="25"/>
  <c r="F94" i="25"/>
  <c r="E94" i="25"/>
  <c r="D94" i="25"/>
  <c r="C94" i="25"/>
  <c r="B94" i="25"/>
  <c r="A94" i="25"/>
  <c r="BQ93" i="25"/>
  <c r="BP93" i="25"/>
  <c r="BO93" i="25"/>
  <c r="BN93" i="25"/>
  <c r="BM93" i="25"/>
  <c r="BL93" i="25"/>
  <c r="BK93" i="25"/>
  <c r="BJ93" i="25"/>
  <c r="BI93" i="25"/>
  <c r="BH93" i="25"/>
  <c r="BG93" i="25"/>
  <c r="BF93" i="25"/>
  <c r="BE93" i="25"/>
  <c r="BD93" i="25"/>
  <c r="BC93" i="25"/>
  <c r="BB93" i="25"/>
  <c r="BA93" i="25"/>
  <c r="AZ93" i="25"/>
  <c r="AY93" i="25"/>
  <c r="AX93" i="25"/>
  <c r="AW93" i="25"/>
  <c r="AV93" i="25"/>
  <c r="AU93" i="25"/>
  <c r="AT93" i="25"/>
  <c r="AS93" i="25"/>
  <c r="AR93" i="25"/>
  <c r="AQ93" i="25"/>
  <c r="AP93" i="25"/>
  <c r="AO93" i="25"/>
  <c r="AN93" i="25"/>
  <c r="AM93" i="25"/>
  <c r="AL93" i="25"/>
  <c r="AK93" i="25"/>
  <c r="AJ93" i="25"/>
  <c r="AI93" i="25"/>
  <c r="AH93" i="25"/>
  <c r="AG93" i="25"/>
  <c r="AF93" i="25"/>
  <c r="AE93" i="25"/>
  <c r="AD93" i="25"/>
  <c r="AC93" i="25"/>
  <c r="AB93" i="25"/>
  <c r="AA93" i="25"/>
  <c r="Z93" i="25"/>
  <c r="Y93" i="25"/>
  <c r="X93" i="25"/>
  <c r="W93" i="25"/>
  <c r="V93" i="25"/>
  <c r="U93" i="25"/>
  <c r="T93" i="25"/>
  <c r="S93" i="25"/>
  <c r="R93" i="25"/>
  <c r="Q93" i="25"/>
  <c r="P93" i="25"/>
  <c r="O93" i="25"/>
  <c r="N93" i="25"/>
  <c r="M93" i="25"/>
  <c r="L93" i="25"/>
  <c r="K93" i="25"/>
  <c r="J93" i="25"/>
  <c r="I93" i="25"/>
  <c r="H93" i="25"/>
  <c r="G93" i="25"/>
  <c r="F93" i="25"/>
  <c r="E93" i="25"/>
  <c r="D93" i="25"/>
  <c r="C93" i="25"/>
  <c r="B93" i="25"/>
  <c r="A93" i="25"/>
  <c r="BQ92" i="25"/>
  <c r="BP92" i="25"/>
  <c r="BO92" i="25"/>
  <c r="BN92" i="25"/>
  <c r="BM92" i="25"/>
  <c r="BL92" i="25"/>
  <c r="BK92" i="25"/>
  <c r="BJ92" i="25"/>
  <c r="BI92" i="25"/>
  <c r="BH92" i="25"/>
  <c r="BG92" i="25"/>
  <c r="BF92" i="25"/>
  <c r="BE92" i="25"/>
  <c r="BD92" i="25"/>
  <c r="BC92" i="25"/>
  <c r="BB92" i="25"/>
  <c r="BA92" i="25"/>
  <c r="AZ92" i="25"/>
  <c r="AY92" i="25"/>
  <c r="AX92" i="25"/>
  <c r="AW92" i="25"/>
  <c r="AV92" i="25"/>
  <c r="AU92" i="25"/>
  <c r="AT92" i="25"/>
  <c r="AS92" i="25"/>
  <c r="AR92" i="25"/>
  <c r="AQ92" i="25"/>
  <c r="AP92" i="25"/>
  <c r="AO92" i="25"/>
  <c r="AN92" i="25"/>
  <c r="AM92" i="25"/>
  <c r="AL92" i="25"/>
  <c r="AK92" i="25"/>
  <c r="AJ92" i="25"/>
  <c r="AI92" i="25"/>
  <c r="AH92" i="25"/>
  <c r="AG92" i="25"/>
  <c r="AF92" i="25"/>
  <c r="AE92" i="25"/>
  <c r="AD92" i="25"/>
  <c r="AC92" i="25"/>
  <c r="AB92" i="25"/>
  <c r="AA92" i="25"/>
  <c r="Z92" i="25"/>
  <c r="Y92" i="25"/>
  <c r="X92" i="25"/>
  <c r="W92" i="25"/>
  <c r="V92" i="25"/>
  <c r="U92" i="25"/>
  <c r="T92" i="25"/>
  <c r="S92" i="25"/>
  <c r="R92" i="25"/>
  <c r="Q92" i="25"/>
  <c r="P92" i="25"/>
  <c r="O92" i="25"/>
  <c r="N92" i="25"/>
  <c r="M92" i="25"/>
  <c r="L92" i="25"/>
  <c r="K92" i="25"/>
  <c r="J92" i="25"/>
  <c r="I92" i="25"/>
  <c r="H92" i="25"/>
  <c r="G92" i="25"/>
  <c r="F92" i="25"/>
  <c r="E92" i="25"/>
  <c r="D92" i="25"/>
  <c r="C92" i="25"/>
  <c r="B92" i="25"/>
  <c r="A92" i="25"/>
  <c r="BQ91" i="25"/>
  <c r="BP91" i="25"/>
  <c r="BO91" i="25"/>
  <c r="BN91" i="25"/>
  <c r="BM91" i="25"/>
  <c r="BL91" i="25"/>
  <c r="BK91" i="25"/>
  <c r="BJ91" i="25"/>
  <c r="BI91" i="25"/>
  <c r="BH91" i="25"/>
  <c r="BG91" i="25"/>
  <c r="BF91" i="25"/>
  <c r="BE91" i="25"/>
  <c r="BD91" i="25"/>
  <c r="BC91" i="25"/>
  <c r="BB91" i="25"/>
  <c r="BA91" i="25"/>
  <c r="AZ91" i="25"/>
  <c r="AY91" i="25"/>
  <c r="AX91" i="25"/>
  <c r="AW91" i="25"/>
  <c r="AV91" i="25"/>
  <c r="AU91" i="25"/>
  <c r="AT91" i="25"/>
  <c r="AS91" i="25"/>
  <c r="AR91" i="25"/>
  <c r="AQ91" i="25"/>
  <c r="AP91" i="25"/>
  <c r="AO91" i="25"/>
  <c r="AN91" i="25"/>
  <c r="AM91" i="25"/>
  <c r="AL91" i="25"/>
  <c r="AK91" i="25"/>
  <c r="AJ91" i="25"/>
  <c r="AI91" i="25"/>
  <c r="AH91" i="25"/>
  <c r="AG91" i="25"/>
  <c r="AF91" i="25"/>
  <c r="AE91" i="25"/>
  <c r="AD91" i="25"/>
  <c r="AC91" i="25"/>
  <c r="AB91" i="25"/>
  <c r="AA91" i="25"/>
  <c r="Z91" i="25"/>
  <c r="Y91" i="25"/>
  <c r="X91" i="25"/>
  <c r="W91" i="25"/>
  <c r="V91" i="25"/>
  <c r="U91" i="25"/>
  <c r="T91" i="25"/>
  <c r="S91" i="25"/>
  <c r="R91" i="25"/>
  <c r="Q91" i="25"/>
  <c r="P91" i="25"/>
  <c r="O91" i="25"/>
  <c r="N91" i="25"/>
  <c r="M91" i="25"/>
  <c r="L91" i="25"/>
  <c r="K91" i="25"/>
  <c r="J91" i="25"/>
  <c r="I91" i="25"/>
  <c r="H91" i="25"/>
  <c r="G91" i="25"/>
  <c r="F91" i="25"/>
  <c r="E91" i="25"/>
  <c r="D91" i="25"/>
  <c r="C91" i="25"/>
  <c r="B91" i="25"/>
  <c r="A91" i="25"/>
  <c r="BQ90" i="25"/>
  <c r="BP90" i="25"/>
  <c r="BO90" i="25"/>
  <c r="BN90" i="25"/>
  <c r="BM90" i="25"/>
  <c r="BL90" i="25"/>
  <c r="BK90" i="25"/>
  <c r="BJ90" i="25"/>
  <c r="BI90" i="25"/>
  <c r="BH90" i="25"/>
  <c r="BG90" i="25"/>
  <c r="BF90" i="25"/>
  <c r="BE90" i="25"/>
  <c r="BD90" i="25"/>
  <c r="BC90" i="25"/>
  <c r="BB90" i="25"/>
  <c r="BA90" i="25"/>
  <c r="AZ90" i="25"/>
  <c r="AY90" i="25"/>
  <c r="AX90" i="25"/>
  <c r="AW90" i="25"/>
  <c r="AV90" i="25"/>
  <c r="AU90" i="25"/>
  <c r="AT90" i="25"/>
  <c r="AS90" i="25"/>
  <c r="AR90" i="25"/>
  <c r="AQ90" i="25"/>
  <c r="AP90" i="25"/>
  <c r="AO90" i="25"/>
  <c r="AN90" i="25"/>
  <c r="AM90" i="25"/>
  <c r="AL90" i="25"/>
  <c r="AK90" i="25"/>
  <c r="AJ90" i="25"/>
  <c r="AI90" i="25"/>
  <c r="AH90" i="25"/>
  <c r="AG90" i="25"/>
  <c r="AF90" i="25"/>
  <c r="AE90" i="25"/>
  <c r="AD90" i="25"/>
  <c r="AC90" i="25"/>
  <c r="AB90" i="25"/>
  <c r="AA90" i="25"/>
  <c r="Z90" i="25"/>
  <c r="Y90" i="25"/>
  <c r="X90" i="25"/>
  <c r="W90" i="25"/>
  <c r="V90" i="25"/>
  <c r="U90" i="25"/>
  <c r="T90" i="25"/>
  <c r="S90" i="25"/>
  <c r="R90" i="25"/>
  <c r="Q90" i="25"/>
  <c r="P90" i="25"/>
  <c r="O90" i="25"/>
  <c r="N90" i="25"/>
  <c r="M90" i="25"/>
  <c r="L90" i="25"/>
  <c r="K90" i="25"/>
  <c r="J90" i="25"/>
  <c r="I90" i="25"/>
  <c r="H90" i="25"/>
  <c r="G90" i="25"/>
  <c r="F90" i="25"/>
  <c r="E90" i="25"/>
  <c r="D90" i="25"/>
  <c r="C90" i="25"/>
  <c r="B90" i="25"/>
  <c r="A90" i="25"/>
  <c r="BQ89" i="25"/>
  <c r="BO89" i="25"/>
  <c r="BN89" i="25"/>
  <c r="BM89" i="25"/>
  <c r="BK89" i="25"/>
  <c r="BJ89" i="25"/>
  <c r="BI89" i="25"/>
  <c r="BG89" i="25"/>
  <c r="BF89" i="25"/>
  <c r="BE89" i="25"/>
  <c r="BC89" i="25"/>
  <c r="BB89" i="25"/>
  <c r="BA89" i="25"/>
  <c r="AY89" i="25"/>
  <c r="AX89" i="25"/>
  <c r="AW89" i="25"/>
  <c r="AU89" i="25"/>
  <c r="AT89" i="25"/>
  <c r="AS89" i="25"/>
  <c r="AQ89" i="25"/>
  <c r="AP89" i="25"/>
  <c r="AO89" i="25"/>
  <c r="AM89" i="25"/>
  <c r="AL89" i="25"/>
  <c r="AK89" i="25"/>
  <c r="AI89" i="25"/>
  <c r="AH89" i="25"/>
  <c r="AG89" i="25"/>
  <c r="AE89" i="25"/>
  <c r="AD89" i="25"/>
  <c r="AC89" i="25"/>
  <c r="AA89" i="25"/>
  <c r="Z89" i="25"/>
  <c r="Y89" i="25"/>
  <c r="W89" i="25"/>
  <c r="V89" i="25"/>
  <c r="U89" i="25"/>
  <c r="S89" i="25"/>
  <c r="R89" i="25"/>
  <c r="Q89" i="25"/>
  <c r="O89" i="25"/>
  <c r="N89" i="25"/>
  <c r="M89" i="25"/>
  <c r="K89" i="25"/>
  <c r="J89" i="25"/>
  <c r="I89" i="25"/>
  <c r="G89" i="25"/>
  <c r="F89" i="25"/>
  <c r="E89" i="25"/>
  <c r="C89" i="25"/>
  <c r="B89" i="25"/>
  <c r="A89" i="25"/>
  <c r="BP88" i="25"/>
  <c r="BO88" i="25"/>
  <c r="BN88" i="25"/>
  <c r="BL88" i="25"/>
  <c r="BK88" i="25"/>
  <c r="BJ88" i="25"/>
  <c r="BH88" i="25"/>
  <c r="BG88" i="25"/>
  <c r="BF88" i="25"/>
  <c r="BD88" i="25"/>
  <c r="BC88" i="25"/>
  <c r="BB88" i="25"/>
  <c r="AZ88" i="25"/>
  <c r="AY88" i="25"/>
  <c r="AX88" i="25"/>
  <c r="AV88" i="25"/>
  <c r="AU88" i="25"/>
  <c r="AT88" i="25"/>
  <c r="AR88" i="25"/>
  <c r="AQ88" i="25"/>
  <c r="AP88" i="25"/>
  <c r="AN88" i="25"/>
  <c r="AM88" i="25"/>
  <c r="AL88" i="25"/>
  <c r="AJ88" i="25"/>
  <c r="AI88" i="25"/>
  <c r="AH88" i="25"/>
  <c r="AF88" i="25"/>
  <c r="AE88" i="25"/>
  <c r="AD88" i="25"/>
  <c r="AB88" i="25"/>
  <c r="AA88" i="25"/>
  <c r="Z88" i="25"/>
  <c r="X88" i="25"/>
  <c r="W88" i="25"/>
  <c r="V88" i="25"/>
  <c r="T88" i="25"/>
  <c r="S88" i="25"/>
  <c r="R88" i="25"/>
  <c r="P88" i="25"/>
  <c r="O88" i="25"/>
  <c r="N88" i="25"/>
  <c r="L88" i="25"/>
  <c r="K88" i="25"/>
  <c r="J88" i="25"/>
  <c r="H88" i="25"/>
  <c r="G88" i="25"/>
  <c r="F88" i="25"/>
  <c r="D88" i="25"/>
  <c r="C88" i="25"/>
  <c r="B88" i="25"/>
  <c r="A88" i="25"/>
  <c r="BQ87" i="25"/>
  <c r="BP87" i="25"/>
  <c r="BO87" i="25"/>
  <c r="BN87" i="25"/>
  <c r="BM87" i="25"/>
  <c r="BL87" i="25"/>
  <c r="BK87" i="25"/>
  <c r="BJ87" i="25"/>
  <c r="BI87" i="25"/>
  <c r="BH87" i="25"/>
  <c r="BG87" i="25"/>
  <c r="BF87" i="25"/>
  <c r="BE87" i="25"/>
  <c r="BD87" i="25"/>
  <c r="BC87" i="25"/>
  <c r="BB87" i="25"/>
  <c r="BA87" i="25"/>
  <c r="AZ87" i="25"/>
  <c r="AY87" i="25"/>
  <c r="AX87" i="25"/>
  <c r="AW87" i="25"/>
  <c r="AV87" i="25"/>
  <c r="AU87" i="25"/>
  <c r="AT87" i="25"/>
  <c r="AS87" i="25"/>
  <c r="AR87" i="25"/>
  <c r="AQ87" i="25"/>
  <c r="AP87" i="25"/>
  <c r="AO87" i="25"/>
  <c r="AN87" i="25"/>
  <c r="AM87" i="25"/>
  <c r="AL87" i="25"/>
  <c r="AK87" i="25"/>
  <c r="AJ87" i="25"/>
  <c r="AI87" i="25"/>
  <c r="AH87" i="25"/>
  <c r="AG87" i="25"/>
  <c r="AF87" i="25"/>
  <c r="AE87" i="25"/>
  <c r="AD87" i="25"/>
  <c r="AC87" i="25"/>
  <c r="AB87" i="25"/>
  <c r="AA87" i="25"/>
  <c r="Z87" i="25"/>
  <c r="Y87" i="25"/>
  <c r="X87" i="25"/>
  <c r="W87" i="25"/>
  <c r="V87" i="25"/>
  <c r="U87" i="25"/>
  <c r="T87" i="25"/>
  <c r="S87" i="25"/>
  <c r="R87" i="25"/>
  <c r="Q87" i="25"/>
  <c r="P87" i="25"/>
  <c r="O87" i="25"/>
  <c r="N87" i="25"/>
  <c r="M87" i="25"/>
  <c r="L87" i="25"/>
  <c r="K87" i="25"/>
  <c r="J87" i="25"/>
  <c r="I87" i="25"/>
  <c r="H87" i="25"/>
  <c r="G87" i="25"/>
  <c r="F87" i="25"/>
  <c r="E87" i="25"/>
  <c r="D87" i="25"/>
  <c r="C87" i="25"/>
  <c r="B87" i="25"/>
  <c r="A87" i="25"/>
  <c r="BQ86" i="25"/>
  <c r="BP86" i="25"/>
  <c r="BO86" i="25"/>
  <c r="BN86" i="25"/>
  <c r="BM86" i="25"/>
  <c r="BL86" i="25"/>
  <c r="BK86" i="25"/>
  <c r="BJ86" i="25"/>
  <c r="BI86" i="25"/>
  <c r="BH86" i="25"/>
  <c r="BG86" i="25"/>
  <c r="BF86" i="25"/>
  <c r="BE86" i="25"/>
  <c r="BD86" i="25"/>
  <c r="BC86" i="25"/>
  <c r="BB86" i="25"/>
  <c r="BA86" i="25"/>
  <c r="AZ86" i="25"/>
  <c r="AY86" i="25"/>
  <c r="AX86" i="25"/>
  <c r="AW86" i="25"/>
  <c r="AV86" i="25"/>
  <c r="AU86" i="25"/>
  <c r="AT86" i="25"/>
  <c r="AS86" i="25"/>
  <c r="AR86" i="25"/>
  <c r="AQ86" i="25"/>
  <c r="AP86" i="25"/>
  <c r="AO86" i="25"/>
  <c r="AN86" i="25"/>
  <c r="AM86" i="25"/>
  <c r="AL86" i="25"/>
  <c r="AK86" i="25"/>
  <c r="AJ86" i="25"/>
  <c r="AI86" i="25"/>
  <c r="AH86" i="25"/>
  <c r="AG86" i="25"/>
  <c r="AF86" i="25"/>
  <c r="AE86" i="25"/>
  <c r="AD86" i="25"/>
  <c r="AC86" i="25"/>
  <c r="AB86" i="25"/>
  <c r="AA86" i="25"/>
  <c r="Z86" i="25"/>
  <c r="Y86" i="25"/>
  <c r="X86" i="25"/>
  <c r="W86" i="25"/>
  <c r="V86" i="25"/>
  <c r="U86" i="25"/>
  <c r="T86" i="25"/>
  <c r="S86" i="25"/>
  <c r="R86" i="25"/>
  <c r="Q86" i="25"/>
  <c r="P86" i="25"/>
  <c r="O86" i="25"/>
  <c r="N86" i="25"/>
  <c r="M86" i="25"/>
  <c r="L86" i="25"/>
  <c r="K86" i="25"/>
  <c r="J86" i="25"/>
  <c r="I86" i="25"/>
  <c r="H86" i="25"/>
  <c r="G86" i="25"/>
  <c r="F86" i="25"/>
  <c r="E86" i="25"/>
  <c r="D86" i="25"/>
  <c r="C86" i="25"/>
  <c r="B86" i="25"/>
  <c r="A86" i="25"/>
  <c r="BQ85" i="25"/>
  <c r="BP85" i="25"/>
  <c r="BN85" i="25"/>
  <c r="BM85" i="25"/>
  <c r="BL85" i="25"/>
  <c r="BJ85" i="25"/>
  <c r="BI85" i="25"/>
  <c r="BH85" i="25"/>
  <c r="BF85" i="25"/>
  <c r="BE85" i="25"/>
  <c r="BD85" i="25"/>
  <c r="BB85" i="25"/>
  <c r="BA85" i="25"/>
  <c r="AZ85" i="25"/>
  <c r="AX85" i="25"/>
  <c r="AW85" i="25"/>
  <c r="AV85" i="25"/>
  <c r="AT85" i="25"/>
  <c r="AS85" i="25"/>
  <c r="AR85" i="25"/>
  <c r="AP85" i="25"/>
  <c r="AO85" i="25"/>
  <c r="AN85" i="25"/>
  <c r="AL85" i="25"/>
  <c r="AK85" i="25"/>
  <c r="AJ85" i="25"/>
  <c r="AH85" i="25"/>
  <c r="AG85" i="25"/>
  <c r="AF85" i="25"/>
  <c r="AD85" i="25"/>
  <c r="AC85" i="25"/>
  <c r="AB85" i="25"/>
  <c r="Z85" i="25"/>
  <c r="Y85" i="25"/>
  <c r="X85" i="25"/>
  <c r="V85" i="25"/>
  <c r="U85" i="25"/>
  <c r="T85" i="25"/>
  <c r="R85" i="25"/>
  <c r="Q85" i="25"/>
  <c r="P85" i="25"/>
  <c r="N85" i="25"/>
  <c r="M85" i="25"/>
  <c r="L85" i="25"/>
  <c r="J85" i="25"/>
  <c r="I85" i="25"/>
  <c r="H85" i="25"/>
  <c r="F85" i="25"/>
  <c r="E85" i="25"/>
  <c r="D85" i="25"/>
  <c r="C85" i="25"/>
  <c r="B85" i="25"/>
  <c r="A85" i="25"/>
  <c r="BQ84" i="25"/>
  <c r="BP84" i="25"/>
  <c r="BO84" i="25"/>
  <c r="BN84" i="25"/>
  <c r="BM84" i="25"/>
  <c r="BL84" i="25"/>
  <c r="BK84" i="25"/>
  <c r="BJ84" i="25"/>
  <c r="BI84" i="25"/>
  <c r="BH84" i="25"/>
  <c r="BG84" i="25"/>
  <c r="BF84" i="25"/>
  <c r="BE84" i="25"/>
  <c r="BD84" i="25"/>
  <c r="BC84" i="25"/>
  <c r="BB84" i="25"/>
  <c r="BA84" i="25"/>
  <c r="AZ84" i="25"/>
  <c r="AY84" i="25"/>
  <c r="AX84" i="25"/>
  <c r="AW84" i="25"/>
  <c r="AV84" i="25"/>
  <c r="AU84" i="25"/>
  <c r="AT84" i="25"/>
  <c r="AS84" i="25"/>
  <c r="AR84" i="25"/>
  <c r="AQ84" i="25"/>
  <c r="AP84" i="25"/>
  <c r="AO84" i="25"/>
  <c r="AN84" i="25"/>
  <c r="AM84" i="25"/>
  <c r="AL84" i="25"/>
  <c r="AK84" i="25"/>
  <c r="AJ84" i="25"/>
  <c r="AI84" i="25"/>
  <c r="AH84" i="25"/>
  <c r="AG84" i="25"/>
  <c r="AF84" i="25"/>
  <c r="AE84" i="25"/>
  <c r="AD84" i="25"/>
  <c r="AC84" i="25"/>
  <c r="AB84" i="25"/>
  <c r="AA84" i="25"/>
  <c r="Z84" i="25"/>
  <c r="Y84" i="25"/>
  <c r="X84" i="25"/>
  <c r="W84" i="25"/>
  <c r="V84" i="25"/>
  <c r="U84" i="25"/>
  <c r="T84" i="25"/>
  <c r="S84" i="25"/>
  <c r="R84" i="25"/>
  <c r="Q84" i="25"/>
  <c r="P84" i="25"/>
  <c r="O84" i="25"/>
  <c r="N84" i="25"/>
  <c r="M84" i="25"/>
  <c r="L84" i="25"/>
  <c r="K84" i="25"/>
  <c r="J84" i="25"/>
  <c r="I84" i="25"/>
  <c r="H84" i="25"/>
  <c r="G84" i="25"/>
  <c r="F84" i="25"/>
  <c r="E84" i="25"/>
  <c r="D84" i="25"/>
  <c r="C84" i="25"/>
  <c r="B84" i="25"/>
  <c r="A84" i="25"/>
  <c r="BQ83" i="25"/>
  <c r="BP83" i="25"/>
  <c r="BO83" i="25"/>
  <c r="BN83" i="25"/>
  <c r="BM83" i="25"/>
  <c r="BL83" i="25"/>
  <c r="BK83" i="25"/>
  <c r="BJ83" i="25"/>
  <c r="BI83" i="25"/>
  <c r="BH83" i="25"/>
  <c r="BG83" i="25"/>
  <c r="BF83" i="25"/>
  <c r="BE83" i="25"/>
  <c r="BD83" i="25"/>
  <c r="BC83" i="25"/>
  <c r="BB83" i="25"/>
  <c r="BA83" i="25"/>
  <c r="AZ83" i="25"/>
  <c r="AY83" i="25"/>
  <c r="AX83" i="25"/>
  <c r="AW83" i="25"/>
  <c r="AV83" i="25"/>
  <c r="AU83" i="25"/>
  <c r="AT83" i="25"/>
  <c r="AS83" i="25"/>
  <c r="AR83" i="25"/>
  <c r="AQ83" i="25"/>
  <c r="AP83" i="25"/>
  <c r="AO83" i="25"/>
  <c r="AN83" i="25"/>
  <c r="AM83" i="25"/>
  <c r="AL83" i="25"/>
  <c r="AK83" i="25"/>
  <c r="AJ83" i="25"/>
  <c r="AI83" i="25"/>
  <c r="AH83" i="25"/>
  <c r="AG83" i="25"/>
  <c r="AF83" i="25"/>
  <c r="AE83" i="25"/>
  <c r="AD83" i="25"/>
  <c r="AC83" i="25"/>
  <c r="AB83" i="25"/>
  <c r="AA83" i="25"/>
  <c r="Z83" i="25"/>
  <c r="Y83" i="25"/>
  <c r="X83" i="25"/>
  <c r="W83" i="25"/>
  <c r="V83" i="25"/>
  <c r="U83" i="25"/>
  <c r="T83" i="25"/>
  <c r="S83" i="25"/>
  <c r="R83" i="25"/>
  <c r="Q83" i="25"/>
  <c r="P83" i="25"/>
  <c r="O83" i="25"/>
  <c r="N83" i="25"/>
  <c r="M83" i="25"/>
  <c r="L83" i="25"/>
  <c r="K83" i="25"/>
  <c r="J83" i="25"/>
  <c r="I83" i="25"/>
  <c r="H83" i="25"/>
  <c r="G83" i="25"/>
  <c r="F83" i="25"/>
  <c r="E83" i="25"/>
  <c r="D83" i="25"/>
  <c r="C83" i="25"/>
  <c r="B83" i="25"/>
  <c r="A83" i="25"/>
  <c r="BQ82" i="25"/>
  <c r="BP82" i="25"/>
  <c r="BO82" i="25"/>
  <c r="BN82" i="25"/>
  <c r="BM82" i="25"/>
  <c r="BL82" i="25"/>
  <c r="BK82" i="25"/>
  <c r="BJ82" i="25"/>
  <c r="BI82" i="25"/>
  <c r="BH82" i="25"/>
  <c r="BG82" i="25"/>
  <c r="BF82" i="25"/>
  <c r="BE82" i="25"/>
  <c r="BD82" i="25"/>
  <c r="BC82" i="25"/>
  <c r="BB82" i="25"/>
  <c r="BA82" i="25"/>
  <c r="AZ82" i="25"/>
  <c r="AY82" i="25"/>
  <c r="AX82" i="25"/>
  <c r="AW82" i="25"/>
  <c r="AV82" i="25"/>
  <c r="AU82" i="25"/>
  <c r="AT82" i="25"/>
  <c r="AS82" i="25"/>
  <c r="AR82" i="25"/>
  <c r="AQ82" i="25"/>
  <c r="AP82" i="25"/>
  <c r="AO82" i="25"/>
  <c r="AN82" i="25"/>
  <c r="AM82" i="25"/>
  <c r="AL82" i="25"/>
  <c r="AK82" i="25"/>
  <c r="AJ82" i="25"/>
  <c r="AI82" i="25"/>
  <c r="AH82" i="25"/>
  <c r="AG82" i="25"/>
  <c r="AF82" i="25"/>
  <c r="AE82" i="25"/>
  <c r="AD82" i="25"/>
  <c r="AC82" i="25"/>
  <c r="AB82" i="25"/>
  <c r="AA82" i="25"/>
  <c r="Z82" i="25"/>
  <c r="Y82" i="25"/>
  <c r="X82" i="25"/>
  <c r="W82" i="25"/>
  <c r="V82" i="25"/>
  <c r="U82" i="25"/>
  <c r="T82" i="25"/>
  <c r="S82" i="25"/>
  <c r="R82" i="25"/>
  <c r="Q82" i="25"/>
  <c r="P82" i="25"/>
  <c r="O82" i="25"/>
  <c r="N82" i="25"/>
  <c r="M82" i="25"/>
  <c r="L82" i="25"/>
  <c r="K82" i="25"/>
  <c r="J82" i="25"/>
  <c r="I82" i="25"/>
  <c r="H82" i="25"/>
  <c r="G82" i="25"/>
  <c r="F82" i="25"/>
  <c r="E82" i="25"/>
  <c r="D82" i="25"/>
  <c r="C82" i="25"/>
  <c r="B82" i="25"/>
  <c r="A82" i="25"/>
  <c r="BQ81" i="25"/>
  <c r="BP81" i="25"/>
  <c r="BO81" i="25"/>
  <c r="BN81" i="25"/>
  <c r="BM81" i="25"/>
  <c r="BL81" i="25"/>
  <c r="BK81" i="25"/>
  <c r="BJ81" i="25"/>
  <c r="BI81" i="25"/>
  <c r="BH81" i="25"/>
  <c r="BG81" i="25"/>
  <c r="BF81" i="25"/>
  <c r="BE81" i="25"/>
  <c r="BD81" i="25"/>
  <c r="BC81" i="25"/>
  <c r="BB81" i="25"/>
  <c r="BA81" i="25"/>
  <c r="AZ81" i="25"/>
  <c r="AY81" i="25"/>
  <c r="AX81" i="25"/>
  <c r="AW81" i="25"/>
  <c r="AV81" i="25"/>
  <c r="AU81" i="25"/>
  <c r="AT81" i="25"/>
  <c r="AS81" i="25"/>
  <c r="AR81" i="25"/>
  <c r="AQ81" i="25"/>
  <c r="AP81" i="25"/>
  <c r="AO81" i="25"/>
  <c r="AN81" i="25"/>
  <c r="AM81" i="25"/>
  <c r="AL81" i="25"/>
  <c r="AK81" i="25"/>
  <c r="AJ81" i="25"/>
  <c r="AI81" i="25"/>
  <c r="AH81" i="25"/>
  <c r="AG81" i="25"/>
  <c r="AF81" i="25"/>
  <c r="AE81" i="25"/>
  <c r="AD81" i="25"/>
  <c r="AC81" i="25"/>
  <c r="AB81" i="25"/>
  <c r="AA81" i="25"/>
  <c r="Z81" i="25"/>
  <c r="Y81" i="25"/>
  <c r="X81" i="25"/>
  <c r="W81" i="25"/>
  <c r="V81" i="25"/>
  <c r="U81" i="25"/>
  <c r="T81" i="25"/>
  <c r="S81" i="25"/>
  <c r="R81" i="25"/>
  <c r="Q81" i="25"/>
  <c r="P81" i="25"/>
  <c r="O81" i="25"/>
  <c r="N81" i="25"/>
  <c r="M81" i="25"/>
  <c r="L81" i="25"/>
  <c r="K81" i="25"/>
  <c r="J81" i="25"/>
  <c r="I81" i="25"/>
  <c r="H81" i="25"/>
  <c r="G81" i="25"/>
  <c r="F81" i="25"/>
  <c r="E81" i="25"/>
  <c r="D81" i="25"/>
  <c r="C81" i="25"/>
  <c r="B81" i="25"/>
  <c r="A81" i="25"/>
  <c r="BQ80" i="25"/>
  <c r="BP80" i="25"/>
  <c r="BO80" i="25"/>
  <c r="BN80" i="25"/>
  <c r="BM80" i="25"/>
  <c r="BL80" i="25"/>
  <c r="BK80" i="25"/>
  <c r="BJ80" i="25"/>
  <c r="BI80" i="25"/>
  <c r="BH80" i="25"/>
  <c r="BG80" i="25"/>
  <c r="BF80" i="25"/>
  <c r="BE80" i="25"/>
  <c r="BD80" i="25"/>
  <c r="BC80" i="25"/>
  <c r="BB80" i="25"/>
  <c r="BA80" i="25"/>
  <c r="AZ80" i="25"/>
  <c r="AY80" i="25"/>
  <c r="AX80" i="25"/>
  <c r="AW80" i="25"/>
  <c r="AV80" i="25"/>
  <c r="AU80" i="25"/>
  <c r="AT80" i="25"/>
  <c r="AS80" i="25"/>
  <c r="AR80" i="25"/>
  <c r="AQ80" i="25"/>
  <c r="AP80" i="25"/>
  <c r="AO80" i="25"/>
  <c r="AN80" i="25"/>
  <c r="AM80" i="25"/>
  <c r="AL80" i="25"/>
  <c r="AK80" i="25"/>
  <c r="AJ80" i="25"/>
  <c r="AI80" i="25"/>
  <c r="AH80" i="25"/>
  <c r="AG80" i="25"/>
  <c r="AF80" i="25"/>
  <c r="AE80" i="25"/>
  <c r="AD80" i="25"/>
  <c r="AC80" i="25"/>
  <c r="AB80" i="25"/>
  <c r="AA80" i="25"/>
  <c r="Z80" i="25"/>
  <c r="Y80" i="25"/>
  <c r="X80" i="25"/>
  <c r="W80" i="25"/>
  <c r="V80" i="25"/>
  <c r="U80" i="25"/>
  <c r="T80" i="25"/>
  <c r="S80" i="25"/>
  <c r="R80" i="25"/>
  <c r="Q80" i="25"/>
  <c r="P80" i="25"/>
  <c r="O80" i="25"/>
  <c r="N80" i="25"/>
  <c r="M80" i="25"/>
  <c r="L80" i="25"/>
  <c r="K80" i="25"/>
  <c r="J80" i="25"/>
  <c r="I80" i="25"/>
  <c r="H80" i="25"/>
  <c r="G80" i="25"/>
  <c r="F80" i="25"/>
  <c r="E80" i="25"/>
  <c r="D80" i="25"/>
  <c r="C80" i="25"/>
  <c r="B80" i="25"/>
  <c r="A80" i="25"/>
  <c r="BQ79" i="25"/>
  <c r="BP79" i="25"/>
  <c r="BO79" i="25"/>
  <c r="BN79" i="25"/>
  <c r="BM79" i="25"/>
  <c r="BL79" i="25"/>
  <c r="BK79" i="25"/>
  <c r="BJ79" i="25"/>
  <c r="BI79" i="25"/>
  <c r="BH79" i="25"/>
  <c r="BG79" i="25"/>
  <c r="BF79" i="25"/>
  <c r="BE79" i="25"/>
  <c r="BD79" i="25"/>
  <c r="BC79" i="25"/>
  <c r="BB79" i="25"/>
  <c r="BA79" i="25"/>
  <c r="AZ79" i="25"/>
  <c r="AY79" i="25"/>
  <c r="AX79" i="25"/>
  <c r="AW79" i="25"/>
  <c r="AV79" i="25"/>
  <c r="AU79" i="25"/>
  <c r="AT79" i="25"/>
  <c r="AS79" i="25"/>
  <c r="AR79" i="25"/>
  <c r="AQ79" i="25"/>
  <c r="AP79" i="25"/>
  <c r="AO79" i="25"/>
  <c r="AN79" i="25"/>
  <c r="AM79" i="25"/>
  <c r="AL79" i="25"/>
  <c r="AK79" i="25"/>
  <c r="AJ79" i="25"/>
  <c r="AI79" i="25"/>
  <c r="AH79" i="25"/>
  <c r="AG79" i="25"/>
  <c r="AF79" i="25"/>
  <c r="AE79" i="25"/>
  <c r="AD79" i="25"/>
  <c r="AC79" i="25"/>
  <c r="AB79" i="25"/>
  <c r="AA79" i="25"/>
  <c r="Z79" i="25"/>
  <c r="Y79" i="25"/>
  <c r="X79" i="25"/>
  <c r="W79" i="25"/>
  <c r="V79" i="25"/>
  <c r="U79" i="25"/>
  <c r="T79" i="25"/>
  <c r="S79" i="25"/>
  <c r="R79" i="25"/>
  <c r="Q79" i="25"/>
  <c r="P79" i="25"/>
  <c r="O79" i="25"/>
  <c r="N79" i="25"/>
  <c r="M79" i="25"/>
  <c r="L79" i="25"/>
  <c r="K79" i="25"/>
  <c r="J79" i="25"/>
  <c r="I79" i="25"/>
  <c r="H79" i="25"/>
  <c r="G79" i="25"/>
  <c r="F79" i="25"/>
  <c r="E79" i="25"/>
  <c r="D79" i="25"/>
  <c r="C79" i="25"/>
  <c r="B79" i="25"/>
  <c r="A79" i="25"/>
  <c r="BQ78" i="25"/>
  <c r="BP78" i="25"/>
  <c r="BO78" i="25"/>
  <c r="BN78" i="25"/>
  <c r="BM78" i="25"/>
  <c r="BL78" i="25"/>
  <c r="BK78" i="25"/>
  <c r="BJ78" i="25"/>
  <c r="BI78" i="25"/>
  <c r="BH78" i="25"/>
  <c r="BG78" i="25"/>
  <c r="BF78" i="25"/>
  <c r="BE78" i="25"/>
  <c r="BD78" i="25"/>
  <c r="BC78" i="25"/>
  <c r="BB78" i="25"/>
  <c r="BA78" i="25"/>
  <c r="AZ78" i="25"/>
  <c r="AY78" i="25"/>
  <c r="AX78" i="25"/>
  <c r="AW78" i="25"/>
  <c r="AV78" i="25"/>
  <c r="AU78" i="25"/>
  <c r="AT78" i="25"/>
  <c r="AS78" i="25"/>
  <c r="AR78" i="25"/>
  <c r="AQ78" i="25"/>
  <c r="AP78" i="25"/>
  <c r="AO78" i="25"/>
  <c r="AN78" i="25"/>
  <c r="AM78" i="25"/>
  <c r="AL78" i="25"/>
  <c r="AK78" i="25"/>
  <c r="AJ78" i="25"/>
  <c r="AI78" i="25"/>
  <c r="AH78" i="25"/>
  <c r="AG78" i="25"/>
  <c r="AF78" i="25"/>
  <c r="AE78" i="25"/>
  <c r="AD78" i="25"/>
  <c r="AC78" i="25"/>
  <c r="AB78" i="25"/>
  <c r="AA78" i="25"/>
  <c r="Z78" i="25"/>
  <c r="Y78" i="25"/>
  <c r="X78" i="25"/>
  <c r="W78" i="25"/>
  <c r="V78" i="25"/>
  <c r="U78" i="25"/>
  <c r="T78" i="25"/>
  <c r="S78" i="25"/>
  <c r="R78" i="25"/>
  <c r="Q78" i="25"/>
  <c r="P78" i="25"/>
  <c r="O78" i="25"/>
  <c r="N78" i="25"/>
  <c r="M78" i="25"/>
  <c r="L78" i="25"/>
  <c r="K78" i="25"/>
  <c r="J78" i="25"/>
  <c r="I78" i="25"/>
  <c r="H78" i="25"/>
  <c r="G78" i="25"/>
  <c r="F78" i="25"/>
  <c r="E78" i="25"/>
  <c r="D78" i="25"/>
  <c r="C78" i="25"/>
  <c r="B78" i="25"/>
  <c r="A78" i="25"/>
  <c r="BQ77" i="25"/>
  <c r="BP77" i="25"/>
  <c r="BO77" i="25"/>
  <c r="BN77" i="25"/>
  <c r="BM77" i="25"/>
  <c r="BL77" i="25"/>
  <c r="BK77" i="25"/>
  <c r="BJ77" i="25"/>
  <c r="BI77" i="25"/>
  <c r="BH77" i="25"/>
  <c r="BG77" i="25"/>
  <c r="BF77" i="25"/>
  <c r="BE77" i="25"/>
  <c r="BD77" i="25"/>
  <c r="BC77" i="25"/>
  <c r="BB77" i="25"/>
  <c r="BA77" i="25"/>
  <c r="AZ77" i="25"/>
  <c r="AY77" i="25"/>
  <c r="AX77" i="25"/>
  <c r="AW77" i="25"/>
  <c r="AV77" i="25"/>
  <c r="AU77" i="25"/>
  <c r="AT77" i="25"/>
  <c r="AS77" i="25"/>
  <c r="AR77" i="25"/>
  <c r="AQ77" i="25"/>
  <c r="AP77" i="25"/>
  <c r="AO77" i="25"/>
  <c r="AN77" i="25"/>
  <c r="AM77" i="25"/>
  <c r="AL77" i="25"/>
  <c r="AK77" i="25"/>
  <c r="AJ77" i="25"/>
  <c r="AI77" i="25"/>
  <c r="AH77" i="25"/>
  <c r="AG77" i="25"/>
  <c r="AF77" i="25"/>
  <c r="AE77" i="25"/>
  <c r="AD77" i="25"/>
  <c r="AC77" i="25"/>
  <c r="AB77" i="25"/>
  <c r="AA77" i="25"/>
  <c r="Z77" i="25"/>
  <c r="Y77" i="25"/>
  <c r="X77" i="25"/>
  <c r="W77" i="25"/>
  <c r="V77" i="25"/>
  <c r="U77" i="25"/>
  <c r="T77" i="25"/>
  <c r="S77" i="25"/>
  <c r="R77" i="25"/>
  <c r="Q77" i="25"/>
  <c r="P77" i="25"/>
  <c r="O77" i="25"/>
  <c r="N77" i="25"/>
  <c r="M77" i="25"/>
  <c r="L77" i="25"/>
  <c r="K77" i="25"/>
  <c r="J77" i="25"/>
  <c r="I77" i="25"/>
  <c r="H77" i="25"/>
  <c r="G77" i="25"/>
  <c r="F77" i="25"/>
  <c r="E77" i="25"/>
  <c r="D77" i="25"/>
  <c r="C77" i="25"/>
  <c r="B77" i="25"/>
  <c r="A77" i="25"/>
  <c r="BQ76" i="25"/>
  <c r="BP76" i="25"/>
  <c r="BO76" i="25"/>
  <c r="BN76" i="25"/>
  <c r="BM76" i="25"/>
  <c r="BL76" i="25"/>
  <c r="BK76" i="25"/>
  <c r="BJ76" i="25"/>
  <c r="BI76" i="25"/>
  <c r="BH76" i="25"/>
  <c r="BG76" i="25"/>
  <c r="BF76" i="25"/>
  <c r="BE76" i="25"/>
  <c r="BD76" i="25"/>
  <c r="BC76" i="25"/>
  <c r="BB76" i="25"/>
  <c r="BA76" i="25"/>
  <c r="AZ76" i="25"/>
  <c r="AY76" i="25"/>
  <c r="AX76" i="25"/>
  <c r="AW76" i="25"/>
  <c r="AV76" i="25"/>
  <c r="AU76" i="25"/>
  <c r="AT76" i="25"/>
  <c r="AS76" i="25"/>
  <c r="AR76" i="25"/>
  <c r="AQ76" i="25"/>
  <c r="AP76" i="25"/>
  <c r="AO76" i="25"/>
  <c r="AN76" i="25"/>
  <c r="AM76" i="25"/>
  <c r="AL76" i="25"/>
  <c r="AK76" i="25"/>
  <c r="AJ76" i="25"/>
  <c r="AI76" i="25"/>
  <c r="AH76" i="25"/>
  <c r="AG76" i="25"/>
  <c r="AF76" i="25"/>
  <c r="AE76" i="25"/>
  <c r="AD76" i="25"/>
  <c r="AC76" i="25"/>
  <c r="AB76" i="25"/>
  <c r="AA76" i="25"/>
  <c r="Z76" i="25"/>
  <c r="Y76" i="25"/>
  <c r="X76" i="25"/>
  <c r="W76" i="25"/>
  <c r="V76" i="25"/>
  <c r="U76" i="25"/>
  <c r="T76" i="25"/>
  <c r="S76" i="25"/>
  <c r="R76" i="25"/>
  <c r="Q76" i="25"/>
  <c r="P76" i="25"/>
  <c r="O76" i="25"/>
  <c r="N76" i="25"/>
  <c r="M76" i="25"/>
  <c r="L76" i="25"/>
  <c r="K76" i="25"/>
  <c r="J76" i="25"/>
  <c r="I76" i="25"/>
  <c r="H76" i="25"/>
  <c r="G76" i="25"/>
  <c r="F76" i="25"/>
  <c r="E76" i="25"/>
  <c r="D76" i="25"/>
  <c r="C76" i="25"/>
  <c r="B76" i="25"/>
  <c r="A76" i="25"/>
  <c r="BQ75" i="25"/>
  <c r="BP75" i="25"/>
  <c r="BO75" i="25"/>
  <c r="BN75" i="25"/>
  <c r="BM75" i="25"/>
  <c r="BL75" i="25"/>
  <c r="BK75" i="25"/>
  <c r="BJ75" i="25"/>
  <c r="BI75" i="25"/>
  <c r="BH75" i="25"/>
  <c r="BG75" i="25"/>
  <c r="BF75" i="25"/>
  <c r="BE75" i="25"/>
  <c r="BD75" i="25"/>
  <c r="BC75" i="25"/>
  <c r="BB75" i="25"/>
  <c r="BA75" i="25"/>
  <c r="AZ75" i="25"/>
  <c r="AY75" i="25"/>
  <c r="AX75" i="25"/>
  <c r="AW75" i="25"/>
  <c r="AV75" i="25"/>
  <c r="AU75" i="25"/>
  <c r="AT75" i="25"/>
  <c r="AS75" i="25"/>
  <c r="AR75" i="25"/>
  <c r="AQ75" i="25"/>
  <c r="AP75" i="25"/>
  <c r="AO75" i="25"/>
  <c r="AN75" i="25"/>
  <c r="AM75" i="25"/>
  <c r="AL75" i="25"/>
  <c r="AK75" i="25"/>
  <c r="AJ75" i="25"/>
  <c r="AI75" i="25"/>
  <c r="AH75" i="25"/>
  <c r="AG75" i="25"/>
  <c r="AF75" i="25"/>
  <c r="AE75" i="25"/>
  <c r="AD75" i="25"/>
  <c r="AC75" i="25"/>
  <c r="AB75" i="25"/>
  <c r="AA75" i="25"/>
  <c r="Z75" i="25"/>
  <c r="Y75" i="25"/>
  <c r="X75" i="25"/>
  <c r="W75" i="25"/>
  <c r="V75" i="25"/>
  <c r="U75" i="25"/>
  <c r="T75" i="25"/>
  <c r="S75" i="25"/>
  <c r="R75" i="25"/>
  <c r="Q75" i="25"/>
  <c r="P75" i="25"/>
  <c r="O75" i="25"/>
  <c r="N75" i="25"/>
  <c r="M75" i="25"/>
  <c r="L75" i="25"/>
  <c r="K75" i="25"/>
  <c r="J75" i="25"/>
  <c r="I75" i="25"/>
  <c r="H75" i="25"/>
  <c r="G75" i="25"/>
  <c r="F75" i="25"/>
  <c r="E75" i="25"/>
  <c r="D75" i="25"/>
  <c r="C75" i="25"/>
  <c r="B75" i="25"/>
  <c r="A75" i="25"/>
  <c r="BQ74" i="25"/>
  <c r="BP74" i="25"/>
  <c r="BO74" i="25"/>
  <c r="BN74" i="25"/>
  <c r="BM74" i="25"/>
  <c r="BL74" i="25"/>
  <c r="BK74" i="25"/>
  <c r="BJ74" i="25"/>
  <c r="BI74" i="25"/>
  <c r="BH74" i="25"/>
  <c r="BG74" i="25"/>
  <c r="BF74" i="25"/>
  <c r="BE74" i="25"/>
  <c r="BD74" i="25"/>
  <c r="BC74" i="25"/>
  <c r="BB74" i="25"/>
  <c r="BA74" i="25"/>
  <c r="AZ74" i="25"/>
  <c r="AY74" i="25"/>
  <c r="AX74" i="25"/>
  <c r="AW74" i="25"/>
  <c r="AV74" i="25"/>
  <c r="AU74" i="25"/>
  <c r="AT74" i="25"/>
  <c r="AS74" i="25"/>
  <c r="AR74" i="25"/>
  <c r="AQ74" i="25"/>
  <c r="AP74" i="25"/>
  <c r="AO74" i="25"/>
  <c r="AN74" i="25"/>
  <c r="AM74" i="25"/>
  <c r="AL74" i="25"/>
  <c r="AK74" i="25"/>
  <c r="AJ74" i="25"/>
  <c r="AI74" i="25"/>
  <c r="AH74" i="25"/>
  <c r="AG74" i="25"/>
  <c r="AF74" i="25"/>
  <c r="AE74" i="25"/>
  <c r="AD74" i="25"/>
  <c r="AC74" i="25"/>
  <c r="AB74" i="25"/>
  <c r="AA74" i="25"/>
  <c r="Z74" i="25"/>
  <c r="Y74" i="25"/>
  <c r="X74" i="25"/>
  <c r="W74" i="25"/>
  <c r="V74" i="25"/>
  <c r="U74" i="25"/>
  <c r="T74" i="25"/>
  <c r="S74" i="25"/>
  <c r="R74" i="25"/>
  <c r="Q74" i="25"/>
  <c r="P74" i="25"/>
  <c r="O74" i="25"/>
  <c r="N74" i="25"/>
  <c r="M74" i="25"/>
  <c r="L74" i="25"/>
  <c r="K74" i="25"/>
  <c r="J74" i="25"/>
  <c r="I74" i="25"/>
  <c r="H74" i="25"/>
  <c r="G74" i="25"/>
  <c r="F74" i="25"/>
  <c r="E74" i="25"/>
  <c r="D74" i="25"/>
  <c r="C74" i="25"/>
  <c r="B74" i="25"/>
  <c r="A74" i="25"/>
  <c r="BQ73" i="25"/>
  <c r="BO73" i="25"/>
  <c r="BN73" i="25"/>
  <c r="BM73" i="25"/>
  <c r="BK73" i="25"/>
  <c r="BJ73" i="25"/>
  <c r="BI73" i="25"/>
  <c r="BG73" i="25"/>
  <c r="BF73" i="25"/>
  <c r="BE73" i="25"/>
  <c r="BC73" i="25"/>
  <c r="BB73" i="25"/>
  <c r="BA73" i="25"/>
  <c r="AY73" i="25"/>
  <c r="AX73" i="25"/>
  <c r="AW73" i="25"/>
  <c r="AU73" i="25"/>
  <c r="AT73" i="25"/>
  <c r="AS73" i="25"/>
  <c r="AQ73" i="25"/>
  <c r="AP73" i="25"/>
  <c r="AO73" i="25"/>
  <c r="AM73" i="25"/>
  <c r="AL73" i="25"/>
  <c r="AK73" i="25"/>
  <c r="AI73" i="25"/>
  <c r="AH73" i="25"/>
  <c r="AG73" i="25"/>
  <c r="AE73" i="25"/>
  <c r="AD73" i="25"/>
  <c r="AC73" i="25"/>
  <c r="AA73" i="25"/>
  <c r="Z73" i="25"/>
  <c r="Y73" i="25"/>
  <c r="W73" i="25"/>
  <c r="V73" i="25"/>
  <c r="U73" i="25"/>
  <c r="S73" i="25"/>
  <c r="R73" i="25"/>
  <c r="Q73" i="25"/>
  <c r="O73" i="25"/>
  <c r="N73" i="25"/>
  <c r="M73" i="25"/>
  <c r="K73" i="25"/>
  <c r="J73" i="25"/>
  <c r="I73" i="25"/>
  <c r="G73" i="25"/>
  <c r="F73" i="25"/>
  <c r="E73" i="25"/>
  <c r="C73" i="25"/>
  <c r="B73" i="25"/>
  <c r="A73" i="25"/>
  <c r="BQ72" i="25"/>
  <c r="BP72" i="25"/>
  <c r="BO72" i="25"/>
  <c r="BN72" i="25"/>
  <c r="BM72" i="25"/>
  <c r="BL72" i="25"/>
  <c r="BK72" i="25"/>
  <c r="BJ72" i="25"/>
  <c r="BI72" i="25"/>
  <c r="BH72" i="25"/>
  <c r="BG72" i="25"/>
  <c r="BF72" i="25"/>
  <c r="BE72" i="25"/>
  <c r="BD72" i="25"/>
  <c r="BC72" i="25"/>
  <c r="BB72" i="25"/>
  <c r="BA72" i="25"/>
  <c r="AZ72" i="25"/>
  <c r="AY72" i="25"/>
  <c r="AX72" i="25"/>
  <c r="AW72" i="25"/>
  <c r="AV72" i="25"/>
  <c r="AU72" i="25"/>
  <c r="AT72" i="25"/>
  <c r="AS72" i="25"/>
  <c r="AR72" i="25"/>
  <c r="AQ72" i="25"/>
  <c r="AP72" i="25"/>
  <c r="AO72" i="25"/>
  <c r="AN72" i="25"/>
  <c r="AM72" i="25"/>
  <c r="AL72" i="25"/>
  <c r="AK72" i="25"/>
  <c r="AJ72" i="25"/>
  <c r="AI72" i="25"/>
  <c r="AH72" i="25"/>
  <c r="AG72" i="25"/>
  <c r="AF72" i="25"/>
  <c r="AE72" i="25"/>
  <c r="AD72" i="25"/>
  <c r="AC72" i="25"/>
  <c r="AB72" i="25"/>
  <c r="AA72" i="25"/>
  <c r="Z72" i="25"/>
  <c r="Y72" i="25"/>
  <c r="X72" i="25"/>
  <c r="W72" i="25"/>
  <c r="V72" i="25"/>
  <c r="U72" i="25"/>
  <c r="T72" i="25"/>
  <c r="S72" i="25"/>
  <c r="R72" i="25"/>
  <c r="Q72" i="25"/>
  <c r="P72" i="25"/>
  <c r="O72" i="25"/>
  <c r="N72" i="25"/>
  <c r="M72" i="25"/>
  <c r="L72" i="25"/>
  <c r="K72" i="25"/>
  <c r="J72" i="25"/>
  <c r="I72" i="25"/>
  <c r="H72" i="25"/>
  <c r="G72" i="25"/>
  <c r="F72" i="25"/>
  <c r="E72" i="25"/>
  <c r="D72" i="25"/>
  <c r="C72" i="25"/>
  <c r="B72" i="25"/>
  <c r="A72" i="25"/>
  <c r="BQ71" i="25"/>
  <c r="BP71" i="25"/>
  <c r="BO71" i="25"/>
  <c r="BN71" i="25"/>
  <c r="BM71" i="25"/>
  <c r="BL71" i="25"/>
  <c r="BK71" i="25"/>
  <c r="BJ71" i="25"/>
  <c r="BI71" i="25"/>
  <c r="BH71" i="25"/>
  <c r="BG71" i="25"/>
  <c r="BF71" i="25"/>
  <c r="BE71" i="25"/>
  <c r="BD71" i="25"/>
  <c r="BC71" i="25"/>
  <c r="BB71" i="25"/>
  <c r="BA71" i="25"/>
  <c r="AZ71" i="25"/>
  <c r="AY71" i="25"/>
  <c r="AX71" i="25"/>
  <c r="AW71" i="25"/>
  <c r="AV71" i="25"/>
  <c r="AU71" i="25"/>
  <c r="AT71" i="25"/>
  <c r="AS71" i="25"/>
  <c r="AR71" i="25"/>
  <c r="AQ71" i="25"/>
  <c r="AP71" i="25"/>
  <c r="AO71" i="25"/>
  <c r="AN71" i="25"/>
  <c r="AM71" i="25"/>
  <c r="AL71" i="25"/>
  <c r="AK71" i="25"/>
  <c r="AJ71" i="25"/>
  <c r="AI71" i="25"/>
  <c r="AH71" i="25"/>
  <c r="AG71" i="25"/>
  <c r="AF71" i="25"/>
  <c r="AE71" i="25"/>
  <c r="AD71" i="25"/>
  <c r="AC71" i="25"/>
  <c r="AB71" i="25"/>
  <c r="AA71" i="25"/>
  <c r="Z71" i="25"/>
  <c r="Y71" i="25"/>
  <c r="X71" i="25"/>
  <c r="W71" i="25"/>
  <c r="V71" i="25"/>
  <c r="U71" i="25"/>
  <c r="T71" i="25"/>
  <c r="S71" i="25"/>
  <c r="R71" i="25"/>
  <c r="Q71" i="25"/>
  <c r="P71" i="25"/>
  <c r="O71" i="25"/>
  <c r="N71" i="25"/>
  <c r="M71" i="25"/>
  <c r="L71" i="25"/>
  <c r="K71" i="25"/>
  <c r="J71" i="25"/>
  <c r="I71" i="25"/>
  <c r="H71" i="25"/>
  <c r="G71" i="25"/>
  <c r="F71" i="25"/>
  <c r="E71" i="25"/>
  <c r="D71" i="25"/>
  <c r="C71" i="25"/>
  <c r="B71" i="25"/>
  <c r="A71" i="25"/>
  <c r="BQ70" i="25"/>
  <c r="BP70" i="25"/>
  <c r="BO70" i="25"/>
  <c r="BN70" i="25"/>
  <c r="BM70" i="25"/>
  <c r="BL70" i="25"/>
  <c r="BK70" i="25"/>
  <c r="BJ70" i="25"/>
  <c r="BI70" i="25"/>
  <c r="BH70" i="25"/>
  <c r="BG70" i="25"/>
  <c r="BF70" i="25"/>
  <c r="BE70" i="25"/>
  <c r="BD70" i="25"/>
  <c r="BC70" i="25"/>
  <c r="BB70" i="25"/>
  <c r="BA70" i="25"/>
  <c r="AZ70" i="25"/>
  <c r="AY70" i="25"/>
  <c r="AX70" i="25"/>
  <c r="AW70" i="25"/>
  <c r="AV70" i="25"/>
  <c r="AU70" i="25"/>
  <c r="AT70" i="25"/>
  <c r="AS70" i="25"/>
  <c r="AR70" i="25"/>
  <c r="AQ70" i="25"/>
  <c r="AP70" i="25"/>
  <c r="AO70" i="25"/>
  <c r="AN70" i="25"/>
  <c r="AM70" i="25"/>
  <c r="AL70" i="25"/>
  <c r="AK70" i="25"/>
  <c r="AJ70" i="25"/>
  <c r="AI70" i="25"/>
  <c r="AH70" i="25"/>
  <c r="AG70" i="25"/>
  <c r="AF70" i="25"/>
  <c r="AE70" i="25"/>
  <c r="AD70" i="25"/>
  <c r="AC70" i="25"/>
  <c r="AB70" i="25"/>
  <c r="AA70" i="25"/>
  <c r="Z70" i="25"/>
  <c r="Y70" i="25"/>
  <c r="X70" i="25"/>
  <c r="W70" i="25"/>
  <c r="V70" i="25"/>
  <c r="U70" i="25"/>
  <c r="T70" i="25"/>
  <c r="S70" i="25"/>
  <c r="R70" i="25"/>
  <c r="Q70" i="25"/>
  <c r="P70" i="25"/>
  <c r="O70" i="25"/>
  <c r="N70" i="25"/>
  <c r="M70" i="25"/>
  <c r="L70" i="25"/>
  <c r="K70" i="25"/>
  <c r="J70" i="25"/>
  <c r="I70" i="25"/>
  <c r="H70" i="25"/>
  <c r="G70" i="25"/>
  <c r="F70" i="25"/>
  <c r="E70" i="25"/>
  <c r="D70" i="25"/>
  <c r="C70" i="25"/>
  <c r="B70" i="25"/>
  <c r="A70" i="25"/>
  <c r="BQ69" i="25"/>
  <c r="BP69" i="25"/>
  <c r="BO69" i="25"/>
  <c r="BN69" i="25"/>
  <c r="BM69" i="25"/>
  <c r="BL69" i="25"/>
  <c r="BK69" i="25"/>
  <c r="BJ69" i="25"/>
  <c r="BI69" i="25"/>
  <c r="BH69" i="25"/>
  <c r="BG69" i="25"/>
  <c r="BF69" i="25"/>
  <c r="BE69" i="25"/>
  <c r="BD69" i="25"/>
  <c r="BC69" i="25"/>
  <c r="BB69" i="25"/>
  <c r="BA69" i="25"/>
  <c r="AZ69" i="25"/>
  <c r="AY69" i="25"/>
  <c r="AX69" i="25"/>
  <c r="AW69" i="25"/>
  <c r="AV69" i="25"/>
  <c r="AU69" i="25"/>
  <c r="AT69" i="25"/>
  <c r="AS69" i="25"/>
  <c r="AR69" i="25"/>
  <c r="AQ69" i="25"/>
  <c r="AP69" i="25"/>
  <c r="AO69" i="25"/>
  <c r="AN69" i="25"/>
  <c r="AM69" i="25"/>
  <c r="AL69" i="25"/>
  <c r="AK69" i="25"/>
  <c r="AJ69" i="25"/>
  <c r="AI69" i="25"/>
  <c r="AH69" i="25"/>
  <c r="AG69" i="25"/>
  <c r="AF69" i="25"/>
  <c r="AE69" i="25"/>
  <c r="AD69" i="25"/>
  <c r="AC69" i="25"/>
  <c r="AB69" i="25"/>
  <c r="AA69" i="25"/>
  <c r="Z69" i="25"/>
  <c r="Y69" i="25"/>
  <c r="X69" i="25"/>
  <c r="W69" i="25"/>
  <c r="V69" i="25"/>
  <c r="U69" i="25"/>
  <c r="T69" i="25"/>
  <c r="S69" i="25"/>
  <c r="R69" i="25"/>
  <c r="Q69" i="25"/>
  <c r="P69" i="25"/>
  <c r="O69" i="25"/>
  <c r="N69" i="25"/>
  <c r="M69" i="25"/>
  <c r="L69" i="25"/>
  <c r="K69" i="25"/>
  <c r="J69" i="25"/>
  <c r="I69" i="25"/>
  <c r="H69" i="25"/>
  <c r="G69" i="25"/>
  <c r="F69" i="25"/>
  <c r="E69" i="25"/>
  <c r="D69" i="25"/>
  <c r="C69" i="25"/>
  <c r="B69" i="25"/>
  <c r="A69" i="25"/>
  <c r="BQ68" i="25"/>
  <c r="BP68" i="25"/>
  <c r="BO68" i="25"/>
  <c r="BN68" i="25"/>
  <c r="BM68" i="25"/>
  <c r="BL68" i="25"/>
  <c r="BK68" i="25"/>
  <c r="BJ68" i="25"/>
  <c r="BI68" i="25"/>
  <c r="BH68" i="25"/>
  <c r="BG68" i="25"/>
  <c r="BF68" i="25"/>
  <c r="BE68" i="25"/>
  <c r="BD68" i="25"/>
  <c r="BC68" i="25"/>
  <c r="BB68" i="25"/>
  <c r="BA68" i="25"/>
  <c r="AZ68" i="25"/>
  <c r="AY68" i="25"/>
  <c r="AX68" i="25"/>
  <c r="AW68" i="25"/>
  <c r="AV68" i="25"/>
  <c r="AU68" i="25"/>
  <c r="AT68" i="25"/>
  <c r="AS68" i="25"/>
  <c r="AR68" i="25"/>
  <c r="AQ68" i="25"/>
  <c r="AP68" i="25"/>
  <c r="AO68" i="25"/>
  <c r="AN68" i="25"/>
  <c r="AM68" i="25"/>
  <c r="AL68" i="25"/>
  <c r="AK68" i="25"/>
  <c r="AJ68" i="25"/>
  <c r="AI68" i="25"/>
  <c r="AH68" i="25"/>
  <c r="AG68" i="25"/>
  <c r="AF68" i="25"/>
  <c r="AE68" i="25"/>
  <c r="AD68" i="25"/>
  <c r="AC68" i="25"/>
  <c r="AB68" i="25"/>
  <c r="AA68" i="25"/>
  <c r="Z68" i="25"/>
  <c r="Y68" i="25"/>
  <c r="X68" i="25"/>
  <c r="W68" i="25"/>
  <c r="V68" i="25"/>
  <c r="U68" i="25"/>
  <c r="T68" i="25"/>
  <c r="S68" i="25"/>
  <c r="R68" i="25"/>
  <c r="Q68" i="25"/>
  <c r="P68" i="25"/>
  <c r="O68" i="25"/>
  <c r="N68" i="25"/>
  <c r="M68" i="25"/>
  <c r="L68" i="25"/>
  <c r="K68" i="25"/>
  <c r="J68" i="25"/>
  <c r="I68" i="25"/>
  <c r="H68" i="25"/>
  <c r="G68" i="25"/>
  <c r="F68" i="25"/>
  <c r="E68" i="25"/>
  <c r="D68" i="25"/>
  <c r="C68" i="25"/>
  <c r="B68" i="25"/>
  <c r="A68" i="25"/>
  <c r="BQ67" i="25"/>
  <c r="BO67" i="25"/>
  <c r="BN67" i="25"/>
  <c r="BM67" i="25"/>
  <c r="BK67" i="25"/>
  <c r="BJ67" i="25"/>
  <c r="BI67" i="25"/>
  <c r="BG67" i="25"/>
  <c r="BF67" i="25"/>
  <c r="BE67" i="25"/>
  <c r="BC67" i="25"/>
  <c r="BB67" i="25"/>
  <c r="BA67" i="25"/>
  <c r="AY67" i="25"/>
  <c r="AX67" i="25"/>
  <c r="AW67" i="25"/>
  <c r="AU67" i="25"/>
  <c r="AT67" i="25"/>
  <c r="AS67" i="25"/>
  <c r="AQ67" i="25"/>
  <c r="AP67" i="25"/>
  <c r="AO67" i="25"/>
  <c r="AM67" i="25"/>
  <c r="AL67" i="25"/>
  <c r="AK67" i="25"/>
  <c r="AI67" i="25"/>
  <c r="AH67" i="25"/>
  <c r="AG67" i="25"/>
  <c r="AE67" i="25"/>
  <c r="AD67" i="25"/>
  <c r="AC67" i="25"/>
  <c r="AA67" i="25"/>
  <c r="Z67" i="25"/>
  <c r="Y67" i="25"/>
  <c r="W67" i="25"/>
  <c r="V67" i="25"/>
  <c r="U67" i="25"/>
  <c r="S67" i="25"/>
  <c r="R67" i="25"/>
  <c r="Q67" i="25"/>
  <c r="O67" i="25"/>
  <c r="N67" i="25"/>
  <c r="M67" i="25"/>
  <c r="K67" i="25"/>
  <c r="J67" i="25"/>
  <c r="I67" i="25"/>
  <c r="G67" i="25"/>
  <c r="F67" i="25"/>
  <c r="E67" i="25"/>
  <c r="C67" i="25"/>
  <c r="B67" i="25"/>
  <c r="A67" i="25"/>
  <c r="BQ66" i="25"/>
  <c r="BP66" i="25"/>
  <c r="BO66" i="25"/>
  <c r="BN66" i="25"/>
  <c r="BM66" i="25"/>
  <c r="BL66" i="25"/>
  <c r="BK66" i="25"/>
  <c r="BJ66" i="25"/>
  <c r="BI66" i="25"/>
  <c r="BH66" i="25"/>
  <c r="BG66" i="25"/>
  <c r="BF66" i="25"/>
  <c r="BE66" i="25"/>
  <c r="BD66" i="25"/>
  <c r="BC66" i="25"/>
  <c r="BB66" i="25"/>
  <c r="BA66" i="25"/>
  <c r="AZ66" i="25"/>
  <c r="AY66" i="25"/>
  <c r="AX66" i="25"/>
  <c r="AW66" i="25"/>
  <c r="AV66" i="25"/>
  <c r="AU66" i="25"/>
  <c r="AT66" i="25"/>
  <c r="AS66" i="25"/>
  <c r="AR66" i="25"/>
  <c r="AQ66" i="25"/>
  <c r="AP66" i="25"/>
  <c r="AO66" i="25"/>
  <c r="AN66" i="25"/>
  <c r="AM66" i="25"/>
  <c r="AL66" i="25"/>
  <c r="AK66" i="25"/>
  <c r="AJ66" i="25"/>
  <c r="AI66" i="25"/>
  <c r="AH66" i="25"/>
  <c r="AG66" i="25"/>
  <c r="AF66" i="25"/>
  <c r="AE66" i="25"/>
  <c r="AD66" i="25"/>
  <c r="AC66" i="25"/>
  <c r="AB66" i="25"/>
  <c r="AA66" i="25"/>
  <c r="Z66" i="25"/>
  <c r="Y66" i="25"/>
  <c r="X66" i="25"/>
  <c r="W66" i="25"/>
  <c r="V66" i="25"/>
  <c r="U66" i="25"/>
  <c r="T66" i="25"/>
  <c r="S66" i="25"/>
  <c r="R66" i="25"/>
  <c r="Q66" i="25"/>
  <c r="P66" i="25"/>
  <c r="O66" i="25"/>
  <c r="N66" i="25"/>
  <c r="M66" i="25"/>
  <c r="L66" i="25"/>
  <c r="K66" i="25"/>
  <c r="J66" i="25"/>
  <c r="I66" i="25"/>
  <c r="H66" i="25"/>
  <c r="G66" i="25"/>
  <c r="F66" i="25"/>
  <c r="E66" i="25"/>
  <c r="D66" i="25"/>
  <c r="C66" i="25"/>
  <c r="B66" i="25"/>
  <c r="A66" i="25"/>
  <c r="BQ65" i="25"/>
  <c r="BP65" i="25"/>
  <c r="BO65" i="25"/>
  <c r="BN65" i="25"/>
  <c r="BM65" i="25"/>
  <c r="BL65" i="25"/>
  <c r="BK65" i="25"/>
  <c r="BJ65" i="25"/>
  <c r="BI65" i="25"/>
  <c r="BH65" i="25"/>
  <c r="BG65" i="25"/>
  <c r="BF65" i="25"/>
  <c r="BE65" i="25"/>
  <c r="BD65" i="25"/>
  <c r="BC65" i="25"/>
  <c r="BB65" i="25"/>
  <c r="BA65" i="25"/>
  <c r="AZ65" i="25"/>
  <c r="AY65" i="25"/>
  <c r="AX65" i="25"/>
  <c r="AW65" i="25"/>
  <c r="AV65" i="25"/>
  <c r="AU65" i="25"/>
  <c r="AT65" i="25"/>
  <c r="AS65" i="25"/>
  <c r="AR65" i="25"/>
  <c r="AQ65" i="25"/>
  <c r="AP65" i="25"/>
  <c r="AO65" i="25"/>
  <c r="AN65" i="25"/>
  <c r="AM65" i="25"/>
  <c r="AL65" i="25"/>
  <c r="AK65" i="25"/>
  <c r="AJ65" i="25"/>
  <c r="AI65" i="25"/>
  <c r="AH65" i="25"/>
  <c r="AG65" i="25"/>
  <c r="AF65" i="25"/>
  <c r="AE65" i="25"/>
  <c r="AD65" i="25"/>
  <c r="AC65" i="25"/>
  <c r="AB65" i="25"/>
  <c r="AA65" i="25"/>
  <c r="Z65" i="25"/>
  <c r="Y65" i="25"/>
  <c r="X65" i="25"/>
  <c r="W65" i="25"/>
  <c r="V65" i="25"/>
  <c r="U65" i="25"/>
  <c r="T65" i="25"/>
  <c r="S65" i="25"/>
  <c r="R65" i="25"/>
  <c r="Q65" i="25"/>
  <c r="P65" i="25"/>
  <c r="O65" i="25"/>
  <c r="N65" i="25"/>
  <c r="M65" i="25"/>
  <c r="L65" i="25"/>
  <c r="K65" i="25"/>
  <c r="J65" i="25"/>
  <c r="I65" i="25"/>
  <c r="H65" i="25"/>
  <c r="G65" i="25"/>
  <c r="F65" i="25"/>
  <c r="E65" i="25"/>
  <c r="D65" i="25"/>
  <c r="C65" i="25"/>
  <c r="B65" i="25"/>
  <c r="A65" i="25"/>
  <c r="BQ64" i="25"/>
  <c r="BP64" i="25"/>
  <c r="BO64" i="25"/>
  <c r="BN64" i="25"/>
  <c r="BM64" i="25"/>
  <c r="BL64" i="25"/>
  <c r="BK64" i="25"/>
  <c r="BJ64" i="25"/>
  <c r="BI64" i="25"/>
  <c r="BH64" i="25"/>
  <c r="BG64" i="25"/>
  <c r="BF64" i="25"/>
  <c r="BE64" i="25"/>
  <c r="BD64" i="25"/>
  <c r="BC64" i="25"/>
  <c r="BB64" i="25"/>
  <c r="BA64" i="25"/>
  <c r="AZ64" i="25"/>
  <c r="AY64" i="25"/>
  <c r="AX64" i="25"/>
  <c r="AW64" i="25"/>
  <c r="AV64" i="25"/>
  <c r="AU64" i="25"/>
  <c r="AT64" i="25"/>
  <c r="AS64" i="25"/>
  <c r="AR64" i="25"/>
  <c r="AQ64" i="25"/>
  <c r="AP64" i="25"/>
  <c r="AO64" i="25"/>
  <c r="AN64" i="25"/>
  <c r="AM64" i="25"/>
  <c r="AL64" i="25"/>
  <c r="AK64" i="25"/>
  <c r="AJ64" i="25"/>
  <c r="AI64" i="25"/>
  <c r="AH64" i="25"/>
  <c r="AG64" i="25"/>
  <c r="AF64" i="25"/>
  <c r="AE64" i="25"/>
  <c r="AD64" i="25"/>
  <c r="AC64" i="25"/>
  <c r="AB64" i="25"/>
  <c r="AA64" i="25"/>
  <c r="Z64" i="25"/>
  <c r="Y64" i="25"/>
  <c r="X64" i="25"/>
  <c r="W64" i="25"/>
  <c r="V64" i="25"/>
  <c r="U64" i="25"/>
  <c r="T64" i="25"/>
  <c r="S64" i="25"/>
  <c r="R64" i="25"/>
  <c r="Q64" i="25"/>
  <c r="P64" i="25"/>
  <c r="O64" i="25"/>
  <c r="N64" i="25"/>
  <c r="M64" i="25"/>
  <c r="L64" i="25"/>
  <c r="K64" i="25"/>
  <c r="J64" i="25"/>
  <c r="I64" i="25"/>
  <c r="H64" i="25"/>
  <c r="G64" i="25"/>
  <c r="F64" i="25"/>
  <c r="E64" i="25"/>
  <c r="D64" i="25"/>
  <c r="C64" i="25"/>
  <c r="B64" i="25"/>
  <c r="A64" i="25"/>
  <c r="BQ63" i="25"/>
  <c r="BP63" i="25"/>
  <c r="BO63" i="25"/>
  <c r="BN63" i="25"/>
  <c r="BM63" i="25"/>
  <c r="BL63" i="25"/>
  <c r="BK63" i="25"/>
  <c r="BJ63" i="25"/>
  <c r="BI63" i="25"/>
  <c r="BH63" i="25"/>
  <c r="BG63" i="25"/>
  <c r="BF63" i="25"/>
  <c r="BE63" i="25"/>
  <c r="BD63" i="25"/>
  <c r="BC63" i="25"/>
  <c r="BB63" i="25"/>
  <c r="BA63" i="25"/>
  <c r="AZ63" i="25"/>
  <c r="AY63" i="25"/>
  <c r="AX63" i="25"/>
  <c r="AW63" i="25"/>
  <c r="AV63" i="25"/>
  <c r="AU63" i="25"/>
  <c r="AT63" i="25"/>
  <c r="AS63" i="25"/>
  <c r="AR63" i="25"/>
  <c r="AQ63" i="25"/>
  <c r="AP63" i="25"/>
  <c r="AO63" i="25"/>
  <c r="AN63" i="25"/>
  <c r="AM63" i="25"/>
  <c r="AL63" i="25"/>
  <c r="AK63" i="25"/>
  <c r="AJ63" i="25"/>
  <c r="AI63" i="25"/>
  <c r="AH63" i="25"/>
  <c r="AG63" i="25"/>
  <c r="AF63" i="25"/>
  <c r="AE63" i="25"/>
  <c r="AD63" i="25"/>
  <c r="AC63" i="25"/>
  <c r="AB63" i="25"/>
  <c r="AA63" i="25"/>
  <c r="Z63" i="25"/>
  <c r="Y63" i="25"/>
  <c r="X63" i="25"/>
  <c r="W63" i="25"/>
  <c r="V63" i="25"/>
  <c r="U63" i="25"/>
  <c r="T63" i="25"/>
  <c r="S63" i="25"/>
  <c r="R63" i="25"/>
  <c r="Q63" i="25"/>
  <c r="P63" i="25"/>
  <c r="O63" i="25"/>
  <c r="N63" i="25"/>
  <c r="M63" i="25"/>
  <c r="L63" i="25"/>
  <c r="K63" i="25"/>
  <c r="J63" i="25"/>
  <c r="I63" i="25"/>
  <c r="H63" i="25"/>
  <c r="G63" i="25"/>
  <c r="F63" i="25"/>
  <c r="E63" i="25"/>
  <c r="D63" i="25"/>
  <c r="C63" i="25"/>
  <c r="B63" i="25"/>
  <c r="A63" i="25"/>
  <c r="BQ62" i="25"/>
  <c r="BP62" i="25"/>
  <c r="BO62" i="25"/>
  <c r="BN62" i="25"/>
  <c r="BM62" i="25"/>
  <c r="BL62" i="25"/>
  <c r="BK62" i="25"/>
  <c r="BJ62" i="25"/>
  <c r="BI62" i="25"/>
  <c r="BH62" i="25"/>
  <c r="BG62" i="25"/>
  <c r="BF62" i="25"/>
  <c r="BE62" i="25"/>
  <c r="BD62" i="25"/>
  <c r="BC62" i="25"/>
  <c r="BB62" i="25"/>
  <c r="BA62" i="25"/>
  <c r="AZ62" i="25"/>
  <c r="AY62" i="25"/>
  <c r="AX62" i="25"/>
  <c r="AW62" i="25"/>
  <c r="AV62" i="25"/>
  <c r="AU62" i="25"/>
  <c r="AT62" i="25"/>
  <c r="AS62" i="25"/>
  <c r="AR62" i="25"/>
  <c r="AQ62" i="25"/>
  <c r="AP62" i="25"/>
  <c r="AO62" i="25"/>
  <c r="AN62" i="25"/>
  <c r="AM62" i="25"/>
  <c r="AL62" i="25"/>
  <c r="AK62" i="25"/>
  <c r="AJ62" i="25"/>
  <c r="AI62" i="25"/>
  <c r="AH62" i="25"/>
  <c r="AG62" i="25"/>
  <c r="AF62" i="25"/>
  <c r="AE62" i="25"/>
  <c r="AD62" i="25"/>
  <c r="AC62" i="25"/>
  <c r="AB62" i="25"/>
  <c r="AA62" i="25"/>
  <c r="Z62" i="25"/>
  <c r="Y62" i="25"/>
  <c r="X62" i="25"/>
  <c r="W62" i="25"/>
  <c r="V62" i="25"/>
  <c r="U62" i="25"/>
  <c r="T62" i="25"/>
  <c r="S62" i="25"/>
  <c r="R62" i="25"/>
  <c r="Q62" i="25"/>
  <c r="P62" i="25"/>
  <c r="O62" i="25"/>
  <c r="N62" i="25"/>
  <c r="M62" i="25"/>
  <c r="L62" i="25"/>
  <c r="K62" i="25"/>
  <c r="J62" i="25"/>
  <c r="I62" i="25"/>
  <c r="H62" i="25"/>
  <c r="G62" i="25"/>
  <c r="F62" i="25"/>
  <c r="E62" i="25"/>
  <c r="D62" i="25"/>
  <c r="C62" i="25"/>
  <c r="B62" i="25"/>
  <c r="A62" i="25"/>
  <c r="BQ61" i="25"/>
  <c r="BO61" i="25"/>
  <c r="BN61" i="25"/>
  <c r="BM61" i="25"/>
  <c r="BK61" i="25"/>
  <c r="BJ61" i="25"/>
  <c r="BI61" i="25"/>
  <c r="BG61" i="25"/>
  <c r="BF61" i="25"/>
  <c r="BE61" i="25"/>
  <c r="BC61" i="25"/>
  <c r="BB61" i="25"/>
  <c r="BA61" i="25"/>
  <c r="AY61" i="25"/>
  <c r="AX61" i="25"/>
  <c r="AW61" i="25"/>
  <c r="AU61" i="25"/>
  <c r="AT61" i="25"/>
  <c r="AS61" i="25"/>
  <c r="AQ61" i="25"/>
  <c r="AP61" i="25"/>
  <c r="AO61" i="25"/>
  <c r="AM61" i="25"/>
  <c r="AL61" i="25"/>
  <c r="AK61" i="25"/>
  <c r="AI61" i="25"/>
  <c r="AH61" i="25"/>
  <c r="AG61" i="25"/>
  <c r="AE61" i="25"/>
  <c r="AD61" i="25"/>
  <c r="AC61" i="25"/>
  <c r="AA61" i="25"/>
  <c r="Z61" i="25"/>
  <c r="Y61" i="25"/>
  <c r="W61" i="25"/>
  <c r="V61" i="25"/>
  <c r="U61" i="25"/>
  <c r="S61" i="25"/>
  <c r="R61" i="25"/>
  <c r="Q61" i="25"/>
  <c r="O61" i="25"/>
  <c r="N61" i="25"/>
  <c r="M61" i="25"/>
  <c r="K61" i="25"/>
  <c r="J61" i="25"/>
  <c r="I61" i="25"/>
  <c r="G61" i="25"/>
  <c r="F61" i="25"/>
  <c r="E61" i="25"/>
  <c r="C61" i="25"/>
  <c r="B61" i="25"/>
  <c r="A61" i="25"/>
  <c r="BQ60" i="25"/>
  <c r="BP60" i="25"/>
  <c r="BO60" i="25"/>
  <c r="BN60" i="25"/>
  <c r="BM60" i="25"/>
  <c r="BL60" i="25"/>
  <c r="BK60" i="25"/>
  <c r="BJ60" i="25"/>
  <c r="BI60" i="25"/>
  <c r="BH60" i="25"/>
  <c r="BG60" i="25"/>
  <c r="BF60" i="25"/>
  <c r="BE60" i="25"/>
  <c r="BD60" i="25"/>
  <c r="BC60" i="25"/>
  <c r="BB60" i="25"/>
  <c r="BA60" i="25"/>
  <c r="AZ60" i="25"/>
  <c r="AY60" i="25"/>
  <c r="AX60" i="25"/>
  <c r="AW60" i="25"/>
  <c r="AV60" i="25"/>
  <c r="AU60" i="25"/>
  <c r="AT60" i="25"/>
  <c r="AS60" i="25"/>
  <c r="AR60" i="25"/>
  <c r="AQ60" i="25"/>
  <c r="AP60" i="25"/>
  <c r="AO60" i="25"/>
  <c r="AN60" i="25"/>
  <c r="AM60" i="25"/>
  <c r="AL60" i="25"/>
  <c r="AK60" i="25"/>
  <c r="AJ60" i="25"/>
  <c r="AI60" i="25"/>
  <c r="AH60" i="25"/>
  <c r="AG60" i="25"/>
  <c r="AF60" i="25"/>
  <c r="AE60" i="25"/>
  <c r="AD60" i="25"/>
  <c r="AC60" i="25"/>
  <c r="AB60" i="25"/>
  <c r="AA60" i="25"/>
  <c r="Z60" i="25"/>
  <c r="Y60" i="25"/>
  <c r="X60" i="25"/>
  <c r="W60" i="25"/>
  <c r="V60" i="25"/>
  <c r="U60" i="25"/>
  <c r="T60" i="25"/>
  <c r="S60" i="25"/>
  <c r="R60" i="25"/>
  <c r="Q60" i="25"/>
  <c r="P60" i="25"/>
  <c r="O60" i="25"/>
  <c r="N60" i="25"/>
  <c r="M60" i="25"/>
  <c r="L60" i="25"/>
  <c r="K60" i="25"/>
  <c r="J60" i="25"/>
  <c r="I60" i="25"/>
  <c r="H60" i="25"/>
  <c r="G60" i="25"/>
  <c r="F60" i="25"/>
  <c r="E60" i="25"/>
  <c r="D60" i="25"/>
  <c r="C60" i="25"/>
  <c r="B60" i="25"/>
  <c r="A60" i="25"/>
  <c r="BP59" i="25"/>
  <c r="BO59" i="25"/>
  <c r="BN59" i="25"/>
  <c r="BL59" i="25"/>
  <c r="BK59" i="25"/>
  <c r="BJ59" i="25"/>
  <c r="BH59" i="25"/>
  <c r="BG59" i="25"/>
  <c r="BF59" i="25"/>
  <c r="BD59" i="25"/>
  <c r="BC59" i="25"/>
  <c r="BB59" i="25"/>
  <c r="AZ59" i="25"/>
  <c r="AY59" i="25"/>
  <c r="AX59" i="25"/>
  <c r="AV59" i="25"/>
  <c r="AU59" i="25"/>
  <c r="AT59" i="25"/>
  <c r="AR59" i="25"/>
  <c r="AQ59" i="25"/>
  <c r="AP59" i="25"/>
  <c r="AN59" i="25"/>
  <c r="AM59" i="25"/>
  <c r="AL59" i="25"/>
  <c r="AJ59" i="25"/>
  <c r="AI59" i="25"/>
  <c r="AH59" i="25"/>
  <c r="AF59" i="25"/>
  <c r="AE59" i="25"/>
  <c r="AD59" i="25"/>
  <c r="AB59" i="25"/>
  <c r="AA59" i="25"/>
  <c r="Z59" i="25"/>
  <c r="X59" i="25"/>
  <c r="W59" i="25"/>
  <c r="V59" i="25"/>
  <c r="T59" i="25"/>
  <c r="S59" i="25"/>
  <c r="R59" i="25"/>
  <c r="P59" i="25"/>
  <c r="O59" i="25"/>
  <c r="N59" i="25"/>
  <c r="L59" i="25"/>
  <c r="K59" i="25"/>
  <c r="J59" i="25"/>
  <c r="H59" i="25"/>
  <c r="G59" i="25"/>
  <c r="F59" i="25"/>
  <c r="D59" i="25"/>
  <c r="C59" i="25"/>
  <c r="B59" i="25"/>
  <c r="A59" i="25"/>
  <c r="BQ58" i="25"/>
  <c r="BP58" i="25"/>
  <c r="BO58" i="25"/>
  <c r="BN58" i="25"/>
  <c r="BM58" i="25"/>
  <c r="BL58" i="25"/>
  <c r="BK58" i="25"/>
  <c r="BJ58" i="25"/>
  <c r="BI58" i="25"/>
  <c r="BH58" i="25"/>
  <c r="BG58" i="25"/>
  <c r="BF58" i="25"/>
  <c r="BE58" i="25"/>
  <c r="BD58" i="25"/>
  <c r="BC58" i="25"/>
  <c r="BB58" i="25"/>
  <c r="BA58" i="25"/>
  <c r="AZ58" i="25"/>
  <c r="AY58" i="25"/>
  <c r="AX58" i="25"/>
  <c r="AW58" i="25"/>
  <c r="AV58" i="25"/>
  <c r="AU58" i="25"/>
  <c r="AT58" i="25"/>
  <c r="AS58" i="25"/>
  <c r="AR58" i="25"/>
  <c r="AQ58" i="25"/>
  <c r="AP58" i="25"/>
  <c r="AO58" i="25"/>
  <c r="AN58" i="25"/>
  <c r="AM58" i="25"/>
  <c r="AL58" i="25"/>
  <c r="AK58" i="25"/>
  <c r="AJ58" i="25"/>
  <c r="AI58" i="25"/>
  <c r="AH58" i="25"/>
  <c r="AG58" i="25"/>
  <c r="AF58" i="25"/>
  <c r="AE58" i="25"/>
  <c r="AD58" i="25"/>
  <c r="AC58" i="25"/>
  <c r="AB58" i="25"/>
  <c r="AA58" i="25"/>
  <c r="Z58" i="25"/>
  <c r="Y58" i="25"/>
  <c r="X58" i="25"/>
  <c r="W58" i="25"/>
  <c r="V58" i="25"/>
  <c r="U58" i="25"/>
  <c r="T58" i="25"/>
  <c r="S58" i="25"/>
  <c r="R58" i="25"/>
  <c r="Q58" i="25"/>
  <c r="P58" i="25"/>
  <c r="O58" i="25"/>
  <c r="N58" i="25"/>
  <c r="M58" i="25"/>
  <c r="L58" i="25"/>
  <c r="K58" i="25"/>
  <c r="J58" i="25"/>
  <c r="I58" i="25"/>
  <c r="H58" i="25"/>
  <c r="G58" i="25"/>
  <c r="F58" i="25"/>
  <c r="E58" i="25"/>
  <c r="D58" i="25"/>
  <c r="C58" i="25"/>
  <c r="B58" i="25"/>
  <c r="A58" i="25"/>
  <c r="BQ57" i="25"/>
  <c r="BP57" i="25"/>
  <c r="BO57" i="25"/>
  <c r="BN57" i="25"/>
  <c r="BM57" i="25"/>
  <c r="BL57" i="25"/>
  <c r="BK57" i="25"/>
  <c r="BJ57" i="25"/>
  <c r="BI57" i="25"/>
  <c r="BH57" i="25"/>
  <c r="BG57" i="25"/>
  <c r="BF57" i="25"/>
  <c r="BE57" i="25"/>
  <c r="BD57" i="25"/>
  <c r="BC57" i="25"/>
  <c r="BB57" i="25"/>
  <c r="BA57" i="25"/>
  <c r="AZ57" i="25"/>
  <c r="AY57" i="25"/>
  <c r="AX57" i="25"/>
  <c r="AW57" i="25"/>
  <c r="AV57" i="25"/>
  <c r="AU57" i="25"/>
  <c r="AT57" i="25"/>
  <c r="AS57" i="25"/>
  <c r="AR57" i="25"/>
  <c r="AQ57" i="25"/>
  <c r="AP57" i="25"/>
  <c r="AO57" i="25"/>
  <c r="AN57" i="25"/>
  <c r="AM57" i="25"/>
  <c r="AL57" i="25"/>
  <c r="AK57" i="25"/>
  <c r="AJ57" i="25"/>
  <c r="AI57" i="25"/>
  <c r="AH57" i="25"/>
  <c r="AG57" i="25"/>
  <c r="AF57" i="25"/>
  <c r="AE57" i="25"/>
  <c r="AD57" i="25"/>
  <c r="AC57" i="25"/>
  <c r="AB57" i="25"/>
  <c r="AA57" i="25"/>
  <c r="Z57" i="25"/>
  <c r="Y57" i="25"/>
  <c r="X57" i="25"/>
  <c r="W57" i="25"/>
  <c r="V57" i="25"/>
  <c r="U57" i="25"/>
  <c r="T57" i="25"/>
  <c r="S57" i="25"/>
  <c r="R57" i="25"/>
  <c r="Q57" i="25"/>
  <c r="P57" i="25"/>
  <c r="O57" i="25"/>
  <c r="N57" i="25"/>
  <c r="M57" i="25"/>
  <c r="L57" i="25"/>
  <c r="K57" i="25"/>
  <c r="J57" i="25"/>
  <c r="I57" i="25"/>
  <c r="H57" i="25"/>
  <c r="G57" i="25"/>
  <c r="F57" i="25"/>
  <c r="E57" i="25"/>
  <c r="D57" i="25"/>
  <c r="C57" i="25"/>
  <c r="B57" i="25"/>
  <c r="A57" i="25"/>
  <c r="BQ56" i="25"/>
  <c r="BO56" i="25"/>
  <c r="BN56" i="25"/>
  <c r="BM56" i="25"/>
  <c r="BK56" i="25"/>
  <c r="BJ56" i="25"/>
  <c r="BI56" i="25"/>
  <c r="BG56" i="25"/>
  <c r="BF56" i="25"/>
  <c r="BE56" i="25"/>
  <c r="BC56" i="25"/>
  <c r="BB56" i="25"/>
  <c r="BA56" i="25"/>
  <c r="AY56" i="25"/>
  <c r="AX56" i="25"/>
  <c r="AW56" i="25"/>
  <c r="AU56" i="25"/>
  <c r="AT56" i="25"/>
  <c r="AS56" i="25"/>
  <c r="AQ56" i="25"/>
  <c r="AP56" i="25"/>
  <c r="AO56" i="25"/>
  <c r="AM56" i="25"/>
  <c r="AL56" i="25"/>
  <c r="AK56" i="25"/>
  <c r="AI56" i="25"/>
  <c r="AH56" i="25"/>
  <c r="AG56" i="25"/>
  <c r="AE56" i="25"/>
  <c r="AD56" i="25"/>
  <c r="AC56" i="25"/>
  <c r="AA56" i="25"/>
  <c r="Z56" i="25"/>
  <c r="Y56" i="25"/>
  <c r="W56" i="25"/>
  <c r="V56" i="25"/>
  <c r="U56" i="25"/>
  <c r="S56" i="25"/>
  <c r="R56" i="25"/>
  <c r="Q56" i="25"/>
  <c r="O56" i="25"/>
  <c r="N56" i="25"/>
  <c r="M56" i="25"/>
  <c r="K56" i="25"/>
  <c r="J56" i="25"/>
  <c r="I56" i="25"/>
  <c r="G56" i="25"/>
  <c r="F56" i="25"/>
  <c r="E56" i="25"/>
  <c r="C56" i="25"/>
  <c r="B56" i="25"/>
  <c r="A56" i="25"/>
  <c r="BQ55" i="25"/>
  <c r="BP55" i="25"/>
  <c r="BO55" i="25"/>
  <c r="BN55" i="25"/>
  <c r="BM55" i="25"/>
  <c r="BL55" i="25"/>
  <c r="BK55" i="25"/>
  <c r="BJ55" i="25"/>
  <c r="BI55" i="25"/>
  <c r="BH55" i="25"/>
  <c r="BG55" i="25"/>
  <c r="BF55" i="25"/>
  <c r="BE55" i="25"/>
  <c r="BD55" i="25"/>
  <c r="BC55" i="25"/>
  <c r="BB55" i="25"/>
  <c r="BA55" i="25"/>
  <c r="AZ55" i="25"/>
  <c r="AY55" i="25"/>
  <c r="AX55" i="25"/>
  <c r="AW55" i="25"/>
  <c r="AV55" i="25"/>
  <c r="AU55" i="25"/>
  <c r="AT55" i="25"/>
  <c r="AS55" i="25"/>
  <c r="AR55" i="25"/>
  <c r="AQ55" i="25"/>
  <c r="AP55" i="25"/>
  <c r="AO55" i="25"/>
  <c r="AN55" i="25"/>
  <c r="AM55" i="25"/>
  <c r="AL55" i="25"/>
  <c r="AK55" i="25"/>
  <c r="AJ55" i="25"/>
  <c r="AI55" i="25"/>
  <c r="AH55" i="25"/>
  <c r="AG55" i="25"/>
  <c r="AF55" i="25"/>
  <c r="AE55" i="25"/>
  <c r="AD55" i="25"/>
  <c r="AC55" i="25"/>
  <c r="AB55" i="25"/>
  <c r="AA55" i="25"/>
  <c r="Z55" i="25"/>
  <c r="Y55" i="25"/>
  <c r="X55" i="25"/>
  <c r="W55" i="25"/>
  <c r="V55" i="25"/>
  <c r="U55" i="25"/>
  <c r="T55" i="25"/>
  <c r="S55" i="25"/>
  <c r="R55" i="25"/>
  <c r="Q55" i="25"/>
  <c r="P55" i="25"/>
  <c r="O55" i="25"/>
  <c r="N55" i="25"/>
  <c r="M55" i="25"/>
  <c r="L55" i="25"/>
  <c r="K55" i="25"/>
  <c r="J55" i="25"/>
  <c r="I55" i="25"/>
  <c r="H55" i="25"/>
  <c r="G55" i="25"/>
  <c r="F55" i="25"/>
  <c r="E55" i="25"/>
  <c r="D55" i="25"/>
  <c r="C55" i="25"/>
  <c r="B55" i="25"/>
  <c r="A55" i="25"/>
  <c r="BQ54" i="25"/>
  <c r="BP54" i="25"/>
  <c r="BO54" i="25"/>
  <c r="BN54" i="25"/>
  <c r="BM54" i="25"/>
  <c r="BL54" i="25"/>
  <c r="BK54" i="25"/>
  <c r="BJ54" i="25"/>
  <c r="BI54" i="25"/>
  <c r="BH54" i="25"/>
  <c r="BG54" i="25"/>
  <c r="BF54" i="25"/>
  <c r="BE54" i="25"/>
  <c r="BD54" i="25"/>
  <c r="BC54" i="25"/>
  <c r="BB54" i="25"/>
  <c r="BA54" i="25"/>
  <c r="AZ54" i="25"/>
  <c r="AY54" i="25"/>
  <c r="AX54" i="25"/>
  <c r="AW54" i="25"/>
  <c r="AV54" i="25"/>
  <c r="AU54" i="25"/>
  <c r="AT54" i="25"/>
  <c r="AS54" i="25"/>
  <c r="AR54" i="25"/>
  <c r="AQ54" i="25"/>
  <c r="AP54" i="25"/>
  <c r="AO54" i="25"/>
  <c r="AN54" i="25"/>
  <c r="AM54" i="25"/>
  <c r="AL54" i="25"/>
  <c r="AK54" i="25"/>
  <c r="AJ54" i="25"/>
  <c r="AI54" i="25"/>
  <c r="AH54" i="25"/>
  <c r="AG54" i="25"/>
  <c r="AF54" i="25"/>
  <c r="AE54" i="25"/>
  <c r="AD54" i="25"/>
  <c r="AC54" i="25"/>
  <c r="AB54" i="25"/>
  <c r="AA54" i="25"/>
  <c r="Z54" i="25"/>
  <c r="Y54" i="25"/>
  <c r="X54" i="25"/>
  <c r="W54" i="25"/>
  <c r="V54" i="25"/>
  <c r="U54" i="25"/>
  <c r="T54" i="25"/>
  <c r="S54" i="25"/>
  <c r="R54" i="25"/>
  <c r="Q54" i="25"/>
  <c r="P54" i="25"/>
  <c r="O54" i="25"/>
  <c r="N54" i="25"/>
  <c r="M54" i="25"/>
  <c r="L54" i="25"/>
  <c r="K54" i="25"/>
  <c r="J54" i="25"/>
  <c r="I54" i="25"/>
  <c r="H54" i="25"/>
  <c r="G54" i="25"/>
  <c r="F54" i="25"/>
  <c r="E54" i="25"/>
  <c r="D54" i="25"/>
  <c r="C54" i="25"/>
  <c r="B54" i="25"/>
  <c r="A54" i="25"/>
  <c r="BQ53" i="25"/>
  <c r="BP53" i="25"/>
  <c r="BO53" i="25"/>
  <c r="BN53" i="25"/>
  <c r="BM53" i="25"/>
  <c r="BL53" i="25"/>
  <c r="BK53" i="25"/>
  <c r="BJ53" i="25"/>
  <c r="BI53" i="25"/>
  <c r="BH53" i="25"/>
  <c r="BG53" i="25"/>
  <c r="BF53" i="25"/>
  <c r="BE53" i="25"/>
  <c r="BD53" i="25"/>
  <c r="BC53" i="25"/>
  <c r="BB53" i="25"/>
  <c r="BA53" i="25"/>
  <c r="AZ53" i="25"/>
  <c r="AY53" i="25"/>
  <c r="AX53" i="25"/>
  <c r="AW53" i="25"/>
  <c r="AV53" i="25"/>
  <c r="AU53" i="25"/>
  <c r="AT53" i="25"/>
  <c r="AS53" i="25"/>
  <c r="AR53" i="25"/>
  <c r="AQ53" i="25"/>
  <c r="AP53" i="25"/>
  <c r="AO53" i="25"/>
  <c r="AN53" i="25"/>
  <c r="AM53" i="25"/>
  <c r="AL53" i="25"/>
  <c r="AK53" i="25"/>
  <c r="AJ53" i="25"/>
  <c r="AI53" i="25"/>
  <c r="AH53" i="25"/>
  <c r="AG53" i="25"/>
  <c r="AF53" i="25"/>
  <c r="AE53" i="25"/>
  <c r="AD53" i="25"/>
  <c r="AC53" i="25"/>
  <c r="AB53" i="25"/>
  <c r="AA53" i="25"/>
  <c r="Z53" i="25"/>
  <c r="Y53" i="25"/>
  <c r="X53" i="25"/>
  <c r="W53" i="25"/>
  <c r="V53" i="25"/>
  <c r="U53" i="25"/>
  <c r="T53" i="25"/>
  <c r="S53" i="25"/>
  <c r="R53" i="25"/>
  <c r="Q53" i="25"/>
  <c r="P53" i="25"/>
  <c r="O53" i="25"/>
  <c r="N53" i="25"/>
  <c r="M53" i="25"/>
  <c r="L53" i="25"/>
  <c r="K53" i="25"/>
  <c r="J53" i="25"/>
  <c r="I53" i="25"/>
  <c r="H53" i="25"/>
  <c r="G53" i="25"/>
  <c r="F53" i="25"/>
  <c r="E53" i="25"/>
  <c r="D53" i="25"/>
  <c r="C53" i="25"/>
  <c r="B53" i="25"/>
  <c r="A53" i="25"/>
  <c r="BQ52" i="25"/>
  <c r="BO52" i="25"/>
  <c r="BN52" i="25"/>
  <c r="BM52" i="25"/>
  <c r="BK52" i="25"/>
  <c r="BJ52" i="25"/>
  <c r="BI52" i="25"/>
  <c r="BG52" i="25"/>
  <c r="BF52" i="25"/>
  <c r="BE52" i="25"/>
  <c r="BC52" i="25"/>
  <c r="BB52" i="25"/>
  <c r="BA52" i="25"/>
  <c r="AY52" i="25"/>
  <c r="AX52" i="25"/>
  <c r="AW52" i="25"/>
  <c r="AU52" i="25"/>
  <c r="AT52" i="25"/>
  <c r="AS52" i="25"/>
  <c r="AQ52" i="25"/>
  <c r="AP52" i="25"/>
  <c r="AO52" i="25"/>
  <c r="AM52" i="25"/>
  <c r="AL52" i="25"/>
  <c r="AK52" i="25"/>
  <c r="AI52" i="25"/>
  <c r="AH52" i="25"/>
  <c r="AG52" i="25"/>
  <c r="AE52" i="25"/>
  <c r="AD52" i="25"/>
  <c r="AC52" i="25"/>
  <c r="AA52" i="25"/>
  <c r="Z52" i="25"/>
  <c r="Y52" i="25"/>
  <c r="W52" i="25"/>
  <c r="V52" i="25"/>
  <c r="U52" i="25"/>
  <c r="S52" i="25"/>
  <c r="R52" i="25"/>
  <c r="Q52" i="25"/>
  <c r="O52" i="25"/>
  <c r="N52" i="25"/>
  <c r="M52" i="25"/>
  <c r="K52" i="25"/>
  <c r="J52" i="25"/>
  <c r="I52" i="25"/>
  <c r="G52" i="25"/>
  <c r="F52" i="25"/>
  <c r="E52" i="25"/>
  <c r="C52" i="25"/>
  <c r="B52" i="25"/>
  <c r="A52" i="25"/>
  <c r="BQ51" i="25"/>
  <c r="BP51" i="25"/>
  <c r="BO51" i="25"/>
  <c r="BN51" i="25"/>
  <c r="BM51" i="25"/>
  <c r="BL51" i="25"/>
  <c r="BK51" i="25"/>
  <c r="BJ51" i="25"/>
  <c r="BI51" i="25"/>
  <c r="BH51" i="25"/>
  <c r="BG51" i="25"/>
  <c r="BF51" i="25"/>
  <c r="BE51" i="25"/>
  <c r="BD51" i="25"/>
  <c r="BC51" i="25"/>
  <c r="BB51" i="25"/>
  <c r="BA51" i="25"/>
  <c r="AZ51" i="25"/>
  <c r="AY51" i="25"/>
  <c r="AX51" i="25"/>
  <c r="AW51" i="25"/>
  <c r="AV51" i="25"/>
  <c r="AU51" i="25"/>
  <c r="AT51" i="25"/>
  <c r="AS51" i="25"/>
  <c r="AR51" i="25"/>
  <c r="AQ51" i="25"/>
  <c r="AP51" i="25"/>
  <c r="AO51" i="25"/>
  <c r="AN51" i="25"/>
  <c r="AM51" i="25"/>
  <c r="AL51" i="25"/>
  <c r="AK51" i="25"/>
  <c r="AJ51" i="25"/>
  <c r="AI51" i="25"/>
  <c r="AH51" i="25"/>
  <c r="AG51" i="25"/>
  <c r="AF51" i="25"/>
  <c r="AE51" i="25"/>
  <c r="AD51" i="25"/>
  <c r="AC51" i="25"/>
  <c r="AB51" i="25"/>
  <c r="AA51" i="25"/>
  <c r="Z51" i="25"/>
  <c r="Y51" i="25"/>
  <c r="X51" i="25"/>
  <c r="W51" i="25"/>
  <c r="V51" i="25"/>
  <c r="U51" i="25"/>
  <c r="T51" i="25"/>
  <c r="S51" i="25"/>
  <c r="R51" i="25"/>
  <c r="Q51" i="25"/>
  <c r="P51" i="25"/>
  <c r="O51" i="25"/>
  <c r="N51" i="25"/>
  <c r="M51" i="25"/>
  <c r="L51" i="25"/>
  <c r="K51" i="25"/>
  <c r="J51" i="25"/>
  <c r="I51" i="25"/>
  <c r="H51" i="25"/>
  <c r="G51" i="25"/>
  <c r="F51" i="25"/>
  <c r="E51" i="25"/>
  <c r="D51" i="25"/>
  <c r="C51" i="25"/>
  <c r="B51" i="25"/>
  <c r="A51" i="25"/>
  <c r="BQ50" i="25"/>
  <c r="BP50" i="25"/>
  <c r="BO50" i="25"/>
  <c r="BN50" i="25"/>
  <c r="BM50" i="25"/>
  <c r="BL50" i="25"/>
  <c r="BK50" i="25"/>
  <c r="BJ50" i="25"/>
  <c r="BI50" i="25"/>
  <c r="BH50" i="25"/>
  <c r="BG50" i="25"/>
  <c r="BF50" i="25"/>
  <c r="BE50" i="25"/>
  <c r="BD50" i="25"/>
  <c r="BC50" i="25"/>
  <c r="BB50" i="25"/>
  <c r="BA50" i="25"/>
  <c r="AZ50" i="25"/>
  <c r="AY50" i="25"/>
  <c r="AX50" i="25"/>
  <c r="AW50" i="25"/>
  <c r="AV50" i="25"/>
  <c r="AU50" i="25"/>
  <c r="AT50" i="25"/>
  <c r="AS50" i="25"/>
  <c r="AR50" i="25"/>
  <c r="AQ50" i="25"/>
  <c r="AP50" i="25"/>
  <c r="AO50" i="25"/>
  <c r="AN50" i="25"/>
  <c r="AM50" i="25"/>
  <c r="AL50" i="25"/>
  <c r="AK50" i="25"/>
  <c r="AJ50" i="25"/>
  <c r="AI50" i="25"/>
  <c r="AH50" i="25"/>
  <c r="AG50" i="25"/>
  <c r="AF50" i="25"/>
  <c r="AE50" i="25"/>
  <c r="AD50" i="25"/>
  <c r="AC50" i="25"/>
  <c r="AB50" i="25"/>
  <c r="AA50" i="25"/>
  <c r="Z50" i="25"/>
  <c r="Y50" i="25"/>
  <c r="X50" i="25"/>
  <c r="W50" i="25"/>
  <c r="V50" i="25"/>
  <c r="U50" i="25"/>
  <c r="T50" i="25"/>
  <c r="S50" i="25"/>
  <c r="R50" i="25"/>
  <c r="Q50" i="25"/>
  <c r="P50" i="25"/>
  <c r="O50" i="25"/>
  <c r="N50" i="25"/>
  <c r="M50" i="25"/>
  <c r="L50" i="25"/>
  <c r="K50" i="25"/>
  <c r="J50" i="25"/>
  <c r="I50" i="25"/>
  <c r="H50" i="25"/>
  <c r="G50" i="25"/>
  <c r="F50" i="25"/>
  <c r="E50" i="25"/>
  <c r="D50" i="25"/>
  <c r="C50" i="25"/>
  <c r="B50" i="25"/>
  <c r="A50" i="25"/>
  <c r="BQ49" i="25"/>
  <c r="BP49" i="25"/>
  <c r="BO49" i="25"/>
  <c r="BN49" i="25"/>
  <c r="BM49" i="25"/>
  <c r="BL49" i="25"/>
  <c r="BK49" i="25"/>
  <c r="BJ49" i="25"/>
  <c r="BI49" i="25"/>
  <c r="BH49" i="25"/>
  <c r="BG49" i="25"/>
  <c r="BF49" i="25"/>
  <c r="BE49" i="25"/>
  <c r="BD49" i="25"/>
  <c r="BC49" i="25"/>
  <c r="BB49" i="25"/>
  <c r="BA49" i="25"/>
  <c r="AZ49" i="25"/>
  <c r="AY49" i="25"/>
  <c r="AX49" i="25"/>
  <c r="AW49" i="25"/>
  <c r="AV49" i="25"/>
  <c r="AU49" i="25"/>
  <c r="AT49" i="25"/>
  <c r="AS49" i="25"/>
  <c r="AR49" i="25"/>
  <c r="AQ49" i="25"/>
  <c r="AP49" i="25"/>
  <c r="AO49" i="25"/>
  <c r="AN49" i="25"/>
  <c r="AM49" i="25"/>
  <c r="AL49" i="25"/>
  <c r="AK49" i="25"/>
  <c r="AJ49" i="25"/>
  <c r="AI49" i="25"/>
  <c r="AH49" i="25"/>
  <c r="AG49" i="25"/>
  <c r="AF49" i="25"/>
  <c r="AE49" i="25"/>
  <c r="AD49" i="25"/>
  <c r="AC49" i="25"/>
  <c r="AB49" i="25"/>
  <c r="AA49" i="25"/>
  <c r="Z49" i="25"/>
  <c r="Y49" i="25"/>
  <c r="X49" i="25"/>
  <c r="W49" i="25"/>
  <c r="V49" i="25"/>
  <c r="U49" i="25"/>
  <c r="T49" i="25"/>
  <c r="S49" i="25"/>
  <c r="R49" i="25"/>
  <c r="Q49" i="25"/>
  <c r="P49" i="25"/>
  <c r="O49" i="25"/>
  <c r="N49" i="25"/>
  <c r="M49" i="25"/>
  <c r="L49" i="25"/>
  <c r="K49" i="25"/>
  <c r="J49" i="25"/>
  <c r="I49" i="25"/>
  <c r="H49" i="25"/>
  <c r="G49" i="25"/>
  <c r="F49" i="25"/>
  <c r="E49" i="25"/>
  <c r="D49" i="25"/>
  <c r="C49" i="25"/>
  <c r="B49" i="25"/>
  <c r="A49" i="25"/>
  <c r="BQ48" i="25"/>
  <c r="BP48" i="25"/>
  <c r="BO48" i="25"/>
  <c r="BN48" i="25"/>
  <c r="BM48" i="25"/>
  <c r="BL48" i="25"/>
  <c r="BK48" i="25"/>
  <c r="BJ48" i="25"/>
  <c r="BI48" i="25"/>
  <c r="BH48" i="25"/>
  <c r="BG48" i="25"/>
  <c r="BF48" i="25"/>
  <c r="BE48" i="25"/>
  <c r="BD48" i="25"/>
  <c r="BC48" i="25"/>
  <c r="BB48" i="25"/>
  <c r="BA48" i="25"/>
  <c r="AZ48" i="25"/>
  <c r="AY48" i="25"/>
  <c r="AX48" i="25"/>
  <c r="AW48" i="25"/>
  <c r="AV48" i="25"/>
  <c r="AU48" i="25"/>
  <c r="AT48" i="25"/>
  <c r="AS48" i="25"/>
  <c r="AR48" i="25"/>
  <c r="AQ48" i="25"/>
  <c r="AP48" i="25"/>
  <c r="AO48" i="25"/>
  <c r="AN48" i="25"/>
  <c r="AM48" i="25"/>
  <c r="AL48" i="25"/>
  <c r="AK48" i="25"/>
  <c r="AJ48" i="25"/>
  <c r="AI48" i="25"/>
  <c r="AH48" i="25"/>
  <c r="AG48" i="25"/>
  <c r="AF48" i="25"/>
  <c r="AE48" i="25"/>
  <c r="AD48" i="25"/>
  <c r="AC48" i="25"/>
  <c r="AB48" i="25"/>
  <c r="AA48" i="25"/>
  <c r="Z48" i="25"/>
  <c r="Y48" i="25"/>
  <c r="X48" i="25"/>
  <c r="W48" i="25"/>
  <c r="V48" i="25"/>
  <c r="U48" i="25"/>
  <c r="T48" i="25"/>
  <c r="S48" i="25"/>
  <c r="R48" i="25"/>
  <c r="Q48" i="25"/>
  <c r="P48" i="25"/>
  <c r="O48" i="25"/>
  <c r="N48" i="25"/>
  <c r="M48" i="25"/>
  <c r="L48" i="25"/>
  <c r="K48" i="25"/>
  <c r="J48" i="25"/>
  <c r="I48" i="25"/>
  <c r="H48" i="25"/>
  <c r="G48" i="25"/>
  <c r="F48" i="25"/>
  <c r="E48" i="25"/>
  <c r="D48" i="25"/>
  <c r="C48" i="25"/>
  <c r="B48" i="25"/>
  <c r="A48" i="25"/>
  <c r="BQ47" i="25"/>
  <c r="BP47" i="25"/>
  <c r="BO47" i="25"/>
  <c r="BN47" i="25"/>
  <c r="BM47" i="25"/>
  <c r="BL47" i="25"/>
  <c r="BK47" i="25"/>
  <c r="BJ47" i="25"/>
  <c r="BI47" i="25"/>
  <c r="BH47" i="25"/>
  <c r="BG47" i="25"/>
  <c r="BF47" i="25"/>
  <c r="BE47" i="25"/>
  <c r="BD47" i="25"/>
  <c r="BC47" i="25"/>
  <c r="BB47" i="25"/>
  <c r="BA47" i="25"/>
  <c r="AZ47" i="25"/>
  <c r="AY47" i="25"/>
  <c r="AX47" i="25"/>
  <c r="AW47" i="25"/>
  <c r="AV47" i="25"/>
  <c r="AU47" i="25"/>
  <c r="AT47" i="25"/>
  <c r="AS47" i="25"/>
  <c r="AR47" i="25"/>
  <c r="AQ47" i="25"/>
  <c r="AP47" i="25"/>
  <c r="AO47" i="25"/>
  <c r="AN47" i="25"/>
  <c r="AM47" i="25"/>
  <c r="AL47" i="25"/>
  <c r="AK47" i="25"/>
  <c r="AJ47" i="25"/>
  <c r="AI47" i="25"/>
  <c r="AH47" i="25"/>
  <c r="AG47" i="25"/>
  <c r="AF47" i="25"/>
  <c r="AE47" i="25"/>
  <c r="AD47" i="25"/>
  <c r="AC47" i="25"/>
  <c r="AB47" i="25"/>
  <c r="AA47" i="25"/>
  <c r="Z47" i="25"/>
  <c r="Y47" i="25"/>
  <c r="X47" i="25"/>
  <c r="W47" i="25"/>
  <c r="V47" i="25"/>
  <c r="U47" i="25"/>
  <c r="T47" i="25"/>
  <c r="S47" i="25"/>
  <c r="R47" i="25"/>
  <c r="Q47" i="25"/>
  <c r="P47" i="25"/>
  <c r="O47" i="25"/>
  <c r="N47" i="25"/>
  <c r="M47" i="25"/>
  <c r="L47" i="25"/>
  <c r="K47" i="25"/>
  <c r="J47" i="25"/>
  <c r="I47" i="25"/>
  <c r="H47" i="25"/>
  <c r="G47" i="25"/>
  <c r="F47" i="25"/>
  <c r="E47" i="25"/>
  <c r="D47" i="25"/>
  <c r="C47" i="25"/>
  <c r="B47" i="25"/>
  <c r="A47" i="25"/>
  <c r="BQ46" i="25"/>
  <c r="BP46" i="25"/>
  <c r="BO46" i="25"/>
  <c r="BM46" i="25"/>
  <c r="BL46" i="25"/>
  <c r="BK46" i="25"/>
  <c r="BI46" i="25"/>
  <c r="BH46" i="25"/>
  <c r="BG46" i="25"/>
  <c r="BE46" i="25"/>
  <c r="BD46" i="25"/>
  <c r="BC46" i="25"/>
  <c r="BA46" i="25"/>
  <c r="AZ46" i="25"/>
  <c r="AY46" i="25"/>
  <c r="AW46" i="25"/>
  <c r="AV46" i="25"/>
  <c r="AU46" i="25"/>
  <c r="AS46" i="25"/>
  <c r="AR46" i="25"/>
  <c r="AQ46" i="25"/>
  <c r="AO46" i="25"/>
  <c r="AN46" i="25"/>
  <c r="AM46" i="25"/>
  <c r="AK46" i="25"/>
  <c r="AJ46" i="25"/>
  <c r="AI46" i="25"/>
  <c r="AG46" i="25"/>
  <c r="AF46" i="25"/>
  <c r="AE46" i="25"/>
  <c r="AC46" i="25"/>
  <c r="AB46" i="25"/>
  <c r="AA46" i="25"/>
  <c r="Y46" i="25"/>
  <c r="X46" i="25"/>
  <c r="W46" i="25"/>
  <c r="U46" i="25"/>
  <c r="T46" i="25"/>
  <c r="S46" i="25"/>
  <c r="Q46" i="25"/>
  <c r="P46" i="25"/>
  <c r="O46" i="25"/>
  <c r="M46" i="25"/>
  <c r="L46" i="25"/>
  <c r="K46" i="25"/>
  <c r="I46" i="25"/>
  <c r="H46" i="25"/>
  <c r="G46" i="25"/>
  <c r="E46" i="25"/>
  <c r="D46" i="25"/>
  <c r="C46" i="25"/>
  <c r="B46" i="25"/>
  <c r="A46" i="25"/>
  <c r="BQ45" i="25"/>
  <c r="BP45" i="25"/>
  <c r="BN45" i="25"/>
  <c r="BM45" i="25"/>
  <c r="BL45" i="25"/>
  <c r="BJ45" i="25"/>
  <c r="BI45" i="25"/>
  <c r="BH45" i="25"/>
  <c r="BF45" i="25"/>
  <c r="BE45" i="25"/>
  <c r="BD45" i="25"/>
  <c r="BB45" i="25"/>
  <c r="BA45" i="25"/>
  <c r="AZ45" i="25"/>
  <c r="AX45" i="25"/>
  <c r="AW45" i="25"/>
  <c r="AV45" i="25"/>
  <c r="AT45" i="25"/>
  <c r="AS45" i="25"/>
  <c r="AR45" i="25"/>
  <c r="AP45" i="25"/>
  <c r="AO45" i="25"/>
  <c r="AN45" i="25"/>
  <c r="AL45" i="25"/>
  <c r="AK45" i="25"/>
  <c r="AJ45" i="25"/>
  <c r="AH45" i="25"/>
  <c r="AG45" i="25"/>
  <c r="AF45" i="25"/>
  <c r="AD45" i="25"/>
  <c r="AC45" i="25"/>
  <c r="AB45" i="25"/>
  <c r="Z45" i="25"/>
  <c r="Y45" i="25"/>
  <c r="X45" i="25"/>
  <c r="V45" i="25"/>
  <c r="U45" i="25"/>
  <c r="T45" i="25"/>
  <c r="R45" i="25"/>
  <c r="Q45" i="25"/>
  <c r="P45" i="25"/>
  <c r="N45" i="25"/>
  <c r="M45" i="25"/>
  <c r="L45" i="25"/>
  <c r="J45" i="25"/>
  <c r="I45" i="25"/>
  <c r="H45" i="25"/>
  <c r="F45" i="25"/>
  <c r="E45" i="25"/>
  <c r="D45" i="25"/>
  <c r="C45" i="25"/>
  <c r="B45" i="25"/>
  <c r="A45" i="25"/>
  <c r="BQ44" i="25"/>
  <c r="BP44" i="25"/>
  <c r="BO44" i="25"/>
  <c r="BN44" i="25"/>
  <c r="BM44" i="25"/>
  <c r="BL44" i="25"/>
  <c r="BK44" i="25"/>
  <c r="BJ44" i="25"/>
  <c r="BI44" i="25"/>
  <c r="BH44" i="25"/>
  <c r="BG44" i="25"/>
  <c r="BF44" i="25"/>
  <c r="BE44" i="25"/>
  <c r="BD44" i="25"/>
  <c r="BC44" i="25"/>
  <c r="BB44" i="25"/>
  <c r="BA44" i="25"/>
  <c r="AZ44" i="25"/>
  <c r="AY44" i="25"/>
  <c r="AX44" i="25"/>
  <c r="AW44" i="25"/>
  <c r="AV44" i="25"/>
  <c r="AU44" i="25"/>
  <c r="AT44" i="25"/>
  <c r="AS44" i="25"/>
  <c r="AR44" i="25"/>
  <c r="AQ44" i="25"/>
  <c r="AP44" i="25"/>
  <c r="AO44" i="25"/>
  <c r="AN44" i="25"/>
  <c r="AM44" i="25"/>
  <c r="AL44" i="25"/>
  <c r="AK44" i="25"/>
  <c r="AJ44" i="25"/>
  <c r="AI44" i="25"/>
  <c r="AH44" i="25"/>
  <c r="AG44" i="25"/>
  <c r="AF44" i="25"/>
  <c r="AE44" i="25"/>
  <c r="AD44" i="25"/>
  <c r="AC44" i="25"/>
  <c r="AB44" i="25"/>
  <c r="AA44" i="25"/>
  <c r="Z44" i="25"/>
  <c r="Y44" i="25"/>
  <c r="X44" i="25"/>
  <c r="W44" i="25"/>
  <c r="V44" i="25"/>
  <c r="U44" i="25"/>
  <c r="T44" i="25"/>
  <c r="S44" i="25"/>
  <c r="R44" i="25"/>
  <c r="Q44" i="25"/>
  <c r="P44" i="25"/>
  <c r="O44" i="25"/>
  <c r="N44" i="25"/>
  <c r="M44" i="25"/>
  <c r="L44" i="25"/>
  <c r="K44" i="25"/>
  <c r="J44" i="25"/>
  <c r="I44" i="25"/>
  <c r="H44" i="25"/>
  <c r="G44" i="25"/>
  <c r="F44" i="25"/>
  <c r="E44" i="25"/>
  <c r="D44" i="25"/>
  <c r="C44" i="25"/>
  <c r="B44" i="25"/>
  <c r="A44" i="25"/>
  <c r="BP43" i="25"/>
  <c r="BO43" i="25"/>
  <c r="BN43" i="25"/>
  <c r="BL43" i="25"/>
  <c r="BK43" i="25"/>
  <c r="BJ43" i="25"/>
  <c r="BH43" i="25"/>
  <c r="BG43" i="25"/>
  <c r="BF43" i="25"/>
  <c r="BD43" i="25"/>
  <c r="BC43" i="25"/>
  <c r="BB43" i="25"/>
  <c r="AZ43" i="25"/>
  <c r="AY43" i="25"/>
  <c r="AX43" i="25"/>
  <c r="AV43" i="25"/>
  <c r="AU43" i="25"/>
  <c r="AT43" i="25"/>
  <c r="AR43" i="25"/>
  <c r="AQ43" i="25"/>
  <c r="AP43" i="25"/>
  <c r="AN43" i="25"/>
  <c r="AM43" i="25"/>
  <c r="AL43" i="25"/>
  <c r="AJ43" i="25"/>
  <c r="AI43" i="25"/>
  <c r="AH43" i="25"/>
  <c r="AF43" i="25"/>
  <c r="AE43" i="25"/>
  <c r="AD43" i="25"/>
  <c r="AB43" i="25"/>
  <c r="AA43" i="25"/>
  <c r="Z43" i="25"/>
  <c r="X43" i="25"/>
  <c r="W43" i="25"/>
  <c r="V43" i="25"/>
  <c r="T43" i="25"/>
  <c r="S43" i="25"/>
  <c r="R43" i="25"/>
  <c r="P43" i="25"/>
  <c r="O43" i="25"/>
  <c r="N43" i="25"/>
  <c r="L43" i="25"/>
  <c r="K43" i="25"/>
  <c r="J43" i="25"/>
  <c r="H43" i="25"/>
  <c r="G43" i="25"/>
  <c r="F43" i="25"/>
  <c r="D43" i="25"/>
  <c r="C43" i="25"/>
  <c r="B43" i="25"/>
  <c r="A43" i="25"/>
  <c r="BQ42" i="25"/>
  <c r="BP42" i="25"/>
  <c r="BO42" i="25"/>
  <c r="BM42" i="25"/>
  <c r="BL42" i="25"/>
  <c r="BK42" i="25"/>
  <c r="BI42" i="25"/>
  <c r="BH42" i="25"/>
  <c r="BG42" i="25"/>
  <c r="BE42" i="25"/>
  <c r="BD42" i="25"/>
  <c r="BC42" i="25"/>
  <c r="BA42" i="25"/>
  <c r="AZ42" i="25"/>
  <c r="AY42" i="25"/>
  <c r="AW42" i="25"/>
  <c r="AV42" i="25"/>
  <c r="AU42" i="25"/>
  <c r="AS42" i="25"/>
  <c r="AR42" i="25"/>
  <c r="AQ42" i="25"/>
  <c r="AO42" i="25"/>
  <c r="AN42" i="25"/>
  <c r="AM42" i="25"/>
  <c r="AK42" i="25"/>
  <c r="AJ42" i="25"/>
  <c r="AI42" i="25"/>
  <c r="AG42" i="25"/>
  <c r="AF42" i="25"/>
  <c r="AE42" i="25"/>
  <c r="AC42" i="25"/>
  <c r="AB42" i="25"/>
  <c r="AA42" i="25"/>
  <c r="Y42" i="25"/>
  <c r="X42" i="25"/>
  <c r="W42" i="25"/>
  <c r="U42" i="25"/>
  <c r="T42" i="25"/>
  <c r="S42" i="25"/>
  <c r="Q42" i="25"/>
  <c r="P42" i="25"/>
  <c r="O42" i="25"/>
  <c r="M42" i="25"/>
  <c r="L42" i="25"/>
  <c r="K42" i="25"/>
  <c r="I42" i="25"/>
  <c r="H42" i="25"/>
  <c r="G42" i="25"/>
  <c r="E42" i="25"/>
  <c r="D42" i="25"/>
  <c r="C42" i="25"/>
  <c r="B42" i="25"/>
  <c r="A42" i="25"/>
  <c r="BQ41" i="25"/>
  <c r="BP41" i="25"/>
  <c r="BN41" i="25"/>
  <c r="BM41" i="25"/>
  <c r="BL41" i="25"/>
  <c r="BJ41" i="25"/>
  <c r="BI41" i="25"/>
  <c r="BH41" i="25"/>
  <c r="BF41" i="25"/>
  <c r="BE41" i="25"/>
  <c r="BD41" i="25"/>
  <c r="BA41" i="25"/>
  <c r="AZ41" i="25"/>
  <c r="AX41" i="25"/>
  <c r="AW41" i="25"/>
  <c r="AV41" i="25"/>
  <c r="AT41" i="25"/>
  <c r="AS41" i="25"/>
  <c r="AR41" i="25"/>
  <c r="AP41" i="25"/>
  <c r="AO41" i="25"/>
  <c r="AN41" i="25"/>
  <c r="AK41" i="25"/>
  <c r="AJ41" i="25"/>
  <c r="AH41" i="25"/>
  <c r="AG41" i="25"/>
  <c r="AF41" i="25"/>
  <c r="AD41" i="25"/>
  <c r="AC41" i="25"/>
  <c r="AB41" i="25"/>
  <c r="Z41" i="25"/>
  <c r="Y41" i="25"/>
  <c r="X41" i="25"/>
  <c r="U41" i="25"/>
  <c r="T41" i="25"/>
  <c r="R41" i="25"/>
  <c r="Q41" i="25"/>
  <c r="P41" i="25"/>
  <c r="N41" i="25"/>
  <c r="M41" i="25"/>
  <c r="L41" i="25"/>
  <c r="J41" i="25"/>
  <c r="I41" i="25"/>
  <c r="H41" i="25"/>
  <c r="E41" i="25"/>
  <c r="D41" i="25"/>
  <c r="C41" i="25"/>
  <c r="B41" i="25"/>
  <c r="A41" i="25"/>
  <c r="BQ40" i="25"/>
  <c r="BP40" i="25"/>
  <c r="BO40" i="25"/>
  <c r="BN40" i="25"/>
  <c r="BM40" i="25"/>
  <c r="BL40" i="25"/>
  <c r="BK40" i="25"/>
  <c r="BJ40" i="25"/>
  <c r="BI40" i="25"/>
  <c r="BH40" i="25"/>
  <c r="BG40" i="25"/>
  <c r="BF40" i="25"/>
  <c r="BE40" i="25"/>
  <c r="BD40" i="25"/>
  <c r="BC40" i="25"/>
  <c r="BB40" i="25"/>
  <c r="BA40" i="25"/>
  <c r="AZ40" i="25"/>
  <c r="AY40" i="25"/>
  <c r="AX40" i="25"/>
  <c r="AW40" i="25"/>
  <c r="AV40" i="25"/>
  <c r="AU40" i="25"/>
  <c r="AT40" i="25"/>
  <c r="AS40" i="25"/>
  <c r="AR40" i="25"/>
  <c r="AQ40" i="25"/>
  <c r="AP40" i="25"/>
  <c r="AO40" i="25"/>
  <c r="AN40" i="25"/>
  <c r="AM40" i="25"/>
  <c r="AL40" i="25"/>
  <c r="AK40" i="25"/>
  <c r="AJ40" i="25"/>
  <c r="AI40" i="25"/>
  <c r="AH40" i="25"/>
  <c r="AG40" i="25"/>
  <c r="AF40" i="25"/>
  <c r="AE40" i="25"/>
  <c r="AD40" i="25"/>
  <c r="AC40" i="25"/>
  <c r="AB40" i="25"/>
  <c r="AA40" i="25"/>
  <c r="Z40" i="25"/>
  <c r="Y40" i="25"/>
  <c r="X40" i="25"/>
  <c r="W40" i="25"/>
  <c r="V40" i="25"/>
  <c r="U40" i="25"/>
  <c r="T40" i="25"/>
  <c r="S40" i="25"/>
  <c r="R40" i="25"/>
  <c r="Q40" i="25"/>
  <c r="P40" i="25"/>
  <c r="O40" i="25"/>
  <c r="N40" i="25"/>
  <c r="M40" i="25"/>
  <c r="L40" i="25"/>
  <c r="K40" i="25"/>
  <c r="J40" i="25"/>
  <c r="I40" i="25"/>
  <c r="H40" i="25"/>
  <c r="G40" i="25"/>
  <c r="F40" i="25"/>
  <c r="E40" i="25"/>
  <c r="D40" i="25"/>
  <c r="C40" i="25"/>
  <c r="B40" i="25"/>
  <c r="A40" i="25"/>
  <c r="BQ39" i="25"/>
  <c r="BO39" i="25"/>
  <c r="BN39" i="25"/>
  <c r="BM39" i="25"/>
  <c r="BK39" i="25"/>
  <c r="BJ39" i="25"/>
  <c r="BI39" i="25"/>
  <c r="BG39" i="25"/>
  <c r="BF39" i="25"/>
  <c r="BE39" i="25"/>
  <c r="BC39" i="25"/>
  <c r="BB39" i="25"/>
  <c r="BA39" i="25"/>
  <c r="AY39" i="25"/>
  <c r="AX39" i="25"/>
  <c r="AW39" i="25"/>
  <c r="AU39" i="25"/>
  <c r="AT39" i="25"/>
  <c r="AS39" i="25"/>
  <c r="AQ39" i="25"/>
  <c r="AP39" i="25"/>
  <c r="AO39" i="25"/>
  <c r="AM39" i="25"/>
  <c r="AL39" i="25"/>
  <c r="AK39" i="25"/>
  <c r="AI39" i="25"/>
  <c r="AH39" i="25"/>
  <c r="AG39" i="25"/>
  <c r="AE39" i="25"/>
  <c r="AD39" i="25"/>
  <c r="AC39" i="25"/>
  <c r="AA39" i="25"/>
  <c r="Z39" i="25"/>
  <c r="Y39" i="25"/>
  <c r="W39" i="25"/>
  <c r="V39" i="25"/>
  <c r="U39" i="25"/>
  <c r="S39" i="25"/>
  <c r="R39" i="25"/>
  <c r="Q39" i="25"/>
  <c r="O39" i="25"/>
  <c r="N39" i="25"/>
  <c r="M39" i="25"/>
  <c r="K39" i="25"/>
  <c r="J39" i="25"/>
  <c r="I39" i="25"/>
  <c r="G39" i="25"/>
  <c r="F39" i="25"/>
  <c r="E39" i="25"/>
  <c r="C39" i="25"/>
  <c r="B39" i="25"/>
  <c r="A39" i="25"/>
  <c r="BP38" i="25"/>
  <c r="BO38" i="25"/>
  <c r="BN38" i="25"/>
  <c r="BL38" i="25"/>
  <c r="BK38" i="25"/>
  <c r="BJ38" i="25"/>
  <c r="BH38" i="25"/>
  <c r="BG38" i="25"/>
  <c r="BF38" i="25"/>
  <c r="BD38" i="25"/>
  <c r="BC38" i="25"/>
  <c r="BB38" i="25"/>
  <c r="AZ38" i="25"/>
  <c r="AY38" i="25"/>
  <c r="AX38" i="25"/>
  <c r="AV38" i="25"/>
  <c r="AU38" i="25"/>
  <c r="AT38" i="25"/>
  <c r="AR38" i="25"/>
  <c r="AQ38" i="25"/>
  <c r="AP38" i="25"/>
  <c r="AN38" i="25"/>
  <c r="AM38" i="25"/>
  <c r="AL38" i="25"/>
  <c r="AJ38" i="25"/>
  <c r="AI38" i="25"/>
  <c r="AH38" i="25"/>
  <c r="AF38" i="25"/>
  <c r="AE38" i="25"/>
  <c r="AD38" i="25"/>
  <c r="AB38" i="25"/>
  <c r="AA38" i="25"/>
  <c r="Z38" i="25"/>
  <c r="X38" i="25"/>
  <c r="W38" i="25"/>
  <c r="V38" i="25"/>
  <c r="T38" i="25"/>
  <c r="S38" i="25"/>
  <c r="R38" i="25"/>
  <c r="P38" i="25"/>
  <c r="O38" i="25"/>
  <c r="N38" i="25"/>
  <c r="L38" i="25"/>
  <c r="K38" i="25"/>
  <c r="J38" i="25"/>
  <c r="H38" i="25"/>
  <c r="G38" i="25"/>
  <c r="F38" i="25"/>
  <c r="D38" i="25"/>
  <c r="C38" i="25"/>
  <c r="B38" i="25"/>
  <c r="A38" i="25"/>
  <c r="BQ37" i="25"/>
  <c r="BP37" i="25"/>
  <c r="BO37" i="25"/>
  <c r="BN37" i="25"/>
  <c r="BM37" i="25"/>
  <c r="BL37" i="25"/>
  <c r="BK37" i="25"/>
  <c r="BJ37" i="25"/>
  <c r="BI37" i="25"/>
  <c r="BH37" i="25"/>
  <c r="BG37" i="25"/>
  <c r="BF37" i="25"/>
  <c r="BE37" i="25"/>
  <c r="BD37" i="25"/>
  <c r="BC37" i="25"/>
  <c r="BB37" i="25"/>
  <c r="BA37" i="25"/>
  <c r="AZ37" i="25"/>
  <c r="AY37" i="25"/>
  <c r="AX37" i="25"/>
  <c r="AW37" i="25"/>
  <c r="AV37" i="25"/>
  <c r="AU37" i="25"/>
  <c r="AT37" i="25"/>
  <c r="AS37" i="25"/>
  <c r="AR37" i="25"/>
  <c r="AQ37" i="25"/>
  <c r="AP37" i="25"/>
  <c r="AO37" i="25"/>
  <c r="AN37" i="25"/>
  <c r="AM37" i="25"/>
  <c r="AL37" i="25"/>
  <c r="AK37" i="25"/>
  <c r="AJ37" i="25"/>
  <c r="AI37" i="25"/>
  <c r="AH37" i="25"/>
  <c r="AG37" i="25"/>
  <c r="AF37" i="25"/>
  <c r="AE37" i="25"/>
  <c r="AD37" i="25"/>
  <c r="AC37" i="25"/>
  <c r="AB37" i="25"/>
  <c r="AA37" i="25"/>
  <c r="Z37" i="25"/>
  <c r="Y37" i="25"/>
  <c r="X37" i="25"/>
  <c r="W37" i="25"/>
  <c r="V37" i="25"/>
  <c r="U37" i="25"/>
  <c r="T37" i="25"/>
  <c r="S37" i="25"/>
  <c r="R37" i="25"/>
  <c r="Q37" i="25"/>
  <c r="P37" i="25"/>
  <c r="O37" i="25"/>
  <c r="N37" i="25"/>
  <c r="M37" i="25"/>
  <c r="L37" i="25"/>
  <c r="K37" i="25"/>
  <c r="J37" i="25"/>
  <c r="I37" i="25"/>
  <c r="H37" i="25"/>
  <c r="G37" i="25"/>
  <c r="F37" i="25"/>
  <c r="E37" i="25"/>
  <c r="D37" i="25"/>
  <c r="C37" i="25"/>
  <c r="B37" i="25"/>
  <c r="A37" i="25"/>
  <c r="BQ36" i="25"/>
  <c r="BP36" i="25"/>
  <c r="BO36" i="25"/>
  <c r="BN36" i="25"/>
  <c r="BM36" i="25"/>
  <c r="BL36" i="25"/>
  <c r="BK36" i="25"/>
  <c r="BJ36" i="25"/>
  <c r="BI36" i="25"/>
  <c r="BH36" i="25"/>
  <c r="BG36" i="25"/>
  <c r="BF36" i="25"/>
  <c r="BE36" i="25"/>
  <c r="BD36" i="25"/>
  <c r="BC36" i="25"/>
  <c r="BB36" i="25"/>
  <c r="BA36" i="25"/>
  <c r="AZ36" i="25"/>
  <c r="AY36" i="25"/>
  <c r="AX36" i="25"/>
  <c r="AW36" i="25"/>
  <c r="AV36" i="25"/>
  <c r="AU36" i="25"/>
  <c r="AT36" i="25"/>
  <c r="AS36" i="25"/>
  <c r="AR36" i="25"/>
  <c r="AQ36" i="25"/>
  <c r="AP36" i="25"/>
  <c r="AO36" i="25"/>
  <c r="AN36" i="25"/>
  <c r="AM36" i="25"/>
  <c r="AL36" i="25"/>
  <c r="AK36" i="25"/>
  <c r="AJ36" i="25"/>
  <c r="AI36" i="25"/>
  <c r="AH36" i="25"/>
  <c r="AG36" i="25"/>
  <c r="AF36" i="25"/>
  <c r="AE36" i="25"/>
  <c r="AD36" i="25"/>
  <c r="AC36" i="25"/>
  <c r="AB36" i="25"/>
  <c r="AA36" i="25"/>
  <c r="Z36" i="25"/>
  <c r="Y36" i="25"/>
  <c r="X36" i="25"/>
  <c r="W36" i="25"/>
  <c r="V36" i="25"/>
  <c r="U36" i="25"/>
  <c r="T36" i="25"/>
  <c r="S36" i="25"/>
  <c r="R36" i="25"/>
  <c r="Q36" i="25"/>
  <c r="P36" i="25"/>
  <c r="O36" i="25"/>
  <c r="N36" i="25"/>
  <c r="M36" i="25"/>
  <c r="L36" i="25"/>
  <c r="K36" i="25"/>
  <c r="J36" i="25"/>
  <c r="I36" i="25"/>
  <c r="H36" i="25"/>
  <c r="G36" i="25"/>
  <c r="F36" i="25"/>
  <c r="E36" i="25"/>
  <c r="D36" i="25"/>
  <c r="C36" i="25"/>
  <c r="B36" i="25"/>
  <c r="A36" i="25"/>
  <c r="BP35" i="25"/>
  <c r="BO35" i="25"/>
  <c r="BN35" i="25"/>
  <c r="BL35" i="25"/>
  <c r="BK35" i="25"/>
  <c r="BJ35" i="25"/>
  <c r="BH35" i="25"/>
  <c r="BG35" i="25"/>
  <c r="BF35" i="25"/>
  <c r="BD35" i="25"/>
  <c r="BC35" i="25"/>
  <c r="BB35" i="25"/>
  <c r="AZ35" i="25"/>
  <c r="AY35" i="25"/>
  <c r="AX35" i="25"/>
  <c r="AV35" i="25"/>
  <c r="AU35" i="25"/>
  <c r="AT35" i="25"/>
  <c r="AR35" i="25"/>
  <c r="AQ35" i="25"/>
  <c r="AP35" i="25"/>
  <c r="AN35" i="25"/>
  <c r="AM35" i="25"/>
  <c r="AL35" i="25"/>
  <c r="AJ35" i="25"/>
  <c r="AI35" i="25"/>
  <c r="AH35" i="25"/>
  <c r="AF35" i="25"/>
  <c r="AE35" i="25"/>
  <c r="AD35" i="25"/>
  <c r="AB35" i="25"/>
  <c r="AA35" i="25"/>
  <c r="Z35" i="25"/>
  <c r="X35" i="25"/>
  <c r="W35" i="25"/>
  <c r="V35" i="25"/>
  <c r="T35" i="25"/>
  <c r="S35" i="25"/>
  <c r="R35" i="25"/>
  <c r="P35" i="25"/>
  <c r="O35" i="25"/>
  <c r="N35" i="25"/>
  <c r="L35" i="25"/>
  <c r="K35" i="25"/>
  <c r="J35" i="25"/>
  <c r="H35" i="25"/>
  <c r="G35" i="25"/>
  <c r="F35" i="25"/>
  <c r="D35" i="25"/>
  <c r="C35" i="25"/>
  <c r="B35" i="25"/>
  <c r="A35" i="25"/>
  <c r="BQ34" i="25"/>
  <c r="BP34" i="25"/>
  <c r="BO34" i="25"/>
  <c r="BM34" i="25"/>
  <c r="BL34" i="25"/>
  <c r="BK34" i="25"/>
  <c r="BI34" i="25"/>
  <c r="BH34" i="25"/>
  <c r="BG34" i="25"/>
  <c r="BE34" i="25"/>
  <c r="BD34" i="25"/>
  <c r="BC34" i="25"/>
  <c r="BA34" i="25"/>
  <c r="AZ34" i="25"/>
  <c r="AY34" i="25"/>
  <c r="AW34" i="25"/>
  <c r="AV34" i="25"/>
  <c r="AU34" i="25"/>
  <c r="AS34" i="25"/>
  <c r="AR34" i="25"/>
  <c r="AQ34" i="25"/>
  <c r="AO34" i="25"/>
  <c r="AN34" i="25"/>
  <c r="AM34" i="25"/>
  <c r="AK34" i="25"/>
  <c r="AJ34" i="25"/>
  <c r="AI34" i="25"/>
  <c r="AG34" i="25"/>
  <c r="AF34" i="25"/>
  <c r="AE34" i="25"/>
  <c r="AC34" i="25"/>
  <c r="AB34" i="25"/>
  <c r="AA34" i="25"/>
  <c r="Y34" i="25"/>
  <c r="X34" i="25"/>
  <c r="W34" i="25"/>
  <c r="U34" i="25"/>
  <c r="T34" i="25"/>
  <c r="S34" i="25"/>
  <c r="Q34" i="25"/>
  <c r="P34" i="25"/>
  <c r="O34" i="25"/>
  <c r="M34" i="25"/>
  <c r="L34" i="25"/>
  <c r="K34" i="25"/>
  <c r="I34" i="25"/>
  <c r="H34" i="25"/>
  <c r="G34" i="25"/>
  <c r="E34" i="25"/>
  <c r="D34" i="25"/>
  <c r="C34" i="25"/>
  <c r="B34" i="25"/>
  <c r="A34" i="25"/>
  <c r="BQ33" i="25"/>
  <c r="BP33" i="25"/>
  <c r="BN33" i="25"/>
  <c r="BM33" i="25"/>
  <c r="BL33" i="25"/>
  <c r="BJ33" i="25"/>
  <c r="BI33" i="25"/>
  <c r="BH33" i="25"/>
  <c r="BF33" i="25"/>
  <c r="BE33" i="25"/>
  <c r="BD33" i="25"/>
  <c r="BB33" i="25"/>
  <c r="BA33" i="25"/>
  <c r="AZ33" i="25"/>
  <c r="AX33" i="25"/>
  <c r="AW33" i="25"/>
  <c r="AV33" i="25"/>
  <c r="AT33" i="25"/>
  <c r="AS33" i="25"/>
  <c r="AR33" i="25"/>
  <c r="AP33" i="25"/>
  <c r="AO33" i="25"/>
  <c r="AN33" i="25"/>
  <c r="AL33" i="25"/>
  <c r="AK33" i="25"/>
  <c r="AJ33" i="25"/>
  <c r="AH33" i="25"/>
  <c r="AG33" i="25"/>
  <c r="AF33" i="25"/>
  <c r="AD33" i="25"/>
  <c r="AC33" i="25"/>
  <c r="AB33" i="25"/>
  <c r="Z33" i="25"/>
  <c r="Y33" i="25"/>
  <c r="X33" i="25"/>
  <c r="V33" i="25"/>
  <c r="U33" i="25"/>
  <c r="T33" i="25"/>
  <c r="R33" i="25"/>
  <c r="Q33" i="25"/>
  <c r="P33" i="25"/>
  <c r="N33" i="25"/>
  <c r="M33" i="25"/>
  <c r="L33" i="25"/>
  <c r="J33" i="25"/>
  <c r="I33" i="25"/>
  <c r="H33" i="25"/>
  <c r="F33" i="25"/>
  <c r="E33" i="25"/>
  <c r="D33" i="25"/>
  <c r="C33" i="25"/>
  <c r="B33" i="25"/>
  <c r="A33" i="25"/>
  <c r="BQ32" i="25"/>
  <c r="BP32" i="25"/>
  <c r="BO32" i="25"/>
  <c r="BN32" i="25"/>
  <c r="BM32" i="25"/>
  <c r="BL32" i="25"/>
  <c r="BK32" i="25"/>
  <c r="BJ32" i="25"/>
  <c r="BI32" i="25"/>
  <c r="BH32" i="25"/>
  <c r="BG32" i="25"/>
  <c r="BF32" i="25"/>
  <c r="BE32" i="25"/>
  <c r="BD32" i="25"/>
  <c r="BC32" i="25"/>
  <c r="BB32" i="25"/>
  <c r="BA32" i="25"/>
  <c r="AZ32" i="25"/>
  <c r="AY32" i="25"/>
  <c r="AX32" i="25"/>
  <c r="AW32" i="25"/>
  <c r="AV32" i="25"/>
  <c r="AU32" i="25"/>
  <c r="AT32" i="25"/>
  <c r="AS32" i="25"/>
  <c r="AR32" i="25"/>
  <c r="AQ32" i="25"/>
  <c r="AP32" i="25"/>
  <c r="AO32" i="25"/>
  <c r="AN32" i="25"/>
  <c r="AM32" i="25"/>
  <c r="AL32" i="25"/>
  <c r="AK32" i="25"/>
  <c r="AJ32" i="25"/>
  <c r="AI32" i="25"/>
  <c r="AH32" i="25"/>
  <c r="AG32" i="25"/>
  <c r="AF32" i="25"/>
  <c r="AE32" i="25"/>
  <c r="AD32" i="25"/>
  <c r="AC32" i="25"/>
  <c r="AB32" i="25"/>
  <c r="AA32" i="25"/>
  <c r="Z32" i="25"/>
  <c r="Y32" i="25"/>
  <c r="X32" i="25"/>
  <c r="W32" i="25"/>
  <c r="V32" i="25"/>
  <c r="U32" i="25"/>
  <c r="T32" i="25"/>
  <c r="S32" i="25"/>
  <c r="R32" i="25"/>
  <c r="Q32" i="25"/>
  <c r="P32" i="25"/>
  <c r="O32" i="25"/>
  <c r="N32" i="25"/>
  <c r="M32" i="25"/>
  <c r="L32" i="25"/>
  <c r="K32" i="25"/>
  <c r="J32" i="25"/>
  <c r="I32" i="25"/>
  <c r="H32" i="25"/>
  <c r="G32" i="25"/>
  <c r="F32" i="25"/>
  <c r="E32" i="25"/>
  <c r="D32" i="25"/>
  <c r="C32" i="25"/>
  <c r="B32" i="25"/>
  <c r="A32" i="25"/>
  <c r="BQ31" i="25"/>
  <c r="BO31" i="25"/>
  <c r="BN31" i="25"/>
  <c r="BM31" i="25"/>
  <c r="BK31" i="25"/>
  <c r="BJ31" i="25"/>
  <c r="BI31" i="25"/>
  <c r="BG31" i="25"/>
  <c r="BF31" i="25"/>
  <c r="BE31" i="25"/>
  <c r="BC31" i="25"/>
  <c r="BB31" i="25"/>
  <c r="BA31" i="25"/>
  <c r="AY31" i="25"/>
  <c r="AX31" i="25"/>
  <c r="AW31" i="25"/>
  <c r="AU31" i="25"/>
  <c r="AT31" i="25"/>
  <c r="AS31" i="25"/>
  <c r="AQ31" i="25"/>
  <c r="AP31" i="25"/>
  <c r="AO31" i="25"/>
  <c r="AM31" i="25"/>
  <c r="AL31" i="25"/>
  <c r="AK31" i="25"/>
  <c r="AI31" i="25"/>
  <c r="AH31" i="25"/>
  <c r="AG31" i="25"/>
  <c r="AE31" i="25"/>
  <c r="AD31" i="25"/>
  <c r="AC31" i="25"/>
  <c r="AA31" i="25"/>
  <c r="Z31" i="25"/>
  <c r="Y31" i="25"/>
  <c r="W31" i="25"/>
  <c r="V31" i="25"/>
  <c r="U31" i="25"/>
  <c r="S31" i="25"/>
  <c r="R31" i="25"/>
  <c r="Q31" i="25"/>
  <c r="O31" i="25"/>
  <c r="N31" i="25"/>
  <c r="M31" i="25"/>
  <c r="K31" i="25"/>
  <c r="J31" i="25"/>
  <c r="I31" i="25"/>
  <c r="G31" i="25"/>
  <c r="F31" i="25"/>
  <c r="E31" i="25"/>
  <c r="C31" i="25"/>
  <c r="B31" i="25"/>
  <c r="A31" i="25"/>
  <c r="BP30" i="25"/>
  <c r="BO30" i="25"/>
  <c r="BN30" i="25"/>
  <c r="BL30" i="25"/>
  <c r="BK30" i="25"/>
  <c r="BJ30" i="25"/>
  <c r="BH30" i="25"/>
  <c r="BG30" i="25"/>
  <c r="BD30" i="25"/>
  <c r="BC30" i="25"/>
  <c r="BB30" i="25"/>
  <c r="AZ30" i="25"/>
  <c r="AY30" i="25"/>
  <c r="AX30" i="25"/>
  <c r="AV30" i="25"/>
  <c r="AU30" i="25"/>
  <c r="AT30" i="25"/>
  <c r="AR30" i="25"/>
  <c r="AQ30" i="25"/>
  <c r="AN30" i="25"/>
  <c r="AM30" i="25"/>
  <c r="AL30" i="25"/>
  <c r="AJ30" i="25"/>
  <c r="AI30" i="25"/>
  <c r="AH30" i="25"/>
  <c r="AF30" i="25"/>
  <c r="AE30" i="25"/>
  <c r="AD30" i="25"/>
  <c r="AB30" i="25"/>
  <c r="AA30" i="25"/>
  <c r="X30" i="25"/>
  <c r="W30" i="25"/>
  <c r="V30" i="25"/>
  <c r="T30" i="25"/>
  <c r="S30" i="25"/>
  <c r="R30" i="25"/>
  <c r="P30" i="25"/>
  <c r="O30" i="25"/>
  <c r="N30" i="25"/>
  <c r="L30" i="25"/>
  <c r="K30" i="25"/>
  <c r="H30" i="25"/>
  <c r="G30" i="25"/>
  <c r="F30" i="25"/>
  <c r="D30" i="25"/>
  <c r="C30" i="25"/>
  <c r="B30" i="25"/>
  <c r="A30" i="25"/>
  <c r="BQ29" i="25"/>
  <c r="BP29" i="25"/>
  <c r="BO29" i="25"/>
  <c r="BN29" i="25"/>
  <c r="BM29" i="25"/>
  <c r="BL29" i="25"/>
  <c r="BK29" i="25"/>
  <c r="BJ29" i="25"/>
  <c r="BI29" i="25"/>
  <c r="BH29" i="25"/>
  <c r="BG29" i="25"/>
  <c r="BF29" i="25"/>
  <c r="BE29" i="25"/>
  <c r="BD29" i="25"/>
  <c r="BC29" i="25"/>
  <c r="BB29" i="25"/>
  <c r="BA29" i="25"/>
  <c r="AZ29" i="25"/>
  <c r="AY29" i="25"/>
  <c r="AX29" i="25"/>
  <c r="AW29" i="25"/>
  <c r="AV29" i="25"/>
  <c r="AU29" i="25"/>
  <c r="AT29" i="25"/>
  <c r="AS29" i="25"/>
  <c r="AR29" i="25"/>
  <c r="AQ29" i="25"/>
  <c r="AP29" i="25"/>
  <c r="AO29" i="25"/>
  <c r="AN29" i="25"/>
  <c r="AM29" i="25"/>
  <c r="AL29" i="25"/>
  <c r="AK29" i="25"/>
  <c r="AJ29" i="25"/>
  <c r="AI29" i="25"/>
  <c r="AH29" i="25"/>
  <c r="AG29" i="25"/>
  <c r="AF29" i="25"/>
  <c r="AE29" i="25"/>
  <c r="AD29" i="25"/>
  <c r="AC29" i="25"/>
  <c r="AB29" i="25"/>
  <c r="AA29" i="25"/>
  <c r="Z29" i="25"/>
  <c r="Y29" i="25"/>
  <c r="X29" i="25"/>
  <c r="W29" i="25"/>
  <c r="V29" i="25"/>
  <c r="U29" i="25"/>
  <c r="T29" i="25"/>
  <c r="S29" i="25"/>
  <c r="R29" i="25"/>
  <c r="Q29" i="25"/>
  <c r="P29" i="25"/>
  <c r="O29" i="25"/>
  <c r="N29" i="25"/>
  <c r="M29" i="25"/>
  <c r="L29" i="25"/>
  <c r="K29" i="25"/>
  <c r="J29" i="25"/>
  <c r="I29" i="25"/>
  <c r="H29" i="25"/>
  <c r="G29" i="25"/>
  <c r="F29" i="25"/>
  <c r="E29" i="25"/>
  <c r="D29" i="25"/>
  <c r="C29" i="25"/>
  <c r="B29" i="25"/>
  <c r="A29" i="25"/>
  <c r="BQ28" i="25"/>
  <c r="BP28" i="25"/>
  <c r="BO28" i="25"/>
  <c r="BN28" i="25"/>
  <c r="BM28" i="25"/>
  <c r="BL28" i="25"/>
  <c r="BK28" i="25"/>
  <c r="BJ28" i="25"/>
  <c r="BI28" i="25"/>
  <c r="BH28" i="25"/>
  <c r="BG28" i="25"/>
  <c r="BF28" i="25"/>
  <c r="BE28" i="25"/>
  <c r="BD28" i="25"/>
  <c r="BC28" i="25"/>
  <c r="BB28" i="25"/>
  <c r="BA28" i="25"/>
  <c r="AZ28" i="25"/>
  <c r="AY28" i="25"/>
  <c r="AX28" i="25"/>
  <c r="AW28" i="25"/>
  <c r="AV28" i="25"/>
  <c r="AU28" i="25"/>
  <c r="AT28" i="25"/>
  <c r="AS28" i="25"/>
  <c r="AR28" i="25"/>
  <c r="AQ28" i="25"/>
  <c r="AP28" i="25"/>
  <c r="AO28" i="25"/>
  <c r="AN28" i="25"/>
  <c r="AM28" i="25"/>
  <c r="AL28" i="25"/>
  <c r="AK28" i="25"/>
  <c r="AJ28" i="25"/>
  <c r="AI28" i="25"/>
  <c r="AH28" i="25"/>
  <c r="AG28" i="25"/>
  <c r="AF28" i="25"/>
  <c r="AE28" i="25"/>
  <c r="AD28" i="25"/>
  <c r="AC28" i="25"/>
  <c r="AB28" i="25"/>
  <c r="AA28" i="25"/>
  <c r="Z28" i="25"/>
  <c r="Y28" i="25"/>
  <c r="X28" i="25"/>
  <c r="W28" i="25"/>
  <c r="V28" i="25"/>
  <c r="U28" i="25"/>
  <c r="T28" i="25"/>
  <c r="S28" i="25"/>
  <c r="R28" i="25"/>
  <c r="Q28" i="25"/>
  <c r="P28" i="25"/>
  <c r="O28" i="25"/>
  <c r="N28" i="25"/>
  <c r="M28" i="25"/>
  <c r="L28" i="25"/>
  <c r="K28" i="25"/>
  <c r="J28" i="25"/>
  <c r="I28" i="25"/>
  <c r="H28" i="25"/>
  <c r="G28" i="25"/>
  <c r="F28" i="25"/>
  <c r="E28" i="25"/>
  <c r="D28" i="25"/>
  <c r="C28" i="25"/>
  <c r="B28" i="25"/>
  <c r="A28" i="25"/>
  <c r="BQ27" i="25"/>
  <c r="BP27" i="25"/>
  <c r="BO27" i="25"/>
  <c r="BN27" i="25"/>
  <c r="BM27" i="25"/>
  <c r="BL27" i="25"/>
  <c r="BK27" i="25"/>
  <c r="BJ27" i="25"/>
  <c r="BI27" i="25"/>
  <c r="BH27" i="25"/>
  <c r="BG27" i="25"/>
  <c r="BF27" i="25"/>
  <c r="BE27" i="25"/>
  <c r="BD27" i="25"/>
  <c r="BC27" i="25"/>
  <c r="BB27" i="25"/>
  <c r="BA27" i="25"/>
  <c r="AZ27" i="25"/>
  <c r="AY27" i="25"/>
  <c r="AX27" i="25"/>
  <c r="AW27" i="25"/>
  <c r="AV27" i="25"/>
  <c r="AU27" i="25"/>
  <c r="AT27" i="25"/>
  <c r="AS27" i="25"/>
  <c r="AR27" i="25"/>
  <c r="AQ27" i="25"/>
  <c r="AP27" i="25"/>
  <c r="AO27" i="25"/>
  <c r="AN27" i="25"/>
  <c r="AM27" i="25"/>
  <c r="AL27" i="25"/>
  <c r="AK27" i="25"/>
  <c r="AJ27" i="25"/>
  <c r="AI27" i="25"/>
  <c r="AH27" i="25"/>
  <c r="AG27" i="25"/>
  <c r="AF27" i="25"/>
  <c r="AE27" i="25"/>
  <c r="AD27" i="25"/>
  <c r="AC27" i="25"/>
  <c r="AB27" i="25"/>
  <c r="AA27" i="25"/>
  <c r="Z27" i="25"/>
  <c r="Y27" i="25"/>
  <c r="X27" i="25"/>
  <c r="W27" i="25"/>
  <c r="V27" i="25"/>
  <c r="U27" i="25"/>
  <c r="T27" i="25"/>
  <c r="S27" i="25"/>
  <c r="R27" i="25"/>
  <c r="Q27" i="25"/>
  <c r="P27" i="25"/>
  <c r="O27" i="25"/>
  <c r="N27" i="25"/>
  <c r="M27" i="25"/>
  <c r="L27" i="25"/>
  <c r="K27" i="25"/>
  <c r="J27" i="25"/>
  <c r="I27" i="25"/>
  <c r="H27" i="25"/>
  <c r="G27" i="25"/>
  <c r="F27" i="25"/>
  <c r="E27" i="25"/>
  <c r="D27" i="25"/>
  <c r="C27" i="25"/>
  <c r="B27" i="25"/>
  <c r="A27" i="25"/>
  <c r="BQ26" i="25"/>
  <c r="BP26" i="25"/>
  <c r="BO26" i="25"/>
  <c r="BN26" i="25"/>
  <c r="BM26" i="25"/>
  <c r="BL26" i="25"/>
  <c r="BK26" i="25"/>
  <c r="BJ26" i="25"/>
  <c r="BI26" i="25"/>
  <c r="BH26" i="25"/>
  <c r="BG26" i="25"/>
  <c r="BF26" i="25"/>
  <c r="BE26" i="25"/>
  <c r="BD26" i="25"/>
  <c r="BC26" i="25"/>
  <c r="BB26" i="25"/>
  <c r="BA26" i="25"/>
  <c r="AZ26" i="25"/>
  <c r="AY26" i="25"/>
  <c r="AX26" i="25"/>
  <c r="AW26" i="25"/>
  <c r="AV26" i="25"/>
  <c r="AU26" i="25"/>
  <c r="AT26" i="25"/>
  <c r="AS26" i="25"/>
  <c r="AR26" i="25"/>
  <c r="AQ26" i="25"/>
  <c r="AP26" i="25"/>
  <c r="AO26" i="25"/>
  <c r="AN26" i="25"/>
  <c r="AM26" i="25"/>
  <c r="AL26" i="25"/>
  <c r="AK26" i="25"/>
  <c r="AJ26" i="25"/>
  <c r="AI26" i="25"/>
  <c r="AH26" i="25"/>
  <c r="AG26" i="25"/>
  <c r="AF26" i="25"/>
  <c r="AE26" i="25"/>
  <c r="AD26" i="25"/>
  <c r="AC26" i="25"/>
  <c r="AB26" i="25"/>
  <c r="AA26" i="25"/>
  <c r="Z26" i="25"/>
  <c r="Y26" i="25"/>
  <c r="X26" i="25"/>
  <c r="W26" i="25"/>
  <c r="V26" i="25"/>
  <c r="U26" i="25"/>
  <c r="T26" i="25"/>
  <c r="S26" i="25"/>
  <c r="R26" i="25"/>
  <c r="Q26" i="25"/>
  <c r="P26" i="25"/>
  <c r="O26" i="25"/>
  <c r="N26" i="25"/>
  <c r="M26" i="25"/>
  <c r="L26" i="25"/>
  <c r="K26" i="25"/>
  <c r="J26" i="25"/>
  <c r="I26" i="25"/>
  <c r="H26" i="25"/>
  <c r="G26" i="25"/>
  <c r="F26" i="25"/>
  <c r="E26" i="25"/>
  <c r="D26" i="25"/>
  <c r="C26" i="25"/>
  <c r="B26" i="25"/>
  <c r="A26" i="25"/>
  <c r="BQ25" i="25"/>
  <c r="BP25" i="25"/>
  <c r="BO25" i="25"/>
  <c r="BN25" i="25"/>
  <c r="BM25" i="25"/>
  <c r="BL25" i="25"/>
  <c r="BK25" i="25"/>
  <c r="BJ25" i="25"/>
  <c r="BI25" i="25"/>
  <c r="BH25" i="25"/>
  <c r="BG25" i="25"/>
  <c r="BF25" i="25"/>
  <c r="BE25" i="25"/>
  <c r="BD25" i="25"/>
  <c r="BC25" i="25"/>
  <c r="BB25" i="25"/>
  <c r="BA25" i="25"/>
  <c r="AZ25" i="25"/>
  <c r="AY25" i="25"/>
  <c r="AX25" i="25"/>
  <c r="AW25" i="25"/>
  <c r="AV25" i="25"/>
  <c r="AU25" i="25"/>
  <c r="AT25" i="25"/>
  <c r="AS25" i="25"/>
  <c r="AR25" i="25"/>
  <c r="AQ25" i="25"/>
  <c r="AP25" i="25"/>
  <c r="AO25" i="25"/>
  <c r="AN25" i="25"/>
  <c r="AM25" i="25"/>
  <c r="AL25" i="25"/>
  <c r="AK25" i="25"/>
  <c r="AJ25" i="25"/>
  <c r="AI25" i="25"/>
  <c r="AH25" i="25"/>
  <c r="AG25" i="25"/>
  <c r="AF25" i="25"/>
  <c r="AE25" i="25"/>
  <c r="AD25" i="25"/>
  <c r="AC25" i="25"/>
  <c r="AB25" i="25"/>
  <c r="AA25" i="25"/>
  <c r="Z25" i="25"/>
  <c r="Y25" i="25"/>
  <c r="X25" i="25"/>
  <c r="W25" i="25"/>
  <c r="V25" i="25"/>
  <c r="U25" i="25"/>
  <c r="T25" i="25"/>
  <c r="S25" i="25"/>
  <c r="R25" i="25"/>
  <c r="Q25" i="25"/>
  <c r="P25" i="25"/>
  <c r="O25" i="25"/>
  <c r="N25" i="25"/>
  <c r="M25" i="25"/>
  <c r="L25" i="25"/>
  <c r="K25" i="25"/>
  <c r="J25" i="25"/>
  <c r="I25" i="25"/>
  <c r="H25" i="25"/>
  <c r="G25" i="25"/>
  <c r="F25" i="25"/>
  <c r="E25" i="25"/>
  <c r="D25" i="25"/>
  <c r="C25" i="25"/>
  <c r="B25" i="25"/>
  <c r="A25" i="25"/>
  <c r="BQ24" i="25"/>
  <c r="BP24" i="25"/>
  <c r="BO24" i="25"/>
  <c r="BN24" i="25"/>
  <c r="BM24" i="25"/>
  <c r="BL24" i="25"/>
  <c r="BK24" i="25"/>
  <c r="BJ24" i="25"/>
  <c r="BI24" i="25"/>
  <c r="BH24" i="25"/>
  <c r="BG24" i="25"/>
  <c r="BF24" i="25"/>
  <c r="BE24" i="25"/>
  <c r="BD24" i="25"/>
  <c r="BC24" i="25"/>
  <c r="BB24" i="25"/>
  <c r="BA24" i="25"/>
  <c r="AZ24" i="25"/>
  <c r="AY24" i="25"/>
  <c r="AX24" i="25"/>
  <c r="AW24" i="25"/>
  <c r="AV24" i="25"/>
  <c r="AU24" i="25"/>
  <c r="AT24" i="25"/>
  <c r="AS24" i="25"/>
  <c r="AR24" i="25"/>
  <c r="AQ24" i="25"/>
  <c r="AP24" i="25"/>
  <c r="AO24" i="25"/>
  <c r="AN24" i="25"/>
  <c r="AM24" i="25"/>
  <c r="AL24" i="25"/>
  <c r="AK24" i="25"/>
  <c r="AJ24" i="25"/>
  <c r="AI24" i="25"/>
  <c r="AH24" i="25"/>
  <c r="AG24" i="25"/>
  <c r="AF24" i="25"/>
  <c r="AE24" i="25"/>
  <c r="AD24" i="25"/>
  <c r="AC24" i="25"/>
  <c r="AB24" i="25"/>
  <c r="AA24" i="25"/>
  <c r="Z24" i="25"/>
  <c r="Y24" i="25"/>
  <c r="X24" i="25"/>
  <c r="W24" i="25"/>
  <c r="V24" i="25"/>
  <c r="U24" i="25"/>
  <c r="T24" i="25"/>
  <c r="S24" i="25"/>
  <c r="R24" i="25"/>
  <c r="Q24" i="25"/>
  <c r="P24" i="25"/>
  <c r="O24" i="25"/>
  <c r="N24" i="25"/>
  <c r="M24" i="25"/>
  <c r="L24" i="25"/>
  <c r="K24" i="25"/>
  <c r="J24" i="25"/>
  <c r="I24" i="25"/>
  <c r="H24" i="25"/>
  <c r="G24" i="25"/>
  <c r="F24" i="25"/>
  <c r="E24" i="25"/>
  <c r="D24" i="25"/>
  <c r="C24" i="25"/>
  <c r="B24" i="25"/>
  <c r="A24" i="25"/>
  <c r="BQ23" i="25"/>
  <c r="BP23" i="25"/>
  <c r="BO23" i="25"/>
  <c r="BN23" i="25"/>
  <c r="BM23" i="25"/>
  <c r="BL23" i="25"/>
  <c r="BK23" i="25"/>
  <c r="BJ23" i="25"/>
  <c r="BI23" i="25"/>
  <c r="BH23" i="25"/>
  <c r="BG23" i="25"/>
  <c r="BF23" i="25"/>
  <c r="BE23" i="25"/>
  <c r="BD23" i="25"/>
  <c r="BC23" i="25"/>
  <c r="BB23" i="25"/>
  <c r="BA23" i="25"/>
  <c r="AZ23" i="25"/>
  <c r="AY23" i="25"/>
  <c r="AX23" i="25"/>
  <c r="AW23" i="25"/>
  <c r="AV23" i="25"/>
  <c r="AU23" i="25"/>
  <c r="AT23" i="25"/>
  <c r="AS23" i="25"/>
  <c r="AR23" i="25"/>
  <c r="AQ23" i="25"/>
  <c r="AP23" i="25"/>
  <c r="AO23" i="25"/>
  <c r="AN23" i="25"/>
  <c r="AM23" i="25"/>
  <c r="AL23" i="25"/>
  <c r="AK23" i="25"/>
  <c r="AJ23" i="25"/>
  <c r="AI23" i="25"/>
  <c r="AH23" i="25"/>
  <c r="AG23" i="25"/>
  <c r="AF23" i="25"/>
  <c r="AE23" i="25"/>
  <c r="AD23" i="25"/>
  <c r="AC23" i="25"/>
  <c r="AB23" i="25"/>
  <c r="AA23" i="25"/>
  <c r="Z23" i="25"/>
  <c r="Y23" i="25"/>
  <c r="X23" i="25"/>
  <c r="W23" i="25"/>
  <c r="V23" i="25"/>
  <c r="U23" i="25"/>
  <c r="T23" i="25"/>
  <c r="S23" i="25"/>
  <c r="R23" i="25"/>
  <c r="Q23" i="25"/>
  <c r="P23" i="25"/>
  <c r="O23" i="25"/>
  <c r="N23" i="25"/>
  <c r="M23" i="25"/>
  <c r="L23" i="25"/>
  <c r="K23" i="25"/>
  <c r="J23" i="25"/>
  <c r="I23" i="25"/>
  <c r="H23" i="25"/>
  <c r="G23" i="25"/>
  <c r="F23" i="25"/>
  <c r="E23" i="25"/>
  <c r="D23" i="25"/>
  <c r="C23" i="25"/>
  <c r="B23" i="25"/>
  <c r="A23" i="25"/>
  <c r="BP22" i="25"/>
  <c r="BO22" i="25"/>
  <c r="BL22" i="25"/>
  <c r="BK22" i="25"/>
  <c r="BJ22" i="25"/>
  <c r="BH22" i="25"/>
  <c r="BG22" i="25"/>
  <c r="BF22" i="25"/>
  <c r="BD22" i="25"/>
  <c r="BC22" i="25"/>
  <c r="BB22" i="25"/>
  <c r="AZ22" i="25"/>
  <c r="AY22" i="25"/>
  <c r="AV22" i="25"/>
  <c r="AU22" i="25"/>
  <c r="AT22" i="25"/>
  <c r="AR22" i="25"/>
  <c r="AQ22" i="25"/>
  <c r="AP22" i="25"/>
  <c r="AN22" i="25"/>
  <c r="AM22" i="25"/>
  <c r="AL22" i="25"/>
  <c r="AJ22" i="25"/>
  <c r="AI22" i="25"/>
  <c r="AF22" i="25"/>
  <c r="AE22" i="25"/>
  <c r="AD22" i="25"/>
  <c r="AB22" i="25"/>
  <c r="AA22" i="25"/>
  <c r="Z22" i="25"/>
  <c r="X22" i="25"/>
  <c r="W22" i="25"/>
  <c r="V22" i="25"/>
  <c r="T22" i="25"/>
  <c r="S22" i="25"/>
  <c r="P22" i="25"/>
  <c r="O22" i="25"/>
  <c r="N22" i="25"/>
  <c r="L22" i="25"/>
  <c r="K22" i="25"/>
  <c r="J22" i="25"/>
  <c r="H22" i="25"/>
  <c r="G22" i="25"/>
  <c r="F22" i="25"/>
  <c r="D22" i="25"/>
  <c r="C22" i="25"/>
  <c r="B22" i="25"/>
  <c r="A22" i="25"/>
  <c r="BQ21" i="25"/>
  <c r="BP21" i="25"/>
  <c r="BO21" i="25"/>
  <c r="BN21" i="25"/>
  <c r="BM21" i="25"/>
  <c r="BL21" i="25"/>
  <c r="BK21" i="25"/>
  <c r="BJ21" i="25"/>
  <c r="BI21" i="25"/>
  <c r="BH21" i="25"/>
  <c r="BG21" i="25"/>
  <c r="BF21" i="25"/>
  <c r="BE21" i="25"/>
  <c r="BD21" i="25"/>
  <c r="BC21" i="25"/>
  <c r="BB21" i="25"/>
  <c r="BA21" i="25"/>
  <c r="AZ21" i="25"/>
  <c r="AY21" i="25"/>
  <c r="AX21" i="25"/>
  <c r="AW21" i="25"/>
  <c r="AV21" i="25"/>
  <c r="AU21" i="25"/>
  <c r="AT21" i="25"/>
  <c r="AS21" i="25"/>
  <c r="AR21" i="25"/>
  <c r="AQ21" i="25"/>
  <c r="AP21" i="25"/>
  <c r="AO21" i="25"/>
  <c r="AN21" i="25"/>
  <c r="AM21" i="25"/>
  <c r="AL21" i="25"/>
  <c r="AK21" i="25"/>
  <c r="AJ21" i="25"/>
  <c r="AI21" i="25"/>
  <c r="AH21" i="25"/>
  <c r="AG21" i="25"/>
  <c r="AF21" i="25"/>
  <c r="AE21" i="25"/>
  <c r="AD21" i="25"/>
  <c r="AC21" i="25"/>
  <c r="AB21" i="25"/>
  <c r="AA21" i="25"/>
  <c r="Z21" i="25"/>
  <c r="Y21" i="25"/>
  <c r="X21" i="25"/>
  <c r="W21" i="25"/>
  <c r="V21" i="25"/>
  <c r="U21" i="25"/>
  <c r="T21" i="25"/>
  <c r="S21" i="25"/>
  <c r="R21" i="25"/>
  <c r="Q21" i="25"/>
  <c r="P21" i="25"/>
  <c r="O21" i="25"/>
  <c r="N21" i="25"/>
  <c r="M21" i="25"/>
  <c r="L21" i="25"/>
  <c r="K21" i="25"/>
  <c r="J21" i="25"/>
  <c r="I21" i="25"/>
  <c r="H21" i="25"/>
  <c r="G21" i="25"/>
  <c r="F21" i="25"/>
  <c r="E21" i="25"/>
  <c r="D21" i="25"/>
  <c r="C21" i="25"/>
  <c r="B21" i="25"/>
  <c r="A21" i="25"/>
  <c r="BP20" i="25"/>
  <c r="BO20" i="25"/>
  <c r="BN20" i="25"/>
  <c r="BL20" i="25"/>
  <c r="BK20" i="25"/>
  <c r="BJ20" i="25"/>
  <c r="BH20" i="25"/>
  <c r="BG20" i="25"/>
  <c r="BF20" i="25"/>
  <c r="BD20" i="25"/>
  <c r="BC20" i="25"/>
  <c r="BB20" i="25"/>
  <c r="AZ20" i="25"/>
  <c r="AY20" i="25"/>
  <c r="AX20" i="25"/>
  <c r="AV20" i="25"/>
  <c r="AU20" i="25"/>
  <c r="AT20" i="25"/>
  <c r="AR20" i="25"/>
  <c r="AQ20" i="25"/>
  <c r="AP20" i="25"/>
  <c r="AN20" i="25"/>
  <c r="AM20" i="25"/>
  <c r="AL20" i="25"/>
  <c r="AJ20" i="25"/>
  <c r="AI20" i="25"/>
  <c r="AH20" i="25"/>
  <c r="AF20" i="25"/>
  <c r="AE20" i="25"/>
  <c r="AD20" i="25"/>
  <c r="AB20" i="25"/>
  <c r="AA20" i="25"/>
  <c r="Z20" i="25"/>
  <c r="X20" i="25"/>
  <c r="W20" i="25"/>
  <c r="V20" i="25"/>
  <c r="T20" i="25"/>
  <c r="S20" i="25"/>
  <c r="R20" i="25"/>
  <c r="P20" i="25"/>
  <c r="O20" i="25"/>
  <c r="N20" i="25"/>
  <c r="L20" i="25"/>
  <c r="K20" i="25"/>
  <c r="J20" i="25"/>
  <c r="H20" i="25"/>
  <c r="G20" i="25"/>
  <c r="F20" i="25"/>
  <c r="D20" i="25"/>
  <c r="C20" i="25"/>
  <c r="B20" i="25"/>
  <c r="A20" i="25"/>
  <c r="BQ19" i="25"/>
  <c r="BP19" i="25"/>
  <c r="BO19" i="25"/>
  <c r="BN19" i="25"/>
  <c r="BM19" i="25"/>
  <c r="BL19" i="25"/>
  <c r="BK19" i="25"/>
  <c r="BJ19" i="25"/>
  <c r="BI19" i="25"/>
  <c r="BH19" i="25"/>
  <c r="BG19" i="25"/>
  <c r="BF19" i="25"/>
  <c r="BE19" i="25"/>
  <c r="BD19" i="25"/>
  <c r="BC19" i="25"/>
  <c r="BB19" i="25"/>
  <c r="BA19" i="25"/>
  <c r="AZ19" i="25"/>
  <c r="AY19" i="25"/>
  <c r="AX19" i="25"/>
  <c r="AW19" i="25"/>
  <c r="AV19" i="25"/>
  <c r="AU19" i="25"/>
  <c r="AT19" i="25"/>
  <c r="AS19" i="25"/>
  <c r="AR19" i="25"/>
  <c r="AQ19" i="25"/>
  <c r="AP19" i="25"/>
  <c r="AO19" i="25"/>
  <c r="AN19" i="25"/>
  <c r="AM19" i="25"/>
  <c r="AL19" i="25"/>
  <c r="AK19" i="25"/>
  <c r="AJ19" i="25"/>
  <c r="AI19" i="25"/>
  <c r="AH19" i="25"/>
  <c r="AG19" i="25"/>
  <c r="AF19" i="25"/>
  <c r="AE19" i="25"/>
  <c r="AD19" i="25"/>
  <c r="AC19" i="25"/>
  <c r="AB19" i="25"/>
  <c r="AA19" i="25"/>
  <c r="Z19" i="25"/>
  <c r="Y19" i="25"/>
  <c r="X19" i="25"/>
  <c r="W19" i="25"/>
  <c r="V19" i="25"/>
  <c r="U19" i="25"/>
  <c r="T19" i="25"/>
  <c r="S19" i="25"/>
  <c r="R19" i="25"/>
  <c r="Q19" i="25"/>
  <c r="P19" i="25"/>
  <c r="O19" i="25"/>
  <c r="N19" i="25"/>
  <c r="M19" i="25"/>
  <c r="L19" i="25"/>
  <c r="K19" i="25"/>
  <c r="J19" i="25"/>
  <c r="I19" i="25"/>
  <c r="H19" i="25"/>
  <c r="G19" i="25"/>
  <c r="F19" i="25"/>
  <c r="E19" i="25"/>
  <c r="D19" i="25"/>
  <c r="C19" i="25"/>
  <c r="B19" i="25"/>
  <c r="A19" i="25"/>
  <c r="BQ18" i="25"/>
  <c r="BP18" i="25"/>
  <c r="BO18" i="25"/>
  <c r="BN18" i="25"/>
  <c r="BM18" i="25"/>
  <c r="BL18" i="25"/>
  <c r="BK18" i="25"/>
  <c r="BJ18" i="25"/>
  <c r="BI18" i="25"/>
  <c r="BH18" i="25"/>
  <c r="BG18" i="25"/>
  <c r="BF18" i="25"/>
  <c r="BE18" i="25"/>
  <c r="BD18" i="25"/>
  <c r="BC18" i="25"/>
  <c r="BB18" i="25"/>
  <c r="BA18" i="25"/>
  <c r="AZ18" i="25"/>
  <c r="AY18" i="25"/>
  <c r="AX18" i="25"/>
  <c r="AW18" i="25"/>
  <c r="AV18" i="25"/>
  <c r="AU18" i="25"/>
  <c r="AT18" i="25"/>
  <c r="AS18" i="25"/>
  <c r="AR18" i="25"/>
  <c r="AQ18" i="25"/>
  <c r="AP18" i="25"/>
  <c r="AO18" i="25"/>
  <c r="AN18" i="25"/>
  <c r="AM18" i="25"/>
  <c r="AL18" i="25"/>
  <c r="AK18" i="25"/>
  <c r="AJ18" i="25"/>
  <c r="AI18" i="25"/>
  <c r="AH18" i="25"/>
  <c r="AG18" i="25"/>
  <c r="AF18" i="25"/>
  <c r="AE18" i="25"/>
  <c r="AD18" i="25"/>
  <c r="AC18" i="25"/>
  <c r="AB18" i="25"/>
  <c r="AA18" i="25"/>
  <c r="Z18" i="25"/>
  <c r="Y18" i="25"/>
  <c r="X18" i="25"/>
  <c r="W18" i="25"/>
  <c r="V18" i="25"/>
  <c r="U18" i="25"/>
  <c r="T18" i="25"/>
  <c r="S18" i="25"/>
  <c r="R18" i="25"/>
  <c r="Q18" i="25"/>
  <c r="P18" i="25"/>
  <c r="O18" i="25"/>
  <c r="N18" i="25"/>
  <c r="M18" i="25"/>
  <c r="L18" i="25"/>
  <c r="K18" i="25"/>
  <c r="J18" i="25"/>
  <c r="I18" i="25"/>
  <c r="H18" i="25"/>
  <c r="G18" i="25"/>
  <c r="F18" i="25"/>
  <c r="E18" i="25"/>
  <c r="D18" i="25"/>
  <c r="C18" i="25"/>
  <c r="B18" i="25"/>
  <c r="A18" i="25"/>
  <c r="BQ17" i="25"/>
  <c r="BP17" i="25"/>
  <c r="BO17" i="25"/>
  <c r="BN17" i="25"/>
  <c r="BM17" i="25"/>
  <c r="BL17" i="25"/>
  <c r="BK17" i="25"/>
  <c r="BJ17" i="25"/>
  <c r="BI17" i="25"/>
  <c r="BH17" i="25"/>
  <c r="BG17" i="25"/>
  <c r="BF17" i="25"/>
  <c r="BE17" i="25"/>
  <c r="BD17" i="25"/>
  <c r="BC17" i="25"/>
  <c r="BB17" i="25"/>
  <c r="BA17" i="25"/>
  <c r="AZ17" i="25"/>
  <c r="AY17" i="25"/>
  <c r="AX17" i="25"/>
  <c r="AW17" i="25"/>
  <c r="AV17" i="25"/>
  <c r="AU17" i="25"/>
  <c r="AT17" i="25"/>
  <c r="AS17" i="25"/>
  <c r="AR17" i="25"/>
  <c r="AQ17" i="25"/>
  <c r="AP17" i="25"/>
  <c r="AO17" i="25"/>
  <c r="AN17" i="25"/>
  <c r="AM17" i="25"/>
  <c r="AL17" i="25"/>
  <c r="AK17" i="25"/>
  <c r="AJ17" i="25"/>
  <c r="AI17" i="25"/>
  <c r="AH17" i="25"/>
  <c r="AG17" i="25"/>
  <c r="AF17" i="25"/>
  <c r="AE17" i="25"/>
  <c r="AD17" i="25"/>
  <c r="AC17" i="25"/>
  <c r="AB17" i="25"/>
  <c r="AA17" i="25"/>
  <c r="Z17" i="25"/>
  <c r="Y17" i="25"/>
  <c r="X17" i="25"/>
  <c r="W17" i="25"/>
  <c r="V17" i="25"/>
  <c r="U17" i="25"/>
  <c r="T17" i="25"/>
  <c r="S17" i="25"/>
  <c r="R17" i="25"/>
  <c r="Q17" i="25"/>
  <c r="P17" i="25"/>
  <c r="O17" i="25"/>
  <c r="N17" i="25"/>
  <c r="M17" i="25"/>
  <c r="L17" i="25"/>
  <c r="K17" i="25"/>
  <c r="J17" i="25"/>
  <c r="I17" i="25"/>
  <c r="H17" i="25"/>
  <c r="G17" i="25"/>
  <c r="F17" i="25"/>
  <c r="E17" i="25"/>
  <c r="D17" i="25"/>
  <c r="C17" i="25"/>
  <c r="B17" i="25"/>
  <c r="A17" i="25"/>
  <c r="BQ16" i="25"/>
  <c r="BP16" i="25"/>
  <c r="BO16" i="25"/>
  <c r="BM16" i="25"/>
  <c r="BL16" i="25"/>
  <c r="BI16" i="25"/>
  <c r="BH16" i="25"/>
  <c r="BG16" i="25"/>
  <c r="BE16" i="25"/>
  <c r="BD16" i="25"/>
  <c r="BC16" i="25"/>
  <c r="BA16" i="25"/>
  <c r="AZ16" i="25"/>
  <c r="AY16" i="25"/>
  <c r="AW16" i="25"/>
  <c r="AV16" i="25"/>
  <c r="AS16" i="25"/>
  <c r="AR16" i="25"/>
  <c r="AQ16" i="25"/>
  <c r="AO16" i="25"/>
  <c r="AN16" i="25"/>
  <c r="AM16" i="25"/>
  <c r="AK16" i="25"/>
  <c r="AJ16" i="25"/>
  <c r="AG16" i="25"/>
  <c r="AF16" i="25"/>
  <c r="AC16" i="25"/>
  <c r="AB16" i="25"/>
  <c r="AA16" i="25"/>
  <c r="Y16" i="25"/>
  <c r="X16" i="25"/>
  <c r="U16" i="25"/>
  <c r="T16" i="25"/>
  <c r="S16" i="25"/>
  <c r="Q16" i="25"/>
  <c r="P16" i="25"/>
  <c r="M16" i="25"/>
  <c r="L16" i="25"/>
  <c r="I16" i="25"/>
  <c r="H16" i="25"/>
  <c r="G16" i="25"/>
  <c r="E16" i="25"/>
  <c r="D16" i="25"/>
  <c r="C16" i="25"/>
  <c r="B16" i="25"/>
  <c r="A16" i="25"/>
  <c r="BQ15" i="25"/>
  <c r="BP15" i="25"/>
  <c r="BO15" i="25"/>
  <c r="BN15" i="25"/>
  <c r="BM15" i="25"/>
  <c r="BL15" i="25"/>
  <c r="BK15" i="25"/>
  <c r="BJ15" i="25"/>
  <c r="BI15" i="25"/>
  <c r="BH15" i="25"/>
  <c r="BG15" i="25"/>
  <c r="BF15" i="25"/>
  <c r="BE15" i="25"/>
  <c r="BD15" i="25"/>
  <c r="BC15" i="25"/>
  <c r="BB15" i="25"/>
  <c r="BA15" i="25"/>
  <c r="AZ15" i="25"/>
  <c r="AY15" i="25"/>
  <c r="AX15" i="25"/>
  <c r="AW15" i="25"/>
  <c r="AV15" i="25"/>
  <c r="AU15" i="25"/>
  <c r="AT15" i="25"/>
  <c r="AS15" i="25"/>
  <c r="AR15" i="25"/>
  <c r="AQ15" i="25"/>
  <c r="AP15" i="25"/>
  <c r="AO15" i="25"/>
  <c r="AN15" i="25"/>
  <c r="AM15" i="25"/>
  <c r="AL15" i="25"/>
  <c r="AK15" i="25"/>
  <c r="AJ15" i="25"/>
  <c r="AI15" i="25"/>
  <c r="AH15" i="25"/>
  <c r="AG15" i="25"/>
  <c r="AF15" i="25"/>
  <c r="AE15" i="25"/>
  <c r="AD15" i="25"/>
  <c r="AC15" i="25"/>
  <c r="AB15" i="25"/>
  <c r="AA15" i="25"/>
  <c r="Z15" i="25"/>
  <c r="Y15" i="25"/>
  <c r="X15" i="25"/>
  <c r="W15" i="25"/>
  <c r="V15" i="25"/>
  <c r="U15" i="25"/>
  <c r="T15" i="25"/>
  <c r="S15" i="25"/>
  <c r="R15" i="25"/>
  <c r="Q15" i="25"/>
  <c r="P15" i="25"/>
  <c r="O15" i="25"/>
  <c r="N15" i="25"/>
  <c r="M15" i="25"/>
  <c r="L15" i="25"/>
  <c r="K15" i="25"/>
  <c r="J15" i="25"/>
  <c r="I15" i="25"/>
  <c r="H15" i="25"/>
  <c r="G15" i="25"/>
  <c r="F15" i="25"/>
  <c r="E15" i="25"/>
  <c r="D15" i="25"/>
  <c r="C15" i="25"/>
  <c r="B15" i="25"/>
  <c r="A15" i="25"/>
  <c r="BQ14" i="25"/>
  <c r="BP14" i="25"/>
  <c r="BO14" i="25"/>
  <c r="BM14" i="25"/>
  <c r="BL14" i="25"/>
  <c r="BK14" i="25"/>
  <c r="BI14" i="25"/>
  <c r="BH14" i="25"/>
  <c r="BG14" i="25"/>
  <c r="BE14" i="25"/>
  <c r="BD14" i="25"/>
  <c r="BC14" i="25"/>
  <c r="BA14" i="25"/>
  <c r="AZ14" i="25"/>
  <c r="AY14" i="25"/>
  <c r="AW14" i="25"/>
  <c r="AV14" i="25"/>
  <c r="AU14" i="25"/>
  <c r="AS14" i="25"/>
  <c r="AR14" i="25"/>
  <c r="AQ14" i="25"/>
  <c r="AO14" i="25"/>
  <c r="AN14" i="25"/>
  <c r="AM14" i="25"/>
  <c r="AK14" i="25"/>
  <c r="AJ14" i="25"/>
  <c r="AI14" i="25"/>
  <c r="AG14" i="25"/>
  <c r="AF14" i="25"/>
  <c r="AE14" i="25"/>
  <c r="AC14" i="25"/>
  <c r="AB14" i="25"/>
  <c r="AA14" i="25"/>
  <c r="Y14" i="25"/>
  <c r="X14" i="25"/>
  <c r="W14" i="25"/>
  <c r="U14" i="25"/>
  <c r="T14" i="25"/>
  <c r="S14" i="25"/>
  <c r="Q14" i="25"/>
  <c r="P14" i="25"/>
  <c r="O14" i="25"/>
  <c r="M14" i="25"/>
  <c r="L14" i="25"/>
  <c r="K14" i="25"/>
  <c r="I14" i="25"/>
  <c r="H14" i="25"/>
  <c r="G14" i="25"/>
  <c r="E14" i="25"/>
  <c r="D14" i="25"/>
  <c r="C14" i="25"/>
  <c r="B14" i="25"/>
  <c r="A14" i="25"/>
  <c r="BQ13" i="25"/>
  <c r="BP13" i="25"/>
  <c r="BN13" i="25"/>
  <c r="BM13" i="25"/>
  <c r="BL13" i="25"/>
  <c r="BJ13" i="25"/>
  <c r="BI13" i="25"/>
  <c r="BH13" i="25"/>
  <c r="BF13" i="25"/>
  <c r="BE13" i="25"/>
  <c r="BD13" i="25"/>
  <c r="BB13" i="25"/>
  <c r="BA13" i="25"/>
  <c r="AZ13" i="25"/>
  <c r="AX13" i="25"/>
  <c r="AW13" i="25"/>
  <c r="AV13" i="25"/>
  <c r="AT13" i="25"/>
  <c r="AS13" i="25"/>
  <c r="AR13" i="25"/>
  <c r="AP13" i="25"/>
  <c r="AO13" i="25"/>
  <c r="AN13" i="25"/>
  <c r="AL13" i="25"/>
  <c r="AK13" i="25"/>
  <c r="AJ13" i="25"/>
  <c r="AH13" i="25"/>
  <c r="AG13" i="25"/>
  <c r="AF13" i="25"/>
  <c r="AD13" i="25"/>
  <c r="AC13" i="25"/>
  <c r="AB13" i="25"/>
  <c r="Z13" i="25"/>
  <c r="Y13" i="25"/>
  <c r="X13" i="25"/>
  <c r="V13" i="25"/>
  <c r="U13" i="25"/>
  <c r="T13" i="25"/>
  <c r="R13" i="25"/>
  <c r="Q13" i="25"/>
  <c r="P13" i="25"/>
  <c r="N13" i="25"/>
  <c r="M13" i="25"/>
  <c r="L13" i="25"/>
  <c r="J13" i="25"/>
  <c r="I13" i="25"/>
  <c r="H13" i="25"/>
  <c r="F13" i="25"/>
  <c r="E13" i="25"/>
  <c r="D13" i="25"/>
  <c r="C13" i="25"/>
  <c r="B13" i="25"/>
  <c r="A13" i="25"/>
  <c r="BP12" i="25"/>
  <c r="BO12" i="25"/>
  <c r="BN12" i="25"/>
  <c r="BL12" i="25"/>
  <c r="BK12" i="25"/>
  <c r="BH12" i="25"/>
  <c r="BG12" i="25"/>
  <c r="BF12" i="25"/>
  <c r="BD12" i="25"/>
  <c r="BC12" i="25"/>
  <c r="BB12" i="25"/>
  <c r="AZ12" i="25"/>
  <c r="AY12" i="25"/>
  <c r="AX12" i="25"/>
  <c r="AV12" i="25"/>
  <c r="AU12" i="25"/>
  <c r="AR12" i="25"/>
  <c r="AQ12" i="25"/>
  <c r="AP12" i="25"/>
  <c r="AN12" i="25"/>
  <c r="AM12" i="25"/>
  <c r="AL12" i="25"/>
  <c r="AJ12" i="25"/>
  <c r="AI12" i="25"/>
  <c r="AF12" i="25"/>
  <c r="AE12" i="25"/>
  <c r="AB12" i="25"/>
  <c r="AA12" i="25"/>
  <c r="Z12" i="25"/>
  <c r="X12" i="25"/>
  <c r="W12" i="25"/>
  <c r="T12" i="25"/>
  <c r="S12" i="25"/>
  <c r="R12" i="25"/>
  <c r="P12" i="25"/>
  <c r="O12" i="25"/>
  <c r="L12" i="25"/>
  <c r="K12" i="25"/>
  <c r="H12" i="25"/>
  <c r="G12" i="25"/>
  <c r="F12" i="25"/>
  <c r="D12" i="25"/>
  <c r="C12" i="25"/>
  <c r="B12" i="25"/>
  <c r="A12" i="25"/>
  <c r="BQ11" i="25"/>
  <c r="BP11" i="25"/>
  <c r="BM11" i="25"/>
  <c r="BL11" i="25"/>
  <c r="BI11" i="25"/>
  <c r="BH11" i="25"/>
  <c r="BE11" i="25"/>
  <c r="BD11" i="25"/>
  <c r="BA11" i="25"/>
  <c r="AZ11" i="25"/>
  <c r="AW11" i="25"/>
  <c r="AV11" i="25"/>
  <c r="AU11" i="25"/>
  <c r="AS11" i="25"/>
  <c r="AR11" i="25"/>
  <c r="AO11" i="25"/>
  <c r="AN11" i="25"/>
  <c r="AK11" i="25"/>
  <c r="AJ11" i="25"/>
  <c r="AG11" i="25"/>
  <c r="AF11" i="25"/>
  <c r="AE11" i="25"/>
  <c r="AC11" i="25"/>
  <c r="AB11" i="25"/>
  <c r="Y11" i="25"/>
  <c r="X11" i="25"/>
  <c r="U11" i="25"/>
  <c r="T11" i="25"/>
  <c r="Q11" i="25"/>
  <c r="P11" i="25"/>
  <c r="O11" i="25"/>
  <c r="M11" i="25"/>
  <c r="L11" i="25"/>
  <c r="I11" i="25"/>
  <c r="H11" i="25"/>
  <c r="D11" i="25"/>
  <c r="C11" i="25"/>
  <c r="B11" i="25"/>
  <c r="A11" i="25"/>
  <c r="BQ10" i="25"/>
  <c r="BO10" i="25"/>
  <c r="BN10" i="25"/>
  <c r="BM10" i="25"/>
  <c r="BJ10" i="25"/>
  <c r="BI10" i="25"/>
  <c r="BG10" i="25"/>
  <c r="BF10" i="25"/>
  <c r="BE10" i="25"/>
  <c r="BC10" i="25"/>
  <c r="BB10" i="25"/>
  <c r="BA10" i="25"/>
  <c r="AY10" i="25"/>
  <c r="AX10" i="25"/>
  <c r="AW10" i="25"/>
  <c r="AT10" i="25"/>
  <c r="AS10" i="25"/>
  <c r="AQ10" i="25"/>
  <c r="AP10" i="25"/>
  <c r="AO10" i="25"/>
  <c r="AM10" i="25"/>
  <c r="AL10" i="25"/>
  <c r="AK10" i="25"/>
  <c r="AI10" i="25"/>
  <c r="AH10" i="25"/>
  <c r="AG10" i="25"/>
  <c r="AD10" i="25"/>
  <c r="AC10" i="25"/>
  <c r="AA10" i="25"/>
  <c r="Z10" i="25"/>
  <c r="Y10" i="25"/>
  <c r="W10" i="25"/>
  <c r="V10" i="25"/>
  <c r="U10" i="25"/>
  <c r="S10" i="25"/>
  <c r="R10" i="25"/>
  <c r="Q10" i="25"/>
  <c r="N10" i="25"/>
  <c r="M10" i="25"/>
  <c r="K10" i="25"/>
  <c r="J10" i="25"/>
  <c r="I10" i="25"/>
  <c r="G10" i="25"/>
  <c r="F10" i="25"/>
  <c r="E10" i="25"/>
  <c r="C10" i="25"/>
  <c r="B10" i="25"/>
  <c r="A10" i="25"/>
  <c r="BQ9" i="25"/>
  <c r="BP9" i="25"/>
  <c r="BO9" i="25"/>
  <c r="BN9" i="25"/>
  <c r="BM9" i="25"/>
  <c r="BL9" i="25"/>
  <c r="BK9" i="25"/>
  <c r="BJ9" i="25"/>
  <c r="BI9" i="25"/>
  <c r="BH9" i="25"/>
  <c r="BG9" i="25"/>
  <c r="BF9" i="25"/>
  <c r="BE9" i="25"/>
  <c r="BD9" i="25"/>
  <c r="BC9" i="25"/>
  <c r="BB9" i="25"/>
  <c r="BA9" i="25"/>
  <c r="AZ9" i="25"/>
  <c r="AY9" i="25"/>
  <c r="AX9" i="25"/>
  <c r="AW9" i="25"/>
  <c r="AV9" i="25"/>
  <c r="AU9" i="25"/>
  <c r="AT9" i="25"/>
  <c r="AS9" i="25"/>
  <c r="AR9" i="25"/>
  <c r="AQ9" i="25"/>
  <c r="AP9" i="25"/>
  <c r="AO9" i="25"/>
  <c r="AN9" i="25"/>
  <c r="AM9" i="25"/>
  <c r="AL9" i="25"/>
  <c r="AK9" i="25"/>
  <c r="AJ9" i="25"/>
  <c r="AI9" i="25"/>
  <c r="AH9" i="25"/>
  <c r="AG9" i="25"/>
  <c r="AF9" i="25"/>
  <c r="AE9" i="25"/>
  <c r="AD9" i="25"/>
  <c r="AC9" i="25"/>
  <c r="AB9" i="25"/>
  <c r="AA9" i="25"/>
  <c r="Z9" i="25"/>
  <c r="Y9" i="25"/>
  <c r="X9" i="25"/>
  <c r="W9" i="25"/>
  <c r="V9" i="25"/>
  <c r="U9" i="25"/>
  <c r="T9" i="25"/>
  <c r="S9" i="25"/>
  <c r="R9" i="25"/>
  <c r="Q9" i="25"/>
  <c r="P9" i="25"/>
  <c r="O9" i="25"/>
  <c r="N9" i="25"/>
  <c r="M9" i="25"/>
  <c r="L9" i="25"/>
  <c r="K9" i="25"/>
  <c r="J9" i="25"/>
  <c r="I9" i="25"/>
  <c r="H9" i="25"/>
  <c r="G9" i="25"/>
  <c r="F9" i="25"/>
  <c r="E9" i="25"/>
  <c r="C9" i="25"/>
  <c r="B9" i="25"/>
  <c r="A9" i="25"/>
  <c r="BQ8" i="25"/>
  <c r="BP8" i="25"/>
  <c r="BO8" i="25"/>
  <c r="BN8" i="25"/>
  <c r="BM8" i="25"/>
  <c r="BL8" i="25"/>
  <c r="BK8" i="25"/>
  <c r="BJ8" i="25"/>
  <c r="BI8" i="25"/>
  <c r="BH8" i="25"/>
  <c r="BG8" i="25"/>
  <c r="BF8" i="25"/>
  <c r="BE8" i="25"/>
  <c r="BD8" i="25"/>
  <c r="BC8" i="25"/>
  <c r="BB8" i="25"/>
  <c r="BA8" i="25"/>
  <c r="AZ8" i="25"/>
  <c r="AY8" i="25"/>
  <c r="AX8" i="25"/>
  <c r="AW8" i="25"/>
  <c r="AV8" i="25"/>
  <c r="AU8" i="25"/>
  <c r="AT8" i="25"/>
  <c r="AS8" i="25"/>
  <c r="AR8" i="25"/>
  <c r="AQ8" i="25"/>
  <c r="AP8" i="25"/>
  <c r="AO8" i="25"/>
  <c r="AN8" i="25"/>
  <c r="AM8" i="25"/>
  <c r="AL8" i="25"/>
  <c r="AK8" i="25"/>
  <c r="AJ8" i="25"/>
  <c r="AI8" i="25"/>
  <c r="AH8" i="25"/>
  <c r="AG8" i="25"/>
  <c r="AF8" i="25"/>
  <c r="AE8" i="25"/>
  <c r="AD8" i="25"/>
  <c r="AC8" i="25"/>
  <c r="AB8" i="25"/>
  <c r="AA8" i="25"/>
  <c r="Z8" i="25"/>
  <c r="Y8" i="25"/>
  <c r="X8" i="25"/>
  <c r="W8" i="25"/>
  <c r="V8" i="25"/>
  <c r="U8" i="25"/>
  <c r="T8" i="25"/>
  <c r="S8" i="25"/>
  <c r="R8" i="25"/>
  <c r="Q8" i="25"/>
  <c r="P8" i="25"/>
  <c r="O8" i="25"/>
  <c r="N8" i="25"/>
  <c r="M8" i="25"/>
  <c r="L8" i="25"/>
  <c r="K8" i="25"/>
  <c r="J8" i="25"/>
  <c r="I8" i="25"/>
  <c r="H8" i="25"/>
  <c r="G8" i="25"/>
  <c r="F8" i="25"/>
  <c r="E8" i="25"/>
  <c r="D8" i="25"/>
  <c r="C8" i="25"/>
  <c r="B8" i="25"/>
  <c r="A8" i="25"/>
  <c r="BP7" i="25"/>
  <c r="BO7" i="25"/>
  <c r="BN7" i="25"/>
  <c r="BL7" i="25"/>
  <c r="BK7" i="25"/>
  <c r="BJ7" i="25"/>
  <c r="BH7" i="25"/>
  <c r="BG7" i="25"/>
  <c r="BF7" i="25"/>
  <c r="BD7" i="25"/>
  <c r="BC7" i="25"/>
  <c r="BB7" i="25"/>
  <c r="AZ7" i="25"/>
  <c r="AY7" i="25"/>
  <c r="AX7" i="25"/>
  <c r="AV7" i="25"/>
  <c r="AU7" i="25"/>
  <c r="AT7" i="25"/>
  <c r="AR7" i="25"/>
  <c r="AQ7" i="25"/>
  <c r="AP7" i="25"/>
  <c r="AN7" i="25"/>
  <c r="AM7" i="25"/>
  <c r="AL7" i="25"/>
  <c r="AJ7" i="25"/>
  <c r="AI7" i="25"/>
  <c r="AH7" i="25"/>
  <c r="AF7" i="25"/>
  <c r="AE7" i="25"/>
  <c r="AD7" i="25"/>
  <c r="AB7" i="25"/>
  <c r="AA7" i="25"/>
  <c r="Z7" i="25"/>
  <c r="X7" i="25"/>
  <c r="W7" i="25"/>
  <c r="V7" i="25"/>
  <c r="T7" i="25"/>
  <c r="S7" i="25"/>
  <c r="R7" i="25"/>
  <c r="P7" i="25"/>
  <c r="O7" i="25"/>
  <c r="N7" i="25"/>
  <c r="L7" i="25"/>
  <c r="K7" i="25"/>
  <c r="J7" i="25"/>
  <c r="H7" i="25"/>
  <c r="G7" i="25"/>
  <c r="F7" i="25"/>
  <c r="D7" i="25"/>
  <c r="C7" i="25"/>
  <c r="B7" i="25"/>
  <c r="A7" i="25"/>
  <c r="BQ6" i="25"/>
  <c r="BP6" i="25"/>
  <c r="BO6" i="25"/>
  <c r="BN6" i="25"/>
  <c r="BM6" i="25"/>
  <c r="BL6" i="25"/>
  <c r="BK6" i="25"/>
  <c r="BJ6" i="25"/>
  <c r="BI6" i="25"/>
  <c r="BH6" i="25"/>
  <c r="BG6" i="25"/>
  <c r="BF6" i="25"/>
  <c r="BE6" i="25"/>
  <c r="BD6" i="25"/>
  <c r="BC6" i="25"/>
  <c r="BB6" i="25"/>
  <c r="BA6" i="25"/>
  <c r="AZ6" i="25"/>
  <c r="AY6" i="25"/>
  <c r="AX6" i="25"/>
  <c r="AW6" i="25"/>
  <c r="AV6" i="25"/>
  <c r="AU6" i="25"/>
  <c r="AT6" i="25"/>
  <c r="AS6" i="25"/>
  <c r="AR6" i="25"/>
  <c r="AQ6" i="25"/>
  <c r="AP6" i="25"/>
  <c r="AO6" i="25"/>
  <c r="AN6" i="25"/>
  <c r="AM6" i="25"/>
  <c r="AL6" i="25"/>
  <c r="AK6" i="25"/>
  <c r="AJ6" i="25"/>
  <c r="AI6" i="25"/>
  <c r="AH6" i="25"/>
  <c r="AG6" i="25"/>
  <c r="AF6" i="25"/>
  <c r="AE6" i="25"/>
  <c r="AD6" i="25"/>
  <c r="AC6" i="25"/>
  <c r="AB6" i="25"/>
  <c r="AA6" i="25"/>
  <c r="Z6" i="25"/>
  <c r="Y6" i="25"/>
  <c r="X6" i="25"/>
  <c r="W6" i="25"/>
  <c r="V6" i="25"/>
  <c r="U6" i="25"/>
  <c r="T6" i="25"/>
  <c r="S6" i="25"/>
  <c r="R6" i="25"/>
  <c r="Q6" i="25"/>
  <c r="P6" i="25"/>
  <c r="O6" i="25"/>
  <c r="N6" i="25"/>
  <c r="M6" i="25"/>
  <c r="L6" i="25"/>
  <c r="K6" i="25"/>
  <c r="J6" i="25"/>
  <c r="I6" i="25"/>
  <c r="H6" i="25"/>
  <c r="G6" i="25"/>
  <c r="F6" i="25"/>
  <c r="E6" i="25"/>
  <c r="D6" i="25"/>
  <c r="C6" i="25"/>
  <c r="B6" i="25"/>
  <c r="A6" i="25"/>
  <c r="V32" i="19"/>
  <c r="U32" i="19"/>
  <c r="T32" i="19"/>
  <c r="S32" i="19"/>
  <c r="R32" i="19"/>
  <c r="Q32" i="19"/>
  <c r="O32" i="19"/>
  <c r="N32" i="19"/>
  <c r="M32" i="19"/>
  <c r="L32" i="19"/>
  <c r="K32" i="19"/>
  <c r="J32" i="19"/>
  <c r="H32" i="19"/>
  <c r="G32" i="19"/>
  <c r="F32" i="19"/>
  <c r="E32" i="19"/>
  <c r="D32" i="19"/>
  <c r="C32" i="19"/>
  <c r="V31" i="19"/>
  <c r="V28" i="19" s="1"/>
  <c r="U31" i="19"/>
  <c r="T31" i="19"/>
  <c r="S31" i="19"/>
  <c r="S28" i="19" s="1"/>
  <c r="R31" i="19"/>
  <c r="R28" i="19" s="1"/>
  <c r="Q31" i="19"/>
  <c r="O31" i="19"/>
  <c r="N31" i="19"/>
  <c r="N28" i="19" s="1"/>
  <c r="M31" i="19"/>
  <c r="M28" i="19" s="1"/>
  <c r="L31" i="19"/>
  <c r="K31" i="19"/>
  <c r="J31" i="19"/>
  <c r="J28" i="19" s="1"/>
  <c r="H31" i="19"/>
  <c r="H28" i="19" s="1"/>
  <c r="G31" i="19"/>
  <c r="F31" i="19"/>
  <c r="E31" i="19"/>
  <c r="E28" i="19" s="1"/>
  <c r="D31" i="19"/>
  <c r="D28" i="19" s="1"/>
  <c r="C31" i="19"/>
  <c r="V30" i="19"/>
  <c r="U30" i="19"/>
  <c r="T30" i="19"/>
  <c r="S30" i="19"/>
  <c r="R30" i="19"/>
  <c r="Q30" i="19"/>
  <c r="O30" i="19"/>
  <c r="N30" i="19"/>
  <c r="M30" i="19"/>
  <c r="L30" i="19"/>
  <c r="K30" i="19"/>
  <c r="J30" i="19"/>
  <c r="H30" i="19"/>
  <c r="G30" i="19"/>
  <c r="F30" i="19"/>
  <c r="E30" i="19"/>
  <c r="D30" i="19"/>
  <c r="C30" i="19"/>
  <c r="S29" i="19"/>
  <c r="T29" i="19" s="1"/>
  <c r="U29" i="19" s="1"/>
  <c r="V29" i="19" s="1"/>
  <c r="R29" i="19"/>
  <c r="Q29" i="19"/>
  <c r="J29" i="19"/>
  <c r="K29" i="19" s="1"/>
  <c r="M29" i="19" s="1"/>
  <c r="O29" i="19" s="1"/>
  <c r="E29" i="19"/>
  <c r="F29" i="19" s="1"/>
  <c r="G29" i="19" s="1"/>
  <c r="H29" i="19" s="1"/>
  <c r="D29" i="19"/>
  <c r="C29" i="19"/>
  <c r="U28" i="19"/>
  <c r="T28" i="19"/>
  <c r="Q28" i="19"/>
  <c r="O28" i="19"/>
  <c r="L28" i="19"/>
  <c r="K28" i="19"/>
  <c r="G28" i="19"/>
  <c r="F28" i="19"/>
  <c r="C28" i="19"/>
  <c r="C25" i="19" s="1"/>
  <c r="P27" i="19"/>
  <c r="I27" i="19"/>
  <c r="B27" i="19"/>
  <c r="L46" i="26"/>
  <c r="C7" i="26"/>
  <c r="B2" i="30" s="1"/>
  <c r="R161" i="21" l="1"/>
  <c r="R161" i="25"/>
  <c r="V161" i="21"/>
  <c r="V161" i="25"/>
  <c r="Z161" i="21"/>
  <c r="Z161" i="25"/>
  <c r="AD161" i="21"/>
  <c r="AD161" i="25"/>
  <c r="AH161" i="21"/>
  <c r="AH161" i="25"/>
  <c r="AL161" i="21"/>
  <c r="AL161" i="25"/>
  <c r="AP161" i="21"/>
  <c r="AP161" i="25"/>
  <c r="AT161" i="21"/>
  <c r="AT161" i="25"/>
  <c r="AX161" i="21"/>
  <c r="AX161" i="25"/>
  <c r="BB161" i="21"/>
  <c r="BB161" i="25"/>
  <c r="BF161" i="21"/>
  <c r="BF161" i="25"/>
  <c r="BJ161" i="21"/>
  <c r="BJ161" i="25"/>
  <c r="BN161" i="21"/>
  <c r="BN161" i="25"/>
  <c r="D171" i="21"/>
  <c r="D171" i="25"/>
  <c r="H171" i="21"/>
  <c r="H171" i="25"/>
  <c r="L171" i="21"/>
  <c r="L171" i="25"/>
  <c r="P171" i="21"/>
  <c r="P171" i="25"/>
  <c r="T171" i="21"/>
  <c r="T171" i="25"/>
  <c r="X171" i="21"/>
  <c r="X171" i="25"/>
  <c r="AB171" i="21"/>
  <c r="AB171" i="25"/>
  <c r="AF171" i="21"/>
  <c r="AF171" i="25"/>
  <c r="AJ171" i="21"/>
  <c r="AJ171" i="25"/>
  <c r="AN171" i="21"/>
  <c r="AN171" i="25"/>
  <c r="AV171" i="21"/>
  <c r="AV171" i="25"/>
  <c r="AZ171" i="21"/>
  <c r="AZ171" i="25"/>
  <c r="BD171" i="21"/>
  <c r="BD171" i="25"/>
  <c r="BH171" i="21"/>
  <c r="BH171" i="25"/>
  <c r="BL171" i="21"/>
  <c r="BL171" i="25"/>
  <c r="BP171" i="21"/>
  <c r="BP171" i="25"/>
  <c r="I207" i="21"/>
  <c r="I207" i="25"/>
  <c r="Q207" i="21"/>
  <c r="Q207" i="25"/>
  <c r="Y207" i="21"/>
  <c r="Y207" i="25"/>
  <c r="AG207" i="21"/>
  <c r="AG207" i="25"/>
  <c r="AO207" i="21"/>
  <c r="AO207" i="25"/>
  <c r="AW207" i="21"/>
  <c r="AW207" i="25"/>
  <c r="BE207" i="21"/>
  <c r="BE207" i="25"/>
  <c r="BM207" i="21"/>
  <c r="BM207" i="25"/>
  <c r="F181" i="21"/>
  <c r="F181" i="25"/>
  <c r="J181" i="21"/>
  <c r="J181" i="25"/>
  <c r="N181" i="21"/>
  <c r="N181" i="25"/>
  <c r="R181" i="21"/>
  <c r="R181" i="25"/>
  <c r="V181" i="21"/>
  <c r="V181" i="25"/>
  <c r="Z181" i="21"/>
  <c r="Z181" i="25"/>
  <c r="AD181" i="21"/>
  <c r="AD181" i="25"/>
  <c r="AH181" i="21"/>
  <c r="AH181" i="25"/>
  <c r="AL181" i="21"/>
  <c r="AL181" i="25"/>
  <c r="AP181" i="21"/>
  <c r="AP181" i="25"/>
  <c r="AT181" i="21"/>
  <c r="AT181" i="25"/>
  <c r="AX181" i="21"/>
  <c r="AX181" i="25"/>
  <c r="BB181" i="21"/>
  <c r="BB181" i="25"/>
  <c r="BF181" i="21"/>
  <c r="BF181" i="25"/>
  <c r="BJ181" i="21"/>
  <c r="BJ181" i="25"/>
  <c r="K198" i="21"/>
  <c r="K198" i="25"/>
  <c r="O198" i="21"/>
  <c r="O198" i="25"/>
  <c r="S198" i="21"/>
  <c r="S198" i="25"/>
  <c r="W198" i="21"/>
  <c r="W198" i="25"/>
  <c r="AA198" i="21"/>
  <c r="AA198" i="25"/>
  <c r="AE198" i="21"/>
  <c r="AE198" i="25"/>
  <c r="AI198" i="25"/>
  <c r="AI198" i="21"/>
  <c r="AM198" i="21"/>
  <c r="AM198" i="25"/>
  <c r="AQ198" i="21"/>
  <c r="AQ198" i="25"/>
  <c r="AU198" i="21"/>
  <c r="AU198" i="25"/>
  <c r="AY198" i="21"/>
  <c r="AY198" i="25"/>
  <c r="BC198" i="21"/>
  <c r="BC198" i="25"/>
  <c r="BG198" i="21"/>
  <c r="BG198" i="25"/>
  <c r="BK198" i="21"/>
  <c r="BK198" i="25"/>
  <c r="O10" i="25"/>
  <c r="AE10" i="25"/>
  <c r="AU10" i="25"/>
  <c r="BK10" i="25"/>
  <c r="BK11" i="25"/>
  <c r="J12" i="25"/>
  <c r="V12" i="25"/>
  <c r="AH12" i="25"/>
  <c r="K16" i="25"/>
  <c r="W16" i="25"/>
  <c r="AI16" i="25"/>
  <c r="E20" i="25"/>
  <c r="I20" i="25"/>
  <c r="M20" i="25"/>
  <c r="Q20" i="25"/>
  <c r="U20" i="25"/>
  <c r="Y20" i="25"/>
  <c r="AC20" i="25"/>
  <c r="AG20" i="25"/>
  <c r="AK20" i="25"/>
  <c r="AO20" i="25"/>
  <c r="AS20" i="25"/>
  <c r="AW20" i="25"/>
  <c r="BA20" i="25"/>
  <c r="BE20" i="25"/>
  <c r="BI20" i="25"/>
  <c r="BM20" i="25"/>
  <c r="BQ20" i="25"/>
  <c r="J30" i="25"/>
  <c r="Z30" i="25"/>
  <c r="AP30" i="25"/>
  <c r="BF30" i="25"/>
  <c r="F41" i="25"/>
  <c r="V41" i="25"/>
  <c r="AL41" i="25"/>
  <c r="BB41" i="25"/>
  <c r="E170" i="21"/>
  <c r="E170" i="25"/>
  <c r="I170" i="21"/>
  <c r="I170" i="25"/>
  <c r="M170" i="21"/>
  <c r="M170" i="25"/>
  <c r="Q170" i="21"/>
  <c r="Q170" i="25"/>
  <c r="U170" i="21"/>
  <c r="U170" i="25"/>
  <c r="Y170" i="21"/>
  <c r="Y170" i="25"/>
  <c r="AC170" i="21"/>
  <c r="AC170" i="25"/>
  <c r="AG170" i="21"/>
  <c r="AG170" i="25"/>
  <c r="AK170" i="21"/>
  <c r="AK170" i="25"/>
  <c r="AO170" i="21"/>
  <c r="AO170" i="25"/>
  <c r="AS170" i="21"/>
  <c r="AS170" i="25"/>
  <c r="AW170" i="21"/>
  <c r="AW170" i="25"/>
  <c r="BA170" i="21"/>
  <c r="BA170" i="25"/>
  <c r="BE170" i="21"/>
  <c r="BE170" i="25"/>
  <c r="BI170" i="21"/>
  <c r="BI170" i="25"/>
  <c r="BM170" i="21"/>
  <c r="BM170" i="25"/>
  <c r="BQ170" i="21"/>
  <c r="BQ170" i="25"/>
  <c r="G192" i="21"/>
  <c r="G192" i="25"/>
  <c r="K192" i="21"/>
  <c r="K192" i="25"/>
  <c r="O192" i="21"/>
  <c r="O192" i="25"/>
  <c r="S192" i="21"/>
  <c r="S192" i="25"/>
  <c r="W192" i="21"/>
  <c r="W192" i="25"/>
  <c r="AA192" i="21"/>
  <c r="AA192" i="25"/>
  <c r="AE192" i="21"/>
  <c r="AE192" i="25"/>
  <c r="AI192" i="21"/>
  <c r="AI192" i="25"/>
  <c r="AM192" i="21"/>
  <c r="AM192" i="25"/>
  <c r="AQ192" i="21"/>
  <c r="AQ192" i="25"/>
  <c r="AU192" i="21"/>
  <c r="AU192" i="25"/>
  <c r="AY192" i="21"/>
  <c r="AY192" i="25"/>
  <c r="BC192" i="21"/>
  <c r="BC192" i="25"/>
  <c r="BG192" i="21"/>
  <c r="BG192" i="25"/>
  <c r="BK192" i="21"/>
  <c r="BK192" i="25"/>
  <c r="BO192" i="21"/>
  <c r="BO192" i="25"/>
  <c r="G196" i="21"/>
  <c r="G196" i="25"/>
  <c r="K196" i="21"/>
  <c r="K196" i="25"/>
  <c r="O196" i="21"/>
  <c r="O196" i="25"/>
  <c r="S196" i="21"/>
  <c r="S196" i="25"/>
  <c r="W196" i="21"/>
  <c r="W196" i="25"/>
  <c r="AA196" i="21"/>
  <c r="AA196" i="25"/>
  <c r="AE196" i="21"/>
  <c r="AE196" i="25"/>
  <c r="AI196" i="21"/>
  <c r="AI196" i="25"/>
  <c r="AM196" i="21"/>
  <c r="AM196" i="25"/>
  <c r="AQ196" i="21"/>
  <c r="AQ196" i="25"/>
  <c r="AU196" i="21"/>
  <c r="AU196" i="25"/>
  <c r="AY196" i="21"/>
  <c r="AY196" i="25"/>
  <c r="BC196" i="21"/>
  <c r="BC196" i="25"/>
  <c r="BG196" i="21"/>
  <c r="BG196" i="25"/>
  <c r="BK196" i="21"/>
  <c r="BK196" i="25"/>
  <c r="BO196" i="21"/>
  <c r="BO196" i="25"/>
  <c r="AP46" i="25"/>
  <c r="AP46" i="21"/>
  <c r="D179" i="21"/>
  <c r="D179" i="25"/>
  <c r="H179" i="21"/>
  <c r="H179" i="25"/>
  <c r="L179" i="21"/>
  <c r="L179" i="25"/>
  <c r="P179" i="21"/>
  <c r="P179" i="25"/>
  <c r="T179" i="21"/>
  <c r="T179" i="25"/>
  <c r="X179" i="21"/>
  <c r="X179" i="25"/>
  <c r="AB179" i="21"/>
  <c r="AB179" i="25"/>
  <c r="AF179" i="21"/>
  <c r="AF179" i="25"/>
  <c r="AJ179" i="21"/>
  <c r="AJ179" i="25"/>
  <c r="AN179" i="21"/>
  <c r="AN179" i="25"/>
  <c r="AR179" i="21"/>
  <c r="AR179" i="25"/>
  <c r="AV179" i="21"/>
  <c r="AV179" i="25"/>
  <c r="AZ179" i="21"/>
  <c r="AZ179" i="25"/>
  <c r="BD179" i="21"/>
  <c r="BD179" i="25"/>
  <c r="BH179" i="21"/>
  <c r="BH179" i="25"/>
  <c r="BL179" i="21"/>
  <c r="BL179" i="25"/>
  <c r="BP179" i="21"/>
  <c r="BP179" i="25"/>
  <c r="E194" i="21"/>
  <c r="E194" i="25"/>
  <c r="I194" i="21"/>
  <c r="I194" i="25"/>
  <c r="M194" i="21"/>
  <c r="M194" i="25"/>
  <c r="Q194" i="21"/>
  <c r="Q194" i="25"/>
  <c r="U194" i="21"/>
  <c r="U194" i="25"/>
  <c r="Y194" i="21"/>
  <c r="Y194" i="25"/>
  <c r="AC194" i="21"/>
  <c r="AC194" i="25"/>
  <c r="AG194" i="21"/>
  <c r="AG194" i="25"/>
  <c r="AK194" i="21"/>
  <c r="AK194" i="25"/>
  <c r="AO194" i="21"/>
  <c r="AO194" i="25"/>
  <c r="AS194" i="21"/>
  <c r="AS194" i="25"/>
  <c r="AW194" i="21"/>
  <c r="AW194" i="25"/>
  <c r="BA194" i="21"/>
  <c r="BA194" i="25"/>
  <c r="BE194" i="21"/>
  <c r="BE194" i="25"/>
  <c r="BI194" i="21"/>
  <c r="BI194" i="25"/>
  <c r="BM194" i="21"/>
  <c r="BM194" i="25"/>
  <c r="BQ194" i="21"/>
  <c r="BQ194" i="25"/>
  <c r="F195" i="21"/>
  <c r="F195" i="25"/>
  <c r="J195" i="21"/>
  <c r="J195" i="25"/>
  <c r="N195" i="21"/>
  <c r="N195" i="25"/>
  <c r="R195" i="21"/>
  <c r="R195" i="25"/>
  <c r="V195" i="21"/>
  <c r="V195" i="25"/>
  <c r="Z195" i="21"/>
  <c r="Z195" i="25"/>
  <c r="AD195" i="21"/>
  <c r="AD195" i="25"/>
  <c r="AH195" i="21"/>
  <c r="AH195" i="25"/>
  <c r="AL195" i="21"/>
  <c r="AL195" i="25"/>
  <c r="AP195" i="21"/>
  <c r="AP195" i="25"/>
  <c r="AT195" i="21"/>
  <c r="AT195" i="25"/>
  <c r="AX195" i="21"/>
  <c r="AX195" i="25"/>
  <c r="BB195" i="21"/>
  <c r="BB195" i="25"/>
  <c r="BF195" i="21"/>
  <c r="BF195" i="25"/>
  <c r="BJ195" i="21"/>
  <c r="BJ195" i="25"/>
  <c r="BN195" i="21"/>
  <c r="BN195" i="25"/>
  <c r="G200" i="21"/>
  <c r="G200" i="25"/>
  <c r="K200" i="21"/>
  <c r="K200" i="25"/>
  <c r="O200" i="21"/>
  <c r="O200" i="25"/>
  <c r="S200" i="21"/>
  <c r="S200" i="25"/>
  <c r="W200" i="21"/>
  <c r="W200" i="25"/>
  <c r="AA200" i="21"/>
  <c r="AA200" i="25"/>
  <c r="AE200" i="21"/>
  <c r="AE200" i="25"/>
  <c r="AI200" i="21"/>
  <c r="AI200" i="25"/>
  <c r="AM200" i="21"/>
  <c r="AM200" i="25"/>
  <c r="AQ200" i="21"/>
  <c r="AQ200" i="25"/>
  <c r="AU200" i="21"/>
  <c r="AU200" i="25"/>
  <c r="AY200" i="21"/>
  <c r="AY200" i="25"/>
  <c r="BC200" i="21"/>
  <c r="BC200" i="25"/>
  <c r="BG200" i="21"/>
  <c r="BG200" i="25"/>
  <c r="BK200" i="21"/>
  <c r="BK200" i="25"/>
  <c r="BO200" i="21"/>
  <c r="BO200" i="25"/>
  <c r="E7" i="25"/>
  <c r="M7" i="25"/>
  <c r="U7" i="25"/>
  <c r="Y7" i="25"/>
  <c r="AG7" i="25"/>
  <c r="AS7" i="25"/>
  <c r="BA7" i="25"/>
  <c r="BI7" i="25"/>
  <c r="BQ7" i="25"/>
  <c r="N11" i="21"/>
  <c r="AT11" i="21"/>
  <c r="BN22" i="21"/>
  <c r="AP34" i="21"/>
  <c r="I7" i="25"/>
  <c r="Q7" i="25"/>
  <c r="AC7" i="25"/>
  <c r="AK7" i="25"/>
  <c r="AO7" i="25"/>
  <c r="AW7" i="25"/>
  <c r="BE7" i="25"/>
  <c r="BM7" i="25"/>
  <c r="D10" i="25"/>
  <c r="H10" i="25"/>
  <c r="L10" i="25"/>
  <c r="P10" i="25"/>
  <c r="T10" i="25"/>
  <c r="X10" i="25"/>
  <c r="AB10" i="25"/>
  <c r="AF10" i="25"/>
  <c r="AJ10" i="25"/>
  <c r="AN10" i="25"/>
  <c r="AR10" i="25"/>
  <c r="AV10" i="25"/>
  <c r="AZ10" i="25"/>
  <c r="BD10" i="25"/>
  <c r="BH10" i="25"/>
  <c r="BL10" i="25"/>
  <c r="BP10" i="25"/>
  <c r="N12" i="25"/>
  <c r="AD12" i="25"/>
  <c r="AT12" i="25"/>
  <c r="BJ12" i="25"/>
  <c r="G13" i="25"/>
  <c r="K13" i="25"/>
  <c r="O13" i="25"/>
  <c r="S13" i="25"/>
  <c r="W13" i="25"/>
  <c r="AA13" i="25"/>
  <c r="AE13" i="25"/>
  <c r="AI13" i="25"/>
  <c r="AM13" i="25"/>
  <c r="AQ13" i="25"/>
  <c r="AU13" i="25"/>
  <c r="AY13" i="25"/>
  <c r="BC13" i="25"/>
  <c r="BG13" i="25"/>
  <c r="BK13" i="25"/>
  <c r="BO13" i="25"/>
  <c r="F14" i="25"/>
  <c r="J14" i="25"/>
  <c r="N14" i="25"/>
  <c r="R14" i="25"/>
  <c r="V14" i="25"/>
  <c r="Z14" i="25"/>
  <c r="AD14" i="25"/>
  <c r="AH14" i="25"/>
  <c r="AL14" i="25"/>
  <c r="AP14" i="25"/>
  <c r="AT14" i="25"/>
  <c r="AX14" i="25"/>
  <c r="BB14" i="25"/>
  <c r="BF14" i="25"/>
  <c r="BJ14" i="25"/>
  <c r="BN14" i="25"/>
  <c r="O16" i="25"/>
  <c r="AE16" i="25"/>
  <c r="AU16" i="25"/>
  <c r="BK16" i="25"/>
  <c r="R22" i="25"/>
  <c r="AH22" i="25"/>
  <c r="AX22" i="25"/>
  <c r="V11" i="21"/>
  <c r="BB11" i="21"/>
  <c r="BE30" i="21"/>
  <c r="Z11" i="21"/>
  <c r="BF11" i="21"/>
  <c r="K33" i="21"/>
  <c r="K33" i="25"/>
  <c r="S33" i="21"/>
  <c r="S33" i="25"/>
  <c r="AE33" i="21"/>
  <c r="AE33" i="25"/>
  <c r="AQ33" i="21"/>
  <c r="AQ33" i="25"/>
  <c r="BC33" i="21"/>
  <c r="BC33" i="25"/>
  <c r="BK33" i="21"/>
  <c r="BK33" i="25"/>
  <c r="BB34" i="21"/>
  <c r="BB34" i="25"/>
  <c r="BJ34" i="21"/>
  <c r="BJ34" i="25"/>
  <c r="M35" i="21"/>
  <c r="M35" i="25"/>
  <c r="U35" i="21"/>
  <c r="U35" i="25"/>
  <c r="AC35" i="21"/>
  <c r="AC35" i="25"/>
  <c r="AO35" i="21"/>
  <c r="AO35" i="25"/>
  <c r="BA35" i="21"/>
  <c r="BA35" i="25"/>
  <c r="BI35" i="21"/>
  <c r="BI35" i="25"/>
  <c r="BQ35" i="21"/>
  <c r="BQ35" i="25"/>
  <c r="K41" i="21"/>
  <c r="K41" i="25"/>
  <c r="W41" i="21"/>
  <c r="W41" i="25"/>
  <c r="AE41" i="21"/>
  <c r="AE41" i="25"/>
  <c r="AM41" i="21"/>
  <c r="AM41" i="25"/>
  <c r="AY41" i="21"/>
  <c r="AY41" i="25"/>
  <c r="BG41" i="21"/>
  <c r="BG41" i="25"/>
  <c r="BO41" i="21"/>
  <c r="BO41" i="25"/>
  <c r="H52" i="21"/>
  <c r="H52" i="25"/>
  <c r="T52" i="21"/>
  <c r="T52" i="25"/>
  <c r="AF52" i="21"/>
  <c r="AF52" i="25"/>
  <c r="AV52" i="21"/>
  <c r="AV52" i="25"/>
  <c r="D56" i="21"/>
  <c r="D56" i="25"/>
  <c r="H56" i="21"/>
  <c r="H56" i="25"/>
  <c r="L56" i="21"/>
  <c r="L56" i="25"/>
  <c r="P56" i="21"/>
  <c r="P56" i="25"/>
  <c r="T56" i="21"/>
  <c r="T56" i="25"/>
  <c r="X56" i="21"/>
  <c r="X56" i="25"/>
  <c r="AB56" i="21"/>
  <c r="AB56" i="25"/>
  <c r="AF56" i="21"/>
  <c r="AF56" i="25"/>
  <c r="AJ56" i="21"/>
  <c r="AJ56" i="25"/>
  <c r="AN56" i="21"/>
  <c r="AN56" i="25"/>
  <c r="AR56" i="21"/>
  <c r="AR56" i="25"/>
  <c r="AV56" i="21"/>
  <c r="AV56" i="25"/>
  <c r="AZ56" i="21"/>
  <c r="AZ56" i="25"/>
  <c r="BD56" i="21"/>
  <c r="BD56" i="25"/>
  <c r="BH56" i="21"/>
  <c r="BH56" i="25"/>
  <c r="BL56" i="21"/>
  <c r="BL56" i="25"/>
  <c r="BP56" i="21"/>
  <c r="BP56" i="25"/>
  <c r="G85" i="21"/>
  <c r="G85" i="25"/>
  <c r="O85" i="21"/>
  <c r="O85" i="25"/>
  <c r="W85" i="21"/>
  <c r="W85" i="25"/>
  <c r="AE85" i="21"/>
  <c r="AE85" i="25"/>
  <c r="AM85" i="21"/>
  <c r="AM85" i="25"/>
  <c r="AU85" i="21"/>
  <c r="AU85" i="25"/>
  <c r="BC85" i="21"/>
  <c r="BC85" i="25"/>
  <c r="E88" i="21"/>
  <c r="E88" i="25"/>
  <c r="M88" i="21"/>
  <c r="M88" i="25"/>
  <c r="U88" i="21"/>
  <c r="U88" i="25"/>
  <c r="AC88" i="21"/>
  <c r="AC88" i="25"/>
  <c r="AK88" i="21"/>
  <c r="AK88" i="25"/>
  <c r="AS88" i="21"/>
  <c r="AS88" i="25"/>
  <c r="BA88" i="21"/>
  <c r="BA88" i="25"/>
  <c r="BI88" i="21"/>
  <c r="BI88" i="25"/>
  <c r="BQ88" i="21"/>
  <c r="BQ88" i="25"/>
  <c r="H89" i="21"/>
  <c r="H89" i="25"/>
  <c r="P89" i="21"/>
  <c r="P89" i="25"/>
  <c r="AB89" i="21"/>
  <c r="AB89" i="25"/>
  <c r="AJ89" i="21"/>
  <c r="AJ89" i="25"/>
  <c r="AR89" i="21"/>
  <c r="AR89" i="25"/>
  <c r="AZ89" i="21"/>
  <c r="AZ89" i="25"/>
  <c r="BH89" i="21"/>
  <c r="BH89" i="25"/>
  <c r="H109" i="21"/>
  <c r="H109" i="25"/>
  <c r="P109" i="21"/>
  <c r="P109" i="25"/>
  <c r="X109" i="21"/>
  <c r="X109" i="25"/>
  <c r="AF109" i="25"/>
  <c r="AF109" i="21"/>
  <c r="AN109" i="21"/>
  <c r="AN109" i="25"/>
  <c r="AV109" i="21"/>
  <c r="AV109" i="25"/>
  <c r="BD109" i="21"/>
  <c r="BD109" i="25"/>
  <c r="BL109" i="21"/>
  <c r="BL109" i="25"/>
  <c r="BP109" i="21"/>
  <c r="BP109" i="25"/>
  <c r="J123" i="21"/>
  <c r="J123" i="25"/>
  <c r="R123" i="21"/>
  <c r="R123" i="25"/>
  <c r="Z123" i="21"/>
  <c r="Z123" i="25"/>
  <c r="AH123" i="21"/>
  <c r="AH123" i="25"/>
  <c r="AP123" i="21"/>
  <c r="AP123" i="25"/>
  <c r="AX123" i="21"/>
  <c r="AX123" i="25"/>
  <c r="BF123" i="21"/>
  <c r="BF123" i="25"/>
  <c r="BN123" i="21"/>
  <c r="BN123" i="25"/>
  <c r="J130" i="21"/>
  <c r="J130" i="25"/>
  <c r="R130" i="21"/>
  <c r="R130" i="25"/>
  <c r="AD130" i="21"/>
  <c r="AD130" i="25"/>
  <c r="AL130" i="21"/>
  <c r="AL130" i="25"/>
  <c r="AT130" i="21"/>
  <c r="AT130" i="25"/>
  <c r="BF130" i="21"/>
  <c r="BF130" i="25"/>
  <c r="BN130" i="21"/>
  <c r="BN130" i="25"/>
  <c r="F143" i="21"/>
  <c r="F143" i="25"/>
  <c r="J143" i="21"/>
  <c r="J143" i="25"/>
  <c r="N143" i="21"/>
  <c r="N143" i="25"/>
  <c r="V143" i="21"/>
  <c r="V143" i="25"/>
  <c r="AD143" i="21"/>
  <c r="AD143" i="25"/>
  <c r="AL143" i="21"/>
  <c r="AL143" i="25"/>
  <c r="AX143" i="21"/>
  <c r="AX143" i="25"/>
  <c r="BF143" i="21"/>
  <c r="BF143" i="25"/>
  <c r="BJ143" i="21"/>
  <c r="BJ143" i="25"/>
  <c r="K154" i="21"/>
  <c r="K154" i="25"/>
  <c r="AA154" i="21"/>
  <c r="AA154" i="25"/>
  <c r="AQ154" i="21"/>
  <c r="AQ154" i="25"/>
  <c r="BG154" i="21"/>
  <c r="BG154" i="25"/>
  <c r="R207" i="21"/>
  <c r="R207" i="25"/>
  <c r="AH207" i="21"/>
  <c r="AH207" i="25"/>
  <c r="AQ11" i="25"/>
  <c r="D67" i="25"/>
  <c r="P67" i="25"/>
  <c r="AF67" i="25"/>
  <c r="AR67" i="25"/>
  <c r="BH67" i="25"/>
  <c r="AG22" i="21"/>
  <c r="BM22" i="21"/>
  <c r="F42" i="21"/>
  <c r="F42" i="25"/>
  <c r="J42" i="21"/>
  <c r="J42" i="25"/>
  <c r="N42" i="21"/>
  <c r="N42" i="25"/>
  <c r="V42" i="21"/>
  <c r="V42" i="25"/>
  <c r="Z42" i="25"/>
  <c r="Z42" i="21"/>
  <c r="AD42" i="21"/>
  <c r="AD42" i="25"/>
  <c r="AH42" i="21"/>
  <c r="AH42" i="25"/>
  <c r="AL42" i="21"/>
  <c r="AL42" i="25"/>
  <c r="AT42" i="21"/>
  <c r="AT42" i="25"/>
  <c r="AX42" i="21"/>
  <c r="AX42" i="25"/>
  <c r="BB42" i="21"/>
  <c r="BB42" i="25"/>
  <c r="BF42" i="21"/>
  <c r="BF42" i="25"/>
  <c r="BJ42" i="21"/>
  <c r="BJ42" i="25"/>
  <c r="BN42" i="25"/>
  <c r="BN42" i="21"/>
  <c r="E43" i="21"/>
  <c r="E43" i="25"/>
  <c r="I43" i="21"/>
  <c r="I43" i="25"/>
  <c r="M43" i="21"/>
  <c r="M43" i="25"/>
  <c r="Q43" i="21"/>
  <c r="Q43" i="25"/>
  <c r="U43" i="21"/>
  <c r="U43" i="25"/>
  <c r="Y43" i="21"/>
  <c r="Y43" i="25"/>
  <c r="AC43" i="21"/>
  <c r="AC43" i="25"/>
  <c r="AG43" i="21"/>
  <c r="AG43" i="25"/>
  <c r="AK43" i="21"/>
  <c r="AK43" i="25"/>
  <c r="AO43" i="21"/>
  <c r="AO43" i="25"/>
  <c r="AS43" i="21"/>
  <c r="AS43" i="25"/>
  <c r="AW43" i="21"/>
  <c r="AW43" i="25"/>
  <c r="BA43" i="21"/>
  <c r="BA43" i="25"/>
  <c r="BE43" i="21"/>
  <c r="BE43" i="25"/>
  <c r="BI43" i="21"/>
  <c r="BI43" i="25"/>
  <c r="BM43" i="21"/>
  <c r="BM43" i="25"/>
  <c r="BQ43" i="21"/>
  <c r="BQ43" i="25"/>
  <c r="G45" i="21"/>
  <c r="G45" i="25"/>
  <c r="K45" i="21"/>
  <c r="K45" i="25"/>
  <c r="O45" i="21"/>
  <c r="O45" i="25"/>
  <c r="S45" i="21"/>
  <c r="S45" i="25"/>
  <c r="W45" i="21"/>
  <c r="W45" i="25"/>
  <c r="AA45" i="21"/>
  <c r="AA45" i="25"/>
  <c r="AE45" i="21"/>
  <c r="AE45" i="25"/>
  <c r="AI45" i="21"/>
  <c r="AI45" i="25"/>
  <c r="AM45" i="21"/>
  <c r="AM45" i="25"/>
  <c r="AQ45" i="21"/>
  <c r="AQ45" i="25"/>
  <c r="AU45" i="21"/>
  <c r="AU45" i="25"/>
  <c r="AY45" i="21"/>
  <c r="AY45" i="25"/>
  <c r="BC45" i="21"/>
  <c r="BC45" i="25"/>
  <c r="BG45" i="21"/>
  <c r="BG45" i="25"/>
  <c r="BK45" i="21"/>
  <c r="BK45" i="25"/>
  <c r="BO45" i="21"/>
  <c r="BO45" i="25"/>
  <c r="G33" i="21"/>
  <c r="G33" i="25"/>
  <c r="O33" i="21"/>
  <c r="O33" i="25"/>
  <c r="W33" i="21"/>
  <c r="W33" i="25"/>
  <c r="AA33" i="21"/>
  <c r="AA33" i="25"/>
  <c r="AI33" i="21"/>
  <c r="AI33" i="25"/>
  <c r="AM33" i="21"/>
  <c r="AM33" i="25"/>
  <c r="AU33" i="21"/>
  <c r="AU33" i="25"/>
  <c r="AY33" i="21"/>
  <c r="AY33" i="25"/>
  <c r="BG33" i="21"/>
  <c r="BG33" i="25"/>
  <c r="BO33" i="21"/>
  <c r="BO33" i="25"/>
  <c r="F34" i="21"/>
  <c r="F34" i="25"/>
  <c r="J34" i="21"/>
  <c r="J34" i="25"/>
  <c r="N34" i="21"/>
  <c r="N34" i="25"/>
  <c r="V34" i="21"/>
  <c r="V34" i="25"/>
  <c r="Z34" i="25"/>
  <c r="Z34" i="21"/>
  <c r="AD34" i="21"/>
  <c r="AD34" i="25"/>
  <c r="AH34" i="21"/>
  <c r="AH34" i="25"/>
  <c r="AL34" i="21"/>
  <c r="AL34" i="25"/>
  <c r="AT34" i="21"/>
  <c r="AT34" i="25"/>
  <c r="AX34" i="21"/>
  <c r="AX34" i="25"/>
  <c r="BF34" i="21"/>
  <c r="BF34" i="25"/>
  <c r="BN34" i="21"/>
  <c r="BN34" i="25"/>
  <c r="E35" i="21"/>
  <c r="E35" i="25"/>
  <c r="I35" i="21"/>
  <c r="I35" i="25"/>
  <c r="Q35" i="21"/>
  <c r="Q35" i="25"/>
  <c r="Y35" i="21"/>
  <c r="Y35" i="25"/>
  <c r="AG35" i="21"/>
  <c r="AG35" i="25"/>
  <c r="AK35" i="21"/>
  <c r="AK35" i="25"/>
  <c r="AS35" i="21"/>
  <c r="AS35" i="25"/>
  <c r="AW35" i="21"/>
  <c r="AW35" i="25"/>
  <c r="BE35" i="21"/>
  <c r="BE35" i="25"/>
  <c r="BM35" i="21"/>
  <c r="BM35" i="25"/>
  <c r="G41" i="21"/>
  <c r="G41" i="25"/>
  <c r="O41" i="21"/>
  <c r="O41" i="25"/>
  <c r="S41" i="21"/>
  <c r="S41" i="25"/>
  <c r="AA41" i="21"/>
  <c r="AA41" i="25"/>
  <c r="AI41" i="21"/>
  <c r="AI41" i="25"/>
  <c r="AQ41" i="21"/>
  <c r="AQ41" i="25"/>
  <c r="AU41" i="21"/>
  <c r="AU41" i="25"/>
  <c r="BC41" i="21"/>
  <c r="BC41" i="25"/>
  <c r="BK41" i="21"/>
  <c r="BK41" i="25"/>
  <c r="D52" i="21"/>
  <c r="D52" i="25"/>
  <c r="L52" i="21"/>
  <c r="L52" i="25"/>
  <c r="P52" i="25"/>
  <c r="P52" i="21"/>
  <c r="X52" i="21"/>
  <c r="X52" i="25"/>
  <c r="AB52" i="21"/>
  <c r="AB52" i="25"/>
  <c r="AJ52" i="21"/>
  <c r="AJ52" i="25"/>
  <c r="AN52" i="21"/>
  <c r="AN52" i="25"/>
  <c r="AR52" i="21"/>
  <c r="AR52" i="25"/>
  <c r="AZ52" i="21"/>
  <c r="AZ52" i="25"/>
  <c r="BD52" i="21"/>
  <c r="BD52" i="25"/>
  <c r="BH52" i="21"/>
  <c r="BH52" i="25"/>
  <c r="BL52" i="21"/>
  <c r="BL52" i="25"/>
  <c r="BP52" i="21"/>
  <c r="BP52" i="25"/>
  <c r="F130" i="21"/>
  <c r="F130" i="25"/>
  <c r="N130" i="21"/>
  <c r="N130" i="25"/>
  <c r="V130" i="21"/>
  <c r="V130" i="25"/>
  <c r="Z130" i="21"/>
  <c r="Z130" i="25"/>
  <c r="AH130" i="21"/>
  <c r="AH130" i="25"/>
  <c r="AP130" i="21"/>
  <c r="AP130" i="25"/>
  <c r="AX130" i="21"/>
  <c r="AX130" i="25"/>
  <c r="BB130" i="21"/>
  <c r="BB130" i="25"/>
  <c r="BJ130" i="21"/>
  <c r="BJ130" i="25"/>
  <c r="R143" i="21"/>
  <c r="R143" i="25"/>
  <c r="Z143" i="21"/>
  <c r="Z143" i="25"/>
  <c r="AH143" i="21"/>
  <c r="AH143" i="25"/>
  <c r="AP143" i="21"/>
  <c r="AP143" i="25"/>
  <c r="AT143" i="21"/>
  <c r="AT143" i="25"/>
  <c r="BB143" i="21"/>
  <c r="BB143" i="25"/>
  <c r="G154" i="21"/>
  <c r="G154" i="25"/>
  <c r="S154" i="21"/>
  <c r="S154" i="25"/>
  <c r="AE154" i="21"/>
  <c r="AE154" i="25"/>
  <c r="AM154" i="21"/>
  <c r="AM154" i="25"/>
  <c r="AU154" i="21"/>
  <c r="AU154" i="25"/>
  <c r="BC154" i="21"/>
  <c r="BC154" i="25"/>
  <c r="BK154" i="21"/>
  <c r="BK154" i="25"/>
  <c r="F207" i="21"/>
  <c r="F207" i="25"/>
  <c r="J207" i="21"/>
  <c r="J207" i="25"/>
  <c r="V207" i="21"/>
  <c r="V207" i="25"/>
  <c r="AD207" i="21"/>
  <c r="AD207" i="25"/>
  <c r="AP207" i="21"/>
  <c r="AP207" i="25"/>
  <c r="AT207" i="21"/>
  <c r="AT207" i="25"/>
  <c r="BB207" i="21"/>
  <c r="BB207" i="25"/>
  <c r="BF207" i="21"/>
  <c r="BF207" i="25"/>
  <c r="BG11" i="25"/>
  <c r="H67" i="25"/>
  <c r="T67" i="25"/>
  <c r="AB67" i="25"/>
  <c r="AN67" i="25"/>
  <c r="AV67" i="25"/>
  <c r="BD67" i="25"/>
  <c r="BP67" i="25"/>
  <c r="G11" i="25"/>
  <c r="W11" i="25"/>
  <c r="AM11" i="25"/>
  <c r="BC11" i="25"/>
  <c r="F16" i="25"/>
  <c r="J16" i="25"/>
  <c r="N16" i="25"/>
  <c r="R16" i="25"/>
  <c r="V16" i="25"/>
  <c r="Z16" i="25"/>
  <c r="AD16" i="25"/>
  <c r="AH16" i="25"/>
  <c r="AL16" i="25"/>
  <c r="AP16" i="25"/>
  <c r="AT16" i="25"/>
  <c r="AX16" i="25"/>
  <c r="BB16" i="25"/>
  <c r="BF16" i="25"/>
  <c r="BJ16" i="25"/>
  <c r="BN16" i="25"/>
  <c r="E38" i="25"/>
  <c r="I38" i="25"/>
  <c r="M38" i="25"/>
  <c r="Q38" i="25"/>
  <c r="U38" i="25"/>
  <c r="Y38" i="25"/>
  <c r="AC38" i="25"/>
  <c r="AG38" i="25"/>
  <c r="AK38" i="25"/>
  <c r="AO38" i="25"/>
  <c r="AS38" i="25"/>
  <c r="AW38" i="25"/>
  <c r="BA38" i="25"/>
  <c r="BI38" i="25"/>
  <c r="BM38" i="25"/>
  <c r="BQ38" i="25"/>
  <c r="D39" i="25"/>
  <c r="H39" i="25"/>
  <c r="L39" i="25"/>
  <c r="P39" i="25"/>
  <c r="T39" i="25"/>
  <c r="X39" i="25"/>
  <c r="AB39" i="25"/>
  <c r="AF39" i="25"/>
  <c r="AJ39" i="25"/>
  <c r="AN39" i="25"/>
  <c r="AR39" i="25"/>
  <c r="AV39" i="25"/>
  <c r="AZ39" i="25"/>
  <c r="BD39" i="25"/>
  <c r="BH39" i="25"/>
  <c r="BL39" i="25"/>
  <c r="BP39" i="25"/>
  <c r="F46" i="21"/>
  <c r="F46" i="25"/>
  <c r="J46" i="21"/>
  <c r="J46" i="25"/>
  <c r="N46" i="21"/>
  <c r="N46" i="25"/>
  <c r="R46" i="21"/>
  <c r="R46" i="25"/>
  <c r="V46" i="21"/>
  <c r="V46" i="25"/>
  <c r="Z46" i="21"/>
  <c r="Z46" i="25"/>
  <c r="AD46" i="21"/>
  <c r="AD46" i="25"/>
  <c r="AH46" i="21"/>
  <c r="AH46" i="25"/>
  <c r="AL46" i="21"/>
  <c r="AL46" i="25"/>
  <c r="AT46" i="21"/>
  <c r="AT46" i="25"/>
  <c r="AX46" i="21"/>
  <c r="AX46" i="25"/>
  <c r="BB46" i="21"/>
  <c r="BB46" i="25"/>
  <c r="BF46" i="21"/>
  <c r="BF46" i="25"/>
  <c r="BJ46" i="21"/>
  <c r="BJ46" i="25"/>
  <c r="BN46" i="21"/>
  <c r="BN46" i="25"/>
  <c r="E59" i="21"/>
  <c r="E59" i="25"/>
  <c r="I59" i="21"/>
  <c r="I59" i="25"/>
  <c r="M59" i="21"/>
  <c r="M59" i="25"/>
  <c r="Q59" i="21"/>
  <c r="Q59" i="25"/>
  <c r="U59" i="21"/>
  <c r="U59" i="25"/>
  <c r="Y59" i="21"/>
  <c r="Y59" i="25"/>
  <c r="AC59" i="21"/>
  <c r="AC59" i="25"/>
  <c r="AG59" i="21"/>
  <c r="AG59" i="25"/>
  <c r="AK59" i="21"/>
  <c r="AK59" i="25"/>
  <c r="AO59" i="21"/>
  <c r="AO59" i="25"/>
  <c r="AS59" i="21"/>
  <c r="AS59" i="25"/>
  <c r="AW59" i="21"/>
  <c r="AW59" i="25"/>
  <c r="BA59" i="21"/>
  <c r="BA59" i="25"/>
  <c r="BE59" i="21"/>
  <c r="BE59" i="25"/>
  <c r="BI59" i="21"/>
  <c r="BI59" i="25"/>
  <c r="BM59" i="25"/>
  <c r="BM59" i="21"/>
  <c r="BQ59" i="21"/>
  <c r="BQ59" i="25"/>
  <c r="D61" i="21"/>
  <c r="D61" i="25"/>
  <c r="H61" i="21"/>
  <c r="H61" i="25"/>
  <c r="L61" i="21"/>
  <c r="L61" i="25"/>
  <c r="P61" i="21"/>
  <c r="P61" i="25"/>
  <c r="T61" i="21"/>
  <c r="T61" i="25"/>
  <c r="X61" i="21"/>
  <c r="X61" i="25"/>
  <c r="AB61" i="21"/>
  <c r="AB61" i="25"/>
  <c r="AF61" i="21"/>
  <c r="AF61" i="25"/>
  <c r="AJ61" i="21"/>
  <c r="AJ61" i="25"/>
  <c r="AN61" i="21"/>
  <c r="AN61" i="25"/>
  <c r="AR61" i="21"/>
  <c r="AR61" i="25"/>
  <c r="AV61" i="21"/>
  <c r="AV61" i="25"/>
  <c r="AZ61" i="21"/>
  <c r="AZ61" i="25"/>
  <c r="BD61" i="21"/>
  <c r="BD61" i="25"/>
  <c r="BH61" i="21"/>
  <c r="BH61" i="25"/>
  <c r="BL61" i="21"/>
  <c r="BL61" i="25"/>
  <c r="BP61" i="21"/>
  <c r="BP61" i="25"/>
  <c r="K85" i="21"/>
  <c r="K85" i="25"/>
  <c r="S85" i="21"/>
  <c r="S85" i="25"/>
  <c r="AA85" i="21"/>
  <c r="AA85" i="25"/>
  <c r="AI85" i="21"/>
  <c r="AI85" i="25"/>
  <c r="AQ85" i="21"/>
  <c r="AQ85" i="25"/>
  <c r="AY85" i="21"/>
  <c r="AY85" i="25"/>
  <c r="BG85" i="21"/>
  <c r="BG85" i="25"/>
  <c r="BK85" i="21"/>
  <c r="BK85" i="25"/>
  <c r="I88" i="21"/>
  <c r="I88" i="25"/>
  <c r="Q88" i="21"/>
  <c r="Q88" i="25"/>
  <c r="Y88" i="21"/>
  <c r="Y88" i="25"/>
  <c r="AG88" i="25"/>
  <c r="AG88" i="21"/>
  <c r="AO88" i="21"/>
  <c r="AO88" i="25"/>
  <c r="AW88" i="21"/>
  <c r="AW88" i="25"/>
  <c r="BE88" i="21"/>
  <c r="BE88" i="25"/>
  <c r="BM88" i="21"/>
  <c r="BM88" i="25"/>
  <c r="D89" i="21"/>
  <c r="D89" i="25"/>
  <c r="L89" i="21"/>
  <c r="L89" i="25"/>
  <c r="T89" i="21"/>
  <c r="T89" i="25"/>
  <c r="X89" i="21"/>
  <c r="X89" i="25"/>
  <c r="AF89" i="21"/>
  <c r="AF89" i="25"/>
  <c r="AN89" i="21"/>
  <c r="AN89" i="25"/>
  <c r="AV89" i="21"/>
  <c r="AV89" i="25"/>
  <c r="BD89" i="21"/>
  <c r="BD89" i="25"/>
  <c r="BL89" i="21"/>
  <c r="BL89" i="25"/>
  <c r="BP89" i="21"/>
  <c r="BP89" i="25"/>
  <c r="D109" i="21"/>
  <c r="D109" i="25"/>
  <c r="L109" i="21"/>
  <c r="L109" i="25"/>
  <c r="T109" i="21"/>
  <c r="T109" i="25"/>
  <c r="AB109" i="21"/>
  <c r="AB109" i="25"/>
  <c r="AJ109" i="21"/>
  <c r="AJ109" i="25"/>
  <c r="AR109" i="21"/>
  <c r="AR109" i="25"/>
  <c r="AZ109" i="21"/>
  <c r="AZ109" i="25"/>
  <c r="BH109" i="21"/>
  <c r="BH109" i="25"/>
  <c r="F123" i="21"/>
  <c r="F123" i="25"/>
  <c r="N123" i="21"/>
  <c r="N123" i="25"/>
  <c r="V123" i="21"/>
  <c r="V123" i="25"/>
  <c r="AD123" i="21"/>
  <c r="AD123" i="25"/>
  <c r="AL123" i="21"/>
  <c r="AL123" i="25"/>
  <c r="AT123" i="21"/>
  <c r="AT123" i="25"/>
  <c r="BB123" i="21"/>
  <c r="BB123" i="25"/>
  <c r="BJ123" i="21"/>
  <c r="BJ123" i="25"/>
  <c r="BN143" i="21"/>
  <c r="BN143" i="25"/>
  <c r="O154" i="21"/>
  <c r="O154" i="25"/>
  <c r="W154" i="21"/>
  <c r="W154" i="25"/>
  <c r="AI154" i="21"/>
  <c r="AI154" i="25"/>
  <c r="AY154" i="21"/>
  <c r="AY154" i="25"/>
  <c r="N207" i="21"/>
  <c r="N207" i="25"/>
  <c r="Z207" i="21"/>
  <c r="Z207" i="25"/>
  <c r="AL207" i="21"/>
  <c r="AL207" i="25"/>
  <c r="AX207" i="21"/>
  <c r="AX207" i="25"/>
  <c r="BJ207" i="21"/>
  <c r="BJ207" i="25"/>
  <c r="K11" i="25"/>
  <c r="AA11" i="25"/>
  <c r="L67" i="25"/>
  <c r="X67" i="25"/>
  <c r="AJ67" i="25"/>
  <c r="AZ67" i="25"/>
  <c r="BL67" i="25"/>
  <c r="S11" i="25"/>
  <c r="AI11" i="25"/>
  <c r="AY11" i="25"/>
  <c r="E22" i="25"/>
  <c r="I22" i="25"/>
  <c r="M22" i="25"/>
  <c r="Q22" i="25"/>
  <c r="U22" i="25"/>
  <c r="Y22" i="25"/>
  <c r="AC22" i="25"/>
  <c r="AK22" i="25"/>
  <c r="AO22" i="25"/>
  <c r="AS22" i="25"/>
  <c r="AW22" i="25"/>
  <c r="BA22" i="25"/>
  <c r="BE22" i="25"/>
  <c r="BI22" i="25"/>
  <c r="BQ22" i="25"/>
  <c r="E30" i="25"/>
  <c r="I30" i="25"/>
  <c r="M30" i="25"/>
  <c r="Q30" i="25"/>
  <c r="U30" i="25"/>
  <c r="Y30" i="25"/>
  <c r="AC30" i="25"/>
  <c r="AG30" i="25"/>
  <c r="AK30" i="25"/>
  <c r="AO30" i="25"/>
  <c r="AS30" i="25"/>
  <c r="AW30" i="25"/>
  <c r="BA30" i="25"/>
  <c r="BI30" i="25"/>
  <c r="BM30" i="25"/>
  <c r="BQ30" i="25"/>
  <c r="D31" i="25"/>
  <c r="H31" i="25"/>
  <c r="L31" i="25"/>
  <c r="P31" i="25"/>
  <c r="T31" i="25"/>
  <c r="X31" i="25"/>
  <c r="AB31" i="25"/>
  <c r="AF31" i="25"/>
  <c r="AJ31" i="25"/>
  <c r="AN31" i="25"/>
  <c r="AR31" i="25"/>
  <c r="AV31" i="25"/>
  <c r="AZ31" i="25"/>
  <c r="BD31" i="25"/>
  <c r="BH31" i="25"/>
  <c r="BL31" i="25"/>
  <c r="BP31" i="25"/>
  <c r="R34" i="21"/>
  <c r="R42" i="21"/>
  <c r="D73" i="21"/>
  <c r="D73" i="25"/>
  <c r="H73" i="21"/>
  <c r="H73" i="25"/>
  <c r="L73" i="21"/>
  <c r="L73" i="25"/>
  <c r="P73" i="21"/>
  <c r="P73" i="25"/>
  <c r="T73" i="21"/>
  <c r="T73" i="25"/>
  <c r="X73" i="21"/>
  <c r="X73" i="25"/>
  <c r="AB73" i="21"/>
  <c r="AB73" i="25"/>
  <c r="AF73" i="21"/>
  <c r="AF73" i="25"/>
  <c r="AJ73" i="21"/>
  <c r="AJ73" i="25"/>
  <c r="AN73" i="21"/>
  <c r="AN73" i="25"/>
  <c r="AR73" i="21"/>
  <c r="AR73" i="25"/>
  <c r="AV73" i="21"/>
  <c r="AV73" i="25"/>
  <c r="AZ73" i="21"/>
  <c r="AZ73" i="25"/>
  <c r="BD73" i="21"/>
  <c r="BD73" i="25"/>
  <c r="BH73" i="21"/>
  <c r="BH73" i="25"/>
  <c r="BL73" i="21"/>
  <c r="BL73" i="25"/>
  <c r="BP73" i="21"/>
  <c r="BP73" i="25"/>
  <c r="F11" i="21"/>
  <c r="R11" i="21"/>
  <c r="AL11" i="21"/>
  <c r="AX11" i="21"/>
  <c r="J11" i="25"/>
  <c r="AD11" i="25"/>
  <c r="AP11" i="25"/>
  <c r="BJ11" i="25"/>
  <c r="E12" i="25"/>
  <c r="I12" i="25"/>
  <c r="M12" i="25"/>
  <c r="Q12" i="25"/>
  <c r="U12" i="25"/>
  <c r="Y12" i="25"/>
  <c r="AC12" i="25"/>
  <c r="AG12" i="25"/>
  <c r="AK12" i="25"/>
  <c r="AO12" i="25"/>
  <c r="AS12" i="25"/>
  <c r="AW12" i="25"/>
  <c r="BA12" i="25"/>
  <c r="BE12" i="25"/>
  <c r="BI12" i="25"/>
  <c r="BM12" i="25"/>
  <c r="BQ12" i="25"/>
  <c r="J25" i="19"/>
  <c r="J26" i="19"/>
  <c r="Q25" i="19"/>
  <c r="Q26" i="19"/>
  <c r="C26" i="19"/>
  <c r="L29" i="19"/>
  <c r="N29" i="19" s="1"/>
  <c r="AG6" i="27"/>
  <c r="AG5" i="27"/>
  <c r="BU1" i="27"/>
  <c r="BA15" i="27"/>
  <c r="BU1" i="29" l="1"/>
  <c r="BU1" i="28"/>
  <c r="CE1" i="27"/>
  <c r="BA7" i="27"/>
  <c r="BA6" i="27"/>
  <c r="D9" i="25"/>
  <c r="D9" i="21"/>
  <c r="E11" i="25" l="1"/>
  <c r="E11" i="21"/>
  <c r="CE1" i="29"/>
  <c r="CE1" i="28"/>
</calcChain>
</file>

<file path=xl/sharedStrings.xml><?xml version="1.0" encoding="utf-8"?>
<sst xmlns="http://schemas.openxmlformats.org/spreadsheetml/2006/main" count="1605" uniqueCount="265">
  <si>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</si>
  <si>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</si>
  <si>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</si>
  <si>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</si>
  <si>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</si>
  <si>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</si>
  <si>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</si>
  <si>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</si>
  <si>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</si>
  <si>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</si>
  <si>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</si>
  <si>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</si>
  <si>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</si>
  <si>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</si>
  <si>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</si>
  <si>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</si>
  <si>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</si>
  <si>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</si>
  <si>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</si>
  <si>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</si>
  <si>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</si>
  <si>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</si>
  <si>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</si>
  <si>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</si>
  <si>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</si>
  <si>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</si>
  <si>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</si>
  <si>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</si>
  <si>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</si>
  <si>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</si>
  <si>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</si>
  <si>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</si>
  <si>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</si>
  <si>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</si>
  <si>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</si>
  <si>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</si>
  <si>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</si>
  <si>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</si>
  <si>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</si>
  <si>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</si>
  <si>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</si>
  <si>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</si>
  <si>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</si>
  <si>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</si>
  <si>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</si>
  <si>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</si>
  <si>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</si>
  <si>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</si>
  <si>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</si>
  <si>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</si>
  <si>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</si>
  <si>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</si>
  <si>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</si>
  <si>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</si>
  <si>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</si>
  <si>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</si>
  <si>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</si>
  <si>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</si>
  <si>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</si>
  <si>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</si>
  <si>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</si>
  <si>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</si>
  <si>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</si>
  <si>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</si>
  <si>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</si>
  <si>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</si>
  <si>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</si>
  <si>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</si>
  <si>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</si>
  <si>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</si>
  <si>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</si>
  <si>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</si>
  <si>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</si>
  <si>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</si>
  <si>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</si>
  <si>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</si>
  <si>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</si>
  <si>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</si>
  <si>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</si>
  <si>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</si>
  <si>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</si>
  <si>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</si>
  <si>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</si>
  <si>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</si>
  <si>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</si>
  <si>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</si>
  <si>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</si>
  <si>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</si>
  <si>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</si>
  <si>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</si>
  <si>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</si>
  <si>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</si>
  <si>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</si>
  <si>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</si>
  <si>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</si>
  <si>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</si>
  <si>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</si>
  <si>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</si>
  <si>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</si>
  <si>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</si>
  <si>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</si>
  <si>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</si>
  <si>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</si>
  <si>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</si>
  <si>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</si>
  <si>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</si>
  <si>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</si>
  <si>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</si>
  <si>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</si>
  <si>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</si>
  <si>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</si>
  <si>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</si>
  <si>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</si>
  <si>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</si>
  <si>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</si>
  <si>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</si>
  <si>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</si>
  <si>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</si>
  <si>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</si>
  <si>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</si>
  <si>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</si>
  <si>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</si>
  <si>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</si>
  <si>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</si>
  <si>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</si>
  <si>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</si>
  <si>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</si>
  <si>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</si>
  <si>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</si>
  <si>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</si>
  <si>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</si>
  <si>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</si>
  <si>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</si>
  <si>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</si>
  <si>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</si>
  <si>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</si>
  <si>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</si>
  <si>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</si>
  <si>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</si>
  <si>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</si>
  <si>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</si>
  <si>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</si>
  <si>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</si>
  <si>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</si>
  <si>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</si>
  <si>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</si>
  <si>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</si>
  <si>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</si>
  <si>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</si>
  <si>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</si>
  <si>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</si>
  <si>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</si>
  <si>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</si>
  <si>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</si>
  <si>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</si>
  <si>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</si>
  <si>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</si>
  <si>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</si>
  <si>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</si>
  <si>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</si>
  <si>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</si>
  <si>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</si>
  <si>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</si>
  <si>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</si>
  <si>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</si>
  <si>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</si>
  <si>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</si>
  <si>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</si>
  <si>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</si>
  <si>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</si>
  <si>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</si>
  <si>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</si>
  <si>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</si>
  <si>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</si>
  <si>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</si>
  <si>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</si>
  <si>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</si>
  <si>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</si>
  <si>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</si>
  <si>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EMIS11</t>
  </si>
  <si>
    <t>Mali</t>
  </si>
  <si>
    <t>UIS11</t>
  </si>
  <si>
    <t>UIS12</t>
  </si>
  <si>
    <t>Annuaire National des statistiques scolares de l'enseignement fondamental 2010-11</t>
  </si>
  <si>
    <t>UNESCO UIS (http://data.uis.unesco.org/)</t>
  </si>
  <si>
    <t>Facility estimates (%)</t>
  </si>
  <si>
    <t>Robinet</t>
  </si>
  <si>
    <t>Potable water</t>
  </si>
  <si>
    <t>Puit Tarissable</t>
  </si>
  <si>
    <t>Puit NON Tarissable</t>
  </si>
  <si>
    <t>Forage Fonctionnel</t>
  </si>
  <si>
    <t xml:space="preserve">The national estimate is based on the number of primary and secondary schools in the 2010/11 EMIS. </t>
  </si>
  <si>
    <t>Yes</t>
  </si>
  <si>
    <t xml:space="preserve">Basic estimate used </t>
  </si>
  <si>
    <t>Latrines fonctionnelles</t>
  </si>
  <si>
    <t>Latrines F separees</t>
  </si>
  <si>
    <t xml:space="preserve">No handwashing data. </t>
  </si>
  <si>
    <t>No handwashing data</t>
  </si>
  <si>
    <r>
      <t>b</t>
    </r>
    <r>
      <rPr>
        <sz val="10"/>
        <rFont val="Arial"/>
        <family val="2"/>
      </rPr>
      <t>Percentage of population residing in urban areas, Source: UN Population Division (2014)</t>
    </r>
  </si>
  <si>
    <r>
      <t>c</t>
    </r>
    <r>
      <rPr>
        <sz val="10"/>
        <rFont val="Arial"/>
        <family val="2"/>
      </rPr>
      <t>Source: UNESCO Institute for Statistics (2016)</t>
    </r>
  </si>
  <si>
    <t>Annuaire National des statistiques scolares de l'enseignement fondamental 2005-06</t>
  </si>
  <si>
    <t>EMIS06</t>
  </si>
  <si>
    <t xml:space="preserve">Public, private, community and madrasa schools are included; 1er cycle, 2eme cycle and cycle complet. </t>
  </si>
  <si>
    <t>Annuaire National des statistiques scolares de l'enseignement fondamental 2006-07</t>
  </si>
  <si>
    <t>EMIS07</t>
  </si>
  <si>
    <t>Annuaire National des statistiques scolares de l'enseignement fondamental 2007-08</t>
  </si>
  <si>
    <t>EMIS08</t>
  </si>
  <si>
    <t>Annuaire National des statistiques scolares de l'enseignement fondamental 2008-09</t>
  </si>
  <si>
    <t>EMIS09</t>
  </si>
  <si>
    <t>Annuaire National des statistiques scolares de l'enseignement fondamental 2009-10</t>
  </si>
  <si>
    <t>EMIS10</t>
  </si>
  <si>
    <t>Estimated from minimum of above</t>
  </si>
  <si>
    <t xml:space="preserve">The national estimate is based on the number of primary and secondary schools in the 2010/11 EMIS. Based on the EMIS data, these estimates are also used to estimate basic. </t>
  </si>
  <si>
    <t>Estimated from single-sex</t>
  </si>
  <si>
    <t xml:space="preserve">Public, private, community and madrasa schools are included; 1er cycle, 2eme cycle and cycle complet. The proportion of schools with functional latrines and separated latrines are reported. It is unclear if these are an "improved" facility type. In the absence of additional information, the proportion of schools with the minimum between usable and single-sex is used to estimate basic. </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</si>
  <si>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</si>
  <si>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</si>
  <si>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</si>
  <si>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</si>
  <si>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</si>
  <si>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</si>
  <si>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</si>
  <si>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</si>
  <si>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</si>
  <si>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</si>
  <si>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</si>
  <si>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</si>
  <si>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</si>
  <si>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</si>
  <si>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</si>
  <si>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</si>
  <si>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EMIS</t>
  </si>
  <si>
    <t>Other</t>
  </si>
  <si>
    <t>POPULATION OF SCHOOL AGE CHILDREN</t>
  </si>
  <si>
    <r>
      <t xml:space="preserve">School Age Population 
</t>
    </r>
    <r>
      <rPr>
        <sz val="8"/>
        <rFont val="Arial"/>
        <family val="2"/>
      </rPr>
      <t>Source: UN Population Div &amp; UNESCO</t>
    </r>
  </si>
  <si>
    <t xml:space="preserve">Public, private, community and madrasa schools are included; 1er cycle, 2eme cycle and cycle complet. The estimate is not used as it is an outlier in the temporal dataset. </t>
  </si>
  <si>
    <t>No</t>
  </si>
  <si>
    <t xml:space="preserve">Public, private, community and madrasa schools are included; 1er cycle, 2eme cycle and cycle complet. The proportion of schools with functional latrines and separated latrines are reported. It is unclear if these are an "improved" facility type. In the absence of additional information, the proportion of schools with the minimum between usable and single-sex is used to estimate basic. The estimate is not used as it is an outlier in the temporal dataset. </t>
  </si>
  <si>
    <t>Public, private, community and madrasa schools are included; 1er cycle, 2eme cycle and cycle complet. The proportion of schools with a water point are included in the report. Data on water source types are from the microdata provded by the MoE via the UNICEF CO in 2014. "Puit tarissable" refer to wells that dry up by end of the dry season; "Puit NON tarissable" refer to wells that provide water throughout the year (no seasonailty issue).</t>
  </si>
  <si>
    <r>
      <t>a</t>
    </r>
    <r>
      <rPr>
        <sz val="10"/>
        <rFont val="Arial"/>
        <family val="2"/>
      </rPr>
      <t>Calculated by summing pre-primary, primary and secondary school age populations</t>
    </r>
  </si>
  <si>
    <t>Enquete de base WASH dans les ecoles 2017</t>
  </si>
  <si>
    <t>Survey</t>
  </si>
  <si>
    <t>SUR17</t>
  </si>
  <si>
    <t xml:space="preserve">Survey includes public and community schools. National estimates are based on primary school data in the absence of additional information. </t>
  </si>
  <si>
    <t>Collecte d'eau de pluie (impluvium, toitures,…)</t>
  </si>
  <si>
    <t>Eau de surface (lac, riviere, marre)</t>
  </si>
  <si>
    <t>Eau en bouteille cachetee</t>
  </si>
  <si>
    <t>Puits non protégé</t>
  </si>
  <si>
    <t>Source non protegee</t>
  </si>
  <si>
    <t>Autres</t>
  </si>
  <si>
    <t>Camion-citerne</t>
  </si>
  <si>
    <t>Branchement par systeme d'adduction d'eau potable (SHVA, BF, Reseau public, …)</t>
  </si>
  <si>
    <t>Forage avec PMH</t>
  </si>
  <si>
    <t>Puits avec PMH</t>
  </si>
  <si>
    <t>Source protegee ou amenagee</t>
  </si>
  <si>
    <t>durant les deux semaines passees</t>
  </si>
  <si>
    <t>Latrines ameliorees</t>
  </si>
  <si>
    <t>Survey includes public and community schools. National estimates are based on primary school data in the absence of additional information. Latrines ameliorees includes latrine avec fosse septique, latrines a fosse perdue avec dalle lavable, latrine a double fosse alternee, latrines VIP a fosse unique, latrines VIP a double fosse, and latrines ECOSAN.</t>
  </si>
  <si>
    <t>Ameliorees et separees</t>
  </si>
  <si>
    <t>Ameliorees, separees, fonctionnelles</t>
  </si>
  <si>
    <t>Survey includes public and community schools. National estimates are based on primary school data in the absence of additional information</t>
  </si>
  <si>
    <t>outils de lavage des mains</t>
  </si>
  <si>
    <t>l'eau et du savon (ou cendre)</t>
  </si>
  <si>
    <t>eau seulement o eau et savon/cendre</t>
  </si>
  <si>
    <t>savon/cendre seulement o eau et savon/cendre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</si>
</sst>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74"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3579"/>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1701"/>
      <name val="Arial"/>
      <family val="2"/>
    </font>
    <font>
      <b/>
      <sz val="12"/>
      <color theme="4" tint="-0.24994659260841701"/>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1701"/>
      <name val="Arial"/>
      <family val="2"/>
    </font>
    <font>
      <b/>
      <sz val="12"/>
      <color theme="4" tint="-0.24994659260841701"/>
      <name val="Arial"/>
      <family val="2"/>
    </font>
    <font>
      <b/>
      <sz val="12"/>
      <color theme="7" tint="-0.24994659260841701"/>
      <name val="Arial"/>
      <family val="2"/>
    </font>
    <font>
      <i/>
      <sz val="8"/>
      <color theme="0"/>
      <name val="Arial"/>
      <family val="2"/>
    </font>
    <font>
      <b/>
      <sz val="16"/>
      <color rgb="FF00B0F0"/>
      <name val="Arial"/>
      <family val="2"/>
    </font>
    <font>
      <b/>
      <sz val="20"/>
      <color theme="1" tint="0.34998626667073579"/>
      <name val="Arial"/>
      <family val="2"/>
    </font>
    <font>
      <i/>
      <sz val="10"/>
      <color theme="1" tint="0.34998626667073579"/>
      <name val="Arial"/>
      <family val="2"/>
    </font>
    <font>
      <i/>
      <sz val="9"/>
      <color rgb="FF00B0F0"/>
      <name val="Arial"/>
      <family val="2"/>
    </font>
    <font>
      <sz val="12"/>
      <color theme="0" tint="-0.49995422223578601"/>
      <name val="Arial"/>
      <family val="2"/>
    </font>
    <font>
      <b/>
      <sz val="8"/>
      <color rgb="FF6C70A4"/>
      <name val="Arial"/>
      <family val="2"/>
    </font>
    <font>
      <u/>
      <sz val="12"/>
      <color theme="0" tint="-0.49995422223578601"/>
      <name val="Arial"/>
      <family val="2"/>
    </font>
    <font>
      <sz val="12"/>
      <color rgb="FF0070C0"/>
      <name val="Arial"/>
      <family val="2"/>
    </font>
    <font>
      <u/>
      <sz val="10"/>
      <color theme="0" tint="-0.34998626667073579"/>
      <name val="Arial"/>
      <family val="2"/>
    </font>
    <font>
      <sz val="12"/>
      <color rgb="FF388E3C"/>
      <name val="Arial"/>
      <family val="2"/>
    </font>
    <font>
      <sz val="12"/>
      <color rgb="FF92D050"/>
      <name val="Arial"/>
      <family val="2"/>
    </font>
    <font>
      <sz val="12"/>
      <color rgb="FF7030A0"/>
      <name val="Arial"/>
      <family val="2"/>
    </font>
    <font>
      <u/>
      <sz val="10"/>
      <color theme="0" tint="-0.49995422223578601"/>
      <name val="Arial"/>
      <family val="2"/>
    </font>
    <font>
      <b/>
      <sz val="18"/>
      <color theme="0"/>
      <name val="Arial"/>
      <family val="2"/>
    </font>
    <font>
      <b/>
      <sz val="18"/>
      <color theme="0" tint="-0.14999847407452621"/>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s>
  <fills count="148">
    <fill>
      <patternFill patternType="none"/>
    </fill>
    <fill>
      <patternFill patternType="gray125"/>
    </fill>
    <fill>
      <patternFill patternType="solid">
        <fgColor theme="0"/>
        <bgColor indexed="64"/>
      </patternFill>
    </fill>
    <fill>
      <patternFill patternType="solid">
        <fgColor theme="4" tint="0.59996337778862885"/>
        <bgColor indexed="64"/>
      </patternFill>
    </fill>
    <fill>
      <patternFill patternType="solid">
        <fgColor theme="0" tint="-0.14999847407452621"/>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4" tint="0.79995117038483843"/>
        <bgColor indexed="64"/>
      </patternFill>
    </fill>
    <fill>
      <patternFill patternType="solid">
        <fgColor theme="7" tint="0.79995117038483843"/>
        <bgColor indexed="64"/>
      </patternFill>
    </fill>
    <fill>
      <patternFill patternType="solid">
        <fgColor theme="4" tint="0.79995117038483843"/>
        <bgColor indexed="64"/>
      </patternFill>
    </fill>
    <fill>
      <patternFill patternType="solid">
        <fgColor theme="6" tint="0.79995117038483843"/>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3843"/>
        <bgColor indexed="64"/>
      </patternFill>
    </fill>
    <fill>
      <patternFill patternType="solid">
        <fgColor indexed="22"/>
        <bgColor indexed="64"/>
      </patternFill>
    </fill>
    <fill>
      <patternFill patternType="solid">
        <fgColor theme="4" tint="0.59996337778862885"/>
        <bgColor indexed="64"/>
      </patternFill>
    </fill>
    <fill>
      <patternFill patternType="solid">
        <fgColor theme="7" tint="0.79995117038483843"/>
        <bgColor indexed="64"/>
      </patternFill>
    </fill>
    <fill>
      <patternFill patternType="solid">
        <fgColor theme="6" tint="0.79995117038483843"/>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4" tint="0.79995117038483843"/>
        <bgColor indexed="64"/>
      </patternFill>
    </fill>
    <fill>
      <patternFill patternType="solid">
        <fgColor theme="7" tint="0.79995117038483843"/>
        <bgColor indexed="64"/>
      </patternFill>
    </fill>
    <fill>
      <patternFill patternType="solid">
        <fgColor theme="4"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4"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rgb="FFD6D0D2"/>
      </patternFill>
    </fill>
    <fill>
      <patternFill patternType="solid">
        <fgColor theme="4" tint="0.59996337778862885"/>
        <bgColor indexed="64"/>
      </patternFill>
    </fill>
    <fill>
      <patternFill patternType="solid">
        <fgColor theme="6" tint="0.59996337778862885"/>
        <bgColor indexed="64"/>
      </patternFill>
    </fill>
    <fill>
      <patternFill patternType="solid">
        <fgColor theme="7" tint="0.79995117038483843"/>
        <bgColor indexed="64"/>
      </patternFill>
    </fill>
    <fill>
      <patternFill patternType="solid">
        <fgColor theme="7" tint="0.59996337778862885"/>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3843"/>
        <bgColor indexed="64"/>
      </patternFill>
    </fill>
    <fill>
      <patternFill patternType="solid">
        <fgColor theme="0" tint="-0.24994659260841701"/>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4.9714651936399429E-2"/>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3">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3579"/>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1701"/>
      </bottom>
      <diagonal/>
    </border>
    <border>
      <left style="thin">
        <color theme="0" tint="-0.34998626667073579"/>
      </left>
      <right/>
      <top/>
      <bottom/>
      <diagonal/>
    </border>
    <border>
      <left/>
      <right style="thin">
        <color theme="0" tint="-0.34998626667073579"/>
      </right>
      <top/>
      <bottom/>
      <diagonal/>
    </border>
    <border>
      <left style="dotted">
        <color theme="0" tint="-4.9714651936399429E-2"/>
      </left>
      <right/>
      <top/>
      <bottom/>
      <diagonal/>
    </border>
    <border>
      <left style="thin">
        <color theme="0" tint="-0.34998626667073579"/>
      </left>
      <right/>
      <top/>
      <bottom style="thin">
        <color theme="0" tint="-0.24994659260841701"/>
      </bottom>
      <diagonal/>
    </border>
    <border>
      <left style="dotted">
        <color theme="0" tint="-4.9714651936399429E-2"/>
      </left>
      <right/>
      <top/>
      <bottom style="thin">
        <color theme="0" tint="-0.24994659260841701"/>
      </bottom>
      <diagonal/>
    </border>
    <border>
      <left/>
      <right style="thin">
        <color theme="0" tint="-0.34998626667073579"/>
      </right>
      <top/>
      <bottom style="thin">
        <color theme="0" tint="-0.24994659260841701"/>
      </bottom>
      <diagonal/>
    </border>
    <border>
      <left style="thin">
        <color theme="0" tint="-0.34998626667073579"/>
      </left>
      <right/>
      <top/>
      <bottom style="thin">
        <color theme="0" tint="-0.34998626667073579"/>
      </bottom>
      <diagonal/>
    </border>
    <border>
      <left style="dotted">
        <color theme="0" tint="-4.9714651936399429E-2"/>
      </left>
      <right/>
      <top/>
      <bottom style="thin">
        <color theme="0" tint="-0.34998626667073579"/>
      </bottom>
      <diagonal/>
    </border>
    <border>
      <left/>
      <right style="thin">
        <color theme="0" tint="-0.34998626667073579"/>
      </right>
      <top/>
      <bottom style="thin">
        <color theme="0" tint="-0.34998626667073579"/>
      </bottom>
      <diagonal/>
    </border>
    <border>
      <left style="thin">
        <color indexed="64"/>
      </left>
      <right/>
      <top/>
      <bottom style="thin">
        <color theme="0" tint="-0.24994659260841701"/>
      </bottom>
      <diagonal/>
    </border>
    <border>
      <left/>
      <right/>
      <top style="thin">
        <color theme="0" tint="-0.24994659260841701"/>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10">
    <xf numFmtId="0" fontId="0" fillId="0" borderId="0"/>
    <xf numFmtId="0" fontId="15" fillId="0" borderId="0"/>
    <xf numFmtId="0" fontId="19" fillId="0" borderId="0"/>
    <xf numFmtId="0" fontId="22" fillId="0" borderId="0" applyNumberFormat="0" applyFill="0" applyBorder="0" applyAlignment="0" applyProtection="0"/>
    <xf numFmtId="0" fontId="15" fillId="0" borderId="0"/>
    <xf numFmtId="0" fontId="37" fillId="0" borderId="0"/>
    <xf numFmtId="0" fontId="19" fillId="0" borderId="0"/>
    <xf numFmtId="0" fontId="53" fillId="0" borderId="0" applyNumberFormat="0" applyFill="0" applyBorder="0" applyAlignment="0" applyProtection="0"/>
    <xf numFmtId="0" fontId="61" fillId="29" borderId="0">
      <alignment horizontal="center" vertical="center"/>
    </xf>
    <xf numFmtId="0" fontId="19" fillId="0" borderId="0"/>
  </cellStyleXfs>
  <cellXfs count="623">
    <xf numFmtId="0" fontId="0" fillId="0" borderId="0" xfId="0"/>
    <xf numFmtId="0" fontId="3" fillId="0" borderId="0" xfId="0" applyFont="1"/>
    <xf numFmtId="0" fontId="0" fillId="2" borderId="0" xfId="0" applyFill="1"/>
    <xf numFmtId="0" fontId="0" fillId="0" borderId="0" xfId="0" applyFill="1" applyBorder="1"/>
    <xf numFmtId="0" fontId="0" fillId="0" borderId="0" xfId="0" applyAlignment="1">
      <alignment vertical="center"/>
    </xf>
    <xf numFmtId="0" fontId="3" fillId="2" borderId="10" xfId="0" applyFont="1" applyFill="1" applyBorder="1" applyAlignment="1">
      <alignment horizontal="center" vertical="center"/>
    </xf>
    <xf numFmtId="0" fontId="3" fillId="2" borderId="8" xfId="0" applyFont="1" applyFill="1" applyBorder="1" applyAlignment="1">
      <alignment horizontal="center" vertical="center"/>
    </xf>
    <xf numFmtId="164" fontId="3" fillId="2" borderId="2" xfId="0" applyNumberFormat="1" applyFont="1" applyFill="1" applyBorder="1" applyAlignment="1">
      <alignment horizontal="center" vertical="center"/>
    </xf>
    <xf numFmtId="164" fontId="3" fillId="0" borderId="13" xfId="0" applyNumberFormat="1" applyFont="1" applyFill="1" applyBorder="1" applyAlignment="1">
      <alignment horizontal="center" vertical="center"/>
    </xf>
    <xf numFmtId="164" fontId="3" fillId="2" borderId="13" xfId="0" applyNumberFormat="1" applyFont="1" applyFill="1" applyBorder="1" applyAlignment="1">
      <alignment horizontal="center" vertical="center"/>
    </xf>
    <xf numFmtId="1" fontId="3" fillId="2" borderId="2" xfId="0" applyNumberFormat="1" applyFont="1" applyFill="1" applyBorder="1" applyAlignment="1">
      <alignment horizontal="center" vertical="center"/>
    </xf>
    <xf numFmtId="0" fontId="3" fillId="4" borderId="0" xfId="0" applyFont="1" applyFill="1" applyBorder="1"/>
    <xf numFmtId="0" fontId="3" fillId="0" borderId="4" xfId="0" applyFont="1" applyFill="1" applyBorder="1" applyAlignment="1">
      <alignment horizontal="left" vertical="center" wrapText="1"/>
    </xf>
    <xf numFmtId="0" fontId="3" fillId="2" borderId="2" xfId="0" applyFont="1" applyFill="1" applyBorder="1" applyAlignment="1">
      <alignment horizontal="center" vertical="center"/>
    </xf>
    <xf numFmtId="0" fontId="0" fillId="0" borderId="0" xfId="0" applyFill="1" applyAlignment="1">
      <alignment vertical="center"/>
    </xf>
    <xf numFmtId="0" fontId="4" fillId="2" borderId="2" xfId="0" applyFont="1" applyFill="1" applyBorder="1" applyAlignment="1">
      <alignment vertical="center"/>
    </xf>
    <xf numFmtId="0" fontId="3" fillId="4" borderId="7" xfId="0" applyFont="1" applyFill="1" applyBorder="1"/>
    <xf numFmtId="0" fontId="3" fillId="4" borderId="3" xfId="0" applyFont="1" applyFill="1" applyBorder="1"/>
    <xf numFmtId="0" fontId="3" fillId="4" borderId="3" xfId="0" applyFont="1" applyFill="1" applyBorder="1" applyAlignment="1">
      <alignment vertical="center"/>
    </xf>
    <xf numFmtId="0" fontId="3" fillId="4" borderId="6" xfId="0" applyFont="1" applyFill="1" applyBorder="1"/>
    <xf numFmtId="164" fontId="3" fillId="0" borderId="2" xfId="0" applyNumberFormat="1" applyFont="1" applyFill="1" applyBorder="1" applyAlignment="1">
      <alignment horizontal="center" vertical="center"/>
    </xf>
    <xf numFmtId="0" fontId="3" fillId="2" borderId="10" xfId="0" applyFont="1" applyFill="1" applyBorder="1" applyAlignment="1">
      <alignment horizontal="center"/>
    </xf>
    <xf numFmtId="0" fontId="3" fillId="2" borderId="8" xfId="0" applyFont="1" applyFill="1" applyBorder="1" applyAlignment="1">
      <alignment horizontal="center"/>
    </xf>
    <xf numFmtId="0" fontId="3" fillId="2" borderId="2" xfId="0" applyFont="1" applyFill="1" applyBorder="1" applyAlignment="1">
      <alignment horizontal="center"/>
    </xf>
    <xf numFmtId="0" fontId="0" fillId="2" borderId="8" xfId="0" applyFill="1" applyBorder="1" applyAlignment="1">
      <alignment horizontal="center"/>
    </xf>
    <xf numFmtId="0" fontId="3" fillId="4" borderId="9" xfId="0" applyFont="1" applyFill="1" applyBorder="1"/>
    <xf numFmtId="0" fontId="3" fillId="4" borderId="0" xfId="0" applyFont="1" applyFill="1" applyBorder="1" applyAlignment="1">
      <alignment vertical="center"/>
    </xf>
    <xf numFmtId="0" fontId="3" fillId="4" borderId="5" xfId="0" applyFont="1" applyFill="1" applyBorder="1"/>
    <xf numFmtId="164" fontId="3" fillId="2" borderId="24" xfId="0" applyNumberFormat="1" applyFont="1" applyFill="1" applyBorder="1" applyAlignment="1">
      <alignment horizontal="center" vertical="center"/>
    </xf>
    <xf numFmtId="0" fontId="3" fillId="2" borderId="26" xfId="0" applyFont="1" applyFill="1" applyBorder="1" applyAlignment="1">
      <alignment horizontal="center" vertical="center"/>
    </xf>
    <xf numFmtId="0" fontId="3" fillId="0" borderId="28" xfId="0" applyFont="1" applyFill="1" applyBorder="1" applyAlignment="1">
      <alignment horizontal="left" vertical="center" wrapText="1"/>
    </xf>
    <xf numFmtId="164" fontId="3" fillId="2" borderId="25" xfId="0" applyNumberFormat="1" applyFont="1" applyFill="1" applyBorder="1" applyAlignment="1">
      <alignment horizontal="center" vertical="center"/>
    </xf>
    <xf numFmtId="0" fontId="5" fillId="2" borderId="0" xfId="1" applyFont="1" applyFill="1"/>
    <xf numFmtId="0" fontId="11" fillId="2" borderId="0" xfId="1" applyFont="1" applyFill="1"/>
    <xf numFmtId="0" fontId="19" fillId="0" borderId="0" xfId="2"/>
    <xf numFmtId="0" fontId="20" fillId="2" borderId="0" xfId="1" applyFont="1" applyFill="1" applyAlignment="1">
      <alignment horizontal="center"/>
    </xf>
    <xf numFmtId="0" fontId="21" fillId="2" borderId="0" xfId="1" applyFont="1" applyFill="1" applyAlignment="1">
      <alignment horizontal="center"/>
    </xf>
    <xf numFmtId="0" fontId="5" fillId="2" borderId="0" xfId="2" applyFont="1" applyFill="1"/>
    <xf numFmtId="0" fontId="11" fillId="2" borderId="0" xfId="2" applyFont="1" applyFill="1"/>
    <xf numFmtId="0" fontId="26" fillId="2" borderId="0" xfId="2" applyFont="1" applyFill="1"/>
    <xf numFmtId="0" fontId="11" fillId="2" borderId="0" xfId="2" applyFont="1" applyFill="1" applyAlignment="1">
      <alignment vertical="center" wrapText="1"/>
    </xf>
    <xf numFmtId="0" fontId="5" fillId="2" borderId="0" xfId="2" applyFont="1" applyFill="1" applyAlignment="1">
      <alignment vertical="center" wrapText="1"/>
    </xf>
    <xf numFmtId="0" fontId="7" fillId="2" borderId="0" xfId="2" applyFont="1" applyFill="1"/>
    <xf numFmtId="0" fontId="1" fillId="2" borderId="0" xfId="2" applyFont="1" applyFill="1"/>
    <xf numFmtId="0" fontId="11" fillId="0" borderId="0" xfId="2" applyFont="1"/>
    <xf numFmtId="0" fontId="27" fillId="2" borderId="0" xfId="2" applyFont="1" applyFill="1"/>
    <xf numFmtId="0" fontId="19" fillId="2" borderId="0" xfId="2" applyFill="1"/>
    <xf numFmtId="0" fontId="19" fillId="10" borderId="0" xfId="2" applyFill="1"/>
    <xf numFmtId="0" fontId="28" fillId="2" borderId="0" xfId="4" applyFont="1" applyFill="1"/>
    <xf numFmtId="0" fontId="3" fillId="2" borderId="0" xfId="4" applyFont="1" applyFill="1"/>
    <xf numFmtId="0" fontId="29" fillId="2" borderId="0" xfId="4" applyFont="1" applyFill="1"/>
    <xf numFmtId="0" fontId="18" fillId="2" borderId="0" xfId="4" applyFont="1" applyFill="1"/>
    <xf numFmtId="0" fontId="15" fillId="2" borderId="0" xfId="4" applyFill="1"/>
    <xf numFmtId="0" fontId="30" fillId="2" borderId="0" xfId="4" applyFont="1" applyFill="1"/>
    <xf numFmtId="0" fontId="12" fillId="2" borderId="0" xfId="4" applyFont="1" applyFill="1"/>
    <xf numFmtId="0" fontId="3" fillId="2" borderId="0" xfId="4" applyFont="1" applyFill="1" applyAlignment="1"/>
    <xf numFmtId="0" fontId="4" fillId="2" borderId="0" xfId="4" applyFont="1" applyFill="1"/>
    <xf numFmtId="0" fontId="3" fillId="2" borderId="0" xfId="4" applyFont="1" applyFill="1" applyAlignment="1">
      <alignment horizontal="left"/>
    </xf>
    <xf numFmtId="1" fontId="3" fillId="9" borderId="0" xfId="4" applyNumberFormat="1" applyFont="1" applyFill="1" applyAlignment="1">
      <alignment horizontal="center"/>
    </xf>
    <xf numFmtId="0" fontId="13" fillId="9" borderId="0" xfId="1" applyFont="1" applyFill="1" applyBorder="1"/>
    <xf numFmtId="0" fontId="7" fillId="9" borderId="0" xfId="1" applyFont="1" applyFill="1" applyBorder="1" applyAlignment="1"/>
    <xf numFmtId="0" fontId="15" fillId="9" borderId="0" xfId="1" applyFill="1" applyBorder="1"/>
    <xf numFmtId="0" fontId="24" fillId="2" borderId="0" xfId="2" applyFont="1" applyFill="1"/>
    <xf numFmtId="0" fontId="7" fillId="2" borderId="0" xfId="1" applyFont="1" applyFill="1" applyBorder="1" applyAlignment="1">
      <alignment horizontal="center"/>
    </xf>
    <xf numFmtId="0" fontId="9" fillId="2" borderId="0" xfId="1" applyFont="1" applyFill="1" applyBorder="1" applyAlignment="1">
      <alignment horizontal="left"/>
    </xf>
    <xf numFmtId="0" fontId="7" fillId="2" borderId="0" xfId="1" applyFont="1" applyFill="1" applyBorder="1" applyAlignment="1"/>
    <xf numFmtId="0" fontId="15" fillId="2" borderId="0" xfId="1" applyFill="1" applyBorder="1"/>
    <xf numFmtId="0" fontId="32" fillId="2" borderId="0" xfId="1" applyFont="1" applyFill="1" applyBorder="1" applyAlignment="1">
      <alignment horizontal="left"/>
    </xf>
    <xf numFmtId="0" fontId="19" fillId="2" borderId="0" xfId="2" applyFont="1" applyFill="1" applyBorder="1" applyAlignment="1">
      <alignment horizontal="center"/>
    </xf>
    <xf numFmtId="0" fontId="19" fillId="2" borderId="0" xfId="2" applyFill="1" applyBorder="1"/>
    <xf numFmtId="0" fontId="32" fillId="2" borderId="0" xfId="1" applyFont="1" applyFill="1" applyBorder="1" applyAlignment="1">
      <alignment horizontal="left" wrapText="1"/>
    </xf>
    <xf numFmtId="0" fontId="15" fillId="2" borderId="0" xfId="1" applyFill="1"/>
    <xf numFmtId="0" fontId="7" fillId="2" borderId="0" xfId="1" applyFont="1" applyFill="1" applyAlignment="1">
      <alignment horizontal="center"/>
    </xf>
    <xf numFmtId="0" fontId="13" fillId="9" borderId="0" xfId="1" applyFont="1" applyFill="1"/>
    <xf numFmtId="0" fontId="15" fillId="9" borderId="0" xfId="1" applyFill="1"/>
    <xf numFmtId="0" fontId="15" fillId="0" borderId="0" xfId="1"/>
    <xf numFmtId="0" fontId="19" fillId="8" borderId="0" xfId="2" applyFill="1"/>
    <xf numFmtId="0" fontId="16" fillId="2" borderId="0" xfId="1" applyFont="1" applyFill="1"/>
    <xf numFmtId="0" fontId="34" fillId="0" borderId="0" xfId="2" applyFont="1"/>
    <xf numFmtId="0" fontId="17" fillId="0" borderId="0" xfId="1" applyFont="1"/>
    <xf numFmtId="0" fontId="14" fillId="2" borderId="0" xfId="1" applyFont="1" applyFill="1"/>
    <xf numFmtId="0" fontId="25" fillId="0" borderId="0" xfId="2" applyFont="1"/>
    <xf numFmtId="164" fontId="3" fillId="2" borderId="10" xfId="0" applyNumberFormat="1" applyFont="1" applyFill="1" applyBorder="1" applyAlignment="1">
      <alignment horizontal="center" vertical="center"/>
    </xf>
    <xf numFmtId="0" fontId="4" fillId="0" borderId="2" xfId="0" applyFont="1" applyFill="1" applyBorder="1" applyAlignment="1">
      <alignment vertical="center"/>
    </xf>
    <xf numFmtId="0" fontId="4" fillId="6" borderId="11" xfId="4" applyFont="1" applyFill="1" applyBorder="1" applyAlignment="1">
      <alignment horizontal="center" textRotation="90"/>
    </xf>
    <xf numFmtId="0" fontId="7" fillId="0" borderId="0" xfId="2" applyFont="1"/>
    <xf numFmtId="0" fontId="4" fillId="13" borderId="12" xfId="4" applyFont="1" applyFill="1" applyBorder="1" applyAlignment="1">
      <alignment horizontal="center" textRotation="90"/>
    </xf>
    <xf numFmtId="0" fontId="4" fillId="11" borderId="12" xfId="4" applyFont="1" applyFill="1" applyBorder="1" applyAlignment="1">
      <alignment horizontal="center" textRotation="90"/>
    </xf>
    <xf numFmtId="0" fontId="19" fillId="14" borderId="0" xfId="2" applyFill="1"/>
    <xf numFmtId="0" fontId="31" fillId="8" borderId="0" xfId="4" applyFont="1" applyFill="1" applyBorder="1" applyAlignment="1">
      <alignment horizontal="center" textRotation="90"/>
    </xf>
    <xf numFmtId="0" fontId="3" fillId="0" borderId="10" xfId="0" applyFont="1" applyBorder="1" applyAlignment="1">
      <alignment horizontal="center" vertical="center" wrapText="1"/>
    </xf>
    <xf numFmtId="0" fontId="3" fillId="0" borderId="2" xfId="0" applyFont="1" applyBorder="1" applyAlignment="1">
      <alignment horizontal="center" vertical="center" wrapText="1"/>
    </xf>
    <xf numFmtId="0" fontId="35" fillId="2" borderId="0" xfId="4" applyFont="1" applyFill="1"/>
    <xf numFmtId="0" fontId="36" fillId="2" borderId="0" xfId="4" applyFont="1" applyFill="1"/>
    <xf numFmtId="0" fontId="4" fillId="7" borderId="11" xfId="4" applyFont="1" applyFill="1" applyBorder="1" applyAlignment="1">
      <alignment textRotation="90"/>
    </xf>
    <xf numFmtId="0" fontId="42" fillId="2" borderId="0" xfId="2" applyFont="1" applyFill="1"/>
    <xf numFmtId="0" fontId="42" fillId="2" borderId="0" xfId="1" applyFont="1" applyFill="1" applyAlignment="1">
      <alignment horizontal="left"/>
    </xf>
    <xf numFmtId="0" fontId="42" fillId="2" borderId="0" xfId="1" applyFont="1" applyFill="1"/>
    <xf numFmtId="0" fontId="7" fillId="9" borderId="0" xfId="1" applyFont="1" applyFill="1" applyBorder="1" applyAlignment="1">
      <alignment horizontal="center"/>
    </xf>
    <xf numFmtId="0" fontId="4" fillId="13" borderId="32" xfId="4" applyFont="1" applyFill="1" applyBorder="1" applyAlignment="1">
      <alignment horizontal="center" textRotation="90"/>
    </xf>
    <xf numFmtId="0" fontId="4" fillId="13" borderId="32" xfId="4" applyFont="1" applyFill="1" applyBorder="1" applyAlignment="1">
      <alignment textRotation="90"/>
    </xf>
    <xf numFmtId="0" fontId="4" fillId="12" borderId="32" xfId="4" applyFont="1" applyFill="1" applyBorder="1" applyAlignment="1">
      <alignment horizontal="center" textRotation="90"/>
    </xf>
    <xf numFmtId="0" fontId="4" fillId="11" borderId="32" xfId="4" applyFont="1" applyFill="1" applyBorder="1" applyAlignment="1">
      <alignment horizontal="center" textRotation="90"/>
    </xf>
    <xf numFmtId="0" fontId="4" fillId="11" borderId="32" xfId="4" applyFont="1" applyFill="1" applyBorder="1" applyAlignment="1">
      <alignment textRotation="90"/>
    </xf>
    <xf numFmtId="1" fontId="3" fillId="18" borderId="0" xfId="4" applyNumberFormat="1" applyFont="1" applyFill="1" applyAlignment="1">
      <alignment horizontal="center"/>
    </xf>
    <xf numFmtId="0" fontId="19" fillId="18" borderId="0" xfId="2" applyFill="1"/>
    <xf numFmtId="0" fontId="44" fillId="2" borderId="0" xfId="4" applyFont="1" applyFill="1"/>
    <xf numFmtId="0" fontId="45" fillId="2" borderId="0" xfId="4" applyFont="1" applyFill="1"/>
    <xf numFmtId="0" fontId="46" fillId="2" borderId="0" xfId="4" applyFont="1" applyFill="1"/>
    <xf numFmtId="1" fontId="3" fillId="17" borderId="0" xfId="4" applyNumberFormat="1" applyFont="1" applyFill="1" applyAlignment="1">
      <alignment horizontal="center"/>
    </xf>
    <xf numFmtId="0" fontId="19" fillId="17" borderId="0" xfId="2" applyFill="1"/>
    <xf numFmtId="0" fontId="31" fillId="20" borderId="32" xfId="4" applyFont="1" applyFill="1" applyBorder="1" applyAlignment="1">
      <alignment horizontal="center" textRotation="90"/>
    </xf>
    <xf numFmtId="0" fontId="31" fillId="12" borderId="32" xfId="4" applyFont="1" applyFill="1" applyBorder="1" applyAlignment="1">
      <alignment horizontal="center" textRotation="90"/>
    </xf>
    <xf numFmtId="0" fontId="31" fillId="12" borderId="13" xfId="4" applyFont="1" applyFill="1" applyBorder="1" applyAlignment="1">
      <alignment horizontal="center" textRotation="90"/>
    </xf>
    <xf numFmtId="0" fontId="4" fillId="12" borderId="7" xfId="4" applyFont="1" applyFill="1" applyBorder="1" applyAlignment="1">
      <alignment horizontal="center" textRotation="90"/>
    </xf>
    <xf numFmtId="0" fontId="4" fillId="12" borderId="9" xfId="4" applyFont="1" applyFill="1" applyBorder="1" applyAlignment="1">
      <alignment horizontal="center" textRotation="90"/>
    </xf>
    <xf numFmtId="0" fontId="4" fillId="6" borderId="9" xfId="4" applyFont="1" applyFill="1" applyBorder="1" applyAlignment="1">
      <alignment horizontal="center" textRotation="90"/>
    </xf>
    <xf numFmtId="0" fontId="19" fillId="0" borderId="0" xfId="2" applyFill="1"/>
    <xf numFmtId="0" fontId="16" fillId="0" borderId="0" xfId="1" applyFont="1"/>
    <xf numFmtId="0" fontId="14" fillId="0" borderId="0" xfId="0" applyFont="1"/>
    <xf numFmtId="0" fontId="16" fillId="0" borderId="0" xfId="0" applyFont="1"/>
    <xf numFmtId="0" fontId="31" fillId="8" borderId="11" xfId="4" applyFont="1" applyFill="1" applyBorder="1" applyAlignment="1">
      <alignment horizontal="center" textRotation="90"/>
    </xf>
    <xf numFmtId="0" fontId="31" fillId="8" borderId="13" xfId="4" applyFont="1" applyFill="1" applyBorder="1" applyAlignment="1">
      <alignment horizontal="center" textRotation="90"/>
    </xf>
    <xf numFmtId="0" fontId="4" fillId="12" borderId="13" xfId="4" applyFont="1" applyFill="1" applyBorder="1" applyAlignment="1">
      <alignment horizontal="center" textRotation="90"/>
    </xf>
    <xf numFmtId="0" fontId="3" fillId="0" borderId="0" xfId="2" applyFont="1" applyFill="1"/>
    <xf numFmtId="0" fontId="34" fillId="0" borderId="0" xfId="2" applyFont="1" applyFill="1"/>
    <xf numFmtId="0" fontId="16" fillId="0" borderId="0" xfId="0" applyFont="1" applyFill="1"/>
    <xf numFmtId="0" fontId="16" fillId="0" borderId="0" xfId="1" applyFont="1" applyFill="1"/>
    <xf numFmtId="0" fontId="19" fillId="2" borderId="0" xfId="2" applyFill="1" applyAlignment="1">
      <alignment horizontal="center"/>
    </xf>
    <xf numFmtId="0" fontId="19" fillId="0" borderId="0" xfId="2" applyAlignment="1">
      <alignment horizontal="center"/>
    </xf>
    <xf numFmtId="0" fontId="15" fillId="2" borderId="0" xfId="1" applyFill="1" applyAlignment="1">
      <alignment horizontal="center"/>
    </xf>
    <xf numFmtId="0" fontId="15" fillId="9" borderId="0" xfId="1" applyFill="1" applyAlignment="1">
      <alignment horizontal="center"/>
    </xf>
    <xf numFmtId="0" fontId="17" fillId="0" borderId="0" xfId="1" applyFont="1" applyAlignment="1">
      <alignment horizontal="center"/>
    </xf>
    <xf numFmtId="0" fontId="15" fillId="0" borderId="0" xfId="1" applyAlignment="1">
      <alignment horizontal="center"/>
    </xf>
    <xf numFmtId="0" fontId="14" fillId="2" borderId="0" xfId="1" applyFont="1" applyFill="1" applyAlignment="1">
      <alignment horizontal="left"/>
    </xf>
    <xf numFmtId="0" fontId="43" fillId="2" borderId="0" xfId="2" applyFont="1" applyFill="1" applyBorder="1"/>
    <xf numFmtId="0" fontId="32" fillId="2" borderId="0" xfId="1" applyFont="1" applyFill="1" applyBorder="1" applyAlignment="1">
      <alignment horizontal="center" wrapText="1"/>
    </xf>
    <xf numFmtId="0" fontId="3" fillId="0" borderId="4" xfId="0" applyFont="1" applyBorder="1" applyAlignment="1">
      <alignment horizontal="left" vertical="center" wrapText="1"/>
    </xf>
    <xf numFmtId="0" fontId="4" fillId="2" borderId="2" xfId="0" applyFont="1" applyFill="1" applyBorder="1" applyAlignment="1">
      <alignment horizontal="left" vertical="center"/>
    </xf>
    <xf numFmtId="164" fontId="3" fillId="2" borderId="22" xfId="0" applyNumberFormat="1" applyFont="1" applyFill="1" applyBorder="1" applyAlignment="1">
      <alignment horizontal="center" vertical="center"/>
    </xf>
    <xf numFmtId="164" fontId="3" fillId="2" borderId="8" xfId="0" applyNumberFormat="1" applyFont="1" applyFill="1" applyBorder="1" applyAlignment="1">
      <alignment horizontal="center" vertical="center"/>
    </xf>
    <xf numFmtId="164" fontId="3" fillId="2" borderId="26" xfId="0" applyNumberFormat="1" applyFont="1" applyFill="1" applyBorder="1" applyAlignment="1">
      <alignment horizontal="center" vertical="center"/>
    </xf>
    <xf numFmtId="164" fontId="3" fillId="2" borderId="34" xfId="0" applyNumberFormat="1" applyFont="1" applyFill="1" applyBorder="1" applyAlignment="1">
      <alignment horizontal="center" vertical="center"/>
    </xf>
    <xf numFmtId="164" fontId="3" fillId="0" borderId="10" xfId="0" applyNumberFormat="1" applyFont="1" applyBorder="1" applyAlignment="1">
      <alignment horizontal="center" vertical="center" wrapText="1"/>
    </xf>
    <xf numFmtId="1" fontId="3" fillId="0" borderId="2" xfId="0" applyNumberFormat="1" applyFont="1" applyFill="1" applyBorder="1" applyAlignment="1">
      <alignment horizontal="center" vertical="center"/>
    </xf>
    <xf numFmtId="0" fontId="1" fillId="0" borderId="2" xfId="0" applyFont="1" applyBorder="1" applyAlignment="1">
      <alignment horizontal="center"/>
    </xf>
    <xf numFmtId="1" fontId="1" fillId="0" borderId="2" xfId="0" applyNumberFormat="1" applyFont="1" applyBorder="1" applyAlignment="1">
      <alignment horizontal="center"/>
    </xf>
    <xf numFmtId="1" fontId="1" fillId="0" borderId="24" xfId="0" applyNumberFormat="1" applyFont="1" applyBorder="1" applyAlignment="1">
      <alignment horizontal="center"/>
    </xf>
    <xf numFmtId="0" fontId="3" fillId="0" borderId="35" xfId="0" applyFont="1" applyFill="1" applyBorder="1" applyAlignment="1">
      <alignment horizontal="left" vertical="center" wrapText="1"/>
    </xf>
    <xf numFmtId="1" fontId="3" fillId="0" borderId="28" xfId="0" applyNumberFormat="1" applyFont="1" applyFill="1" applyBorder="1" applyAlignment="1">
      <alignment horizontal="center" vertical="center"/>
    </xf>
    <xf numFmtId="1" fontId="3" fillId="0" borderId="29" xfId="0" applyNumberFormat="1" applyFont="1" applyFill="1" applyBorder="1" applyAlignment="1">
      <alignment horizontal="center" vertical="center"/>
    </xf>
    <xf numFmtId="164" fontId="3" fillId="0" borderId="24" xfId="0" applyNumberFormat="1" applyFont="1" applyFill="1" applyBorder="1" applyAlignment="1">
      <alignment horizontal="center" vertical="center"/>
    </xf>
    <xf numFmtId="164" fontId="1" fillId="0" borderId="2" xfId="0" applyNumberFormat="1" applyFont="1" applyBorder="1" applyAlignment="1">
      <alignment horizontal="center" vertical="center"/>
    </xf>
    <xf numFmtId="0" fontId="3" fillId="2" borderId="36" xfId="0" applyFont="1" applyFill="1" applyBorder="1" applyAlignment="1">
      <alignment horizontal="center"/>
    </xf>
    <xf numFmtId="1" fontId="1" fillId="0" borderId="28" xfId="0" applyNumberFormat="1" applyFont="1" applyBorder="1" applyAlignment="1">
      <alignment horizontal="center"/>
    </xf>
    <xf numFmtId="0" fontId="1" fillId="0" borderId="28" xfId="0" applyFont="1" applyBorder="1" applyAlignment="1">
      <alignment horizontal="center"/>
    </xf>
    <xf numFmtId="1" fontId="1" fillId="0" borderId="29" xfId="0" applyNumberFormat="1" applyFont="1" applyBorder="1" applyAlignment="1">
      <alignment horizontal="center"/>
    </xf>
    <xf numFmtId="0" fontId="4" fillId="14" borderId="32" xfId="4" applyFont="1" applyFill="1" applyBorder="1" applyAlignment="1">
      <alignment textRotation="90"/>
    </xf>
    <xf numFmtId="0" fontId="15" fillId="0" borderId="0" xfId="1" applyFill="1"/>
    <xf numFmtId="0" fontId="15" fillId="21" borderId="0" xfId="1" applyFill="1"/>
    <xf numFmtId="0" fontId="31" fillId="8" borderId="5" xfId="4" applyFont="1" applyFill="1" applyBorder="1" applyAlignment="1">
      <alignment horizontal="center" textRotation="90"/>
    </xf>
    <xf numFmtId="0" fontId="31" fillId="8" borderId="32" xfId="4" applyFont="1" applyFill="1" applyBorder="1" applyAlignment="1">
      <alignment horizontal="center" textRotation="90"/>
    </xf>
    <xf numFmtId="0" fontId="19" fillId="22" borderId="0" xfId="2" applyFill="1"/>
    <xf numFmtId="0" fontId="4" fillId="23" borderId="11" xfId="4" applyFont="1" applyFill="1" applyBorder="1" applyAlignment="1">
      <alignment horizontal="center" textRotation="90"/>
    </xf>
    <xf numFmtId="0" fontId="4" fillId="3" borderId="32" xfId="4" applyFont="1" applyFill="1" applyBorder="1" applyAlignment="1">
      <alignment horizontal="center" textRotation="90"/>
    </xf>
    <xf numFmtId="0" fontId="4" fillId="13" borderId="13" xfId="4" applyFont="1" applyFill="1" applyBorder="1" applyAlignment="1">
      <alignment horizontal="center" textRotation="90"/>
    </xf>
    <xf numFmtId="0" fontId="4" fillId="5" borderId="32" xfId="4" applyFont="1" applyFill="1" applyBorder="1" applyAlignment="1">
      <alignment horizontal="center" textRotation="90"/>
    </xf>
    <xf numFmtId="0" fontId="4" fillId="24" borderId="11" xfId="4" applyFont="1" applyFill="1" applyBorder="1" applyAlignment="1">
      <alignment horizontal="center" textRotation="90"/>
    </xf>
    <xf numFmtId="0" fontId="4" fillId="11" borderId="13" xfId="4" applyFont="1" applyFill="1" applyBorder="1" applyAlignment="1">
      <alignment horizontal="center" textRotation="90"/>
    </xf>
    <xf numFmtId="0" fontId="19" fillId="24" borderId="0" xfId="2" applyFill="1"/>
    <xf numFmtId="0" fontId="4" fillId="2" borderId="13" xfId="0" applyFont="1" applyFill="1" applyBorder="1" applyAlignment="1">
      <alignment vertical="center"/>
    </xf>
    <xf numFmtId="0" fontId="4" fillId="2" borderId="13" xfId="0" applyFont="1" applyFill="1" applyBorder="1" applyAlignment="1">
      <alignment horizontal="left" vertical="center"/>
    </xf>
    <xf numFmtId="0" fontId="3" fillId="0" borderId="13" xfId="0" applyFont="1" applyFill="1" applyBorder="1" applyAlignment="1">
      <alignment horizontal="left" vertical="center" wrapText="1"/>
    </xf>
    <xf numFmtId="0" fontId="3" fillId="0" borderId="37" xfId="0" applyFont="1" applyFill="1" applyBorder="1" applyAlignment="1">
      <alignment horizontal="left" vertical="center" wrapText="1"/>
    </xf>
    <xf numFmtId="0" fontId="4" fillId="7" borderId="32" xfId="4" applyFont="1" applyFill="1" applyBorder="1" applyAlignment="1">
      <alignment textRotation="90"/>
    </xf>
    <xf numFmtId="0" fontId="4" fillId="13" borderId="7" xfId="4" applyFont="1" applyFill="1" applyBorder="1" applyAlignment="1">
      <alignment horizontal="center" textRotation="90"/>
    </xf>
    <xf numFmtId="0" fontId="4" fillId="11" borderId="9" xfId="4" applyFont="1" applyFill="1" applyBorder="1" applyAlignment="1">
      <alignment horizontal="center" textRotation="90"/>
    </xf>
    <xf numFmtId="0" fontId="4" fillId="24" borderId="11" xfId="4" applyFont="1" applyFill="1" applyBorder="1" applyAlignment="1">
      <alignment textRotation="90"/>
    </xf>
    <xf numFmtId="0" fontId="4" fillId="14" borderId="13" xfId="4" applyFont="1" applyFill="1" applyBorder="1" applyAlignment="1">
      <alignment textRotation="90"/>
    </xf>
    <xf numFmtId="0" fontId="4" fillId="11" borderId="7" xfId="4" applyFont="1" applyFill="1" applyBorder="1" applyAlignment="1">
      <alignment horizontal="center" textRotation="90"/>
    </xf>
    <xf numFmtId="0" fontId="4" fillId="17" borderId="5" xfId="4" applyFont="1" applyFill="1" applyBorder="1" applyAlignment="1">
      <alignment horizontal="center" textRotation="90"/>
    </xf>
    <xf numFmtId="0" fontId="4" fillId="16" borderId="32" xfId="4" applyFont="1" applyFill="1" applyBorder="1" applyAlignment="1">
      <alignment horizontal="center" textRotation="90"/>
    </xf>
    <xf numFmtId="0" fontId="4" fillId="16" borderId="32" xfId="4" applyFont="1" applyFill="1" applyBorder="1" applyAlignment="1">
      <alignment textRotation="90"/>
    </xf>
    <xf numFmtId="0" fontId="4" fillId="26" borderId="33" xfId="4" applyFont="1" applyFill="1" applyBorder="1" applyAlignment="1">
      <alignment horizontal="center" textRotation="90"/>
    </xf>
    <xf numFmtId="0" fontId="4" fillId="16" borderId="9" xfId="4" applyFont="1" applyFill="1" applyBorder="1" applyAlignment="1">
      <alignment horizontal="center" textRotation="90"/>
    </xf>
    <xf numFmtId="0" fontId="4" fillId="13" borderId="13" xfId="4" applyFont="1" applyFill="1" applyBorder="1" applyAlignment="1">
      <alignment textRotation="90"/>
    </xf>
    <xf numFmtId="0" fontId="4" fillId="26" borderId="11" xfId="4" applyFont="1" applyFill="1" applyBorder="1" applyAlignment="1">
      <alignment horizontal="right" textRotation="90"/>
    </xf>
    <xf numFmtId="0" fontId="4" fillId="16" borderId="32" xfId="4" applyFont="1" applyFill="1" applyBorder="1" applyAlignment="1">
      <alignment horizontal="right" textRotation="90"/>
    </xf>
    <xf numFmtId="0" fontId="4" fillId="19" borderId="32" xfId="4" applyFont="1" applyFill="1" applyBorder="1" applyAlignment="1">
      <alignment horizontal="center" textRotation="90"/>
    </xf>
    <xf numFmtId="0" fontId="4" fillId="19" borderId="32" xfId="4" applyFont="1" applyFill="1" applyBorder="1" applyAlignment="1">
      <alignment textRotation="90"/>
    </xf>
    <xf numFmtId="0" fontId="4" fillId="27" borderId="32" xfId="4" applyFont="1" applyFill="1" applyBorder="1" applyAlignment="1">
      <alignment horizontal="center" textRotation="90"/>
    </xf>
    <xf numFmtId="0" fontId="4" fillId="27" borderId="32" xfId="4" applyFont="1" applyFill="1" applyBorder="1" applyAlignment="1">
      <alignment textRotation="90"/>
    </xf>
    <xf numFmtId="0" fontId="4" fillId="27" borderId="33" xfId="4" applyFont="1" applyFill="1" applyBorder="1" applyAlignment="1">
      <alignment horizontal="center" textRotation="90"/>
    </xf>
    <xf numFmtId="0" fontId="4" fillId="19" borderId="9" xfId="4" applyFont="1" applyFill="1" applyBorder="1" applyAlignment="1">
      <alignment horizontal="center" textRotation="90"/>
    </xf>
    <xf numFmtId="0" fontId="4" fillId="27" borderId="11" xfId="4" applyFont="1" applyFill="1" applyBorder="1" applyAlignment="1">
      <alignment textRotation="90"/>
    </xf>
    <xf numFmtId="0" fontId="4" fillId="11" borderId="13" xfId="4" applyFont="1" applyFill="1" applyBorder="1" applyAlignment="1">
      <alignment textRotation="90"/>
    </xf>
    <xf numFmtId="0" fontId="4" fillId="28" borderId="9" xfId="4" applyFont="1" applyFill="1" applyBorder="1" applyAlignment="1">
      <alignment horizontal="center" textRotation="90"/>
    </xf>
    <xf numFmtId="0" fontId="31" fillId="28" borderId="32" xfId="4" applyFont="1" applyFill="1" applyBorder="1" applyAlignment="1">
      <alignment horizontal="center" textRotation="90"/>
    </xf>
    <xf numFmtId="0" fontId="31" fillId="28" borderId="11" xfId="4" applyFont="1" applyFill="1" applyBorder="1" applyAlignment="1">
      <alignment horizontal="center" textRotation="90"/>
    </xf>
    <xf numFmtId="0" fontId="4" fillId="28" borderId="11" xfId="4" applyFont="1" applyFill="1" applyBorder="1" applyAlignment="1">
      <alignment horizontal="center" textRotation="90"/>
    </xf>
    <xf numFmtId="0" fontId="4" fillId="6" borderId="32" xfId="4" applyFont="1" applyFill="1" applyBorder="1" applyAlignment="1">
      <alignment horizontal="center" textRotation="90"/>
    </xf>
    <xf numFmtId="0" fontId="4" fillId="28" borderId="33" xfId="4" applyFont="1" applyFill="1" applyBorder="1" applyAlignment="1">
      <alignment horizontal="center" textRotation="90"/>
    </xf>
    <xf numFmtId="0" fontId="19" fillId="2" borderId="0" xfId="6" applyFill="1"/>
    <xf numFmtId="0" fontId="19" fillId="0" borderId="0" xfId="6"/>
    <xf numFmtId="0" fontId="19" fillId="2" borderId="0" xfId="6" applyFont="1" applyFill="1"/>
    <xf numFmtId="0" fontId="48" fillId="2" borderId="0" xfId="1" applyFont="1" applyFill="1" applyAlignment="1">
      <alignment horizontal="center" vertical="center" wrapText="1"/>
    </xf>
    <xf numFmtId="0" fontId="7" fillId="2" borderId="0" xfId="1" applyFont="1" applyFill="1" applyAlignment="1">
      <alignment horizontal="left" indent="1"/>
    </xf>
    <xf numFmtId="0" fontId="49" fillId="2" borderId="0" xfId="1" applyFont="1" applyFill="1" applyAlignment="1">
      <alignment horizontal="center"/>
    </xf>
    <xf numFmtId="0" fontId="50" fillId="2" borderId="0" xfId="1" applyFont="1" applyFill="1" applyAlignment="1">
      <alignment horizontal="center"/>
    </xf>
    <xf numFmtId="0" fontId="51" fillId="2" borderId="0" xfId="1" applyFont="1" applyFill="1" applyBorder="1" applyAlignment="1">
      <alignment horizontal="center"/>
    </xf>
    <xf numFmtId="0" fontId="19" fillId="2" borderId="0" xfId="6" applyFill="1" applyBorder="1"/>
    <xf numFmtId="0" fontId="11" fillId="2" borderId="0" xfId="1" applyFont="1" applyFill="1" applyBorder="1"/>
    <xf numFmtId="0" fontId="6" fillId="2" borderId="0" xfId="1" applyFont="1" applyFill="1" applyBorder="1" applyAlignment="1">
      <alignment horizontal="center"/>
    </xf>
    <xf numFmtId="0" fontId="28" fillId="2" borderId="0" xfId="1" applyFont="1" applyFill="1" applyBorder="1" applyAlignment="1">
      <alignment horizontal="center"/>
    </xf>
    <xf numFmtId="0" fontId="52" fillId="2" borderId="0" xfId="1" applyFont="1" applyFill="1" applyBorder="1"/>
    <xf numFmtId="0" fontId="54" fillId="2" borderId="0" xfId="7" applyFont="1" applyFill="1" applyBorder="1" applyAlignment="1">
      <alignment horizontal="center"/>
    </xf>
    <xf numFmtId="0" fontId="23" fillId="2" borderId="0" xfId="7" applyFont="1" applyFill="1" applyBorder="1" applyAlignment="1">
      <alignment horizontal="center"/>
    </xf>
    <xf numFmtId="0" fontId="55" fillId="2" borderId="0" xfId="1" applyFont="1" applyFill="1" applyBorder="1"/>
    <xf numFmtId="0" fontId="56" fillId="2" borderId="0" xfId="7" applyFont="1" applyFill="1" applyBorder="1" applyAlignment="1">
      <alignment horizontal="center"/>
    </xf>
    <xf numFmtId="0" fontId="57" fillId="2" borderId="0" xfId="1" applyFont="1" applyFill="1" applyBorder="1"/>
    <xf numFmtId="0" fontId="58" fillId="2" borderId="0" xfId="1" applyFont="1" applyFill="1" applyBorder="1"/>
    <xf numFmtId="0" fontId="59" fillId="2" borderId="0" xfId="1" applyFont="1" applyFill="1" applyBorder="1"/>
    <xf numFmtId="0" fontId="60" fillId="2" borderId="0" xfId="7" applyFont="1" applyFill="1" applyBorder="1" applyAlignment="1">
      <alignment horizontal="center"/>
    </xf>
    <xf numFmtId="0" fontId="61" fillId="2" borderId="0" xfId="8" applyFill="1">
      <alignment horizontal="center" vertical="center"/>
    </xf>
    <xf numFmtId="0" fontId="62" fillId="4" borderId="0" xfId="8" applyFont="1" applyFill="1">
      <alignment horizontal="center" vertical="center"/>
    </xf>
    <xf numFmtId="0" fontId="2" fillId="2" borderId="0" xfId="1" applyFont="1" applyFill="1"/>
    <xf numFmtId="0" fontId="24" fillId="2" borderId="0" xfId="1" applyFont="1" applyFill="1" applyAlignment="1">
      <alignment horizontal="left" indent="1"/>
    </xf>
    <xf numFmtId="0" fontId="23" fillId="2" borderId="0" xfId="7" applyFont="1" applyFill="1" applyAlignment="1">
      <alignment horizontal="left" indent="1"/>
    </xf>
    <xf numFmtId="0" fontId="25" fillId="2" borderId="0" xfId="1" applyFont="1" applyFill="1" applyAlignment="1">
      <alignment horizontal="left" indent="1"/>
    </xf>
    <xf numFmtId="0" fontId="23" fillId="2" borderId="0" xfId="7" applyFont="1" applyFill="1" applyAlignment="1">
      <alignment horizontal="left" indent="2"/>
    </xf>
    <xf numFmtId="0" fontId="33" fillId="0" borderId="0" xfId="6" applyFont="1"/>
    <xf numFmtId="0" fontId="7" fillId="0" borderId="1" xfId="2" applyFont="1" applyFill="1" applyBorder="1"/>
    <xf numFmtId="0" fontId="7" fillId="0" borderId="0" xfId="2" applyFont="1" applyFill="1" applyBorder="1"/>
    <xf numFmtId="0" fontId="19" fillId="0" borderId="3" xfId="2" applyFill="1" applyBorder="1"/>
    <xf numFmtId="0" fontId="3" fillId="2" borderId="0" xfId="1" applyFont="1" applyFill="1" applyBorder="1" applyAlignment="1">
      <alignment horizontal="center"/>
    </xf>
    <xf numFmtId="0" fontId="7" fillId="0" borderId="0" xfId="2" applyFont="1" applyFill="1"/>
    <xf numFmtId="0" fontId="33" fillId="0" borderId="0" xfId="2" applyFont="1" applyFill="1"/>
    <xf numFmtId="0" fontId="3" fillId="2" borderId="0" xfId="1" applyFont="1" applyFill="1" applyBorder="1" applyAlignment="1">
      <alignment horizontal="right"/>
    </xf>
    <xf numFmtId="0" fontId="19" fillId="0" borderId="0" xfId="2" applyAlignment="1">
      <alignment horizontal="right"/>
    </xf>
    <xf numFmtId="0" fontId="3" fillId="2" borderId="0" xfId="1" applyFont="1" applyFill="1" applyBorder="1" applyAlignment="1">
      <alignment horizontal="left"/>
    </xf>
    <xf numFmtId="0" fontId="19" fillId="0" borderId="0" xfId="2" applyAlignment="1">
      <alignment horizontal="left"/>
    </xf>
    <xf numFmtId="1" fontId="3" fillId="2" borderId="0" xfId="1" applyNumberFormat="1" applyFont="1" applyFill="1" applyBorder="1"/>
    <xf numFmtId="0" fontId="3" fillId="2" borderId="38" xfId="1" applyFont="1" applyFill="1" applyBorder="1" applyAlignment="1">
      <alignment horizontal="left"/>
    </xf>
    <xf numFmtId="0" fontId="3" fillId="2" borderId="38" xfId="1" applyFont="1" applyFill="1" applyBorder="1" applyAlignment="1">
      <alignment horizontal="center"/>
    </xf>
    <xf numFmtId="0" fontId="3" fillId="2" borderId="38" xfId="1" applyFont="1" applyFill="1" applyBorder="1" applyAlignment="1">
      <alignment horizontal="right"/>
    </xf>
    <xf numFmtId="1" fontId="3" fillId="2" borderId="38" xfId="1" applyNumberFormat="1" applyFont="1" applyFill="1" applyBorder="1"/>
    <xf numFmtId="0" fontId="27" fillId="2" borderId="0" xfId="1" applyFont="1" applyFill="1" applyBorder="1" applyAlignment="1">
      <alignment horizontal="center"/>
    </xf>
    <xf numFmtId="0" fontId="54" fillId="2" borderId="0" xfId="3" applyFont="1" applyFill="1" applyBorder="1" applyAlignment="1">
      <alignment horizontal="center"/>
    </xf>
    <xf numFmtId="0" fontId="3" fillId="2" borderId="0" xfId="2" applyFont="1" applyFill="1" applyBorder="1"/>
    <xf numFmtId="1" fontId="3" fillId="34" borderId="0" xfId="4" applyNumberFormat="1" applyFont="1" applyFill="1" applyAlignment="1">
      <alignment horizontal="center"/>
    </xf>
    <xf numFmtId="1" fontId="3" fillId="36" borderId="0" xfId="4" applyNumberFormat="1" applyFont="1" applyFill="1" applyAlignment="1">
      <alignment horizontal="center"/>
    </xf>
    <xf numFmtId="1" fontId="3" fillId="32" borderId="0" xfId="4" applyNumberFormat="1" applyFont="1" applyFill="1" applyAlignment="1">
      <alignment horizontal="center"/>
    </xf>
    <xf numFmtId="0" fontId="33" fillId="0" borderId="3" xfId="2" applyFont="1" applyFill="1" applyBorder="1"/>
    <xf numFmtId="0" fontId="33" fillId="0" borderId="1" xfId="2" applyFont="1" applyFill="1" applyBorder="1"/>
    <xf numFmtId="0" fontId="19" fillId="34" borderId="0" xfId="2" applyFill="1"/>
    <xf numFmtId="0" fontId="64" fillId="2" borderId="0" xfId="2" applyFont="1" applyFill="1"/>
    <xf numFmtId="0" fontId="65" fillId="2" borderId="0" xfId="2" applyFont="1" applyFill="1"/>
    <xf numFmtId="0" fontId="66" fillId="2" borderId="0" xfId="2" applyFont="1" applyFill="1" applyAlignment="1">
      <alignment horizontal="center" vertical="center"/>
    </xf>
    <xf numFmtId="0" fontId="34" fillId="2" borderId="0" xfId="2" applyFont="1" applyFill="1"/>
    <xf numFmtId="0" fontId="33" fillId="0" borderId="0" xfId="2" applyFont="1"/>
    <xf numFmtId="0" fontId="3" fillId="0" borderId="24" xfId="0" applyFont="1" applyBorder="1" applyAlignment="1">
      <alignment horizontal="center" vertical="center" wrapText="1"/>
    </xf>
    <xf numFmtId="0" fontId="3" fillId="0" borderId="2" xfId="0" applyFont="1" applyBorder="1" applyAlignment="1">
      <alignment horizontal="left" vertical="center" wrapText="1"/>
    </xf>
    <xf numFmtId="0" fontId="3" fillId="0" borderId="24" xfId="0" applyFont="1" applyBorder="1" applyAlignment="1">
      <alignment horizontal="left" vertical="center" wrapText="1"/>
    </xf>
    <xf numFmtId="0" fontId="3" fillId="0" borderId="13" xfId="0" applyFont="1" applyBorder="1" applyAlignment="1">
      <alignment horizontal="left" vertical="center" wrapText="1"/>
    </xf>
    <xf numFmtId="0" fontId="4" fillId="0" borderId="2" xfId="0" applyFont="1" applyFill="1" applyBorder="1" applyAlignment="1">
      <alignment horizontal="left" vertical="center"/>
    </xf>
    <xf numFmtId="164" fontId="67" fillId="2" borderId="13" xfId="0" applyNumberFormat="1" applyFont="1" applyFill="1" applyBorder="1" applyAlignment="1">
      <alignment horizontal="center" vertical="center"/>
    </xf>
    <xf numFmtId="164" fontId="67" fillId="0" borderId="13" xfId="0" applyNumberFormat="1" applyFont="1" applyFill="1" applyBorder="1" applyAlignment="1">
      <alignment horizontal="center" vertical="center"/>
    </xf>
    <xf numFmtId="164" fontId="67" fillId="0" borderId="2" xfId="0" applyNumberFormat="1" applyFont="1" applyFill="1" applyBorder="1" applyAlignment="1">
      <alignment horizontal="center" vertical="center"/>
    </xf>
    <xf numFmtId="164" fontId="67" fillId="2" borderId="10" xfId="0" applyNumberFormat="1" applyFont="1" applyFill="1" applyBorder="1" applyAlignment="1">
      <alignment horizontal="center" vertical="center"/>
    </xf>
    <xf numFmtId="164" fontId="67" fillId="2" borderId="8" xfId="0" applyNumberFormat="1" applyFont="1" applyFill="1" applyBorder="1" applyAlignment="1">
      <alignment horizontal="center" vertical="center"/>
    </xf>
    <xf numFmtId="164" fontId="67" fillId="2" borderId="2" xfId="0" applyNumberFormat="1" applyFont="1" applyFill="1" applyBorder="1" applyAlignment="1">
      <alignment horizontal="center" vertical="center"/>
    </xf>
    <xf numFmtId="0" fontId="3" fillId="0" borderId="25" xfId="0" applyFont="1" applyBorder="1" applyAlignment="1">
      <alignment horizontal="center" vertical="center" wrapText="1"/>
    </xf>
    <xf numFmtId="0" fontId="38" fillId="15" borderId="11" xfId="9" applyFont="1" applyFill="1" applyBorder="1" applyAlignment="1">
      <alignment vertical="center"/>
    </xf>
    <xf numFmtId="0" fontId="38" fillId="15" borderId="32" xfId="9" applyFont="1" applyFill="1" applyBorder="1" applyAlignment="1">
      <alignment vertical="center"/>
    </xf>
    <xf numFmtId="0" fontId="38" fillId="15" borderId="32" xfId="9" applyFont="1" applyFill="1" applyBorder="1" applyAlignment="1">
      <alignment vertical="center" wrapText="1"/>
    </xf>
    <xf numFmtId="0" fontId="19" fillId="15" borderId="13" xfId="9" applyFont="1" applyFill="1" applyBorder="1" applyAlignment="1">
      <alignment vertical="center"/>
    </xf>
    <xf numFmtId="0" fontId="19" fillId="0" borderId="0" xfId="9"/>
    <xf numFmtId="0" fontId="40" fillId="15" borderId="2" xfId="9" applyFont="1" applyFill="1" applyBorder="1" applyAlignment="1">
      <alignment horizontal="center" vertical="center" wrapText="1"/>
    </xf>
    <xf numFmtId="164" fontId="19" fillId="0" borderId="0" xfId="9" applyNumberFormat="1"/>
    <xf numFmtId="0" fontId="42" fillId="0" borderId="0" xfId="9" applyFont="1"/>
    <xf numFmtId="0" fontId="3" fillId="2" borderId="0" xfId="2" applyFont="1" applyFill="1"/>
    <xf numFmtId="0" fontId="16" fillId="2" borderId="0" xfId="2" applyFont="1" applyFill="1" applyBorder="1" applyAlignment="1">
      <alignment horizontal="center"/>
    </xf>
    <xf numFmtId="0" fontId="16" fillId="2" borderId="18" xfId="2" applyFont="1" applyFill="1" applyBorder="1" applyAlignment="1">
      <alignment horizontal="center"/>
    </xf>
    <xf numFmtId="1" fontId="16" fillId="2" borderId="0" xfId="2" applyNumberFormat="1" applyFont="1" applyFill="1" applyBorder="1" applyAlignment="1">
      <alignment horizontal="center"/>
    </xf>
    <xf numFmtId="1" fontId="16" fillId="2" borderId="18" xfId="2" applyNumberFormat="1" applyFont="1" applyFill="1" applyBorder="1" applyAlignment="1">
      <alignment horizontal="center"/>
    </xf>
    <xf numFmtId="1" fontId="16" fillId="2" borderId="0" xfId="0" applyNumberFormat="1" applyFont="1" applyFill="1" applyBorder="1" applyAlignment="1">
      <alignment horizontal="center"/>
    </xf>
    <xf numFmtId="1" fontId="16" fillId="2" borderId="18" xfId="0" applyNumberFormat="1" applyFont="1" applyFill="1" applyBorder="1" applyAlignment="1">
      <alignment horizontal="center"/>
    </xf>
    <xf numFmtId="1" fontId="16" fillId="2" borderId="30" xfId="0" applyNumberFormat="1" applyFont="1" applyFill="1" applyBorder="1" applyAlignment="1">
      <alignment horizontal="center"/>
    </xf>
    <xf numFmtId="1" fontId="16" fillId="2" borderId="31" xfId="0" applyNumberFormat="1" applyFont="1" applyFill="1" applyBorder="1" applyAlignment="1">
      <alignment horizontal="center"/>
    </xf>
    <xf numFmtId="0" fontId="39" fillId="0" borderId="0" xfId="9" applyFont="1"/>
    <xf numFmtId="0" fontId="3" fillId="0" borderId="2" xfId="0" applyFont="1" applyBorder="1" applyAlignment="1">
      <alignment horizontal="left" vertical="center" wrapText="1"/>
    </xf>
    <xf numFmtId="0" fontId="3" fillId="0" borderId="24" xfId="0" applyFont="1" applyBorder="1" applyAlignment="1">
      <alignment horizontal="left" vertical="center" wrapText="1"/>
    </xf>
    <xf numFmtId="0" fontId="16" fillId="2" borderId="40" xfId="2" applyFont="1" applyFill="1" applyBorder="1"/>
    <xf numFmtId="0" fontId="16" fillId="2" borderId="41" xfId="2" applyFont="1" applyFill="1" applyBorder="1"/>
    <xf numFmtId="0" fontId="16" fillId="2" borderId="42" xfId="2" applyFont="1" applyFill="1" applyBorder="1"/>
    <xf numFmtId="1" fontId="16" fillId="2" borderId="43" xfId="0" applyNumberFormat="1" applyFont="1" applyFill="1" applyBorder="1" applyAlignment="1">
      <alignment horizontal="center"/>
    </xf>
    <xf numFmtId="1" fontId="16" fillId="2" borderId="44" xfId="0" applyNumberFormat="1" applyFont="1" applyFill="1" applyBorder="1" applyAlignment="1">
      <alignment horizontal="center"/>
    </xf>
    <xf numFmtId="0" fontId="16" fillId="2" borderId="46" xfId="2" applyFont="1" applyFill="1" applyBorder="1"/>
    <xf numFmtId="0" fontId="16" fillId="2" borderId="47" xfId="2" applyFont="1" applyFill="1" applyBorder="1" applyAlignment="1">
      <alignment horizontal="left"/>
    </xf>
    <xf numFmtId="0" fontId="16" fillId="2" borderId="48" xfId="2" applyFont="1" applyFill="1" applyBorder="1"/>
    <xf numFmtId="1" fontId="16" fillId="2" borderId="49" xfId="0" applyNumberFormat="1" applyFont="1" applyFill="1" applyBorder="1" applyAlignment="1">
      <alignment horizontal="center"/>
    </xf>
    <xf numFmtId="1" fontId="16" fillId="2" borderId="50" xfId="0" applyNumberFormat="1" applyFont="1" applyFill="1" applyBorder="1" applyAlignment="1">
      <alignment horizontal="center"/>
    </xf>
    <xf numFmtId="0" fontId="16" fillId="2" borderId="52" xfId="2" applyFont="1" applyFill="1" applyBorder="1"/>
    <xf numFmtId="0" fontId="16" fillId="2" borderId="53" xfId="2" applyFont="1" applyFill="1" applyBorder="1" applyAlignment="1">
      <alignment horizontal="left"/>
    </xf>
    <xf numFmtId="0" fontId="16" fillId="2" borderId="54" xfId="2" applyFont="1" applyFill="1" applyBorder="1"/>
    <xf numFmtId="1" fontId="16" fillId="2" borderId="55" xfId="0" applyNumberFormat="1" applyFont="1" applyFill="1" applyBorder="1" applyAlignment="1">
      <alignment horizontal="center"/>
    </xf>
    <xf numFmtId="1" fontId="16" fillId="2" borderId="56" xfId="0" applyNumberFormat="1" applyFont="1" applyFill="1" applyBorder="1" applyAlignment="1">
      <alignment horizontal="center"/>
    </xf>
    <xf numFmtId="1" fontId="16" fillId="2" borderId="57" xfId="0" applyNumberFormat="1" applyFont="1" applyFill="1" applyBorder="1" applyAlignment="1">
      <alignment horizontal="center"/>
    </xf>
    <xf numFmtId="164" fontId="3" fillId="4" borderId="0" xfId="1" applyNumberFormat="1" applyFont="1" applyFill="1" applyBorder="1" applyAlignment="1">
      <alignment horizontal="center"/>
    </xf>
    <xf numFmtId="164" fontId="3" fillId="4" borderId="38" xfId="1" applyNumberFormat="1" applyFont="1" applyFill="1" applyBorder="1" applyAlignment="1">
      <alignment horizontal="center"/>
    </xf>
    <xf numFmtId="0" fontId="69" fillId="2" borderId="0" xfId="4" applyFont="1" applyFill="1"/>
    <xf numFmtId="0" fontId="70" fillId="2" borderId="0" xfId="4" applyFont="1" applyFill="1"/>
    <xf numFmtId="0" fontId="71" fillId="2" borderId="0" xfId="4" applyFont="1" applyFill="1"/>
    <xf numFmtId="0" fontId="4" fillId="7" borderId="4" xfId="4" applyFont="1" applyFill="1" applyBorder="1" applyAlignment="1">
      <alignment textRotation="90"/>
    </xf>
    <xf numFmtId="0" fontId="4" fillId="7" borderId="5" xfId="4" applyFont="1" applyFill="1" applyBorder="1" applyAlignment="1">
      <alignment textRotation="90"/>
    </xf>
    <xf numFmtId="0" fontId="4" fillId="7" borderId="6" xfId="4" applyFont="1" applyFill="1" applyBorder="1" applyAlignment="1">
      <alignment textRotation="90"/>
    </xf>
    <xf numFmtId="0" fontId="4" fillId="24" borderId="4" xfId="4" applyFont="1" applyFill="1" applyBorder="1" applyAlignment="1">
      <alignment textRotation="90"/>
    </xf>
    <xf numFmtId="0" fontId="4" fillId="14" borderId="5" xfId="4" applyFont="1" applyFill="1" applyBorder="1" applyAlignment="1">
      <alignment textRotation="90"/>
    </xf>
    <xf numFmtId="0" fontId="6" fillId="0" borderId="23" xfId="0" applyFont="1" applyBorder="1" applyAlignment="1">
      <alignment horizontal="left" vertical="center"/>
    </xf>
    <xf numFmtId="0" fontId="6" fillId="0" borderId="23" xfId="0" applyFont="1" applyBorder="1" applyAlignment="1">
      <alignment horizontal="left"/>
    </xf>
    <xf numFmtId="0" fontId="6" fillId="2" borderId="23" xfId="0" applyFont="1" applyFill="1" applyBorder="1" applyAlignment="1">
      <alignment horizontal="left"/>
    </xf>
    <xf numFmtId="0" fontId="4" fillId="2" borderId="23" xfId="0" applyFont="1" applyFill="1" applyBorder="1" applyAlignment="1">
      <alignment horizontal="left" vertical="center"/>
    </xf>
    <xf numFmtId="0" fontId="0" fillId="0" borderId="23" xfId="0" applyBorder="1" applyAlignment="1">
      <alignment horizontal="left"/>
    </xf>
    <xf numFmtId="0" fontId="0" fillId="0" borderId="27" xfId="0" applyBorder="1" applyAlignment="1">
      <alignment horizontal="left"/>
    </xf>
    <xf numFmtId="0" fontId="0" fillId="0" borderId="0" xfId="0" applyFill="1" applyBorder="1" applyAlignment="1">
      <alignment horizontal="left"/>
    </xf>
    <xf numFmtId="0" fontId="0" fillId="0" borderId="0" xfId="0" applyAlignment="1">
      <alignment horizontal="left"/>
    </xf>
    <xf numFmtId="164" fontId="3" fillId="2" borderId="2" xfId="0" applyNumberFormat="1" applyFont="1" applyFill="1" applyBorder="1" applyAlignment="1">
      <alignment horizontal="left" vertical="center"/>
    </xf>
    <xf numFmtId="164" fontId="3" fillId="2" borderId="24" xfId="0" applyNumberFormat="1" applyFont="1" applyFill="1" applyBorder="1" applyAlignment="1">
      <alignment horizontal="left" vertical="center"/>
    </xf>
    <xf numFmtId="164" fontId="67" fillId="0" borderId="2" xfId="0" applyNumberFormat="1" applyFont="1" applyFill="1" applyBorder="1" applyAlignment="1">
      <alignment horizontal="left" vertical="center"/>
    </xf>
    <xf numFmtId="0" fontId="0" fillId="0" borderId="0" xfId="0" applyAlignment="1">
      <alignment horizontal="left" vertical="center"/>
    </xf>
    <xf numFmtId="0" fontId="3" fillId="0" borderId="0" xfId="0" applyFont="1" applyAlignment="1">
      <alignment horizontal="left"/>
    </xf>
    <xf numFmtId="0" fontId="0" fillId="0" borderId="0" xfId="0" applyFill="1" applyAlignment="1">
      <alignment horizontal="left" vertical="center"/>
    </xf>
    <xf numFmtId="0" fontId="0" fillId="2" borderId="0" xfId="0" applyFill="1" applyAlignment="1">
      <alignment horizontal="left"/>
    </xf>
    <xf numFmtId="0" fontId="0" fillId="0" borderId="23" xfId="0" applyBorder="1" applyAlignment="1">
      <alignment horizontal="left" vertical="center"/>
    </xf>
    <xf numFmtId="0" fontId="14" fillId="40" borderId="14" xfId="0" applyFont="1" applyFill="1" applyBorder="1" applyAlignment="1">
      <alignment horizontal="left" vertical="center" wrapText="1"/>
    </xf>
    <xf numFmtId="0" fontId="5" fillId="40" borderId="15" xfId="0" applyFont="1" applyFill="1" applyBorder="1" applyAlignment="1">
      <alignment horizontal="center" vertical="center"/>
    </xf>
    <xf numFmtId="0" fontId="3" fillId="40" borderId="17" xfId="0" applyFont="1" applyFill="1" applyBorder="1" applyAlignment="1">
      <alignment horizontal="left" vertical="center"/>
    </xf>
    <xf numFmtId="0" fontId="3" fillId="40" borderId="0" xfId="0" applyFont="1" applyFill="1" applyBorder="1" applyAlignment="1">
      <alignment vertical="center"/>
    </xf>
    <xf numFmtId="0" fontId="3" fillId="40" borderId="0" xfId="0" applyFont="1" applyFill="1" applyBorder="1" applyAlignment="1">
      <alignment horizontal="left" vertical="center"/>
    </xf>
    <xf numFmtId="0" fontId="3" fillId="40" borderId="17" xfId="0" applyFont="1" applyFill="1" applyBorder="1" applyAlignment="1">
      <alignment horizontal="left"/>
    </xf>
    <xf numFmtId="0" fontId="3" fillId="40" borderId="19" xfId="0" applyFont="1" applyFill="1" applyBorder="1" applyAlignment="1">
      <alignment horizontal="left" vertical="center"/>
    </xf>
    <xf numFmtId="0" fontId="3" fillId="40" borderId="5" xfId="0" applyFont="1" applyFill="1" applyBorder="1" applyAlignment="1">
      <alignment vertical="center"/>
    </xf>
    <xf numFmtId="0" fontId="3" fillId="40" borderId="5" xfId="0" applyFont="1" applyFill="1" applyBorder="1" applyAlignment="1">
      <alignment horizontal="left" vertical="center"/>
    </xf>
    <xf numFmtId="0" fontId="4" fillId="40" borderId="21" xfId="0" applyFont="1" applyFill="1" applyBorder="1" applyAlignment="1">
      <alignment horizontal="left" vertical="center"/>
    </xf>
    <xf numFmtId="0" fontId="4" fillId="40" borderId="10" xfId="0" applyFont="1" applyFill="1" applyBorder="1" applyAlignment="1">
      <alignment vertical="center"/>
    </xf>
    <xf numFmtId="0" fontId="3" fillId="40" borderId="6" xfId="0" applyFont="1" applyFill="1" applyBorder="1" applyAlignment="1">
      <alignment horizontal="center" vertical="center"/>
    </xf>
    <xf numFmtId="0" fontId="3" fillId="40" borderId="10" xfId="0" applyFont="1" applyFill="1" applyBorder="1" applyAlignment="1">
      <alignment horizontal="center" vertical="center"/>
    </xf>
    <xf numFmtId="0" fontId="3" fillId="40" borderId="22" xfId="0" applyFont="1" applyFill="1" applyBorder="1" applyAlignment="1">
      <alignment horizontal="center" vertical="center"/>
    </xf>
    <xf numFmtId="0" fontId="4" fillId="40" borderId="10" xfId="0" applyFont="1" applyFill="1" applyBorder="1" applyAlignment="1">
      <alignment horizontal="left" vertical="center"/>
    </xf>
    <xf numFmtId="0" fontId="4" fillId="40" borderId="23" xfId="0" applyFont="1" applyFill="1" applyBorder="1" applyAlignment="1">
      <alignment horizontal="left" vertical="center"/>
    </xf>
    <xf numFmtId="0" fontId="4" fillId="40" borderId="32" xfId="0" applyFont="1" applyFill="1" applyBorder="1" applyAlignment="1">
      <alignment horizontal="center" vertical="center" wrapText="1"/>
    </xf>
    <xf numFmtId="0" fontId="67" fillId="40" borderId="2" xfId="0" applyFont="1" applyFill="1" applyBorder="1" applyAlignment="1">
      <alignment vertical="center"/>
    </xf>
    <xf numFmtId="0" fontId="3" fillId="40" borderId="2" xfId="0" applyFont="1" applyFill="1" applyBorder="1" applyAlignment="1">
      <alignment vertical="center"/>
    </xf>
    <xf numFmtId="0" fontId="3" fillId="40" borderId="24" xfId="0" applyFont="1" applyFill="1" applyBorder="1" applyAlignment="1">
      <alignment vertical="center"/>
    </xf>
    <xf numFmtId="0" fontId="4" fillId="40" borderId="32" xfId="0" applyFont="1" applyFill="1" applyBorder="1" applyAlignment="1">
      <alignment horizontal="left" vertical="center" wrapText="1"/>
    </xf>
    <xf numFmtId="0" fontId="67" fillId="40" borderId="2" xfId="0" applyFont="1" applyFill="1" applyBorder="1" applyAlignment="1">
      <alignment horizontal="left" vertical="center"/>
    </xf>
    <xf numFmtId="0" fontId="3" fillId="40" borderId="2" xfId="0" applyFont="1" applyFill="1" applyBorder="1" applyAlignment="1">
      <alignment horizontal="left" vertical="center"/>
    </xf>
    <xf numFmtId="0" fontId="3" fillId="40" borderId="24" xfId="0" applyFont="1" applyFill="1" applyBorder="1" applyAlignment="1">
      <alignment horizontal="left" vertical="center"/>
    </xf>
    <xf numFmtId="0" fontId="14" fillId="41" borderId="14" xfId="0" applyFont="1" applyFill="1" applyBorder="1" applyAlignment="1">
      <alignment horizontal="left" vertical="center" wrapText="1"/>
    </xf>
    <xf numFmtId="0" fontId="5" fillId="41" borderId="15" xfId="0" applyFont="1" applyFill="1" applyBorder="1" applyAlignment="1">
      <alignment horizontal="center" vertical="center"/>
    </xf>
    <xf numFmtId="0" fontId="5" fillId="41" borderId="15" xfId="0" applyFont="1" applyFill="1" applyBorder="1" applyAlignment="1">
      <alignment horizontal="left" vertical="center"/>
    </xf>
    <xf numFmtId="0" fontId="5" fillId="41" borderId="16" xfId="0" applyFont="1" applyFill="1" applyBorder="1" applyAlignment="1">
      <alignment horizontal="left" vertical="center"/>
    </xf>
    <xf numFmtId="0" fontId="3" fillId="41" borderId="17" xfId="0" applyFont="1" applyFill="1" applyBorder="1" applyAlignment="1">
      <alignment horizontal="left" vertical="center"/>
    </xf>
    <xf numFmtId="0" fontId="3" fillId="41" borderId="0" xfId="0" applyFont="1" applyFill="1" applyBorder="1" applyAlignment="1">
      <alignment vertical="center"/>
    </xf>
    <xf numFmtId="0" fontId="3" fillId="41" borderId="0" xfId="0" applyFont="1" applyFill="1" applyBorder="1" applyAlignment="1">
      <alignment horizontal="left" vertical="center"/>
    </xf>
    <xf numFmtId="0" fontId="5" fillId="41" borderId="0" xfId="0" applyFont="1" applyFill="1" applyBorder="1" applyAlignment="1">
      <alignment horizontal="left" vertical="center"/>
    </xf>
    <xf numFmtId="0" fontId="5" fillId="41" borderId="18" xfId="0" applyFont="1" applyFill="1" applyBorder="1" applyAlignment="1">
      <alignment horizontal="left" vertical="center"/>
    </xf>
    <xf numFmtId="0" fontId="3" fillId="41" borderId="19" xfId="0" applyFont="1" applyFill="1" applyBorder="1" applyAlignment="1">
      <alignment horizontal="left" vertical="center"/>
    </xf>
    <xf numFmtId="0" fontId="3" fillId="41" borderId="5" xfId="0" applyFont="1" applyFill="1" applyBorder="1" applyAlignment="1">
      <alignment vertical="center"/>
    </xf>
    <xf numFmtId="0" fontId="3" fillId="41" borderId="5" xfId="0" applyFont="1" applyFill="1" applyBorder="1" applyAlignment="1">
      <alignment horizontal="left" vertical="center"/>
    </xf>
    <xf numFmtId="0" fontId="5" fillId="41" borderId="5" xfId="0" applyFont="1" applyFill="1" applyBorder="1" applyAlignment="1">
      <alignment horizontal="left" vertical="center"/>
    </xf>
    <xf numFmtId="0" fontId="5" fillId="41" borderId="20" xfId="0" applyFont="1" applyFill="1" applyBorder="1" applyAlignment="1">
      <alignment horizontal="left" vertical="center"/>
    </xf>
    <xf numFmtId="0" fontId="4" fillId="41" borderId="23" xfId="0" applyFont="1" applyFill="1" applyBorder="1" applyAlignment="1">
      <alignment horizontal="left" vertical="center"/>
    </xf>
    <xf numFmtId="0" fontId="4" fillId="41" borderId="10" xfId="0" applyFont="1" applyFill="1" applyBorder="1" applyAlignment="1">
      <alignment vertical="center"/>
    </xf>
    <xf numFmtId="0" fontId="3" fillId="41" borderId="6" xfId="0" applyFont="1" applyFill="1" applyBorder="1" applyAlignment="1">
      <alignment horizontal="center" vertical="center"/>
    </xf>
    <xf numFmtId="0" fontId="3" fillId="41" borderId="10" xfId="0" applyFont="1" applyFill="1" applyBorder="1" applyAlignment="1">
      <alignment horizontal="center" vertical="center"/>
    </xf>
    <xf numFmtId="0" fontId="3" fillId="41" borderId="22" xfId="0" applyFont="1" applyFill="1" applyBorder="1" applyAlignment="1">
      <alignment horizontal="center" vertical="center"/>
    </xf>
    <xf numFmtId="0" fontId="4" fillId="41" borderId="10" xfId="0" applyFont="1" applyFill="1" applyBorder="1" applyAlignment="1">
      <alignment horizontal="left" vertical="center"/>
    </xf>
    <xf numFmtId="0" fontId="4" fillId="41" borderId="32" xfId="0" applyFont="1" applyFill="1" applyBorder="1" applyAlignment="1">
      <alignment horizontal="center" vertical="center" wrapText="1"/>
    </xf>
    <xf numFmtId="0" fontId="3" fillId="41" borderId="2" xfId="0" applyFont="1" applyFill="1" applyBorder="1" applyAlignment="1">
      <alignment vertical="center"/>
    </xf>
    <xf numFmtId="0" fontId="3" fillId="41" borderId="8" xfId="0" applyFont="1" applyFill="1" applyBorder="1" applyAlignment="1">
      <alignment vertical="center"/>
    </xf>
    <xf numFmtId="0" fontId="3" fillId="41" borderId="26" xfId="0" applyFont="1" applyFill="1" applyBorder="1" applyAlignment="1">
      <alignment vertical="center"/>
    </xf>
    <xf numFmtId="0" fontId="4" fillId="41" borderId="32" xfId="0" applyFont="1" applyFill="1" applyBorder="1" applyAlignment="1">
      <alignment horizontal="left" vertical="center" wrapText="1"/>
    </xf>
    <xf numFmtId="0" fontId="14" fillId="42" borderId="14" xfId="0" applyFont="1" applyFill="1" applyBorder="1" applyAlignment="1">
      <alignment horizontal="left" vertical="center" wrapText="1"/>
    </xf>
    <xf numFmtId="0" fontId="5" fillId="42" borderId="15" xfId="0" applyFont="1" applyFill="1" applyBorder="1" applyAlignment="1">
      <alignment horizontal="center" vertical="center"/>
    </xf>
    <xf numFmtId="0" fontId="3" fillId="42" borderId="17" xfId="0" applyFont="1" applyFill="1" applyBorder="1" applyAlignment="1">
      <alignment horizontal="left" vertical="center"/>
    </xf>
    <xf numFmtId="0" fontId="3" fillId="42" borderId="0" xfId="0" applyFont="1" applyFill="1" applyBorder="1" applyAlignment="1">
      <alignment vertical="center"/>
    </xf>
    <xf numFmtId="0" fontId="3" fillId="42" borderId="0" xfId="0" applyFont="1" applyFill="1" applyBorder="1" applyAlignment="1">
      <alignment horizontal="left" vertical="center"/>
    </xf>
    <xf numFmtId="0" fontId="3" fillId="42" borderId="19" xfId="0" applyFont="1" applyFill="1" applyBorder="1" applyAlignment="1">
      <alignment horizontal="left" vertical="center"/>
    </xf>
    <xf numFmtId="0" fontId="3" fillId="42" borderId="5" xfId="0" applyFont="1" applyFill="1" applyBorder="1" applyAlignment="1">
      <alignment vertical="center"/>
    </xf>
    <xf numFmtId="0" fontId="3" fillId="42" borderId="5" xfId="0" applyFont="1" applyFill="1" applyBorder="1" applyAlignment="1">
      <alignment horizontal="left" vertical="center"/>
    </xf>
    <xf numFmtId="0" fontId="4" fillId="42" borderId="23" xfId="0" applyFont="1" applyFill="1" applyBorder="1" applyAlignment="1">
      <alignment horizontal="left" vertical="center"/>
    </xf>
    <xf numFmtId="0" fontId="4" fillId="42" borderId="13" xfId="0" applyFont="1" applyFill="1" applyBorder="1" applyAlignment="1">
      <alignment vertical="center"/>
    </xf>
    <xf numFmtId="0" fontId="3" fillId="42" borderId="2" xfId="0" applyFont="1" applyFill="1" applyBorder="1" applyAlignment="1">
      <alignment horizontal="center" vertical="center"/>
    </xf>
    <xf numFmtId="0" fontId="3" fillId="42" borderId="24" xfId="0" applyFont="1" applyFill="1" applyBorder="1" applyAlignment="1">
      <alignment horizontal="center" vertical="center"/>
    </xf>
    <xf numFmtId="0" fontId="4" fillId="42" borderId="13" xfId="0" applyFont="1" applyFill="1" applyBorder="1" applyAlignment="1">
      <alignment horizontal="left" vertical="center"/>
    </xf>
    <xf numFmtId="0" fontId="3" fillId="2" borderId="58" xfId="1" applyFont="1" applyFill="1" applyBorder="1" applyAlignment="1">
      <alignment horizontal="left"/>
    </xf>
    <xf numFmtId="0" fontId="3" fillId="2" borderId="58" xfId="1" applyFont="1" applyFill="1" applyBorder="1" applyAlignment="1">
      <alignment horizontal="center"/>
    </xf>
    <xf numFmtId="0" fontId="3" fillId="2" borderId="58" xfId="1" applyFont="1" applyFill="1" applyBorder="1" applyAlignment="1">
      <alignment horizontal="right"/>
    </xf>
    <xf numFmtId="1" fontId="3" fillId="2" borderId="58" xfId="1" applyNumberFormat="1" applyFont="1" applyFill="1" applyBorder="1"/>
    <xf numFmtId="0" fontId="3" fillId="43" borderId="59" xfId="1" applyFont="1" applyFill="1" applyBorder="1" applyAlignment="1">
      <alignment horizontal="center"/>
    </xf>
    <xf numFmtId="0" fontId="3" fillId="4" borderId="0" xfId="1" applyFont="1" applyFill="1" applyBorder="1" applyAlignment="1">
      <alignment horizontal="center"/>
    </xf>
    <xf numFmtId="0" fontId="10" fillId="40" borderId="61" xfId="1" applyFont="1" applyFill="1" applyBorder="1" applyAlignment="1">
      <alignment vertical="center" textRotation="90" wrapText="1"/>
    </xf>
    <xf numFmtId="0" fontId="3" fillId="44" borderId="0" xfId="1" applyFont="1" applyFill="1" applyBorder="1" applyAlignment="1">
      <alignment horizontal="center"/>
    </xf>
    <xf numFmtId="0" fontId="3" fillId="45" borderId="60" xfId="1" applyFont="1" applyFill="1" applyBorder="1" applyAlignment="1">
      <alignment horizontal="center"/>
    </xf>
    <xf numFmtId="0" fontId="3" fillId="43" borderId="0" xfId="1" applyFont="1" applyFill="1" applyBorder="1" applyAlignment="1">
      <alignment horizontal="center"/>
    </xf>
    <xf numFmtId="0" fontId="10" fillId="41" borderId="61" xfId="1" applyFont="1" applyFill="1" applyBorder="1" applyAlignment="1">
      <alignment vertical="center" textRotation="90" wrapText="1"/>
    </xf>
    <xf numFmtId="0" fontId="3" fillId="45" borderId="0" xfId="1" applyFont="1" applyFill="1" applyBorder="1" applyAlignment="1">
      <alignment horizontal="center"/>
    </xf>
    <xf numFmtId="0" fontId="10" fillId="42" borderId="61" xfId="1" applyFont="1" applyFill="1" applyBorder="1" applyAlignment="1">
      <alignment vertical="center" textRotation="90" wrapText="1"/>
    </xf>
    <xf numFmtId="0" fontId="4" fillId="43" borderId="62" xfId="1" applyFont="1" applyFill="1" applyBorder="1" applyAlignment="1">
      <alignment horizontal="center" textRotation="90" wrapText="1"/>
    </xf>
    <xf numFmtId="0" fontId="4" fillId="4" borderId="58" xfId="1" applyFont="1" applyFill="1" applyBorder="1" applyAlignment="1">
      <alignment horizontal="center" textRotation="90" wrapText="1"/>
    </xf>
    <xf numFmtId="0" fontId="10" fillId="40" borderId="63" xfId="1" applyFont="1" applyFill="1" applyBorder="1" applyAlignment="1">
      <alignment horizontal="center" textRotation="90" wrapText="1"/>
    </xf>
    <xf numFmtId="0" fontId="4" fillId="44" borderId="58" xfId="1" applyFont="1" applyFill="1" applyBorder="1" applyAlignment="1">
      <alignment horizontal="center" textRotation="90" wrapText="1"/>
    </xf>
    <xf numFmtId="0" fontId="31" fillId="45" borderId="64" xfId="1" applyFont="1" applyFill="1" applyBorder="1" applyAlignment="1">
      <alignment horizontal="center" textRotation="90" wrapText="1"/>
    </xf>
    <xf numFmtId="0" fontId="4" fillId="43" borderId="58" xfId="1" applyFont="1" applyFill="1" applyBorder="1" applyAlignment="1">
      <alignment horizontal="center" textRotation="90" wrapText="1"/>
    </xf>
    <xf numFmtId="0" fontId="31" fillId="4" borderId="58" xfId="1" applyFont="1" applyFill="1" applyBorder="1" applyAlignment="1">
      <alignment horizontal="center" textRotation="90" wrapText="1"/>
    </xf>
    <xf numFmtId="0" fontId="10" fillId="41" borderId="63" xfId="1" applyFont="1" applyFill="1" applyBorder="1" applyAlignment="1">
      <alignment horizontal="center" textRotation="90" wrapText="1"/>
    </xf>
    <xf numFmtId="0" fontId="31" fillId="45" borderId="58" xfId="1" applyFont="1" applyFill="1" applyBorder="1" applyAlignment="1">
      <alignment horizontal="center" textRotation="90" wrapText="1"/>
    </xf>
    <xf numFmtId="0" fontId="10" fillId="42" borderId="63" xfId="1" applyFont="1" applyFill="1" applyBorder="1" applyAlignment="1">
      <alignment horizontal="center" textRotation="90" wrapText="1"/>
    </xf>
    <xf numFmtId="164" fontId="3" fillId="43" borderId="59" xfId="1" applyNumberFormat="1" applyFont="1" applyFill="1" applyBorder="1" applyAlignment="1">
      <alignment horizontal="center"/>
    </xf>
    <xf numFmtId="164" fontId="8" fillId="40" borderId="61" xfId="1" applyNumberFormat="1" applyFont="1" applyFill="1" applyBorder="1" applyAlignment="1">
      <alignment horizontal="center" wrapText="1"/>
    </xf>
    <xf numFmtId="164" fontId="3" fillId="44" borderId="0" xfId="1" applyNumberFormat="1" applyFont="1" applyFill="1" applyBorder="1" applyAlignment="1">
      <alignment horizontal="center"/>
    </xf>
    <xf numFmtId="164" fontId="3" fillId="45" borderId="60" xfId="1" applyNumberFormat="1" applyFont="1" applyFill="1" applyBorder="1" applyAlignment="1">
      <alignment horizontal="center"/>
    </xf>
    <xf numFmtId="164" fontId="3" fillId="43" borderId="0" xfId="1" applyNumberFormat="1" applyFont="1" applyFill="1" applyBorder="1" applyAlignment="1">
      <alignment horizontal="center"/>
    </xf>
    <xf numFmtId="164" fontId="8" fillId="41" borderId="61" xfId="1" applyNumberFormat="1" applyFont="1" applyFill="1" applyBorder="1" applyAlignment="1">
      <alignment horizontal="center" wrapText="1"/>
    </xf>
    <xf numFmtId="164" fontId="3" fillId="45" borderId="0" xfId="1" applyNumberFormat="1" applyFont="1" applyFill="1" applyBorder="1" applyAlignment="1">
      <alignment horizontal="center"/>
    </xf>
    <xf numFmtId="164" fontId="8" fillId="42" borderId="61" xfId="1" applyNumberFormat="1" applyFont="1" applyFill="1" applyBorder="1" applyAlignment="1">
      <alignment horizontal="center" wrapText="1"/>
    </xf>
    <xf numFmtId="164" fontId="3" fillId="43" borderId="65" xfId="1" applyNumberFormat="1" applyFont="1" applyFill="1" applyBorder="1" applyAlignment="1">
      <alignment horizontal="center"/>
    </xf>
    <xf numFmtId="164" fontId="8" fillId="40" borderId="66" xfId="1" applyNumberFormat="1" applyFont="1" applyFill="1" applyBorder="1" applyAlignment="1">
      <alignment horizontal="center" wrapText="1"/>
    </xf>
    <xf numFmtId="164" fontId="3" fillId="44" borderId="38" xfId="1" applyNumberFormat="1" applyFont="1" applyFill="1" applyBorder="1" applyAlignment="1">
      <alignment horizontal="center"/>
    </xf>
    <xf numFmtId="164" fontId="3" fillId="45" borderId="67" xfId="1" applyNumberFormat="1" applyFont="1" applyFill="1" applyBorder="1" applyAlignment="1">
      <alignment horizontal="center"/>
    </xf>
    <xf numFmtId="164" fontId="3" fillId="43" borderId="38" xfId="1" applyNumberFormat="1" applyFont="1" applyFill="1" applyBorder="1" applyAlignment="1">
      <alignment horizontal="center"/>
    </xf>
    <xf numFmtId="164" fontId="8" fillId="41" borderId="66" xfId="1" applyNumberFormat="1" applyFont="1" applyFill="1" applyBorder="1" applyAlignment="1">
      <alignment horizontal="center" wrapText="1"/>
    </xf>
    <xf numFmtId="164" fontId="3" fillId="45" borderId="38" xfId="1" applyNumberFormat="1" applyFont="1" applyFill="1" applyBorder="1" applyAlignment="1">
      <alignment horizontal="center"/>
    </xf>
    <xf numFmtId="164" fontId="8" fillId="42" borderId="66" xfId="1" applyNumberFormat="1" applyFont="1" applyFill="1" applyBorder="1" applyAlignment="1">
      <alignment horizontal="center" wrapText="1"/>
    </xf>
    <xf numFmtId="0" fontId="31" fillId="2" borderId="68" xfId="1" applyFont="1" applyFill="1" applyBorder="1" applyAlignment="1">
      <alignment horizontal="left"/>
    </xf>
    <xf numFmtId="0" fontId="31" fillId="2" borderId="58" xfId="1" applyFont="1" applyFill="1" applyBorder="1" applyAlignment="1">
      <alignment horizontal="center"/>
    </xf>
    <xf numFmtId="0" fontId="31" fillId="2" borderId="58" xfId="1" applyFont="1" applyFill="1" applyBorder="1" applyAlignment="1">
      <alignment horizontal="center" wrapText="1"/>
    </xf>
    <xf numFmtId="0" fontId="3" fillId="2" borderId="69" xfId="1" applyFont="1" applyFill="1" applyBorder="1" applyAlignment="1">
      <alignment horizontal="right"/>
    </xf>
    <xf numFmtId="0" fontId="31" fillId="2" borderId="0" xfId="1" applyFont="1" applyFill="1" applyBorder="1" applyAlignment="1">
      <alignment horizontal="center"/>
    </xf>
    <xf numFmtId="0" fontId="4" fillId="34" borderId="70" xfId="4" applyFont="1" applyFill="1" applyBorder="1" applyAlignment="1">
      <alignment horizontal="center" textRotation="90"/>
    </xf>
    <xf numFmtId="0" fontId="10" fillId="40" borderId="71" xfId="4" applyFont="1" applyFill="1" applyBorder="1" applyAlignment="1">
      <alignment horizontal="center" textRotation="90"/>
    </xf>
    <xf numFmtId="0" fontId="10" fillId="40" borderId="72" xfId="4" applyFont="1" applyFill="1" applyBorder="1" applyAlignment="1">
      <alignment horizontal="center" textRotation="90"/>
    </xf>
    <xf numFmtId="0" fontId="10" fillId="40" borderId="73" xfId="4" applyFont="1" applyFill="1" applyBorder="1" applyAlignment="1">
      <alignment horizontal="center" textRotation="90"/>
    </xf>
    <xf numFmtId="0" fontId="4" fillId="24" borderId="74" xfId="4" applyFont="1" applyFill="1" applyBorder="1" applyAlignment="1">
      <alignment horizontal="center" textRotation="90"/>
    </xf>
    <xf numFmtId="0" fontId="10" fillId="41" borderId="75" xfId="4" applyFont="1" applyFill="1" applyBorder="1" applyAlignment="1">
      <alignment horizontal="center" textRotation="90"/>
    </xf>
    <xf numFmtId="0" fontId="4" fillId="41" borderId="75" xfId="4" applyFont="1" applyFill="1" applyBorder="1" applyAlignment="1">
      <alignment horizontal="center" textRotation="90"/>
    </xf>
    <xf numFmtId="0" fontId="10" fillId="41" borderId="76" xfId="4" applyFont="1" applyFill="1" applyBorder="1" applyAlignment="1">
      <alignment horizontal="center" textRotation="90"/>
    </xf>
    <xf numFmtId="0" fontId="10" fillId="41" borderId="77" xfId="4" applyFont="1" applyFill="1" applyBorder="1" applyAlignment="1">
      <alignment horizontal="center" textRotation="90"/>
    </xf>
    <xf numFmtId="0" fontId="4" fillId="25" borderId="78" xfId="4" applyFont="1" applyFill="1" applyBorder="1" applyAlignment="1">
      <alignment horizontal="center" textRotation="90"/>
    </xf>
    <xf numFmtId="0" fontId="10" fillId="42" borderId="79" xfId="4" applyFont="1" applyFill="1" applyBorder="1" applyAlignment="1">
      <alignment horizontal="center" textRotation="90"/>
    </xf>
    <xf numFmtId="0" fontId="10" fillId="42" borderId="80" xfId="4" applyFont="1" applyFill="1" applyBorder="1" applyAlignment="1">
      <alignment horizontal="center" textRotation="90"/>
    </xf>
    <xf numFmtId="0" fontId="3" fillId="41" borderId="2" xfId="0" applyFont="1" applyFill="1" applyBorder="1" applyAlignment="1">
      <alignment horizontal="center" vertical="center"/>
    </xf>
    <xf numFmtId="0" fontId="3" fillId="41" borderId="8" xfId="0" applyFont="1" applyFill="1" applyBorder="1" applyAlignment="1">
      <alignment horizontal="center" vertical="center"/>
    </xf>
    <xf numFmtId="0" fontId="3" fillId="41" borderId="26" xfId="0" applyFont="1" applyFill="1" applyBorder="1" applyAlignment="1">
      <alignment horizontal="center" vertical="center"/>
    </xf>
    <xf numFmtId="0" fontId="5" fillId="40" borderId="15" xfId="0" applyFont="1" applyFill="1" applyBorder="1" applyAlignment="1">
      <alignment horizontal="center" vertical="center"/>
    </xf>
    <xf numFmtId="0" fontId="5" fillId="42" borderId="15" xfId="0" applyFont="1" applyFill="1" applyBorder="1" applyAlignment="1">
      <alignment horizontal="center" vertical="center"/>
    </xf>
    <xf numFmtId="1" fontId="72" fillId="46" borderId="81" xfId="0" applyNumberFormat="1" applyFont="1" applyFill="1" applyBorder="1" applyAlignment="1" applyProtection="1">
      <alignment horizontal="center" vertical="center"/>
    </xf>
    <xf numFmtId="1" fontId="73" fillId="47" borderId="82" xfId="0" applyNumberFormat="1" applyFont="1" applyFill="1" applyBorder="1" applyAlignment="1" applyProtection="1">
      <alignment horizontal="center" vertical="center"/>
    </xf>
    <xf numFmtId="1" fontId="74" fillId="48" borderId="83" xfId="0" applyNumberFormat="1" applyFont="1" applyFill="1" applyBorder="1" applyAlignment="1" applyProtection="1">
      <alignment horizontal="center" vertical="center"/>
    </xf>
    <xf numFmtId="1" fontId="75" fillId="49" borderId="84" xfId="0" applyNumberFormat="1" applyFont="1" applyFill="1" applyBorder="1" applyAlignment="1" applyProtection="1">
      <alignment horizontal="center" vertical="center"/>
    </xf>
    <xf numFmtId="1" fontId="76" fillId="50" borderId="85" xfId="0" applyNumberFormat="1" applyFont="1" applyFill="1" applyBorder="1" applyAlignment="1" applyProtection="1">
      <alignment horizontal="center" vertical="center"/>
    </xf>
    <xf numFmtId="1" fontId="77" fillId="51" borderId="86" xfId="0" applyNumberFormat="1" applyFont="1" applyFill="1" applyBorder="1" applyAlignment="1" applyProtection="1">
      <alignment horizontal="center" vertical="center"/>
    </xf>
    <xf numFmtId="1" fontId="78" fillId="52" borderId="87" xfId="0" applyNumberFormat="1" applyFont="1" applyFill="1" applyBorder="1" applyAlignment="1" applyProtection="1">
      <alignment horizontal="center" vertical="center"/>
    </xf>
    <xf numFmtId="1" fontId="79" fillId="53" borderId="88" xfId="0" applyNumberFormat="1" applyFont="1" applyFill="1" applyBorder="1" applyAlignment="1" applyProtection="1">
      <alignment horizontal="center" vertical="center"/>
    </xf>
    <xf numFmtId="1" fontId="80" fillId="54" borderId="89" xfId="0" applyNumberFormat="1" applyFont="1" applyFill="1" applyBorder="1" applyAlignment="1" applyProtection="1">
      <alignment horizontal="center" vertical="center"/>
    </xf>
    <xf numFmtId="1" fontId="81" fillId="55" borderId="90" xfId="0" applyNumberFormat="1" applyFont="1" applyFill="1" applyBorder="1" applyAlignment="1" applyProtection="1">
      <alignment horizontal="center" vertical="center"/>
    </xf>
    <xf numFmtId="1" fontId="82" fillId="56" borderId="91" xfId="0" applyNumberFormat="1" applyFont="1" applyFill="1" applyBorder="1" applyAlignment="1" applyProtection="1">
      <alignment horizontal="center" vertical="center"/>
    </xf>
    <xf numFmtId="1" fontId="83" fillId="57" borderId="92" xfId="0" applyNumberFormat="1" applyFont="1" applyFill="1" applyBorder="1" applyAlignment="1" applyProtection="1">
      <alignment horizontal="center" vertical="center"/>
    </xf>
    <xf numFmtId="1" fontId="84" fillId="58" borderId="93" xfId="0" applyNumberFormat="1" applyFont="1" applyFill="1" applyBorder="1" applyAlignment="1" applyProtection="1">
      <alignment horizontal="center" vertical="center"/>
    </xf>
    <xf numFmtId="1" fontId="85" fillId="59" borderId="94" xfId="0" applyNumberFormat="1" applyFont="1" applyFill="1" applyBorder="1" applyAlignment="1" applyProtection="1">
      <alignment horizontal="center" vertical="center"/>
    </xf>
    <xf numFmtId="1" fontId="86" fillId="60" borderId="95" xfId="0" applyNumberFormat="1" applyFont="1" applyFill="1" applyBorder="1" applyAlignment="1" applyProtection="1">
      <alignment horizontal="center" vertical="center"/>
    </xf>
    <xf numFmtId="1" fontId="87" fillId="61" borderId="96" xfId="0" applyNumberFormat="1" applyFont="1" applyFill="1" applyBorder="1" applyAlignment="1" applyProtection="1">
      <alignment horizontal="center" vertical="center"/>
    </xf>
    <xf numFmtId="1" fontId="88" fillId="62" borderId="97" xfId="0" applyNumberFormat="1" applyFont="1" applyFill="1" applyBorder="1" applyAlignment="1" applyProtection="1">
      <alignment horizontal="center" vertical="center"/>
    </xf>
    <xf numFmtId="0" fontId="89" fillId="63" borderId="98" xfId="0" applyNumberFormat="1" applyFont="1" applyFill="1" applyBorder="1" applyAlignment="1" applyProtection="1">
      <alignment horizontal="center" vertical="center"/>
    </xf>
    <xf numFmtId="164" fontId="90" fillId="64" borderId="99" xfId="0" applyNumberFormat="1" applyFont="1" applyFill="1" applyBorder="1" applyAlignment="1" applyProtection="1">
      <alignment horizontal="center" vertical="center"/>
    </xf>
    <xf numFmtId="0" fontId="91" fillId="65" borderId="100" xfId="0" applyNumberFormat="1" applyFont="1" applyFill="1" applyBorder="1" applyAlignment="1" applyProtection="1">
      <alignment horizontal="center" vertical="center"/>
    </xf>
    <xf numFmtId="0" fontId="92" fillId="66" borderId="101" xfId="0" applyNumberFormat="1" applyFont="1" applyFill="1" applyBorder="1" applyAlignment="1" applyProtection="1">
      <alignment horizontal="center" vertical="center"/>
    </xf>
    <xf numFmtId="0" fontId="93" fillId="67" borderId="102" xfId="0" applyNumberFormat="1" applyFont="1" applyFill="1" applyBorder="1" applyAlignment="1" applyProtection="1">
      <alignment horizontal="center" vertical="center"/>
    </xf>
    <xf numFmtId="0" fontId="94" fillId="68" borderId="103" xfId="0" applyNumberFormat="1" applyFont="1" applyFill="1" applyBorder="1" applyAlignment="1" applyProtection="1">
      <alignment horizontal="center" vertical="center"/>
    </xf>
    <xf numFmtId="164" fontId="95" fillId="69" borderId="104" xfId="0" applyNumberFormat="1" applyFont="1" applyFill="1" applyBorder="1" applyAlignment="1" applyProtection="1">
      <alignment horizontal="center" vertical="center"/>
    </xf>
    <xf numFmtId="0" fontId="96" fillId="70" borderId="105" xfId="0" applyNumberFormat="1" applyFont="1" applyFill="1" applyBorder="1" applyAlignment="1" applyProtection="1">
      <alignment horizontal="center" vertical="center"/>
    </xf>
    <xf numFmtId="0" fontId="97" fillId="71" borderId="106" xfId="0" applyNumberFormat="1" applyFont="1" applyFill="1" applyBorder="1" applyAlignment="1" applyProtection="1">
      <alignment horizontal="center" vertical="center"/>
    </xf>
    <xf numFmtId="0" fontId="98" fillId="72" borderId="107" xfId="0" applyNumberFormat="1" applyFont="1" applyFill="1" applyBorder="1" applyAlignment="1" applyProtection="1">
      <alignment horizontal="center" vertical="center"/>
    </xf>
    <xf numFmtId="0" fontId="99" fillId="73" borderId="108" xfId="0" applyNumberFormat="1" applyFont="1" applyFill="1" applyBorder="1" applyAlignment="1" applyProtection="1">
      <alignment horizontal="center" vertical="center"/>
    </xf>
    <xf numFmtId="164" fontId="100" fillId="74" borderId="109" xfId="0" applyNumberFormat="1" applyFont="1" applyFill="1" applyBorder="1" applyAlignment="1" applyProtection="1">
      <alignment horizontal="center" vertical="center"/>
    </xf>
    <xf numFmtId="0" fontId="101" fillId="75" borderId="110" xfId="0" applyNumberFormat="1" applyFont="1" applyFill="1" applyBorder="1" applyAlignment="1" applyProtection="1">
      <alignment horizontal="center" vertical="center"/>
    </xf>
    <xf numFmtId="0" fontId="102" fillId="76" borderId="111" xfId="0" applyNumberFormat="1" applyFont="1" applyFill="1" applyBorder="1" applyAlignment="1" applyProtection="1">
      <alignment horizontal="center" vertical="center"/>
    </xf>
    <xf numFmtId="0" fontId="103" fillId="77" borderId="112" xfId="0" applyNumberFormat="1" applyFont="1" applyFill="1" applyBorder="1" applyAlignment="1" applyProtection="1">
      <alignment horizontal="center" vertical="center"/>
    </xf>
    <xf numFmtId="0" fontId="104" fillId="78" borderId="113" xfId="0" applyNumberFormat="1" applyFont="1" applyFill="1" applyBorder="1" applyAlignment="1" applyProtection="1">
      <alignment horizontal="center" vertical="center"/>
    </xf>
    <xf numFmtId="164" fontId="105" fillId="79" borderId="114" xfId="0" applyNumberFormat="1" applyFont="1" applyFill="1" applyBorder="1" applyAlignment="1" applyProtection="1">
      <alignment horizontal="center" vertical="center"/>
    </xf>
    <xf numFmtId="0" fontId="106" fillId="80" borderId="115" xfId="0" applyNumberFormat="1" applyFont="1" applyFill="1" applyBorder="1" applyAlignment="1" applyProtection="1">
      <alignment horizontal="center" vertical="center"/>
    </xf>
    <xf numFmtId="0" fontId="107" fillId="81" borderId="116" xfId="0" applyNumberFormat="1" applyFont="1" applyFill="1" applyBorder="1" applyAlignment="1" applyProtection="1">
      <alignment horizontal="center" vertical="center"/>
    </xf>
    <xf numFmtId="0" fontId="108" fillId="82" borderId="117" xfId="0" applyNumberFormat="1" applyFont="1" applyFill="1" applyBorder="1" applyAlignment="1" applyProtection="1">
      <alignment horizontal="center" vertical="center"/>
    </xf>
    <xf numFmtId="0" fontId="109" fillId="83" borderId="118" xfId="0" applyNumberFormat="1" applyFont="1" applyFill="1" applyBorder="1" applyAlignment="1" applyProtection="1">
      <alignment horizontal="center" vertical="center"/>
    </xf>
    <xf numFmtId="164" fontId="110" fillId="84" borderId="119" xfId="0" applyNumberFormat="1" applyFont="1" applyFill="1" applyBorder="1" applyAlignment="1" applyProtection="1">
      <alignment horizontal="center" vertical="center"/>
    </xf>
    <xf numFmtId="0" fontId="111" fillId="85" borderId="120" xfId="0" applyNumberFormat="1" applyFont="1" applyFill="1" applyBorder="1" applyAlignment="1" applyProtection="1">
      <alignment horizontal="center" vertical="center"/>
    </xf>
    <xf numFmtId="0" fontId="112" fillId="86" borderId="121" xfId="0" applyNumberFormat="1" applyFont="1" applyFill="1" applyBorder="1" applyAlignment="1" applyProtection="1">
      <alignment horizontal="center" vertical="center"/>
    </xf>
    <xf numFmtId="0" fontId="113" fillId="87" borderId="122" xfId="0" applyNumberFormat="1" applyFont="1" applyFill="1" applyBorder="1" applyAlignment="1" applyProtection="1">
      <alignment horizontal="center" vertical="center"/>
    </xf>
    <xf numFmtId="0" fontId="114" fillId="88" borderId="123" xfId="0" applyNumberFormat="1" applyFont="1" applyFill="1" applyBorder="1" applyAlignment="1" applyProtection="1">
      <alignment horizontal="center" vertical="center"/>
    </xf>
    <xf numFmtId="164" fontId="115" fillId="89" borderId="124" xfId="0" applyNumberFormat="1" applyFont="1" applyFill="1" applyBorder="1" applyAlignment="1" applyProtection="1">
      <alignment horizontal="center" vertical="center"/>
    </xf>
    <xf numFmtId="0" fontId="116" fillId="90" borderId="125" xfId="0" applyNumberFormat="1" applyFont="1" applyFill="1" applyBorder="1" applyAlignment="1" applyProtection="1">
      <alignment horizontal="center" vertical="center"/>
    </xf>
    <xf numFmtId="0" fontId="117" fillId="91" borderId="126" xfId="0" applyNumberFormat="1" applyFont="1" applyFill="1" applyBorder="1" applyAlignment="1" applyProtection="1">
      <alignment horizontal="center" vertical="center"/>
    </xf>
    <xf numFmtId="0" fontId="118" fillId="92" borderId="127" xfId="0" applyNumberFormat="1" applyFont="1" applyFill="1" applyBorder="1" applyAlignment="1" applyProtection="1">
      <alignment horizontal="center" vertical="center"/>
    </xf>
    <xf numFmtId="0" fontId="119" fillId="93" borderId="128" xfId="0" applyNumberFormat="1" applyFont="1" applyFill="1" applyBorder="1" applyAlignment="1" applyProtection="1">
      <alignment horizontal="center" vertical="center"/>
    </xf>
    <xf numFmtId="164" fontId="120" fillId="94" borderId="129" xfId="0" applyNumberFormat="1" applyFont="1" applyFill="1" applyBorder="1" applyAlignment="1" applyProtection="1">
      <alignment horizontal="center" vertical="center"/>
    </xf>
    <xf numFmtId="0" fontId="121" fillId="95" borderId="130" xfId="0" applyNumberFormat="1" applyFont="1" applyFill="1" applyBorder="1" applyAlignment="1" applyProtection="1">
      <alignment horizontal="center" vertical="center"/>
    </xf>
    <xf numFmtId="0" fontId="122" fillId="96" borderId="131" xfId="0" applyNumberFormat="1" applyFont="1" applyFill="1" applyBorder="1" applyAlignment="1" applyProtection="1">
      <alignment horizontal="center" vertical="center"/>
    </xf>
    <xf numFmtId="0" fontId="123" fillId="97" borderId="132" xfId="0" applyNumberFormat="1" applyFont="1" applyFill="1" applyBorder="1" applyAlignment="1" applyProtection="1">
      <alignment horizontal="center" vertical="center"/>
    </xf>
    <xf numFmtId="0" fontId="124" fillId="98" borderId="133" xfId="0" applyNumberFormat="1" applyFont="1" applyFill="1" applyBorder="1" applyAlignment="1" applyProtection="1">
      <alignment horizontal="center" vertical="center"/>
    </xf>
    <xf numFmtId="164" fontId="125" fillId="99" borderId="134" xfId="0" applyNumberFormat="1" applyFont="1" applyFill="1" applyBorder="1" applyAlignment="1" applyProtection="1">
      <alignment horizontal="center" vertical="center"/>
    </xf>
    <xf numFmtId="0" fontId="126" fillId="100" borderId="135" xfId="0" applyNumberFormat="1" applyFont="1" applyFill="1" applyBorder="1" applyAlignment="1" applyProtection="1">
      <alignment horizontal="center" vertical="center"/>
    </xf>
    <xf numFmtId="0" fontId="127" fillId="101" borderId="136" xfId="0" applyNumberFormat="1" applyFont="1" applyFill="1" applyBorder="1" applyAlignment="1" applyProtection="1">
      <alignment horizontal="center" vertical="center"/>
    </xf>
    <xf numFmtId="0" fontId="128" fillId="102" borderId="137" xfId="0" applyNumberFormat="1" applyFont="1" applyFill="1" applyBorder="1" applyAlignment="1" applyProtection="1">
      <alignment horizontal="center" vertical="center"/>
    </xf>
    <xf numFmtId="0" fontId="129" fillId="103" borderId="138" xfId="0" applyNumberFormat="1" applyFont="1" applyFill="1" applyBorder="1" applyAlignment="1" applyProtection="1">
      <alignment horizontal="center" vertical="center"/>
    </xf>
    <xf numFmtId="164" fontId="130" fillId="104" borderId="139" xfId="0" applyNumberFormat="1" applyFont="1" applyFill="1" applyBorder="1" applyAlignment="1" applyProtection="1">
      <alignment horizontal="center" vertical="center"/>
    </xf>
    <xf numFmtId="0" fontId="131" fillId="105" borderId="140" xfId="0" applyNumberFormat="1" applyFont="1" applyFill="1" applyBorder="1" applyAlignment="1" applyProtection="1">
      <alignment horizontal="center" vertical="center"/>
    </xf>
    <xf numFmtId="0" fontId="132" fillId="106" borderId="141" xfId="0" applyNumberFormat="1" applyFont="1" applyFill="1" applyBorder="1" applyAlignment="1" applyProtection="1">
      <alignment horizontal="center" vertical="center"/>
    </xf>
    <xf numFmtId="0" fontId="133" fillId="107" borderId="142" xfId="0" applyNumberFormat="1" applyFont="1" applyFill="1" applyBorder="1" applyAlignment="1" applyProtection="1">
      <alignment horizontal="center" vertical="center"/>
    </xf>
    <xf numFmtId="0" fontId="134" fillId="108" borderId="143" xfId="0" applyNumberFormat="1" applyFont="1" applyFill="1" applyBorder="1" applyAlignment="1" applyProtection="1">
      <alignment horizontal="center" vertical="center"/>
    </xf>
    <xf numFmtId="164" fontId="135" fillId="109" borderId="144" xfId="0" applyNumberFormat="1" applyFont="1" applyFill="1" applyBorder="1" applyAlignment="1" applyProtection="1">
      <alignment horizontal="center" vertical="center"/>
    </xf>
    <xf numFmtId="0" fontId="136" fillId="110" borderId="145" xfId="0" applyNumberFormat="1" applyFont="1" applyFill="1" applyBorder="1" applyAlignment="1" applyProtection="1">
      <alignment horizontal="center" vertical="center"/>
    </xf>
    <xf numFmtId="0" fontId="137" fillId="111" borderId="146" xfId="0" applyNumberFormat="1" applyFont="1" applyFill="1" applyBorder="1" applyAlignment="1" applyProtection="1">
      <alignment horizontal="center" vertical="center"/>
    </xf>
    <xf numFmtId="0" fontId="138" fillId="112" borderId="147" xfId="0" applyNumberFormat="1" applyFont="1" applyFill="1" applyBorder="1" applyAlignment="1" applyProtection="1">
      <alignment horizontal="center" vertical="center"/>
    </xf>
    <xf numFmtId="0" fontId="139" fillId="113" borderId="148" xfId="0" applyNumberFormat="1" applyFont="1" applyFill="1" applyBorder="1" applyAlignment="1" applyProtection="1">
      <alignment horizontal="center" vertical="center"/>
    </xf>
    <xf numFmtId="164" fontId="140" fillId="114" borderId="149" xfId="0" applyNumberFormat="1" applyFont="1" applyFill="1" applyBorder="1" applyAlignment="1" applyProtection="1">
      <alignment horizontal="center" vertical="center"/>
    </xf>
    <xf numFmtId="0" fontId="141" fillId="115" borderId="150" xfId="0" applyNumberFormat="1" applyFont="1" applyFill="1" applyBorder="1" applyAlignment="1" applyProtection="1">
      <alignment horizontal="center" vertical="center"/>
    </xf>
    <xf numFmtId="0" fontId="142" fillId="116" borderId="151" xfId="0" applyNumberFormat="1" applyFont="1" applyFill="1" applyBorder="1" applyAlignment="1" applyProtection="1">
      <alignment horizontal="center" vertical="center"/>
    </xf>
    <xf numFmtId="0" fontId="143" fillId="117" borderId="152" xfId="0" applyNumberFormat="1" applyFont="1" applyFill="1" applyBorder="1" applyAlignment="1" applyProtection="1">
      <alignment horizontal="center" vertical="center"/>
    </xf>
    <xf numFmtId="0" fontId="144" fillId="118" borderId="153" xfId="0" applyNumberFormat="1" applyFont="1" applyFill="1" applyBorder="1" applyAlignment="1" applyProtection="1">
      <alignment horizontal="center" vertical="center"/>
    </xf>
    <xf numFmtId="164" fontId="145" fillId="119" borderId="154" xfId="0" applyNumberFormat="1" applyFont="1" applyFill="1" applyBorder="1" applyAlignment="1" applyProtection="1">
      <alignment horizontal="center" vertical="center"/>
    </xf>
    <xf numFmtId="0" fontId="146" fillId="120" borderId="155" xfId="0" applyNumberFormat="1" applyFont="1" applyFill="1" applyBorder="1" applyAlignment="1" applyProtection="1">
      <alignment horizontal="center" vertical="center"/>
    </xf>
    <xf numFmtId="0" fontId="147" fillId="121" borderId="156" xfId="0" applyNumberFormat="1" applyFont="1" applyFill="1" applyBorder="1" applyAlignment="1" applyProtection="1">
      <alignment horizontal="center" vertical="center"/>
    </xf>
    <xf numFmtId="0" fontId="148" fillId="122" borderId="157" xfId="0" applyNumberFormat="1" applyFont="1" applyFill="1" applyBorder="1" applyAlignment="1" applyProtection="1">
      <alignment horizontal="center" vertical="center"/>
    </xf>
    <xf numFmtId="0" fontId="149" fillId="123" borderId="158" xfId="0" applyNumberFormat="1" applyFont="1" applyFill="1" applyBorder="1" applyAlignment="1" applyProtection="1">
      <alignment horizontal="center" vertical="center"/>
    </xf>
    <xf numFmtId="164" fontId="150" fillId="124" borderId="159" xfId="0" applyNumberFormat="1" applyFont="1" applyFill="1" applyBorder="1" applyAlignment="1" applyProtection="1">
      <alignment horizontal="center" vertical="center"/>
    </xf>
    <xf numFmtId="0" fontId="151" fillId="125" borderId="160" xfId="0" applyNumberFormat="1" applyFont="1" applyFill="1" applyBorder="1" applyAlignment="1" applyProtection="1">
      <alignment horizontal="center" vertical="center"/>
    </xf>
    <xf numFmtId="0" fontId="152" fillId="126" borderId="161" xfId="0" applyNumberFormat="1" applyFont="1" applyFill="1" applyBorder="1" applyAlignment="1" applyProtection="1">
      <alignment horizontal="center" vertical="center"/>
    </xf>
    <xf numFmtId="0" fontId="153" fillId="127" borderId="162" xfId="0" applyNumberFormat="1" applyFont="1" applyFill="1" applyBorder="1" applyAlignment="1" applyProtection="1">
      <alignment horizontal="center" vertical="center"/>
    </xf>
    <xf numFmtId="0" fontId="154" fillId="128" borderId="163" xfId="0" applyNumberFormat="1" applyFont="1" applyFill="1" applyBorder="1" applyAlignment="1" applyProtection="1">
      <alignment horizontal="center" vertical="center"/>
    </xf>
    <xf numFmtId="164" fontId="155" fillId="129" borderId="164" xfId="0" applyNumberFormat="1" applyFont="1" applyFill="1" applyBorder="1" applyAlignment="1" applyProtection="1">
      <alignment horizontal="center" vertical="center"/>
    </xf>
    <xf numFmtId="0" fontId="156" fillId="130" borderId="165" xfId="0" applyNumberFormat="1" applyFont="1" applyFill="1" applyBorder="1" applyAlignment="1" applyProtection="1">
      <alignment horizontal="center" vertical="center"/>
    </xf>
    <xf numFmtId="0" fontId="157" fillId="131" borderId="166" xfId="0" applyNumberFormat="1" applyFont="1" applyFill="1" applyBorder="1" applyAlignment="1" applyProtection="1">
      <alignment horizontal="center" vertical="center"/>
    </xf>
    <xf numFmtId="0" fontId="158" fillId="132" borderId="167" xfId="0" applyNumberFormat="1" applyFont="1" applyFill="1" applyBorder="1" applyAlignment="1" applyProtection="1">
      <alignment horizontal="center" vertical="center"/>
    </xf>
    <xf numFmtId="0" fontId="159" fillId="133" borderId="168" xfId="0" applyNumberFormat="1" applyFont="1" applyFill="1" applyBorder="1" applyAlignment="1" applyProtection="1">
      <alignment horizontal="center" vertical="center"/>
    </xf>
    <xf numFmtId="164" fontId="160" fillId="134" borderId="169" xfId="0" applyNumberFormat="1" applyFont="1" applyFill="1" applyBorder="1" applyAlignment="1" applyProtection="1">
      <alignment horizontal="center" vertical="center"/>
    </xf>
    <xf numFmtId="0" fontId="161" fillId="135" borderId="170" xfId="0" applyNumberFormat="1" applyFont="1" applyFill="1" applyBorder="1" applyAlignment="1" applyProtection="1">
      <alignment horizontal="center" vertical="center"/>
    </xf>
    <xf numFmtId="0" fontId="162" fillId="136" borderId="171" xfId="0" applyNumberFormat="1" applyFont="1" applyFill="1" applyBorder="1" applyAlignment="1" applyProtection="1">
      <alignment horizontal="center" vertical="center"/>
    </xf>
    <xf numFmtId="0" fontId="163" fillId="137" borderId="172" xfId="0" applyNumberFormat="1" applyFont="1" applyFill="1" applyBorder="1" applyAlignment="1" applyProtection="1">
      <alignment horizontal="center" vertical="center"/>
    </xf>
    <xf numFmtId="0" fontId="164" fillId="138" borderId="173" xfId="0" applyNumberFormat="1" applyFont="1" applyFill="1" applyBorder="1" applyAlignment="1" applyProtection="1">
      <alignment horizontal="center" vertical="center"/>
    </xf>
    <xf numFmtId="164" fontId="165" fillId="139" borderId="174" xfId="0" applyNumberFormat="1" applyFont="1" applyFill="1" applyBorder="1" applyAlignment="1" applyProtection="1">
      <alignment horizontal="center" vertical="center"/>
    </xf>
    <xf numFmtId="0" fontId="166" fillId="140" borderId="175" xfId="0" applyNumberFormat="1" applyFont="1" applyFill="1" applyBorder="1" applyAlignment="1" applyProtection="1">
      <alignment horizontal="center" vertical="center"/>
    </xf>
    <xf numFmtId="0" fontId="167" fillId="141" borderId="176" xfId="0" applyNumberFormat="1" applyFont="1" applyFill="1" applyBorder="1" applyAlignment="1" applyProtection="1">
      <alignment horizontal="center" vertical="center"/>
    </xf>
    <xf numFmtId="0" fontId="168" fillId="142" borderId="177" xfId="0" applyNumberFormat="1" applyFont="1" applyFill="1" applyBorder="1" applyAlignment="1" applyProtection="1">
      <alignment horizontal="center" vertical="center"/>
    </xf>
    <xf numFmtId="0" fontId="169" fillId="143" borderId="178" xfId="0" applyNumberFormat="1" applyFont="1" applyFill="1" applyBorder="1" applyAlignment="1" applyProtection="1">
      <alignment horizontal="center" vertical="center"/>
    </xf>
    <xf numFmtId="164" fontId="170" fillId="144" borderId="179" xfId="0" applyNumberFormat="1" applyFont="1" applyFill="1" applyBorder="1" applyAlignment="1" applyProtection="1">
      <alignment horizontal="center" vertical="center"/>
    </xf>
    <xf numFmtId="0" fontId="171" fillId="145" borderId="180" xfId="0" applyNumberFormat="1" applyFont="1" applyFill="1" applyBorder="1" applyAlignment="1" applyProtection="1">
      <alignment horizontal="center" vertical="center"/>
    </xf>
    <xf numFmtId="0" fontId="172" fillId="146" borderId="181" xfId="0" applyNumberFormat="1" applyFont="1" applyFill="1" applyBorder="1" applyAlignment="1" applyProtection="1">
      <alignment horizontal="center" vertical="center"/>
    </xf>
    <xf numFmtId="0" fontId="173" fillId="147" borderId="182" xfId="0" applyNumberFormat="1" applyFont="1" applyFill="1" applyBorder="1" applyAlignment="1" applyProtection="1">
      <alignment horizontal="center" vertical="center"/>
    </xf>
    <xf numFmtId="0" fontId="5" fillId="40" borderId="15" xfId="0" applyFont="1" applyFill="1" applyBorder="1" applyAlignment="1">
      <alignment horizontal="center" vertical="center"/>
    </xf>
    <xf numFmtId="0" fontId="3" fillId="0" borderId="24" xfId="0" applyFont="1" applyBorder="1" applyAlignment="1">
      <alignment horizontal="left" vertical="center" wrapText="1"/>
    </xf>
    <xf numFmtId="0" fontId="5" fillId="41" borderId="15" xfId="0" applyFont="1" applyFill="1" applyBorder="1" applyAlignment="1">
      <alignment horizontal="center" vertical="center"/>
    </xf>
    <xf numFmtId="0" fontId="5" fillId="42" borderId="15" xfId="0" applyFont="1" applyFill="1" applyBorder="1" applyAlignment="1">
      <alignment horizontal="center" vertical="center"/>
    </xf>
    <xf numFmtId="0" fontId="66" fillId="37" borderId="0" xfId="2" applyFont="1" applyFill="1" applyAlignment="1">
      <alignment horizontal="center" vertical="center"/>
    </xf>
    <xf numFmtId="0" fontId="68" fillId="39" borderId="15" xfId="2" applyFont="1" applyFill="1" applyBorder="1" applyAlignment="1">
      <alignment horizontal="center"/>
    </xf>
    <xf numFmtId="0" fontId="68" fillId="35" borderId="15" xfId="2" applyFont="1" applyFill="1" applyBorder="1" applyAlignment="1">
      <alignment horizontal="center"/>
    </xf>
    <xf numFmtId="0" fontId="68" fillId="35" borderId="16" xfId="2" applyFont="1" applyFill="1" applyBorder="1" applyAlignment="1">
      <alignment horizontal="center"/>
    </xf>
    <xf numFmtId="0" fontId="14" fillId="0" borderId="39" xfId="2" applyFont="1" applyFill="1" applyBorder="1" applyAlignment="1">
      <alignment horizontal="center" vertical="center" wrapText="1"/>
    </xf>
    <xf numFmtId="0" fontId="14" fillId="0" borderId="40" xfId="2" applyFont="1" applyFill="1" applyBorder="1" applyAlignment="1">
      <alignment horizontal="center" vertical="center" wrapText="1"/>
    </xf>
    <xf numFmtId="0" fontId="68" fillId="38" borderId="15" xfId="2" applyFont="1" applyFill="1" applyBorder="1" applyAlignment="1">
      <alignment horizontal="center"/>
    </xf>
    <xf numFmtId="0" fontId="14" fillId="0" borderId="45" xfId="2" applyFont="1" applyFill="1" applyBorder="1" applyAlignment="1">
      <alignment horizontal="center" vertical="center" wrapText="1"/>
    </xf>
    <xf numFmtId="0" fontId="14" fillId="0" borderId="46" xfId="2" applyFont="1" applyFill="1" applyBorder="1" applyAlignment="1">
      <alignment horizontal="center" vertical="center" wrapText="1"/>
    </xf>
    <xf numFmtId="0" fontId="14" fillId="2" borderId="51" xfId="2" applyFont="1" applyFill="1" applyBorder="1" applyAlignment="1">
      <alignment horizontal="center" vertical="center" wrapText="1"/>
    </xf>
    <xf numFmtId="0" fontId="14" fillId="2" borderId="52" xfId="2" applyFont="1" applyFill="1" applyBorder="1" applyAlignment="1">
      <alignment horizontal="center" vertical="center" wrapText="1"/>
    </xf>
    <xf numFmtId="0" fontId="63" fillId="42" borderId="59" xfId="1" applyFont="1" applyFill="1" applyBorder="1" applyAlignment="1">
      <alignment horizontal="center" vertical="center"/>
    </xf>
    <xf numFmtId="0" fontId="63" fillId="42" borderId="0" xfId="1" applyFont="1" applyFill="1" applyBorder="1" applyAlignment="1">
      <alignment horizontal="center" vertical="center"/>
    </xf>
    <xf numFmtId="0" fontId="63" fillId="42" borderId="60" xfId="1" applyFont="1" applyFill="1" applyBorder="1" applyAlignment="1">
      <alignment horizontal="center" vertical="center"/>
    </xf>
    <xf numFmtId="0" fontId="4" fillId="2" borderId="0" xfId="1" applyFont="1" applyFill="1" applyBorder="1" applyAlignment="1">
      <alignment horizontal="center" wrapText="1"/>
    </xf>
    <xf numFmtId="0" fontId="4" fillId="2" borderId="0" xfId="1" applyFont="1" applyFill="1" applyBorder="1" applyAlignment="1">
      <alignment horizontal="center"/>
    </xf>
    <xf numFmtId="0" fontId="63" fillId="40" borderId="59" xfId="1" applyFont="1" applyFill="1" applyBorder="1" applyAlignment="1">
      <alignment horizontal="center" vertical="center"/>
    </xf>
    <xf numFmtId="0" fontId="63" fillId="40" borderId="0" xfId="1" applyFont="1" applyFill="1" applyBorder="1" applyAlignment="1">
      <alignment horizontal="center" vertical="center"/>
    </xf>
    <xf numFmtId="0" fontId="63" fillId="40" borderId="60" xfId="1" applyFont="1" applyFill="1" applyBorder="1" applyAlignment="1">
      <alignment horizontal="center" vertical="center"/>
    </xf>
    <xf numFmtId="0" fontId="63" fillId="41" borderId="0" xfId="1" applyFont="1" applyFill="1" applyBorder="1" applyAlignment="1">
      <alignment horizontal="center" vertical="center"/>
    </xf>
    <xf numFmtId="0" fontId="7" fillId="9" borderId="0" xfId="1" applyFont="1" applyFill="1" applyBorder="1" applyAlignment="1">
      <alignment horizontal="center"/>
    </xf>
    <xf numFmtId="0" fontId="3" fillId="0" borderId="2" xfId="0" applyFont="1" applyBorder="1" applyAlignment="1">
      <alignment horizontal="left" vertical="center" wrapText="1"/>
    </xf>
    <xf numFmtId="0" fontId="3" fillId="0" borderId="24" xfId="0" applyFont="1" applyBorder="1" applyAlignment="1">
      <alignment horizontal="left" vertical="center" wrapText="1"/>
    </xf>
    <xf numFmtId="0" fontId="5" fillId="40" borderId="15" xfId="0" applyFont="1" applyFill="1" applyBorder="1" applyAlignment="1">
      <alignment horizontal="center" vertical="center"/>
    </xf>
    <xf numFmtId="0" fontId="5" fillId="30" borderId="15" xfId="0" applyFont="1" applyFill="1" applyBorder="1" applyAlignment="1">
      <alignment horizontal="center" vertical="center"/>
    </xf>
    <xf numFmtId="0" fontId="5" fillId="30" borderId="16" xfId="0" applyFont="1" applyFill="1" applyBorder="1" applyAlignment="1">
      <alignment horizontal="center" vertical="center"/>
    </xf>
    <xf numFmtId="0" fontId="5" fillId="30" borderId="0" xfId="0" applyFont="1" applyFill="1" applyBorder="1" applyAlignment="1">
      <alignment horizontal="center" vertical="center"/>
    </xf>
    <xf numFmtId="0" fontId="5" fillId="30" borderId="18" xfId="0" applyFont="1" applyFill="1" applyBorder="1" applyAlignment="1">
      <alignment horizontal="center" vertical="center"/>
    </xf>
    <xf numFmtId="0" fontId="5" fillId="40" borderId="5" xfId="0" applyFont="1" applyFill="1" applyBorder="1" applyAlignment="1">
      <alignment horizontal="center" vertical="center"/>
    </xf>
    <xf numFmtId="0" fontId="5" fillId="30" borderId="5" xfId="0" applyFont="1" applyFill="1" applyBorder="1" applyAlignment="1">
      <alignment horizontal="center" vertical="center"/>
    </xf>
    <xf numFmtId="0" fontId="5" fillId="30" borderId="20" xfId="0" applyFont="1" applyFill="1" applyBorder="1" applyAlignment="1">
      <alignment horizontal="center" vertical="center"/>
    </xf>
    <xf numFmtId="0" fontId="3" fillId="0" borderId="11" xfId="0" applyFont="1" applyBorder="1" applyAlignment="1">
      <alignment horizontal="left" vertical="center" wrapText="1"/>
    </xf>
    <xf numFmtId="0" fontId="3" fillId="0" borderId="32" xfId="0" applyFont="1" applyBorder="1" applyAlignment="1">
      <alignment horizontal="left" vertical="center" wrapText="1"/>
    </xf>
    <xf numFmtId="0" fontId="3" fillId="0" borderId="25" xfId="0" applyFont="1" applyBorder="1" applyAlignment="1">
      <alignment horizontal="left" vertical="center" wrapText="1"/>
    </xf>
    <xf numFmtId="0" fontId="5" fillId="40" borderId="16" xfId="0" applyFont="1" applyFill="1" applyBorder="1" applyAlignment="1">
      <alignment horizontal="center" vertical="center"/>
    </xf>
    <xf numFmtId="0" fontId="5" fillId="40" borderId="0" xfId="0" applyFont="1" applyFill="1" applyBorder="1" applyAlignment="1">
      <alignment horizontal="center" vertical="center"/>
    </xf>
    <xf numFmtId="0" fontId="5" fillId="40" borderId="18" xfId="0" applyFont="1" applyFill="1" applyBorder="1" applyAlignment="1">
      <alignment horizontal="center" vertical="center"/>
    </xf>
    <xf numFmtId="0" fontId="5" fillId="40" borderId="20" xfId="0" applyFont="1" applyFill="1" applyBorder="1" applyAlignment="1">
      <alignment horizontal="center" vertical="center"/>
    </xf>
    <xf numFmtId="0" fontId="5" fillId="41" borderId="15" xfId="0" applyFont="1" applyFill="1" applyBorder="1" applyAlignment="1">
      <alignment horizontal="center" vertical="center"/>
    </xf>
    <xf numFmtId="0" fontId="5" fillId="31" borderId="15" xfId="0" applyFont="1" applyFill="1" applyBorder="1" applyAlignment="1">
      <alignment horizontal="center" vertical="center"/>
    </xf>
    <xf numFmtId="0" fontId="5" fillId="31" borderId="16" xfId="0" applyFont="1" applyFill="1" applyBorder="1" applyAlignment="1">
      <alignment horizontal="center" vertical="center"/>
    </xf>
    <xf numFmtId="0" fontId="5" fillId="31" borderId="0" xfId="0" applyFont="1" applyFill="1" applyBorder="1" applyAlignment="1">
      <alignment horizontal="center" vertical="center"/>
    </xf>
    <xf numFmtId="0" fontId="5" fillId="31" borderId="18" xfId="0" applyFont="1" applyFill="1" applyBorder="1" applyAlignment="1">
      <alignment horizontal="center" vertical="center"/>
    </xf>
    <xf numFmtId="0" fontId="5" fillId="41" borderId="5" xfId="0" applyFont="1" applyFill="1" applyBorder="1" applyAlignment="1">
      <alignment horizontal="center" vertical="center"/>
    </xf>
    <xf numFmtId="0" fontId="5" fillId="31" borderId="5" xfId="0" applyFont="1" applyFill="1" applyBorder="1" applyAlignment="1">
      <alignment horizontal="center" vertical="center"/>
    </xf>
    <xf numFmtId="0" fontId="5" fillId="31" borderId="20" xfId="0" applyFont="1" applyFill="1" applyBorder="1" applyAlignment="1">
      <alignment horizontal="center" vertical="center"/>
    </xf>
    <xf numFmtId="0" fontId="5" fillId="42" borderId="15" xfId="0" applyFont="1" applyFill="1" applyBorder="1" applyAlignment="1">
      <alignment horizontal="center" vertical="center"/>
    </xf>
    <xf numFmtId="0" fontId="5" fillId="33" borderId="15" xfId="0" applyFont="1" applyFill="1" applyBorder="1" applyAlignment="1">
      <alignment horizontal="center" vertical="center"/>
    </xf>
    <xf numFmtId="0" fontId="5" fillId="33" borderId="16" xfId="0" applyFont="1" applyFill="1" applyBorder="1" applyAlignment="1">
      <alignment horizontal="center" vertical="center"/>
    </xf>
    <xf numFmtId="0" fontId="5" fillId="33" borderId="0" xfId="0" applyFont="1" applyFill="1" applyBorder="1" applyAlignment="1">
      <alignment horizontal="center" vertical="center"/>
    </xf>
    <xf numFmtId="0" fontId="5" fillId="33" borderId="18" xfId="0" applyFont="1" applyFill="1" applyBorder="1" applyAlignment="1">
      <alignment horizontal="center" vertical="center"/>
    </xf>
    <xf numFmtId="0" fontId="5" fillId="42" borderId="5" xfId="0" applyFont="1" applyFill="1" applyBorder="1" applyAlignment="1">
      <alignment horizontal="center" vertical="center"/>
    </xf>
    <xf numFmtId="0" fontId="5" fillId="33" borderId="5" xfId="0" applyFont="1" applyFill="1" applyBorder="1" applyAlignment="1">
      <alignment horizontal="center" vertical="center"/>
    </xf>
    <xf numFmtId="0" fontId="5" fillId="33" borderId="20" xfId="0" applyFont="1" applyFill="1" applyBorder="1" applyAlignment="1">
      <alignment horizontal="center" vertical="center"/>
    </xf>
    <xf numFmtId="0" fontId="5" fillId="42" borderId="16" xfId="0" applyFont="1" applyFill="1" applyBorder="1" applyAlignment="1">
      <alignment horizontal="center" vertical="center"/>
    </xf>
    <xf numFmtId="0" fontId="5" fillId="42" borderId="0" xfId="0" applyFont="1" applyFill="1" applyBorder="1" applyAlignment="1">
      <alignment horizontal="center" vertical="center"/>
    </xf>
    <xf numFmtId="0" fontId="5" fillId="42" borderId="18" xfId="0" applyFont="1" applyFill="1" applyBorder="1" applyAlignment="1">
      <alignment horizontal="center" vertical="center"/>
    </xf>
    <xf numFmtId="0" fontId="5" fillId="42" borderId="20" xfId="0" applyFont="1" applyFill="1" applyBorder="1" applyAlignment="1">
      <alignment horizontal="center" vertical="center"/>
    </xf>
    <xf numFmtId="0" fontId="24" fillId="15" borderId="2" xfId="9" applyFont="1" applyFill="1" applyBorder="1" applyAlignment="1">
      <alignment horizontal="center" vertical="center" wrapText="1"/>
    </xf>
    <xf numFmtId="0" fontId="19" fillId="15" borderId="2" xfId="9" applyFont="1" applyFill="1" applyBorder="1" applyAlignment="1">
      <alignment vertical="center"/>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3843"/>
      </font>
      <fill>
        <patternFill>
          <bgColor theme="7" tint="0.79995117038483843"/>
        </patternFill>
      </fill>
    </dxf>
    <dxf>
      <font>
        <color theme="7" tint="0.79995117038483843"/>
      </font>
      <fill>
        <patternFill>
          <bgColor theme="7" tint="0.79995117038483843"/>
        </patternFill>
      </fill>
    </dxf>
    <dxf>
      <font>
        <color theme="7" tint="0.79995117038483843"/>
      </font>
      <fill>
        <patternFill>
          <bgColor theme="7"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09822"/>
      </font>
    </dxf>
    <dxf>
      <font>
        <color theme="0" tint="-0.14990691854609822"/>
      </font>
    </dxf>
    <dxf>
      <font>
        <strike val="0"/>
        <color theme="0" tint="-4.9714651936399429E-2"/>
      </font>
    </dxf>
    <dxf>
      <font>
        <color rgb="FFAB47BC"/>
      </font>
    </dxf>
    <dxf>
      <font>
        <color theme="0" tint="-4.9714651936399429E-2"/>
      </font>
    </dxf>
    <dxf>
      <font>
        <color rgb="FF66BB6A"/>
      </font>
    </dxf>
    <dxf>
      <font>
        <color rgb="FF29B6F6"/>
      </font>
    </dxf>
    <dxf>
      <font>
        <color theme="0" tint="-4.9714651936399429E-2"/>
      </font>
    </dxf>
    <dxf>
      <font>
        <color theme="0" tint="-0.14990691854609822"/>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3843"/>
        </patternFill>
      </fill>
    </dxf>
    <dxf>
      <font>
        <color rgb="FFDCE6F1"/>
      </font>
      <fill>
        <patternFill>
          <bgColor theme="4" tint="0.79995117038483843"/>
        </patternFill>
      </fill>
    </dxf>
    <dxf>
      <font>
        <color rgb="FFDCE6F1"/>
      </font>
      <fill>
        <patternFill>
          <bgColor theme="4" tint="0.79995117038483843"/>
        </patternFill>
      </fill>
    </dxf>
    <dxf>
      <font>
        <color rgb="FFDCE6F1"/>
      </font>
      <fill>
        <patternFill>
          <bgColor theme="4" tint="0.79995117038483843"/>
        </patternFill>
      </fill>
    </dxf>
    <dxf>
      <font>
        <color rgb="FFDCE6F1"/>
      </font>
      <fill>
        <patternFill>
          <bgColor theme="4" tint="0.79995117038483843"/>
        </patternFill>
      </fill>
    </dxf>
    <dxf>
      <font>
        <color rgb="FFDCE6F1"/>
      </font>
      <fill>
        <patternFill>
          <bgColor theme="4" tint="0.79995117038483843"/>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3843"/>
        </patternFill>
      </fill>
    </dxf>
    <dxf>
      <font>
        <color rgb="FFDCE6F1"/>
      </font>
      <fill>
        <patternFill>
          <bgColor theme="4" tint="0.79995117038483843"/>
        </patternFill>
      </fill>
    </dxf>
    <dxf>
      <font>
        <color rgb="FFDCE6F1"/>
      </font>
      <fill>
        <patternFill>
          <bgColor theme="4" tint="0.79995117038483843"/>
        </patternFill>
      </fill>
    </dxf>
    <dxf>
      <font>
        <color rgb="FFDCE6F1"/>
      </font>
      <fill>
        <patternFill>
          <bgColor theme="4" tint="0.79995117038483843"/>
        </patternFill>
      </fill>
    </dxf>
    <dxf>
      <font>
        <color rgb="FFDCE6F1"/>
      </font>
      <fill>
        <patternFill>
          <bgColor theme="4" tint="0.79995117038483843"/>
        </patternFill>
      </fill>
    </dxf>
    <dxf>
      <font>
        <color rgb="FFDCE6F1"/>
      </font>
      <fill>
        <patternFill>
          <bgColor theme="4" tint="0.79995117038483843"/>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3843"/>
        </patternFill>
      </fill>
    </dxf>
    <dxf>
      <font>
        <color rgb="FFDCE6F1"/>
      </font>
      <fill>
        <patternFill>
          <bgColor theme="4" tint="0.79995117038483843"/>
        </patternFill>
      </fill>
    </dxf>
    <dxf>
      <font>
        <color rgb="FFDCE6F1"/>
      </font>
      <fill>
        <patternFill>
          <bgColor theme="4" tint="0.79995117038483843"/>
        </patternFill>
      </fill>
    </dxf>
    <dxf>
      <font>
        <color rgb="FFDCE6F1"/>
      </font>
      <fill>
        <patternFill>
          <bgColor theme="4" tint="0.79995117038483843"/>
        </patternFill>
      </fill>
    </dxf>
    <dxf>
      <font>
        <color rgb="FFDCE6F1"/>
      </font>
      <fill>
        <patternFill>
          <bgColor theme="4" tint="0.79995117038483843"/>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3843"/>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63.3</c:v>
                </c:pt>
                <c:pt idx="1">
                  <c:v>73.758865249999999</c:v>
                </c:pt>
                <c:pt idx="2">
                  <c:v>62.12268744</c:v>
                </c:pt>
                <c:pt idx="3">
                  <c:v>0</c:v>
                </c:pt>
                <c:pt idx="4">
                  <c:v>63.3</c:v>
                </c:pt>
                <c:pt idx="5">
                  <c:v>0</c:v>
                </c:pt>
              </c:numCache>
            </c:numRef>
          </c:val>
          <c:extLst>
            <c:ext xmlns:c16="http://schemas.microsoft.com/office/drawing/2014/chart" uri="{C3380CC4-5D6E-409C-BE32-E72D297353CC}">
              <c16:uniqueId val="{00000000-3FC4-45FE-9221-B3EDEE120799}"/>
            </c:ext>
          </c:extLst>
        </c:ser>
        <c:ser>
          <c:idx val="1"/>
          <c:order val="1"/>
          <c:tx>
            <c:strRef>
              <c:f>Ladders!$P$31</c:f>
              <c:strCache>
                <c:ptCount val="1"/>
                <c:pt idx="0">
                  <c:v>Limited Service</c:v>
                </c:pt>
              </c:strCache>
            </c:strRef>
          </c:tx>
          <c:spPr>
            <a:solidFill>
              <a:srgbClr val="FFF176"/>
            </a:solidFill>
          </c:spPr>
          <c:invertIfNegative val="0"/>
          <c:dLbls>
            <c:dLbl>
              <c:idx val="0"/>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FC4-45FE-9221-B3EDEE120799}"/>
                </c:ext>
              </c:extLst>
            </c:dLbl>
            <c:dLbl>
              <c:idx val="1"/>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FC4-45FE-9221-B3EDEE120799}"/>
                </c:ext>
              </c:extLst>
            </c:dLbl>
            <c:dLbl>
              <c:idx val="2"/>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FC4-45FE-9221-B3EDEE12079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FC4-45FE-9221-B3EDEE120799}"/>
                </c:ext>
              </c:extLst>
            </c:dLbl>
            <c:dLbl>
              <c:idx val="4"/>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FC4-45FE-9221-B3EDEE12079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FC4-45FE-9221-B3EDEE120799}"/>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17.693150679999999</c:v>
                </c:pt>
                <c:pt idx="1">
                  <c:v>14.18439716</c:v>
                </c:pt>
                <c:pt idx="2">
                  <c:v>17.916260950000002</c:v>
                </c:pt>
                <c:pt idx="3">
                  <c:v>0</c:v>
                </c:pt>
                <c:pt idx="4">
                  <c:v>17.693150679999999</c:v>
                </c:pt>
                <c:pt idx="5">
                  <c:v>0</c:v>
                </c:pt>
              </c:numCache>
            </c:numRef>
          </c:val>
          <c:extLst>
            <c:ext xmlns:c16="http://schemas.microsoft.com/office/drawing/2014/chart" uri="{C3380CC4-5D6E-409C-BE32-E72D297353CC}">
              <c16:uniqueId val="{00000007-3FC4-45FE-9221-B3EDEE120799}"/>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19.006849320000001</c:v>
                </c:pt>
                <c:pt idx="1">
                  <c:v>12.056737589999999</c:v>
                </c:pt>
                <c:pt idx="2">
                  <c:v>19.961051609999998</c:v>
                </c:pt>
                <c:pt idx="3">
                  <c:v>0</c:v>
                </c:pt>
                <c:pt idx="4">
                  <c:v>19.006849320000001</c:v>
                </c:pt>
                <c:pt idx="5">
                  <c:v>0</c:v>
                </c:pt>
              </c:numCache>
            </c:numRef>
          </c:val>
          <c:extLst>
            <c:ext xmlns:c16="http://schemas.microsoft.com/office/drawing/2014/chart" uri="{C3380CC4-5D6E-409C-BE32-E72D297353CC}">
              <c16:uniqueId val="{00000008-3FC4-45FE-9221-B3EDEE120799}"/>
            </c:ext>
          </c:extLst>
        </c:ser>
        <c:dLbls>
          <c:showLegendKey val="0"/>
          <c:showVal val="0"/>
          <c:showCatName val="0"/>
          <c:showSerName val="0"/>
          <c:showPercent val="0"/>
          <c:showBubbleSize val="0"/>
        </c:dLbls>
        <c:gapWidth val="25"/>
        <c:overlap val="100"/>
        <c:axId val="84734336"/>
        <c:axId val="84737024"/>
      </c:barChart>
      <c:catAx>
        <c:axId val="847343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7024"/>
        <c:crosses val="autoZero"/>
        <c:auto val="1"/>
        <c:lblAlgn val="ctr"/>
        <c:lblOffset val="100"/>
        <c:noMultiLvlLbl val="0"/>
      </c:catAx>
      <c:valAx>
        <c:axId val="8473702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4336"/>
        <c:crosses val="autoZero"/>
        <c:crossBetween val="between"/>
        <c:majorUnit val="2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C88-401C-8970-3D1BD5056581}"/>
                </c:ext>
              </c:extLst>
            </c:dLbl>
            <c:dLbl>
              <c:idx val="1"/>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88-401C-8970-3D1BD5056581}"/>
                </c:ext>
              </c:extLst>
            </c:dLbl>
            <c:dLbl>
              <c:idx val="2"/>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88-401C-8970-3D1BD5056581}"/>
                </c:ext>
              </c:extLst>
            </c:dLbl>
            <c:dLbl>
              <c:idx val="3"/>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88-401C-8970-3D1BD5056581}"/>
                </c:ext>
              </c:extLst>
            </c:dLbl>
            <c:dLbl>
              <c:idx val="4"/>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C88-401C-8970-3D1BD5056581}"/>
                </c:ext>
              </c:extLst>
            </c:dLbl>
            <c:dLbl>
              <c:idx val="5"/>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C88-401C-8970-3D1BD5056581}"/>
                </c:ext>
              </c:extLst>
            </c:dLbl>
            <c:dLbl>
              <c:idx val="6"/>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C88-401C-8970-3D1BD5056581}"/>
                </c:ext>
              </c:extLst>
            </c:dLbl>
            <c:dLbl>
              <c:idx val="7"/>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C88-401C-8970-3D1BD5056581}"/>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C88-401C-8970-3D1BD50565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#N/A</c:v>
                </c:pt>
                <c:pt idx="5">
                  <c:v>#N/A</c:v>
                </c:pt>
                <c:pt idx="6">
                  <c:v>44.1</c:v>
                </c:pt>
                <c:pt idx="7">
                  <c:v>50.7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47.4</c:v>
                </c:pt>
                <c:pt idx="6">
                  <c:v>47.4</c:v>
                </c:pt>
                <c:pt idx="7">
                  <c:v>47.4</c:v>
                </c:pt>
                <c:pt idx="8">
                  <c:v>47.4</c:v>
                </c:pt>
                <c:pt idx="9">
                  <c:v>47.4</c:v>
                </c:pt>
                <c:pt idx="10">
                  <c:v>47.4</c:v>
                </c:pt>
                <c:pt idx="11">
                  <c:v>47.4</c:v>
                </c:pt>
                <c:pt idx="12">
                  <c:v>47.4</c:v>
                </c:pt>
                <c:pt idx="13">
                  <c:v>47.4</c:v>
                </c:pt>
                <c:pt idx="14">
                  <c:v>47.4</c:v>
                </c:pt>
                <c:pt idx="15">
                  <c:v>47.4</c:v>
                </c:pt>
                <c:pt idx="16">
                  <c:v>47.4</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36-4B81-98E9-2C0C418133C9}"/>
                </c:ext>
              </c:extLst>
            </c:dLbl>
            <c:dLbl>
              <c:idx val="1"/>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36-4B81-98E9-2C0C418133C9}"/>
                </c:ext>
              </c:extLst>
            </c:dLbl>
            <c:dLbl>
              <c:idx val="2"/>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536-4B81-98E9-2C0C418133C9}"/>
                </c:ext>
              </c:extLst>
            </c:dLbl>
            <c:dLbl>
              <c:idx val="3"/>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536-4B81-98E9-2C0C418133C9}"/>
                </c:ext>
              </c:extLst>
            </c:dLbl>
            <c:dLbl>
              <c:idx val="5"/>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536-4B81-98E9-2C0C418133C9}"/>
                </c:ext>
              </c:extLst>
            </c:dLbl>
            <c:dLbl>
              <c:idx val="6"/>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536-4B81-98E9-2C0C418133C9}"/>
                </c:ext>
              </c:extLst>
            </c:dLbl>
            <c:dLbl>
              <c:idx val="7"/>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536-4B81-98E9-2C0C418133C9}"/>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536-4B81-98E9-2C0C418133C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A-EC88-401C-8970-3D1BD50565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C88-401C-8970-3D1BD5056581}"/>
                </c:ext>
              </c:extLst>
            </c:dLbl>
            <c:dLbl>
              <c:idx val="1"/>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C88-401C-8970-3D1BD5056581}"/>
                </c:ext>
              </c:extLst>
            </c:dLbl>
            <c:dLbl>
              <c:idx val="2"/>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C88-401C-8970-3D1BD5056581}"/>
                </c:ext>
              </c:extLst>
            </c:dLbl>
            <c:dLbl>
              <c:idx val="3"/>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C88-401C-8970-3D1BD5056581}"/>
                </c:ext>
              </c:extLst>
            </c:dLbl>
            <c:dLbl>
              <c:idx val="4"/>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C88-401C-8970-3D1BD5056581}"/>
                </c:ext>
              </c:extLst>
            </c:dLbl>
            <c:dLbl>
              <c:idx val="5"/>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C88-401C-8970-3D1BD5056581}"/>
                </c:ext>
              </c:extLst>
            </c:dLbl>
            <c:dLbl>
              <c:idx val="6"/>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C88-401C-8970-3D1BD5056581}"/>
                </c:ext>
              </c:extLst>
            </c:dLbl>
            <c:dLbl>
              <c:idx val="7"/>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C88-401C-8970-3D1BD5056581}"/>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C88-401C-8970-3D1BD50565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4-EC88-401C-8970-3D1BD5056581}"/>
            </c:ext>
          </c:extLst>
        </c:ser>
        <c:dLbls>
          <c:showLegendKey val="0"/>
          <c:showVal val="0"/>
          <c:showCatName val="0"/>
          <c:showSerName val="0"/>
          <c:showPercent val="0"/>
          <c:showBubbleSize val="0"/>
        </c:dLbls>
        <c:axId val="84845312"/>
        <c:axId val="84846848"/>
      </c:scatterChart>
      <c:valAx>
        <c:axId val="848453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6848"/>
        <c:crosses val="autoZero"/>
        <c:crossBetween val="midCat"/>
        <c:majorUnit val="5"/>
      </c:valAx>
      <c:valAx>
        <c:axId val="848468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531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CA-4848-8B65-7F3D0BC1732C}"/>
                </c:ext>
              </c:extLst>
            </c:dLbl>
            <c:dLbl>
              <c:idx val="1"/>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1CA-4848-8B65-7F3D0BC1732C}"/>
                </c:ext>
              </c:extLst>
            </c:dLbl>
            <c:dLbl>
              <c:idx val="2"/>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1CA-4848-8B65-7F3D0BC1732C}"/>
                </c:ext>
              </c:extLst>
            </c:dLbl>
            <c:dLbl>
              <c:idx val="3"/>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1CA-4848-8B65-7F3D0BC1732C}"/>
                </c:ext>
              </c:extLst>
            </c:dLbl>
            <c:dLbl>
              <c:idx val="4"/>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1CA-4848-8B65-7F3D0BC1732C}"/>
                </c:ext>
              </c:extLst>
            </c:dLbl>
            <c:dLbl>
              <c:idx val="5"/>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1CA-4848-8B65-7F3D0BC1732C}"/>
                </c:ext>
              </c:extLst>
            </c:dLbl>
            <c:dLbl>
              <c:idx val="6"/>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1CA-4848-8B65-7F3D0BC1732C}"/>
                </c:ext>
              </c:extLst>
            </c:dLbl>
            <c:dLbl>
              <c:idx val="7"/>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1CA-4848-8B65-7F3D0BC1732C}"/>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1CA-4848-8B65-7F3D0BC1732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1CA-4848-8B65-7F3D0BC1732C}"/>
                </c:ext>
              </c:extLst>
            </c:dLbl>
            <c:dLbl>
              <c:idx val="1"/>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1CA-4848-8B65-7F3D0BC1732C}"/>
                </c:ext>
              </c:extLst>
            </c:dLbl>
            <c:dLbl>
              <c:idx val="3"/>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1CA-4848-8B65-7F3D0BC1732C}"/>
                </c:ext>
              </c:extLst>
            </c:dLbl>
            <c:dLbl>
              <c:idx val="5"/>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1CA-4848-8B65-7F3D0BC1732C}"/>
                </c:ext>
              </c:extLst>
            </c:dLbl>
            <c:dLbl>
              <c:idx val="6"/>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1CA-4848-8B65-7F3D0BC1732C}"/>
                </c:ext>
              </c:extLst>
            </c:dLbl>
            <c:dLbl>
              <c:idx val="7"/>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1CA-4848-8B65-7F3D0BC1732C}"/>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1CA-4848-8B65-7F3D0BC1732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12-E1CA-4848-8B65-7F3D0BC1732C}"/>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1CA-4848-8B65-7F3D0BC1732C}"/>
                </c:ext>
              </c:extLst>
            </c:dLbl>
            <c:dLbl>
              <c:idx val="1"/>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1CA-4848-8B65-7F3D0BC1732C}"/>
                </c:ext>
              </c:extLst>
            </c:dLbl>
            <c:dLbl>
              <c:idx val="2"/>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1CA-4848-8B65-7F3D0BC1732C}"/>
                </c:ext>
              </c:extLst>
            </c:dLbl>
            <c:dLbl>
              <c:idx val="3"/>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1CA-4848-8B65-7F3D0BC1732C}"/>
                </c:ext>
              </c:extLst>
            </c:dLbl>
            <c:dLbl>
              <c:idx val="4"/>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1CA-4848-8B65-7F3D0BC1732C}"/>
                </c:ext>
              </c:extLst>
            </c:dLbl>
            <c:dLbl>
              <c:idx val="5"/>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1CA-4848-8B65-7F3D0BC1732C}"/>
                </c:ext>
              </c:extLst>
            </c:dLbl>
            <c:dLbl>
              <c:idx val="6"/>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1CA-4848-8B65-7F3D0BC1732C}"/>
                </c:ext>
              </c:extLst>
            </c:dLbl>
            <c:dLbl>
              <c:idx val="7"/>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1CA-4848-8B65-7F3D0BC1732C}"/>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1CA-4848-8B65-7F3D0BC1732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C-E1CA-4848-8B65-7F3D0BC1732C}"/>
            </c:ext>
          </c:extLst>
        </c:ser>
        <c:dLbls>
          <c:showLegendKey val="0"/>
          <c:showVal val="0"/>
          <c:showCatName val="0"/>
          <c:showSerName val="0"/>
          <c:showPercent val="0"/>
          <c:showBubbleSize val="0"/>
        </c:dLbls>
        <c:axId val="85558400"/>
        <c:axId val="85559936"/>
      </c:scatterChart>
      <c:valAx>
        <c:axId val="855584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59936"/>
        <c:crosses val="autoZero"/>
        <c:crossBetween val="midCat"/>
        <c:majorUnit val="5"/>
      </c:valAx>
      <c:valAx>
        <c:axId val="855599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5840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445-45B2-9E10-FBF70FFF2D5C}"/>
                </c:ext>
              </c:extLst>
            </c:dLbl>
            <c:dLbl>
              <c:idx val="1"/>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445-45B2-9E10-FBF70FFF2D5C}"/>
                </c:ext>
              </c:extLst>
            </c:dLbl>
            <c:dLbl>
              <c:idx val="2"/>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445-45B2-9E10-FBF70FFF2D5C}"/>
                </c:ext>
              </c:extLst>
            </c:dLbl>
            <c:dLbl>
              <c:idx val="3"/>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445-45B2-9E10-FBF70FFF2D5C}"/>
                </c:ext>
              </c:extLst>
            </c:dLbl>
            <c:dLbl>
              <c:idx val="4"/>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445-45B2-9E10-FBF70FFF2D5C}"/>
                </c:ext>
              </c:extLst>
            </c:dLbl>
            <c:dLbl>
              <c:idx val="5"/>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445-45B2-9E10-FBF70FFF2D5C}"/>
                </c:ext>
              </c:extLst>
            </c:dLbl>
            <c:dLbl>
              <c:idx val="6"/>
              <c:layout/>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445-45B2-9E10-FBF70FFF2D5C}"/>
                </c:ext>
              </c:extLst>
            </c:dLbl>
            <c:dLbl>
              <c:idx val="7"/>
              <c:layout/>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445-45B2-9E10-FBF70FFF2D5C}"/>
                </c:ext>
              </c:extLst>
            </c:dLbl>
            <c:dLbl>
              <c:idx val="8"/>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445-45B2-9E10-FBF70FFF2D5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#N/A</c:v>
                </c:pt>
                <c:pt idx="2">
                  <c:v>#N/A</c:v>
                </c:pt>
                <c:pt idx="3">
                  <c:v>#N/A</c:v>
                </c:pt>
                <c:pt idx="4">
                  <c:v>#N/A</c:v>
                </c:pt>
                <c:pt idx="5">
                  <c:v>#N/A</c:v>
                </c:pt>
                <c:pt idx="6">
                  <c:v>27.1</c:v>
                </c:pt>
                <c:pt idx="7">
                  <c:v>42.6</c:v>
                </c:pt>
                <c:pt idx="8">
                  <c:v>80.384999999999991</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13.4</c:v>
                </c:pt>
                <c:pt idx="6">
                  <c:v>13.4</c:v>
                </c:pt>
                <c:pt idx="7">
                  <c:v>13.4</c:v>
                </c:pt>
                <c:pt idx="8">
                  <c:v>13.4</c:v>
                </c:pt>
                <c:pt idx="9">
                  <c:v>13.4</c:v>
                </c:pt>
                <c:pt idx="10">
                  <c:v>21.8</c:v>
                </c:pt>
                <c:pt idx="11">
                  <c:v>30.3</c:v>
                </c:pt>
                <c:pt idx="12">
                  <c:v>38.799999999999997</c:v>
                </c:pt>
                <c:pt idx="13">
                  <c:v>47.2</c:v>
                </c:pt>
                <c:pt idx="14">
                  <c:v>55.7</c:v>
                </c:pt>
                <c:pt idx="15">
                  <c:v>64.099999999999994</c:v>
                </c:pt>
                <c:pt idx="16">
                  <c:v>72.599999999999994</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47.2</c:v>
                </c:pt>
                <c:pt idx="14">
                  <c:v>55.7</c:v>
                </c:pt>
                <c:pt idx="15">
                  <c:v>64.099999999999994</c:v>
                </c:pt>
                <c:pt idx="16">
                  <c:v>70.099999999999994</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445-45B2-9E10-FBF70FFF2D5C}"/>
                </c:ext>
              </c:extLst>
            </c:dLbl>
            <c:dLbl>
              <c:idx val="1"/>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445-45B2-9E10-FBF70FFF2D5C}"/>
                </c:ext>
              </c:extLst>
            </c:dLbl>
            <c:dLbl>
              <c:idx val="3"/>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445-45B2-9E10-FBF70FFF2D5C}"/>
                </c:ext>
              </c:extLst>
            </c:dLbl>
            <c:dLbl>
              <c:idx val="5"/>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445-45B2-9E10-FBF70FFF2D5C}"/>
                </c:ext>
              </c:extLst>
            </c:dLbl>
            <c:dLbl>
              <c:idx val="6"/>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445-45B2-9E10-FBF70FFF2D5C}"/>
                </c:ext>
              </c:extLst>
            </c:dLbl>
            <c:dLbl>
              <c:idx val="7"/>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445-45B2-9E10-FBF70FFF2D5C}"/>
                </c:ext>
              </c:extLst>
            </c:dLbl>
            <c:dLbl>
              <c:idx val="8"/>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445-45B2-9E10-FBF70FFF2D5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70.077054794520549</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13-E445-45B2-9E10-FBF70FFF2D5C}"/>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445-45B2-9E10-FBF70FFF2D5C}"/>
                </c:ext>
              </c:extLst>
            </c:dLbl>
            <c:dLbl>
              <c:idx val="1"/>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445-45B2-9E10-FBF70FFF2D5C}"/>
                </c:ext>
              </c:extLst>
            </c:dLbl>
            <c:dLbl>
              <c:idx val="2"/>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445-45B2-9E10-FBF70FFF2D5C}"/>
                </c:ext>
              </c:extLst>
            </c:dLbl>
            <c:dLbl>
              <c:idx val="3"/>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445-45B2-9E10-FBF70FFF2D5C}"/>
                </c:ext>
              </c:extLst>
            </c:dLbl>
            <c:dLbl>
              <c:idx val="4"/>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445-45B2-9E10-FBF70FFF2D5C}"/>
                </c:ext>
              </c:extLst>
            </c:dLbl>
            <c:dLbl>
              <c:idx val="5"/>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445-45B2-9E10-FBF70FFF2D5C}"/>
                </c:ext>
              </c:extLst>
            </c:dLbl>
            <c:dLbl>
              <c:idx val="6"/>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445-45B2-9E10-FBF70FFF2D5C}"/>
                </c:ext>
              </c:extLst>
            </c:dLbl>
            <c:dLbl>
              <c:idx val="7"/>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445-45B2-9E10-FBF70FFF2D5C}"/>
                </c:ext>
              </c:extLst>
            </c:dLbl>
            <c:dLbl>
              <c:idx val="8"/>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445-45B2-9E10-FBF70FFF2D5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100</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D-E445-45B2-9E10-FBF70FFF2D5C}"/>
            </c:ext>
          </c:extLst>
        </c:ser>
        <c:dLbls>
          <c:showLegendKey val="0"/>
          <c:showVal val="0"/>
          <c:showCatName val="0"/>
          <c:showSerName val="0"/>
          <c:showPercent val="0"/>
          <c:showBubbleSize val="0"/>
        </c:dLbls>
        <c:axId val="85690624"/>
        <c:axId val="85704704"/>
      </c:scatterChart>
      <c:valAx>
        <c:axId val="856906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04704"/>
        <c:crosses val="autoZero"/>
        <c:crossBetween val="midCat"/>
        <c:majorUnit val="5"/>
      </c:valAx>
      <c:valAx>
        <c:axId val="857047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906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62C-4091-AEB6-EFC63FEE132A}"/>
                </c:ext>
              </c:extLst>
            </c:dLbl>
            <c:dLbl>
              <c:idx val="1"/>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62C-4091-AEB6-EFC63FEE132A}"/>
                </c:ext>
              </c:extLst>
            </c:dLbl>
            <c:dLbl>
              <c:idx val="2"/>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62C-4091-AEB6-EFC63FEE132A}"/>
                </c:ext>
              </c:extLst>
            </c:dLbl>
            <c:dLbl>
              <c:idx val="3"/>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62C-4091-AEB6-EFC63FEE132A}"/>
                </c:ext>
              </c:extLst>
            </c:dLbl>
            <c:dLbl>
              <c:idx val="4"/>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62C-4091-AEB6-EFC63FEE132A}"/>
                </c:ext>
              </c:extLst>
            </c:dLbl>
            <c:dLbl>
              <c:idx val="5"/>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62C-4091-AEB6-EFC63FEE132A}"/>
                </c:ext>
              </c:extLst>
            </c:dLbl>
            <c:dLbl>
              <c:idx val="6"/>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62C-4091-AEB6-EFC63FEE132A}"/>
                </c:ext>
              </c:extLst>
            </c:dLbl>
            <c:dLbl>
              <c:idx val="7"/>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ED-4530-B28E-414C3CE59768}"/>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ED-4530-B28E-414C3CE5976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20.100000000000001</c:v>
                </c:pt>
                <c:pt idx="6">
                  <c:v>20.100000000000001</c:v>
                </c:pt>
                <c:pt idx="7">
                  <c:v>20.100000000000001</c:v>
                </c:pt>
                <c:pt idx="8">
                  <c:v>20.100000000000001</c:v>
                </c:pt>
                <c:pt idx="9">
                  <c:v>20.100000000000001</c:v>
                </c:pt>
                <c:pt idx="10">
                  <c:v>20.100000000000001</c:v>
                </c:pt>
                <c:pt idx="11">
                  <c:v>20.100000000000001</c:v>
                </c:pt>
                <c:pt idx="12">
                  <c:v>20.100000000000001</c:v>
                </c:pt>
                <c:pt idx="13">
                  <c:v>20.100000000000001</c:v>
                </c:pt>
                <c:pt idx="14">
                  <c:v>20.100000000000001</c:v>
                </c:pt>
                <c:pt idx="15">
                  <c:v>20.100000000000001</c:v>
                </c:pt>
                <c:pt idx="16">
                  <c:v>20.100000000000001</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62C-4091-AEB6-EFC63FEE132A}"/>
                </c:ext>
              </c:extLst>
            </c:dLbl>
            <c:dLbl>
              <c:idx val="1"/>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62C-4091-AEB6-EFC63FEE132A}"/>
                </c:ext>
              </c:extLst>
            </c:dLbl>
            <c:dLbl>
              <c:idx val="2"/>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62C-4091-AEB6-EFC63FEE132A}"/>
                </c:ext>
              </c:extLst>
            </c:dLbl>
            <c:dLbl>
              <c:idx val="3"/>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62C-4091-AEB6-EFC63FEE132A}"/>
                </c:ext>
              </c:extLst>
            </c:dLbl>
            <c:dLbl>
              <c:idx val="5"/>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62C-4091-AEB6-EFC63FEE132A}"/>
                </c:ext>
              </c:extLst>
            </c:dLbl>
            <c:dLbl>
              <c:idx val="6"/>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62C-4091-AEB6-EFC63FEE132A}"/>
                </c:ext>
              </c:extLst>
            </c:dLbl>
            <c:dLbl>
              <c:idx val="7"/>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62C-4091-AEB6-EFC63FEE132A}"/>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62C-4091-AEB6-EFC63FEE132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20.100000000000001</c:v>
                </c:pt>
                <c:pt idx="7">
                  <c:v>20.100000000000001</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70.400000000000006</c:v>
                </c:pt>
                <c:pt idx="6">
                  <c:v>70.400000000000006</c:v>
                </c:pt>
                <c:pt idx="7">
                  <c:v>70.400000000000006</c:v>
                </c:pt>
                <c:pt idx="8">
                  <c:v>70.400000000000006</c:v>
                </c:pt>
                <c:pt idx="9">
                  <c:v>70.400000000000006</c:v>
                </c:pt>
                <c:pt idx="10">
                  <c:v>70.400000000000006</c:v>
                </c:pt>
                <c:pt idx="11">
                  <c:v>70.400000000000006</c:v>
                </c:pt>
                <c:pt idx="12">
                  <c:v>70.400000000000006</c:v>
                </c:pt>
                <c:pt idx="13">
                  <c:v>70.400000000000006</c:v>
                </c:pt>
                <c:pt idx="14">
                  <c:v>70.400000000000006</c:v>
                </c:pt>
                <c:pt idx="15">
                  <c:v>70.400000000000006</c:v>
                </c:pt>
                <c:pt idx="16">
                  <c:v>70.400000000000006</c:v>
                </c:pt>
              </c:numCache>
            </c:numRef>
          </c:yVal>
          <c:smooth val="0"/>
          <c:extLst>
            <c:ext xmlns:c16="http://schemas.microsoft.com/office/drawing/2014/chart" uri="{C3380CC4-5D6E-409C-BE32-E72D297353CC}">
              <c16:uniqueId val="{00000010-B62C-4091-AEB6-EFC63FEE132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62C-4091-AEB6-EFC63FEE132A}"/>
                </c:ext>
              </c:extLst>
            </c:dLbl>
            <c:dLbl>
              <c:idx val="1"/>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62C-4091-AEB6-EFC63FEE132A}"/>
                </c:ext>
              </c:extLst>
            </c:dLbl>
            <c:dLbl>
              <c:idx val="2"/>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62C-4091-AEB6-EFC63FEE132A}"/>
                </c:ext>
              </c:extLst>
            </c:dLbl>
            <c:dLbl>
              <c:idx val="3"/>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62C-4091-AEB6-EFC63FEE132A}"/>
                </c:ext>
              </c:extLst>
            </c:dLbl>
            <c:dLbl>
              <c:idx val="4"/>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62C-4091-AEB6-EFC63FEE132A}"/>
                </c:ext>
              </c:extLst>
            </c:dLbl>
            <c:dLbl>
              <c:idx val="5"/>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62C-4091-AEB6-EFC63FEE132A}"/>
                </c:ext>
              </c:extLst>
            </c:dLbl>
            <c:dLbl>
              <c:idx val="6"/>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62C-4091-AEB6-EFC63FEE132A}"/>
                </c:ext>
              </c:extLst>
            </c:dLbl>
            <c:dLbl>
              <c:idx val="7"/>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62C-4091-AEB6-EFC63FEE132A}"/>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62C-4091-AEB6-EFC63FEE132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#N/A</c:v>
                </c:pt>
                <c:pt idx="5">
                  <c:v>#N/A</c:v>
                </c:pt>
                <c:pt idx="6">
                  <c:v>70.400000000000006</c:v>
                </c:pt>
                <c:pt idx="7">
                  <c:v>70.3</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A-B62C-4091-AEB6-EFC63FEE132A}"/>
            </c:ext>
          </c:extLst>
        </c:ser>
        <c:dLbls>
          <c:showLegendKey val="0"/>
          <c:showVal val="0"/>
          <c:showCatName val="0"/>
          <c:showSerName val="0"/>
          <c:showPercent val="0"/>
          <c:showBubbleSize val="0"/>
        </c:dLbls>
        <c:axId val="86481536"/>
        <c:axId val="86483328"/>
      </c:scatterChart>
      <c:valAx>
        <c:axId val="864815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3328"/>
        <c:crosses val="autoZero"/>
        <c:crossBetween val="midCat"/>
        <c:majorUnit val="5"/>
      </c:valAx>
      <c:valAx>
        <c:axId val="8648332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153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95-4BB9-85A7-611DB25336CC}"/>
                </c:ext>
              </c:extLst>
            </c:dLbl>
            <c:dLbl>
              <c:idx val="1"/>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95-4BB9-85A7-611DB25336CC}"/>
                </c:ext>
              </c:extLst>
            </c:dLbl>
            <c:dLbl>
              <c:idx val="2"/>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95-4BB9-85A7-611DB25336CC}"/>
                </c:ext>
              </c:extLst>
            </c:dLbl>
            <c:dLbl>
              <c:idx val="3"/>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95-4BB9-85A7-611DB25336CC}"/>
                </c:ext>
              </c:extLst>
            </c:dLbl>
            <c:dLbl>
              <c:idx val="4"/>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95-4BB9-85A7-611DB25336CC}"/>
                </c:ext>
              </c:extLst>
            </c:dLbl>
            <c:dLbl>
              <c:idx val="5"/>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395-4BB9-85A7-611DB25336CC}"/>
                </c:ext>
              </c:extLst>
            </c:dLbl>
            <c:dLbl>
              <c:idx val="6"/>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395-4BB9-85A7-611DB25336CC}"/>
                </c:ext>
              </c:extLst>
            </c:dLbl>
            <c:dLbl>
              <c:idx val="7"/>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167-4291-BBA8-31F65478A751}"/>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67-4291-BBA8-31F65478A75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395-4BB9-85A7-611DB25336CC}"/>
                </c:ext>
              </c:extLst>
            </c:dLbl>
            <c:dLbl>
              <c:idx val="1"/>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395-4BB9-85A7-611DB25336CC}"/>
                </c:ext>
              </c:extLst>
            </c:dLbl>
            <c:dLbl>
              <c:idx val="3"/>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395-4BB9-85A7-611DB25336CC}"/>
                </c:ext>
              </c:extLst>
            </c:dLbl>
            <c:dLbl>
              <c:idx val="5"/>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395-4BB9-85A7-611DB25336CC}"/>
                </c:ext>
              </c:extLst>
            </c:dLbl>
            <c:dLbl>
              <c:idx val="6"/>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395-4BB9-85A7-611DB25336CC}"/>
                </c:ext>
              </c:extLst>
            </c:dLbl>
            <c:dLbl>
              <c:idx val="7"/>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395-4BB9-85A7-611DB25336CC}"/>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395-4BB9-85A7-611DB25336C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10-C395-4BB9-85A7-611DB25336CC}"/>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395-4BB9-85A7-611DB25336CC}"/>
                </c:ext>
              </c:extLst>
            </c:dLbl>
            <c:dLbl>
              <c:idx val="1"/>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395-4BB9-85A7-611DB25336CC}"/>
                </c:ext>
              </c:extLst>
            </c:dLbl>
            <c:dLbl>
              <c:idx val="2"/>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395-4BB9-85A7-611DB25336CC}"/>
                </c:ext>
              </c:extLst>
            </c:dLbl>
            <c:dLbl>
              <c:idx val="3"/>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395-4BB9-85A7-611DB25336CC}"/>
                </c:ext>
              </c:extLst>
            </c:dLbl>
            <c:dLbl>
              <c:idx val="4"/>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395-4BB9-85A7-611DB25336CC}"/>
                </c:ext>
              </c:extLst>
            </c:dLbl>
            <c:dLbl>
              <c:idx val="5"/>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395-4BB9-85A7-611DB25336CC}"/>
                </c:ext>
              </c:extLst>
            </c:dLbl>
            <c:dLbl>
              <c:idx val="6"/>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395-4BB9-85A7-611DB25336CC}"/>
                </c:ext>
              </c:extLst>
            </c:dLbl>
            <c:dLbl>
              <c:idx val="7"/>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395-4BB9-85A7-611DB25336CC}"/>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395-4BB9-85A7-611DB25336C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A-C395-4BB9-85A7-611DB25336CC}"/>
            </c:ext>
          </c:extLst>
        </c:ser>
        <c:dLbls>
          <c:showLegendKey val="0"/>
          <c:showVal val="0"/>
          <c:showCatName val="0"/>
          <c:showSerName val="0"/>
          <c:showPercent val="0"/>
          <c:showBubbleSize val="0"/>
        </c:dLbls>
        <c:axId val="86556032"/>
        <c:axId val="89330816"/>
      </c:scatterChart>
      <c:valAx>
        <c:axId val="865560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0816"/>
        <c:crosses val="autoZero"/>
        <c:crossBetween val="midCat"/>
        <c:majorUnit val="5"/>
      </c:valAx>
      <c:valAx>
        <c:axId val="893308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603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DA-4D47-81F4-9845262D7DCE}"/>
                </c:ext>
              </c:extLst>
            </c:dLbl>
            <c:dLbl>
              <c:idx val="1"/>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DA-4D47-81F4-9845262D7DCE}"/>
                </c:ext>
              </c:extLst>
            </c:dLbl>
            <c:dLbl>
              <c:idx val="2"/>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3DA-4D47-81F4-9845262D7DCE}"/>
                </c:ext>
              </c:extLst>
            </c:dLbl>
            <c:dLbl>
              <c:idx val="3"/>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3DA-4D47-81F4-9845262D7DCE}"/>
                </c:ext>
              </c:extLst>
            </c:dLbl>
            <c:dLbl>
              <c:idx val="4"/>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3DA-4D47-81F4-9845262D7DCE}"/>
                </c:ext>
              </c:extLst>
            </c:dLbl>
            <c:dLbl>
              <c:idx val="6"/>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3DA-4D47-81F4-9845262D7DCE}"/>
                </c:ext>
              </c:extLst>
            </c:dLbl>
            <c:dLbl>
              <c:idx val="7"/>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881-4A56-9D4B-C62473FC368B}"/>
                </c:ext>
              </c:extLst>
            </c:dLbl>
            <c:dLbl>
              <c:idx val="8"/>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881-4A56-9D4B-C62473FC368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80.900000000000006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72</c:v>
                </c:pt>
                <c:pt idx="14">
                  <c:v>78.599999999999994</c:v>
                </c:pt>
                <c:pt idx="15">
                  <c:v>80.900000000000006</c:v>
                </c:pt>
                <c:pt idx="16">
                  <c:v>80.900000000000006</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10.7</c:v>
                </c:pt>
                <c:pt idx="6">
                  <c:v>10.7</c:v>
                </c:pt>
                <c:pt idx="7">
                  <c:v>10.7</c:v>
                </c:pt>
                <c:pt idx="8">
                  <c:v>10.7</c:v>
                </c:pt>
                <c:pt idx="9">
                  <c:v>10.7</c:v>
                </c:pt>
                <c:pt idx="10">
                  <c:v>13.5</c:v>
                </c:pt>
                <c:pt idx="11">
                  <c:v>16.2</c:v>
                </c:pt>
                <c:pt idx="12">
                  <c:v>19</c:v>
                </c:pt>
                <c:pt idx="13">
                  <c:v>21.8</c:v>
                </c:pt>
                <c:pt idx="14">
                  <c:v>24.5</c:v>
                </c:pt>
                <c:pt idx="15">
                  <c:v>27.3</c:v>
                </c:pt>
                <c:pt idx="16">
                  <c:v>30.1</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3DA-4D47-81F4-9845262D7DCE}"/>
                </c:ext>
              </c:extLst>
            </c:dLbl>
            <c:dLbl>
              <c:idx val="1"/>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3DA-4D47-81F4-9845262D7DCE}"/>
                </c:ext>
              </c:extLst>
            </c:dLbl>
            <c:dLbl>
              <c:idx val="3"/>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3DA-4D47-81F4-9845262D7DCE}"/>
                </c:ext>
              </c:extLst>
            </c:dLbl>
            <c:dLbl>
              <c:idx val="5"/>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3DA-4D47-81F4-9845262D7DCE}"/>
                </c:ext>
              </c:extLst>
            </c:dLbl>
            <c:dLbl>
              <c:idx val="6"/>
              <c:layout/>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3DA-4D47-81F4-9845262D7DCE}"/>
                </c:ext>
              </c:extLst>
            </c:dLbl>
            <c:dLbl>
              <c:idx val="7"/>
              <c:layout/>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3DA-4D47-81F4-9845262D7DCE}"/>
                </c:ext>
              </c:extLst>
            </c:dLbl>
            <c:dLbl>
              <c:idx val="8"/>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3DA-4D47-81F4-9845262D7DC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19.399999999999999</c:v>
                </c:pt>
                <c:pt idx="7">
                  <c:v>15.2</c:v>
                </c:pt>
                <c:pt idx="8">
                  <c:v>33.5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45.7</c:v>
                </c:pt>
                <c:pt idx="6">
                  <c:v>45.7</c:v>
                </c:pt>
                <c:pt idx="7">
                  <c:v>45.7</c:v>
                </c:pt>
                <c:pt idx="8">
                  <c:v>45.7</c:v>
                </c:pt>
                <c:pt idx="9">
                  <c:v>45.7</c:v>
                </c:pt>
                <c:pt idx="10">
                  <c:v>52.3</c:v>
                </c:pt>
                <c:pt idx="11">
                  <c:v>58.9</c:v>
                </c:pt>
                <c:pt idx="12">
                  <c:v>65.5</c:v>
                </c:pt>
                <c:pt idx="13">
                  <c:v>72</c:v>
                </c:pt>
                <c:pt idx="14">
                  <c:v>78.599999999999994</c:v>
                </c:pt>
                <c:pt idx="15">
                  <c:v>85.2</c:v>
                </c:pt>
                <c:pt idx="16">
                  <c:v>91.8</c:v>
                </c:pt>
              </c:numCache>
            </c:numRef>
          </c:yVal>
          <c:smooth val="0"/>
          <c:extLst>
            <c:ext xmlns:c16="http://schemas.microsoft.com/office/drawing/2014/chart" uri="{C3380CC4-5D6E-409C-BE32-E72D297353CC}">
              <c16:uniqueId val="{00000010-D3DA-4D47-81F4-9845262D7DCE}"/>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3DA-4D47-81F4-9845262D7DCE}"/>
                </c:ext>
              </c:extLst>
            </c:dLbl>
            <c:dLbl>
              <c:idx val="1"/>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3DA-4D47-81F4-9845262D7DCE}"/>
                </c:ext>
              </c:extLst>
            </c:dLbl>
            <c:dLbl>
              <c:idx val="2"/>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3DA-4D47-81F4-9845262D7DCE}"/>
                </c:ext>
              </c:extLst>
            </c:dLbl>
            <c:dLbl>
              <c:idx val="3"/>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3DA-4D47-81F4-9845262D7DCE}"/>
                </c:ext>
              </c:extLst>
            </c:dLbl>
            <c:dLbl>
              <c:idx val="4"/>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3DA-4D47-81F4-9845262D7DCE}"/>
                </c:ext>
              </c:extLst>
            </c:dLbl>
            <c:dLbl>
              <c:idx val="5"/>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3DA-4D47-81F4-9845262D7DCE}"/>
                </c:ext>
              </c:extLst>
            </c:dLbl>
            <c:dLbl>
              <c:idx val="6"/>
              <c:layout/>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D3DA-4D47-81F4-9845262D7DCE}"/>
                </c:ext>
              </c:extLst>
            </c:dLbl>
            <c:dLbl>
              <c:idx val="7"/>
              <c:layout/>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D3DA-4D47-81F4-9845262D7DCE}"/>
                </c:ext>
              </c:extLst>
            </c:dLbl>
            <c:dLbl>
              <c:idx val="8"/>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D3DA-4D47-81F4-9845262D7DC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#N/A</c:v>
                </c:pt>
                <c:pt idx="3">
                  <c:v>#N/A</c:v>
                </c:pt>
                <c:pt idx="4">
                  <c:v>#N/A</c:v>
                </c:pt>
                <c:pt idx="5">
                  <c:v>#N/A</c:v>
                </c:pt>
                <c:pt idx="6">
                  <c:v>67.099999999999994</c:v>
                </c:pt>
                <c:pt idx="7">
                  <c:v>55.6</c:v>
                </c:pt>
                <c:pt idx="8">
                  <c:v>100</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A-D3DA-4D47-81F4-9845262D7DCE}"/>
            </c:ext>
          </c:extLst>
        </c:ser>
        <c:dLbls>
          <c:showLegendKey val="0"/>
          <c:showVal val="0"/>
          <c:showCatName val="0"/>
          <c:showSerName val="0"/>
          <c:showPercent val="0"/>
          <c:showBubbleSize val="0"/>
        </c:dLbls>
        <c:axId val="89944832"/>
        <c:axId val="89946368"/>
      </c:scatterChart>
      <c:valAx>
        <c:axId val="899448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46368"/>
        <c:crosses val="autoZero"/>
        <c:crossBetween val="midCat"/>
        <c:majorUnit val="5"/>
      </c:valAx>
      <c:valAx>
        <c:axId val="8994636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4483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83</c:v>
                </c:pt>
                <c:pt idx="14">
                  <c:v>83</c:v>
                </c:pt>
                <c:pt idx="15">
                  <c:v>83</c:v>
                </c:pt>
                <c:pt idx="16">
                  <c:v>83</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38-4D0C-ABD8-DB53DA2AF2EA}"/>
                </c:ext>
              </c:extLst>
            </c:dLbl>
            <c:dLbl>
              <c:idx val="1"/>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738-4D0C-ABD8-DB53DA2AF2EA}"/>
                </c:ext>
              </c:extLst>
            </c:dLbl>
            <c:dLbl>
              <c:idx val="2"/>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738-4D0C-ABD8-DB53DA2AF2EA}"/>
                </c:ext>
              </c:extLst>
            </c:dLbl>
            <c:dLbl>
              <c:idx val="3"/>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738-4D0C-ABD8-DB53DA2AF2EA}"/>
                </c:ext>
              </c:extLst>
            </c:dLbl>
            <c:dLbl>
              <c:idx val="4"/>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738-4D0C-ABD8-DB53DA2AF2EA}"/>
                </c:ext>
              </c:extLst>
            </c:dLbl>
            <c:dLbl>
              <c:idx val="5"/>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738-4D0C-ABD8-DB53DA2AF2EA}"/>
                </c:ext>
              </c:extLst>
            </c:dLbl>
            <c:dLbl>
              <c:idx val="6"/>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738-4D0C-ABD8-DB53DA2AF2EA}"/>
                </c:ext>
              </c:extLst>
            </c:dLbl>
            <c:dLbl>
              <c:idx val="7"/>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738-4D0C-ABD8-DB53DA2AF2EA}"/>
                </c:ext>
              </c:extLst>
            </c:dLbl>
            <c:dLbl>
              <c:idx val="8"/>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738-4D0C-ABD8-DB53DA2AF2E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83</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647-467C-8810-9DCFD3FD5331}"/>
                </c:ext>
              </c:extLst>
            </c:dLbl>
            <c:dLbl>
              <c:idx val="13"/>
              <c:layout/>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647-467C-8810-9DCFD3FD5331}"/>
                </c:ext>
              </c:extLst>
            </c:dLbl>
            <c:dLbl>
              <c:idx val="14"/>
              <c:layout/>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647-467C-8810-9DCFD3FD5331}"/>
                </c:ext>
              </c:extLst>
            </c:dLbl>
            <c:dLbl>
              <c:idx val="15"/>
              <c:layout/>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647-467C-8810-9DCFD3FD5331}"/>
                </c:ext>
              </c:extLst>
            </c:dLbl>
            <c:dLbl>
              <c:idx val="16"/>
              <c:layout/>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81</c:v>
                </c:pt>
                <c:pt idx="14">
                  <c:v>81</c:v>
                </c:pt>
                <c:pt idx="15">
                  <c:v>81</c:v>
                </c:pt>
                <c:pt idx="16">
                  <c:v>81</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738-4D0C-ABD8-DB53DA2AF2EA}"/>
                </c:ext>
              </c:extLst>
            </c:dLbl>
            <c:dLbl>
              <c:idx val="1"/>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738-4D0C-ABD8-DB53DA2AF2EA}"/>
                </c:ext>
              </c:extLst>
            </c:dLbl>
            <c:dLbl>
              <c:idx val="2"/>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738-4D0C-ABD8-DB53DA2AF2EA}"/>
                </c:ext>
              </c:extLst>
            </c:dLbl>
            <c:dLbl>
              <c:idx val="3"/>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738-4D0C-ABD8-DB53DA2AF2EA}"/>
                </c:ext>
              </c:extLst>
            </c:dLbl>
            <c:dLbl>
              <c:idx val="4"/>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738-4D0C-ABD8-DB53DA2AF2EA}"/>
                </c:ext>
              </c:extLst>
            </c:dLbl>
            <c:dLbl>
              <c:idx val="5"/>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738-4D0C-ABD8-DB53DA2AF2EA}"/>
                </c:ext>
              </c:extLst>
            </c:dLbl>
            <c:dLbl>
              <c:idx val="6"/>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738-4D0C-ABD8-DB53DA2AF2EA}"/>
                </c:ext>
              </c:extLst>
            </c:dLbl>
            <c:dLbl>
              <c:idx val="7"/>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738-4D0C-ABD8-DB53DA2AF2EA}"/>
                </c:ext>
              </c:extLst>
            </c:dLbl>
            <c:dLbl>
              <c:idx val="8"/>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738-4D0C-ABD8-DB53DA2AF2E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80.993150684931507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63.3</c:v>
                </c:pt>
                <c:pt idx="14">
                  <c:v>63.3</c:v>
                </c:pt>
                <c:pt idx="15">
                  <c:v>63.3</c:v>
                </c:pt>
                <c:pt idx="16">
                  <c:v>63.3</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738-4D0C-ABD8-DB53DA2AF2EA}"/>
                </c:ext>
              </c:extLst>
            </c:dLbl>
            <c:dLbl>
              <c:idx val="1"/>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738-4D0C-ABD8-DB53DA2AF2EA}"/>
                </c:ext>
              </c:extLst>
            </c:dLbl>
            <c:dLbl>
              <c:idx val="2"/>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738-4D0C-ABD8-DB53DA2AF2EA}"/>
                </c:ext>
              </c:extLst>
            </c:dLbl>
            <c:dLbl>
              <c:idx val="3"/>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738-4D0C-ABD8-DB53DA2AF2EA}"/>
                </c:ext>
              </c:extLst>
            </c:dLbl>
            <c:dLbl>
              <c:idx val="4"/>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738-4D0C-ABD8-DB53DA2AF2EA}"/>
                </c:ext>
              </c:extLst>
            </c:dLbl>
            <c:dLbl>
              <c:idx val="5"/>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738-4D0C-ABD8-DB53DA2AF2EA}"/>
                </c:ext>
              </c:extLst>
            </c:dLbl>
            <c:dLbl>
              <c:idx val="6"/>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738-4D0C-ABD8-DB53DA2AF2EA}"/>
                </c:ext>
              </c:extLst>
            </c:dLbl>
            <c:dLbl>
              <c:idx val="7"/>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738-4D0C-ABD8-DB53DA2AF2EA}"/>
                </c:ext>
              </c:extLst>
            </c:dLbl>
            <c:dLbl>
              <c:idx val="8"/>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3738-4D0C-ABD8-DB53DA2AF2E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63.3</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91890048"/>
        <c:axId val="91891584"/>
      </c:scatterChart>
      <c:valAx>
        <c:axId val="918900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891584"/>
        <c:crosses val="autoZero"/>
        <c:crossBetween val="midCat"/>
        <c:majorUnit val="5"/>
      </c:valAx>
      <c:valAx>
        <c:axId val="918915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890048"/>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layout/>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87.9</c:v>
                </c:pt>
                <c:pt idx="14">
                  <c:v>87.9</c:v>
                </c:pt>
                <c:pt idx="15">
                  <c:v>87.9</c:v>
                </c:pt>
                <c:pt idx="16">
                  <c:v>87.9</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A2-48AF-8BDA-C99C7F56C3E2}"/>
                </c:ext>
              </c:extLst>
            </c:dLbl>
            <c:dLbl>
              <c:idx val="1"/>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5A2-48AF-8BDA-C99C7F56C3E2}"/>
                </c:ext>
              </c:extLst>
            </c:dLbl>
            <c:dLbl>
              <c:idx val="3"/>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5A2-48AF-8BDA-C99C7F56C3E2}"/>
                </c:ext>
              </c:extLst>
            </c:dLbl>
            <c:dLbl>
              <c:idx val="5"/>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5A2-48AF-8BDA-C99C7F56C3E2}"/>
                </c:ext>
              </c:extLst>
            </c:dLbl>
            <c:dLbl>
              <c:idx val="6"/>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5A2-48AF-8BDA-C99C7F56C3E2}"/>
                </c:ext>
              </c:extLst>
            </c:dLbl>
            <c:dLbl>
              <c:idx val="7"/>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5A2-48AF-8BDA-C99C7F56C3E2}"/>
                </c:ext>
              </c:extLst>
            </c:dLbl>
            <c:dLbl>
              <c:idx val="8"/>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5A2-48AF-8BDA-C99C7F56C3E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87.943262411347519</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73.8</c:v>
                </c:pt>
                <c:pt idx="14">
                  <c:v>73.8</c:v>
                </c:pt>
                <c:pt idx="15">
                  <c:v>73.8</c:v>
                </c:pt>
                <c:pt idx="16">
                  <c:v>73.8</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5A2-48AF-8BDA-C99C7F56C3E2}"/>
                </c:ext>
              </c:extLst>
            </c:dLbl>
            <c:dLbl>
              <c:idx val="1"/>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5A2-48AF-8BDA-C99C7F56C3E2}"/>
                </c:ext>
              </c:extLst>
            </c:dLbl>
            <c:dLbl>
              <c:idx val="2"/>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5A2-48AF-8BDA-C99C7F56C3E2}"/>
                </c:ext>
              </c:extLst>
            </c:dLbl>
            <c:dLbl>
              <c:idx val="3"/>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5A2-48AF-8BDA-C99C7F56C3E2}"/>
                </c:ext>
              </c:extLst>
            </c:dLbl>
            <c:dLbl>
              <c:idx val="4"/>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5A2-48AF-8BDA-C99C7F56C3E2}"/>
                </c:ext>
              </c:extLst>
            </c:dLbl>
            <c:dLbl>
              <c:idx val="5"/>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5A2-48AF-8BDA-C99C7F56C3E2}"/>
                </c:ext>
              </c:extLst>
            </c:dLbl>
            <c:dLbl>
              <c:idx val="6"/>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5A2-48AF-8BDA-C99C7F56C3E2}"/>
                </c:ext>
              </c:extLst>
            </c:dLbl>
            <c:dLbl>
              <c:idx val="7"/>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5A2-48AF-8BDA-C99C7F56C3E2}"/>
                </c:ext>
              </c:extLst>
            </c:dLbl>
            <c:dLbl>
              <c:idx val="8"/>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5A2-48AF-8BDA-C99C7F56C3E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73.75886524822694</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90</c:v>
                </c:pt>
                <c:pt idx="14">
                  <c:v>90</c:v>
                </c:pt>
                <c:pt idx="15">
                  <c:v>90</c:v>
                </c:pt>
                <c:pt idx="16">
                  <c:v>90</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5A2-48AF-8BDA-C99C7F56C3E2}"/>
                </c:ext>
              </c:extLst>
            </c:dLbl>
            <c:dLbl>
              <c:idx val="1"/>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5A2-48AF-8BDA-C99C7F56C3E2}"/>
                </c:ext>
              </c:extLst>
            </c:dLbl>
            <c:dLbl>
              <c:idx val="3"/>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5A2-48AF-8BDA-C99C7F56C3E2}"/>
                </c:ext>
              </c:extLst>
            </c:dLbl>
            <c:dLbl>
              <c:idx val="5"/>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5A2-48AF-8BDA-C99C7F56C3E2}"/>
                </c:ext>
              </c:extLst>
            </c:dLbl>
            <c:dLbl>
              <c:idx val="6"/>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5A2-48AF-8BDA-C99C7F56C3E2}"/>
                </c:ext>
              </c:extLst>
            </c:dLbl>
            <c:dLbl>
              <c:idx val="7"/>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5A2-48AF-8BDA-C99C7F56C3E2}"/>
                </c:ext>
              </c:extLst>
            </c:dLbl>
            <c:dLbl>
              <c:idx val="8"/>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5A2-48AF-8BDA-C99C7F56C3E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90</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92875008"/>
        <c:axId val="92905472"/>
      </c:scatterChart>
      <c:valAx>
        <c:axId val="928750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905472"/>
        <c:crosses val="autoZero"/>
        <c:crossBetween val="midCat"/>
        <c:majorUnit val="5"/>
      </c:valAx>
      <c:valAx>
        <c:axId val="929054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500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80</c:v>
                </c:pt>
                <c:pt idx="14">
                  <c:v>80</c:v>
                </c:pt>
                <c:pt idx="15">
                  <c:v>80</c:v>
                </c:pt>
                <c:pt idx="16">
                  <c:v>80</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62.1</c:v>
                </c:pt>
                <c:pt idx="14">
                  <c:v>62.1</c:v>
                </c:pt>
                <c:pt idx="15">
                  <c:v>62.1</c:v>
                </c:pt>
                <c:pt idx="16">
                  <c:v>62.1</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E18-4E54-8B67-0E0BD6CBD87A}"/>
                </c:ext>
              </c:extLst>
            </c:dLbl>
            <c:dLbl>
              <c:idx val="1"/>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E18-4E54-8B67-0E0BD6CBD87A}"/>
                </c:ext>
              </c:extLst>
            </c:dLbl>
            <c:dLbl>
              <c:idx val="3"/>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E18-4E54-8B67-0E0BD6CBD87A}"/>
                </c:ext>
              </c:extLst>
            </c:dLbl>
            <c:dLbl>
              <c:idx val="5"/>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E18-4E54-8B67-0E0BD6CBD87A}"/>
                </c:ext>
              </c:extLst>
            </c:dLbl>
            <c:dLbl>
              <c:idx val="6"/>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E18-4E54-8B67-0E0BD6CBD87A}"/>
                </c:ext>
              </c:extLst>
            </c:dLbl>
            <c:dLbl>
              <c:idx val="7"/>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E18-4E54-8B67-0E0BD6CBD87A}"/>
                </c:ext>
              </c:extLst>
            </c:dLbl>
            <c:dLbl>
              <c:idx val="8"/>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E18-4E54-8B67-0E0BD6CBD87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80.038948393378774</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E18-4E54-8B67-0E0BD6CBD87A}"/>
                </c:ext>
              </c:extLst>
            </c:dLbl>
            <c:dLbl>
              <c:idx val="1"/>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E18-4E54-8B67-0E0BD6CBD87A}"/>
                </c:ext>
              </c:extLst>
            </c:dLbl>
            <c:dLbl>
              <c:idx val="2"/>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E18-4E54-8B67-0E0BD6CBD87A}"/>
                </c:ext>
              </c:extLst>
            </c:dLbl>
            <c:dLbl>
              <c:idx val="3"/>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E18-4E54-8B67-0E0BD6CBD87A}"/>
                </c:ext>
              </c:extLst>
            </c:dLbl>
            <c:dLbl>
              <c:idx val="4"/>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E18-4E54-8B67-0E0BD6CBD87A}"/>
                </c:ext>
              </c:extLst>
            </c:dLbl>
            <c:dLbl>
              <c:idx val="5"/>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E18-4E54-8B67-0E0BD6CBD87A}"/>
                </c:ext>
              </c:extLst>
            </c:dLbl>
            <c:dLbl>
              <c:idx val="6"/>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E18-4E54-8B67-0E0BD6CBD87A}"/>
                </c:ext>
              </c:extLst>
            </c:dLbl>
            <c:dLbl>
              <c:idx val="7"/>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E18-4E54-8B67-0E0BD6CBD87A}"/>
                </c:ext>
              </c:extLst>
            </c:dLbl>
            <c:dLbl>
              <c:idx val="8"/>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E18-4E54-8B67-0E0BD6CBD87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62.122687439143135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82</c:v>
                </c:pt>
                <c:pt idx="14">
                  <c:v>82</c:v>
                </c:pt>
                <c:pt idx="15">
                  <c:v>82</c:v>
                </c:pt>
                <c:pt idx="16">
                  <c:v>82</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E18-4E54-8B67-0E0BD6CBD87A}"/>
                </c:ext>
              </c:extLst>
            </c:dLbl>
            <c:dLbl>
              <c:idx val="1"/>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E18-4E54-8B67-0E0BD6CBD87A}"/>
                </c:ext>
              </c:extLst>
            </c:dLbl>
            <c:dLbl>
              <c:idx val="3"/>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E18-4E54-8B67-0E0BD6CBD87A}"/>
                </c:ext>
              </c:extLst>
            </c:dLbl>
            <c:dLbl>
              <c:idx val="5"/>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E18-4E54-8B67-0E0BD6CBD87A}"/>
                </c:ext>
              </c:extLst>
            </c:dLbl>
            <c:dLbl>
              <c:idx val="6"/>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E18-4E54-8B67-0E0BD6CBD87A}"/>
                </c:ext>
              </c:extLst>
            </c:dLbl>
            <c:dLbl>
              <c:idx val="7"/>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E18-4E54-8B67-0E0BD6CBD87A}"/>
                </c:ext>
              </c:extLst>
            </c:dLbl>
            <c:dLbl>
              <c:idx val="8"/>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E18-4E54-8B67-0E0BD6CBD87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82</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93745152"/>
        <c:axId val="93746688"/>
      </c:scatterChart>
      <c:valAx>
        <c:axId val="937451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746688"/>
        <c:crosses val="autoZero"/>
        <c:crossBetween val="midCat"/>
        <c:majorUnit val="5"/>
      </c:valAx>
      <c:valAx>
        <c:axId val="937466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7451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F17-4286-82B3-87A3A09ECE61}"/>
                </c:ext>
              </c:extLst>
            </c:dLbl>
            <c:dLbl>
              <c:idx val="1"/>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F17-4286-82B3-87A3A09ECE61}"/>
                </c:ext>
              </c:extLst>
            </c:dLbl>
            <c:dLbl>
              <c:idx val="2"/>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F17-4286-82B3-87A3A09ECE61}"/>
                </c:ext>
              </c:extLst>
            </c:dLbl>
            <c:dLbl>
              <c:idx val="3"/>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F17-4286-82B3-87A3A09ECE61}"/>
                </c:ext>
              </c:extLst>
            </c:dLbl>
            <c:dLbl>
              <c:idx val="5"/>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F17-4286-82B3-87A3A09ECE61}"/>
                </c:ext>
              </c:extLst>
            </c:dLbl>
            <c:dLbl>
              <c:idx val="6"/>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F17-4286-82B3-87A3A09ECE61}"/>
                </c:ext>
              </c:extLst>
            </c:dLbl>
            <c:dLbl>
              <c:idx val="7"/>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F17-4286-82B3-87A3A09ECE61}"/>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F17-4286-82B3-87A3A09ECE6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F17-4286-82B3-87A3A09ECE61}"/>
                </c:ext>
              </c:extLst>
            </c:dLbl>
            <c:dLbl>
              <c:idx val="1"/>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F17-4286-82B3-87A3A09ECE61}"/>
                </c:ext>
              </c:extLst>
            </c:dLbl>
            <c:dLbl>
              <c:idx val="2"/>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F17-4286-82B3-87A3A09ECE61}"/>
                </c:ext>
              </c:extLst>
            </c:dLbl>
            <c:dLbl>
              <c:idx val="3"/>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F17-4286-82B3-87A3A09ECE61}"/>
                </c:ext>
              </c:extLst>
            </c:dLbl>
            <c:dLbl>
              <c:idx val="4"/>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F17-4286-82B3-87A3A09ECE61}"/>
                </c:ext>
              </c:extLst>
            </c:dLbl>
            <c:dLbl>
              <c:idx val="5"/>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F17-4286-82B3-87A3A09ECE61}"/>
                </c:ext>
              </c:extLst>
            </c:dLbl>
            <c:dLbl>
              <c:idx val="6"/>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F17-4286-82B3-87A3A09ECE61}"/>
                </c:ext>
              </c:extLst>
            </c:dLbl>
            <c:dLbl>
              <c:idx val="7"/>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F17-4286-82B3-87A3A09ECE61}"/>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F17-4286-82B3-87A3A09ECE6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F17-4286-82B3-87A3A09ECE61}"/>
                </c:ext>
              </c:extLst>
            </c:dLbl>
            <c:dLbl>
              <c:idx val="1"/>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F17-4286-82B3-87A3A09ECE61}"/>
                </c:ext>
              </c:extLst>
            </c:dLbl>
            <c:dLbl>
              <c:idx val="2"/>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F17-4286-82B3-87A3A09ECE61}"/>
                </c:ext>
              </c:extLst>
            </c:dLbl>
            <c:dLbl>
              <c:idx val="3"/>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F17-4286-82B3-87A3A09ECE61}"/>
                </c:ext>
              </c:extLst>
            </c:dLbl>
            <c:dLbl>
              <c:idx val="5"/>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F17-4286-82B3-87A3A09ECE61}"/>
                </c:ext>
              </c:extLst>
            </c:dLbl>
            <c:dLbl>
              <c:idx val="6"/>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F17-4286-82B3-87A3A09ECE61}"/>
                </c:ext>
              </c:extLst>
            </c:dLbl>
            <c:dLbl>
              <c:idx val="7"/>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F17-4286-82B3-87A3A09ECE61}"/>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F17-4286-82B3-87A3A09ECE6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94307072"/>
        <c:axId val="94308608"/>
      </c:scatterChart>
      <c:valAx>
        <c:axId val="943070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308608"/>
        <c:crosses val="autoZero"/>
        <c:crossBetween val="midCat"/>
        <c:majorUnit val="5"/>
      </c:valAx>
      <c:valAx>
        <c:axId val="943086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30707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70.077054790000005</c:v>
                </c:pt>
                <c:pt idx="1">
                  <c:v>86.524822700000001</c:v>
                </c:pt>
                <c:pt idx="2">
                  <c:v>67.818889970000001</c:v>
                </c:pt>
                <c:pt idx="3">
                  <c:v>0</c:v>
                </c:pt>
                <c:pt idx="4">
                  <c:v>70.077054790000005</c:v>
                </c:pt>
                <c:pt idx="5">
                  <c:v>0</c:v>
                </c:pt>
              </c:numCache>
            </c:numRef>
          </c:val>
          <c:extLst>
            <c:ext xmlns:c16="http://schemas.microsoft.com/office/drawing/2014/chart" uri="{C3380CC4-5D6E-409C-BE32-E72D297353CC}">
              <c16:uniqueId val="{00000000-6986-4E68-AB22-955B5A7A5157}"/>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2.965702045</c:v>
                </c:pt>
                <c:pt idx="1">
                  <c:v>10.2801773</c:v>
                </c:pt>
                <c:pt idx="2">
                  <c:v>10.32111003</c:v>
                </c:pt>
                <c:pt idx="3">
                  <c:v>0</c:v>
                </c:pt>
                <c:pt idx="4">
                  <c:v>2.4947193990000001</c:v>
                </c:pt>
                <c:pt idx="5">
                  <c:v>47.4</c:v>
                </c:pt>
              </c:numCache>
            </c:numRef>
          </c:val>
          <c:extLst>
            <c:ext xmlns:c16="http://schemas.microsoft.com/office/drawing/2014/chart" uri="{C3380CC4-5D6E-409C-BE32-E72D297353CC}">
              <c16:uniqueId val="{00000001-6986-4E68-AB22-955B5A7A5157}"/>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26.957243160000001</c:v>
                </c:pt>
                <c:pt idx="1">
                  <c:v>3.1949999999999998</c:v>
                </c:pt>
                <c:pt idx="2">
                  <c:v>21.86</c:v>
                </c:pt>
                <c:pt idx="3">
                  <c:v>0</c:v>
                </c:pt>
                <c:pt idx="4">
                  <c:v>27.428225810000001</c:v>
                </c:pt>
                <c:pt idx="5">
                  <c:v>52.6</c:v>
                </c:pt>
              </c:numCache>
            </c:numRef>
          </c:val>
          <c:extLst>
            <c:ext xmlns:c16="http://schemas.microsoft.com/office/drawing/2014/chart" uri="{C3380CC4-5D6E-409C-BE32-E72D297353CC}">
              <c16:uniqueId val="{00000002-6986-4E68-AB22-955B5A7A5157}"/>
            </c:ext>
          </c:extLst>
        </c:ser>
        <c:dLbls>
          <c:showLegendKey val="0"/>
          <c:showVal val="0"/>
          <c:showCatName val="0"/>
          <c:showSerName val="0"/>
          <c:showPercent val="0"/>
          <c:showBubbleSize val="0"/>
        </c:dLbls>
        <c:gapWidth val="25"/>
        <c:overlap val="100"/>
        <c:axId val="85628416"/>
        <c:axId val="85630336"/>
      </c:barChart>
      <c:catAx>
        <c:axId val="85628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30336"/>
        <c:crosses val="autoZero"/>
        <c:auto val="1"/>
        <c:lblAlgn val="ctr"/>
        <c:lblOffset val="100"/>
        <c:noMultiLvlLbl val="0"/>
      </c:catAx>
      <c:valAx>
        <c:axId val="8563033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416"/>
        <c:crosses val="autoZero"/>
        <c:crossBetween val="between"/>
        <c:majorUnit val="2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B32-43D4-8E1A-9C78560EFBFC}"/>
                </c:ext>
              </c:extLst>
            </c:dLbl>
            <c:dLbl>
              <c:idx val="1"/>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B32-43D4-8E1A-9C78560EFBFC}"/>
                </c:ext>
              </c:extLst>
            </c:dLbl>
            <c:dLbl>
              <c:idx val="3"/>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B32-43D4-8E1A-9C78560EFBFC}"/>
                </c:ext>
              </c:extLst>
            </c:dLbl>
            <c:dLbl>
              <c:idx val="5"/>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B32-43D4-8E1A-9C78560EFBFC}"/>
                </c:ext>
              </c:extLst>
            </c:dLbl>
            <c:dLbl>
              <c:idx val="6"/>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B32-43D4-8E1A-9C78560EFBFC}"/>
                </c:ext>
              </c:extLst>
            </c:dLbl>
            <c:dLbl>
              <c:idx val="7"/>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B32-43D4-8E1A-9C78560EFBFC}"/>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B32-43D4-8E1A-9C78560EFBF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B32-43D4-8E1A-9C78560EFBFC}"/>
                </c:ext>
              </c:extLst>
            </c:dLbl>
            <c:dLbl>
              <c:idx val="1"/>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B32-43D4-8E1A-9C78560EFBFC}"/>
                </c:ext>
              </c:extLst>
            </c:dLbl>
            <c:dLbl>
              <c:idx val="2"/>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B32-43D4-8E1A-9C78560EFBFC}"/>
                </c:ext>
              </c:extLst>
            </c:dLbl>
            <c:dLbl>
              <c:idx val="3"/>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B32-43D4-8E1A-9C78560EFBFC}"/>
                </c:ext>
              </c:extLst>
            </c:dLbl>
            <c:dLbl>
              <c:idx val="4"/>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B32-43D4-8E1A-9C78560EFBFC}"/>
                </c:ext>
              </c:extLst>
            </c:dLbl>
            <c:dLbl>
              <c:idx val="5"/>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B32-43D4-8E1A-9C78560EFBFC}"/>
                </c:ext>
              </c:extLst>
            </c:dLbl>
            <c:dLbl>
              <c:idx val="6"/>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B32-43D4-8E1A-9C78560EFBFC}"/>
                </c:ext>
              </c:extLst>
            </c:dLbl>
            <c:dLbl>
              <c:idx val="7"/>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B32-43D4-8E1A-9C78560EFBFC}"/>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B32-43D4-8E1A-9C78560EFBF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B32-43D4-8E1A-9C78560EFBFC}"/>
                </c:ext>
              </c:extLst>
            </c:dLbl>
            <c:dLbl>
              <c:idx val="1"/>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B32-43D4-8E1A-9C78560EFBFC}"/>
                </c:ext>
              </c:extLst>
            </c:dLbl>
            <c:dLbl>
              <c:idx val="3"/>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B32-43D4-8E1A-9C78560EFBFC}"/>
                </c:ext>
              </c:extLst>
            </c:dLbl>
            <c:dLbl>
              <c:idx val="5"/>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B32-43D4-8E1A-9C78560EFBFC}"/>
                </c:ext>
              </c:extLst>
            </c:dLbl>
            <c:dLbl>
              <c:idx val="6"/>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B32-43D4-8E1A-9C78560EFBFC}"/>
                </c:ext>
              </c:extLst>
            </c:dLbl>
            <c:dLbl>
              <c:idx val="7"/>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B32-43D4-8E1A-9C78560EFBFC}"/>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B32-43D4-8E1A-9C78560EFBF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4419584"/>
        <c:axId val="94511488"/>
      </c:scatterChart>
      <c:valAx>
        <c:axId val="944195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511488"/>
        <c:crosses val="autoZero"/>
        <c:crossBetween val="midCat"/>
        <c:majorUnit val="5"/>
      </c:valAx>
      <c:valAx>
        <c:axId val="945114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41958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81</c:v>
                </c:pt>
                <c:pt idx="14">
                  <c:v>81</c:v>
                </c:pt>
                <c:pt idx="15">
                  <c:v>81</c:v>
                </c:pt>
                <c:pt idx="16">
                  <c:v>81</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63.3</c:v>
                </c:pt>
                <c:pt idx="14">
                  <c:v>63.3</c:v>
                </c:pt>
                <c:pt idx="15">
                  <c:v>63.3</c:v>
                </c:pt>
                <c:pt idx="16">
                  <c:v>63.3</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7BE-4634-94B5-EDE7FF3A6DBF}"/>
                </c:ext>
              </c:extLst>
            </c:dLbl>
            <c:dLbl>
              <c:idx val="1"/>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7BE-4634-94B5-EDE7FF3A6DBF}"/>
                </c:ext>
              </c:extLst>
            </c:dLbl>
            <c:dLbl>
              <c:idx val="3"/>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7BE-4634-94B5-EDE7FF3A6DBF}"/>
                </c:ext>
              </c:extLst>
            </c:dLbl>
            <c:dLbl>
              <c:idx val="5"/>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7BE-4634-94B5-EDE7FF3A6DBF}"/>
                </c:ext>
              </c:extLst>
            </c:dLbl>
            <c:dLbl>
              <c:idx val="6"/>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7BE-4634-94B5-EDE7FF3A6DBF}"/>
                </c:ext>
              </c:extLst>
            </c:dLbl>
            <c:dLbl>
              <c:idx val="7"/>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7BE-4634-94B5-EDE7FF3A6DBF}"/>
                </c:ext>
              </c:extLst>
            </c:dLbl>
            <c:dLbl>
              <c:idx val="8"/>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7BE-4634-94B5-EDE7FF3A6DB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80.993150684931507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7BE-4634-94B5-EDE7FF3A6DBF}"/>
                </c:ext>
              </c:extLst>
            </c:dLbl>
            <c:dLbl>
              <c:idx val="1"/>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7BE-4634-94B5-EDE7FF3A6DBF}"/>
                </c:ext>
              </c:extLst>
            </c:dLbl>
            <c:dLbl>
              <c:idx val="2"/>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7BE-4634-94B5-EDE7FF3A6DBF}"/>
                </c:ext>
              </c:extLst>
            </c:dLbl>
            <c:dLbl>
              <c:idx val="3"/>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7BE-4634-94B5-EDE7FF3A6DBF}"/>
                </c:ext>
              </c:extLst>
            </c:dLbl>
            <c:dLbl>
              <c:idx val="4"/>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7BE-4634-94B5-EDE7FF3A6DBF}"/>
                </c:ext>
              </c:extLst>
            </c:dLbl>
            <c:dLbl>
              <c:idx val="5"/>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7BE-4634-94B5-EDE7FF3A6DBF}"/>
                </c:ext>
              </c:extLst>
            </c:dLbl>
            <c:dLbl>
              <c:idx val="6"/>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7BE-4634-94B5-EDE7FF3A6DBF}"/>
                </c:ext>
              </c:extLst>
            </c:dLbl>
            <c:dLbl>
              <c:idx val="7"/>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7BE-4634-94B5-EDE7FF3A6DBF}"/>
                </c:ext>
              </c:extLst>
            </c:dLbl>
            <c:dLbl>
              <c:idx val="8"/>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7BE-4634-94B5-EDE7FF3A6DB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63.3</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83</c:v>
                </c:pt>
                <c:pt idx="14">
                  <c:v>83</c:v>
                </c:pt>
                <c:pt idx="15">
                  <c:v>83</c:v>
                </c:pt>
                <c:pt idx="16">
                  <c:v>83</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7BE-4634-94B5-EDE7FF3A6DBF}"/>
                </c:ext>
              </c:extLst>
            </c:dLbl>
            <c:dLbl>
              <c:idx val="1"/>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7BE-4634-94B5-EDE7FF3A6DBF}"/>
                </c:ext>
              </c:extLst>
            </c:dLbl>
            <c:dLbl>
              <c:idx val="2"/>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7BE-4634-94B5-EDE7FF3A6DBF}"/>
                </c:ext>
              </c:extLst>
            </c:dLbl>
            <c:dLbl>
              <c:idx val="3"/>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7BE-4634-94B5-EDE7FF3A6DBF}"/>
                </c:ext>
              </c:extLst>
            </c:dLbl>
            <c:dLbl>
              <c:idx val="5"/>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7BE-4634-94B5-EDE7FF3A6DBF}"/>
                </c:ext>
              </c:extLst>
            </c:dLbl>
            <c:dLbl>
              <c:idx val="6"/>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7BE-4634-94B5-EDE7FF3A6DBF}"/>
                </c:ext>
              </c:extLst>
            </c:dLbl>
            <c:dLbl>
              <c:idx val="7"/>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7BE-4634-94B5-EDE7FF3A6DBF}"/>
                </c:ext>
              </c:extLst>
            </c:dLbl>
            <c:dLbl>
              <c:idx val="8"/>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37BE-4634-94B5-EDE7FF3A6DB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83</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5654272"/>
        <c:axId val="95655808"/>
      </c:scatterChart>
      <c:valAx>
        <c:axId val="956542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55808"/>
        <c:crosses val="autoZero"/>
        <c:crossBetween val="midCat"/>
        <c:majorUnit val="5"/>
      </c:valAx>
      <c:valAx>
        <c:axId val="956558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5427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28.849409720000001</c:v>
                </c:pt>
                <c:pt idx="1">
                  <c:v>25</c:v>
                </c:pt>
                <c:pt idx="2">
                  <c:v>35</c:v>
                </c:pt>
                <c:pt idx="3">
                  <c:v>0</c:v>
                </c:pt>
                <c:pt idx="4">
                  <c:v>30.093548389999999</c:v>
                </c:pt>
                <c:pt idx="5">
                  <c:v>20.100000000000001</c:v>
                </c:pt>
              </c:numCache>
            </c:numRef>
          </c:val>
          <c:extLst>
            <c:ext xmlns:c16="http://schemas.microsoft.com/office/drawing/2014/chart" uri="{C3380CC4-5D6E-409C-BE32-E72D297353CC}">
              <c16:uniqueId val="{00000000-7FB5-4A1E-BA5D-AD372BC9B125}"/>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52.050590280000002</c:v>
                </c:pt>
                <c:pt idx="1">
                  <c:v>65.8</c:v>
                </c:pt>
                <c:pt idx="2">
                  <c:v>44.6</c:v>
                </c:pt>
                <c:pt idx="3">
                  <c:v>0</c:v>
                </c:pt>
                <c:pt idx="4">
                  <c:v>50.806451610000003</c:v>
                </c:pt>
                <c:pt idx="5">
                  <c:v>50.25</c:v>
                </c:pt>
              </c:numCache>
            </c:numRef>
          </c:val>
          <c:extLst>
            <c:ext xmlns:c16="http://schemas.microsoft.com/office/drawing/2014/chart" uri="{C3380CC4-5D6E-409C-BE32-E72D297353CC}">
              <c16:uniqueId val="{00000001-7FB5-4A1E-BA5D-AD372BC9B125}"/>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19.100000000000001</c:v>
                </c:pt>
                <c:pt idx="1">
                  <c:v>9.1999999999999993</c:v>
                </c:pt>
                <c:pt idx="2">
                  <c:v>20.399999999999999</c:v>
                </c:pt>
                <c:pt idx="3">
                  <c:v>0</c:v>
                </c:pt>
                <c:pt idx="4">
                  <c:v>19.100000000000001</c:v>
                </c:pt>
                <c:pt idx="5">
                  <c:v>29.65</c:v>
                </c:pt>
              </c:numCache>
            </c:numRef>
          </c:val>
          <c:extLst>
            <c:ext xmlns:c16="http://schemas.microsoft.com/office/drawing/2014/chart" uri="{C3380CC4-5D6E-409C-BE32-E72D297353CC}">
              <c16:uniqueId val="{00000002-7FB5-4A1E-BA5D-AD372BC9B125}"/>
            </c:ext>
          </c:extLst>
        </c:ser>
        <c:dLbls>
          <c:showLegendKey val="0"/>
          <c:showVal val="0"/>
          <c:showCatName val="0"/>
          <c:showSerName val="0"/>
          <c:showPercent val="0"/>
          <c:showBubbleSize val="0"/>
        </c:dLbls>
        <c:gapWidth val="25"/>
        <c:overlap val="100"/>
        <c:axId val="86447616"/>
        <c:axId val="86449152"/>
      </c:barChart>
      <c:catAx>
        <c:axId val="86447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9152"/>
        <c:crosses val="autoZero"/>
        <c:auto val="1"/>
        <c:lblAlgn val="ctr"/>
        <c:lblOffset val="100"/>
        <c:noMultiLvlLbl val="0"/>
      </c:catAx>
      <c:valAx>
        <c:axId val="864491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616"/>
        <c:crosses val="autoZero"/>
        <c:crossBetween val="between"/>
        <c:majorUnit val="2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23.1</c:v>
                </c:pt>
                <c:pt idx="2">
                  <c:v>23.1</c:v>
                </c:pt>
                <c:pt idx="3">
                  <c:v>23.1</c:v>
                </c:pt>
                <c:pt idx="4">
                  <c:v>23.1</c:v>
                </c:pt>
                <c:pt idx="5">
                  <c:v>23.1</c:v>
                </c:pt>
                <c:pt idx="6">
                  <c:v>29</c:v>
                </c:pt>
                <c:pt idx="7">
                  <c:v>34.9</c:v>
                </c:pt>
                <c:pt idx="8">
                  <c:v>40.799999999999997</c:v>
                </c:pt>
                <c:pt idx="9">
                  <c:v>46.8</c:v>
                </c:pt>
                <c:pt idx="10">
                  <c:v>52.7</c:v>
                </c:pt>
                <c:pt idx="11">
                  <c:v>58.6</c:v>
                </c:pt>
                <c:pt idx="12">
                  <c:v>64.5</c:v>
                </c:pt>
                <c:pt idx="13">
                  <c:v>70.5</c:v>
                </c:pt>
                <c:pt idx="14">
                  <c:v>76.400000000000006</c:v>
                </c:pt>
                <c:pt idx="15">
                  <c:v>82.3</c:v>
                </c:pt>
                <c:pt idx="16">
                  <c:v>88.2</c:v>
                </c:pt>
              </c:numCache>
            </c:numRef>
          </c:yVal>
          <c:smooth val="0"/>
          <c:extLst>
            <c:ext xmlns:c16="http://schemas.microsoft.com/office/drawing/2014/chart" uri="{C3380CC4-5D6E-409C-BE32-E72D297353CC}">
              <c16:uniqueId val="{00000000-725A-4300-A3DC-398C8BD85F63}"/>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25A-4300-A3DC-398C8BD85F63}"/>
                </c:ext>
              </c:extLst>
            </c:dLbl>
            <c:dLbl>
              <c:idx val="1"/>
              <c:layout/>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25A-4300-A3DC-398C8BD85F63}"/>
                </c:ext>
              </c:extLst>
            </c:dLbl>
            <c:dLbl>
              <c:idx val="2"/>
              <c:layout/>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5A-4300-A3DC-398C8BD85F63}"/>
                </c:ext>
              </c:extLst>
            </c:dLbl>
            <c:dLbl>
              <c:idx val="3"/>
              <c:layout/>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25A-4300-A3DC-398C8BD85F63}"/>
                </c:ext>
              </c:extLst>
            </c:dLbl>
            <c:dLbl>
              <c:idx val="4"/>
              <c:layout/>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25A-4300-A3DC-398C8BD85F63}"/>
                </c:ext>
              </c:extLst>
            </c:dLbl>
            <c:dLbl>
              <c:idx val="5"/>
              <c:layout/>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25A-4300-A3DC-398C8BD85F63}"/>
                </c:ext>
              </c:extLst>
            </c:dLbl>
            <c:dLbl>
              <c:idx val="6"/>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25A-4300-A3DC-398C8BD85F63}"/>
                </c:ext>
              </c:extLst>
            </c:dLbl>
            <c:dLbl>
              <c:idx val="7"/>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25A-4300-A3DC-398C8BD85F63}"/>
                </c:ext>
              </c:extLst>
            </c:dLbl>
            <c:dLbl>
              <c:idx val="8"/>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725A-4300-A3DC-398C8BD85F6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43.6</c:v>
                </c:pt>
                <c:pt idx="2">
                  <c:v>44.6</c:v>
                </c:pt>
                <c:pt idx="3">
                  <c:v>44.4</c:v>
                </c:pt>
                <c:pt idx="4">
                  <c:v>46.5</c:v>
                </c:pt>
                <c:pt idx="5">
                  <c:v>48.92657316983626</c:v>
                </c:pt>
                <c:pt idx="6">
                  <c:v>#N/A</c:v>
                </c:pt>
                <c:pt idx="7">
                  <c:v>#N/A</c:v>
                </c:pt>
                <c:pt idx="8">
                  <c:v>100</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A-725A-4300-A3DC-398C8BD85F63}"/>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#N/A</c:v>
                </c:pt>
                <c:pt idx="5">
                  <c:v>20.6</c:v>
                </c:pt>
                <c:pt idx="6">
                  <c:v>20.6</c:v>
                </c:pt>
                <c:pt idx="7">
                  <c:v>20.6</c:v>
                </c:pt>
                <c:pt idx="8">
                  <c:v>20.6</c:v>
                </c:pt>
                <c:pt idx="9">
                  <c:v>20.6</c:v>
                </c:pt>
                <c:pt idx="10">
                  <c:v>28.1</c:v>
                </c:pt>
                <c:pt idx="11">
                  <c:v>35.6</c:v>
                </c:pt>
                <c:pt idx="12">
                  <c:v>43.1</c:v>
                </c:pt>
                <c:pt idx="13">
                  <c:v>50.6</c:v>
                </c:pt>
                <c:pt idx="14">
                  <c:v>58.1</c:v>
                </c:pt>
                <c:pt idx="15">
                  <c:v>65.599999999999994</c:v>
                </c:pt>
                <c:pt idx="16">
                  <c:v>73</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F3-4E47-AED2-8484130DB1D5}"/>
                </c:ext>
              </c:extLst>
            </c:dLbl>
            <c:dLbl>
              <c:idx val="5"/>
              <c:layout/>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8F3-4E47-AED2-8484130DB1D5}"/>
                </c:ext>
              </c:extLst>
            </c:dLbl>
            <c:dLbl>
              <c:idx val="6"/>
              <c:layout/>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8F3-4E47-AED2-8484130DB1D5}"/>
                </c:ext>
              </c:extLst>
            </c:dLbl>
            <c:dLbl>
              <c:idx val="7"/>
              <c:layout/>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25A-4300-A3DC-398C8BD85F63}"/>
                </c:ext>
              </c:extLst>
            </c:dLbl>
            <c:dLbl>
              <c:idx val="8"/>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25A-4300-A3DC-398C8BD85F63}"/>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#N/A</c:v>
                </c:pt>
                <c:pt idx="1">
                  <c:v>#N/A</c:v>
                </c:pt>
                <c:pt idx="2">
                  <c:v>#N/A</c:v>
                </c:pt>
                <c:pt idx="3">
                  <c:v>#N/A</c:v>
                </c:pt>
                <c:pt idx="4">
                  <c:v>#N/A</c:v>
                </c:pt>
                <c:pt idx="5">
                  <c:v>40.484999999999999</c:v>
                </c:pt>
                <c:pt idx="6">
                  <c:v>29.971188169301378</c:v>
                </c:pt>
                <c:pt idx="7">
                  <c:v>43.96803671596124</c:v>
                </c:pt>
                <c:pt idx="8">
                  <c:v>80.384999999999991</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50.6</c:v>
                </c:pt>
                <c:pt idx="14">
                  <c:v>58.1</c:v>
                </c:pt>
                <c:pt idx="15">
                  <c:v>65.599999999999994</c:v>
                </c:pt>
                <c:pt idx="16">
                  <c:v>70.099999999999994</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25A-4300-A3DC-398C8BD85F63}"/>
                </c:ext>
              </c:extLst>
            </c:dLbl>
            <c:dLbl>
              <c:idx val="1"/>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25A-4300-A3DC-398C8BD85F63}"/>
                </c:ext>
              </c:extLst>
            </c:dLbl>
            <c:dLbl>
              <c:idx val="2"/>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25A-4300-A3DC-398C8BD85F63}"/>
                </c:ext>
              </c:extLst>
            </c:dLbl>
            <c:dLbl>
              <c:idx val="3"/>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25A-4300-A3DC-398C8BD85F63}"/>
                </c:ext>
              </c:extLst>
            </c:dLbl>
            <c:dLbl>
              <c:idx val="4"/>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25A-4300-A3DC-398C8BD85F63}"/>
                </c:ext>
              </c:extLst>
            </c:dLbl>
            <c:dLbl>
              <c:idx val="5"/>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25A-4300-A3DC-398C8BD85F63}"/>
                </c:ext>
              </c:extLst>
            </c:dLbl>
            <c:dLbl>
              <c:idx val="6"/>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25A-4300-A3DC-398C8BD85F63}"/>
                </c:ext>
              </c:extLst>
            </c:dLbl>
            <c:dLbl>
              <c:idx val="7"/>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25A-4300-A3DC-398C8BD85F63}"/>
                </c:ext>
              </c:extLst>
            </c:dLbl>
            <c:dLbl>
              <c:idx val="8"/>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725A-4300-A3DC-398C8BD85F6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70.077054794520549</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3902720"/>
        <c:axId val="94521216"/>
      </c:scatterChart>
      <c:valAx>
        <c:axId val="939027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521216"/>
        <c:crosses val="autoZero"/>
        <c:crossBetween val="midCat"/>
        <c:majorUnit val="5"/>
      </c:valAx>
      <c:valAx>
        <c:axId val="945212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3902720"/>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layout/>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96.8</c:v>
                </c:pt>
                <c:pt idx="14">
                  <c:v>96.8</c:v>
                </c:pt>
                <c:pt idx="15">
                  <c:v>96.8</c:v>
                </c:pt>
                <c:pt idx="16">
                  <c:v>96.8</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14C-4213-92E9-65B93C8C2D2A}"/>
                </c:ext>
              </c:extLst>
            </c:dLbl>
            <c:dLbl>
              <c:idx val="1"/>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4C-4213-92E9-65B93C8C2D2A}"/>
                </c:ext>
              </c:extLst>
            </c:dLbl>
            <c:dLbl>
              <c:idx val="2"/>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14C-4213-92E9-65B93C8C2D2A}"/>
                </c:ext>
              </c:extLst>
            </c:dLbl>
            <c:dLbl>
              <c:idx val="3"/>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14C-4213-92E9-65B93C8C2D2A}"/>
                </c:ext>
              </c:extLst>
            </c:dLbl>
            <c:dLbl>
              <c:idx val="4"/>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14C-4213-92E9-65B93C8C2D2A}"/>
                </c:ext>
              </c:extLst>
            </c:dLbl>
            <c:dLbl>
              <c:idx val="5"/>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14C-4213-92E9-65B93C8C2D2A}"/>
                </c:ext>
              </c:extLst>
            </c:dLbl>
            <c:dLbl>
              <c:idx val="6"/>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14C-4213-92E9-65B93C8C2D2A}"/>
                </c:ext>
              </c:extLst>
            </c:dLbl>
            <c:dLbl>
              <c:idx val="7"/>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14C-4213-92E9-65B93C8C2D2A}"/>
                </c:ext>
              </c:extLst>
            </c:dLbl>
            <c:dLbl>
              <c:idx val="8"/>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14C-4213-92E9-65B93C8C2D2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96.805000000000007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86.5</c:v>
                </c:pt>
                <c:pt idx="14">
                  <c:v>86.5</c:v>
                </c:pt>
                <c:pt idx="15">
                  <c:v>86.5</c:v>
                </c:pt>
                <c:pt idx="16">
                  <c:v>86.5</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14C-4213-92E9-65B93C8C2D2A}"/>
                </c:ext>
              </c:extLst>
            </c:dLbl>
            <c:dLbl>
              <c:idx val="1"/>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14C-4213-92E9-65B93C8C2D2A}"/>
                </c:ext>
              </c:extLst>
            </c:dLbl>
            <c:dLbl>
              <c:idx val="2"/>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14C-4213-92E9-65B93C8C2D2A}"/>
                </c:ext>
              </c:extLst>
            </c:dLbl>
            <c:dLbl>
              <c:idx val="3"/>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14C-4213-92E9-65B93C8C2D2A}"/>
                </c:ext>
              </c:extLst>
            </c:dLbl>
            <c:dLbl>
              <c:idx val="4"/>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14C-4213-92E9-65B93C8C2D2A}"/>
                </c:ext>
              </c:extLst>
            </c:dLbl>
            <c:dLbl>
              <c:idx val="5"/>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14C-4213-92E9-65B93C8C2D2A}"/>
                </c:ext>
              </c:extLst>
            </c:dLbl>
            <c:dLbl>
              <c:idx val="6"/>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14C-4213-92E9-65B93C8C2D2A}"/>
                </c:ext>
              </c:extLst>
            </c:dLbl>
            <c:dLbl>
              <c:idx val="7"/>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14C-4213-92E9-65B93C8C2D2A}"/>
                </c:ext>
              </c:extLst>
            </c:dLbl>
            <c:dLbl>
              <c:idx val="8"/>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14C-4213-92E9-65B93C8C2D2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86.524822695035468</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12-314C-4213-92E9-65B93C8C2D2A}"/>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14C-4213-92E9-65B93C8C2D2A}"/>
                </c:ext>
              </c:extLst>
            </c:dLbl>
            <c:dLbl>
              <c:idx val="1"/>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14C-4213-92E9-65B93C8C2D2A}"/>
                </c:ext>
              </c:extLst>
            </c:dLbl>
            <c:dLbl>
              <c:idx val="2"/>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14C-4213-92E9-65B93C8C2D2A}"/>
                </c:ext>
              </c:extLst>
            </c:dLbl>
            <c:dLbl>
              <c:idx val="3"/>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14C-4213-92E9-65B93C8C2D2A}"/>
                </c:ext>
              </c:extLst>
            </c:dLbl>
            <c:dLbl>
              <c:idx val="4"/>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14C-4213-92E9-65B93C8C2D2A}"/>
                </c:ext>
              </c:extLst>
            </c:dLbl>
            <c:dLbl>
              <c:idx val="5"/>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14C-4213-92E9-65B93C8C2D2A}"/>
                </c:ext>
              </c:extLst>
            </c:dLbl>
            <c:dLbl>
              <c:idx val="6"/>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14C-4213-92E9-65B93C8C2D2A}"/>
                </c:ext>
              </c:extLst>
            </c:dLbl>
            <c:dLbl>
              <c:idx val="7"/>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14C-4213-92E9-65B93C8C2D2A}"/>
                </c:ext>
              </c:extLst>
            </c:dLbl>
            <c:dLbl>
              <c:idx val="8"/>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314C-4213-92E9-65B93C8C2D2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100</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C-314C-4213-92E9-65B93C8C2D2A}"/>
            </c:ext>
          </c:extLst>
        </c:ser>
        <c:dLbls>
          <c:showLegendKey val="0"/>
          <c:showVal val="0"/>
          <c:showCatName val="0"/>
          <c:showSerName val="0"/>
          <c:showPercent val="0"/>
          <c:showBubbleSize val="0"/>
        </c:dLbls>
        <c:axId val="136133248"/>
        <c:axId val="137925760"/>
      </c:scatterChart>
      <c:valAx>
        <c:axId val="1361332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925760"/>
        <c:crosses val="autoZero"/>
        <c:crossBetween val="midCat"/>
        <c:majorUnit val="5"/>
      </c:valAx>
      <c:valAx>
        <c:axId val="1379257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3324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78.099999999999994</c:v>
                </c:pt>
                <c:pt idx="14">
                  <c:v>78.099999999999994</c:v>
                </c:pt>
                <c:pt idx="15">
                  <c:v>78.099999999999994</c:v>
                </c:pt>
                <c:pt idx="16">
                  <c:v>78.099999999999994</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87-41B1-85CA-CE3E97074940}"/>
                </c:ext>
              </c:extLst>
            </c:dLbl>
            <c:dLbl>
              <c:idx val="1"/>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087-41B1-85CA-CE3E97074940}"/>
                </c:ext>
              </c:extLst>
            </c:dLbl>
            <c:dLbl>
              <c:idx val="2"/>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087-41B1-85CA-CE3E97074940}"/>
                </c:ext>
              </c:extLst>
            </c:dLbl>
            <c:dLbl>
              <c:idx val="3"/>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087-41B1-85CA-CE3E97074940}"/>
                </c:ext>
              </c:extLst>
            </c:dLbl>
            <c:dLbl>
              <c:idx val="4"/>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087-41B1-85CA-CE3E97074940}"/>
                </c:ext>
              </c:extLst>
            </c:dLbl>
            <c:dLbl>
              <c:idx val="5"/>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087-41B1-85CA-CE3E97074940}"/>
                </c:ext>
              </c:extLst>
            </c:dLbl>
            <c:dLbl>
              <c:idx val="6"/>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087-41B1-85CA-CE3E97074940}"/>
                </c:ext>
              </c:extLst>
            </c:dLbl>
            <c:dLbl>
              <c:idx val="7"/>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087-41B1-85CA-CE3E97074940}"/>
                </c:ext>
              </c:extLst>
            </c:dLbl>
            <c:dLbl>
              <c:idx val="8"/>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087-41B1-85CA-CE3E9707494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78.14</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67.8</c:v>
                </c:pt>
                <c:pt idx="14">
                  <c:v>67.8</c:v>
                </c:pt>
                <c:pt idx="15">
                  <c:v>67.8</c:v>
                </c:pt>
                <c:pt idx="16">
                  <c:v>67.8</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087-41B1-85CA-CE3E97074940}"/>
                </c:ext>
              </c:extLst>
            </c:dLbl>
            <c:dLbl>
              <c:idx val="1"/>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087-41B1-85CA-CE3E97074940}"/>
                </c:ext>
              </c:extLst>
            </c:dLbl>
            <c:dLbl>
              <c:idx val="2"/>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087-41B1-85CA-CE3E97074940}"/>
                </c:ext>
              </c:extLst>
            </c:dLbl>
            <c:dLbl>
              <c:idx val="3"/>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087-41B1-85CA-CE3E97074940}"/>
                </c:ext>
              </c:extLst>
            </c:dLbl>
            <c:dLbl>
              <c:idx val="4"/>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087-41B1-85CA-CE3E97074940}"/>
                </c:ext>
              </c:extLst>
            </c:dLbl>
            <c:dLbl>
              <c:idx val="5"/>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087-41B1-85CA-CE3E97074940}"/>
                </c:ext>
              </c:extLst>
            </c:dLbl>
            <c:dLbl>
              <c:idx val="6"/>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087-41B1-85CA-CE3E97074940}"/>
                </c:ext>
              </c:extLst>
            </c:dLbl>
            <c:dLbl>
              <c:idx val="7"/>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087-41B1-85CA-CE3E97074940}"/>
                </c:ext>
              </c:extLst>
            </c:dLbl>
            <c:dLbl>
              <c:idx val="8"/>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087-41B1-85CA-CE3E9707494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67.818889970788703</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12-7087-41B1-85CA-CE3E97074940}"/>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087-41B1-85CA-CE3E97074940}"/>
                </c:ext>
              </c:extLst>
            </c:dLbl>
            <c:dLbl>
              <c:idx val="1"/>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087-41B1-85CA-CE3E97074940}"/>
                </c:ext>
              </c:extLst>
            </c:dLbl>
            <c:dLbl>
              <c:idx val="2"/>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087-41B1-85CA-CE3E97074940}"/>
                </c:ext>
              </c:extLst>
            </c:dLbl>
            <c:dLbl>
              <c:idx val="3"/>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087-41B1-85CA-CE3E97074940}"/>
                </c:ext>
              </c:extLst>
            </c:dLbl>
            <c:dLbl>
              <c:idx val="4"/>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7087-41B1-85CA-CE3E97074940}"/>
                </c:ext>
              </c:extLst>
            </c:dLbl>
            <c:dLbl>
              <c:idx val="5"/>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087-41B1-85CA-CE3E97074940}"/>
                </c:ext>
              </c:extLst>
            </c:dLbl>
            <c:dLbl>
              <c:idx val="6"/>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087-41B1-85CA-CE3E97074940}"/>
                </c:ext>
              </c:extLst>
            </c:dLbl>
            <c:dLbl>
              <c:idx val="7"/>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7087-41B1-85CA-CE3E97074940}"/>
                </c:ext>
              </c:extLst>
            </c:dLbl>
            <c:dLbl>
              <c:idx val="8"/>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7087-41B1-85CA-CE3E9707494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100</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C-7087-41B1-85CA-CE3E97074940}"/>
            </c:ext>
          </c:extLst>
        </c:ser>
        <c:dLbls>
          <c:showLegendKey val="0"/>
          <c:showVal val="0"/>
          <c:showCatName val="0"/>
          <c:showSerName val="0"/>
          <c:showPercent val="0"/>
          <c:showBubbleSize val="0"/>
        </c:dLbls>
        <c:axId val="162859648"/>
        <c:axId val="182445952"/>
      </c:scatterChart>
      <c:valAx>
        <c:axId val="1628596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45952"/>
        <c:crosses val="autoZero"/>
        <c:crossBetween val="midCat"/>
        <c:majorUnit val="5"/>
      </c:valAx>
      <c:valAx>
        <c:axId val="1824459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964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47.7</c:v>
                </c:pt>
                <c:pt idx="6">
                  <c:v>47.7</c:v>
                </c:pt>
                <c:pt idx="7">
                  <c:v>47.7</c:v>
                </c:pt>
                <c:pt idx="8">
                  <c:v>47.7</c:v>
                </c:pt>
                <c:pt idx="9">
                  <c:v>47.7</c:v>
                </c:pt>
                <c:pt idx="10">
                  <c:v>54.1</c:v>
                </c:pt>
                <c:pt idx="11">
                  <c:v>60.4</c:v>
                </c:pt>
                <c:pt idx="12">
                  <c:v>66.8</c:v>
                </c:pt>
                <c:pt idx="13">
                  <c:v>73.099999999999994</c:v>
                </c:pt>
                <c:pt idx="14">
                  <c:v>79.5</c:v>
                </c:pt>
                <c:pt idx="15">
                  <c:v>85.8</c:v>
                </c:pt>
                <c:pt idx="16">
                  <c:v>92.2</c:v>
                </c:pt>
              </c:numCache>
            </c:numRef>
          </c:yVal>
          <c:smooth val="0"/>
          <c:extLst>
            <c:ext xmlns:c16="http://schemas.microsoft.com/office/drawing/2014/chart" uri="{C3380CC4-5D6E-409C-BE32-E72D297353CC}">
              <c16:uniqueId val="{00000000-3053-48BC-B633-AA8F97CD78F1}"/>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53-48BC-B633-AA8F97CD78F1}"/>
                </c:ext>
              </c:extLst>
            </c:dLbl>
            <c:dLbl>
              <c:idx val="1"/>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53-48BC-B633-AA8F97CD78F1}"/>
                </c:ext>
              </c:extLst>
            </c:dLbl>
            <c:dLbl>
              <c:idx val="2"/>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053-48BC-B633-AA8F97CD78F1}"/>
                </c:ext>
              </c:extLst>
            </c:dLbl>
            <c:dLbl>
              <c:idx val="3"/>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053-48BC-B633-AA8F97CD78F1}"/>
                </c:ext>
              </c:extLst>
            </c:dLbl>
            <c:dLbl>
              <c:idx val="4"/>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053-48BC-B633-AA8F97CD78F1}"/>
                </c:ext>
              </c:extLst>
            </c:dLbl>
            <c:dLbl>
              <c:idx val="5"/>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053-48BC-B633-AA8F97CD78F1}"/>
                </c:ext>
              </c:extLst>
            </c:dLbl>
            <c:dLbl>
              <c:idx val="6"/>
              <c:layout/>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053-48BC-B633-AA8F97CD78F1}"/>
                </c:ext>
              </c:extLst>
            </c:dLbl>
            <c:dLbl>
              <c:idx val="7"/>
              <c:layout/>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053-48BC-B633-AA8F97CD78F1}"/>
                </c:ext>
              </c:extLst>
            </c:dLbl>
            <c:dLbl>
              <c:idx val="8"/>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053-48BC-B633-AA8F97CD78F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#N/A</c:v>
                </c:pt>
                <c:pt idx="2">
                  <c:v>#N/A</c:v>
                </c:pt>
                <c:pt idx="3">
                  <c:v>#N/A</c:v>
                </c:pt>
                <c:pt idx="4">
                  <c:v>#N/A</c:v>
                </c:pt>
                <c:pt idx="5">
                  <c:v>#N/A</c:v>
                </c:pt>
                <c:pt idx="6">
                  <c:v>67.657348291687924</c:v>
                </c:pt>
                <c:pt idx="7">
                  <c:v>58.082733299337072</c:v>
                </c:pt>
                <c:pt idx="8">
                  <c:v>100</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A-3053-48BC-B633-AA8F97CD78F1}"/>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73.099999999999994</c:v>
                </c:pt>
                <c:pt idx="14">
                  <c:v>79.5</c:v>
                </c:pt>
                <c:pt idx="15">
                  <c:v>80.900000000000006</c:v>
                </c:pt>
                <c:pt idx="16">
                  <c:v>80.900000000000006</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647-467C-8810-9DCFD3FD5331}"/>
                </c:ext>
              </c:extLst>
            </c:dLbl>
            <c:dLbl>
              <c:idx val="8"/>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80.900000000000006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5.5</c:v>
                </c:pt>
                <c:pt idx="2">
                  <c:v>5.5</c:v>
                </c:pt>
                <c:pt idx="3">
                  <c:v>5.5</c:v>
                </c:pt>
                <c:pt idx="4">
                  <c:v>5.5</c:v>
                </c:pt>
                <c:pt idx="5">
                  <c:v>5.5</c:v>
                </c:pt>
                <c:pt idx="6">
                  <c:v>7.7</c:v>
                </c:pt>
                <c:pt idx="7">
                  <c:v>9.8000000000000007</c:v>
                </c:pt>
                <c:pt idx="8">
                  <c:v>11.9</c:v>
                </c:pt>
                <c:pt idx="9">
                  <c:v>14</c:v>
                </c:pt>
                <c:pt idx="10">
                  <c:v>16.100000000000001</c:v>
                </c:pt>
                <c:pt idx="11">
                  <c:v>18.3</c:v>
                </c:pt>
                <c:pt idx="12">
                  <c:v>20.399999999999999</c:v>
                </c:pt>
                <c:pt idx="13">
                  <c:v>22.5</c:v>
                </c:pt>
                <c:pt idx="14">
                  <c:v>24.6</c:v>
                </c:pt>
                <c:pt idx="15">
                  <c:v>26.7</c:v>
                </c:pt>
                <c:pt idx="16">
                  <c:v>28.8</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053-48BC-B633-AA8F97CD78F1}"/>
                </c:ext>
              </c:extLst>
            </c:dLbl>
            <c:dLbl>
              <c:idx val="1"/>
              <c:layout/>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053-48BC-B633-AA8F97CD78F1}"/>
                </c:ext>
              </c:extLst>
            </c:dLbl>
            <c:dLbl>
              <c:idx val="2"/>
              <c:layout/>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053-48BC-B633-AA8F97CD78F1}"/>
                </c:ext>
              </c:extLst>
            </c:dLbl>
            <c:dLbl>
              <c:idx val="3"/>
              <c:layout/>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053-48BC-B633-AA8F97CD78F1}"/>
                </c:ext>
              </c:extLst>
            </c:dLbl>
            <c:dLbl>
              <c:idx val="4"/>
              <c:layout/>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053-48BC-B633-AA8F97CD78F1}"/>
                </c:ext>
              </c:extLst>
            </c:dLbl>
            <c:dLbl>
              <c:idx val="5"/>
              <c:layout/>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053-48BC-B633-AA8F97CD78F1}"/>
                </c:ext>
              </c:extLst>
            </c:dLbl>
            <c:dLbl>
              <c:idx val="6"/>
              <c:layout/>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053-48BC-B633-AA8F97CD78F1}"/>
                </c:ext>
              </c:extLst>
            </c:dLbl>
            <c:dLbl>
              <c:idx val="7"/>
              <c:layout/>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053-48BC-B633-AA8F97CD78F1}"/>
                </c:ext>
              </c:extLst>
            </c:dLbl>
            <c:dLbl>
              <c:idx val="8"/>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053-48BC-B633-AA8F97CD78F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11.7</c:v>
                </c:pt>
                <c:pt idx="2">
                  <c:v>13.6</c:v>
                </c:pt>
                <c:pt idx="3">
                  <c:v>13.6</c:v>
                </c:pt>
                <c:pt idx="4">
                  <c:v>15</c:v>
                </c:pt>
                <c:pt idx="5">
                  <c:v>16.723136794184597</c:v>
                </c:pt>
                <c:pt idx="6">
                  <c:v>19.518225395206525</c:v>
                </c:pt>
                <c:pt idx="7">
                  <c:v>16.027577766445688</c:v>
                </c:pt>
                <c:pt idx="8">
                  <c:v>33.5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385108608"/>
        <c:axId val="385118976"/>
      </c:scatterChart>
      <c:valAx>
        <c:axId val="3851086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18976"/>
        <c:crosses val="autoZero"/>
        <c:crossBetween val="midCat"/>
        <c:majorUnit val="5"/>
      </c:valAx>
      <c:valAx>
        <c:axId val="3851189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08608"/>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layout/>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90.8</c:v>
                </c:pt>
                <c:pt idx="14">
                  <c:v>90.8</c:v>
                </c:pt>
                <c:pt idx="15">
                  <c:v>90.8</c:v>
                </c:pt>
                <c:pt idx="16">
                  <c:v>90.8</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29-415B-BB5F-48FFC3AF9862}"/>
                </c:ext>
              </c:extLst>
            </c:dLbl>
            <c:dLbl>
              <c:idx val="1"/>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029-415B-BB5F-48FFC3AF9862}"/>
                </c:ext>
              </c:extLst>
            </c:dLbl>
            <c:dLbl>
              <c:idx val="2"/>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029-415B-BB5F-48FFC3AF9862}"/>
                </c:ext>
              </c:extLst>
            </c:dLbl>
            <c:dLbl>
              <c:idx val="3"/>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029-415B-BB5F-48FFC3AF9862}"/>
                </c:ext>
              </c:extLst>
            </c:dLbl>
            <c:dLbl>
              <c:idx val="4"/>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029-415B-BB5F-48FFC3AF9862}"/>
                </c:ext>
              </c:extLst>
            </c:dLbl>
            <c:dLbl>
              <c:idx val="5"/>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029-415B-BB5F-48FFC3AF9862}"/>
                </c:ext>
              </c:extLst>
            </c:dLbl>
            <c:dLbl>
              <c:idx val="6"/>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029-415B-BB5F-48FFC3AF9862}"/>
                </c:ext>
              </c:extLst>
            </c:dLbl>
            <c:dLbl>
              <c:idx val="7"/>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029-415B-BB5F-48FFC3AF9862}"/>
                </c:ext>
              </c:extLst>
            </c:dLbl>
            <c:dLbl>
              <c:idx val="8"/>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029-415B-BB5F-48FFC3AF986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90.8</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25</c:v>
                </c:pt>
                <c:pt idx="14">
                  <c:v>25</c:v>
                </c:pt>
                <c:pt idx="15">
                  <c:v>25</c:v>
                </c:pt>
                <c:pt idx="16">
                  <c:v>25</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029-415B-BB5F-48FFC3AF9862}"/>
                </c:ext>
              </c:extLst>
            </c:dLbl>
            <c:dLbl>
              <c:idx val="1"/>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029-415B-BB5F-48FFC3AF9862}"/>
                </c:ext>
              </c:extLst>
            </c:dLbl>
            <c:dLbl>
              <c:idx val="5"/>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029-415B-BB5F-48FFC3AF9862}"/>
                </c:ext>
              </c:extLst>
            </c:dLbl>
            <c:dLbl>
              <c:idx val="6"/>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029-415B-BB5F-48FFC3AF9862}"/>
                </c:ext>
              </c:extLst>
            </c:dLbl>
            <c:dLbl>
              <c:idx val="7"/>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029-415B-BB5F-48FFC3AF9862}"/>
                </c:ext>
              </c:extLst>
            </c:dLbl>
            <c:dLbl>
              <c:idx val="8"/>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029-415B-BB5F-48FFC3AF986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25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12-7029-415B-BB5F-48FFC3AF9862}"/>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029-415B-BB5F-48FFC3AF9862}"/>
                </c:ext>
              </c:extLst>
            </c:dLbl>
            <c:dLbl>
              <c:idx val="1"/>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029-415B-BB5F-48FFC3AF9862}"/>
                </c:ext>
              </c:extLst>
            </c:dLbl>
            <c:dLbl>
              <c:idx val="2"/>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029-415B-BB5F-48FFC3AF9862}"/>
                </c:ext>
              </c:extLst>
            </c:dLbl>
            <c:dLbl>
              <c:idx val="3"/>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029-415B-BB5F-48FFC3AF9862}"/>
                </c:ext>
              </c:extLst>
            </c:dLbl>
            <c:dLbl>
              <c:idx val="4"/>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7029-415B-BB5F-48FFC3AF9862}"/>
                </c:ext>
              </c:extLst>
            </c:dLbl>
            <c:dLbl>
              <c:idx val="5"/>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029-415B-BB5F-48FFC3AF9862}"/>
                </c:ext>
              </c:extLst>
            </c:dLbl>
            <c:dLbl>
              <c:idx val="6"/>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029-415B-BB5F-48FFC3AF9862}"/>
                </c:ext>
              </c:extLst>
            </c:dLbl>
            <c:dLbl>
              <c:idx val="7"/>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7029-415B-BB5F-48FFC3AF9862}"/>
                </c:ext>
              </c:extLst>
            </c:dLbl>
            <c:dLbl>
              <c:idx val="8"/>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7029-415B-BB5F-48FFC3AF986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100</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C-7029-415B-BB5F-48FFC3AF9862}"/>
            </c:ext>
          </c:extLst>
        </c:ser>
        <c:dLbls>
          <c:showLegendKey val="0"/>
          <c:showVal val="0"/>
          <c:showCatName val="0"/>
          <c:showSerName val="0"/>
          <c:showPercent val="0"/>
          <c:showBubbleSize val="0"/>
        </c:dLbls>
        <c:axId val="75119232"/>
        <c:axId val="75125120"/>
      </c:scatterChart>
      <c:valAx>
        <c:axId val="751192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5120"/>
        <c:crosses val="autoZero"/>
        <c:crossBetween val="midCat"/>
        <c:majorUnit val="5"/>
      </c:valAx>
      <c:valAx>
        <c:axId val="75125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923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79.599999999999994</c:v>
                </c:pt>
                <c:pt idx="14">
                  <c:v>79.599999999999994</c:v>
                </c:pt>
                <c:pt idx="15">
                  <c:v>79.599999999999994</c:v>
                </c:pt>
                <c:pt idx="16">
                  <c:v>79.599999999999994</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E5-404F-8D3D-7C78EAB8C3D6}"/>
                </c:ext>
              </c:extLst>
            </c:dLbl>
            <c:dLbl>
              <c:idx val="1"/>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E5-404F-8D3D-7C78EAB8C3D6}"/>
                </c:ext>
              </c:extLst>
            </c:dLbl>
            <c:dLbl>
              <c:idx val="2"/>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E5-404F-8D3D-7C78EAB8C3D6}"/>
                </c:ext>
              </c:extLst>
            </c:dLbl>
            <c:dLbl>
              <c:idx val="3"/>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9E5-404F-8D3D-7C78EAB8C3D6}"/>
                </c:ext>
              </c:extLst>
            </c:dLbl>
            <c:dLbl>
              <c:idx val="4"/>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9E5-404F-8D3D-7C78EAB8C3D6}"/>
                </c:ext>
              </c:extLst>
            </c:dLbl>
            <c:dLbl>
              <c:idx val="5"/>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9E5-404F-8D3D-7C78EAB8C3D6}"/>
                </c:ext>
              </c:extLst>
            </c:dLbl>
            <c:dLbl>
              <c:idx val="6"/>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9E5-404F-8D3D-7C78EAB8C3D6}"/>
                </c:ext>
              </c:extLst>
            </c:dLbl>
            <c:dLbl>
              <c:idx val="7"/>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28-41B0-8008-1F954074F0D4}"/>
                </c:ext>
              </c:extLst>
            </c:dLbl>
            <c:dLbl>
              <c:idx val="8"/>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228-41B0-8008-1F954074F0D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79.599999999999994</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35</c:v>
                </c:pt>
                <c:pt idx="14">
                  <c:v>35</c:v>
                </c:pt>
                <c:pt idx="15">
                  <c:v>35</c:v>
                </c:pt>
                <c:pt idx="16">
                  <c:v>35</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9E5-404F-8D3D-7C78EAB8C3D6}"/>
                </c:ext>
              </c:extLst>
            </c:dLbl>
            <c:dLbl>
              <c:idx val="1"/>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9E5-404F-8D3D-7C78EAB8C3D6}"/>
                </c:ext>
              </c:extLst>
            </c:dLbl>
            <c:dLbl>
              <c:idx val="5"/>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9E5-404F-8D3D-7C78EAB8C3D6}"/>
                </c:ext>
              </c:extLst>
            </c:dLbl>
            <c:dLbl>
              <c:idx val="6"/>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9E5-404F-8D3D-7C78EAB8C3D6}"/>
                </c:ext>
              </c:extLst>
            </c:dLbl>
            <c:dLbl>
              <c:idx val="7"/>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9E5-404F-8D3D-7C78EAB8C3D6}"/>
                </c:ext>
              </c:extLst>
            </c:dLbl>
            <c:dLbl>
              <c:idx val="8"/>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49E5-404F-8D3D-7C78EAB8C3D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35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10-49E5-404F-8D3D-7C78EAB8C3D6}"/>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9E5-404F-8D3D-7C78EAB8C3D6}"/>
                </c:ext>
              </c:extLst>
            </c:dLbl>
            <c:dLbl>
              <c:idx val="1"/>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9E5-404F-8D3D-7C78EAB8C3D6}"/>
                </c:ext>
              </c:extLst>
            </c:dLbl>
            <c:dLbl>
              <c:idx val="2"/>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9E5-404F-8D3D-7C78EAB8C3D6}"/>
                </c:ext>
              </c:extLst>
            </c:dLbl>
            <c:dLbl>
              <c:idx val="3"/>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9E5-404F-8D3D-7C78EAB8C3D6}"/>
                </c:ext>
              </c:extLst>
            </c:dLbl>
            <c:dLbl>
              <c:idx val="4"/>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9E5-404F-8D3D-7C78EAB8C3D6}"/>
                </c:ext>
              </c:extLst>
            </c:dLbl>
            <c:dLbl>
              <c:idx val="5"/>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9E5-404F-8D3D-7C78EAB8C3D6}"/>
                </c:ext>
              </c:extLst>
            </c:dLbl>
            <c:dLbl>
              <c:idx val="6"/>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9E5-404F-8D3D-7C78EAB8C3D6}"/>
                </c:ext>
              </c:extLst>
            </c:dLbl>
            <c:dLbl>
              <c:idx val="7"/>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9E5-404F-8D3D-7C78EAB8C3D6}"/>
                </c:ext>
              </c:extLst>
            </c:dLbl>
            <c:dLbl>
              <c:idx val="8"/>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49E5-404F-8D3D-7C78EAB8C3D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2006</c:v>
                </c:pt>
                <c:pt idx="1">
                  <c:v>2007</c:v>
                </c:pt>
                <c:pt idx="2">
                  <c:v>2008</c:v>
                </c:pt>
                <c:pt idx="3">
                  <c:v>2009</c:v>
                </c:pt>
                <c:pt idx="4">
                  <c:v>2010</c:v>
                </c:pt>
                <c:pt idx="5">
                  <c:v>2011</c:v>
                </c:pt>
                <c:pt idx="6">
                  <c:v>2011</c:v>
                </c:pt>
                <c:pt idx="7">
                  <c:v>2012</c:v>
                </c:pt>
                <c:pt idx="8">
                  <c:v>2017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100</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A-49E5-404F-8D3D-7C78EAB8C3D6}"/>
            </c:ext>
          </c:extLst>
        </c:ser>
        <c:dLbls>
          <c:showLegendKey val="0"/>
          <c:showVal val="0"/>
          <c:showCatName val="0"/>
          <c:showSerName val="0"/>
          <c:showPercent val="0"/>
          <c:showBubbleSize val="0"/>
        </c:dLbls>
        <c:axId val="84693760"/>
        <c:axId val="84695296"/>
      </c:scatterChart>
      <c:valAx>
        <c:axId val="846937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95296"/>
        <c:crosses val="autoZero"/>
        <c:crossBetween val="midCat"/>
        <c:majorUnit val="5"/>
      </c:valAx>
      <c:valAx>
        <c:axId val="84695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9376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1.xml"/><Relationship Id="rId13" Type="http://schemas.openxmlformats.org/officeDocument/2006/relationships/chart" Target="../charts/chart16.xml"/><Relationship Id="rId18" Type="http://schemas.openxmlformats.org/officeDocument/2006/relationships/chart" Target="../charts/chart21.xml"/><Relationship Id="rId3" Type="http://schemas.openxmlformats.org/officeDocument/2006/relationships/chart" Target="../charts/chart6.xml"/><Relationship Id="rId7" Type="http://schemas.openxmlformats.org/officeDocument/2006/relationships/chart" Target="../charts/chart10.xml"/><Relationship Id="rId12" Type="http://schemas.openxmlformats.org/officeDocument/2006/relationships/chart" Target="../charts/chart15.xml"/><Relationship Id="rId17" Type="http://schemas.openxmlformats.org/officeDocument/2006/relationships/chart" Target="../charts/chart20.xml"/><Relationship Id="rId2" Type="http://schemas.openxmlformats.org/officeDocument/2006/relationships/chart" Target="../charts/chart5.xml"/><Relationship Id="rId16" Type="http://schemas.openxmlformats.org/officeDocument/2006/relationships/chart" Target="../charts/chart19.xml"/><Relationship Id="rId1" Type="http://schemas.openxmlformats.org/officeDocument/2006/relationships/chart" Target="../charts/chart4.xml"/><Relationship Id="rId6" Type="http://schemas.openxmlformats.org/officeDocument/2006/relationships/chart" Target="../charts/chart9.xml"/><Relationship Id="rId11" Type="http://schemas.openxmlformats.org/officeDocument/2006/relationships/chart" Target="../charts/chart14.xml"/><Relationship Id="rId5" Type="http://schemas.openxmlformats.org/officeDocument/2006/relationships/chart" Target="../charts/chart8.xml"/><Relationship Id="rId15" Type="http://schemas.openxmlformats.org/officeDocument/2006/relationships/chart" Target="../charts/chart18.xml"/><Relationship Id="rId10" Type="http://schemas.openxmlformats.org/officeDocument/2006/relationships/chart" Target="../charts/chart13.xml"/><Relationship Id="rId4" Type="http://schemas.openxmlformats.org/officeDocument/2006/relationships/chart" Target="../charts/chart7.xml"/><Relationship Id="rId9" Type="http://schemas.openxmlformats.org/officeDocument/2006/relationships/chart" Target="../charts/chart12.xml"/><Relationship Id="rId14"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1"/>
        </xdr:cNvPicPr>
      </xdr:nvPicPr>
      <xdr:blipFill rotWithShape="1">
        <a:blip xmlns:r="http://schemas.openxmlformats.org/officeDocument/2006/relationships"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1"/>
        </xdr:cNvPicPr>
      </xdr:nvPicPr>
      <xdr:blipFill rotWithShape="1">
        <a:blip xmlns:r="http://schemas.openxmlformats.org/officeDocument/2006/relationships"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1"/>
        </xdr:cNvPicPr>
      </xdr:nvPicPr>
      <xdr:blipFill>
        <a:blip xmlns:r="http://schemas.openxmlformats.org/officeDocument/2006/relationships"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4.89516891994995E-2"/>
  </sheetPr>
  <dimension ref="A1:R46"/>
  <sheetViews>
    <sheetView showGridLines="0" zoomScale="90" zoomScaleNormal="90" zoomScalePageLayoutView="123" workbookViewId="0"/>
  </sheetViews>
  <sheetFormatPr defaultColWidth="7.69921875" defaultRowHeight="13.2" x14ac:dyDescent="0.25"/>
  <cols>
    <col min="1" max="1" width="5" style="203" customWidth="1"/>
    <col min="2" max="2" width="2.3984375" style="203" customWidth="1"/>
    <col min="3" max="3" width="58" style="203" customWidth="1"/>
    <col min="4" max="4" width="7.69921875" style="203" customWidth="1"/>
    <col min="5" max="16384" width="7.69921875" style="203"/>
  </cols>
  <sheetData>
    <row r="1" spans="1:18" ht="44.1" customHeight="1" x14ac:dyDescent="0.3">
      <c r="A1" s="32"/>
      <c r="B1" s="33"/>
      <c r="C1" s="33"/>
      <c r="D1" s="33"/>
      <c r="E1" s="202"/>
      <c r="F1" s="202"/>
      <c r="G1" s="202"/>
      <c r="H1" s="202"/>
      <c r="I1" s="202"/>
      <c r="J1" s="202"/>
      <c r="K1" s="202"/>
      <c r="L1" s="202"/>
      <c r="M1" s="202"/>
      <c r="N1" s="202"/>
      <c r="O1" s="202"/>
      <c r="P1" s="202"/>
      <c r="Q1" s="202"/>
      <c r="R1" s="202"/>
    </row>
    <row r="2" spans="1:18" ht="22.8" x14ac:dyDescent="0.4">
      <c r="A2" s="33"/>
      <c r="B2" s="33"/>
      <c r="C2" s="35"/>
      <c r="D2" s="33"/>
      <c r="E2" s="202"/>
      <c r="F2" s="202"/>
      <c r="G2" s="33"/>
      <c r="H2" s="202"/>
      <c r="I2" s="202"/>
      <c r="J2" s="202"/>
      <c r="K2" s="202"/>
      <c r="L2" s="202"/>
      <c r="M2" s="202"/>
      <c r="N2" s="202"/>
      <c r="O2" s="202"/>
      <c r="P2" s="202"/>
      <c r="Q2" s="202"/>
      <c r="R2" s="202"/>
    </row>
    <row r="3" spans="1:18" ht="15" x14ac:dyDescent="0.25">
      <c r="A3" s="33"/>
      <c r="B3" s="33"/>
      <c r="C3" s="33"/>
      <c r="D3" s="33"/>
      <c r="F3" s="33"/>
      <c r="G3" s="33"/>
      <c r="H3" s="204"/>
      <c r="I3" s="204"/>
      <c r="J3" s="204"/>
      <c r="K3" s="204"/>
      <c r="L3" s="202"/>
      <c r="M3" s="202"/>
      <c r="N3" s="202"/>
      <c r="O3" s="202"/>
      <c r="P3" s="202"/>
      <c r="Q3" s="202"/>
      <c r="R3" s="202"/>
    </row>
    <row r="4" spans="1:18" ht="42" x14ac:dyDescent="0.25">
      <c r="A4" s="33"/>
      <c r="B4" s="33"/>
      <c r="C4" s="205" t="s">
        <v>163</v>
      </c>
      <c r="D4" s="33"/>
      <c r="E4" s="206"/>
      <c r="F4" s="202"/>
      <c r="G4" s="33"/>
      <c r="H4" s="202"/>
      <c r="I4" s="202"/>
      <c r="J4" s="202"/>
      <c r="K4" s="202"/>
      <c r="L4" s="202"/>
      <c r="M4" s="202"/>
      <c r="N4" s="202"/>
      <c r="O4" s="202"/>
      <c r="P4" s="202"/>
      <c r="Q4" s="202"/>
      <c r="R4" s="202"/>
    </row>
    <row r="5" spans="1:18" ht="21" x14ac:dyDescent="0.25">
      <c r="A5" s="33"/>
      <c r="B5" s="33"/>
      <c r="C5" s="205"/>
      <c r="D5" s="33"/>
      <c r="E5" s="206"/>
      <c r="F5" s="202"/>
      <c r="G5" s="33"/>
      <c r="H5" s="202"/>
      <c r="I5" s="202"/>
      <c r="J5" s="202"/>
      <c r="K5" s="202"/>
      <c r="L5" s="202"/>
      <c r="M5" s="202"/>
      <c r="N5" s="202"/>
      <c r="O5" s="202"/>
      <c r="P5" s="202"/>
      <c r="Q5" s="202"/>
      <c r="R5" s="202"/>
    </row>
    <row r="6" spans="1:18" ht="15" x14ac:dyDescent="0.25">
      <c r="A6" s="33"/>
      <c r="B6" s="33"/>
      <c r="C6" s="36" t="s">
        <v>170</v>
      </c>
      <c r="D6" s="202"/>
      <c r="E6" s="202"/>
      <c r="F6" s="202"/>
      <c r="G6" s="202"/>
      <c r="H6" s="202"/>
      <c r="I6" s="202"/>
      <c r="J6" s="202"/>
      <c r="K6" s="202"/>
      <c r="L6" s="202"/>
      <c r="M6" s="202"/>
      <c r="N6" s="202"/>
      <c r="O6" s="202"/>
      <c r="P6" s="202"/>
      <c r="Q6" s="202"/>
      <c r="R6" s="202"/>
    </row>
    <row r="7" spans="1:18" ht="24.6" x14ac:dyDescent="0.4">
      <c r="A7" s="33"/>
      <c r="B7" s="33"/>
      <c r="C7" s="207" t="str">
        <f>'Water Data'!C1</f>
        <v>Mali</v>
      </c>
      <c r="D7" s="202"/>
      <c r="E7" s="202"/>
      <c r="F7" s="202"/>
      <c r="G7" s="202"/>
      <c r="H7" s="202"/>
      <c r="I7" s="202"/>
      <c r="J7" s="202"/>
      <c r="K7" s="202"/>
      <c r="L7" s="202"/>
      <c r="M7" s="202"/>
      <c r="N7" s="202"/>
      <c r="O7" s="202"/>
      <c r="P7" s="202"/>
      <c r="Q7" s="202"/>
      <c r="R7" s="202"/>
    </row>
    <row r="8" spans="1:18" ht="15" x14ac:dyDescent="0.25">
      <c r="A8" s="33"/>
      <c r="B8" s="33"/>
      <c r="C8" s="33"/>
      <c r="D8" s="202"/>
      <c r="E8" s="202"/>
      <c r="F8" s="202"/>
      <c r="G8" s="202"/>
      <c r="H8" s="202"/>
      <c r="I8" s="202"/>
      <c r="J8" s="202"/>
      <c r="K8" s="202"/>
      <c r="L8" s="202"/>
      <c r="M8" s="202"/>
      <c r="N8" s="202"/>
      <c r="O8" s="202"/>
      <c r="P8" s="202"/>
      <c r="Q8" s="202"/>
      <c r="R8" s="202"/>
    </row>
    <row r="9" spans="1:18" ht="15" x14ac:dyDescent="0.25">
      <c r="A9" s="33"/>
      <c r="B9" s="33"/>
      <c r="C9" s="208" t="s">
        <v>215</v>
      </c>
      <c r="D9" s="202"/>
      <c r="E9" s="202"/>
      <c r="F9" s="202"/>
      <c r="G9" s="202"/>
      <c r="H9" s="202"/>
      <c r="I9" s="202"/>
      <c r="J9" s="202"/>
      <c r="K9" s="202"/>
      <c r="L9" s="202"/>
      <c r="M9" s="202"/>
      <c r="N9" s="202"/>
      <c r="O9" s="202"/>
      <c r="P9" s="202"/>
      <c r="Q9" s="202"/>
      <c r="R9" s="202"/>
    </row>
    <row r="10" spans="1:18" ht="15" x14ac:dyDescent="0.25">
      <c r="A10" s="33"/>
      <c r="B10" s="33"/>
      <c r="C10" s="36"/>
      <c r="D10" s="202"/>
      <c r="E10" s="202"/>
      <c r="F10" s="202"/>
      <c r="G10" s="202"/>
      <c r="H10" s="202"/>
      <c r="I10" s="202"/>
      <c r="J10" s="202"/>
      <c r="K10" s="202"/>
      <c r="L10" s="202"/>
      <c r="M10" s="202"/>
      <c r="N10" s="202"/>
      <c r="O10" s="202"/>
      <c r="P10" s="202"/>
      <c r="Q10" s="202"/>
      <c r="R10" s="202"/>
    </row>
    <row r="11" spans="1:18" ht="15.9" customHeight="1" x14ac:dyDescent="0.25">
      <c r="A11" s="33"/>
      <c r="C11" s="209" t="s">
        <v>33</v>
      </c>
      <c r="D11" s="210"/>
      <c r="E11" s="211"/>
      <c r="F11" s="210"/>
      <c r="G11" s="210"/>
      <c r="H11" s="202"/>
      <c r="I11" s="202"/>
      <c r="J11" s="202"/>
      <c r="K11" s="202"/>
      <c r="L11" s="202"/>
      <c r="M11" s="202"/>
      <c r="N11" s="202"/>
      <c r="O11" s="202"/>
      <c r="P11" s="202"/>
      <c r="Q11" s="202"/>
      <c r="R11" s="202"/>
    </row>
    <row r="12" spans="1:18" ht="9" customHeight="1" x14ac:dyDescent="0.25">
      <c r="A12" s="33"/>
      <c r="B12" s="202"/>
      <c r="C12" s="212"/>
      <c r="D12" s="210"/>
      <c r="E12" s="211"/>
      <c r="F12" s="210"/>
      <c r="G12" s="210"/>
      <c r="H12" s="202"/>
      <c r="I12" s="202"/>
      <c r="J12" s="202"/>
      <c r="K12" s="202"/>
      <c r="L12" s="202"/>
      <c r="M12" s="202"/>
      <c r="N12" s="202"/>
      <c r="O12" s="202"/>
      <c r="P12" s="202"/>
      <c r="Q12" s="202"/>
      <c r="R12" s="202"/>
    </row>
    <row r="13" spans="1:18" ht="24.9" customHeight="1" x14ac:dyDescent="0.3">
      <c r="A13" s="33"/>
      <c r="B13" s="202"/>
      <c r="C13" s="213" t="s">
        <v>164</v>
      </c>
      <c r="D13" s="210"/>
      <c r="E13" s="211"/>
      <c r="F13" s="210"/>
      <c r="G13" s="210"/>
      <c r="H13" s="202"/>
      <c r="I13" s="202"/>
      <c r="J13" s="202"/>
      <c r="K13" s="202"/>
      <c r="L13" s="202"/>
      <c r="M13" s="202"/>
      <c r="N13" s="202"/>
      <c r="O13" s="202"/>
      <c r="P13" s="202"/>
      <c r="Q13" s="202"/>
      <c r="R13" s="202"/>
    </row>
    <row r="14" spans="1:18" ht="21.9" customHeight="1" x14ac:dyDescent="0.25">
      <c r="A14" s="33"/>
      <c r="B14" s="214"/>
      <c r="C14" s="215" t="s">
        <v>171</v>
      </c>
      <c r="D14" s="210"/>
      <c r="E14" s="211"/>
      <c r="F14" s="210"/>
      <c r="G14" s="210"/>
      <c r="H14" s="202"/>
      <c r="I14" s="202"/>
      <c r="J14" s="202"/>
      <c r="K14" s="202"/>
      <c r="L14" s="202"/>
      <c r="M14" s="202"/>
      <c r="N14" s="202"/>
      <c r="O14" s="202"/>
      <c r="P14" s="202"/>
      <c r="Q14" s="202"/>
      <c r="R14" s="202"/>
    </row>
    <row r="15" spans="1:18" ht="15" x14ac:dyDescent="0.25">
      <c r="A15" s="33"/>
      <c r="B15" s="214"/>
      <c r="C15" s="247" t="s">
        <v>172</v>
      </c>
      <c r="D15" s="210"/>
      <c r="E15" s="211"/>
      <c r="F15" s="210"/>
      <c r="G15" s="210"/>
      <c r="H15" s="202"/>
      <c r="I15" s="202"/>
      <c r="J15" s="202"/>
      <c r="K15" s="202"/>
      <c r="L15" s="202"/>
      <c r="M15" s="202"/>
      <c r="N15" s="202"/>
      <c r="O15" s="202"/>
      <c r="P15" s="202"/>
      <c r="Q15" s="202"/>
      <c r="R15" s="202"/>
    </row>
    <row r="16" spans="1:18" ht="15" x14ac:dyDescent="0.25">
      <c r="A16" s="33"/>
      <c r="B16" s="214"/>
      <c r="C16" s="215" t="s">
        <v>173</v>
      </c>
      <c r="D16" s="210"/>
      <c r="E16" s="211"/>
      <c r="F16" s="210"/>
      <c r="G16" s="210"/>
      <c r="H16" s="202"/>
      <c r="I16" s="202"/>
      <c r="J16" s="202"/>
      <c r="K16" s="202"/>
      <c r="L16" s="202"/>
      <c r="M16" s="202"/>
      <c r="N16" s="202"/>
      <c r="O16" s="202"/>
      <c r="P16" s="202"/>
      <c r="Q16" s="202"/>
      <c r="R16" s="202"/>
    </row>
    <row r="17" spans="1:18" ht="26.1" customHeight="1" x14ac:dyDescent="0.25">
      <c r="A17" s="33"/>
      <c r="B17" s="211"/>
      <c r="C17" s="216"/>
      <c r="D17" s="210"/>
      <c r="E17" s="214"/>
      <c r="F17" s="210"/>
      <c r="G17" s="210"/>
      <c r="H17" s="202"/>
      <c r="I17" s="202"/>
      <c r="J17" s="202"/>
      <c r="K17" s="202"/>
      <c r="L17" s="202"/>
      <c r="M17" s="202"/>
      <c r="N17" s="202"/>
      <c r="O17" s="202"/>
      <c r="P17" s="202"/>
      <c r="Q17" s="202"/>
      <c r="R17" s="202"/>
    </row>
    <row r="18" spans="1:18" ht="15.6" x14ac:dyDescent="0.3">
      <c r="A18" s="33"/>
      <c r="B18" s="211"/>
      <c r="C18" s="246" t="s">
        <v>34</v>
      </c>
      <c r="D18" s="210"/>
      <c r="E18" s="217"/>
      <c r="F18" s="210"/>
      <c r="G18" s="210"/>
      <c r="H18" s="202"/>
      <c r="I18" s="202"/>
      <c r="J18" s="202"/>
      <c r="K18" s="202"/>
      <c r="L18" s="202"/>
      <c r="M18" s="202"/>
      <c r="N18" s="202"/>
      <c r="O18" s="202"/>
      <c r="P18" s="202"/>
      <c r="Q18" s="202"/>
      <c r="R18" s="202"/>
    </row>
    <row r="19" spans="1:18" ht="15" x14ac:dyDescent="0.25">
      <c r="A19" s="33"/>
      <c r="B19" s="211"/>
      <c r="C19" s="218" t="s">
        <v>165</v>
      </c>
      <c r="D19" s="210"/>
      <c r="E19" s="219"/>
      <c r="F19" s="210"/>
      <c r="G19" s="210"/>
      <c r="H19" s="202"/>
      <c r="I19" s="202"/>
      <c r="J19" s="202"/>
      <c r="K19" s="202"/>
      <c r="L19" s="202"/>
      <c r="M19" s="202"/>
      <c r="N19" s="202"/>
      <c r="O19" s="202"/>
      <c r="P19" s="202"/>
      <c r="Q19" s="202"/>
      <c r="R19" s="202"/>
    </row>
    <row r="20" spans="1:18" ht="15" x14ac:dyDescent="0.25">
      <c r="A20" s="33"/>
      <c r="B20" s="211"/>
      <c r="C20" s="218" t="s">
        <v>166</v>
      </c>
      <c r="D20" s="210"/>
      <c r="E20" s="220"/>
      <c r="F20" s="210"/>
      <c r="G20" s="210"/>
      <c r="H20" s="202"/>
      <c r="I20" s="202"/>
      <c r="J20" s="202"/>
      <c r="K20" s="202"/>
      <c r="L20" s="202"/>
      <c r="M20" s="202"/>
      <c r="N20" s="202"/>
      <c r="O20" s="202"/>
      <c r="P20" s="202"/>
      <c r="Q20" s="202"/>
      <c r="R20" s="202"/>
    </row>
    <row r="21" spans="1:18" ht="15" x14ac:dyDescent="0.25">
      <c r="A21" s="33"/>
      <c r="B21" s="211"/>
      <c r="C21" s="218" t="s">
        <v>167</v>
      </c>
      <c r="D21" s="210"/>
      <c r="E21" s="221"/>
      <c r="F21" s="210"/>
      <c r="G21" s="210"/>
      <c r="H21" s="202"/>
      <c r="I21" s="202"/>
      <c r="J21" s="202"/>
      <c r="K21" s="202"/>
      <c r="L21" s="202"/>
      <c r="M21" s="202"/>
      <c r="N21" s="202"/>
      <c r="O21" s="202"/>
      <c r="P21" s="202"/>
      <c r="Q21" s="202"/>
      <c r="R21" s="202"/>
    </row>
    <row r="22" spans="1:18" ht="15" x14ac:dyDescent="0.25">
      <c r="A22" s="33"/>
      <c r="B22" s="211"/>
      <c r="C22" s="218" t="s">
        <v>168</v>
      </c>
      <c r="D22" s="210"/>
      <c r="E22" s="210"/>
      <c r="F22" s="210"/>
      <c r="G22" s="210"/>
      <c r="H22" s="202"/>
      <c r="I22" s="202"/>
      <c r="J22" s="202"/>
      <c r="K22" s="202"/>
      <c r="L22" s="202"/>
      <c r="M22" s="202"/>
      <c r="N22" s="202"/>
      <c r="O22" s="202"/>
      <c r="P22" s="202"/>
      <c r="Q22" s="202"/>
      <c r="R22" s="202"/>
    </row>
    <row r="23" spans="1:18" ht="15" x14ac:dyDescent="0.25">
      <c r="A23" s="33"/>
      <c r="B23" s="211"/>
      <c r="C23" s="218" t="s">
        <v>169</v>
      </c>
      <c r="D23" s="210"/>
      <c r="E23" s="210"/>
      <c r="F23" s="210"/>
      <c r="G23" s="210"/>
      <c r="H23" s="202"/>
      <c r="I23" s="202"/>
      <c r="J23" s="202"/>
      <c r="K23" s="202"/>
      <c r="L23" s="202"/>
      <c r="M23" s="202"/>
      <c r="N23" s="202"/>
      <c r="O23" s="202"/>
      <c r="P23" s="202"/>
      <c r="Q23" s="202"/>
      <c r="R23" s="202"/>
    </row>
    <row r="24" spans="1:18" ht="15" x14ac:dyDescent="0.25">
      <c r="A24" s="33"/>
      <c r="B24" s="211"/>
      <c r="C24" s="222"/>
      <c r="D24" s="210"/>
      <c r="E24" s="210"/>
      <c r="F24" s="210"/>
      <c r="G24" s="210"/>
      <c r="H24" s="202"/>
      <c r="I24" s="202"/>
      <c r="J24" s="202"/>
      <c r="K24" s="202"/>
      <c r="L24" s="202"/>
      <c r="M24" s="202"/>
      <c r="N24" s="202"/>
      <c r="O24" s="202"/>
      <c r="P24" s="202"/>
      <c r="Q24" s="202"/>
      <c r="R24" s="202"/>
    </row>
    <row r="25" spans="1:18" ht="15.9" customHeight="1" x14ac:dyDescent="0.25">
      <c r="A25" s="223"/>
      <c r="B25" s="223"/>
      <c r="C25" s="224"/>
      <c r="D25" s="33"/>
      <c r="E25" s="202"/>
      <c r="F25" s="202"/>
      <c r="G25" s="202"/>
      <c r="H25" s="202"/>
      <c r="I25" s="202"/>
      <c r="J25" s="202"/>
      <c r="K25" s="202"/>
      <c r="L25" s="202"/>
      <c r="M25" s="202"/>
      <c r="N25" s="202"/>
      <c r="O25" s="202"/>
      <c r="P25" s="202"/>
      <c r="Q25" s="202"/>
      <c r="R25" s="202"/>
    </row>
    <row r="26" spans="1:18" ht="22.8" x14ac:dyDescent="0.25">
      <c r="A26" s="223"/>
      <c r="B26" s="223"/>
      <c r="C26" s="223"/>
      <c r="D26" s="33"/>
      <c r="E26" s="202"/>
      <c r="F26" s="202"/>
      <c r="G26" s="202"/>
      <c r="H26" s="202"/>
      <c r="I26" s="202"/>
      <c r="J26" s="202"/>
      <c r="K26" s="202"/>
      <c r="L26" s="202"/>
      <c r="M26" s="202"/>
      <c r="N26" s="202"/>
      <c r="O26" s="202"/>
      <c r="P26" s="202"/>
      <c r="Q26" s="202"/>
      <c r="R26" s="202"/>
    </row>
    <row r="27" spans="1:18" ht="15" x14ac:dyDescent="0.25">
      <c r="A27" s="225"/>
      <c r="B27" s="226"/>
      <c r="C27" s="227"/>
      <c r="D27" s="33"/>
      <c r="E27" s="202"/>
      <c r="F27" s="202"/>
      <c r="G27" s="202"/>
      <c r="H27" s="202"/>
      <c r="I27" s="202"/>
      <c r="J27" s="202"/>
      <c r="K27" s="202"/>
      <c r="L27" s="202"/>
      <c r="M27" s="202"/>
      <c r="N27" s="202"/>
      <c r="O27" s="202"/>
      <c r="P27" s="202"/>
      <c r="Q27" s="202"/>
      <c r="R27" s="202"/>
    </row>
    <row r="28" spans="1:18" ht="15" x14ac:dyDescent="0.25">
      <c r="A28" s="225"/>
      <c r="B28" s="226"/>
      <c r="C28" s="228"/>
      <c r="D28" s="33"/>
      <c r="E28" s="202"/>
      <c r="F28" s="202"/>
      <c r="G28" s="202"/>
      <c r="H28" s="202"/>
      <c r="I28" s="202"/>
      <c r="J28" s="202"/>
      <c r="K28" s="202"/>
      <c r="L28" s="202"/>
      <c r="M28" s="202"/>
      <c r="N28" s="202"/>
      <c r="O28" s="202"/>
      <c r="P28" s="202"/>
      <c r="Q28" s="202"/>
      <c r="R28" s="202"/>
    </row>
    <row r="29" spans="1:18" ht="15" x14ac:dyDescent="0.25">
      <c r="A29" s="225"/>
      <c r="B29" s="226"/>
      <c r="C29" s="229"/>
      <c r="D29" s="33"/>
      <c r="E29" s="202"/>
      <c r="F29" s="202"/>
      <c r="G29" s="202"/>
      <c r="H29" s="202"/>
      <c r="I29" s="202"/>
      <c r="J29" s="202"/>
      <c r="K29" s="202"/>
      <c r="L29" s="202"/>
      <c r="M29" s="202"/>
      <c r="N29" s="202"/>
      <c r="O29" s="202"/>
      <c r="P29" s="202"/>
      <c r="Q29" s="202"/>
      <c r="R29" s="202"/>
    </row>
    <row r="30" spans="1:18" ht="15" x14ac:dyDescent="0.25">
      <c r="A30" s="225"/>
      <c r="B30" s="226"/>
      <c r="C30" s="229"/>
      <c r="D30" s="33"/>
      <c r="E30" s="202"/>
      <c r="F30" s="202"/>
      <c r="G30" s="202"/>
      <c r="H30" s="202"/>
      <c r="I30" s="202"/>
      <c r="J30" s="202"/>
      <c r="K30" s="202"/>
      <c r="L30" s="202"/>
      <c r="M30" s="202"/>
      <c r="N30" s="202"/>
      <c r="O30" s="202"/>
      <c r="P30" s="202"/>
      <c r="Q30" s="202"/>
      <c r="R30" s="202"/>
    </row>
    <row r="31" spans="1:18" ht="15" x14ac:dyDescent="0.25">
      <c r="A31" s="225"/>
      <c r="B31" s="226"/>
      <c r="C31" s="229"/>
      <c r="D31" s="33"/>
      <c r="E31" s="202"/>
      <c r="F31" s="202"/>
      <c r="G31" s="202"/>
      <c r="H31" s="202"/>
      <c r="I31" s="202"/>
      <c r="J31" s="202"/>
      <c r="K31" s="202"/>
      <c r="L31" s="202"/>
      <c r="M31" s="202"/>
      <c r="N31" s="202"/>
      <c r="O31" s="202"/>
      <c r="P31" s="202"/>
      <c r="Q31" s="202"/>
      <c r="R31" s="202"/>
    </row>
    <row r="32" spans="1:18" ht="15" x14ac:dyDescent="0.25">
      <c r="A32" s="225"/>
      <c r="B32" s="226"/>
      <c r="C32" s="229"/>
      <c r="D32" s="33"/>
      <c r="E32" s="202"/>
      <c r="F32" s="202"/>
      <c r="G32" s="202"/>
      <c r="H32" s="202"/>
      <c r="I32" s="202"/>
      <c r="J32" s="202"/>
      <c r="K32" s="202"/>
      <c r="L32" s="202"/>
      <c r="M32" s="202"/>
      <c r="N32" s="202"/>
      <c r="O32" s="202"/>
      <c r="P32" s="202"/>
      <c r="Q32" s="202"/>
      <c r="R32" s="202"/>
    </row>
    <row r="33" spans="1:18" ht="15" x14ac:dyDescent="0.25">
      <c r="A33" s="225"/>
      <c r="B33" s="226"/>
      <c r="C33" s="229"/>
      <c r="D33" s="33"/>
      <c r="E33" s="202"/>
      <c r="F33" s="202"/>
      <c r="G33" s="202"/>
      <c r="H33" s="202"/>
      <c r="I33" s="202"/>
      <c r="J33" s="202"/>
      <c r="K33" s="202"/>
      <c r="L33" s="202"/>
      <c r="M33" s="202"/>
      <c r="N33" s="202"/>
      <c r="O33" s="202"/>
      <c r="P33" s="202"/>
      <c r="Q33" s="202"/>
      <c r="R33" s="202"/>
    </row>
    <row r="34" spans="1:18" ht="15" x14ac:dyDescent="0.25">
      <c r="A34" s="225"/>
      <c r="B34" s="226"/>
      <c r="D34" s="33"/>
      <c r="E34" s="202"/>
      <c r="F34" s="202"/>
      <c r="G34" s="202"/>
      <c r="H34" s="202"/>
      <c r="I34" s="202"/>
      <c r="J34" s="202"/>
      <c r="K34" s="202"/>
      <c r="L34" s="202"/>
      <c r="M34" s="202"/>
      <c r="N34" s="202"/>
      <c r="O34" s="202"/>
      <c r="P34" s="202"/>
      <c r="Q34" s="202"/>
      <c r="R34" s="202"/>
    </row>
    <row r="35" spans="1:18" ht="15" x14ac:dyDescent="0.25">
      <c r="A35" s="33"/>
      <c r="B35" s="33"/>
      <c r="C35" s="33"/>
      <c r="D35" s="33"/>
      <c r="E35" s="202"/>
      <c r="F35" s="202"/>
      <c r="G35" s="202"/>
      <c r="H35" s="202"/>
      <c r="I35" s="202"/>
      <c r="J35" s="202"/>
      <c r="K35" s="202"/>
      <c r="L35" s="202"/>
      <c r="M35" s="202"/>
      <c r="N35" s="202"/>
      <c r="O35" s="202"/>
      <c r="P35" s="202"/>
      <c r="Q35" s="202"/>
      <c r="R35" s="202"/>
    </row>
    <row r="36" spans="1:18" ht="15" x14ac:dyDescent="0.25">
      <c r="A36" s="33"/>
      <c r="B36" s="33"/>
      <c r="C36" s="33"/>
      <c r="D36" s="33"/>
      <c r="E36" s="202"/>
      <c r="F36" s="202"/>
      <c r="G36" s="202"/>
      <c r="H36" s="202"/>
      <c r="I36" s="202"/>
      <c r="J36" s="202"/>
      <c r="K36" s="202"/>
      <c r="L36" s="202"/>
      <c r="M36" s="202"/>
      <c r="N36" s="202"/>
      <c r="O36" s="202"/>
      <c r="P36" s="202"/>
      <c r="Q36" s="202"/>
      <c r="R36" s="202"/>
    </row>
    <row r="37" spans="1:18" ht="15" x14ac:dyDescent="0.25">
      <c r="A37" s="33"/>
      <c r="B37" s="33"/>
      <c r="C37" s="33"/>
      <c r="D37" s="33"/>
    </row>
    <row r="38" spans="1:18" ht="15" x14ac:dyDescent="0.25">
      <c r="A38" s="33"/>
      <c r="B38" s="33"/>
      <c r="C38" s="33"/>
      <c r="D38" s="33"/>
    </row>
    <row r="39" spans="1:18" ht="15" x14ac:dyDescent="0.25">
      <c r="A39" s="33"/>
      <c r="B39" s="33"/>
      <c r="C39" s="33"/>
      <c r="D39" s="33"/>
    </row>
    <row r="40" spans="1:18" ht="15" x14ac:dyDescent="0.25">
      <c r="A40" s="33"/>
      <c r="B40" s="33"/>
      <c r="C40" s="33"/>
      <c r="D40" s="33"/>
    </row>
    <row r="46" spans="1:18" x14ac:dyDescent="0.25">
      <c r="L46" s="230"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0" topLeftCell="CC1" zoomScale="90" zoomScaleNormal="90" workbookViewId="0">
      <selection activeCell="CD11" sqref="CD11:CJ11"/>
    </sheetView>
  </sheetViews>
  <sheetFormatPr defaultRowHeight="15.6" x14ac:dyDescent="0.3"/>
  <cols>
    <col min="1" max="1" width="24.59765625" style="325" customWidth="1"/>
    <col min="2" max="2" width="29.69921875" customWidth="1"/>
    <col min="3" max="8" width="7.8984375" customWidth="1"/>
    <col min="9" max="10" width="1.09765625" customWidth="1"/>
    <col min="11" max="11" width="24.59765625" style="325" customWidth="1"/>
    <col min="12" max="12" width="29.69921875" customWidth="1"/>
    <col min="13" max="18" width="7.8984375" customWidth="1"/>
    <col min="19" max="20" width="1.09765625" customWidth="1"/>
    <col min="21" max="21" width="24.59765625" style="325" customWidth="1"/>
    <col min="22" max="22" width="29.69921875" customWidth="1"/>
    <col min="23" max="28" width="7.8984375" customWidth="1"/>
    <col min="29" max="30" width="1.09765625" customWidth="1"/>
    <col min="31" max="31" width="24.59765625" style="325" customWidth="1"/>
    <col min="32" max="32" width="29.69921875" customWidth="1"/>
    <col min="33" max="38" width="7.8984375" customWidth="1"/>
    <col min="39" max="40" width="1.09765625" customWidth="1"/>
    <col min="41" max="41" width="24.59765625" style="325" customWidth="1"/>
    <col min="42" max="42" width="29.69921875" customWidth="1"/>
    <col min="43" max="48" width="7.8984375" customWidth="1"/>
    <col min="49" max="50" width="1.09765625" customWidth="1"/>
    <col min="51" max="51" width="24.59765625" style="325" customWidth="1"/>
    <col min="52" max="52" width="29.69921875" style="325" customWidth="1"/>
    <col min="53" max="58" width="7.8984375" style="325" customWidth="1"/>
    <col min="59" max="60" width="1.09765625" customWidth="1"/>
    <col min="61" max="61" width="24.59765625" style="325" customWidth="1"/>
    <col min="62" max="62" width="29.69921875" customWidth="1"/>
    <col min="63" max="68" width="7.8984375" customWidth="1"/>
    <col min="69" max="70" width="1.09765625" customWidth="1"/>
    <col min="71" max="71" width="24.59765625" style="325" customWidth="1"/>
    <col min="72" max="72" width="29.69921875" customWidth="1"/>
    <col min="73" max="78" width="7.8984375" customWidth="1"/>
    <col min="79" max="80" width="1.09765625" customWidth="1"/>
    <col min="81" max="81" width="24.59765625" style="325" customWidth="1"/>
    <col min="82" max="82" width="29.69921875" customWidth="1"/>
    <col min="83" max="88" width="7.8984375" customWidth="1"/>
    <col min="89" max="90" width="1.09765625" customWidth="1"/>
    <col min="91" max="91" width="24.59765625" style="325" customWidth="1"/>
    <col min="92" max="92" width="29.69921875" customWidth="1"/>
    <col min="93" max="98" width="7.8984375" customWidth="1"/>
    <col min="99" max="100" width="1.09765625" customWidth="1"/>
    <col min="101" max="101" width="24.59765625" style="325" customWidth="1"/>
    <col min="102" max="102" width="29.69921875" customWidth="1"/>
    <col min="103" max="108" width="7.8984375" customWidth="1"/>
    <col min="109" max="110" width="1.09765625" customWidth="1"/>
    <col min="111" max="111" width="24.59765625" style="325" customWidth="1"/>
    <col min="112" max="112" width="29.69921875" customWidth="1"/>
    <col min="113" max="118" width="7.8984375" customWidth="1"/>
    <col min="119" max="120" width="1.09765625" customWidth="1"/>
    <col min="121" max="121" width="24.59765625" style="325" customWidth="1"/>
    <col min="122" max="122" width="29.69921875" customWidth="1"/>
    <col min="123" max="128" width="7.8984375" customWidth="1"/>
    <col min="129" max="130" width="1.09765625" customWidth="1"/>
    <col min="131" max="131" width="24.59765625" style="325" customWidth="1"/>
    <col min="132" max="132" width="29.69921875" customWidth="1"/>
    <col min="133" max="138" width="7.8984375" customWidth="1"/>
    <col min="139" max="140" width="1.09765625" customWidth="1"/>
    <col min="141" max="141" width="24.59765625" style="325" customWidth="1"/>
    <col min="142" max="142" width="29.69921875" customWidth="1"/>
    <col min="143" max="148" width="7.8984375" customWidth="1"/>
    <col min="149" max="150" width="1.09765625" customWidth="1"/>
    <col min="151" max="151" width="24.59765625" style="325" customWidth="1"/>
    <col min="152" max="152" width="29.69921875" customWidth="1"/>
    <col min="153" max="158" width="7.8984375" customWidth="1"/>
    <col min="159" max="160" width="1.09765625" customWidth="1"/>
    <col min="161" max="161" width="24.59765625" style="325" customWidth="1"/>
    <col min="162" max="162" width="29.69921875" customWidth="1"/>
    <col min="163" max="168" width="7.8984375" customWidth="1"/>
    <col min="169" max="170" width="1.09765625" customWidth="1"/>
    <col min="171" max="171" width="24.59765625" style="325" customWidth="1"/>
    <col min="172" max="172" width="29.69921875" customWidth="1"/>
    <col min="173" max="178" width="7.8984375" customWidth="1"/>
    <col min="179" max="180" width="1.09765625" customWidth="1"/>
    <col min="181" max="181" width="24.59765625" style="325" customWidth="1"/>
    <col min="182" max="182" width="29.69921875" customWidth="1"/>
    <col min="183" max="188" width="7.8984375" customWidth="1"/>
    <col min="189" max="190" width="1.09765625" customWidth="1"/>
    <col min="191" max="191" width="24.59765625" style="325" customWidth="1"/>
    <col min="192" max="192" width="29.69921875" customWidth="1"/>
    <col min="193" max="198" width="7.8984375" customWidth="1"/>
    <col min="199" max="200" width="1.09765625" customWidth="1"/>
    <col min="201" max="201" width="24.59765625" style="325" customWidth="1"/>
    <col min="202" max="202" width="29.69921875" customWidth="1"/>
    <col min="203" max="208" width="7.8984375" customWidth="1"/>
    <col min="209" max="210" width="1.09765625" customWidth="1"/>
    <col min="211" max="211" width="24.59765625" style="325" customWidth="1"/>
    <col min="212" max="212" width="29.69921875" customWidth="1"/>
    <col min="213" max="218" width="7.8984375" customWidth="1"/>
    <col min="219" max="220" width="1.09765625" customWidth="1"/>
    <col min="221" max="221" width="24.59765625" style="325" customWidth="1"/>
    <col min="222" max="222" width="29.69921875" customWidth="1"/>
    <col min="223" max="228" width="7.8984375" customWidth="1"/>
    <col min="229" max="230" width="1.09765625" customWidth="1"/>
    <col min="231" max="231" width="24.59765625" style="325" customWidth="1"/>
    <col min="232" max="232" width="29.69921875" customWidth="1"/>
    <col min="233" max="238" width="7.8984375" customWidth="1"/>
    <col min="239" max="240" width="1.09765625" customWidth="1"/>
  </cols>
  <sheetData>
    <row r="1" spans="1:231" ht="15.75" customHeight="1" x14ac:dyDescent="0.3">
      <c r="A1" s="383" t="s">
        <v>32</v>
      </c>
      <c r="B1" s="384" t="str">
        <f>'Water Data'!B1</f>
        <v>EMIS06</v>
      </c>
      <c r="C1" s="609" t="str">
        <f>'Water Data'!C1:H2</f>
        <v>Mali</v>
      </c>
      <c r="D1" s="610"/>
      <c r="E1" s="610"/>
      <c r="F1" s="610"/>
      <c r="G1" s="610"/>
      <c r="H1" s="611"/>
      <c r="I1" s="25"/>
      <c r="J1" s="25"/>
      <c r="K1" s="383" t="s">
        <v>32</v>
      </c>
      <c r="L1" s="384" t="str">
        <f>'Water Data'!L1</f>
        <v>EMIS07</v>
      </c>
      <c r="M1" s="609" t="str">
        <f>'Water Data'!M1:R2</f>
        <v>Mali</v>
      </c>
      <c r="N1" s="610"/>
      <c r="O1" s="610"/>
      <c r="P1" s="610"/>
      <c r="Q1" s="610"/>
      <c r="R1" s="611"/>
      <c r="S1" s="25"/>
      <c r="T1" s="25"/>
      <c r="U1" s="383" t="s">
        <v>32</v>
      </c>
      <c r="V1" s="384" t="str">
        <f>'Water Data'!V1</f>
        <v>EMIS08</v>
      </c>
      <c r="W1" s="609" t="str">
        <f>'Water Data'!W1:AB2</f>
        <v>Mali</v>
      </c>
      <c r="X1" s="610"/>
      <c r="Y1" s="610"/>
      <c r="Z1" s="610"/>
      <c r="AA1" s="610"/>
      <c r="AB1" s="611"/>
      <c r="AC1" s="25"/>
      <c r="AD1" s="25"/>
      <c r="AE1" s="383" t="s">
        <v>32</v>
      </c>
      <c r="AF1" s="384" t="str">
        <f>'Water Data'!AF1</f>
        <v>EMIS09</v>
      </c>
      <c r="AG1" s="609" t="str">
        <f>'Water Data'!AG1:AL2</f>
        <v>Mali</v>
      </c>
      <c r="AH1" s="610"/>
      <c r="AI1" s="610"/>
      <c r="AJ1" s="610"/>
      <c r="AK1" s="610"/>
      <c r="AL1" s="611"/>
      <c r="AM1" s="25"/>
      <c r="AN1" s="25"/>
      <c r="AO1" s="383" t="s">
        <v>32</v>
      </c>
      <c r="AP1" s="384" t="str">
        <f>'Water Data'!AP1</f>
        <v>EMIS10</v>
      </c>
      <c r="AQ1" s="609" t="str">
        <f>'Water Data'!AQ1:AV2</f>
        <v>Mali</v>
      </c>
      <c r="AR1" s="610"/>
      <c r="AS1" s="610"/>
      <c r="AT1" s="610"/>
      <c r="AU1" s="610"/>
      <c r="AV1" s="611"/>
      <c r="AW1" s="25"/>
      <c r="AX1" s="25"/>
      <c r="AY1" s="383" t="s">
        <v>32</v>
      </c>
      <c r="AZ1" s="456" t="str">
        <f>'Water Data'!AZ1</f>
        <v>EMIS11</v>
      </c>
      <c r="BA1" s="609" t="str">
        <f>'Water Data'!BA1:BF2</f>
        <v>Mali</v>
      </c>
      <c r="BB1" s="609"/>
      <c r="BC1" s="609"/>
      <c r="BD1" s="609"/>
      <c r="BE1" s="609"/>
      <c r="BF1" s="617"/>
      <c r="BG1" s="25"/>
      <c r="BH1" s="25"/>
      <c r="BI1" s="383" t="s">
        <v>32</v>
      </c>
      <c r="BJ1" s="384" t="str">
        <f>'Water Data'!BJ1</f>
        <v>UIS11</v>
      </c>
      <c r="BK1" s="609" t="str">
        <f>'Water Data'!BK1:BP2</f>
        <v>Mali</v>
      </c>
      <c r="BL1" s="610"/>
      <c r="BM1" s="610"/>
      <c r="BN1" s="610"/>
      <c r="BO1" s="610"/>
      <c r="BP1" s="611"/>
      <c r="BQ1" s="25"/>
      <c r="BR1" s="25"/>
      <c r="BS1" s="383" t="s">
        <v>32</v>
      </c>
      <c r="BT1" s="384" t="str">
        <f>'Water Data'!BT1</f>
        <v>UIS12</v>
      </c>
      <c r="BU1" s="609" t="str">
        <f>'Water Data'!BU1:BZ2</f>
        <v>Mali</v>
      </c>
      <c r="BV1" s="610"/>
      <c r="BW1" s="610"/>
      <c r="BX1" s="610"/>
      <c r="BY1" s="610"/>
      <c r="BZ1" s="611"/>
      <c r="CA1" s="25"/>
      <c r="CB1" s="25"/>
      <c r="CC1" s="383" t="s">
        <v>32</v>
      </c>
      <c r="CD1" s="562" t="str">
        <f>'Water Data'!CD1</f>
        <v>SUR17</v>
      </c>
      <c r="CE1" s="609" t="str">
        <f>'Water Data'!CE1:CJ2</f>
        <v>Mali</v>
      </c>
      <c r="CF1" s="610"/>
      <c r="CG1" s="610"/>
      <c r="CH1" s="610"/>
      <c r="CI1" s="610"/>
      <c r="CJ1" s="611"/>
      <c r="CK1" s="25"/>
      <c r="CL1" s="25"/>
    </row>
    <row r="2" spans="1:231" x14ac:dyDescent="0.3">
      <c r="A2" s="385" t="str">
        <f>'Water Data'!A2</f>
        <v>Annuaire National des statistiques scolares de l'enseignement fondamental 2005-06</v>
      </c>
      <c r="B2" s="386"/>
      <c r="C2" s="612"/>
      <c r="D2" s="612"/>
      <c r="E2" s="612"/>
      <c r="F2" s="612"/>
      <c r="G2" s="612"/>
      <c r="H2" s="613"/>
      <c r="I2" s="11"/>
      <c r="J2" s="11"/>
      <c r="K2" s="385" t="str">
        <f>'Water Data'!K2</f>
        <v>Annuaire National des statistiques scolares de l'enseignement fondamental 2006-07</v>
      </c>
      <c r="L2" s="386"/>
      <c r="M2" s="612"/>
      <c r="N2" s="612"/>
      <c r="O2" s="612"/>
      <c r="P2" s="612"/>
      <c r="Q2" s="612"/>
      <c r="R2" s="613"/>
      <c r="S2" s="11"/>
      <c r="T2" s="11"/>
      <c r="U2" s="385" t="str">
        <f>'Water Data'!U2</f>
        <v>Annuaire National des statistiques scolares de l'enseignement fondamental 2007-08</v>
      </c>
      <c r="V2" s="386"/>
      <c r="W2" s="612"/>
      <c r="X2" s="612"/>
      <c r="Y2" s="612"/>
      <c r="Z2" s="612"/>
      <c r="AA2" s="612"/>
      <c r="AB2" s="613"/>
      <c r="AC2" s="11"/>
      <c r="AD2" s="11"/>
      <c r="AE2" s="385" t="str">
        <f>'Water Data'!AE2</f>
        <v>Annuaire National des statistiques scolares de l'enseignement fondamental 2008-09</v>
      </c>
      <c r="AF2" s="386"/>
      <c r="AG2" s="612"/>
      <c r="AH2" s="612"/>
      <c r="AI2" s="612"/>
      <c r="AJ2" s="612"/>
      <c r="AK2" s="612"/>
      <c r="AL2" s="613"/>
      <c r="AM2" s="11"/>
      <c r="AN2" s="11"/>
      <c r="AO2" s="385" t="str">
        <f>'Water Data'!AO2</f>
        <v>Annuaire National des statistiques scolares de l'enseignement fondamental 2009-10</v>
      </c>
      <c r="AP2" s="386"/>
      <c r="AQ2" s="612"/>
      <c r="AR2" s="612"/>
      <c r="AS2" s="612"/>
      <c r="AT2" s="612"/>
      <c r="AU2" s="612"/>
      <c r="AV2" s="613"/>
      <c r="AW2" s="11"/>
      <c r="AX2" s="11"/>
      <c r="AY2" s="385" t="str">
        <f>'Water Data'!AY2</f>
        <v>Annuaire National des statistiques scolares de l'enseignement fondamental 2010-11</v>
      </c>
      <c r="AZ2" s="387"/>
      <c r="BA2" s="618"/>
      <c r="BB2" s="618"/>
      <c r="BC2" s="618"/>
      <c r="BD2" s="618"/>
      <c r="BE2" s="618"/>
      <c r="BF2" s="619"/>
      <c r="BG2" s="11"/>
      <c r="BH2" s="11"/>
      <c r="BI2" s="385" t="str">
        <f>'Water Data'!BI2</f>
        <v>UNESCO UIS (http://data.uis.unesco.org/)</v>
      </c>
      <c r="BJ2" s="386"/>
      <c r="BK2" s="612"/>
      <c r="BL2" s="612"/>
      <c r="BM2" s="612"/>
      <c r="BN2" s="612"/>
      <c r="BO2" s="612"/>
      <c r="BP2" s="613"/>
      <c r="BQ2" s="11"/>
      <c r="BR2" s="11"/>
      <c r="BS2" s="385" t="str">
        <f>'Water Data'!BS2</f>
        <v>UNESCO UIS (http://data.uis.unesco.org/)</v>
      </c>
      <c r="BT2" s="386"/>
      <c r="BU2" s="612"/>
      <c r="BV2" s="612"/>
      <c r="BW2" s="612"/>
      <c r="BX2" s="612"/>
      <c r="BY2" s="612"/>
      <c r="BZ2" s="613"/>
      <c r="CA2" s="11"/>
      <c r="CB2" s="11"/>
      <c r="CC2" s="385" t="str">
        <f>'Water Data'!CC2</f>
        <v>Enquete de base WASH dans les ecoles 2017</v>
      </c>
      <c r="CD2" s="386"/>
      <c r="CE2" s="612"/>
      <c r="CF2" s="612"/>
      <c r="CG2" s="612"/>
      <c r="CH2" s="612"/>
      <c r="CI2" s="612"/>
      <c r="CJ2" s="613"/>
      <c r="CK2" s="11"/>
      <c r="CL2" s="11"/>
    </row>
    <row r="3" spans="1:231" x14ac:dyDescent="0.3">
      <c r="A3" s="388" t="str">
        <f>'Water Data'!A3</f>
        <v>EMIS</v>
      </c>
      <c r="B3" s="389"/>
      <c r="C3" s="614">
        <f>'Water Data'!C3:H3</f>
        <v>2006</v>
      </c>
      <c r="D3" s="615"/>
      <c r="E3" s="615"/>
      <c r="F3" s="615"/>
      <c r="G3" s="615"/>
      <c r="H3" s="616"/>
      <c r="I3" s="11"/>
      <c r="J3" s="11"/>
      <c r="K3" s="388" t="str">
        <f>'Water Data'!K3</f>
        <v>EMIS</v>
      </c>
      <c r="L3" s="389"/>
      <c r="M3" s="614">
        <f>'Water Data'!M3:R3</f>
        <v>2007</v>
      </c>
      <c r="N3" s="615"/>
      <c r="O3" s="615"/>
      <c r="P3" s="615"/>
      <c r="Q3" s="615"/>
      <c r="R3" s="616"/>
      <c r="S3" s="11"/>
      <c r="T3" s="11"/>
      <c r="U3" s="388" t="str">
        <f>'Water Data'!U3</f>
        <v>EMIS</v>
      </c>
      <c r="V3" s="389"/>
      <c r="W3" s="614">
        <f>'Water Data'!W3:AB3</f>
        <v>2008</v>
      </c>
      <c r="X3" s="615"/>
      <c r="Y3" s="615"/>
      <c r="Z3" s="615"/>
      <c r="AA3" s="615"/>
      <c r="AB3" s="616"/>
      <c r="AC3" s="11"/>
      <c r="AD3" s="11"/>
      <c r="AE3" s="388" t="str">
        <f>'Water Data'!AE3</f>
        <v>EMIS</v>
      </c>
      <c r="AF3" s="389"/>
      <c r="AG3" s="614">
        <f>'Water Data'!AG3:AL3</f>
        <v>2009</v>
      </c>
      <c r="AH3" s="615"/>
      <c r="AI3" s="615"/>
      <c r="AJ3" s="615"/>
      <c r="AK3" s="615"/>
      <c r="AL3" s="616"/>
      <c r="AM3" s="11"/>
      <c r="AN3" s="11"/>
      <c r="AO3" s="388" t="str">
        <f>'Water Data'!AO3</f>
        <v>EMIS</v>
      </c>
      <c r="AP3" s="389"/>
      <c r="AQ3" s="614">
        <f>'Water Data'!AQ3:AV3</f>
        <v>2010</v>
      </c>
      <c r="AR3" s="615"/>
      <c r="AS3" s="615"/>
      <c r="AT3" s="615"/>
      <c r="AU3" s="615"/>
      <c r="AV3" s="616"/>
      <c r="AW3" s="11"/>
      <c r="AX3" s="11"/>
      <c r="AY3" s="388" t="str">
        <f>'Water Data'!AY3</f>
        <v>EMIS</v>
      </c>
      <c r="AZ3" s="390"/>
      <c r="BA3" s="614">
        <f>'Water Data'!BA3:BF3</f>
        <v>2011</v>
      </c>
      <c r="BB3" s="614"/>
      <c r="BC3" s="614"/>
      <c r="BD3" s="614"/>
      <c r="BE3" s="614"/>
      <c r="BF3" s="620"/>
      <c r="BG3" s="11"/>
      <c r="BH3" s="11"/>
      <c r="BI3" s="388" t="str">
        <f>'Water Data'!BI3</f>
        <v>Other</v>
      </c>
      <c r="BJ3" s="389"/>
      <c r="BK3" s="614">
        <f>'Water Data'!BK3:BP3</f>
        <v>2011</v>
      </c>
      <c r="BL3" s="615"/>
      <c r="BM3" s="615"/>
      <c r="BN3" s="615"/>
      <c r="BO3" s="615"/>
      <c r="BP3" s="616"/>
      <c r="BQ3" s="11"/>
      <c r="BR3" s="11"/>
      <c r="BS3" s="388" t="str">
        <f>'Water Data'!BS3</f>
        <v>Other</v>
      </c>
      <c r="BT3" s="389"/>
      <c r="BU3" s="614">
        <f>'Water Data'!BU3:BZ3</f>
        <v>2012</v>
      </c>
      <c r="BV3" s="615"/>
      <c r="BW3" s="615"/>
      <c r="BX3" s="615"/>
      <c r="BY3" s="615"/>
      <c r="BZ3" s="616"/>
      <c r="CA3" s="11"/>
      <c r="CB3" s="11"/>
      <c r="CC3" s="388" t="str">
        <f>'Water Data'!CC3</f>
        <v>Survey</v>
      </c>
      <c r="CD3" s="389"/>
      <c r="CE3" s="614">
        <f>'Water Data'!CE3:CJ3</f>
        <v>2017</v>
      </c>
      <c r="CF3" s="615"/>
      <c r="CG3" s="615"/>
      <c r="CH3" s="615"/>
      <c r="CI3" s="615"/>
      <c r="CJ3" s="616"/>
      <c r="CK3" s="11"/>
      <c r="CL3" s="11"/>
    </row>
    <row r="4" spans="1:231" s="4" customFormat="1" ht="18" customHeight="1" x14ac:dyDescent="0.3">
      <c r="A4" s="391" t="s">
        <v>223</v>
      </c>
      <c r="B4" s="392" t="s">
        <v>28</v>
      </c>
      <c r="C4" s="393" t="s">
        <v>7</v>
      </c>
      <c r="D4" s="393" t="s">
        <v>1</v>
      </c>
      <c r="E4" s="393" t="s">
        <v>2</v>
      </c>
      <c r="F4" s="393" t="s">
        <v>16</v>
      </c>
      <c r="G4" s="393" t="s">
        <v>17</v>
      </c>
      <c r="H4" s="394" t="s">
        <v>18</v>
      </c>
      <c r="I4" s="26"/>
      <c r="J4" s="26"/>
      <c r="K4" s="391" t="s">
        <v>223</v>
      </c>
      <c r="L4" s="392" t="s">
        <v>28</v>
      </c>
      <c r="M4" s="393" t="s">
        <v>7</v>
      </c>
      <c r="N4" s="393" t="s">
        <v>1</v>
      </c>
      <c r="O4" s="393" t="s">
        <v>2</v>
      </c>
      <c r="P4" s="393" t="s">
        <v>16</v>
      </c>
      <c r="Q4" s="393" t="s">
        <v>17</v>
      </c>
      <c r="R4" s="394" t="s">
        <v>18</v>
      </c>
      <c r="S4" s="26"/>
      <c r="T4" s="26"/>
      <c r="U4" s="391" t="s">
        <v>223</v>
      </c>
      <c r="V4" s="392" t="s">
        <v>28</v>
      </c>
      <c r="W4" s="393" t="s">
        <v>7</v>
      </c>
      <c r="X4" s="393" t="s">
        <v>1</v>
      </c>
      <c r="Y4" s="393" t="s">
        <v>2</v>
      </c>
      <c r="Z4" s="393" t="s">
        <v>16</v>
      </c>
      <c r="AA4" s="393" t="s">
        <v>17</v>
      </c>
      <c r="AB4" s="394" t="s">
        <v>18</v>
      </c>
      <c r="AC4" s="26"/>
      <c r="AD4" s="26"/>
      <c r="AE4" s="391" t="s">
        <v>223</v>
      </c>
      <c r="AF4" s="392" t="s">
        <v>28</v>
      </c>
      <c r="AG4" s="393" t="s">
        <v>7</v>
      </c>
      <c r="AH4" s="393" t="s">
        <v>1</v>
      </c>
      <c r="AI4" s="393" t="s">
        <v>2</v>
      </c>
      <c r="AJ4" s="393" t="s">
        <v>16</v>
      </c>
      <c r="AK4" s="393" t="s">
        <v>17</v>
      </c>
      <c r="AL4" s="394" t="s">
        <v>18</v>
      </c>
      <c r="AM4" s="26"/>
      <c r="AN4" s="26"/>
      <c r="AO4" s="391" t="s">
        <v>223</v>
      </c>
      <c r="AP4" s="392" t="s">
        <v>28</v>
      </c>
      <c r="AQ4" s="393" t="s">
        <v>7</v>
      </c>
      <c r="AR4" s="393" t="s">
        <v>1</v>
      </c>
      <c r="AS4" s="393" t="s">
        <v>2</v>
      </c>
      <c r="AT4" s="393" t="s">
        <v>16</v>
      </c>
      <c r="AU4" s="393" t="s">
        <v>17</v>
      </c>
      <c r="AV4" s="394" t="s">
        <v>18</v>
      </c>
      <c r="AW4" s="26"/>
      <c r="AX4" s="26"/>
      <c r="AY4" s="391" t="s">
        <v>223</v>
      </c>
      <c r="AZ4" s="395" t="s">
        <v>28</v>
      </c>
      <c r="BA4" s="393" t="s">
        <v>7</v>
      </c>
      <c r="BB4" s="393" t="s">
        <v>1</v>
      </c>
      <c r="BC4" s="393" t="s">
        <v>2</v>
      </c>
      <c r="BD4" s="393" t="s">
        <v>16</v>
      </c>
      <c r="BE4" s="393" t="s">
        <v>17</v>
      </c>
      <c r="BF4" s="394" t="s">
        <v>18</v>
      </c>
      <c r="BG4" s="26"/>
      <c r="BH4" s="26"/>
      <c r="BI4" s="391" t="s">
        <v>223</v>
      </c>
      <c r="BJ4" s="392" t="s">
        <v>28</v>
      </c>
      <c r="BK4" s="393" t="s">
        <v>7</v>
      </c>
      <c r="BL4" s="393" t="s">
        <v>1</v>
      </c>
      <c r="BM4" s="393" t="s">
        <v>2</v>
      </c>
      <c r="BN4" s="393" t="s">
        <v>16</v>
      </c>
      <c r="BO4" s="393" t="s">
        <v>17</v>
      </c>
      <c r="BP4" s="394" t="s">
        <v>18</v>
      </c>
      <c r="BQ4" s="26"/>
      <c r="BR4" s="26"/>
      <c r="BS4" s="391" t="s">
        <v>223</v>
      </c>
      <c r="BT4" s="392" t="s">
        <v>28</v>
      </c>
      <c r="BU4" s="393" t="s">
        <v>7</v>
      </c>
      <c r="BV4" s="393" t="s">
        <v>1</v>
      </c>
      <c r="BW4" s="393" t="s">
        <v>2</v>
      </c>
      <c r="BX4" s="393" t="s">
        <v>16</v>
      </c>
      <c r="BY4" s="393" t="s">
        <v>17</v>
      </c>
      <c r="BZ4" s="394" t="s">
        <v>18</v>
      </c>
      <c r="CA4" s="26"/>
      <c r="CB4" s="26"/>
      <c r="CC4" s="391" t="s">
        <v>223</v>
      </c>
      <c r="CD4" s="392" t="s">
        <v>28</v>
      </c>
      <c r="CE4" s="393" t="s">
        <v>7</v>
      </c>
      <c r="CF4" s="393" t="s">
        <v>1</v>
      </c>
      <c r="CG4" s="393" t="s">
        <v>2</v>
      </c>
      <c r="CH4" s="393" t="s">
        <v>16</v>
      </c>
      <c r="CI4" s="393" t="s">
        <v>17</v>
      </c>
      <c r="CJ4" s="394" t="s">
        <v>18</v>
      </c>
      <c r="CK4" s="26"/>
      <c r="CL4" s="26"/>
      <c r="CM4" s="329"/>
      <c r="CW4" s="329"/>
      <c r="DG4" s="329"/>
      <c r="DQ4" s="329"/>
      <c r="EA4" s="329"/>
      <c r="EK4" s="329"/>
      <c r="EU4" s="329"/>
      <c r="FE4" s="329"/>
      <c r="FO4" s="329"/>
      <c r="FY4" s="329"/>
      <c r="GI4" s="329"/>
      <c r="GS4" s="329"/>
      <c r="HC4" s="329"/>
      <c r="HM4" s="329"/>
      <c r="HW4" s="329"/>
    </row>
    <row r="5" spans="1:231" s="4" customFormat="1" x14ac:dyDescent="0.3">
      <c r="A5" s="318"/>
      <c r="B5" s="170" t="s">
        <v>3</v>
      </c>
      <c r="C5" s="7"/>
      <c r="D5" s="7"/>
      <c r="E5" s="7"/>
      <c r="F5" s="7"/>
      <c r="G5" s="7"/>
      <c r="H5" s="28"/>
      <c r="I5" s="26"/>
      <c r="J5" s="26"/>
      <c r="K5" s="333"/>
      <c r="L5" s="170" t="s">
        <v>3</v>
      </c>
      <c r="M5" s="7"/>
      <c r="N5" s="7"/>
      <c r="O5" s="7"/>
      <c r="P5" s="7"/>
      <c r="Q5" s="7"/>
      <c r="R5" s="28"/>
      <c r="S5" s="26"/>
      <c r="T5" s="26"/>
      <c r="U5" s="333"/>
      <c r="V5" s="170" t="s">
        <v>3</v>
      </c>
      <c r="W5" s="7"/>
      <c r="X5" s="7"/>
      <c r="Y5" s="7"/>
      <c r="Z5" s="7"/>
      <c r="AA5" s="7"/>
      <c r="AB5" s="28"/>
      <c r="AC5" s="26"/>
      <c r="AD5" s="26"/>
      <c r="AE5" s="318"/>
      <c r="AF5" s="170" t="s">
        <v>3</v>
      </c>
      <c r="AG5" s="7"/>
      <c r="AH5" s="7"/>
      <c r="AI5" s="7"/>
      <c r="AJ5" s="7"/>
      <c r="AK5" s="7"/>
      <c r="AL5" s="28"/>
      <c r="AM5" s="26"/>
      <c r="AN5" s="26"/>
      <c r="AO5" s="333"/>
      <c r="AP5" s="170" t="s">
        <v>3</v>
      </c>
      <c r="AQ5" s="7"/>
      <c r="AR5" s="7"/>
      <c r="AS5" s="7"/>
      <c r="AT5" s="7"/>
      <c r="AU5" s="7"/>
      <c r="AV5" s="28"/>
      <c r="AW5" s="26"/>
      <c r="AX5" s="26"/>
      <c r="AY5" s="333"/>
      <c r="AZ5" s="171" t="s">
        <v>3</v>
      </c>
      <c r="BA5" s="7"/>
      <c r="BB5" s="7"/>
      <c r="BC5" s="7"/>
      <c r="BD5" s="7"/>
      <c r="BE5" s="7"/>
      <c r="BF5" s="28"/>
      <c r="BG5" s="26"/>
      <c r="BH5" s="26"/>
      <c r="BI5" s="318"/>
      <c r="BJ5" s="170" t="s">
        <v>3</v>
      </c>
      <c r="BK5" s="7"/>
      <c r="BL5" s="7"/>
      <c r="BM5" s="7"/>
      <c r="BN5" s="7"/>
      <c r="BO5" s="7"/>
      <c r="BP5" s="28"/>
      <c r="BQ5" s="26"/>
      <c r="BR5" s="26"/>
      <c r="BS5" s="333"/>
      <c r="BT5" s="170" t="s">
        <v>3</v>
      </c>
      <c r="BU5" s="7"/>
      <c r="BV5" s="7"/>
      <c r="BW5" s="7"/>
      <c r="BX5" s="7"/>
      <c r="BY5" s="7"/>
      <c r="BZ5" s="28"/>
      <c r="CA5" s="26"/>
      <c r="CB5" s="26"/>
      <c r="CC5" s="318"/>
      <c r="CD5" s="170" t="s">
        <v>3</v>
      </c>
      <c r="CE5" s="7">
        <f>100-CE6</f>
        <v>17</v>
      </c>
      <c r="CF5" s="7">
        <f>100-CF6</f>
        <v>10</v>
      </c>
      <c r="CG5" s="7">
        <f>100-CG6</f>
        <v>18</v>
      </c>
      <c r="CH5" s="7"/>
      <c r="CI5" s="7">
        <f>100-CI6</f>
        <v>17</v>
      </c>
      <c r="CJ5" s="28"/>
      <c r="CK5" s="26"/>
      <c r="CL5" s="26"/>
      <c r="CM5" s="329"/>
      <c r="CW5" s="329"/>
      <c r="DG5" s="329"/>
      <c r="DQ5" s="329"/>
      <c r="EA5" s="329"/>
      <c r="EK5" s="329"/>
      <c r="EU5" s="329"/>
      <c r="FE5" s="329"/>
      <c r="FO5" s="329"/>
      <c r="FY5" s="329"/>
      <c r="GI5" s="329"/>
      <c r="GS5" s="329"/>
      <c r="HC5" s="329"/>
      <c r="HM5" s="329"/>
      <c r="HW5" s="329"/>
    </row>
    <row r="6" spans="1:231" s="4" customFormat="1" x14ac:dyDescent="0.3">
      <c r="A6" s="318"/>
      <c r="B6" s="170" t="s">
        <v>25</v>
      </c>
      <c r="C6" s="7"/>
      <c r="D6" s="7"/>
      <c r="E6" s="7"/>
      <c r="F6" s="7"/>
      <c r="G6" s="7"/>
      <c r="H6" s="28"/>
      <c r="I6" s="26"/>
      <c r="J6" s="26"/>
      <c r="K6" s="333"/>
      <c r="L6" s="170" t="s">
        <v>25</v>
      </c>
      <c r="M6" s="7"/>
      <c r="N6" s="7"/>
      <c r="O6" s="7"/>
      <c r="P6" s="7"/>
      <c r="Q6" s="7"/>
      <c r="R6" s="28"/>
      <c r="S6" s="26"/>
      <c r="T6" s="26"/>
      <c r="U6" s="333"/>
      <c r="V6" s="170" t="s">
        <v>25</v>
      </c>
      <c r="W6" s="7"/>
      <c r="X6" s="7"/>
      <c r="Y6" s="7"/>
      <c r="Z6" s="7"/>
      <c r="AA6" s="7"/>
      <c r="AB6" s="28"/>
      <c r="AC6" s="26"/>
      <c r="AD6" s="26"/>
      <c r="AE6" s="318"/>
      <c r="AF6" s="170" t="s">
        <v>25</v>
      </c>
      <c r="AG6" s="7"/>
      <c r="AH6" s="7"/>
      <c r="AI6" s="7"/>
      <c r="AJ6" s="7"/>
      <c r="AK6" s="7"/>
      <c r="AL6" s="28"/>
      <c r="AM6" s="26"/>
      <c r="AN6" s="26"/>
      <c r="AO6" s="333"/>
      <c r="AP6" s="170" t="s">
        <v>25</v>
      </c>
      <c r="AQ6" s="7"/>
      <c r="AR6" s="7"/>
      <c r="AS6" s="7"/>
      <c r="AT6" s="7"/>
      <c r="AU6" s="7"/>
      <c r="AV6" s="28"/>
      <c r="AW6" s="26"/>
      <c r="AX6" s="26"/>
      <c r="AY6" s="333"/>
      <c r="AZ6" s="171" t="s">
        <v>25</v>
      </c>
      <c r="BA6" s="7"/>
      <c r="BB6" s="7"/>
      <c r="BC6" s="7"/>
      <c r="BD6" s="7"/>
      <c r="BE6" s="7"/>
      <c r="BF6" s="28"/>
      <c r="BG6" s="26"/>
      <c r="BH6" s="26"/>
      <c r="BI6" s="318"/>
      <c r="BJ6" s="170" t="s">
        <v>25</v>
      </c>
      <c r="BK6" s="7"/>
      <c r="BL6" s="7"/>
      <c r="BM6" s="7"/>
      <c r="BN6" s="7"/>
      <c r="BO6" s="7"/>
      <c r="BP6" s="28"/>
      <c r="BQ6" s="26"/>
      <c r="BR6" s="26"/>
      <c r="BS6" s="333"/>
      <c r="BT6" s="170" t="s">
        <v>25</v>
      </c>
      <c r="BU6" s="7"/>
      <c r="BV6" s="7"/>
      <c r="BW6" s="7"/>
      <c r="BX6" s="7"/>
      <c r="BY6" s="7"/>
      <c r="BZ6" s="28"/>
      <c r="CA6" s="26"/>
      <c r="CB6" s="26"/>
      <c r="CC6" s="318" t="s">
        <v>261</v>
      </c>
      <c r="CD6" s="170" t="s">
        <v>25</v>
      </c>
      <c r="CE6" s="7">
        <v>83</v>
      </c>
      <c r="CF6" s="7">
        <v>90</v>
      </c>
      <c r="CG6" s="7">
        <v>82</v>
      </c>
      <c r="CH6" s="7"/>
      <c r="CI6" s="7">
        <v>83</v>
      </c>
      <c r="CJ6" s="28"/>
      <c r="CK6" s="26"/>
      <c r="CL6" s="26"/>
      <c r="CM6" s="329"/>
      <c r="CW6" s="329"/>
      <c r="DG6" s="329"/>
      <c r="DQ6" s="329"/>
      <c r="EA6" s="329"/>
      <c r="EK6" s="329"/>
      <c r="EU6" s="329"/>
      <c r="FE6" s="329"/>
      <c r="FO6" s="329"/>
      <c r="FY6" s="329"/>
      <c r="GI6" s="329"/>
      <c r="GS6" s="329"/>
      <c r="HC6" s="329"/>
      <c r="HM6" s="329"/>
      <c r="HW6" s="329"/>
    </row>
    <row r="7" spans="1:231" s="4" customFormat="1" hidden="1" x14ac:dyDescent="0.3">
      <c r="A7" s="333"/>
      <c r="B7" s="171" t="s">
        <v>26</v>
      </c>
      <c r="C7" s="20"/>
      <c r="D7" s="7"/>
      <c r="E7" s="7"/>
      <c r="F7" s="7"/>
      <c r="G7" s="7"/>
      <c r="H7" s="28"/>
      <c r="I7" s="26"/>
      <c r="J7" s="26"/>
      <c r="K7" s="333"/>
      <c r="L7" s="171" t="s">
        <v>26</v>
      </c>
      <c r="M7" s="20"/>
      <c r="N7" s="7"/>
      <c r="O7" s="7"/>
      <c r="P7" s="7"/>
      <c r="Q7" s="7"/>
      <c r="R7" s="28"/>
      <c r="S7" s="26"/>
      <c r="T7" s="26"/>
      <c r="U7" s="333"/>
      <c r="V7" s="171" t="s">
        <v>26</v>
      </c>
      <c r="W7" s="20"/>
      <c r="X7" s="7"/>
      <c r="Y7" s="7"/>
      <c r="Z7" s="7"/>
      <c r="AA7" s="7"/>
      <c r="AB7" s="28"/>
      <c r="AC7" s="26"/>
      <c r="AD7" s="26"/>
      <c r="AE7" s="333"/>
      <c r="AF7" s="171" t="s">
        <v>26</v>
      </c>
      <c r="AG7" s="20"/>
      <c r="AH7" s="7"/>
      <c r="AI7" s="7"/>
      <c r="AJ7" s="7"/>
      <c r="AK7" s="7"/>
      <c r="AL7" s="28"/>
      <c r="AM7" s="26"/>
      <c r="AN7" s="26"/>
      <c r="AO7" s="333"/>
      <c r="AP7" s="171" t="s">
        <v>26</v>
      </c>
      <c r="AQ7" s="20"/>
      <c r="AR7" s="7"/>
      <c r="AS7" s="7"/>
      <c r="AT7" s="7"/>
      <c r="AU7" s="7"/>
      <c r="AV7" s="28"/>
      <c r="AW7" s="26"/>
      <c r="AX7" s="26"/>
      <c r="AY7" s="333"/>
      <c r="AZ7" s="171" t="s">
        <v>26</v>
      </c>
      <c r="BA7" s="20"/>
      <c r="BB7" s="7"/>
      <c r="BC7" s="7"/>
      <c r="BD7" s="7"/>
      <c r="BE7" s="7"/>
      <c r="BF7" s="28"/>
      <c r="BG7" s="26"/>
      <c r="BH7" s="26"/>
      <c r="BI7" s="333"/>
      <c r="BJ7" s="171" t="s">
        <v>26</v>
      </c>
      <c r="BK7" s="20"/>
      <c r="BL7" s="7"/>
      <c r="BM7" s="7"/>
      <c r="BN7" s="7"/>
      <c r="BO7" s="7"/>
      <c r="BP7" s="28"/>
      <c r="BQ7" s="26"/>
      <c r="BR7" s="26"/>
      <c r="BS7" s="333"/>
      <c r="BT7" s="171" t="s">
        <v>26</v>
      </c>
      <c r="BU7" s="20"/>
      <c r="BV7" s="7"/>
      <c r="BW7" s="7"/>
      <c r="BX7" s="7"/>
      <c r="BY7" s="7"/>
      <c r="BZ7" s="28"/>
      <c r="CA7" s="26"/>
      <c r="CB7" s="26"/>
      <c r="CC7" s="318"/>
      <c r="CD7" s="171" t="s">
        <v>26</v>
      </c>
      <c r="CE7" s="20"/>
      <c r="CF7" s="7"/>
      <c r="CG7" s="7"/>
      <c r="CH7" s="7"/>
      <c r="CI7" s="7"/>
      <c r="CJ7" s="28"/>
      <c r="CK7" s="26"/>
      <c r="CL7" s="26"/>
      <c r="CM7" s="329"/>
      <c r="CW7" s="329"/>
      <c r="DG7" s="329"/>
      <c r="DQ7" s="329"/>
      <c r="EA7" s="329"/>
      <c r="EK7" s="329"/>
      <c r="EU7" s="329"/>
      <c r="FE7" s="329"/>
      <c r="FO7" s="329"/>
      <c r="FY7" s="329"/>
      <c r="GI7" s="329"/>
      <c r="GS7" s="329"/>
      <c r="HC7" s="329"/>
      <c r="HM7" s="329"/>
      <c r="HW7" s="329"/>
    </row>
    <row r="8" spans="1:231" s="4" customFormat="1" x14ac:dyDescent="0.3">
      <c r="A8" s="318"/>
      <c r="B8" s="171" t="s">
        <v>160</v>
      </c>
      <c r="C8" s="152"/>
      <c r="D8" s="7"/>
      <c r="E8" s="7"/>
      <c r="F8" s="7"/>
      <c r="G8" s="7"/>
      <c r="H8" s="28"/>
      <c r="I8" s="26"/>
      <c r="J8" s="26"/>
      <c r="K8" s="318"/>
      <c r="L8" s="171" t="s">
        <v>160</v>
      </c>
      <c r="M8" s="152"/>
      <c r="N8" s="7"/>
      <c r="O8" s="7"/>
      <c r="P8" s="7"/>
      <c r="Q8" s="7"/>
      <c r="R8" s="28"/>
      <c r="S8" s="26"/>
      <c r="T8" s="26"/>
      <c r="U8" s="318"/>
      <c r="V8" s="171" t="s">
        <v>160</v>
      </c>
      <c r="W8" s="152"/>
      <c r="X8" s="7"/>
      <c r="Y8" s="7"/>
      <c r="Z8" s="7"/>
      <c r="AA8" s="7"/>
      <c r="AB8" s="28"/>
      <c r="AC8" s="26"/>
      <c r="AD8" s="26"/>
      <c r="AE8" s="318"/>
      <c r="AF8" s="171" t="s">
        <v>160</v>
      </c>
      <c r="AG8" s="152"/>
      <c r="AH8" s="7"/>
      <c r="AI8" s="7"/>
      <c r="AJ8" s="7"/>
      <c r="AK8" s="7"/>
      <c r="AL8" s="28"/>
      <c r="AM8" s="26"/>
      <c r="AN8" s="26"/>
      <c r="AO8" s="318"/>
      <c r="AP8" s="171" t="s">
        <v>160</v>
      </c>
      <c r="AQ8" s="152"/>
      <c r="AR8" s="7"/>
      <c r="AS8" s="7"/>
      <c r="AT8" s="7"/>
      <c r="AU8" s="7"/>
      <c r="AV8" s="28"/>
      <c r="AW8" s="26"/>
      <c r="AX8" s="26"/>
      <c r="AY8" s="318"/>
      <c r="AZ8" s="171" t="s">
        <v>160</v>
      </c>
      <c r="BA8" s="152"/>
      <c r="BB8" s="7"/>
      <c r="BC8" s="7"/>
      <c r="BD8" s="7"/>
      <c r="BE8" s="7"/>
      <c r="BF8" s="28"/>
      <c r="BG8" s="26"/>
      <c r="BH8" s="26"/>
      <c r="BI8" s="318"/>
      <c r="BJ8" s="171" t="s">
        <v>160</v>
      </c>
      <c r="BK8" s="152"/>
      <c r="BL8" s="7"/>
      <c r="BM8" s="7"/>
      <c r="BN8" s="7"/>
      <c r="BO8" s="7"/>
      <c r="BP8" s="28"/>
      <c r="BQ8" s="26"/>
      <c r="BR8" s="26"/>
      <c r="BS8" s="318"/>
      <c r="BT8" s="171" t="s">
        <v>160</v>
      </c>
      <c r="BU8" s="152"/>
      <c r="BV8" s="7"/>
      <c r="BW8" s="7"/>
      <c r="BX8" s="7"/>
      <c r="BY8" s="7"/>
      <c r="BZ8" s="28"/>
      <c r="CA8" s="26"/>
      <c r="CB8" s="26"/>
      <c r="CC8" s="318" t="s">
        <v>263</v>
      </c>
      <c r="CD8" s="171" t="s">
        <v>160</v>
      </c>
      <c r="CE8" s="152">
        <f>(204+742)/CE16*100</f>
        <v>80.993150684931507</v>
      </c>
      <c r="CF8" s="7">
        <f>(20+104)/CF16*100</f>
        <v>87.943262411347519</v>
      </c>
      <c r="CG8" s="7">
        <f>(184+638)/CG16*100</f>
        <v>80.038948393378774</v>
      </c>
      <c r="CH8" s="7"/>
      <c r="CI8" s="152">
        <f>(204+742)/CI16*100</f>
        <v>80.993150684931507</v>
      </c>
      <c r="CJ8" s="28"/>
      <c r="CK8" s="26"/>
      <c r="CL8" s="26"/>
      <c r="CM8" s="329"/>
      <c r="CW8" s="329"/>
      <c r="DG8" s="329"/>
      <c r="DQ8" s="329"/>
      <c r="EA8" s="329"/>
      <c r="EK8" s="329"/>
      <c r="EU8" s="329"/>
      <c r="FE8" s="329"/>
      <c r="FO8" s="329"/>
      <c r="FY8" s="329"/>
      <c r="GI8" s="329"/>
      <c r="GS8" s="329"/>
      <c r="HC8" s="329"/>
      <c r="HM8" s="329"/>
      <c r="HW8" s="329"/>
    </row>
    <row r="9" spans="1:231" s="4" customFormat="1" x14ac:dyDescent="0.3">
      <c r="A9" s="333"/>
      <c r="B9" s="171" t="s">
        <v>161</v>
      </c>
      <c r="C9" s="20"/>
      <c r="D9" s="7"/>
      <c r="E9" s="7"/>
      <c r="F9" s="7"/>
      <c r="G9" s="7"/>
      <c r="H9" s="28"/>
      <c r="I9" s="26"/>
      <c r="J9" s="26"/>
      <c r="K9" s="333"/>
      <c r="L9" s="171" t="s">
        <v>161</v>
      </c>
      <c r="M9" s="20"/>
      <c r="N9" s="7"/>
      <c r="O9" s="7"/>
      <c r="P9" s="7"/>
      <c r="Q9" s="7"/>
      <c r="R9" s="28"/>
      <c r="S9" s="26"/>
      <c r="T9" s="26"/>
      <c r="U9" s="333"/>
      <c r="V9" s="171" t="s">
        <v>161</v>
      </c>
      <c r="W9" s="20"/>
      <c r="X9" s="7"/>
      <c r="Y9" s="7"/>
      <c r="Z9" s="7"/>
      <c r="AA9" s="7"/>
      <c r="AB9" s="28"/>
      <c r="AC9" s="26"/>
      <c r="AD9" s="26"/>
      <c r="AE9" s="333"/>
      <c r="AF9" s="171" t="s">
        <v>161</v>
      </c>
      <c r="AG9" s="20"/>
      <c r="AH9" s="7"/>
      <c r="AI9" s="7"/>
      <c r="AJ9" s="7"/>
      <c r="AK9" s="7"/>
      <c r="AL9" s="28"/>
      <c r="AM9" s="26"/>
      <c r="AN9" s="26"/>
      <c r="AO9" s="333"/>
      <c r="AP9" s="171" t="s">
        <v>161</v>
      </c>
      <c r="AQ9" s="20"/>
      <c r="AR9" s="7"/>
      <c r="AS9" s="7"/>
      <c r="AT9" s="7"/>
      <c r="AU9" s="7"/>
      <c r="AV9" s="28"/>
      <c r="AW9" s="26"/>
      <c r="AX9" s="26"/>
      <c r="AY9" s="333"/>
      <c r="AZ9" s="171" t="s">
        <v>161</v>
      </c>
      <c r="BA9" s="20"/>
      <c r="BB9" s="7"/>
      <c r="BC9" s="7"/>
      <c r="BD9" s="7"/>
      <c r="BE9" s="7"/>
      <c r="BF9" s="28"/>
      <c r="BG9" s="26"/>
      <c r="BH9" s="26"/>
      <c r="BI9" s="333"/>
      <c r="BJ9" s="171" t="s">
        <v>161</v>
      </c>
      <c r="BK9" s="20"/>
      <c r="BL9" s="7"/>
      <c r="BM9" s="7"/>
      <c r="BN9" s="7"/>
      <c r="BO9" s="7"/>
      <c r="BP9" s="28"/>
      <c r="BQ9" s="26"/>
      <c r="BR9" s="26"/>
      <c r="BS9" s="333"/>
      <c r="BT9" s="171" t="s">
        <v>161</v>
      </c>
      <c r="BU9" s="20"/>
      <c r="BV9" s="7"/>
      <c r="BW9" s="7"/>
      <c r="BX9" s="7"/>
      <c r="BY9" s="7"/>
      <c r="BZ9" s="28"/>
      <c r="CA9" s="26"/>
      <c r="CB9" s="26"/>
      <c r="CC9" s="318" t="s">
        <v>264</v>
      </c>
      <c r="CD9" s="171" t="s">
        <v>161</v>
      </c>
      <c r="CE9" s="20">
        <f>(742+9)/CE16*100</f>
        <v>64.297945205479451</v>
      </c>
      <c r="CF9" s="7">
        <f>(104+0)/CF16*100</f>
        <v>73.75886524822694</v>
      </c>
      <c r="CG9" s="7">
        <f>(638+9)/CG16*100</f>
        <v>62.999026290165524</v>
      </c>
      <c r="CH9" s="7"/>
      <c r="CI9" s="20">
        <f>(742+9)/CI16*100</f>
        <v>64.297945205479451</v>
      </c>
      <c r="CJ9" s="28"/>
      <c r="CK9" s="26"/>
      <c r="CL9" s="26"/>
      <c r="CM9" s="329"/>
      <c r="CW9" s="329"/>
      <c r="DG9" s="329"/>
      <c r="DQ9" s="329"/>
      <c r="EA9" s="329"/>
      <c r="EK9" s="329"/>
      <c r="EU9" s="329"/>
      <c r="FE9" s="329"/>
      <c r="FO9" s="329"/>
      <c r="FY9" s="329"/>
      <c r="GI9" s="329"/>
      <c r="GS9" s="329"/>
      <c r="HC9" s="329"/>
      <c r="HM9" s="329"/>
      <c r="HW9" s="329"/>
    </row>
    <row r="10" spans="1:231" s="4" customFormat="1" x14ac:dyDescent="0.3">
      <c r="A10" s="318"/>
      <c r="B10" s="171" t="s">
        <v>226</v>
      </c>
      <c r="C10" s="20"/>
      <c r="D10" s="7"/>
      <c r="E10" s="7"/>
      <c r="F10" s="7"/>
      <c r="G10" s="7"/>
      <c r="H10" s="28"/>
      <c r="I10" s="26"/>
      <c r="J10" s="26"/>
      <c r="K10" s="333"/>
      <c r="L10" s="171" t="s">
        <v>226</v>
      </c>
      <c r="M10" s="20"/>
      <c r="N10" s="7"/>
      <c r="O10" s="7"/>
      <c r="P10" s="7"/>
      <c r="Q10" s="7"/>
      <c r="R10" s="28"/>
      <c r="S10" s="26"/>
      <c r="T10" s="26"/>
      <c r="U10" s="333"/>
      <c r="V10" s="171" t="s">
        <v>226</v>
      </c>
      <c r="W10" s="20"/>
      <c r="X10" s="7"/>
      <c r="Y10" s="7"/>
      <c r="Z10" s="7"/>
      <c r="AA10" s="7"/>
      <c r="AB10" s="28"/>
      <c r="AC10" s="26"/>
      <c r="AD10" s="26"/>
      <c r="AE10" s="318"/>
      <c r="AF10" s="171" t="s">
        <v>226</v>
      </c>
      <c r="AG10" s="20"/>
      <c r="AH10" s="7"/>
      <c r="AI10" s="7"/>
      <c r="AJ10" s="7"/>
      <c r="AK10" s="7"/>
      <c r="AL10" s="28"/>
      <c r="AM10" s="26"/>
      <c r="AN10" s="26"/>
      <c r="AO10" s="333"/>
      <c r="AP10" s="171" t="s">
        <v>226</v>
      </c>
      <c r="AQ10" s="20"/>
      <c r="AR10" s="7"/>
      <c r="AS10" s="7"/>
      <c r="AT10" s="7"/>
      <c r="AU10" s="7"/>
      <c r="AV10" s="28"/>
      <c r="AW10" s="26"/>
      <c r="AX10" s="26"/>
      <c r="AY10" s="333"/>
      <c r="AZ10" s="171" t="s">
        <v>226</v>
      </c>
      <c r="BA10" s="20"/>
      <c r="BB10" s="7"/>
      <c r="BC10" s="7"/>
      <c r="BD10" s="7"/>
      <c r="BE10" s="7"/>
      <c r="BF10" s="28"/>
      <c r="BG10" s="26"/>
      <c r="BH10" s="26"/>
      <c r="BI10" s="318"/>
      <c r="BJ10" s="171" t="s">
        <v>226</v>
      </c>
      <c r="BK10" s="20"/>
      <c r="BL10" s="7"/>
      <c r="BM10" s="7"/>
      <c r="BN10" s="7"/>
      <c r="BO10" s="7"/>
      <c r="BP10" s="28"/>
      <c r="BQ10" s="26"/>
      <c r="BR10" s="26"/>
      <c r="BS10" s="333"/>
      <c r="BT10" s="171" t="s">
        <v>226</v>
      </c>
      <c r="BU10" s="20"/>
      <c r="BV10" s="7"/>
      <c r="BW10" s="7"/>
      <c r="BX10" s="7"/>
      <c r="BY10" s="7"/>
      <c r="BZ10" s="28"/>
      <c r="CA10" s="26"/>
      <c r="CB10" s="26"/>
      <c r="CC10" s="318" t="s">
        <v>262</v>
      </c>
      <c r="CD10" s="171" t="s">
        <v>226</v>
      </c>
      <c r="CE10" s="20">
        <v>63.3</v>
      </c>
      <c r="CF10" s="7">
        <f>104/CF16*100</f>
        <v>73.75886524822694</v>
      </c>
      <c r="CG10" s="7">
        <f>638/CG16*100</f>
        <v>62.122687439143135</v>
      </c>
      <c r="CH10" s="7"/>
      <c r="CI10" s="7">
        <v>63.3</v>
      </c>
      <c r="CJ10" s="28"/>
      <c r="CK10" s="26"/>
      <c r="CL10" s="26"/>
      <c r="CM10" s="329"/>
      <c r="CW10" s="329"/>
      <c r="DG10" s="329"/>
      <c r="DQ10" s="329"/>
      <c r="EA10" s="329"/>
      <c r="EK10" s="329"/>
      <c r="EU10" s="329"/>
      <c r="FE10" s="329"/>
      <c r="FO10" s="329"/>
      <c r="FY10" s="329"/>
      <c r="GI10" s="329"/>
      <c r="GS10" s="329"/>
      <c r="HC10" s="329"/>
      <c r="HM10" s="329"/>
      <c r="HW10" s="329"/>
    </row>
    <row r="11" spans="1:231" s="2" customFormat="1" ht="86.4" customHeight="1" x14ac:dyDescent="0.3">
      <c r="A11" s="321" t="s">
        <v>12</v>
      </c>
      <c r="B11" s="595" t="s">
        <v>196</v>
      </c>
      <c r="C11" s="595"/>
      <c r="D11" s="595"/>
      <c r="E11" s="595"/>
      <c r="F11" s="595"/>
      <c r="G11" s="595"/>
      <c r="H11" s="596"/>
      <c r="I11" s="11"/>
      <c r="J11" s="11"/>
      <c r="K11" s="321" t="s">
        <v>12</v>
      </c>
      <c r="L11" s="595" t="s">
        <v>197</v>
      </c>
      <c r="M11" s="595"/>
      <c r="N11" s="595"/>
      <c r="O11" s="595"/>
      <c r="P11" s="595"/>
      <c r="Q11" s="595"/>
      <c r="R11" s="596"/>
      <c r="S11" s="11"/>
      <c r="T11" s="11"/>
      <c r="U11" s="321" t="s">
        <v>12</v>
      </c>
      <c r="V11" s="595" t="s">
        <v>197</v>
      </c>
      <c r="W11" s="595"/>
      <c r="X11" s="595"/>
      <c r="Y11" s="595"/>
      <c r="Z11" s="595"/>
      <c r="AA11" s="595"/>
      <c r="AB11" s="596"/>
      <c r="AC11" s="11"/>
      <c r="AD11" s="11"/>
      <c r="AE11" s="321" t="s">
        <v>12</v>
      </c>
      <c r="AF11" s="595" t="s">
        <v>196</v>
      </c>
      <c r="AG11" s="595"/>
      <c r="AH11" s="595"/>
      <c r="AI11" s="595"/>
      <c r="AJ11" s="595"/>
      <c r="AK11" s="595"/>
      <c r="AL11" s="596"/>
      <c r="AM11" s="11"/>
      <c r="AN11" s="11"/>
      <c r="AO11" s="321" t="s">
        <v>12</v>
      </c>
      <c r="AP11" s="595" t="s">
        <v>197</v>
      </c>
      <c r="AQ11" s="595"/>
      <c r="AR11" s="595"/>
      <c r="AS11" s="595"/>
      <c r="AT11" s="595"/>
      <c r="AU11" s="595"/>
      <c r="AV11" s="596"/>
      <c r="AW11" s="11"/>
      <c r="AX11" s="11"/>
      <c r="AY11" s="321" t="s">
        <v>12</v>
      </c>
      <c r="AZ11" s="594" t="s">
        <v>197</v>
      </c>
      <c r="BA11" s="595"/>
      <c r="BB11" s="595"/>
      <c r="BC11" s="595"/>
      <c r="BD11" s="595"/>
      <c r="BE11" s="595"/>
      <c r="BF11" s="596"/>
      <c r="BG11" s="11"/>
      <c r="BH11" s="11"/>
      <c r="BI11" s="321" t="s">
        <v>12</v>
      </c>
      <c r="BJ11" s="595" t="s">
        <v>196</v>
      </c>
      <c r="BK11" s="595"/>
      <c r="BL11" s="595"/>
      <c r="BM11" s="595"/>
      <c r="BN11" s="595"/>
      <c r="BO11" s="595"/>
      <c r="BP11" s="596"/>
      <c r="BQ11" s="11"/>
      <c r="BR11" s="11"/>
      <c r="BS11" s="321" t="s">
        <v>12</v>
      </c>
      <c r="BT11" s="595" t="s">
        <v>197</v>
      </c>
      <c r="BU11" s="595"/>
      <c r="BV11" s="595"/>
      <c r="BW11" s="595"/>
      <c r="BX11" s="595"/>
      <c r="BY11" s="595"/>
      <c r="BZ11" s="596"/>
      <c r="CA11" s="11"/>
      <c r="CB11" s="11"/>
      <c r="CC11" s="321" t="s">
        <v>12</v>
      </c>
      <c r="CD11" s="595" t="s">
        <v>260</v>
      </c>
      <c r="CE11" s="595"/>
      <c r="CF11" s="595"/>
      <c r="CG11" s="595"/>
      <c r="CH11" s="595"/>
      <c r="CI11" s="595"/>
      <c r="CJ11" s="596"/>
      <c r="CK11" s="11"/>
      <c r="CL11" s="11"/>
      <c r="CM11" s="332"/>
      <c r="CW11" s="332"/>
      <c r="DG11" s="332"/>
      <c r="DQ11" s="332"/>
      <c r="EA11" s="332"/>
      <c r="EK11" s="332"/>
      <c r="EU11" s="332"/>
      <c r="FE11" s="332"/>
      <c r="FO11" s="332"/>
      <c r="FY11" s="332"/>
      <c r="GI11" s="332"/>
      <c r="GS11" s="332"/>
      <c r="HC11" s="332"/>
      <c r="HM11" s="332"/>
      <c r="HW11" s="332"/>
    </row>
    <row r="12" spans="1:231" s="2" customFormat="1" ht="15.6" customHeight="1" x14ac:dyDescent="0.3">
      <c r="A12" s="321"/>
      <c r="B12" s="263" t="s">
        <v>139</v>
      </c>
      <c r="C12" s="91"/>
      <c r="D12" s="91"/>
      <c r="E12" s="91"/>
      <c r="F12" s="91"/>
      <c r="G12" s="91"/>
      <c r="H12" s="262"/>
      <c r="I12" s="11"/>
      <c r="J12" s="11"/>
      <c r="K12" s="321"/>
      <c r="L12" s="263" t="s">
        <v>139</v>
      </c>
      <c r="M12" s="261"/>
      <c r="N12" s="261"/>
      <c r="O12" s="261"/>
      <c r="P12" s="261"/>
      <c r="Q12" s="261"/>
      <c r="R12" s="262"/>
      <c r="S12" s="11"/>
      <c r="T12" s="11"/>
      <c r="U12" s="321"/>
      <c r="V12" s="263" t="s">
        <v>139</v>
      </c>
      <c r="W12" s="261"/>
      <c r="X12" s="261"/>
      <c r="Y12" s="261"/>
      <c r="Z12" s="261"/>
      <c r="AA12" s="261"/>
      <c r="AB12" s="262"/>
      <c r="AC12" s="11"/>
      <c r="AD12" s="11"/>
      <c r="AE12" s="321"/>
      <c r="AF12" s="263" t="s">
        <v>139</v>
      </c>
      <c r="AG12" s="91"/>
      <c r="AH12" s="91"/>
      <c r="AI12" s="91"/>
      <c r="AJ12" s="91"/>
      <c r="AK12" s="91"/>
      <c r="AL12" s="291"/>
      <c r="AM12" s="11"/>
      <c r="AN12" s="11"/>
      <c r="AO12" s="321"/>
      <c r="AP12" s="263" t="s">
        <v>139</v>
      </c>
      <c r="AQ12" s="290"/>
      <c r="AR12" s="290"/>
      <c r="AS12" s="290"/>
      <c r="AT12" s="290"/>
      <c r="AU12" s="290"/>
      <c r="AV12" s="291"/>
      <c r="AW12" s="11"/>
      <c r="AX12" s="11"/>
      <c r="AY12" s="321"/>
      <c r="AZ12" s="263" t="s">
        <v>139</v>
      </c>
      <c r="BA12" s="91"/>
      <c r="BB12" s="91"/>
      <c r="BC12" s="91"/>
      <c r="BD12" s="91"/>
      <c r="BE12" s="91"/>
      <c r="BF12" s="260"/>
      <c r="BG12" s="11"/>
      <c r="BH12" s="11"/>
      <c r="BI12" s="321"/>
      <c r="BJ12" s="263" t="s">
        <v>139</v>
      </c>
      <c r="BK12" s="91"/>
      <c r="BL12" s="91"/>
      <c r="BM12" s="91"/>
      <c r="BN12" s="91"/>
      <c r="BO12" s="91"/>
      <c r="BP12" s="291"/>
      <c r="BQ12" s="11"/>
      <c r="BR12" s="11"/>
      <c r="BS12" s="321"/>
      <c r="BT12" s="263" t="s">
        <v>139</v>
      </c>
      <c r="BU12" s="290"/>
      <c r="BV12" s="290"/>
      <c r="BW12" s="290"/>
      <c r="BX12" s="290"/>
      <c r="BY12" s="290"/>
      <c r="BZ12" s="291"/>
      <c r="CA12" s="11"/>
      <c r="CB12" s="11"/>
      <c r="CC12" s="321"/>
      <c r="CD12" s="263" t="s">
        <v>139</v>
      </c>
      <c r="CE12" s="91" t="s">
        <v>192</v>
      </c>
      <c r="CF12" s="91" t="s">
        <v>192</v>
      </c>
      <c r="CG12" s="91" t="s">
        <v>192</v>
      </c>
      <c r="CH12" s="91"/>
      <c r="CI12" s="91" t="s">
        <v>192</v>
      </c>
      <c r="CJ12" s="560"/>
      <c r="CK12" s="11"/>
      <c r="CL12" s="11"/>
      <c r="CM12" s="332"/>
      <c r="CW12" s="332"/>
      <c r="DG12" s="332"/>
      <c r="DQ12" s="332"/>
      <c r="EA12" s="332"/>
      <c r="EK12" s="332"/>
      <c r="EU12" s="332"/>
      <c r="FE12" s="332"/>
      <c r="FO12" s="332"/>
      <c r="FY12" s="332"/>
      <c r="GI12" s="332"/>
      <c r="GS12" s="332"/>
      <c r="HC12" s="332"/>
      <c r="HM12" s="332"/>
      <c r="HW12" s="332"/>
    </row>
    <row r="13" spans="1:231" s="2" customFormat="1" ht="15" customHeight="1" x14ac:dyDescent="0.3">
      <c r="A13" s="321"/>
      <c r="B13" s="263" t="s">
        <v>145</v>
      </c>
      <c r="C13" s="91"/>
      <c r="D13" s="91"/>
      <c r="E13" s="91"/>
      <c r="F13" s="91"/>
      <c r="G13" s="91"/>
      <c r="H13" s="260"/>
      <c r="I13" s="11"/>
      <c r="J13" s="11"/>
      <c r="K13" s="321"/>
      <c r="L13" s="263" t="s">
        <v>145</v>
      </c>
      <c r="M13" s="91"/>
      <c r="N13" s="91"/>
      <c r="O13" s="91"/>
      <c r="P13" s="91"/>
      <c r="Q13" s="91"/>
      <c r="R13" s="260"/>
      <c r="S13" s="11"/>
      <c r="T13" s="11"/>
      <c r="U13" s="321"/>
      <c r="V13" s="263" t="s">
        <v>145</v>
      </c>
      <c r="W13" s="91"/>
      <c r="X13" s="91"/>
      <c r="Y13" s="91"/>
      <c r="Z13" s="91"/>
      <c r="AA13" s="91"/>
      <c r="AB13" s="260"/>
      <c r="AC13" s="11"/>
      <c r="AD13" s="11"/>
      <c r="AE13" s="321"/>
      <c r="AF13" s="263" t="s">
        <v>145</v>
      </c>
      <c r="AG13" s="91"/>
      <c r="AH13" s="91"/>
      <c r="AI13" s="91"/>
      <c r="AJ13" s="91"/>
      <c r="AK13" s="91"/>
      <c r="AL13" s="260"/>
      <c r="AM13" s="11"/>
      <c r="AN13" s="11"/>
      <c r="AO13" s="321"/>
      <c r="AP13" s="263" t="s">
        <v>145</v>
      </c>
      <c r="AQ13" s="91"/>
      <c r="AR13" s="91"/>
      <c r="AS13" s="91"/>
      <c r="AT13" s="91"/>
      <c r="AU13" s="91"/>
      <c r="AV13" s="260"/>
      <c r="AW13" s="11"/>
      <c r="AX13" s="11"/>
      <c r="AY13" s="321"/>
      <c r="AZ13" s="263" t="s">
        <v>145</v>
      </c>
      <c r="BA13" s="91"/>
      <c r="BB13" s="91"/>
      <c r="BC13" s="91"/>
      <c r="BD13" s="91"/>
      <c r="BE13" s="91"/>
      <c r="BF13" s="260"/>
      <c r="BG13" s="11"/>
      <c r="BH13" s="11"/>
      <c r="BI13" s="321"/>
      <c r="BJ13" s="263" t="s">
        <v>145</v>
      </c>
      <c r="BK13" s="91"/>
      <c r="BL13" s="91"/>
      <c r="BM13" s="91"/>
      <c r="BN13" s="91"/>
      <c r="BO13" s="91"/>
      <c r="BP13" s="260"/>
      <c r="BQ13" s="11"/>
      <c r="BR13" s="11"/>
      <c r="BS13" s="321"/>
      <c r="BT13" s="263" t="s">
        <v>145</v>
      </c>
      <c r="BU13" s="91"/>
      <c r="BV13" s="91"/>
      <c r="BW13" s="91"/>
      <c r="BX13" s="91"/>
      <c r="BY13" s="91"/>
      <c r="BZ13" s="260"/>
      <c r="CA13" s="11"/>
      <c r="CB13" s="11"/>
      <c r="CC13" s="321"/>
      <c r="CD13" s="263" t="s">
        <v>145</v>
      </c>
      <c r="CE13" s="91" t="s">
        <v>192</v>
      </c>
      <c r="CF13" s="91" t="s">
        <v>192</v>
      </c>
      <c r="CG13" s="91" t="s">
        <v>192</v>
      </c>
      <c r="CH13" s="91"/>
      <c r="CI13" s="91" t="s">
        <v>192</v>
      </c>
      <c r="CJ13" s="260"/>
      <c r="CK13" s="11"/>
      <c r="CL13" s="11"/>
      <c r="CM13" s="332"/>
      <c r="CW13" s="332"/>
      <c r="DG13" s="332"/>
      <c r="DQ13" s="332"/>
      <c r="EA13" s="332"/>
      <c r="EK13" s="332"/>
      <c r="EU13" s="332"/>
      <c r="FE13" s="332"/>
      <c r="FO13" s="332"/>
      <c r="FY13" s="332"/>
      <c r="GI13" s="332"/>
      <c r="GS13" s="332"/>
      <c r="HC13" s="332"/>
      <c r="HM13" s="332"/>
      <c r="HW13" s="332"/>
    </row>
    <row r="14" spans="1:231" s="2" customFormat="1" ht="15" customHeight="1" x14ac:dyDescent="0.3">
      <c r="A14" s="321"/>
      <c r="B14" s="263" t="s">
        <v>116</v>
      </c>
      <c r="C14" s="91"/>
      <c r="D14" s="91"/>
      <c r="E14" s="91"/>
      <c r="F14" s="91"/>
      <c r="G14" s="91"/>
      <c r="H14" s="260"/>
      <c r="I14" s="11"/>
      <c r="J14" s="11"/>
      <c r="K14" s="321"/>
      <c r="L14" s="263" t="s">
        <v>116</v>
      </c>
      <c r="M14" s="91"/>
      <c r="N14" s="91"/>
      <c r="O14" s="91"/>
      <c r="P14" s="91"/>
      <c r="Q14" s="91"/>
      <c r="R14" s="260"/>
      <c r="S14" s="11"/>
      <c r="T14" s="11"/>
      <c r="U14" s="321"/>
      <c r="V14" s="263" t="s">
        <v>116</v>
      </c>
      <c r="W14" s="91"/>
      <c r="X14" s="91"/>
      <c r="Y14" s="91"/>
      <c r="Z14" s="91"/>
      <c r="AA14" s="91"/>
      <c r="AB14" s="260"/>
      <c r="AC14" s="11"/>
      <c r="AD14" s="11"/>
      <c r="AE14" s="321"/>
      <c r="AF14" s="263" t="s">
        <v>116</v>
      </c>
      <c r="AG14" s="91"/>
      <c r="AH14" s="91"/>
      <c r="AI14" s="91"/>
      <c r="AJ14" s="91"/>
      <c r="AK14" s="91"/>
      <c r="AL14" s="260"/>
      <c r="AM14" s="11"/>
      <c r="AN14" s="11"/>
      <c r="AO14" s="321"/>
      <c r="AP14" s="263" t="s">
        <v>116</v>
      </c>
      <c r="AQ14" s="91"/>
      <c r="AR14" s="91"/>
      <c r="AS14" s="91"/>
      <c r="AT14" s="91"/>
      <c r="AU14" s="91"/>
      <c r="AV14" s="260"/>
      <c r="AW14" s="11"/>
      <c r="AX14" s="11"/>
      <c r="AY14" s="321"/>
      <c r="AZ14" s="263" t="s">
        <v>116</v>
      </c>
      <c r="BA14" s="91"/>
      <c r="BB14" s="91"/>
      <c r="BC14" s="91"/>
      <c r="BD14" s="91"/>
      <c r="BE14" s="91"/>
      <c r="BF14" s="260"/>
      <c r="BG14" s="11"/>
      <c r="BH14" s="11"/>
      <c r="BI14" s="321"/>
      <c r="BJ14" s="263" t="s">
        <v>116</v>
      </c>
      <c r="BK14" s="91"/>
      <c r="BL14" s="91"/>
      <c r="BM14" s="91"/>
      <c r="BN14" s="91"/>
      <c r="BO14" s="91"/>
      <c r="BP14" s="260"/>
      <c r="BQ14" s="11"/>
      <c r="BR14" s="11"/>
      <c r="BS14" s="321"/>
      <c r="BT14" s="263" t="s">
        <v>116</v>
      </c>
      <c r="BU14" s="91"/>
      <c r="BV14" s="91"/>
      <c r="BW14" s="91"/>
      <c r="BX14" s="91"/>
      <c r="BY14" s="91"/>
      <c r="BZ14" s="260"/>
      <c r="CA14" s="11"/>
      <c r="CB14" s="11"/>
      <c r="CC14" s="321"/>
      <c r="CD14" s="263" t="s">
        <v>116</v>
      </c>
      <c r="CE14" s="91" t="s">
        <v>192</v>
      </c>
      <c r="CF14" s="91" t="s">
        <v>192</v>
      </c>
      <c r="CG14" s="91" t="s">
        <v>192</v>
      </c>
      <c r="CH14" s="91"/>
      <c r="CI14" s="91" t="s">
        <v>192</v>
      </c>
      <c r="CJ14" s="260"/>
      <c r="CK14" s="11"/>
      <c r="CL14" s="11"/>
      <c r="CM14" s="332"/>
      <c r="CW14" s="332"/>
      <c r="DG14" s="332"/>
      <c r="DQ14" s="332"/>
      <c r="EA14" s="332"/>
      <c r="EK14" s="332"/>
      <c r="EU14" s="332"/>
      <c r="FE14" s="332"/>
      <c r="FO14" s="332"/>
      <c r="FY14" s="332"/>
      <c r="GI14" s="332"/>
      <c r="GS14" s="332"/>
      <c r="HC14" s="332"/>
      <c r="HM14" s="332"/>
      <c r="HW14" s="332"/>
    </row>
    <row r="15" spans="1:231" ht="15.75" customHeight="1" x14ac:dyDescent="0.3">
      <c r="A15" s="322"/>
      <c r="B15" s="172" t="s">
        <v>23</v>
      </c>
      <c r="C15" s="10"/>
      <c r="D15" s="10"/>
      <c r="E15" s="10"/>
      <c r="F15" s="145"/>
      <c r="G15" s="146"/>
      <c r="H15" s="147"/>
      <c r="I15" s="11"/>
      <c r="J15" s="11"/>
      <c r="K15" s="322"/>
      <c r="L15" s="172" t="s">
        <v>23</v>
      </c>
      <c r="M15" s="10"/>
      <c r="N15" s="10"/>
      <c r="O15" s="10"/>
      <c r="P15" s="145"/>
      <c r="Q15" s="146"/>
      <c r="R15" s="147"/>
      <c r="S15" s="11"/>
      <c r="T15" s="11"/>
      <c r="U15" s="322"/>
      <c r="V15" s="172" t="s">
        <v>23</v>
      </c>
      <c r="W15" s="10"/>
      <c r="X15" s="10"/>
      <c r="Y15" s="10"/>
      <c r="Z15" s="145"/>
      <c r="AA15" s="146"/>
      <c r="AB15" s="147"/>
      <c r="AC15" s="11"/>
      <c r="AD15" s="11"/>
      <c r="AE15" s="322"/>
      <c r="AF15" s="172" t="s">
        <v>23</v>
      </c>
      <c r="AG15" s="10"/>
      <c r="AH15" s="10"/>
      <c r="AI15" s="10"/>
      <c r="AJ15" s="145"/>
      <c r="AK15" s="146"/>
      <c r="AL15" s="147"/>
      <c r="AM15" s="11"/>
      <c r="AN15" s="11"/>
      <c r="AO15" s="322"/>
      <c r="AP15" s="172" t="s">
        <v>23</v>
      </c>
      <c r="AQ15" s="10"/>
      <c r="AR15" s="10"/>
      <c r="AS15" s="10"/>
      <c r="AT15" s="145"/>
      <c r="AU15" s="146"/>
      <c r="AV15" s="147"/>
      <c r="AW15" s="11"/>
      <c r="AX15" s="11"/>
      <c r="AY15" s="322"/>
      <c r="AZ15" s="172" t="s">
        <v>23</v>
      </c>
      <c r="BA15" s="10"/>
      <c r="BB15" s="10"/>
      <c r="BC15" s="10"/>
      <c r="BD15" s="145"/>
      <c r="BE15" s="146"/>
      <c r="BF15" s="147"/>
      <c r="BG15" s="11"/>
      <c r="BH15" s="11"/>
      <c r="BI15" s="322"/>
      <c r="BJ15" s="172" t="s">
        <v>23</v>
      </c>
      <c r="BK15" s="10"/>
      <c r="BL15" s="10"/>
      <c r="BM15" s="10"/>
      <c r="BN15" s="145"/>
      <c r="BO15" s="146"/>
      <c r="BP15" s="147"/>
      <c r="BQ15" s="11"/>
      <c r="BR15" s="11"/>
      <c r="BS15" s="322"/>
      <c r="BT15" s="172" t="s">
        <v>23</v>
      </c>
      <c r="BU15" s="10"/>
      <c r="BV15" s="10"/>
      <c r="BW15" s="10"/>
      <c r="BX15" s="145"/>
      <c r="BY15" s="146"/>
      <c r="BZ15" s="147"/>
      <c r="CA15" s="11"/>
      <c r="CB15" s="11"/>
      <c r="CC15" s="322"/>
      <c r="CD15" s="172" t="s">
        <v>23</v>
      </c>
      <c r="CE15" s="144"/>
      <c r="CF15" s="144"/>
      <c r="CG15" s="144"/>
      <c r="CH15" s="145"/>
      <c r="CI15" s="146">
        <v>8500</v>
      </c>
      <c r="CJ15" s="147"/>
      <c r="CK15" s="11"/>
      <c r="CL15" s="11"/>
    </row>
    <row r="16" spans="1:231" ht="15.75" customHeight="1" thickBot="1" x14ac:dyDescent="0.35">
      <c r="A16" s="323"/>
      <c r="B16" s="173" t="s">
        <v>20</v>
      </c>
      <c r="C16" s="149"/>
      <c r="D16" s="149"/>
      <c r="E16" s="149"/>
      <c r="F16" s="149"/>
      <c r="G16" s="149"/>
      <c r="H16" s="150"/>
      <c r="I16" s="27"/>
      <c r="J16" s="27"/>
      <c r="K16" s="323"/>
      <c r="L16" s="173" t="s">
        <v>20</v>
      </c>
      <c r="M16" s="149"/>
      <c r="N16" s="154"/>
      <c r="O16" s="154"/>
      <c r="P16" s="155"/>
      <c r="Q16" s="154"/>
      <c r="R16" s="156"/>
      <c r="S16" s="27"/>
      <c r="T16" s="27"/>
      <c r="U16" s="323"/>
      <c r="V16" s="173" t="s">
        <v>20</v>
      </c>
      <c r="W16" s="149"/>
      <c r="X16" s="154"/>
      <c r="Y16" s="154"/>
      <c r="Z16" s="155"/>
      <c r="AA16" s="154"/>
      <c r="AB16" s="156"/>
      <c r="AC16" s="27"/>
      <c r="AD16" s="27"/>
      <c r="AE16" s="323"/>
      <c r="AF16" s="173" t="s">
        <v>20</v>
      </c>
      <c r="AG16" s="149"/>
      <c r="AH16" s="149"/>
      <c r="AI16" s="149"/>
      <c r="AJ16" s="149"/>
      <c r="AK16" s="149"/>
      <c r="AL16" s="150"/>
      <c r="AM16" s="27"/>
      <c r="AN16" s="27"/>
      <c r="AO16" s="323"/>
      <c r="AP16" s="173" t="s">
        <v>20</v>
      </c>
      <c r="AQ16" s="149"/>
      <c r="AR16" s="154"/>
      <c r="AS16" s="154"/>
      <c r="AT16" s="155"/>
      <c r="AU16" s="154"/>
      <c r="AV16" s="156"/>
      <c r="AW16" s="27"/>
      <c r="AX16" s="27"/>
      <c r="AY16" s="323"/>
      <c r="AZ16" s="173" t="s">
        <v>20</v>
      </c>
      <c r="BA16" s="149"/>
      <c r="BB16" s="154"/>
      <c r="BC16" s="154"/>
      <c r="BD16" s="155"/>
      <c r="BE16" s="154"/>
      <c r="BF16" s="156"/>
      <c r="BG16" s="27"/>
      <c r="BH16" s="27"/>
      <c r="BI16" s="323"/>
      <c r="BJ16" s="173" t="s">
        <v>20</v>
      </c>
      <c r="BK16" s="149"/>
      <c r="BL16" s="149"/>
      <c r="BM16" s="149"/>
      <c r="BN16" s="149"/>
      <c r="BO16" s="149"/>
      <c r="BP16" s="150"/>
      <c r="BQ16" s="27"/>
      <c r="BR16" s="27"/>
      <c r="BS16" s="323"/>
      <c r="BT16" s="173" t="s">
        <v>20</v>
      </c>
      <c r="BU16" s="149"/>
      <c r="BV16" s="154"/>
      <c r="BW16" s="154"/>
      <c r="BX16" s="155"/>
      <c r="BY16" s="154"/>
      <c r="BZ16" s="156"/>
      <c r="CA16" s="27"/>
      <c r="CB16" s="27"/>
      <c r="CC16" s="323"/>
      <c r="CD16" s="173" t="s">
        <v>20</v>
      </c>
      <c r="CE16" s="149">
        <v>1168</v>
      </c>
      <c r="CF16" s="149">
        <v>141</v>
      </c>
      <c r="CG16" s="149">
        <v>1027</v>
      </c>
      <c r="CH16" s="149"/>
      <c r="CI16" s="149">
        <v>1168</v>
      </c>
      <c r="CJ16" s="156"/>
      <c r="CK16" s="27"/>
      <c r="CL16" s="27"/>
    </row>
    <row r="17" spans="1:231" s="3" customFormat="1" x14ac:dyDescent="0.3">
      <c r="A17" s="324"/>
      <c r="K17" s="324"/>
      <c r="U17" s="324"/>
      <c r="AE17" s="324"/>
      <c r="AO17" s="324"/>
      <c r="AY17" s="324"/>
      <c r="AZ17" s="324"/>
      <c r="BA17" s="324"/>
      <c r="BB17" s="324"/>
      <c r="BC17" s="324"/>
      <c r="BD17" s="324"/>
      <c r="BE17" s="324"/>
      <c r="BF17" s="324"/>
      <c r="BI17" s="324"/>
      <c r="BS17" s="324"/>
      <c r="CC17" s="324"/>
      <c r="CM17" s="324"/>
      <c r="CW17" s="324"/>
      <c r="DG17" s="324"/>
      <c r="DQ17" s="324"/>
      <c r="EA17" s="324"/>
      <c r="EK17" s="324"/>
      <c r="EU17" s="324"/>
      <c r="FE17" s="324"/>
      <c r="FO17" s="324"/>
      <c r="FY17" s="324"/>
      <c r="GI17" s="324"/>
      <c r="GS17" s="324"/>
      <c r="HC17" s="324"/>
      <c r="HM17" s="324"/>
      <c r="HW17" s="324"/>
    </row>
    <row r="18" spans="1:231" s="3" customFormat="1" x14ac:dyDescent="0.3">
      <c r="A18" s="324"/>
      <c r="K18" s="324"/>
      <c r="U18" s="324"/>
      <c r="AE18" s="324"/>
      <c r="AO18" s="324"/>
      <c r="AY18" s="324"/>
      <c r="AZ18" s="324"/>
      <c r="BA18" s="324"/>
      <c r="BB18" s="324"/>
      <c r="BC18" s="324"/>
      <c r="BD18" s="324"/>
      <c r="BE18" s="324"/>
      <c r="BF18" s="324"/>
      <c r="BI18" s="324"/>
      <c r="BS18" s="324"/>
      <c r="CC18" s="324"/>
      <c r="CM18" s="324"/>
      <c r="CW18" s="324"/>
      <c r="DG18" s="324"/>
      <c r="DQ18" s="324"/>
      <c r="EA18" s="324"/>
      <c r="EK18" s="324"/>
      <c r="EU18" s="324"/>
      <c r="FE18" s="324"/>
      <c r="FO18" s="324"/>
      <c r="FY18" s="324"/>
      <c r="GI18" s="324"/>
      <c r="GS18" s="324"/>
      <c r="HC18" s="324"/>
      <c r="HM18" s="324"/>
      <c r="HW18" s="324"/>
    </row>
    <row r="19" spans="1:231" s="3" customFormat="1" x14ac:dyDescent="0.3">
      <c r="A19" s="324"/>
      <c r="K19" s="324"/>
      <c r="U19" s="324"/>
      <c r="AE19" s="324"/>
      <c r="AO19" s="324"/>
      <c r="AY19" s="324"/>
      <c r="AZ19" s="324"/>
      <c r="BA19" s="324"/>
      <c r="BB19" s="324"/>
      <c r="BC19" s="324"/>
      <c r="BD19" s="324"/>
      <c r="BE19" s="324"/>
      <c r="BF19" s="324"/>
      <c r="BI19" s="324"/>
      <c r="BS19" s="324"/>
      <c r="CC19" s="324"/>
      <c r="CM19" s="324"/>
      <c r="CW19" s="324"/>
      <c r="DG19" s="324"/>
      <c r="DQ19" s="324"/>
      <c r="EA19" s="324"/>
      <c r="EK19" s="324"/>
      <c r="EU19" s="324"/>
      <c r="FE19" s="324"/>
      <c r="FO19" s="324"/>
      <c r="FY19" s="324"/>
      <c r="GI19" s="324"/>
      <c r="GS19" s="324"/>
      <c r="HC19" s="324"/>
      <c r="HM19" s="324"/>
      <c r="HW19" s="324"/>
    </row>
    <row r="20" spans="1:231" s="3" customFormat="1" x14ac:dyDescent="0.3">
      <c r="A20" s="324"/>
      <c r="K20" s="324"/>
      <c r="U20" s="324"/>
      <c r="AE20" s="324"/>
      <c r="AO20" s="324"/>
      <c r="AY20" s="324"/>
      <c r="AZ20" s="324"/>
      <c r="BA20" s="324"/>
      <c r="BB20" s="324"/>
      <c r="BC20" s="324"/>
      <c r="BD20" s="324"/>
      <c r="BE20" s="324"/>
      <c r="BF20" s="324"/>
      <c r="BI20" s="324"/>
      <c r="BS20" s="324"/>
      <c r="CC20" s="324"/>
      <c r="CM20" s="324"/>
      <c r="CW20" s="324"/>
      <c r="DG20" s="324"/>
      <c r="DQ20" s="324"/>
      <c r="EA20" s="324"/>
      <c r="EK20" s="324"/>
      <c r="EU20" s="324"/>
      <c r="FE20" s="324"/>
      <c r="FO20" s="324"/>
      <c r="FY20" s="324"/>
      <c r="GI20" s="324"/>
      <c r="GS20" s="324"/>
      <c r="HC20" s="324"/>
      <c r="HM20" s="324"/>
      <c r="HW20" s="324"/>
    </row>
    <row r="21" spans="1:231" s="3" customFormat="1" x14ac:dyDescent="0.3">
      <c r="A21" s="324"/>
      <c r="K21" s="324"/>
      <c r="U21" s="324"/>
      <c r="AE21" s="324"/>
      <c r="AO21" s="324"/>
      <c r="AY21" s="324"/>
      <c r="AZ21" s="324"/>
      <c r="BA21" s="324"/>
      <c r="BB21" s="324"/>
      <c r="BC21" s="324"/>
      <c r="BD21" s="324"/>
      <c r="BE21" s="324"/>
      <c r="BF21" s="324"/>
      <c r="BI21" s="324"/>
      <c r="BS21" s="324"/>
      <c r="CC21" s="324"/>
      <c r="CM21" s="324"/>
      <c r="CW21" s="324"/>
      <c r="DG21" s="324"/>
      <c r="DQ21" s="324"/>
      <c r="EA21" s="324"/>
      <c r="EK21" s="324"/>
      <c r="EU21" s="324"/>
      <c r="FE21" s="324"/>
      <c r="FO21" s="324"/>
      <c r="FY21" s="324"/>
      <c r="GI21" s="324"/>
      <c r="GS21" s="324"/>
      <c r="HC21" s="324"/>
      <c r="HM21" s="324"/>
      <c r="HW21" s="324"/>
    </row>
    <row r="22" spans="1:231" s="3" customFormat="1" x14ac:dyDescent="0.3">
      <c r="A22" s="324"/>
      <c r="K22" s="324"/>
      <c r="U22" s="324"/>
      <c r="AE22" s="324"/>
      <c r="AO22" s="324"/>
      <c r="AY22" s="324"/>
      <c r="AZ22" s="324"/>
      <c r="BA22" s="324"/>
      <c r="BB22" s="324"/>
      <c r="BC22" s="324"/>
      <c r="BD22" s="324"/>
      <c r="BE22" s="324"/>
      <c r="BF22" s="324"/>
      <c r="BI22" s="324"/>
      <c r="BS22" s="324"/>
      <c r="CC22" s="324"/>
      <c r="CM22" s="324"/>
      <c r="CW22" s="324"/>
      <c r="DG22" s="324"/>
      <c r="DQ22" s="324"/>
      <c r="EA22" s="324"/>
      <c r="EK22" s="324"/>
      <c r="EU22" s="324"/>
      <c r="FE22" s="324"/>
      <c r="FO22" s="324"/>
      <c r="FY22" s="324"/>
      <c r="GI22" s="324"/>
      <c r="GS22" s="324"/>
      <c r="HC22" s="324"/>
      <c r="HM22" s="324"/>
      <c r="HW22" s="324"/>
    </row>
    <row r="23" spans="1:231" s="3" customFormat="1" x14ac:dyDescent="0.3">
      <c r="A23" s="324"/>
      <c r="K23" s="324"/>
      <c r="U23" s="324"/>
      <c r="AE23" s="324"/>
      <c r="AO23" s="324"/>
      <c r="AY23" s="324"/>
      <c r="AZ23" s="324"/>
      <c r="BA23" s="324"/>
      <c r="BB23" s="324"/>
      <c r="BC23" s="324"/>
      <c r="BD23" s="324"/>
      <c r="BE23" s="324"/>
      <c r="BF23" s="324"/>
      <c r="BI23" s="324"/>
      <c r="BS23" s="324"/>
      <c r="CC23" s="324"/>
      <c r="CM23" s="324"/>
      <c r="CW23" s="324"/>
      <c r="DG23" s="324"/>
      <c r="DQ23" s="324"/>
      <c r="EA23" s="324"/>
      <c r="EK23" s="324"/>
      <c r="EU23" s="324"/>
      <c r="FE23" s="324"/>
      <c r="FO23" s="324"/>
      <c r="FY23" s="324"/>
      <c r="GI23" s="324"/>
      <c r="GS23" s="324"/>
      <c r="HC23" s="324"/>
      <c r="HM23" s="324"/>
      <c r="HW23" s="324"/>
    </row>
    <row r="24" spans="1:231" s="3" customFormat="1" x14ac:dyDescent="0.3">
      <c r="A24" s="324"/>
      <c r="K24" s="324"/>
      <c r="U24" s="324"/>
      <c r="AE24" s="324"/>
      <c r="AO24" s="324"/>
      <c r="AY24" s="324"/>
      <c r="AZ24" s="324"/>
      <c r="BA24" s="324"/>
      <c r="BB24" s="324"/>
      <c r="BC24" s="324"/>
      <c r="BD24" s="324"/>
      <c r="BE24" s="324"/>
      <c r="BF24" s="324"/>
      <c r="BI24" s="324"/>
      <c r="BS24" s="324"/>
      <c r="CC24" s="324"/>
      <c r="CM24" s="324"/>
      <c r="CW24" s="324"/>
      <c r="DG24" s="324"/>
      <c r="DQ24" s="324"/>
      <c r="EA24" s="324"/>
      <c r="EK24" s="324"/>
      <c r="EU24" s="324"/>
      <c r="FE24" s="324"/>
      <c r="FO24" s="324"/>
      <c r="FY24" s="324"/>
      <c r="GI24" s="324"/>
      <c r="GS24" s="324"/>
      <c r="HC24" s="324"/>
      <c r="HM24" s="324"/>
      <c r="HW24" s="324"/>
    </row>
    <row r="25" spans="1:231" s="3" customFormat="1" x14ac:dyDescent="0.3">
      <c r="A25" s="324"/>
      <c r="K25" s="324"/>
      <c r="U25" s="324"/>
      <c r="AE25" s="324"/>
      <c r="AO25" s="324"/>
      <c r="AY25" s="324"/>
      <c r="AZ25" s="324"/>
      <c r="BA25" s="324"/>
      <c r="BB25" s="324"/>
      <c r="BC25" s="324"/>
      <c r="BD25" s="324"/>
      <c r="BE25" s="324"/>
      <c r="BF25" s="324"/>
      <c r="BI25" s="324"/>
      <c r="BS25" s="324"/>
      <c r="CC25" s="324"/>
      <c r="CM25" s="324"/>
      <c r="CW25" s="324"/>
      <c r="DG25" s="324"/>
      <c r="DQ25" s="324"/>
      <c r="EA25" s="324"/>
      <c r="EK25" s="324"/>
      <c r="EU25" s="324"/>
      <c r="FE25" s="324"/>
      <c r="FO25" s="324"/>
      <c r="FY25" s="324"/>
      <c r="GI25" s="324"/>
      <c r="GS25" s="324"/>
      <c r="HC25" s="324"/>
      <c r="HM25" s="324"/>
      <c r="HW25" s="324"/>
    </row>
    <row r="26" spans="1:231" s="3" customFormat="1" x14ac:dyDescent="0.3">
      <c r="A26" s="324"/>
      <c r="K26" s="324"/>
      <c r="U26" s="324"/>
      <c r="AE26" s="324"/>
      <c r="AO26" s="324"/>
      <c r="AY26" s="324"/>
      <c r="AZ26" s="324"/>
      <c r="BA26" s="324"/>
      <c r="BB26" s="324"/>
      <c r="BC26" s="324"/>
      <c r="BD26" s="324"/>
      <c r="BE26" s="324"/>
      <c r="BF26" s="324"/>
      <c r="BI26" s="324"/>
      <c r="BS26" s="324"/>
      <c r="CC26" s="324"/>
      <c r="CM26" s="324"/>
      <c r="CW26" s="324"/>
      <c r="DG26" s="324"/>
      <c r="DQ26" s="324"/>
      <c r="EA26" s="324"/>
      <c r="EK26" s="324"/>
      <c r="EU26" s="324"/>
      <c r="FE26" s="324"/>
      <c r="FO26" s="324"/>
      <c r="FY26" s="324"/>
      <c r="GI26" s="324"/>
      <c r="GS26" s="324"/>
      <c r="HC26" s="324"/>
      <c r="HM26" s="324"/>
      <c r="HW26" s="324"/>
    </row>
    <row r="27" spans="1:231" s="3" customFormat="1" x14ac:dyDescent="0.3">
      <c r="A27" s="324"/>
      <c r="K27" s="324"/>
      <c r="U27" s="324"/>
      <c r="AE27" s="324"/>
      <c r="AO27" s="324"/>
      <c r="AY27" s="324"/>
      <c r="AZ27" s="324"/>
      <c r="BA27" s="324"/>
      <c r="BB27" s="324"/>
      <c r="BC27" s="324"/>
      <c r="BD27" s="324"/>
      <c r="BE27" s="324"/>
      <c r="BF27" s="324"/>
      <c r="BI27" s="324"/>
      <c r="BS27" s="324"/>
      <c r="CC27" s="324"/>
      <c r="CM27" s="324"/>
      <c r="CW27" s="324"/>
      <c r="DG27" s="324"/>
      <c r="DQ27" s="324"/>
      <c r="EA27" s="324"/>
      <c r="EK27" s="324"/>
      <c r="EU27" s="324"/>
      <c r="FE27" s="324"/>
      <c r="FO27" s="324"/>
      <c r="FY27" s="324"/>
      <c r="GI27" s="324"/>
      <c r="GS27" s="324"/>
      <c r="HC27" s="324"/>
      <c r="HM27" s="324"/>
      <c r="HW27" s="324"/>
    </row>
    <row r="28" spans="1:231" s="3" customFormat="1" x14ac:dyDescent="0.3">
      <c r="A28" s="324"/>
      <c r="K28" s="324"/>
      <c r="U28" s="324"/>
      <c r="AE28" s="324"/>
      <c r="AO28" s="324"/>
      <c r="AY28" s="324"/>
      <c r="AZ28" s="324"/>
      <c r="BA28" s="324"/>
      <c r="BB28" s="324"/>
      <c r="BC28" s="324"/>
      <c r="BD28" s="324"/>
      <c r="BE28" s="324"/>
      <c r="BF28" s="324"/>
      <c r="BI28" s="324"/>
      <c r="BS28" s="324"/>
      <c r="CC28" s="324"/>
      <c r="CM28" s="324"/>
      <c r="CW28" s="324"/>
      <c r="DG28" s="324"/>
      <c r="DQ28" s="324"/>
      <c r="EA28" s="324"/>
      <c r="EK28" s="324"/>
      <c r="EU28" s="324"/>
      <c r="FE28" s="324"/>
      <c r="FO28" s="324"/>
      <c r="FY28" s="324"/>
      <c r="GI28" s="324"/>
      <c r="GS28" s="324"/>
      <c r="HC28" s="324"/>
      <c r="HM28" s="324"/>
      <c r="HW28" s="324"/>
    </row>
    <row r="29" spans="1:231" s="3" customFormat="1" x14ac:dyDescent="0.3">
      <c r="A29" s="324"/>
      <c r="K29" s="324"/>
      <c r="U29" s="324"/>
      <c r="AE29" s="324"/>
      <c r="AO29" s="324"/>
      <c r="AY29" s="324"/>
      <c r="AZ29" s="324"/>
      <c r="BA29" s="324"/>
      <c r="BB29" s="324"/>
      <c r="BC29" s="324"/>
      <c r="BD29" s="324"/>
      <c r="BE29" s="324"/>
      <c r="BF29" s="324"/>
      <c r="BI29" s="324"/>
      <c r="BS29" s="324"/>
      <c r="CC29" s="324"/>
      <c r="CM29" s="324"/>
      <c r="CW29" s="324"/>
      <c r="DG29" s="324"/>
      <c r="DQ29" s="324"/>
      <c r="EA29" s="324"/>
      <c r="EK29" s="324"/>
      <c r="EU29" s="324"/>
      <c r="FE29" s="324"/>
      <c r="FO29" s="324"/>
      <c r="FY29" s="324"/>
      <c r="GI29" s="324"/>
      <c r="GS29" s="324"/>
      <c r="HC29" s="324"/>
      <c r="HM29" s="324"/>
      <c r="HW29" s="324"/>
    </row>
    <row r="30" spans="1:231" s="3" customFormat="1" x14ac:dyDescent="0.3">
      <c r="A30" s="324"/>
      <c r="K30" s="324"/>
      <c r="U30" s="324"/>
      <c r="AE30" s="324"/>
      <c r="AO30" s="324"/>
      <c r="AY30" s="324"/>
      <c r="AZ30" s="324"/>
      <c r="BA30" s="324"/>
      <c r="BB30" s="324"/>
      <c r="BC30" s="324"/>
      <c r="BD30" s="324"/>
      <c r="BE30" s="324"/>
      <c r="BF30" s="324"/>
      <c r="BI30" s="324"/>
      <c r="BS30" s="324"/>
      <c r="CC30" s="324"/>
      <c r="CM30" s="324"/>
      <c r="CW30" s="324"/>
      <c r="DG30" s="324"/>
      <c r="DQ30" s="324"/>
      <c r="EA30" s="324"/>
      <c r="EK30" s="324"/>
      <c r="EU30" s="324"/>
      <c r="FE30" s="324"/>
      <c r="FO30" s="324"/>
      <c r="FY30" s="324"/>
      <c r="GI30" s="324"/>
      <c r="GS30" s="324"/>
      <c r="HC30" s="324"/>
      <c r="HM30" s="324"/>
      <c r="HW30" s="324"/>
    </row>
    <row r="31" spans="1:231" s="3" customFormat="1" x14ac:dyDescent="0.3">
      <c r="A31" s="324"/>
      <c r="K31" s="324"/>
      <c r="U31" s="324"/>
      <c r="AE31" s="324"/>
      <c r="AO31" s="324"/>
      <c r="AY31" s="324"/>
      <c r="AZ31" s="324"/>
      <c r="BA31" s="324"/>
      <c r="BB31" s="324"/>
      <c r="BC31" s="324"/>
      <c r="BD31" s="324"/>
      <c r="BE31" s="324"/>
      <c r="BF31" s="324"/>
      <c r="BI31" s="324"/>
      <c r="BS31" s="324"/>
      <c r="CC31" s="324"/>
      <c r="CM31" s="324"/>
      <c r="CW31" s="324"/>
      <c r="DG31" s="324"/>
      <c r="DQ31" s="324"/>
      <c r="EA31" s="324"/>
      <c r="EK31" s="324"/>
      <c r="EU31" s="324"/>
      <c r="FE31" s="324"/>
      <c r="FO31" s="324"/>
      <c r="FY31" s="324"/>
      <c r="GI31" s="324"/>
      <c r="GS31" s="324"/>
      <c r="HC31" s="324"/>
      <c r="HM31" s="324"/>
      <c r="HW31" s="324"/>
    </row>
    <row r="32" spans="1:231" s="3" customFormat="1" x14ac:dyDescent="0.3">
      <c r="A32" s="324"/>
      <c r="K32" s="324"/>
      <c r="U32" s="324"/>
      <c r="AE32" s="324"/>
      <c r="AO32" s="324"/>
      <c r="AY32" s="324"/>
      <c r="AZ32" s="324"/>
      <c r="BA32" s="324"/>
      <c r="BB32" s="324"/>
      <c r="BC32" s="324"/>
      <c r="BD32" s="324"/>
      <c r="BE32" s="324"/>
      <c r="BF32" s="324"/>
      <c r="BI32" s="324"/>
      <c r="BS32" s="324"/>
      <c r="CC32" s="324"/>
      <c r="CM32" s="324"/>
      <c r="CW32" s="324"/>
      <c r="DG32" s="324"/>
      <c r="DQ32" s="324"/>
      <c r="EA32" s="324"/>
      <c r="EK32" s="324"/>
      <c r="EU32" s="324"/>
      <c r="FE32" s="324"/>
      <c r="FO32" s="324"/>
      <c r="FY32" s="324"/>
      <c r="GI32" s="324"/>
      <c r="GS32" s="324"/>
      <c r="HC32" s="324"/>
      <c r="HM32" s="324"/>
      <c r="HW32" s="324"/>
    </row>
    <row r="33" spans="1:231" s="3" customFormat="1" x14ac:dyDescent="0.3">
      <c r="A33" s="324"/>
      <c r="K33" s="324"/>
      <c r="U33" s="324"/>
      <c r="AE33" s="324"/>
      <c r="AO33" s="324"/>
      <c r="AY33" s="324"/>
      <c r="AZ33" s="324"/>
      <c r="BA33" s="324"/>
      <c r="BB33" s="324"/>
      <c r="BC33" s="324"/>
      <c r="BD33" s="324"/>
      <c r="BE33" s="324"/>
      <c r="BF33" s="324"/>
      <c r="BI33" s="324"/>
      <c r="BS33" s="324"/>
      <c r="CC33" s="324"/>
      <c r="CM33" s="324"/>
      <c r="CW33" s="324"/>
      <c r="DG33" s="324"/>
      <c r="DQ33" s="324"/>
      <c r="EA33" s="324"/>
      <c r="EK33" s="324"/>
      <c r="EU33" s="324"/>
      <c r="FE33" s="324"/>
      <c r="FO33" s="324"/>
      <c r="FY33" s="324"/>
      <c r="GI33" s="324"/>
      <c r="GS33" s="324"/>
      <c r="HC33" s="324"/>
      <c r="HM33" s="324"/>
      <c r="HW33" s="324"/>
    </row>
    <row r="34" spans="1:231" s="3" customFormat="1" x14ac:dyDescent="0.3">
      <c r="A34" s="324"/>
      <c r="K34" s="324"/>
      <c r="U34" s="324"/>
      <c r="AE34" s="324"/>
      <c r="AO34" s="324"/>
      <c r="AY34" s="324"/>
      <c r="AZ34" s="324"/>
      <c r="BA34" s="324"/>
      <c r="BB34" s="324"/>
      <c r="BC34" s="324"/>
      <c r="BD34" s="324"/>
      <c r="BE34" s="324"/>
      <c r="BF34" s="324"/>
      <c r="BI34" s="324"/>
      <c r="BS34" s="324"/>
      <c r="CC34" s="324"/>
      <c r="CM34" s="324"/>
      <c r="CW34" s="324"/>
      <c r="DG34" s="324"/>
      <c r="DQ34" s="324"/>
      <c r="EA34" s="324"/>
      <c r="EK34" s="324"/>
      <c r="EU34" s="324"/>
      <c r="FE34" s="324"/>
      <c r="FO34" s="324"/>
      <c r="FY34" s="324"/>
      <c r="GI34" s="324"/>
      <c r="GS34" s="324"/>
      <c r="HC34" s="324"/>
      <c r="HM34" s="324"/>
      <c r="HW34" s="324"/>
    </row>
    <row r="35" spans="1:231" s="3" customFormat="1" x14ac:dyDescent="0.3">
      <c r="A35" s="324"/>
      <c r="K35" s="324"/>
      <c r="U35" s="324"/>
      <c r="AE35" s="324"/>
      <c r="AO35" s="324"/>
      <c r="AY35" s="324"/>
      <c r="AZ35" s="324"/>
      <c r="BA35" s="324"/>
      <c r="BB35" s="324"/>
      <c r="BC35" s="324"/>
      <c r="BD35" s="324"/>
      <c r="BE35" s="324"/>
      <c r="BF35" s="324"/>
      <c r="BI35" s="324"/>
      <c r="BS35" s="324"/>
      <c r="CC35" s="324"/>
      <c r="CM35" s="324"/>
      <c r="CW35" s="324"/>
      <c r="DG35" s="324"/>
      <c r="DQ35" s="324"/>
      <c r="EA35" s="324"/>
      <c r="EK35" s="324"/>
      <c r="EU35" s="324"/>
      <c r="FE35" s="324"/>
      <c r="FO35" s="324"/>
      <c r="FY35" s="324"/>
      <c r="GI35" s="324"/>
      <c r="GS35" s="324"/>
      <c r="HC35" s="324"/>
      <c r="HM35" s="324"/>
      <c r="HW35" s="324"/>
    </row>
    <row r="36" spans="1:231" s="3" customFormat="1" x14ac:dyDescent="0.3">
      <c r="A36" s="324"/>
      <c r="K36" s="324"/>
      <c r="U36" s="324"/>
      <c r="AE36" s="324"/>
      <c r="AO36" s="324"/>
      <c r="AY36" s="324"/>
      <c r="AZ36" s="324"/>
      <c r="BA36" s="324"/>
      <c r="BB36" s="324"/>
      <c r="BC36" s="324"/>
      <c r="BD36" s="324"/>
      <c r="BE36" s="324"/>
      <c r="BF36" s="324"/>
      <c r="BI36" s="324"/>
      <c r="BS36" s="324"/>
      <c r="CC36" s="324"/>
      <c r="CM36" s="324"/>
      <c r="CW36" s="324"/>
      <c r="DG36" s="324"/>
      <c r="DQ36" s="324"/>
      <c r="EA36" s="324"/>
      <c r="EK36" s="324"/>
      <c r="EU36" s="324"/>
      <c r="FE36" s="324"/>
      <c r="FO36" s="324"/>
      <c r="FY36" s="324"/>
      <c r="GI36" s="324"/>
      <c r="GS36" s="324"/>
      <c r="HC36" s="324"/>
      <c r="HM36" s="324"/>
      <c r="HW36" s="324"/>
    </row>
    <row r="37" spans="1:231" s="3" customFormat="1" x14ac:dyDescent="0.3">
      <c r="A37" s="324"/>
      <c r="K37" s="324"/>
      <c r="U37" s="324"/>
      <c r="AE37" s="324"/>
      <c r="AO37" s="324"/>
      <c r="AY37" s="324"/>
      <c r="AZ37" s="324"/>
      <c r="BA37" s="324"/>
      <c r="BB37" s="324"/>
      <c r="BC37" s="324"/>
      <c r="BD37" s="324"/>
      <c r="BE37" s="324"/>
      <c r="BF37" s="324"/>
      <c r="BI37" s="324"/>
      <c r="BS37" s="324"/>
      <c r="CC37" s="324"/>
      <c r="CM37" s="324"/>
      <c r="CW37" s="324"/>
      <c r="DG37" s="324"/>
      <c r="DQ37" s="324"/>
      <c r="EA37" s="324"/>
      <c r="EK37" s="324"/>
      <c r="EU37" s="324"/>
      <c r="FE37" s="324"/>
      <c r="FO37" s="324"/>
      <c r="FY37" s="324"/>
      <c r="GI37" s="324"/>
      <c r="GS37" s="324"/>
      <c r="HC37" s="324"/>
      <c r="HM37" s="324"/>
      <c r="HW37" s="324"/>
    </row>
    <row r="38" spans="1:231" s="3" customFormat="1" x14ac:dyDescent="0.3">
      <c r="A38" s="324"/>
      <c r="K38" s="324"/>
      <c r="U38" s="324"/>
      <c r="AE38" s="324"/>
      <c r="AO38" s="324"/>
      <c r="AY38" s="324"/>
      <c r="AZ38" s="324"/>
      <c r="BA38" s="324"/>
      <c r="BB38" s="324"/>
      <c r="BC38" s="324"/>
      <c r="BD38" s="324"/>
      <c r="BE38" s="324"/>
      <c r="BF38" s="324"/>
      <c r="BI38" s="324"/>
      <c r="BS38" s="324"/>
      <c r="CC38" s="324"/>
      <c r="CM38" s="324"/>
      <c r="CW38" s="324"/>
      <c r="DG38" s="324"/>
      <c r="DQ38" s="324"/>
      <c r="EA38" s="324"/>
      <c r="EK38" s="324"/>
      <c r="EU38" s="324"/>
      <c r="FE38" s="324"/>
      <c r="FO38" s="324"/>
      <c r="FY38" s="324"/>
      <c r="GI38" s="324"/>
      <c r="GS38" s="324"/>
      <c r="HC38" s="324"/>
      <c r="HM38" s="324"/>
      <c r="HW38" s="324"/>
    </row>
    <row r="39" spans="1:231" s="3" customFormat="1" x14ac:dyDescent="0.3">
      <c r="A39" s="324"/>
      <c r="K39" s="324"/>
      <c r="U39" s="324"/>
      <c r="AE39" s="324"/>
      <c r="AO39" s="324"/>
      <c r="AY39" s="324"/>
      <c r="AZ39" s="324"/>
      <c r="BA39" s="324"/>
      <c r="BB39" s="324"/>
      <c r="BC39" s="324"/>
      <c r="BD39" s="324"/>
      <c r="BE39" s="324"/>
      <c r="BF39" s="324"/>
      <c r="BI39" s="324"/>
      <c r="BS39" s="324"/>
      <c r="CC39" s="324"/>
      <c r="CM39" s="324"/>
      <c r="CW39" s="324"/>
      <c r="DG39" s="324"/>
      <c r="DQ39" s="324"/>
      <c r="EA39" s="324"/>
      <c r="EK39" s="324"/>
      <c r="EU39" s="324"/>
      <c r="FE39" s="324"/>
      <c r="FO39" s="324"/>
      <c r="FY39" s="324"/>
      <c r="GI39" s="324"/>
      <c r="GS39" s="324"/>
      <c r="HC39" s="324"/>
      <c r="HM39" s="324"/>
      <c r="HW39" s="324"/>
    </row>
    <row r="40" spans="1:231" s="3" customFormat="1" x14ac:dyDescent="0.3">
      <c r="A40" s="324"/>
      <c r="K40" s="324"/>
      <c r="U40" s="324"/>
      <c r="AE40" s="324"/>
      <c r="AO40" s="324"/>
      <c r="AY40" s="324"/>
      <c r="AZ40" s="324"/>
      <c r="BA40" s="324"/>
      <c r="BB40" s="324"/>
      <c r="BC40" s="324"/>
      <c r="BD40" s="324"/>
      <c r="BE40" s="324"/>
      <c r="BF40" s="324"/>
      <c r="BI40" s="324"/>
      <c r="BS40" s="324"/>
      <c r="CC40" s="324"/>
      <c r="CM40" s="324"/>
      <c r="CW40" s="324"/>
      <c r="DG40" s="324"/>
      <c r="DQ40" s="324"/>
      <c r="EA40" s="324"/>
      <c r="EK40" s="324"/>
      <c r="EU40" s="324"/>
      <c r="FE40" s="324"/>
      <c r="FO40" s="324"/>
      <c r="FY40" s="324"/>
      <c r="GI40" s="324"/>
      <c r="GS40" s="324"/>
      <c r="HC40" s="324"/>
      <c r="HM40" s="324"/>
      <c r="HW40" s="324"/>
    </row>
    <row r="41" spans="1:231" s="3" customFormat="1" x14ac:dyDescent="0.3">
      <c r="A41" s="324"/>
      <c r="K41" s="324"/>
      <c r="U41" s="324"/>
      <c r="AE41" s="324"/>
      <c r="AO41" s="324"/>
      <c r="AY41" s="324"/>
      <c r="AZ41" s="324"/>
      <c r="BA41" s="324"/>
      <c r="BB41" s="324"/>
      <c r="BC41" s="324"/>
      <c r="BD41" s="324"/>
      <c r="BE41" s="324"/>
      <c r="BF41" s="324"/>
      <c r="BI41" s="324"/>
      <c r="BS41" s="324"/>
      <c r="CC41" s="324"/>
      <c r="CM41" s="324"/>
      <c r="CW41" s="324"/>
      <c r="DG41" s="324"/>
      <c r="DQ41" s="324"/>
      <c r="EA41" s="324"/>
      <c r="EK41" s="324"/>
      <c r="EU41" s="324"/>
      <c r="FE41" s="324"/>
      <c r="FO41" s="324"/>
      <c r="FY41" s="324"/>
      <c r="GI41" s="324"/>
      <c r="GS41" s="324"/>
      <c r="HC41" s="324"/>
      <c r="HM41" s="324"/>
      <c r="HW41" s="324"/>
    </row>
    <row r="42" spans="1:231" s="3" customFormat="1" x14ac:dyDescent="0.3">
      <c r="A42" s="324"/>
      <c r="K42" s="324"/>
      <c r="U42" s="324"/>
      <c r="AE42" s="324"/>
      <c r="AO42" s="324"/>
      <c r="AY42" s="324"/>
      <c r="AZ42" s="324"/>
      <c r="BA42" s="324"/>
      <c r="BB42" s="324"/>
      <c r="BC42" s="324"/>
      <c r="BD42" s="324"/>
      <c r="BE42" s="324"/>
      <c r="BF42" s="324"/>
      <c r="BI42" s="324"/>
      <c r="BS42" s="324"/>
      <c r="CC42" s="324"/>
      <c r="CM42" s="324"/>
      <c r="CW42" s="324"/>
      <c r="DG42" s="324"/>
      <c r="DQ42" s="324"/>
      <c r="EA42" s="324"/>
      <c r="EK42" s="324"/>
      <c r="EU42" s="324"/>
      <c r="FE42" s="324"/>
      <c r="FO42" s="324"/>
      <c r="FY42" s="324"/>
      <c r="GI42" s="324"/>
      <c r="GS42" s="324"/>
      <c r="HC42" s="324"/>
      <c r="HM42" s="324"/>
      <c r="HW42" s="324"/>
    </row>
    <row r="43" spans="1:231" s="3" customFormat="1" x14ac:dyDescent="0.3">
      <c r="A43" s="324"/>
      <c r="K43" s="324"/>
      <c r="U43" s="324"/>
      <c r="AE43" s="324"/>
      <c r="AO43" s="324"/>
      <c r="AY43" s="324"/>
      <c r="AZ43" s="324"/>
      <c r="BA43" s="324"/>
      <c r="BB43" s="324"/>
      <c r="BC43" s="324"/>
      <c r="BD43" s="324"/>
      <c r="BE43" s="324"/>
      <c r="BF43" s="324"/>
      <c r="BI43" s="324"/>
      <c r="BS43" s="324"/>
      <c r="CC43" s="324"/>
      <c r="CM43" s="324"/>
      <c r="CW43" s="324"/>
      <c r="DG43" s="324"/>
      <c r="DQ43" s="324"/>
      <c r="EA43" s="324"/>
      <c r="EK43" s="324"/>
      <c r="EU43" s="324"/>
      <c r="FE43" s="324"/>
      <c r="FO43" s="324"/>
      <c r="FY43" s="324"/>
      <c r="GI43" s="324"/>
      <c r="GS43" s="324"/>
      <c r="HC43" s="324"/>
      <c r="HM43" s="324"/>
      <c r="HW43" s="324"/>
    </row>
    <row r="44" spans="1:231" s="3" customFormat="1" x14ac:dyDescent="0.3">
      <c r="A44" s="324"/>
      <c r="K44" s="324"/>
      <c r="U44" s="324"/>
      <c r="AE44" s="324"/>
      <c r="AO44" s="324"/>
      <c r="AY44" s="324"/>
      <c r="AZ44" s="324"/>
      <c r="BA44" s="324"/>
      <c r="BB44" s="324"/>
      <c r="BC44" s="324"/>
      <c r="BD44" s="324"/>
      <c r="BE44" s="324"/>
      <c r="BF44" s="324"/>
      <c r="BI44" s="324"/>
      <c r="BS44" s="324"/>
      <c r="CC44" s="324"/>
      <c r="CM44" s="324"/>
      <c r="CW44" s="324"/>
      <c r="DG44" s="324"/>
      <c r="DQ44" s="324"/>
      <c r="EA44" s="324"/>
      <c r="EK44" s="324"/>
      <c r="EU44" s="324"/>
      <c r="FE44" s="324"/>
      <c r="FO44" s="324"/>
      <c r="FY44" s="324"/>
      <c r="GI44" s="324"/>
      <c r="GS44" s="324"/>
      <c r="HC44" s="324"/>
      <c r="HM44" s="324"/>
      <c r="HW44" s="324"/>
    </row>
    <row r="45" spans="1:231" s="3" customFormat="1" x14ac:dyDescent="0.3">
      <c r="A45" s="324"/>
      <c r="K45" s="324"/>
      <c r="U45" s="324"/>
      <c r="AE45" s="324"/>
      <c r="AO45" s="324"/>
      <c r="AY45" s="324"/>
      <c r="AZ45" s="324"/>
      <c r="BA45" s="324"/>
      <c r="BB45" s="324"/>
      <c r="BC45" s="324"/>
      <c r="BD45" s="324"/>
      <c r="BE45" s="324"/>
      <c r="BF45" s="324"/>
      <c r="BI45" s="324"/>
      <c r="BS45" s="324"/>
      <c r="CC45" s="324"/>
      <c r="CM45" s="324"/>
      <c r="CW45" s="324"/>
      <c r="DG45" s="324"/>
      <c r="DQ45" s="324"/>
      <c r="EA45" s="324"/>
      <c r="EK45" s="324"/>
      <c r="EU45" s="324"/>
      <c r="FE45" s="324"/>
      <c r="FO45" s="324"/>
      <c r="FY45" s="324"/>
      <c r="GI45" s="324"/>
      <c r="GS45" s="324"/>
      <c r="HC45" s="324"/>
      <c r="HM45" s="324"/>
      <c r="HW45" s="324"/>
    </row>
    <row r="46" spans="1:231" s="3" customFormat="1" x14ac:dyDescent="0.3">
      <c r="A46" s="324"/>
      <c r="K46" s="324"/>
      <c r="U46" s="324"/>
      <c r="AE46" s="324"/>
      <c r="AO46" s="324"/>
      <c r="AY46" s="324"/>
      <c r="AZ46" s="324"/>
      <c r="BA46" s="324"/>
      <c r="BB46" s="324"/>
      <c r="BC46" s="324"/>
      <c r="BD46" s="324"/>
      <c r="BE46" s="324"/>
      <c r="BF46" s="324"/>
      <c r="BI46" s="324"/>
      <c r="BS46" s="324"/>
      <c r="CC46" s="324"/>
      <c r="CM46" s="324"/>
      <c r="CW46" s="324"/>
      <c r="DG46" s="324"/>
      <c r="DQ46" s="324"/>
      <c r="EA46" s="324"/>
      <c r="EK46" s="324"/>
      <c r="EU46" s="324"/>
      <c r="FE46" s="324"/>
      <c r="FO46" s="324"/>
      <c r="FY46" s="324"/>
      <c r="GI46" s="324"/>
      <c r="GS46" s="324"/>
      <c r="HC46" s="324"/>
      <c r="HM46" s="324"/>
      <c r="HW46" s="324"/>
    </row>
    <row r="47" spans="1:231" s="3" customFormat="1" x14ac:dyDescent="0.3">
      <c r="A47" s="324"/>
      <c r="K47" s="324"/>
      <c r="U47" s="324"/>
      <c r="AE47" s="324"/>
      <c r="AO47" s="324"/>
      <c r="AY47" s="324"/>
      <c r="AZ47" s="324"/>
      <c r="BA47" s="324"/>
      <c r="BB47" s="324"/>
      <c r="BC47" s="324"/>
      <c r="BD47" s="324"/>
      <c r="BE47" s="324"/>
      <c r="BF47" s="324"/>
      <c r="BI47" s="324"/>
      <c r="BS47" s="324"/>
      <c r="CC47" s="324"/>
      <c r="CM47" s="324"/>
      <c r="CW47" s="324"/>
      <c r="DG47" s="324"/>
      <c r="DQ47" s="324"/>
      <c r="EA47" s="324"/>
      <c r="EK47" s="324"/>
      <c r="EU47" s="324"/>
      <c r="FE47" s="324"/>
      <c r="FO47" s="324"/>
      <c r="FY47" s="324"/>
      <c r="GI47" s="324"/>
      <c r="GS47" s="324"/>
      <c r="HC47" s="324"/>
      <c r="HM47" s="324"/>
      <c r="HW47" s="324"/>
    </row>
    <row r="48" spans="1:231" s="3" customFormat="1" x14ac:dyDescent="0.3">
      <c r="A48" s="324"/>
      <c r="K48" s="324"/>
      <c r="U48" s="324"/>
      <c r="AE48" s="324"/>
      <c r="AO48" s="324"/>
      <c r="AY48" s="324"/>
      <c r="AZ48" s="324"/>
      <c r="BA48" s="324"/>
      <c r="BB48" s="324"/>
      <c r="BC48" s="324"/>
      <c r="BD48" s="324"/>
      <c r="BE48" s="324"/>
      <c r="BF48" s="324"/>
      <c r="BI48" s="324"/>
      <c r="BS48" s="324"/>
      <c r="CC48" s="324"/>
      <c r="CM48" s="324"/>
      <c r="CW48" s="324"/>
      <c r="DG48" s="324"/>
      <c r="DQ48" s="324"/>
      <c r="EA48" s="324"/>
      <c r="EK48" s="324"/>
      <c r="EU48" s="324"/>
      <c r="FE48" s="324"/>
      <c r="FO48" s="324"/>
      <c r="FY48" s="324"/>
      <c r="GI48" s="324"/>
      <c r="GS48" s="324"/>
      <c r="HC48" s="324"/>
      <c r="HM48" s="324"/>
      <c r="HW48" s="324"/>
    </row>
    <row r="49" spans="1:231" s="3" customFormat="1" x14ac:dyDescent="0.3">
      <c r="A49" s="324"/>
      <c r="K49" s="324"/>
      <c r="U49" s="324"/>
      <c r="AE49" s="324"/>
      <c r="AO49" s="324"/>
      <c r="AY49" s="324"/>
      <c r="AZ49" s="324"/>
      <c r="BA49" s="324"/>
      <c r="BB49" s="324"/>
      <c r="BC49" s="324"/>
      <c r="BD49" s="324"/>
      <c r="BE49" s="324"/>
      <c r="BF49" s="324"/>
      <c r="BI49" s="324"/>
      <c r="BS49" s="324"/>
      <c r="CC49" s="324"/>
      <c r="CM49" s="324"/>
      <c r="CW49" s="324"/>
      <c r="DG49" s="324"/>
      <c r="DQ49" s="324"/>
      <c r="EA49" s="324"/>
      <c r="EK49" s="324"/>
      <c r="EU49" s="324"/>
      <c r="FE49" s="324"/>
      <c r="FO49" s="324"/>
      <c r="FY49" s="324"/>
      <c r="GI49" s="324"/>
      <c r="GS49" s="324"/>
      <c r="HC49" s="324"/>
      <c r="HM49" s="324"/>
      <c r="HW49" s="324"/>
    </row>
    <row r="50" spans="1:231" s="3" customFormat="1" x14ac:dyDescent="0.3">
      <c r="A50" s="324"/>
      <c r="K50" s="324"/>
      <c r="U50" s="324"/>
      <c r="AE50" s="324"/>
      <c r="AO50" s="324"/>
      <c r="AY50" s="324"/>
      <c r="AZ50" s="324"/>
      <c r="BA50" s="324"/>
      <c r="BB50" s="324"/>
      <c r="BC50" s="324"/>
      <c r="BD50" s="324"/>
      <c r="BE50" s="324"/>
      <c r="BF50" s="324"/>
      <c r="BI50" s="324"/>
      <c r="BS50" s="324"/>
      <c r="CC50" s="324"/>
      <c r="CM50" s="324"/>
      <c r="CW50" s="324"/>
      <c r="DG50" s="324"/>
      <c r="DQ50" s="324"/>
      <c r="EA50" s="324"/>
      <c r="EK50" s="324"/>
      <c r="EU50" s="324"/>
      <c r="FE50" s="324"/>
      <c r="FO50" s="324"/>
      <c r="FY50" s="324"/>
      <c r="GI50" s="324"/>
      <c r="GS50" s="324"/>
      <c r="HC50" s="324"/>
      <c r="HM50" s="324"/>
      <c r="HW50" s="324"/>
    </row>
    <row r="51" spans="1:231" s="3" customFormat="1" x14ac:dyDescent="0.3">
      <c r="A51" s="324"/>
      <c r="K51" s="324"/>
      <c r="U51" s="324"/>
      <c r="AE51" s="324"/>
      <c r="AO51" s="324"/>
      <c r="AY51" s="324"/>
      <c r="AZ51" s="324"/>
      <c r="BA51" s="324"/>
      <c r="BB51" s="324"/>
      <c r="BC51" s="324"/>
      <c r="BD51" s="324"/>
      <c r="BE51" s="324"/>
      <c r="BF51" s="324"/>
      <c r="BI51" s="324"/>
      <c r="BS51" s="324"/>
      <c r="CC51" s="324"/>
      <c r="CM51" s="324"/>
      <c r="CW51" s="324"/>
      <c r="DG51" s="324"/>
      <c r="DQ51" s="324"/>
      <c r="EA51" s="324"/>
      <c r="EK51" s="324"/>
      <c r="EU51" s="324"/>
      <c r="FE51" s="324"/>
      <c r="FO51" s="324"/>
      <c r="FY51" s="324"/>
      <c r="GI51" s="324"/>
      <c r="GS51" s="324"/>
      <c r="HC51" s="324"/>
      <c r="HM51" s="324"/>
      <c r="HW51" s="324"/>
    </row>
    <row r="52" spans="1:231" s="3" customFormat="1" x14ac:dyDescent="0.3">
      <c r="A52" s="324"/>
      <c r="K52" s="324"/>
      <c r="U52" s="324"/>
      <c r="AE52" s="324"/>
      <c r="AO52" s="324"/>
      <c r="AY52" s="324"/>
      <c r="AZ52" s="324"/>
      <c r="BA52" s="324"/>
      <c r="BB52" s="324"/>
      <c r="BC52" s="324"/>
      <c r="BD52" s="324"/>
      <c r="BE52" s="324"/>
      <c r="BF52" s="324"/>
      <c r="BI52" s="324"/>
      <c r="BS52" s="324"/>
      <c r="CC52" s="324"/>
      <c r="CM52" s="324"/>
      <c r="CW52" s="324"/>
      <c r="DG52" s="324"/>
      <c r="DQ52" s="324"/>
      <c r="EA52" s="324"/>
      <c r="EK52" s="324"/>
      <c r="EU52" s="324"/>
      <c r="FE52" s="324"/>
      <c r="FO52" s="324"/>
      <c r="FY52" s="324"/>
      <c r="GI52" s="324"/>
      <c r="GS52" s="324"/>
      <c r="HC52" s="324"/>
      <c r="HM52" s="324"/>
      <c r="HW52" s="324"/>
    </row>
    <row r="53" spans="1:231" s="3" customFormat="1" x14ac:dyDescent="0.3">
      <c r="A53" s="324"/>
      <c r="K53" s="324"/>
      <c r="U53" s="324"/>
      <c r="AE53" s="324"/>
      <c r="AO53" s="324"/>
      <c r="AY53" s="324"/>
      <c r="AZ53" s="324"/>
      <c r="BA53" s="324"/>
      <c r="BB53" s="324"/>
      <c r="BC53" s="324"/>
      <c r="BD53" s="324"/>
      <c r="BE53" s="324"/>
      <c r="BF53" s="324"/>
      <c r="BI53" s="324"/>
      <c r="BS53" s="324"/>
      <c r="CC53" s="324"/>
      <c r="CM53" s="324"/>
      <c r="CW53" s="324"/>
      <c r="DG53" s="324"/>
      <c r="DQ53" s="324"/>
      <c r="EA53" s="324"/>
      <c r="EK53" s="324"/>
      <c r="EU53" s="324"/>
      <c r="FE53" s="324"/>
      <c r="FO53" s="324"/>
      <c r="FY53" s="324"/>
      <c r="GI53" s="324"/>
      <c r="GS53" s="324"/>
      <c r="HC53" s="324"/>
      <c r="HM53" s="324"/>
      <c r="HW53" s="324"/>
    </row>
    <row r="54" spans="1:231" s="3" customFormat="1" x14ac:dyDescent="0.3">
      <c r="A54" s="324"/>
      <c r="K54" s="324"/>
      <c r="U54" s="324"/>
      <c r="AE54" s="324"/>
      <c r="AO54" s="324"/>
      <c r="AY54" s="324"/>
      <c r="AZ54" s="324"/>
      <c r="BA54" s="324"/>
      <c r="BB54" s="324"/>
      <c r="BC54" s="324"/>
      <c r="BD54" s="324"/>
      <c r="BE54" s="324"/>
      <c r="BF54" s="324"/>
      <c r="BI54" s="324"/>
      <c r="BS54" s="324"/>
      <c r="CC54" s="324"/>
      <c r="CM54" s="324"/>
      <c r="CW54" s="324"/>
      <c r="DG54" s="324"/>
      <c r="DQ54" s="324"/>
      <c r="EA54" s="324"/>
      <c r="EK54" s="324"/>
      <c r="EU54" s="324"/>
      <c r="FE54" s="324"/>
      <c r="FO54" s="324"/>
      <c r="FY54" s="324"/>
      <c r="GI54" s="324"/>
      <c r="GS54" s="324"/>
      <c r="HC54" s="324"/>
      <c r="HM54" s="324"/>
      <c r="HW54" s="324"/>
    </row>
    <row r="55" spans="1:231" s="3" customFormat="1" x14ac:dyDescent="0.3">
      <c r="A55" s="324"/>
      <c r="K55" s="324"/>
      <c r="U55" s="324"/>
      <c r="AE55" s="324"/>
      <c r="AO55" s="324"/>
      <c r="AY55" s="324"/>
      <c r="AZ55" s="324"/>
      <c r="BA55" s="324"/>
      <c r="BB55" s="324"/>
      <c r="BC55" s="324"/>
      <c r="BD55" s="324"/>
      <c r="BE55" s="324"/>
      <c r="BF55" s="324"/>
      <c r="BI55" s="324"/>
      <c r="BS55" s="324"/>
      <c r="CC55" s="324"/>
      <c r="CM55" s="324"/>
      <c r="CW55" s="324"/>
      <c r="DG55" s="324"/>
      <c r="DQ55" s="324"/>
      <c r="EA55" s="324"/>
      <c r="EK55" s="324"/>
      <c r="EU55" s="324"/>
      <c r="FE55" s="324"/>
      <c r="FO55" s="324"/>
      <c r="FY55" s="324"/>
      <c r="GI55" s="324"/>
      <c r="GS55" s="324"/>
      <c r="HC55" s="324"/>
      <c r="HM55" s="324"/>
      <c r="HW55" s="324"/>
    </row>
    <row r="56" spans="1:231" s="3" customFormat="1" x14ac:dyDescent="0.3">
      <c r="A56" s="324"/>
      <c r="K56" s="324"/>
      <c r="U56" s="324"/>
      <c r="AE56" s="324"/>
      <c r="AO56" s="324"/>
      <c r="AY56" s="324"/>
      <c r="AZ56" s="324"/>
      <c r="BA56" s="324"/>
      <c r="BB56" s="324"/>
      <c r="BC56" s="324"/>
      <c r="BD56" s="324"/>
      <c r="BE56" s="324"/>
      <c r="BF56" s="324"/>
      <c r="BI56" s="324"/>
      <c r="BS56" s="324"/>
      <c r="CC56" s="324"/>
      <c r="CM56" s="324"/>
      <c r="CW56" s="324"/>
      <c r="DG56" s="324"/>
      <c r="DQ56" s="324"/>
      <c r="EA56" s="324"/>
      <c r="EK56" s="324"/>
      <c r="EU56" s="324"/>
      <c r="FE56" s="324"/>
      <c r="FO56" s="324"/>
      <c r="FY56" s="324"/>
      <c r="GI56" s="324"/>
      <c r="GS56" s="324"/>
      <c r="HC56" s="324"/>
      <c r="HM56" s="324"/>
      <c r="HW56" s="324"/>
    </row>
    <row r="57" spans="1:231" s="3" customFormat="1" x14ac:dyDescent="0.3">
      <c r="A57" s="324"/>
      <c r="K57" s="324"/>
      <c r="U57" s="324"/>
      <c r="AE57" s="324"/>
      <c r="AO57" s="324"/>
      <c r="AY57" s="324"/>
      <c r="AZ57" s="324"/>
      <c r="BA57" s="324"/>
      <c r="BB57" s="324"/>
      <c r="BC57" s="324"/>
      <c r="BD57" s="324"/>
      <c r="BE57" s="324"/>
      <c r="BF57" s="324"/>
      <c r="BI57" s="324"/>
      <c r="BS57" s="324"/>
      <c r="CC57" s="324"/>
      <c r="CM57" s="324"/>
      <c r="CW57" s="324"/>
      <c r="DG57" s="324"/>
      <c r="DQ57" s="324"/>
      <c r="EA57" s="324"/>
      <c r="EK57" s="324"/>
      <c r="EU57" s="324"/>
      <c r="FE57" s="324"/>
      <c r="FO57" s="324"/>
      <c r="FY57" s="324"/>
      <c r="GI57" s="324"/>
      <c r="GS57" s="324"/>
      <c r="HC57" s="324"/>
      <c r="HM57" s="324"/>
      <c r="HW57" s="324"/>
    </row>
    <row r="58" spans="1:231" s="3" customFormat="1" x14ac:dyDescent="0.3">
      <c r="A58" s="324"/>
      <c r="K58" s="324"/>
      <c r="U58" s="324"/>
      <c r="AE58" s="324"/>
      <c r="AO58" s="324"/>
      <c r="AY58" s="324"/>
      <c r="AZ58" s="324"/>
      <c r="BA58" s="324"/>
      <c r="BB58" s="324"/>
      <c r="BC58" s="324"/>
      <c r="BD58" s="324"/>
      <c r="BE58" s="324"/>
      <c r="BF58" s="324"/>
      <c r="BI58" s="324"/>
      <c r="BS58" s="324"/>
      <c r="CC58" s="324"/>
      <c r="CM58" s="324"/>
      <c r="CW58" s="324"/>
      <c r="DG58" s="324"/>
      <c r="DQ58" s="324"/>
      <c r="EA58" s="324"/>
      <c r="EK58" s="324"/>
      <c r="EU58" s="324"/>
      <c r="FE58" s="324"/>
      <c r="FO58" s="324"/>
      <c r="FY58" s="324"/>
      <c r="GI58" s="324"/>
      <c r="GS58" s="324"/>
      <c r="HC58" s="324"/>
      <c r="HM58" s="324"/>
      <c r="HW58" s="324"/>
    </row>
    <row r="59" spans="1:231" s="3" customFormat="1" x14ac:dyDescent="0.3">
      <c r="A59" s="324"/>
      <c r="K59" s="324"/>
      <c r="U59" s="324"/>
      <c r="AE59" s="324"/>
      <c r="AO59" s="324"/>
      <c r="AY59" s="324"/>
      <c r="AZ59" s="324"/>
      <c r="BA59" s="324"/>
      <c r="BB59" s="324"/>
      <c r="BC59" s="324"/>
      <c r="BD59" s="324"/>
      <c r="BE59" s="324"/>
      <c r="BF59" s="324"/>
      <c r="BI59" s="324"/>
      <c r="BS59" s="324"/>
      <c r="CC59" s="324"/>
      <c r="CM59" s="324"/>
      <c r="CW59" s="324"/>
      <c r="DG59" s="324"/>
      <c r="DQ59" s="324"/>
      <c r="EA59" s="324"/>
      <c r="EK59" s="324"/>
      <c r="EU59" s="324"/>
      <c r="FE59" s="324"/>
      <c r="FO59" s="324"/>
      <c r="FY59" s="324"/>
      <c r="GI59" s="324"/>
      <c r="GS59" s="324"/>
      <c r="HC59" s="324"/>
      <c r="HM59" s="324"/>
      <c r="HW59" s="324"/>
    </row>
    <row r="60" spans="1:231" s="3" customFormat="1" x14ac:dyDescent="0.3">
      <c r="A60" s="324"/>
      <c r="K60" s="324"/>
      <c r="U60" s="324"/>
      <c r="AE60" s="324"/>
      <c r="AO60" s="324"/>
      <c r="AY60" s="324"/>
      <c r="AZ60" s="324"/>
      <c r="BA60" s="324"/>
      <c r="BB60" s="324"/>
      <c r="BC60" s="324"/>
      <c r="BD60" s="324"/>
      <c r="BE60" s="324"/>
      <c r="BF60" s="324"/>
      <c r="BI60" s="324"/>
      <c r="BS60" s="324"/>
      <c r="CC60" s="324"/>
      <c r="CM60" s="324"/>
      <c r="CW60" s="324"/>
      <c r="DG60" s="324"/>
      <c r="DQ60" s="324"/>
      <c r="EA60" s="324"/>
      <c r="EK60" s="324"/>
      <c r="EU60" s="324"/>
      <c r="FE60" s="324"/>
      <c r="FO60" s="324"/>
      <c r="FY60" s="324"/>
      <c r="GI60" s="324"/>
      <c r="GS60" s="324"/>
      <c r="HC60" s="324"/>
      <c r="HM60" s="324"/>
      <c r="HW60" s="324"/>
    </row>
    <row r="61" spans="1:231" s="3" customFormat="1" x14ac:dyDescent="0.3">
      <c r="A61" s="324"/>
      <c r="K61" s="324"/>
      <c r="U61" s="324"/>
      <c r="AE61" s="324"/>
      <c r="AO61" s="324"/>
      <c r="AY61" s="324"/>
      <c r="AZ61" s="324"/>
      <c r="BA61" s="324"/>
      <c r="BB61" s="324"/>
      <c r="BC61" s="324"/>
      <c r="BD61" s="324"/>
      <c r="BE61" s="324"/>
      <c r="BF61" s="324"/>
      <c r="BI61" s="324"/>
      <c r="BS61" s="324"/>
      <c r="CC61" s="324"/>
      <c r="CM61" s="324"/>
      <c r="CW61" s="324"/>
      <c r="DG61" s="324"/>
      <c r="DQ61" s="324"/>
      <c r="EA61" s="324"/>
      <c r="EK61" s="324"/>
      <c r="EU61" s="324"/>
      <c r="FE61" s="324"/>
      <c r="FO61" s="324"/>
      <c r="FY61" s="324"/>
      <c r="GI61" s="324"/>
      <c r="GS61" s="324"/>
      <c r="HC61" s="324"/>
      <c r="HM61" s="324"/>
      <c r="HW61" s="324"/>
    </row>
    <row r="62" spans="1:231" s="3" customFormat="1" x14ac:dyDescent="0.3">
      <c r="A62" s="324"/>
      <c r="K62" s="324"/>
      <c r="U62" s="324"/>
      <c r="AE62" s="324"/>
      <c r="AO62" s="324"/>
      <c r="AY62" s="324"/>
      <c r="AZ62" s="324"/>
      <c r="BA62" s="324"/>
      <c r="BB62" s="324"/>
      <c r="BC62" s="324"/>
      <c r="BD62" s="324"/>
      <c r="BE62" s="324"/>
      <c r="BF62" s="324"/>
      <c r="BI62" s="324"/>
      <c r="BS62" s="324"/>
      <c r="CC62" s="324"/>
      <c r="CM62" s="324"/>
      <c r="CW62" s="324"/>
      <c r="DG62" s="324"/>
      <c r="DQ62" s="324"/>
      <c r="EA62" s="324"/>
      <c r="EK62" s="324"/>
      <c r="EU62" s="324"/>
      <c r="FE62" s="324"/>
      <c r="FO62" s="324"/>
      <c r="FY62" s="324"/>
      <c r="GI62" s="324"/>
      <c r="GS62" s="324"/>
      <c r="HC62" s="324"/>
      <c r="HM62" s="324"/>
      <c r="HW62" s="324"/>
    </row>
    <row r="63" spans="1:231" s="3" customFormat="1" x14ac:dyDescent="0.3">
      <c r="A63" s="324"/>
      <c r="K63" s="324"/>
      <c r="U63" s="324"/>
      <c r="AE63" s="324"/>
      <c r="AO63" s="324"/>
      <c r="AY63" s="324"/>
      <c r="AZ63" s="324"/>
      <c r="BA63" s="324"/>
      <c r="BB63" s="324"/>
      <c r="BC63" s="324"/>
      <c r="BD63" s="324"/>
      <c r="BE63" s="324"/>
      <c r="BF63" s="324"/>
      <c r="BI63" s="324"/>
      <c r="BS63" s="324"/>
      <c r="CC63" s="324"/>
      <c r="CM63" s="324"/>
      <c r="CW63" s="324"/>
      <c r="DG63" s="324"/>
      <c r="DQ63" s="324"/>
      <c r="EA63" s="324"/>
      <c r="EK63" s="324"/>
      <c r="EU63" s="324"/>
      <c r="FE63" s="324"/>
      <c r="FO63" s="324"/>
      <c r="FY63" s="324"/>
      <c r="GI63" s="324"/>
      <c r="GS63" s="324"/>
      <c r="HC63" s="324"/>
      <c r="HM63" s="324"/>
      <c r="HW63" s="324"/>
    </row>
    <row r="64" spans="1:231" s="3" customFormat="1" x14ac:dyDescent="0.3">
      <c r="A64" s="324"/>
      <c r="K64" s="324"/>
      <c r="U64" s="324"/>
      <c r="AE64" s="324"/>
      <c r="AO64" s="324"/>
      <c r="AY64" s="324"/>
      <c r="AZ64" s="324"/>
      <c r="BA64" s="324"/>
      <c r="BB64" s="324"/>
      <c r="BC64" s="324"/>
      <c r="BD64" s="324"/>
      <c r="BE64" s="324"/>
      <c r="BF64" s="324"/>
      <c r="BI64" s="324"/>
      <c r="BS64" s="324"/>
      <c r="CC64" s="324"/>
      <c r="CM64" s="324"/>
      <c r="CW64" s="324"/>
      <c r="DG64" s="324"/>
      <c r="DQ64" s="324"/>
      <c r="EA64" s="324"/>
      <c r="EK64" s="324"/>
      <c r="EU64" s="324"/>
      <c r="FE64" s="324"/>
      <c r="FO64" s="324"/>
      <c r="FY64" s="324"/>
      <c r="GI64" s="324"/>
      <c r="GS64" s="324"/>
      <c r="HC64" s="324"/>
      <c r="HM64" s="324"/>
      <c r="HW64" s="324"/>
    </row>
    <row r="65" spans="1:231" s="3" customFormat="1" x14ac:dyDescent="0.3">
      <c r="A65" s="324"/>
      <c r="K65" s="324"/>
      <c r="U65" s="324"/>
      <c r="AE65" s="324"/>
      <c r="AO65" s="324"/>
      <c r="AY65" s="324"/>
      <c r="AZ65" s="324"/>
      <c r="BA65" s="324"/>
      <c r="BB65" s="324"/>
      <c r="BC65" s="324"/>
      <c r="BD65" s="324"/>
      <c r="BE65" s="324"/>
      <c r="BF65" s="324"/>
      <c r="BI65" s="324"/>
      <c r="BS65" s="324"/>
      <c r="CC65" s="324"/>
      <c r="CM65" s="324"/>
      <c r="CW65" s="324"/>
      <c r="DG65" s="324"/>
      <c r="DQ65" s="324"/>
      <c r="EA65" s="324"/>
      <c r="EK65" s="324"/>
      <c r="EU65" s="324"/>
      <c r="FE65" s="324"/>
      <c r="FO65" s="324"/>
      <c r="FY65" s="324"/>
      <c r="GI65" s="324"/>
      <c r="GS65" s="324"/>
      <c r="HC65" s="324"/>
      <c r="HM65" s="324"/>
      <c r="HW65" s="324"/>
    </row>
    <row r="66" spans="1:231" s="3" customFormat="1" x14ac:dyDescent="0.3">
      <c r="A66" s="324"/>
      <c r="K66" s="324"/>
      <c r="U66" s="324"/>
      <c r="AE66" s="324"/>
      <c r="AO66" s="324"/>
      <c r="AY66" s="324"/>
      <c r="AZ66" s="324"/>
      <c r="BA66" s="324"/>
      <c r="BB66" s="324"/>
      <c r="BC66" s="324"/>
      <c r="BD66" s="324"/>
      <c r="BE66" s="324"/>
      <c r="BF66" s="324"/>
      <c r="BI66" s="324"/>
      <c r="BS66" s="324"/>
      <c r="CC66" s="324"/>
      <c r="CM66" s="324"/>
      <c r="CW66" s="324"/>
      <c r="DG66" s="324"/>
      <c r="DQ66" s="324"/>
      <c r="EA66" s="324"/>
      <c r="EK66" s="324"/>
      <c r="EU66" s="324"/>
      <c r="FE66" s="324"/>
      <c r="FO66" s="324"/>
      <c r="FY66" s="324"/>
      <c r="GI66" s="324"/>
      <c r="GS66" s="324"/>
      <c r="HC66" s="324"/>
      <c r="HM66" s="324"/>
      <c r="HW66" s="324"/>
    </row>
    <row r="67" spans="1:231" s="3" customFormat="1" x14ac:dyDescent="0.3">
      <c r="A67" s="324"/>
      <c r="K67" s="324"/>
      <c r="U67" s="324"/>
      <c r="AE67" s="324"/>
      <c r="AO67" s="324"/>
      <c r="AY67" s="324"/>
      <c r="AZ67" s="324"/>
      <c r="BA67" s="324"/>
      <c r="BB67" s="324"/>
      <c r="BC67" s="324"/>
      <c r="BD67" s="324"/>
      <c r="BE67" s="324"/>
      <c r="BF67" s="324"/>
      <c r="BI67" s="324"/>
      <c r="BS67" s="324"/>
      <c r="CC67" s="324"/>
      <c r="CM67" s="324"/>
      <c r="CW67" s="324"/>
      <c r="DG67" s="324"/>
      <c r="DQ67" s="324"/>
      <c r="EA67" s="324"/>
      <c r="EK67" s="324"/>
      <c r="EU67" s="324"/>
      <c r="FE67" s="324"/>
      <c r="FO67" s="324"/>
      <c r="FY67" s="324"/>
      <c r="GI67" s="324"/>
      <c r="GS67" s="324"/>
      <c r="HC67" s="324"/>
      <c r="HM67" s="324"/>
      <c r="HW67" s="324"/>
    </row>
    <row r="68" spans="1:231" s="3" customFormat="1" x14ac:dyDescent="0.3">
      <c r="A68" s="324"/>
      <c r="K68" s="324"/>
      <c r="U68" s="324"/>
      <c r="AE68" s="324"/>
      <c r="AO68" s="324"/>
      <c r="AY68" s="324"/>
      <c r="AZ68" s="324"/>
      <c r="BA68" s="324"/>
      <c r="BB68" s="324"/>
      <c r="BC68" s="324"/>
      <c r="BD68" s="324"/>
      <c r="BE68" s="324"/>
      <c r="BF68" s="324"/>
      <c r="BI68" s="324"/>
      <c r="BS68" s="324"/>
      <c r="CC68" s="324"/>
      <c r="CM68" s="324"/>
      <c r="CW68" s="324"/>
      <c r="DG68" s="324"/>
      <c r="DQ68" s="324"/>
      <c r="EA68" s="324"/>
      <c r="EK68" s="324"/>
      <c r="EU68" s="324"/>
      <c r="FE68" s="324"/>
      <c r="FO68" s="324"/>
      <c r="FY68" s="324"/>
      <c r="GI68" s="324"/>
      <c r="GS68" s="324"/>
      <c r="HC68" s="324"/>
      <c r="HM68" s="324"/>
      <c r="HW68" s="324"/>
    </row>
    <row r="69" spans="1:231" s="3" customFormat="1" x14ac:dyDescent="0.3">
      <c r="A69" s="324"/>
      <c r="K69" s="324"/>
      <c r="U69" s="324"/>
      <c r="AE69" s="324"/>
      <c r="AO69" s="324"/>
      <c r="AY69" s="324"/>
      <c r="AZ69" s="324"/>
      <c r="BA69" s="324"/>
      <c r="BB69" s="324"/>
      <c r="BC69" s="324"/>
      <c r="BD69" s="324"/>
      <c r="BE69" s="324"/>
      <c r="BF69" s="324"/>
      <c r="BI69" s="324"/>
      <c r="BS69" s="324"/>
      <c r="CC69" s="324"/>
      <c r="CM69" s="324"/>
      <c r="CW69" s="324"/>
      <c r="DG69" s="324"/>
      <c r="DQ69" s="324"/>
      <c r="EA69" s="324"/>
      <c r="EK69" s="324"/>
      <c r="EU69" s="324"/>
      <c r="FE69" s="324"/>
      <c r="FO69" s="324"/>
      <c r="FY69" s="324"/>
      <c r="GI69" s="324"/>
      <c r="GS69" s="324"/>
      <c r="HC69" s="324"/>
      <c r="HM69" s="324"/>
      <c r="HW69" s="324"/>
    </row>
    <row r="70" spans="1:231" s="3" customFormat="1" x14ac:dyDescent="0.3">
      <c r="A70" s="324"/>
      <c r="K70" s="324"/>
      <c r="U70" s="324"/>
      <c r="AE70" s="324"/>
      <c r="AO70" s="324"/>
      <c r="AY70" s="324"/>
      <c r="AZ70" s="324"/>
      <c r="BA70" s="324"/>
      <c r="BB70" s="324"/>
      <c r="BC70" s="324"/>
      <c r="BD70" s="324"/>
      <c r="BE70" s="324"/>
      <c r="BF70" s="324"/>
      <c r="BI70" s="324"/>
      <c r="BS70" s="324"/>
      <c r="CC70" s="324"/>
      <c r="CM70" s="324"/>
      <c r="CW70" s="324"/>
      <c r="DG70" s="324"/>
      <c r="DQ70" s="324"/>
      <c r="EA70" s="324"/>
      <c r="EK70" s="324"/>
      <c r="EU70" s="324"/>
      <c r="FE70" s="324"/>
      <c r="FO70" s="324"/>
      <c r="FY70" s="324"/>
      <c r="GI70" s="324"/>
      <c r="GS70" s="324"/>
      <c r="HC70" s="324"/>
      <c r="HM70" s="324"/>
      <c r="HW70" s="324"/>
    </row>
    <row r="71" spans="1:231" s="3" customFormat="1" x14ac:dyDescent="0.3">
      <c r="A71" s="324"/>
      <c r="K71" s="324"/>
      <c r="U71" s="324"/>
      <c r="AE71" s="324"/>
      <c r="AO71" s="324"/>
      <c r="AY71" s="324"/>
      <c r="AZ71" s="324"/>
      <c r="BA71" s="324"/>
      <c r="BB71" s="324"/>
      <c r="BC71" s="324"/>
      <c r="BD71" s="324"/>
      <c r="BE71" s="324"/>
      <c r="BF71" s="324"/>
      <c r="BI71" s="324"/>
      <c r="BS71" s="324"/>
      <c r="CC71" s="324"/>
      <c r="CM71" s="324"/>
      <c r="CW71" s="324"/>
      <c r="DG71" s="324"/>
      <c r="DQ71" s="324"/>
      <c r="EA71" s="324"/>
      <c r="EK71" s="324"/>
      <c r="EU71" s="324"/>
      <c r="FE71" s="324"/>
      <c r="FO71" s="324"/>
      <c r="FY71" s="324"/>
      <c r="GI71" s="324"/>
      <c r="GS71" s="324"/>
      <c r="HC71" s="324"/>
      <c r="HM71" s="324"/>
      <c r="HW71" s="324"/>
    </row>
    <row r="72" spans="1:231" s="3" customFormat="1" x14ac:dyDescent="0.3">
      <c r="A72" s="324"/>
      <c r="K72" s="324"/>
      <c r="U72" s="324"/>
      <c r="AE72" s="324"/>
      <c r="AO72" s="324"/>
      <c r="AY72" s="324"/>
      <c r="AZ72" s="324"/>
      <c r="BA72" s="324"/>
      <c r="BB72" s="324"/>
      <c r="BC72" s="324"/>
      <c r="BD72" s="324"/>
      <c r="BE72" s="324"/>
      <c r="BF72" s="324"/>
      <c r="BI72" s="324"/>
      <c r="BS72" s="324"/>
      <c r="CC72" s="324"/>
      <c r="CM72" s="324"/>
      <c r="CW72" s="324"/>
      <c r="DG72" s="324"/>
      <c r="DQ72" s="324"/>
      <c r="EA72" s="324"/>
      <c r="EK72" s="324"/>
      <c r="EU72" s="324"/>
      <c r="FE72" s="324"/>
      <c r="FO72" s="324"/>
      <c r="FY72" s="324"/>
      <c r="GI72" s="324"/>
      <c r="GS72" s="324"/>
      <c r="HC72" s="324"/>
      <c r="HM72" s="324"/>
      <c r="HW72" s="324"/>
    </row>
    <row r="73" spans="1:231" s="3" customFormat="1" x14ac:dyDescent="0.3">
      <c r="A73" s="324"/>
      <c r="K73" s="324"/>
      <c r="U73" s="324"/>
      <c r="AE73" s="324"/>
      <c r="AO73" s="324"/>
      <c r="AY73" s="324"/>
      <c r="AZ73" s="324"/>
      <c r="BA73" s="324"/>
      <c r="BB73" s="324"/>
      <c r="BC73" s="324"/>
      <c r="BD73" s="324"/>
      <c r="BE73" s="324"/>
      <c r="BF73" s="324"/>
      <c r="BI73" s="324"/>
      <c r="BS73" s="324"/>
      <c r="CC73" s="324"/>
      <c r="CM73" s="324"/>
      <c r="CW73" s="324"/>
      <c r="DG73" s="324"/>
      <c r="DQ73" s="324"/>
      <c r="EA73" s="324"/>
      <c r="EK73" s="324"/>
      <c r="EU73" s="324"/>
      <c r="FE73" s="324"/>
      <c r="FO73" s="324"/>
      <c r="FY73" s="324"/>
      <c r="GI73" s="324"/>
      <c r="GS73" s="324"/>
      <c r="HC73" s="324"/>
      <c r="HM73" s="324"/>
      <c r="HW73" s="324"/>
    </row>
    <row r="74" spans="1:231" s="3" customFormat="1" x14ac:dyDescent="0.3">
      <c r="A74" s="324"/>
      <c r="K74" s="324"/>
      <c r="U74" s="324"/>
      <c r="AE74" s="324"/>
      <c r="AO74" s="324"/>
      <c r="AY74" s="324"/>
      <c r="AZ74" s="324"/>
      <c r="BA74" s="324"/>
      <c r="BB74" s="324"/>
      <c r="BC74" s="324"/>
      <c r="BD74" s="324"/>
      <c r="BE74" s="324"/>
      <c r="BF74" s="324"/>
      <c r="BI74" s="324"/>
      <c r="BS74" s="324"/>
      <c r="CC74" s="324"/>
      <c r="CM74" s="324"/>
      <c r="CW74" s="324"/>
      <c r="DG74" s="324"/>
      <c r="DQ74" s="324"/>
      <c r="EA74" s="324"/>
      <c r="EK74" s="324"/>
      <c r="EU74" s="324"/>
      <c r="FE74" s="324"/>
      <c r="FO74" s="324"/>
      <c r="FY74" s="324"/>
      <c r="GI74" s="324"/>
      <c r="GS74" s="324"/>
      <c r="HC74" s="324"/>
      <c r="HM74" s="324"/>
      <c r="HW74" s="324"/>
    </row>
    <row r="75" spans="1:231" s="3" customFormat="1" x14ac:dyDescent="0.3">
      <c r="A75" s="324"/>
      <c r="K75" s="324"/>
      <c r="U75" s="324"/>
      <c r="AE75" s="324"/>
      <c r="AO75" s="324"/>
      <c r="AY75" s="324"/>
      <c r="AZ75" s="324"/>
      <c r="BA75" s="324"/>
      <c r="BB75" s="324"/>
      <c r="BC75" s="324"/>
      <c r="BD75" s="324"/>
      <c r="BE75" s="324"/>
      <c r="BF75" s="324"/>
      <c r="BI75" s="324"/>
      <c r="BS75" s="324"/>
      <c r="CC75" s="324"/>
      <c r="CM75" s="324"/>
      <c r="CW75" s="324"/>
      <c r="DG75" s="324"/>
      <c r="DQ75" s="324"/>
      <c r="EA75" s="324"/>
      <c r="EK75" s="324"/>
      <c r="EU75" s="324"/>
      <c r="FE75" s="324"/>
      <c r="FO75" s="324"/>
      <c r="FY75" s="324"/>
      <c r="GI75" s="324"/>
      <c r="GS75" s="324"/>
      <c r="HC75" s="324"/>
      <c r="HM75" s="324"/>
      <c r="HW75" s="324"/>
    </row>
    <row r="76" spans="1:231" s="3" customFormat="1" x14ac:dyDescent="0.3">
      <c r="A76" s="324"/>
      <c r="K76" s="324"/>
      <c r="U76" s="324"/>
      <c r="AE76" s="324"/>
      <c r="AO76" s="324"/>
      <c r="AY76" s="324"/>
      <c r="AZ76" s="324"/>
      <c r="BA76" s="324"/>
      <c r="BB76" s="324"/>
      <c r="BC76" s="324"/>
      <c r="BD76" s="324"/>
      <c r="BE76" s="324"/>
      <c r="BF76" s="324"/>
      <c r="BI76" s="324"/>
      <c r="BS76" s="324"/>
      <c r="CC76" s="324"/>
      <c r="CM76" s="324"/>
      <c r="CW76" s="324"/>
      <c r="DG76" s="324"/>
      <c r="DQ76" s="324"/>
      <c r="EA76" s="324"/>
      <c r="EK76" s="324"/>
      <c r="EU76" s="324"/>
      <c r="FE76" s="324"/>
      <c r="FO76" s="324"/>
      <c r="FY76" s="324"/>
      <c r="GI76" s="324"/>
      <c r="GS76" s="324"/>
      <c r="HC76" s="324"/>
      <c r="HM76" s="324"/>
      <c r="HW76" s="324"/>
    </row>
    <row r="77" spans="1:231" s="3" customFormat="1" x14ac:dyDescent="0.3">
      <c r="A77" s="324"/>
      <c r="K77" s="324"/>
      <c r="U77" s="324"/>
      <c r="AE77" s="324"/>
      <c r="AO77" s="324"/>
      <c r="AY77" s="324"/>
      <c r="AZ77" s="324"/>
      <c r="BA77" s="324"/>
      <c r="BB77" s="324"/>
      <c r="BC77" s="324"/>
      <c r="BD77" s="324"/>
      <c r="BE77" s="324"/>
      <c r="BF77" s="324"/>
      <c r="BI77" s="324"/>
      <c r="BS77" s="324"/>
      <c r="CC77" s="324"/>
      <c r="CM77" s="324"/>
      <c r="CW77" s="324"/>
      <c r="DG77" s="324"/>
      <c r="DQ77" s="324"/>
      <c r="EA77" s="324"/>
      <c r="EK77" s="324"/>
      <c r="EU77" s="324"/>
      <c r="FE77" s="324"/>
      <c r="FO77" s="324"/>
      <c r="FY77" s="324"/>
      <c r="GI77" s="324"/>
      <c r="GS77" s="324"/>
      <c r="HC77" s="324"/>
      <c r="HM77" s="324"/>
      <c r="HW77" s="324"/>
    </row>
    <row r="78" spans="1:231" s="3" customFormat="1" x14ac:dyDescent="0.3">
      <c r="A78" s="324"/>
      <c r="K78" s="324"/>
      <c r="U78" s="324"/>
      <c r="AE78" s="324"/>
      <c r="AO78" s="324"/>
      <c r="AY78" s="324"/>
      <c r="AZ78" s="324"/>
      <c r="BA78" s="324"/>
      <c r="BB78" s="324"/>
      <c r="BC78" s="324"/>
      <c r="BD78" s="324"/>
      <c r="BE78" s="324"/>
      <c r="BF78" s="324"/>
      <c r="BI78" s="324"/>
      <c r="BS78" s="324"/>
      <c r="CC78" s="324"/>
      <c r="CM78" s="324"/>
      <c r="CW78" s="324"/>
      <c r="DG78" s="324"/>
      <c r="DQ78" s="324"/>
      <c r="EA78" s="324"/>
      <c r="EK78" s="324"/>
      <c r="EU78" s="324"/>
      <c r="FE78" s="324"/>
      <c r="FO78" s="324"/>
      <c r="FY78" s="324"/>
      <c r="GI78" s="324"/>
      <c r="GS78" s="324"/>
      <c r="HC78" s="324"/>
      <c r="HM78" s="324"/>
      <c r="HW78" s="324"/>
    </row>
    <row r="79" spans="1:231" s="3" customFormat="1" x14ac:dyDescent="0.3">
      <c r="A79" s="324"/>
      <c r="K79" s="324"/>
      <c r="U79" s="324"/>
      <c r="AE79" s="324"/>
      <c r="AO79" s="324"/>
      <c r="AY79" s="324"/>
      <c r="AZ79" s="324"/>
      <c r="BA79" s="324"/>
      <c r="BB79" s="324"/>
      <c r="BC79" s="324"/>
      <c r="BD79" s="324"/>
      <c r="BE79" s="324"/>
      <c r="BF79" s="324"/>
      <c r="BI79" s="324"/>
      <c r="BS79" s="324"/>
      <c r="CC79" s="324"/>
      <c r="CM79" s="324"/>
      <c r="CW79" s="324"/>
      <c r="DG79" s="324"/>
      <c r="DQ79" s="324"/>
      <c r="EA79" s="324"/>
      <c r="EK79" s="324"/>
      <c r="EU79" s="324"/>
      <c r="FE79" s="324"/>
      <c r="FO79" s="324"/>
      <c r="FY79" s="324"/>
      <c r="GI79" s="324"/>
      <c r="GS79" s="324"/>
      <c r="HC79" s="324"/>
      <c r="HM79" s="324"/>
      <c r="HW79" s="324"/>
    </row>
    <row r="80" spans="1:231" s="3" customFormat="1" x14ac:dyDescent="0.3">
      <c r="A80" s="324"/>
      <c r="K80" s="324"/>
      <c r="U80" s="324"/>
      <c r="AE80" s="324"/>
      <c r="AO80" s="324"/>
      <c r="AY80" s="324"/>
      <c r="AZ80" s="324"/>
      <c r="BA80" s="324"/>
      <c r="BB80" s="324"/>
      <c r="BC80" s="324"/>
      <c r="BD80" s="324"/>
      <c r="BE80" s="324"/>
      <c r="BF80" s="324"/>
      <c r="BI80" s="324"/>
      <c r="BS80" s="324"/>
      <c r="CC80" s="324"/>
      <c r="CM80" s="324"/>
      <c r="CW80" s="324"/>
      <c r="DG80" s="324"/>
      <c r="DQ80" s="324"/>
      <c r="EA80" s="324"/>
      <c r="EK80" s="324"/>
      <c r="EU80" s="324"/>
      <c r="FE80" s="324"/>
      <c r="FO80" s="324"/>
      <c r="FY80" s="324"/>
      <c r="GI80" s="324"/>
      <c r="GS80" s="324"/>
      <c r="HC80" s="324"/>
      <c r="HM80" s="324"/>
      <c r="HW80" s="324"/>
    </row>
    <row r="81" spans="1:231" s="3" customFormat="1" x14ac:dyDescent="0.3">
      <c r="A81" s="324"/>
      <c r="K81" s="324"/>
      <c r="U81" s="324"/>
      <c r="AE81" s="324"/>
      <c r="AO81" s="324"/>
      <c r="AY81" s="324"/>
      <c r="AZ81" s="324"/>
      <c r="BA81" s="324"/>
      <c r="BB81" s="324"/>
      <c r="BC81" s="324"/>
      <c r="BD81" s="324"/>
      <c r="BE81" s="324"/>
      <c r="BF81" s="324"/>
      <c r="BI81" s="324"/>
      <c r="BS81" s="324"/>
      <c r="CC81" s="324"/>
      <c r="CM81" s="324"/>
      <c r="CW81" s="324"/>
      <c r="DG81" s="324"/>
      <c r="DQ81" s="324"/>
      <c r="EA81" s="324"/>
      <c r="EK81" s="324"/>
      <c r="EU81" s="324"/>
      <c r="FE81" s="324"/>
      <c r="FO81" s="324"/>
      <c r="FY81" s="324"/>
      <c r="GI81" s="324"/>
      <c r="GS81" s="324"/>
      <c r="HC81" s="324"/>
      <c r="HM81" s="324"/>
      <c r="HW81" s="324"/>
    </row>
    <row r="82" spans="1:231" s="3" customFormat="1" x14ac:dyDescent="0.3">
      <c r="A82" s="324"/>
      <c r="K82" s="324"/>
      <c r="U82" s="324"/>
      <c r="AE82" s="324"/>
      <c r="AO82" s="324"/>
      <c r="AY82" s="324"/>
      <c r="AZ82" s="324"/>
      <c r="BA82" s="324"/>
      <c r="BB82" s="324"/>
      <c r="BC82" s="324"/>
      <c r="BD82" s="324"/>
      <c r="BE82" s="324"/>
      <c r="BF82" s="324"/>
      <c r="BI82" s="324"/>
      <c r="BS82" s="324"/>
      <c r="CC82" s="324"/>
      <c r="CM82" s="324"/>
      <c r="CW82" s="324"/>
      <c r="DG82" s="324"/>
      <c r="DQ82" s="324"/>
      <c r="EA82" s="324"/>
      <c r="EK82" s="324"/>
      <c r="EU82" s="324"/>
      <c r="FE82" s="324"/>
      <c r="FO82" s="324"/>
      <c r="FY82" s="324"/>
      <c r="GI82" s="324"/>
      <c r="GS82" s="324"/>
      <c r="HC82" s="324"/>
      <c r="HM82" s="324"/>
      <c r="HW82" s="324"/>
    </row>
    <row r="83" spans="1:231" s="3" customFormat="1" x14ac:dyDescent="0.3">
      <c r="A83" s="324"/>
      <c r="K83" s="324"/>
      <c r="U83" s="324"/>
      <c r="AE83" s="324"/>
      <c r="AO83" s="324"/>
      <c r="AY83" s="324"/>
      <c r="AZ83" s="324"/>
      <c r="BA83" s="324"/>
      <c r="BB83" s="324"/>
      <c r="BC83" s="324"/>
      <c r="BD83" s="324"/>
      <c r="BE83" s="324"/>
      <c r="BF83" s="324"/>
      <c r="BI83" s="324"/>
      <c r="BS83" s="324"/>
      <c r="CC83" s="324"/>
      <c r="CM83" s="324"/>
      <c r="CW83" s="324"/>
      <c r="DG83" s="324"/>
      <c r="DQ83" s="324"/>
      <c r="EA83" s="324"/>
      <c r="EK83" s="324"/>
      <c r="EU83" s="324"/>
      <c r="FE83" s="324"/>
      <c r="FO83" s="324"/>
      <c r="FY83" s="324"/>
      <c r="GI83" s="324"/>
      <c r="GS83" s="324"/>
      <c r="HC83" s="324"/>
      <c r="HM83" s="324"/>
      <c r="HW83" s="324"/>
    </row>
    <row r="84" spans="1:231" s="3" customFormat="1" x14ac:dyDescent="0.3">
      <c r="A84" s="324"/>
      <c r="K84" s="324"/>
      <c r="U84" s="324"/>
      <c r="AE84" s="324"/>
      <c r="AO84" s="324"/>
      <c r="AY84" s="324"/>
      <c r="AZ84" s="324"/>
      <c r="BA84" s="324"/>
      <c r="BB84" s="324"/>
      <c r="BC84" s="324"/>
      <c r="BD84" s="324"/>
      <c r="BE84" s="324"/>
      <c r="BF84" s="324"/>
      <c r="BI84" s="324"/>
      <c r="BS84" s="324"/>
      <c r="CC84" s="324"/>
      <c r="CM84" s="324"/>
      <c r="CW84" s="324"/>
      <c r="DG84" s="324"/>
      <c r="DQ84" s="324"/>
      <c r="EA84" s="324"/>
      <c r="EK84" s="324"/>
      <c r="EU84" s="324"/>
      <c r="FE84" s="324"/>
      <c r="FO84" s="324"/>
      <c r="FY84" s="324"/>
      <c r="GI84" s="324"/>
      <c r="GS84" s="324"/>
      <c r="HC84" s="324"/>
      <c r="HM84" s="324"/>
      <c r="HW84" s="324"/>
    </row>
    <row r="85" spans="1:231" s="3" customFormat="1" x14ac:dyDescent="0.3">
      <c r="A85" s="324"/>
      <c r="K85" s="324"/>
      <c r="U85" s="324"/>
      <c r="AE85" s="324"/>
      <c r="AO85" s="324"/>
      <c r="AY85" s="324"/>
      <c r="AZ85" s="324"/>
      <c r="BA85" s="324"/>
      <c r="BB85" s="324"/>
      <c r="BC85" s="324"/>
      <c r="BD85" s="324"/>
      <c r="BE85" s="324"/>
      <c r="BF85" s="324"/>
      <c r="BI85" s="324"/>
      <c r="BS85" s="324"/>
      <c r="CC85" s="324"/>
      <c r="CM85" s="324"/>
      <c r="CW85" s="324"/>
      <c r="DG85" s="324"/>
      <c r="DQ85" s="324"/>
      <c r="EA85" s="324"/>
      <c r="EK85" s="324"/>
      <c r="EU85" s="324"/>
      <c r="FE85" s="324"/>
      <c r="FO85" s="324"/>
      <c r="FY85" s="324"/>
      <c r="GI85" s="324"/>
      <c r="GS85" s="324"/>
      <c r="HC85" s="324"/>
      <c r="HM85" s="324"/>
      <c r="HW85" s="324"/>
    </row>
    <row r="86" spans="1:231" s="3" customFormat="1" x14ac:dyDescent="0.3">
      <c r="A86" s="324"/>
      <c r="K86" s="324"/>
      <c r="U86" s="324"/>
      <c r="AE86" s="324"/>
      <c r="AO86" s="324"/>
      <c r="AY86" s="324"/>
      <c r="AZ86" s="324"/>
      <c r="BA86" s="324"/>
      <c r="BB86" s="324"/>
      <c r="BC86" s="324"/>
      <c r="BD86" s="324"/>
      <c r="BE86" s="324"/>
      <c r="BF86" s="324"/>
      <c r="BI86" s="324"/>
      <c r="BS86" s="324"/>
      <c r="CC86" s="324"/>
      <c r="CM86" s="324"/>
      <c r="CW86" s="324"/>
      <c r="DG86" s="324"/>
      <c r="DQ86" s="324"/>
      <c r="EA86" s="324"/>
      <c r="EK86" s="324"/>
      <c r="EU86" s="324"/>
      <c r="FE86" s="324"/>
      <c r="FO86" s="324"/>
      <c r="FY86" s="324"/>
      <c r="GI86" s="324"/>
      <c r="GS86" s="324"/>
      <c r="HC86" s="324"/>
      <c r="HM86" s="324"/>
      <c r="HW86" s="324"/>
    </row>
    <row r="87" spans="1:231" s="3" customFormat="1" x14ac:dyDescent="0.3">
      <c r="A87" s="324"/>
      <c r="K87" s="324"/>
      <c r="U87" s="324"/>
      <c r="AE87" s="324"/>
      <c r="AO87" s="324"/>
      <c r="AY87" s="324"/>
      <c r="AZ87" s="324"/>
      <c r="BA87" s="324"/>
      <c r="BB87" s="324"/>
      <c r="BC87" s="324"/>
      <c r="BD87" s="324"/>
      <c r="BE87" s="324"/>
      <c r="BF87" s="324"/>
      <c r="BI87" s="324"/>
      <c r="BS87" s="324"/>
      <c r="CC87" s="324"/>
      <c r="CM87" s="324"/>
      <c r="CW87" s="324"/>
      <c r="DG87" s="324"/>
      <c r="DQ87" s="324"/>
      <c r="EA87" s="324"/>
      <c r="EK87" s="324"/>
      <c r="EU87" s="324"/>
      <c r="FE87" s="324"/>
      <c r="FO87" s="324"/>
      <c r="FY87" s="324"/>
      <c r="GI87" s="324"/>
      <c r="GS87" s="324"/>
      <c r="HC87" s="324"/>
      <c r="HM87" s="324"/>
      <c r="HW87" s="324"/>
    </row>
    <row r="88" spans="1:231" s="3" customFormat="1" x14ac:dyDescent="0.3">
      <c r="A88" s="324"/>
      <c r="K88" s="324"/>
      <c r="U88" s="324"/>
      <c r="AE88" s="324"/>
      <c r="AO88" s="324"/>
      <c r="AY88" s="324"/>
      <c r="AZ88" s="324"/>
      <c r="BA88" s="324"/>
      <c r="BB88" s="324"/>
      <c r="BC88" s="324"/>
      <c r="BD88" s="324"/>
      <c r="BE88" s="324"/>
      <c r="BF88" s="324"/>
      <c r="BI88" s="324"/>
      <c r="BS88" s="324"/>
      <c r="CC88" s="324"/>
      <c r="CM88" s="324"/>
      <c r="CW88" s="324"/>
      <c r="DG88" s="324"/>
      <c r="DQ88" s="324"/>
      <c r="EA88" s="324"/>
      <c r="EK88" s="324"/>
      <c r="EU88" s="324"/>
      <c r="FE88" s="324"/>
      <c r="FO88" s="324"/>
      <c r="FY88" s="324"/>
      <c r="GI88" s="324"/>
      <c r="GS88" s="324"/>
      <c r="HC88" s="324"/>
      <c r="HM88" s="324"/>
      <c r="HW88" s="324"/>
    </row>
    <row r="89" spans="1:231" s="3" customFormat="1" x14ac:dyDescent="0.3">
      <c r="A89" s="324"/>
      <c r="K89" s="324"/>
      <c r="U89" s="324"/>
      <c r="AE89" s="324"/>
      <c r="AO89" s="324"/>
      <c r="AY89" s="324"/>
      <c r="AZ89" s="324"/>
      <c r="BA89" s="324"/>
      <c r="BB89" s="324"/>
      <c r="BC89" s="324"/>
      <c r="BD89" s="324"/>
      <c r="BE89" s="324"/>
      <c r="BF89" s="324"/>
      <c r="BI89" s="324"/>
      <c r="BS89" s="324"/>
      <c r="CC89" s="324"/>
      <c r="CM89" s="324"/>
      <c r="CW89" s="324"/>
      <c r="DG89" s="324"/>
      <c r="DQ89" s="324"/>
      <c r="EA89" s="324"/>
      <c r="EK89" s="324"/>
      <c r="EU89" s="324"/>
      <c r="FE89" s="324"/>
      <c r="FO89" s="324"/>
      <c r="FY89" s="324"/>
      <c r="GI89" s="324"/>
      <c r="GS89" s="324"/>
      <c r="HC89" s="324"/>
      <c r="HM89" s="324"/>
      <c r="HW89" s="324"/>
    </row>
    <row r="90" spans="1:231" s="3" customFormat="1" x14ac:dyDescent="0.3">
      <c r="A90" s="324"/>
      <c r="K90" s="324"/>
      <c r="U90" s="324"/>
      <c r="AE90" s="324"/>
      <c r="AO90" s="324"/>
      <c r="AY90" s="324"/>
      <c r="AZ90" s="324"/>
      <c r="BA90" s="324"/>
      <c r="BB90" s="324"/>
      <c r="BC90" s="324"/>
      <c r="BD90" s="324"/>
      <c r="BE90" s="324"/>
      <c r="BF90" s="324"/>
      <c r="BI90" s="324"/>
      <c r="BS90" s="324"/>
      <c r="CC90" s="324"/>
      <c r="CM90" s="324"/>
      <c r="CW90" s="324"/>
      <c r="DG90" s="324"/>
      <c r="DQ90" s="324"/>
      <c r="EA90" s="324"/>
      <c r="EK90" s="324"/>
      <c r="EU90" s="324"/>
      <c r="FE90" s="324"/>
      <c r="FO90" s="324"/>
      <c r="FY90" s="324"/>
      <c r="GI90" s="324"/>
      <c r="GS90" s="324"/>
      <c r="HC90" s="324"/>
      <c r="HM90" s="324"/>
      <c r="HW90" s="324"/>
    </row>
    <row r="91" spans="1:231" s="3" customFormat="1" x14ac:dyDescent="0.3">
      <c r="A91" s="324"/>
      <c r="K91" s="324"/>
      <c r="U91" s="324"/>
      <c r="AE91" s="324"/>
      <c r="AO91" s="324"/>
      <c r="AY91" s="324"/>
      <c r="AZ91" s="324"/>
      <c r="BA91" s="324"/>
      <c r="BB91" s="324"/>
      <c r="BC91" s="324"/>
      <c r="BD91" s="324"/>
      <c r="BE91" s="324"/>
      <c r="BF91" s="324"/>
      <c r="BI91" s="324"/>
      <c r="BS91" s="324"/>
      <c r="CC91" s="324"/>
      <c r="CM91" s="324"/>
      <c r="CW91" s="324"/>
      <c r="DG91" s="324"/>
      <c r="DQ91" s="324"/>
      <c r="EA91" s="324"/>
      <c r="EK91" s="324"/>
      <c r="EU91" s="324"/>
      <c r="FE91" s="324"/>
      <c r="FO91" s="324"/>
      <c r="FY91" s="324"/>
      <c r="GI91" s="324"/>
      <c r="GS91" s="324"/>
      <c r="HC91" s="324"/>
      <c r="HM91" s="324"/>
      <c r="HW91" s="324"/>
    </row>
    <row r="92" spans="1:231" s="3" customFormat="1" x14ac:dyDescent="0.3">
      <c r="A92" s="324"/>
      <c r="K92" s="324"/>
      <c r="U92" s="324"/>
      <c r="AE92" s="324"/>
      <c r="AO92" s="324"/>
      <c r="AY92" s="324"/>
      <c r="AZ92" s="324"/>
      <c r="BA92" s="324"/>
      <c r="BB92" s="324"/>
      <c r="BC92" s="324"/>
      <c r="BD92" s="324"/>
      <c r="BE92" s="324"/>
      <c r="BF92" s="324"/>
      <c r="BI92" s="324"/>
      <c r="BS92" s="324"/>
      <c r="CC92" s="324"/>
      <c r="CM92" s="324"/>
      <c r="CW92" s="324"/>
      <c r="DG92" s="324"/>
      <c r="DQ92" s="324"/>
      <c r="EA92" s="324"/>
      <c r="EK92" s="324"/>
      <c r="EU92" s="324"/>
      <c r="FE92" s="324"/>
      <c r="FO92" s="324"/>
      <c r="FY92" s="324"/>
      <c r="GI92" s="324"/>
      <c r="GS92" s="324"/>
      <c r="HC92" s="324"/>
      <c r="HM92" s="324"/>
      <c r="HW92" s="324"/>
    </row>
    <row r="93" spans="1:231" s="3" customFormat="1" x14ac:dyDescent="0.3">
      <c r="A93" s="324"/>
      <c r="K93" s="324"/>
      <c r="U93" s="324"/>
      <c r="AE93" s="324"/>
      <c r="AO93" s="324"/>
      <c r="AY93" s="324"/>
      <c r="AZ93" s="324"/>
      <c r="BA93" s="324"/>
      <c r="BB93" s="324"/>
      <c r="BC93" s="324"/>
      <c r="BD93" s="324"/>
      <c r="BE93" s="324"/>
      <c r="BF93" s="324"/>
      <c r="BI93" s="324"/>
      <c r="BS93" s="324"/>
      <c r="CC93" s="324"/>
      <c r="CM93" s="324"/>
      <c r="CW93" s="324"/>
      <c r="DG93" s="324"/>
      <c r="DQ93" s="324"/>
      <c r="EA93" s="324"/>
      <c r="EK93" s="324"/>
      <c r="EU93" s="324"/>
      <c r="FE93" s="324"/>
      <c r="FO93" s="324"/>
      <c r="FY93" s="324"/>
      <c r="GI93" s="324"/>
      <c r="GS93" s="324"/>
      <c r="HC93" s="324"/>
      <c r="HM93" s="324"/>
      <c r="HW93" s="324"/>
    </row>
    <row r="94" spans="1:231" s="3" customFormat="1" x14ac:dyDescent="0.3">
      <c r="A94" s="324"/>
      <c r="K94" s="324"/>
      <c r="U94" s="324"/>
      <c r="AE94" s="324"/>
      <c r="AO94" s="324"/>
      <c r="AY94" s="324"/>
      <c r="AZ94" s="324"/>
      <c r="BA94" s="324"/>
      <c r="BB94" s="324"/>
      <c r="BC94" s="324"/>
      <c r="BD94" s="324"/>
      <c r="BE94" s="324"/>
      <c r="BF94" s="324"/>
      <c r="BI94" s="324"/>
      <c r="BS94" s="324"/>
      <c r="CC94" s="324"/>
      <c r="CM94" s="324"/>
      <c r="CW94" s="324"/>
      <c r="DG94" s="324"/>
      <c r="DQ94" s="324"/>
      <c r="EA94" s="324"/>
      <c r="EK94" s="324"/>
      <c r="EU94" s="324"/>
      <c r="FE94" s="324"/>
      <c r="FO94" s="324"/>
      <c r="FY94" s="324"/>
      <c r="GI94" s="324"/>
      <c r="GS94" s="324"/>
      <c r="HC94" s="324"/>
      <c r="HM94" s="324"/>
      <c r="HW94" s="324"/>
    </row>
    <row r="95" spans="1:231" s="3" customFormat="1" x14ac:dyDescent="0.3">
      <c r="A95" s="324"/>
      <c r="K95" s="324"/>
      <c r="U95" s="324"/>
      <c r="AE95" s="324"/>
      <c r="AO95" s="324"/>
      <c r="AY95" s="324"/>
      <c r="AZ95" s="324"/>
      <c r="BA95" s="324"/>
      <c r="BB95" s="324"/>
      <c r="BC95" s="324"/>
      <c r="BD95" s="324"/>
      <c r="BE95" s="324"/>
      <c r="BF95" s="324"/>
      <c r="BI95" s="324"/>
      <c r="BS95" s="324"/>
      <c r="CC95" s="324"/>
      <c r="CM95" s="324"/>
      <c r="CW95" s="324"/>
      <c r="DG95" s="324"/>
      <c r="DQ95" s="324"/>
      <c r="EA95" s="324"/>
      <c r="EK95" s="324"/>
      <c r="EU95" s="324"/>
      <c r="FE95" s="324"/>
      <c r="FO95" s="324"/>
      <c r="FY95" s="324"/>
      <c r="GI95" s="324"/>
      <c r="GS95" s="324"/>
      <c r="HC95" s="324"/>
      <c r="HM95" s="324"/>
      <c r="HW95" s="324"/>
    </row>
    <row r="96" spans="1:231" s="3" customFormat="1" x14ac:dyDescent="0.3">
      <c r="A96" s="324"/>
      <c r="K96" s="324"/>
      <c r="U96" s="324"/>
      <c r="AE96" s="324"/>
      <c r="AO96" s="324"/>
      <c r="AY96" s="324"/>
      <c r="AZ96" s="324"/>
      <c r="BA96" s="324"/>
      <c r="BB96" s="324"/>
      <c r="BC96" s="324"/>
      <c r="BD96" s="324"/>
      <c r="BE96" s="324"/>
      <c r="BF96" s="324"/>
      <c r="BI96" s="324"/>
      <c r="BS96" s="324"/>
      <c r="CC96" s="324"/>
      <c r="CM96" s="324"/>
      <c r="CW96" s="324"/>
      <c r="DG96" s="324"/>
      <c r="DQ96" s="324"/>
      <c r="EA96" s="324"/>
      <c r="EK96" s="324"/>
      <c r="EU96" s="324"/>
      <c r="FE96" s="324"/>
      <c r="FO96" s="324"/>
      <c r="FY96" s="324"/>
      <c r="GI96" s="324"/>
      <c r="GS96" s="324"/>
      <c r="HC96" s="324"/>
      <c r="HM96" s="324"/>
      <c r="HW96" s="324"/>
    </row>
    <row r="97" spans="1:231" s="3" customFormat="1" x14ac:dyDescent="0.3">
      <c r="A97" s="324"/>
      <c r="K97" s="324"/>
      <c r="U97" s="324"/>
      <c r="AE97" s="324"/>
      <c r="AO97" s="324"/>
      <c r="AY97" s="324"/>
      <c r="AZ97" s="324"/>
      <c r="BA97" s="324"/>
      <c r="BB97" s="324"/>
      <c r="BC97" s="324"/>
      <c r="BD97" s="324"/>
      <c r="BE97" s="324"/>
      <c r="BF97" s="324"/>
      <c r="BI97" s="324"/>
      <c r="BS97" s="324"/>
      <c r="CC97" s="324"/>
      <c r="CM97" s="324"/>
      <c r="CW97" s="324"/>
      <c r="DG97" s="324"/>
      <c r="DQ97" s="324"/>
      <c r="EA97" s="324"/>
      <c r="EK97" s="324"/>
      <c r="EU97" s="324"/>
      <c r="FE97" s="324"/>
      <c r="FO97" s="324"/>
      <c r="FY97" s="324"/>
      <c r="GI97" s="324"/>
      <c r="GS97" s="324"/>
      <c r="HC97" s="324"/>
      <c r="HM97" s="324"/>
      <c r="HW97" s="324"/>
    </row>
    <row r="98" spans="1:231" s="3" customFormat="1" x14ac:dyDescent="0.3">
      <c r="A98" s="324"/>
      <c r="K98" s="324"/>
      <c r="U98" s="324"/>
      <c r="AE98" s="324"/>
      <c r="AO98" s="324"/>
      <c r="AY98" s="324"/>
      <c r="AZ98" s="324"/>
      <c r="BA98" s="324"/>
      <c r="BB98" s="324"/>
      <c r="BC98" s="324"/>
      <c r="BD98" s="324"/>
      <c r="BE98" s="324"/>
      <c r="BF98" s="324"/>
      <c r="BI98" s="324"/>
      <c r="BS98" s="324"/>
      <c r="CC98" s="324"/>
      <c r="CM98" s="324"/>
      <c r="CW98" s="324"/>
      <c r="DG98" s="324"/>
      <c r="DQ98" s="324"/>
      <c r="EA98" s="324"/>
      <c r="EK98" s="324"/>
      <c r="EU98" s="324"/>
      <c r="FE98" s="324"/>
      <c r="FO98" s="324"/>
      <c r="FY98" s="324"/>
      <c r="GI98" s="324"/>
      <c r="GS98" s="324"/>
      <c r="HC98" s="324"/>
      <c r="HM98" s="324"/>
      <c r="HW98" s="324"/>
    </row>
    <row r="99" spans="1:231" s="3" customFormat="1" x14ac:dyDescent="0.3">
      <c r="A99" s="324"/>
      <c r="K99" s="324"/>
      <c r="U99" s="324"/>
      <c r="AE99" s="324"/>
      <c r="AO99" s="324"/>
      <c r="AY99" s="324"/>
      <c r="AZ99" s="324"/>
      <c r="BA99" s="324"/>
      <c r="BB99" s="324"/>
      <c r="BC99" s="324"/>
      <c r="BD99" s="324"/>
      <c r="BE99" s="324"/>
      <c r="BF99" s="324"/>
      <c r="BI99" s="324"/>
      <c r="BS99" s="324"/>
      <c r="CC99" s="324"/>
      <c r="CM99" s="324"/>
      <c r="CW99" s="324"/>
      <c r="DG99" s="324"/>
      <c r="DQ99" s="324"/>
      <c r="EA99" s="324"/>
      <c r="EK99" s="324"/>
      <c r="EU99" s="324"/>
      <c r="FE99" s="324"/>
      <c r="FO99" s="324"/>
      <c r="FY99" s="324"/>
      <c r="GI99" s="324"/>
      <c r="GS99" s="324"/>
      <c r="HC99" s="324"/>
      <c r="HM99" s="324"/>
      <c r="HW99" s="324"/>
    </row>
    <row r="100" spans="1:231" s="3" customFormat="1" x14ac:dyDescent="0.3">
      <c r="A100" s="324"/>
      <c r="K100" s="324"/>
      <c r="U100" s="324"/>
      <c r="AE100" s="324"/>
      <c r="AO100" s="324"/>
      <c r="AY100" s="324"/>
      <c r="AZ100" s="324"/>
      <c r="BA100" s="324"/>
      <c r="BB100" s="324"/>
      <c r="BC100" s="324"/>
      <c r="BD100" s="324"/>
      <c r="BE100" s="324"/>
      <c r="BF100" s="324"/>
      <c r="BI100" s="324"/>
      <c r="BS100" s="324"/>
      <c r="CC100" s="324"/>
      <c r="CM100" s="324"/>
      <c r="CW100" s="324"/>
      <c r="DG100" s="324"/>
      <c r="DQ100" s="324"/>
      <c r="EA100" s="324"/>
      <c r="EK100" s="324"/>
      <c r="EU100" s="324"/>
      <c r="FE100" s="324"/>
      <c r="FO100" s="324"/>
      <c r="FY100" s="324"/>
      <c r="GI100" s="324"/>
      <c r="GS100" s="324"/>
      <c r="HC100" s="324"/>
      <c r="HM100" s="324"/>
      <c r="HW100" s="324"/>
    </row>
    <row r="101" spans="1:231" s="3" customFormat="1" x14ac:dyDescent="0.3">
      <c r="A101" s="324"/>
      <c r="K101" s="324"/>
      <c r="U101" s="324"/>
      <c r="AE101" s="324"/>
      <c r="AO101" s="324"/>
      <c r="AY101" s="324"/>
      <c r="AZ101" s="324"/>
      <c r="BA101" s="324"/>
      <c r="BB101" s="324"/>
      <c r="BC101" s="324"/>
      <c r="BD101" s="324"/>
      <c r="BE101" s="324"/>
      <c r="BF101" s="324"/>
      <c r="BI101" s="324"/>
      <c r="BS101" s="324"/>
      <c r="CC101" s="324"/>
      <c r="CM101" s="324"/>
      <c r="CW101" s="324"/>
      <c r="DG101" s="324"/>
      <c r="DQ101" s="324"/>
      <c r="EA101" s="324"/>
      <c r="EK101" s="324"/>
      <c r="EU101" s="324"/>
      <c r="FE101" s="324"/>
      <c r="FO101" s="324"/>
      <c r="FY101" s="324"/>
      <c r="GI101" s="324"/>
      <c r="GS101" s="324"/>
      <c r="HC101" s="324"/>
      <c r="HM101" s="324"/>
      <c r="HW101" s="324"/>
    </row>
    <row r="102" spans="1:231" s="3" customFormat="1" x14ac:dyDescent="0.3">
      <c r="A102" s="324"/>
      <c r="K102" s="324"/>
      <c r="U102" s="324"/>
      <c r="AE102" s="324"/>
      <c r="AO102" s="324"/>
      <c r="AY102" s="324"/>
      <c r="AZ102" s="324"/>
      <c r="BA102" s="324"/>
      <c r="BB102" s="324"/>
      <c r="BC102" s="324"/>
      <c r="BD102" s="324"/>
      <c r="BE102" s="324"/>
      <c r="BF102" s="324"/>
      <c r="BI102" s="324"/>
      <c r="BS102" s="324"/>
      <c r="CC102" s="324"/>
      <c r="CM102" s="324"/>
      <c r="CW102" s="324"/>
      <c r="DG102" s="324"/>
      <c r="DQ102" s="324"/>
      <c r="EA102" s="324"/>
      <c r="EK102" s="324"/>
      <c r="EU102" s="324"/>
      <c r="FE102" s="324"/>
      <c r="FO102" s="324"/>
      <c r="FY102" s="324"/>
      <c r="GI102" s="324"/>
      <c r="GS102" s="324"/>
      <c r="HC102" s="324"/>
      <c r="HM102" s="324"/>
      <c r="HW102" s="324"/>
    </row>
    <row r="103" spans="1:231" s="3" customFormat="1" x14ac:dyDescent="0.3">
      <c r="A103" s="324"/>
      <c r="K103" s="324"/>
      <c r="U103" s="324"/>
      <c r="AE103" s="324"/>
      <c r="AO103" s="324"/>
      <c r="AY103" s="324"/>
      <c r="AZ103" s="324"/>
      <c r="BA103" s="324"/>
      <c r="BB103" s="324"/>
      <c r="BC103" s="324"/>
      <c r="BD103" s="324"/>
      <c r="BE103" s="324"/>
      <c r="BF103" s="324"/>
      <c r="BI103" s="324"/>
      <c r="BS103" s="324"/>
      <c r="CC103" s="324"/>
      <c r="CM103" s="324"/>
      <c r="CW103" s="324"/>
      <c r="DG103" s="324"/>
      <c r="DQ103" s="324"/>
      <c r="EA103" s="324"/>
      <c r="EK103" s="324"/>
      <c r="EU103" s="324"/>
      <c r="FE103" s="324"/>
      <c r="FO103" s="324"/>
      <c r="FY103" s="324"/>
      <c r="GI103" s="324"/>
      <c r="GS103" s="324"/>
      <c r="HC103" s="324"/>
      <c r="HM103" s="324"/>
      <c r="HW103" s="324"/>
    </row>
    <row r="104" spans="1:231" s="3" customFormat="1" x14ac:dyDescent="0.3">
      <c r="A104" s="324"/>
      <c r="K104" s="324"/>
      <c r="U104" s="324"/>
      <c r="AE104" s="324"/>
      <c r="AO104" s="324"/>
      <c r="AY104" s="324"/>
      <c r="AZ104" s="324"/>
      <c r="BA104" s="324"/>
      <c r="BB104" s="324"/>
      <c r="BC104" s="324"/>
      <c r="BD104" s="324"/>
      <c r="BE104" s="324"/>
      <c r="BF104" s="324"/>
      <c r="BI104" s="324"/>
      <c r="BS104" s="324"/>
      <c r="CC104" s="324"/>
      <c r="CM104" s="324"/>
      <c r="CW104" s="324"/>
      <c r="DG104" s="324"/>
      <c r="DQ104" s="324"/>
      <c r="EA104" s="324"/>
      <c r="EK104" s="324"/>
      <c r="EU104" s="324"/>
      <c r="FE104" s="324"/>
      <c r="FO104" s="324"/>
      <c r="FY104" s="324"/>
      <c r="GI104" s="324"/>
      <c r="GS104" s="324"/>
      <c r="HC104" s="324"/>
      <c r="HM104" s="324"/>
      <c r="HW104" s="324"/>
    </row>
    <row r="105" spans="1:231" s="3" customFormat="1" x14ac:dyDescent="0.3">
      <c r="A105" s="324"/>
      <c r="K105" s="324"/>
      <c r="U105" s="324"/>
      <c r="AE105" s="324"/>
      <c r="AO105" s="324"/>
      <c r="AY105" s="324"/>
      <c r="AZ105" s="324"/>
      <c r="BA105" s="324"/>
      <c r="BB105" s="324"/>
      <c r="BC105" s="324"/>
      <c r="BD105" s="324"/>
      <c r="BE105" s="324"/>
      <c r="BF105" s="324"/>
      <c r="BI105" s="324"/>
      <c r="BS105" s="324"/>
      <c r="CC105" s="324"/>
      <c r="CM105" s="324"/>
      <c r="CW105" s="324"/>
      <c r="DG105" s="324"/>
      <c r="DQ105" s="324"/>
      <c r="EA105" s="324"/>
      <c r="EK105" s="324"/>
      <c r="EU105" s="324"/>
      <c r="FE105" s="324"/>
      <c r="FO105" s="324"/>
      <c r="FY105" s="324"/>
      <c r="GI105" s="324"/>
      <c r="GS105" s="324"/>
      <c r="HC105" s="324"/>
      <c r="HM105" s="324"/>
      <c r="HW105" s="324"/>
    </row>
    <row r="106" spans="1:231" s="3" customFormat="1" x14ac:dyDescent="0.3">
      <c r="A106" s="324"/>
      <c r="K106" s="324"/>
      <c r="U106" s="324"/>
      <c r="AE106" s="324"/>
      <c r="AO106" s="324"/>
      <c r="AY106" s="324"/>
      <c r="AZ106" s="324"/>
      <c r="BA106" s="324"/>
      <c r="BB106" s="324"/>
      <c r="BC106" s="324"/>
      <c r="BD106" s="324"/>
      <c r="BE106" s="324"/>
      <c r="BF106" s="324"/>
      <c r="BI106" s="324"/>
      <c r="BS106" s="324"/>
      <c r="CC106" s="324"/>
      <c r="CM106" s="324"/>
      <c r="CW106" s="324"/>
      <c r="DG106" s="324"/>
      <c r="DQ106" s="324"/>
      <c r="EA106" s="324"/>
      <c r="EK106" s="324"/>
      <c r="EU106" s="324"/>
      <c r="FE106" s="324"/>
      <c r="FO106" s="324"/>
      <c r="FY106" s="324"/>
      <c r="GI106" s="324"/>
      <c r="GS106" s="324"/>
      <c r="HC106" s="324"/>
      <c r="HM106" s="324"/>
      <c r="HW106" s="324"/>
    </row>
    <row r="107" spans="1:231" s="3" customFormat="1" x14ac:dyDescent="0.3">
      <c r="A107" s="324"/>
      <c r="K107" s="324"/>
      <c r="U107" s="324"/>
      <c r="AE107" s="324"/>
      <c r="AO107" s="324"/>
      <c r="AY107" s="324"/>
      <c r="AZ107" s="324"/>
      <c r="BA107" s="324"/>
      <c r="BB107" s="324"/>
      <c r="BC107" s="324"/>
      <c r="BD107" s="324"/>
      <c r="BE107" s="324"/>
      <c r="BF107" s="324"/>
      <c r="BI107" s="324"/>
      <c r="BS107" s="324"/>
      <c r="CC107" s="324"/>
      <c r="CM107" s="324"/>
      <c r="CW107" s="324"/>
      <c r="DG107" s="324"/>
      <c r="DQ107" s="324"/>
      <c r="EA107" s="324"/>
      <c r="EK107" s="324"/>
      <c r="EU107" s="324"/>
      <c r="FE107" s="324"/>
      <c r="FO107" s="324"/>
      <c r="FY107" s="324"/>
      <c r="GI107" s="324"/>
      <c r="GS107" s="324"/>
      <c r="HC107" s="324"/>
      <c r="HM107" s="324"/>
      <c r="HW107" s="324"/>
    </row>
    <row r="108" spans="1:231" s="3" customFormat="1" x14ac:dyDescent="0.3">
      <c r="A108" s="324"/>
      <c r="K108" s="324"/>
      <c r="U108" s="324"/>
      <c r="AE108" s="324"/>
      <c r="AO108" s="324"/>
      <c r="AY108" s="324"/>
      <c r="AZ108" s="324"/>
      <c r="BA108" s="324"/>
      <c r="BB108" s="324"/>
      <c r="BC108" s="324"/>
      <c r="BD108" s="324"/>
      <c r="BE108" s="324"/>
      <c r="BF108" s="324"/>
      <c r="BI108" s="324"/>
      <c r="BS108" s="324"/>
      <c r="CC108" s="324"/>
      <c r="CM108" s="324"/>
      <c r="CW108" s="324"/>
      <c r="DG108" s="324"/>
      <c r="DQ108" s="324"/>
      <c r="EA108" s="324"/>
      <c r="EK108" s="324"/>
      <c r="EU108" s="324"/>
      <c r="FE108" s="324"/>
      <c r="FO108" s="324"/>
      <c r="FY108" s="324"/>
      <c r="GI108" s="324"/>
      <c r="GS108" s="324"/>
      <c r="HC108" s="324"/>
      <c r="HM108" s="324"/>
      <c r="HW108" s="324"/>
    </row>
    <row r="109" spans="1:231" s="3" customFormat="1" x14ac:dyDescent="0.3">
      <c r="A109" s="324"/>
      <c r="K109" s="324"/>
      <c r="U109" s="324"/>
      <c r="AE109" s="324"/>
      <c r="AO109" s="324"/>
      <c r="AY109" s="324"/>
      <c r="AZ109" s="324"/>
      <c r="BA109" s="324"/>
      <c r="BB109" s="324"/>
      <c r="BC109" s="324"/>
      <c r="BD109" s="324"/>
      <c r="BE109" s="324"/>
      <c r="BF109" s="324"/>
      <c r="BI109" s="324"/>
      <c r="BS109" s="324"/>
      <c r="CC109" s="324"/>
      <c r="CM109" s="324"/>
      <c r="CW109" s="324"/>
      <c r="DG109" s="324"/>
      <c r="DQ109" s="324"/>
      <c r="EA109" s="324"/>
      <c r="EK109" s="324"/>
      <c r="EU109" s="324"/>
      <c r="FE109" s="324"/>
      <c r="FO109" s="324"/>
      <c r="FY109" s="324"/>
      <c r="GI109" s="324"/>
      <c r="GS109" s="324"/>
      <c r="HC109" s="324"/>
      <c r="HM109" s="324"/>
      <c r="HW109" s="324"/>
    </row>
    <row r="110" spans="1:231" s="3" customFormat="1" x14ac:dyDescent="0.3">
      <c r="A110" s="324"/>
      <c r="K110" s="324"/>
      <c r="U110" s="324"/>
      <c r="AE110" s="324"/>
      <c r="AO110" s="324"/>
      <c r="AY110" s="324"/>
      <c r="AZ110" s="324"/>
      <c r="BA110" s="324"/>
      <c r="BB110" s="324"/>
      <c r="BC110" s="324"/>
      <c r="BD110" s="324"/>
      <c r="BE110" s="324"/>
      <c r="BF110" s="324"/>
      <c r="BI110" s="324"/>
      <c r="BS110" s="324"/>
      <c r="CC110" s="324"/>
      <c r="CM110" s="324"/>
      <c r="CW110" s="324"/>
      <c r="DG110" s="324"/>
      <c r="DQ110" s="324"/>
      <c r="EA110" s="324"/>
      <c r="EK110" s="324"/>
      <c r="EU110" s="324"/>
      <c r="FE110" s="324"/>
      <c r="FO110" s="324"/>
      <c r="FY110" s="324"/>
      <c r="GI110" s="324"/>
      <c r="GS110" s="324"/>
      <c r="HC110" s="324"/>
      <c r="HM110" s="324"/>
      <c r="HW110" s="324"/>
    </row>
    <row r="111" spans="1:231" s="3" customFormat="1" x14ac:dyDescent="0.3">
      <c r="A111" s="324"/>
      <c r="K111" s="324"/>
      <c r="U111" s="324"/>
      <c r="AE111" s="324"/>
      <c r="AO111" s="324"/>
      <c r="AY111" s="324"/>
      <c r="AZ111" s="324"/>
      <c r="BA111" s="324"/>
      <c r="BB111" s="324"/>
      <c r="BC111" s="324"/>
      <c r="BD111" s="324"/>
      <c r="BE111" s="324"/>
      <c r="BF111" s="324"/>
      <c r="BI111" s="324"/>
      <c r="BS111" s="324"/>
      <c r="CC111" s="324"/>
      <c r="CM111" s="324"/>
      <c r="CW111" s="324"/>
      <c r="DG111" s="324"/>
      <c r="DQ111" s="324"/>
      <c r="EA111" s="324"/>
      <c r="EK111" s="324"/>
      <c r="EU111" s="324"/>
      <c r="FE111" s="324"/>
      <c r="FO111" s="324"/>
      <c r="FY111" s="324"/>
      <c r="GI111" s="324"/>
      <c r="GS111" s="324"/>
      <c r="HC111" s="324"/>
      <c r="HM111" s="324"/>
      <c r="HW111" s="324"/>
    </row>
    <row r="112" spans="1:231" s="3" customFormat="1" x14ac:dyDescent="0.3">
      <c r="A112" s="324"/>
      <c r="K112" s="324"/>
      <c r="U112" s="324"/>
      <c r="AE112" s="324"/>
      <c r="AO112" s="324"/>
      <c r="AY112" s="324"/>
      <c r="AZ112" s="324"/>
      <c r="BA112" s="324"/>
      <c r="BB112" s="324"/>
      <c r="BC112" s="324"/>
      <c r="BD112" s="324"/>
      <c r="BE112" s="324"/>
      <c r="BF112" s="324"/>
      <c r="BI112" s="324"/>
      <c r="BS112" s="324"/>
      <c r="CC112" s="324"/>
      <c r="CM112" s="324"/>
      <c r="CW112" s="324"/>
      <c r="DG112" s="324"/>
      <c r="DQ112" s="324"/>
      <c r="EA112" s="324"/>
      <c r="EK112" s="324"/>
      <c r="EU112" s="324"/>
      <c r="FE112" s="324"/>
      <c r="FO112" s="324"/>
      <c r="FY112" s="324"/>
      <c r="GI112" s="324"/>
      <c r="GS112" s="324"/>
      <c r="HC112" s="324"/>
      <c r="HM112" s="324"/>
      <c r="HW112" s="324"/>
    </row>
    <row r="113" spans="1:231" s="3" customFormat="1" x14ac:dyDescent="0.3">
      <c r="A113" s="324"/>
      <c r="K113" s="324"/>
      <c r="U113" s="324"/>
      <c r="AE113" s="324"/>
      <c r="AO113" s="324"/>
      <c r="AY113" s="324"/>
      <c r="AZ113" s="324"/>
      <c r="BA113" s="324"/>
      <c r="BB113" s="324"/>
      <c r="BC113" s="324"/>
      <c r="BD113" s="324"/>
      <c r="BE113" s="324"/>
      <c r="BF113" s="324"/>
      <c r="BI113" s="324"/>
      <c r="BS113" s="324"/>
      <c r="CC113" s="324"/>
      <c r="CM113" s="324"/>
      <c r="CW113" s="324"/>
      <c r="DG113" s="324"/>
      <c r="DQ113" s="324"/>
      <c r="EA113" s="324"/>
      <c r="EK113" s="324"/>
      <c r="EU113" s="324"/>
      <c r="FE113" s="324"/>
      <c r="FO113" s="324"/>
      <c r="FY113" s="324"/>
      <c r="GI113" s="324"/>
      <c r="GS113" s="324"/>
      <c r="HC113" s="324"/>
      <c r="HM113" s="324"/>
      <c r="HW113" s="324"/>
    </row>
    <row r="114" spans="1:231" s="3" customFormat="1" x14ac:dyDescent="0.3">
      <c r="A114" s="324"/>
      <c r="K114" s="324"/>
      <c r="U114" s="324"/>
      <c r="AE114" s="324"/>
      <c r="AO114" s="324"/>
      <c r="AY114" s="324"/>
      <c r="AZ114" s="324"/>
      <c r="BA114" s="324"/>
      <c r="BB114" s="324"/>
      <c r="BC114" s="324"/>
      <c r="BD114" s="324"/>
      <c r="BE114" s="324"/>
      <c r="BF114" s="324"/>
      <c r="BI114" s="324"/>
      <c r="BS114" s="324"/>
      <c r="CC114" s="324"/>
      <c r="CM114" s="324"/>
      <c r="CW114" s="324"/>
      <c r="DG114" s="324"/>
      <c r="DQ114" s="324"/>
      <c r="EA114" s="324"/>
      <c r="EK114" s="324"/>
      <c r="EU114" s="324"/>
      <c r="FE114" s="324"/>
      <c r="FO114" s="324"/>
      <c r="FY114" s="324"/>
      <c r="GI114" s="324"/>
      <c r="GS114" s="324"/>
      <c r="HC114" s="324"/>
      <c r="HM114" s="324"/>
      <c r="HW114" s="324"/>
    </row>
    <row r="115" spans="1:231" s="3" customFormat="1" x14ac:dyDescent="0.3">
      <c r="A115" s="324"/>
      <c r="K115" s="324"/>
      <c r="U115" s="324"/>
      <c r="AE115" s="324"/>
      <c r="AO115" s="324"/>
      <c r="AY115" s="324"/>
      <c r="AZ115" s="324"/>
      <c r="BA115" s="324"/>
      <c r="BB115" s="324"/>
      <c r="BC115" s="324"/>
      <c r="BD115" s="324"/>
      <c r="BE115" s="324"/>
      <c r="BF115" s="324"/>
      <c r="BI115" s="324"/>
      <c r="BS115" s="324"/>
      <c r="CC115" s="324"/>
      <c r="CM115" s="324"/>
      <c r="CW115" s="324"/>
      <c r="DG115" s="324"/>
      <c r="DQ115" s="324"/>
      <c r="EA115" s="324"/>
      <c r="EK115" s="324"/>
      <c r="EU115" s="324"/>
      <c r="FE115" s="324"/>
      <c r="FO115" s="324"/>
      <c r="FY115" s="324"/>
      <c r="GI115" s="324"/>
      <c r="GS115" s="324"/>
      <c r="HC115" s="324"/>
      <c r="HM115" s="324"/>
      <c r="HW115" s="324"/>
    </row>
    <row r="116" spans="1:231" s="3" customFormat="1" x14ac:dyDescent="0.3">
      <c r="A116" s="324"/>
      <c r="K116" s="324"/>
      <c r="U116" s="324"/>
      <c r="AE116" s="324"/>
      <c r="AO116" s="324"/>
      <c r="AY116" s="324"/>
      <c r="AZ116" s="324"/>
      <c r="BA116" s="324"/>
      <c r="BB116" s="324"/>
      <c r="BC116" s="324"/>
      <c r="BD116" s="324"/>
      <c r="BE116" s="324"/>
      <c r="BF116" s="324"/>
      <c r="BI116" s="324"/>
      <c r="BS116" s="324"/>
      <c r="CC116" s="324"/>
      <c r="CM116" s="324"/>
      <c r="CW116" s="324"/>
      <c r="DG116" s="324"/>
      <c r="DQ116" s="324"/>
      <c r="EA116" s="324"/>
      <c r="EK116" s="324"/>
      <c r="EU116" s="324"/>
      <c r="FE116" s="324"/>
      <c r="FO116" s="324"/>
      <c r="FY116" s="324"/>
      <c r="GI116" s="324"/>
      <c r="GS116" s="324"/>
      <c r="HC116" s="324"/>
      <c r="HM116" s="324"/>
      <c r="HW116" s="324"/>
    </row>
    <row r="117" spans="1:231" s="3" customFormat="1" x14ac:dyDescent="0.3">
      <c r="A117" s="324"/>
      <c r="K117" s="324"/>
      <c r="U117" s="324"/>
      <c r="AE117" s="324"/>
      <c r="AO117" s="324"/>
      <c r="AY117" s="324"/>
      <c r="AZ117" s="324"/>
      <c r="BA117" s="324"/>
      <c r="BB117" s="324"/>
      <c r="BC117" s="324"/>
      <c r="BD117" s="324"/>
      <c r="BE117" s="324"/>
      <c r="BF117" s="324"/>
      <c r="BI117" s="324"/>
      <c r="BS117" s="324"/>
      <c r="CC117" s="324"/>
      <c r="CM117" s="324"/>
      <c r="CW117" s="324"/>
      <c r="DG117" s="324"/>
      <c r="DQ117" s="324"/>
      <c r="EA117" s="324"/>
      <c r="EK117" s="324"/>
      <c r="EU117" s="324"/>
      <c r="FE117" s="324"/>
      <c r="FO117" s="324"/>
      <c r="FY117" s="324"/>
      <c r="GI117" s="324"/>
      <c r="GS117" s="324"/>
      <c r="HC117" s="324"/>
      <c r="HM117" s="324"/>
      <c r="HW117" s="324"/>
    </row>
    <row r="118" spans="1:231" s="3" customFormat="1" x14ac:dyDescent="0.3">
      <c r="A118" s="324"/>
      <c r="K118" s="324"/>
      <c r="U118" s="324"/>
      <c r="AE118" s="324"/>
      <c r="AO118" s="324"/>
      <c r="AY118" s="324"/>
      <c r="AZ118" s="324"/>
      <c r="BA118" s="324"/>
      <c r="BB118" s="324"/>
      <c r="BC118" s="324"/>
      <c r="BD118" s="324"/>
      <c r="BE118" s="324"/>
      <c r="BF118" s="324"/>
      <c r="BI118" s="324"/>
      <c r="BS118" s="324"/>
      <c r="CC118" s="324"/>
      <c r="CM118" s="324"/>
      <c r="CW118" s="324"/>
      <c r="DG118" s="324"/>
      <c r="DQ118" s="324"/>
      <c r="EA118" s="324"/>
      <c r="EK118" s="324"/>
      <c r="EU118" s="324"/>
      <c r="FE118" s="324"/>
      <c r="FO118" s="324"/>
      <c r="FY118" s="324"/>
      <c r="GI118" s="324"/>
      <c r="GS118" s="324"/>
      <c r="HC118" s="324"/>
      <c r="HM118" s="324"/>
      <c r="HW118" s="324"/>
    </row>
    <row r="119" spans="1:231" s="3" customFormat="1" x14ac:dyDescent="0.3">
      <c r="A119" s="324"/>
      <c r="K119" s="324"/>
      <c r="U119" s="324"/>
      <c r="AE119" s="324"/>
      <c r="AO119" s="324"/>
      <c r="AY119" s="324"/>
      <c r="AZ119" s="324"/>
      <c r="BA119" s="324"/>
      <c r="BB119" s="324"/>
      <c r="BC119" s="324"/>
      <c r="BD119" s="324"/>
      <c r="BE119" s="324"/>
      <c r="BF119" s="324"/>
      <c r="BI119" s="324"/>
      <c r="BS119" s="324"/>
      <c r="CC119" s="324"/>
      <c r="CM119" s="324"/>
      <c r="CW119" s="324"/>
      <c r="DG119" s="324"/>
      <c r="DQ119" s="324"/>
      <c r="EA119" s="324"/>
      <c r="EK119" s="324"/>
      <c r="EU119" s="324"/>
      <c r="FE119" s="324"/>
      <c r="FO119" s="324"/>
      <c r="FY119" s="324"/>
      <c r="GI119" s="324"/>
      <c r="GS119" s="324"/>
      <c r="HC119" s="324"/>
      <c r="HM119" s="324"/>
      <c r="HW119" s="324"/>
    </row>
    <row r="120" spans="1:231" s="3" customFormat="1" x14ac:dyDescent="0.3">
      <c r="A120" s="324"/>
      <c r="K120" s="324"/>
      <c r="U120" s="324"/>
      <c r="AE120" s="324"/>
      <c r="AO120" s="324"/>
      <c r="AY120" s="324"/>
      <c r="AZ120" s="324"/>
      <c r="BA120" s="324"/>
      <c r="BB120" s="324"/>
      <c r="BC120" s="324"/>
      <c r="BD120" s="324"/>
      <c r="BE120" s="324"/>
      <c r="BF120" s="324"/>
      <c r="BI120" s="324"/>
      <c r="BS120" s="324"/>
      <c r="CC120" s="324"/>
      <c r="CM120" s="324"/>
      <c r="CW120" s="324"/>
      <c r="DG120" s="324"/>
      <c r="DQ120" s="324"/>
      <c r="EA120" s="324"/>
      <c r="EK120" s="324"/>
      <c r="EU120" s="324"/>
      <c r="FE120" s="324"/>
      <c r="FO120" s="324"/>
      <c r="FY120" s="324"/>
      <c r="GI120" s="324"/>
      <c r="GS120" s="324"/>
      <c r="HC120" s="324"/>
      <c r="HM120" s="324"/>
      <c r="HW120" s="324"/>
    </row>
    <row r="121" spans="1:231" s="3" customFormat="1" x14ac:dyDescent="0.3">
      <c r="A121" s="324"/>
      <c r="K121" s="324"/>
      <c r="U121" s="324"/>
      <c r="AE121" s="324"/>
      <c r="AO121" s="324"/>
      <c r="AY121" s="324"/>
      <c r="AZ121" s="324"/>
      <c r="BA121" s="324"/>
      <c r="BB121" s="324"/>
      <c r="BC121" s="324"/>
      <c r="BD121" s="324"/>
      <c r="BE121" s="324"/>
      <c r="BF121" s="324"/>
      <c r="BI121" s="324"/>
      <c r="BS121" s="324"/>
      <c r="CC121" s="324"/>
      <c r="CM121" s="324"/>
      <c r="CW121" s="324"/>
      <c r="DG121" s="324"/>
      <c r="DQ121" s="324"/>
      <c r="EA121" s="324"/>
      <c r="EK121" s="324"/>
      <c r="EU121" s="324"/>
      <c r="FE121" s="324"/>
      <c r="FO121" s="324"/>
      <c r="FY121" s="324"/>
      <c r="GI121" s="324"/>
      <c r="GS121" s="324"/>
      <c r="HC121" s="324"/>
      <c r="HM121" s="324"/>
      <c r="HW121" s="324"/>
    </row>
    <row r="122" spans="1:231" s="3" customFormat="1" x14ac:dyDescent="0.3">
      <c r="A122" s="324"/>
      <c r="K122" s="324"/>
      <c r="U122" s="324"/>
      <c r="AE122" s="324"/>
      <c r="AO122" s="324"/>
      <c r="AY122" s="324"/>
      <c r="AZ122" s="324"/>
      <c r="BA122" s="324"/>
      <c r="BB122" s="324"/>
      <c r="BC122" s="324"/>
      <c r="BD122" s="324"/>
      <c r="BE122" s="324"/>
      <c r="BF122" s="324"/>
      <c r="BI122" s="324"/>
      <c r="BS122" s="324"/>
      <c r="CC122" s="324"/>
      <c r="CM122" s="324"/>
      <c r="CW122" s="324"/>
      <c r="DG122" s="324"/>
      <c r="DQ122" s="324"/>
      <c r="EA122" s="324"/>
      <c r="EK122" s="324"/>
      <c r="EU122" s="324"/>
      <c r="FE122" s="324"/>
      <c r="FO122" s="324"/>
      <c r="FY122" s="324"/>
      <c r="GI122" s="324"/>
      <c r="GS122" s="324"/>
      <c r="HC122" s="324"/>
      <c r="HM122" s="324"/>
      <c r="HW122" s="324"/>
    </row>
    <row r="123" spans="1:231" s="3" customFormat="1" x14ac:dyDescent="0.3">
      <c r="A123" s="324"/>
      <c r="K123" s="324"/>
      <c r="U123" s="324"/>
      <c r="AE123" s="324"/>
      <c r="AO123" s="324"/>
      <c r="AY123" s="324"/>
      <c r="AZ123" s="324"/>
      <c r="BA123" s="324"/>
      <c r="BB123" s="324"/>
      <c r="BC123" s="324"/>
      <c r="BD123" s="324"/>
      <c r="BE123" s="324"/>
      <c r="BF123" s="324"/>
      <c r="BI123" s="324"/>
      <c r="BS123" s="324"/>
      <c r="CC123" s="324"/>
      <c r="CM123" s="324"/>
      <c r="CW123" s="324"/>
      <c r="DG123" s="324"/>
      <c r="DQ123" s="324"/>
      <c r="EA123" s="324"/>
      <c r="EK123" s="324"/>
      <c r="EU123" s="324"/>
      <c r="FE123" s="324"/>
      <c r="FO123" s="324"/>
      <c r="FY123" s="324"/>
      <c r="GI123" s="324"/>
      <c r="GS123" s="324"/>
      <c r="HC123" s="324"/>
      <c r="HM123" s="324"/>
      <c r="HW123" s="324"/>
    </row>
    <row r="124" spans="1:231" s="3" customFormat="1" x14ac:dyDescent="0.3">
      <c r="A124" s="324"/>
      <c r="K124" s="324"/>
      <c r="U124" s="324"/>
      <c r="AE124" s="324"/>
      <c r="AO124" s="324"/>
      <c r="AY124" s="324"/>
      <c r="AZ124" s="324"/>
      <c r="BA124" s="324"/>
      <c r="BB124" s="324"/>
      <c r="BC124" s="324"/>
      <c r="BD124" s="324"/>
      <c r="BE124" s="324"/>
      <c r="BF124" s="324"/>
      <c r="BI124" s="324"/>
      <c r="BS124" s="324"/>
      <c r="CC124" s="324"/>
      <c r="CM124" s="324"/>
      <c r="CW124" s="324"/>
      <c r="DG124" s="324"/>
      <c r="DQ124" s="324"/>
      <c r="EA124" s="324"/>
      <c r="EK124" s="324"/>
      <c r="EU124" s="324"/>
      <c r="FE124" s="324"/>
      <c r="FO124" s="324"/>
      <c r="FY124" s="324"/>
      <c r="GI124" s="324"/>
      <c r="GS124" s="324"/>
      <c r="HC124" s="324"/>
      <c r="HM124" s="324"/>
      <c r="HW124" s="324"/>
    </row>
    <row r="125" spans="1:231" s="3" customFormat="1" x14ac:dyDescent="0.3">
      <c r="A125" s="324"/>
      <c r="K125" s="324"/>
      <c r="U125" s="324"/>
      <c r="AE125" s="324"/>
      <c r="AO125" s="324"/>
      <c r="AY125" s="324"/>
      <c r="AZ125" s="324"/>
      <c r="BA125" s="324"/>
      <c r="BB125" s="324"/>
      <c r="BC125" s="324"/>
      <c r="BD125" s="324"/>
      <c r="BE125" s="324"/>
      <c r="BF125" s="324"/>
      <c r="BI125" s="324"/>
      <c r="BS125" s="324"/>
      <c r="CC125" s="324"/>
      <c r="CM125" s="324"/>
      <c r="CW125" s="324"/>
      <c r="DG125" s="324"/>
      <c r="DQ125" s="324"/>
      <c r="EA125" s="324"/>
      <c r="EK125" s="324"/>
      <c r="EU125" s="324"/>
      <c r="FE125" s="324"/>
      <c r="FO125" s="324"/>
      <c r="FY125" s="324"/>
      <c r="GI125" s="324"/>
      <c r="GS125" s="324"/>
      <c r="HC125" s="324"/>
      <c r="HM125" s="324"/>
      <c r="HW125" s="324"/>
    </row>
    <row r="126" spans="1:231" s="3" customFormat="1" x14ac:dyDescent="0.3">
      <c r="A126" s="324"/>
      <c r="K126" s="324"/>
      <c r="U126" s="324"/>
      <c r="AE126" s="324"/>
      <c r="AO126" s="324"/>
      <c r="AY126" s="324"/>
      <c r="AZ126" s="324"/>
      <c r="BA126" s="324"/>
      <c r="BB126" s="324"/>
      <c r="BC126" s="324"/>
      <c r="BD126" s="324"/>
      <c r="BE126" s="324"/>
      <c r="BF126" s="324"/>
      <c r="BI126" s="324"/>
      <c r="BS126" s="324"/>
      <c r="CC126" s="324"/>
      <c r="CM126" s="324"/>
      <c r="CW126" s="324"/>
      <c r="DG126" s="324"/>
      <c r="DQ126" s="324"/>
      <c r="EA126" s="324"/>
      <c r="EK126" s="324"/>
      <c r="EU126" s="324"/>
      <c r="FE126" s="324"/>
      <c r="FO126" s="324"/>
      <c r="FY126" s="324"/>
      <c r="GI126" s="324"/>
      <c r="GS126" s="324"/>
      <c r="HC126" s="324"/>
      <c r="HM126" s="324"/>
      <c r="HW126" s="324"/>
    </row>
    <row r="127" spans="1:231" s="3" customFormat="1" x14ac:dyDescent="0.3">
      <c r="A127" s="324"/>
      <c r="K127" s="324"/>
      <c r="U127" s="324"/>
      <c r="AE127" s="324"/>
      <c r="AO127" s="324"/>
      <c r="AY127" s="324"/>
      <c r="AZ127" s="324"/>
      <c r="BA127" s="324"/>
      <c r="BB127" s="324"/>
      <c r="BC127" s="324"/>
      <c r="BD127" s="324"/>
      <c r="BE127" s="324"/>
      <c r="BF127" s="324"/>
      <c r="BI127" s="324"/>
      <c r="BS127" s="324"/>
      <c r="CC127" s="324"/>
      <c r="CM127" s="324"/>
      <c r="CW127" s="324"/>
      <c r="DG127" s="324"/>
      <c r="DQ127" s="324"/>
      <c r="EA127" s="324"/>
      <c r="EK127" s="324"/>
      <c r="EU127" s="324"/>
      <c r="FE127" s="324"/>
      <c r="FO127" s="324"/>
      <c r="FY127" s="324"/>
      <c r="GI127" s="324"/>
      <c r="GS127" s="324"/>
      <c r="HC127" s="324"/>
      <c r="HM127" s="324"/>
      <c r="HW127" s="324"/>
    </row>
    <row r="128" spans="1:231" s="3" customFormat="1" x14ac:dyDescent="0.3">
      <c r="A128" s="324"/>
      <c r="K128" s="324"/>
      <c r="U128" s="324"/>
      <c r="AE128" s="324"/>
      <c r="AO128" s="324"/>
      <c r="AY128" s="324"/>
      <c r="AZ128" s="324"/>
      <c r="BA128" s="324"/>
      <c r="BB128" s="324"/>
      <c r="BC128" s="324"/>
      <c r="BD128" s="324"/>
      <c r="BE128" s="324"/>
      <c r="BF128" s="324"/>
      <c r="BI128" s="324"/>
      <c r="BS128" s="324"/>
      <c r="CC128" s="324"/>
      <c r="CM128" s="324"/>
      <c r="CW128" s="324"/>
      <c r="DG128" s="324"/>
      <c r="DQ128" s="324"/>
      <c r="EA128" s="324"/>
      <c r="EK128" s="324"/>
      <c r="EU128" s="324"/>
      <c r="FE128" s="324"/>
      <c r="FO128" s="324"/>
      <c r="FY128" s="324"/>
      <c r="GI128" s="324"/>
      <c r="GS128" s="324"/>
      <c r="HC128" s="324"/>
      <c r="HM128" s="324"/>
      <c r="HW128" s="324"/>
    </row>
    <row r="129" spans="1:231" s="3" customFormat="1" x14ac:dyDescent="0.3">
      <c r="A129" s="324"/>
      <c r="K129" s="324"/>
      <c r="U129" s="324"/>
      <c r="AE129" s="324"/>
      <c r="AO129" s="324"/>
      <c r="AY129" s="324"/>
      <c r="AZ129" s="324"/>
      <c r="BA129" s="324"/>
      <c r="BB129" s="324"/>
      <c r="BC129" s="324"/>
      <c r="BD129" s="324"/>
      <c r="BE129" s="324"/>
      <c r="BF129" s="324"/>
      <c r="BI129" s="324"/>
      <c r="BS129" s="324"/>
      <c r="CC129" s="324"/>
      <c r="CM129" s="324"/>
      <c r="CW129" s="324"/>
      <c r="DG129" s="324"/>
      <c r="DQ129" s="324"/>
      <c r="EA129" s="324"/>
      <c r="EK129" s="324"/>
      <c r="EU129" s="324"/>
      <c r="FE129" s="324"/>
      <c r="FO129" s="324"/>
      <c r="FY129" s="324"/>
      <c r="GI129" s="324"/>
      <c r="GS129" s="324"/>
      <c r="HC129" s="324"/>
      <c r="HM129" s="324"/>
      <c r="HW129" s="324"/>
    </row>
    <row r="130" spans="1:231" s="3" customFormat="1" x14ac:dyDescent="0.3">
      <c r="A130" s="324"/>
      <c r="K130" s="324"/>
      <c r="U130" s="324"/>
      <c r="AE130" s="324"/>
      <c r="AO130" s="324"/>
      <c r="AY130" s="324"/>
      <c r="AZ130" s="324"/>
      <c r="BA130" s="324"/>
      <c r="BB130" s="324"/>
      <c r="BC130" s="324"/>
      <c r="BD130" s="324"/>
      <c r="BE130" s="324"/>
      <c r="BF130" s="324"/>
      <c r="BI130" s="324"/>
      <c r="BS130" s="324"/>
      <c r="CC130" s="324"/>
      <c r="CM130" s="324"/>
      <c r="CW130" s="324"/>
      <c r="DG130" s="324"/>
      <c r="DQ130" s="324"/>
      <c r="EA130" s="324"/>
      <c r="EK130" s="324"/>
      <c r="EU130" s="324"/>
      <c r="FE130" s="324"/>
      <c r="FO130" s="324"/>
      <c r="FY130" s="324"/>
      <c r="GI130" s="324"/>
      <c r="GS130" s="324"/>
      <c r="HC130" s="324"/>
      <c r="HM130" s="324"/>
      <c r="HW130" s="324"/>
    </row>
    <row r="131" spans="1:231" s="3" customFormat="1" x14ac:dyDescent="0.3">
      <c r="A131" s="324"/>
      <c r="K131" s="324"/>
      <c r="U131" s="324"/>
      <c r="AE131" s="324"/>
      <c r="AO131" s="324"/>
      <c r="AY131" s="324"/>
      <c r="AZ131" s="324"/>
      <c r="BA131" s="324"/>
      <c r="BB131" s="324"/>
      <c r="BC131" s="324"/>
      <c r="BD131" s="324"/>
      <c r="BE131" s="324"/>
      <c r="BF131" s="324"/>
      <c r="BI131" s="324"/>
      <c r="BS131" s="324"/>
      <c r="CC131" s="324"/>
      <c r="CM131" s="324"/>
      <c r="CW131" s="324"/>
      <c r="DG131" s="324"/>
      <c r="DQ131" s="324"/>
      <c r="EA131" s="324"/>
      <c r="EK131" s="324"/>
      <c r="EU131" s="324"/>
      <c r="FE131" s="324"/>
      <c r="FO131" s="324"/>
      <c r="FY131" s="324"/>
      <c r="GI131" s="324"/>
      <c r="GS131" s="324"/>
      <c r="HC131" s="324"/>
      <c r="HM131" s="324"/>
      <c r="HW131" s="324"/>
    </row>
    <row r="132" spans="1:231" s="3" customFormat="1" x14ac:dyDescent="0.3">
      <c r="A132" s="324"/>
      <c r="K132" s="324"/>
      <c r="U132" s="324"/>
      <c r="AE132" s="324"/>
      <c r="AO132" s="324"/>
      <c r="AY132" s="324"/>
      <c r="AZ132" s="324"/>
      <c r="BA132" s="324"/>
      <c r="BB132" s="324"/>
      <c r="BC132" s="324"/>
      <c r="BD132" s="324"/>
      <c r="BE132" s="324"/>
      <c r="BF132" s="324"/>
      <c r="BI132" s="324"/>
      <c r="BS132" s="324"/>
      <c r="CC132" s="324"/>
      <c r="CM132" s="324"/>
      <c r="CW132" s="324"/>
      <c r="DG132" s="324"/>
      <c r="DQ132" s="324"/>
      <c r="EA132" s="324"/>
      <c r="EK132" s="324"/>
      <c r="EU132" s="324"/>
      <c r="FE132" s="324"/>
      <c r="FO132" s="324"/>
      <c r="FY132" s="324"/>
      <c r="GI132" s="324"/>
      <c r="GS132" s="324"/>
      <c r="HC132" s="324"/>
      <c r="HM132" s="324"/>
      <c r="HW132" s="324"/>
    </row>
    <row r="133" spans="1:231" s="3" customFormat="1" x14ac:dyDescent="0.3">
      <c r="A133" s="324"/>
      <c r="K133" s="324"/>
      <c r="U133" s="324"/>
      <c r="AE133" s="324"/>
      <c r="AO133" s="324"/>
      <c r="AY133" s="324"/>
      <c r="AZ133" s="324"/>
      <c r="BA133" s="324"/>
      <c r="BB133" s="324"/>
      <c r="BC133" s="324"/>
      <c r="BD133" s="324"/>
      <c r="BE133" s="324"/>
      <c r="BF133" s="324"/>
      <c r="BI133" s="324"/>
      <c r="BS133" s="324"/>
      <c r="CC133" s="324"/>
      <c r="CM133" s="324"/>
      <c r="CW133" s="324"/>
      <c r="DG133" s="324"/>
      <c r="DQ133" s="324"/>
      <c r="EA133" s="324"/>
      <c r="EK133" s="324"/>
      <c r="EU133" s="324"/>
      <c r="FE133" s="324"/>
      <c r="FO133" s="324"/>
      <c r="FY133" s="324"/>
      <c r="GI133" s="324"/>
      <c r="GS133" s="324"/>
      <c r="HC133" s="324"/>
      <c r="HM133" s="324"/>
      <c r="HW133" s="324"/>
    </row>
    <row r="134" spans="1:231" s="3" customFormat="1" x14ac:dyDescent="0.3">
      <c r="A134" s="324"/>
      <c r="K134" s="324"/>
      <c r="U134" s="324"/>
      <c r="AE134" s="324"/>
      <c r="AO134" s="324"/>
      <c r="AY134" s="324"/>
      <c r="AZ134" s="324"/>
      <c r="BA134" s="324"/>
      <c r="BB134" s="324"/>
      <c r="BC134" s="324"/>
      <c r="BD134" s="324"/>
      <c r="BE134" s="324"/>
      <c r="BF134" s="324"/>
      <c r="BI134" s="324"/>
      <c r="BS134" s="324"/>
      <c r="CC134" s="324"/>
      <c r="CM134" s="324"/>
      <c r="CW134" s="324"/>
      <c r="DG134" s="324"/>
      <c r="DQ134" s="324"/>
      <c r="EA134" s="324"/>
      <c r="EK134" s="324"/>
      <c r="EU134" s="324"/>
      <c r="FE134" s="324"/>
      <c r="FO134" s="324"/>
      <c r="FY134" s="324"/>
      <c r="GI134" s="324"/>
      <c r="GS134" s="324"/>
      <c r="HC134" s="324"/>
      <c r="HM134" s="324"/>
      <c r="HW134" s="324"/>
    </row>
    <row r="135" spans="1:231" s="3" customFormat="1" x14ac:dyDescent="0.3">
      <c r="A135" s="324"/>
      <c r="K135" s="324"/>
      <c r="U135" s="324"/>
      <c r="AE135" s="324"/>
      <c r="AO135" s="324"/>
      <c r="AY135" s="324"/>
      <c r="AZ135" s="324"/>
      <c r="BA135" s="324"/>
      <c r="BB135" s="324"/>
      <c r="BC135" s="324"/>
      <c r="BD135" s="324"/>
      <c r="BE135" s="324"/>
      <c r="BF135" s="324"/>
      <c r="BI135" s="324"/>
      <c r="BS135" s="324"/>
      <c r="CC135" s="324"/>
      <c r="CM135" s="324"/>
      <c r="CW135" s="324"/>
      <c r="DG135" s="324"/>
      <c r="DQ135" s="324"/>
      <c r="EA135" s="324"/>
      <c r="EK135" s="324"/>
      <c r="EU135" s="324"/>
      <c r="FE135" s="324"/>
      <c r="FO135" s="324"/>
      <c r="FY135" s="324"/>
      <c r="GI135" s="324"/>
      <c r="GS135" s="324"/>
      <c r="HC135" s="324"/>
      <c r="HM135" s="324"/>
      <c r="HW135" s="324"/>
    </row>
    <row r="136" spans="1:231" s="3" customFormat="1" x14ac:dyDescent="0.3">
      <c r="A136" s="324"/>
      <c r="K136" s="324"/>
      <c r="U136" s="324"/>
      <c r="AE136" s="324"/>
      <c r="AO136" s="324"/>
      <c r="AY136" s="324"/>
      <c r="AZ136" s="324"/>
      <c r="BA136" s="324"/>
      <c r="BB136" s="324"/>
      <c r="BC136" s="324"/>
      <c r="BD136" s="324"/>
      <c r="BE136" s="324"/>
      <c r="BF136" s="324"/>
      <c r="BI136" s="324"/>
      <c r="BS136" s="324"/>
      <c r="CC136" s="324"/>
      <c r="CM136" s="324"/>
      <c r="CW136" s="324"/>
      <c r="DG136" s="324"/>
      <c r="DQ136" s="324"/>
      <c r="EA136" s="324"/>
      <c r="EK136" s="324"/>
      <c r="EU136" s="324"/>
      <c r="FE136" s="324"/>
      <c r="FO136" s="324"/>
      <c r="FY136" s="324"/>
      <c r="GI136" s="324"/>
      <c r="GS136" s="324"/>
      <c r="HC136" s="324"/>
      <c r="HM136" s="324"/>
      <c r="HW136" s="324"/>
    </row>
    <row r="137" spans="1:231" s="3" customFormat="1" x14ac:dyDescent="0.3">
      <c r="A137" s="324"/>
      <c r="K137" s="324"/>
      <c r="U137" s="324"/>
      <c r="AE137" s="324"/>
      <c r="AO137" s="324"/>
      <c r="AY137" s="324"/>
      <c r="AZ137" s="324"/>
      <c r="BA137" s="324"/>
      <c r="BB137" s="324"/>
      <c r="BC137" s="324"/>
      <c r="BD137" s="324"/>
      <c r="BE137" s="324"/>
      <c r="BF137" s="324"/>
      <c r="BI137" s="324"/>
      <c r="BS137" s="324"/>
      <c r="CC137" s="324"/>
      <c r="CM137" s="324"/>
      <c r="CW137" s="324"/>
      <c r="DG137" s="324"/>
      <c r="DQ137" s="324"/>
      <c r="EA137" s="324"/>
      <c r="EK137" s="324"/>
      <c r="EU137" s="324"/>
      <c r="FE137" s="324"/>
      <c r="FO137" s="324"/>
      <c r="FY137" s="324"/>
      <c r="GI137" s="324"/>
      <c r="GS137" s="324"/>
      <c r="HC137" s="324"/>
      <c r="HM137" s="324"/>
      <c r="HW137" s="324"/>
    </row>
    <row r="138" spans="1:231" s="3" customFormat="1" x14ac:dyDescent="0.3">
      <c r="A138" s="324"/>
      <c r="K138" s="324"/>
      <c r="U138" s="324"/>
      <c r="AE138" s="324"/>
      <c r="AO138" s="324"/>
      <c r="AY138" s="324"/>
      <c r="AZ138" s="324"/>
      <c r="BA138" s="324"/>
      <c r="BB138" s="324"/>
      <c r="BC138" s="324"/>
      <c r="BD138" s="324"/>
      <c r="BE138" s="324"/>
      <c r="BF138" s="324"/>
      <c r="BI138" s="324"/>
      <c r="BS138" s="324"/>
      <c r="CC138" s="324"/>
      <c r="CM138" s="324"/>
      <c r="CW138" s="324"/>
      <c r="DG138" s="324"/>
      <c r="DQ138" s="324"/>
      <c r="EA138" s="324"/>
      <c r="EK138" s="324"/>
      <c r="EU138" s="324"/>
      <c r="FE138" s="324"/>
      <c r="FO138" s="324"/>
      <c r="FY138" s="324"/>
      <c r="GI138" s="324"/>
      <c r="GS138" s="324"/>
      <c r="HC138" s="324"/>
      <c r="HM138" s="324"/>
      <c r="HW138" s="324"/>
    </row>
    <row r="139" spans="1:231" s="3" customFormat="1" x14ac:dyDescent="0.3">
      <c r="A139" s="324"/>
      <c r="K139" s="324"/>
      <c r="U139" s="324"/>
      <c r="AE139" s="324"/>
      <c r="AO139" s="324"/>
      <c r="AY139" s="324"/>
      <c r="AZ139" s="324"/>
      <c r="BA139" s="324"/>
      <c r="BB139" s="324"/>
      <c r="BC139" s="324"/>
      <c r="BD139" s="324"/>
      <c r="BE139" s="324"/>
      <c r="BF139" s="324"/>
      <c r="BI139" s="324"/>
      <c r="BS139" s="324"/>
      <c r="CC139" s="324"/>
      <c r="CM139" s="324"/>
      <c r="CW139" s="324"/>
      <c r="DG139" s="324"/>
      <c r="DQ139" s="324"/>
      <c r="EA139" s="324"/>
      <c r="EK139" s="324"/>
      <c r="EU139" s="324"/>
      <c r="FE139" s="324"/>
      <c r="FO139" s="324"/>
      <c r="FY139" s="324"/>
      <c r="GI139" s="324"/>
      <c r="GS139" s="324"/>
      <c r="HC139" s="324"/>
      <c r="HM139" s="324"/>
      <c r="HW139" s="324"/>
    </row>
    <row r="140" spans="1:231" s="3" customFormat="1" x14ac:dyDescent="0.3">
      <c r="A140" s="324"/>
      <c r="K140" s="324"/>
      <c r="U140" s="324"/>
      <c r="AE140" s="324"/>
      <c r="AO140" s="324"/>
      <c r="AY140" s="324"/>
      <c r="AZ140" s="324"/>
      <c r="BA140" s="324"/>
      <c r="BB140" s="324"/>
      <c r="BC140" s="324"/>
      <c r="BD140" s="324"/>
      <c r="BE140" s="324"/>
      <c r="BF140" s="324"/>
      <c r="BI140" s="324"/>
      <c r="BS140" s="324"/>
      <c r="CC140" s="324"/>
      <c r="CM140" s="324"/>
      <c r="CW140" s="324"/>
      <c r="DG140" s="324"/>
      <c r="DQ140" s="324"/>
      <c r="EA140" s="324"/>
      <c r="EK140" s="324"/>
      <c r="EU140" s="324"/>
      <c r="FE140" s="324"/>
      <c r="FO140" s="324"/>
      <c r="FY140" s="324"/>
      <c r="GI140" s="324"/>
      <c r="GS140" s="324"/>
      <c r="HC140" s="324"/>
      <c r="HM140" s="324"/>
      <c r="HW140" s="324"/>
    </row>
    <row r="141" spans="1:231" s="3" customFormat="1" x14ac:dyDescent="0.3">
      <c r="A141" s="324"/>
      <c r="K141" s="324"/>
      <c r="U141" s="324"/>
      <c r="AE141" s="324"/>
      <c r="AO141" s="324"/>
      <c r="AY141" s="324"/>
      <c r="AZ141" s="324"/>
      <c r="BA141" s="324"/>
      <c r="BB141" s="324"/>
      <c r="BC141" s="324"/>
      <c r="BD141" s="324"/>
      <c r="BE141" s="324"/>
      <c r="BF141" s="324"/>
      <c r="BI141" s="324"/>
      <c r="BS141" s="324"/>
      <c r="CC141" s="324"/>
      <c r="CM141" s="324"/>
      <c r="CW141" s="324"/>
      <c r="DG141" s="324"/>
      <c r="DQ141" s="324"/>
      <c r="EA141" s="324"/>
      <c r="EK141" s="324"/>
      <c r="EU141" s="324"/>
      <c r="FE141" s="324"/>
      <c r="FO141" s="324"/>
      <c r="FY141" s="324"/>
      <c r="GI141" s="324"/>
      <c r="GS141" s="324"/>
      <c r="HC141" s="324"/>
      <c r="HM141" s="324"/>
      <c r="HW141" s="324"/>
    </row>
    <row r="142" spans="1:231" s="3" customFormat="1" x14ac:dyDescent="0.3">
      <c r="A142" s="324"/>
      <c r="K142" s="324"/>
      <c r="U142" s="324"/>
      <c r="AE142" s="324"/>
      <c r="AO142" s="324"/>
      <c r="AY142" s="324"/>
      <c r="AZ142" s="324"/>
      <c r="BA142" s="324"/>
      <c r="BB142" s="324"/>
      <c r="BC142" s="324"/>
      <c r="BD142" s="324"/>
      <c r="BE142" s="324"/>
      <c r="BF142" s="324"/>
      <c r="BI142" s="324"/>
      <c r="BS142" s="324"/>
      <c r="CC142" s="324"/>
      <c r="CM142" s="324"/>
      <c r="CW142" s="324"/>
      <c r="DG142" s="324"/>
      <c r="DQ142" s="324"/>
      <c r="EA142" s="324"/>
      <c r="EK142" s="324"/>
      <c r="EU142" s="324"/>
      <c r="FE142" s="324"/>
      <c r="FO142" s="324"/>
      <c r="FY142" s="324"/>
      <c r="GI142" s="324"/>
      <c r="GS142" s="324"/>
      <c r="HC142" s="324"/>
      <c r="HM142" s="324"/>
      <c r="HW142" s="324"/>
    </row>
    <row r="143" spans="1:231" s="3" customFormat="1" x14ac:dyDescent="0.3">
      <c r="A143" s="324"/>
      <c r="K143" s="324"/>
      <c r="U143" s="324"/>
      <c r="AE143" s="324"/>
      <c r="AO143" s="324"/>
      <c r="AY143" s="324"/>
      <c r="AZ143" s="324"/>
      <c r="BA143" s="324"/>
      <c r="BB143" s="324"/>
      <c r="BC143" s="324"/>
      <c r="BD143" s="324"/>
      <c r="BE143" s="324"/>
      <c r="BF143" s="324"/>
      <c r="BI143" s="324"/>
      <c r="BS143" s="324"/>
      <c r="CC143" s="324"/>
      <c r="CM143" s="324"/>
      <c r="CW143" s="324"/>
      <c r="DG143" s="324"/>
      <c r="DQ143" s="324"/>
      <c r="EA143" s="324"/>
      <c r="EK143" s="324"/>
      <c r="EU143" s="324"/>
      <c r="FE143" s="324"/>
      <c r="FO143" s="324"/>
      <c r="FY143" s="324"/>
      <c r="GI143" s="324"/>
      <c r="GS143" s="324"/>
      <c r="HC143" s="324"/>
      <c r="HM143" s="324"/>
      <c r="HW143" s="324"/>
    </row>
    <row r="144" spans="1:231" s="3" customFormat="1" x14ac:dyDescent="0.3">
      <c r="A144" s="324"/>
      <c r="K144" s="324"/>
      <c r="U144" s="324"/>
      <c r="AE144" s="324"/>
      <c r="AO144" s="324"/>
      <c r="AY144" s="324"/>
      <c r="AZ144" s="324"/>
      <c r="BA144" s="324"/>
      <c r="BB144" s="324"/>
      <c r="BC144" s="324"/>
      <c r="BD144" s="324"/>
      <c r="BE144" s="324"/>
      <c r="BF144" s="324"/>
      <c r="BI144" s="324"/>
      <c r="BS144" s="324"/>
      <c r="CC144" s="324"/>
      <c r="CM144" s="324"/>
      <c r="CW144" s="324"/>
      <c r="DG144" s="324"/>
      <c r="DQ144" s="324"/>
      <c r="EA144" s="324"/>
      <c r="EK144" s="324"/>
      <c r="EU144" s="324"/>
      <c r="FE144" s="324"/>
      <c r="FO144" s="324"/>
      <c r="FY144" s="324"/>
      <c r="GI144" s="324"/>
      <c r="GS144" s="324"/>
      <c r="HC144" s="324"/>
      <c r="HM144" s="324"/>
      <c r="HW144" s="324"/>
    </row>
    <row r="145" spans="1:231" s="3" customFormat="1" x14ac:dyDescent="0.3">
      <c r="A145" s="324"/>
      <c r="K145" s="324"/>
      <c r="U145" s="324"/>
      <c r="AE145" s="324"/>
      <c r="AO145" s="324"/>
      <c r="AY145" s="324"/>
      <c r="AZ145" s="324"/>
      <c r="BA145" s="324"/>
      <c r="BB145" s="324"/>
      <c r="BC145" s="324"/>
      <c r="BD145" s="324"/>
      <c r="BE145" s="324"/>
      <c r="BF145" s="324"/>
      <c r="BI145" s="324"/>
      <c r="BS145" s="324"/>
      <c r="CC145" s="324"/>
      <c r="CM145" s="324"/>
      <c r="CW145" s="324"/>
      <c r="DG145" s="324"/>
      <c r="DQ145" s="324"/>
      <c r="EA145" s="324"/>
      <c r="EK145" s="324"/>
      <c r="EU145" s="324"/>
      <c r="FE145" s="324"/>
      <c r="FO145" s="324"/>
      <c r="FY145" s="324"/>
      <c r="GI145" s="324"/>
      <c r="GS145" s="324"/>
      <c r="HC145" s="324"/>
      <c r="HM145" s="324"/>
      <c r="HW145" s="324"/>
    </row>
    <row r="146" spans="1:231" s="3" customFormat="1" x14ac:dyDescent="0.3">
      <c r="A146" s="324"/>
      <c r="K146" s="324"/>
      <c r="U146" s="324"/>
      <c r="AE146" s="324"/>
      <c r="AO146" s="324"/>
      <c r="AY146" s="324"/>
      <c r="AZ146" s="324"/>
      <c r="BA146" s="324"/>
      <c r="BB146" s="324"/>
      <c r="BC146" s="324"/>
      <c r="BD146" s="324"/>
      <c r="BE146" s="324"/>
      <c r="BF146" s="324"/>
      <c r="BI146" s="324"/>
      <c r="BS146" s="324"/>
      <c r="CC146" s="324"/>
      <c r="CM146" s="324"/>
      <c r="CW146" s="324"/>
      <c r="DG146" s="324"/>
      <c r="DQ146" s="324"/>
      <c r="EA146" s="324"/>
      <c r="EK146" s="324"/>
      <c r="EU146" s="324"/>
      <c r="FE146" s="324"/>
      <c r="FO146" s="324"/>
      <c r="FY146" s="324"/>
      <c r="GI146" s="324"/>
      <c r="GS146" s="324"/>
      <c r="HC146" s="324"/>
      <c r="HM146" s="324"/>
      <c r="HW146" s="324"/>
    </row>
    <row r="147" spans="1:231" s="3" customFormat="1" x14ac:dyDescent="0.3">
      <c r="A147" s="324"/>
      <c r="K147" s="324"/>
      <c r="U147" s="324"/>
      <c r="AE147" s="324"/>
      <c r="AO147" s="324"/>
      <c r="AY147" s="324"/>
      <c r="AZ147" s="324"/>
      <c r="BA147" s="324"/>
      <c r="BB147" s="324"/>
      <c r="BC147" s="324"/>
      <c r="BD147" s="324"/>
      <c r="BE147" s="324"/>
      <c r="BF147" s="324"/>
      <c r="BI147" s="324"/>
      <c r="BS147" s="324"/>
      <c r="CC147" s="324"/>
      <c r="CM147" s="324"/>
      <c r="CW147" s="324"/>
      <c r="DG147" s="324"/>
      <c r="DQ147" s="324"/>
      <c r="EA147" s="324"/>
      <c r="EK147" s="324"/>
      <c r="EU147" s="324"/>
      <c r="FE147" s="324"/>
      <c r="FO147" s="324"/>
      <c r="FY147" s="324"/>
      <c r="GI147" s="324"/>
      <c r="GS147" s="324"/>
      <c r="HC147" s="324"/>
      <c r="HM147" s="324"/>
      <c r="HW147" s="324"/>
    </row>
    <row r="148" spans="1:231" s="3" customFormat="1" x14ac:dyDescent="0.3">
      <c r="A148" s="324"/>
      <c r="K148" s="324"/>
      <c r="U148" s="324"/>
      <c r="AE148" s="324"/>
      <c r="AO148" s="324"/>
      <c r="AY148" s="324"/>
      <c r="AZ148" s="324"/>
      <c r="BA148" s="324"/>
      <c r="BB148" s="324"/>
      <c r="BC148" s="324"/>
      <c r="BD148" s="324"/>
      <c r="BE148" s="324"/>
      <c r="BF148" s="324"/>
      <c r="BI148" s="324"/>
      <c r="BS148" s="324"/>
      <c r="CC148" s="324"/>
      <c r="CM148" s="324"/>
      <c r="CW148" s="324"/>
      <c r="DG148" s="324"/>
      <c r="DQ148" s="324"/>
      <c r="EA148" s="324"/>
      <c r="EK148" s="324"/>
      <c r="EU148" s="324"/>
      <c r="FE148" s="324"/>
      <c r="FO148" s="324"/>
      <c r="FY148" s="324"/>
      <c r="GI148" s="324"/>
      <c r="GS148" s="324"/>
      <c r="HC148" s="324"/>
      <c r="HM148" s="324"/>
      <c r="HW148" s="324"/>
    </row>
    <row r="149" spans="1:231" s="3" customFormat="1" x14ac:dyDescent="0.3">
      <c r="A149" s="324"/>
      <c r="K149" s="324"/>
      <c r="U149" s="324"/>
      <c r="AE149" s="324"/>
      <c r="AO149" s="324"/>
      <c r="AY149" s="324"/>
      <c r="AZ149" s="324"/>
      <c r="BA149" s="324"/>
      <c r="BB149" s="324"/>
      <c r="BC149" s="324"/>
      <c r="BD149" s="324"/>
      <c r="BE149" s="324"/>
      <c r="BF149" s="324"/>
      <c r="BI149" s="324"/>
      <c r="BS149" s="324"/>
      <c r="CC149" s="324"/>
      <c r="CM149" s="324"/>
      <c r="CW149" s="324"/>
      <c r="DG149" s="324"/>
      <c r="DQ149" s="324"/>
      <c r="EA149" s="324"/>
      <c r="EK149" s="324"/>
      <c r="EU149" s="324"/>
      <c r="FE149" s="324"/>
      <c r="FO149" s="324"/>
      <c r="FY149" s="324"/>
      <c r="GI149" s="324"/>
      <c r="GS149" s="324"/>
      <c r="HC149" s="324"/>
      <c r="HM149" s="324"/>
      <c r="HW149" s="324"/>
    </row>
    <row r="150" spans="1:231" s="3" customFormat="1" x14ac:dyDescent="0.3">
      <c r="A150" s="324"/>
      <c r="K150" s="324"/>
      <c r="U150" s="324"/>
      <c r="AE150" s="324"/>
      <c r="AO150" s="324"/>
      <c r="AY150" s="324"/>
      <c r="AZ150" s="324"/>
      <c r="BA150" s="324"/>
      <c r="BB150" s="324"/>
      <c r="BC150" s="324"/>
      <c r="BD150" s="324"/>
      <c r="BE150" s="324"/>
      <c r="BF150" s="324"/>
      <c r="BI150" s="324"/>
      <c r="BS150" s="324"/>
      <c r="CC150" s="324"/>
      <c r="CM150" s="324"/>
      <c r="CW150" s="324"/>
      <c r="DG150" s="324"/>
      <c r="DQ150" s="324"/>
      <c r="EA150" s="324"/>
      <c r="EK150" s="324"/>
      <c r="EU150" s="324"/>
      <c r="FE150" s="324"/>
      <c r="FO150" s="324"/>
      <c r="FY150" s="324"/>
      <c r="GI150" s="324"/>
      <c r="GS150" s="324"/>
      <c r="HC150" s="324"/>
      <c r="HM150" s="324"/>
      <c r="HW150" s="324"/>
    </row>
    <row r="151" spans="1:231" s="3" customFormat="1" x14ac:dyDescent="0.3">
      <c r="A151" s="324"/>
      <c r="K151" s="324"/>
      <c r="U151" s="324"/>
      <c r="AE151" s="324"/>
      <c r="AO151" s="324"/>
      <c r="AY151" s="324"/>
      <c r="AZ151" s="324"/>
      <c r="BA151" s="324"/>
      <c r="BB151" s="324"/>
      <c r="BC151" s="324"/>
      <c r="BD151" s="324"/>
      <c r="BE151" s="324"/>
      <c r="BF151" s="324"/>
      <c r="BI151" s="324"/>
      <c r="BS151" s="324"/>
      <c r="CC151" s="324"/>
      <c r="CM151" s="324"/>
      <c r="CW151" s="324"/>
      <c r="DG151" s="324"/>
      <c r="DQ151" s="324"/>
      <c r="EA151" s="324"/>
      <c r="EK151" s="324"/>
      <c r="EU151" s="324"/>
      <c r="FE151" s="324"/>
      <c r="FO151" s="324"/>
      <c r="FY151" s="324"/>
      <c r="GI151" s="324"/>
      <c r="GS151" s="324"/>
      <c r="HC151" s="324"/>
      <c r="HM151" s="324"/>
      <c r="HW151" s="324"/>
    </row>
    <row r="152" spans="1:231" s="3" customFormat="1" x14ac:dyDescent="0.3">
      <c r="A152" s="324"/>
      <c r="K152" s="324"/>
      <c r="U152" s="324"/>
      <c r="AE152" s="324"/>
      <c r="AO152" s="324"/>
      <c r="AY152" s="324"/>
      <c r="AZ152" s="324"/>
      <c r="BA152" s="324"/>
      <c r="BB152" s="324"/>
      <c r="BC152" s="324"/>
      <c r="BD152" s="324"/>
      <c r="BE152" s="324"/>
      <c r="BF152" s="324"/>
      <c r="BI152" s="324"/>
      <c r="BS152" s="324"/>
      <c r="CC152" s="324"/>
      <c r="CM152" s="324"/>
      <c r="CW152" s="324"/>
      <c r="DG152" s="324"/>
      <c r="DQ152" s="324"/>
      <c r="EA152" s="324"/>
      <c r="EK152" s="324"/>
      <c r="EU152" s="324"/>
      <c r="FE152" s="324"/>
      <c r="FO152" s="324"/>
      <c r="FY152" s="324"/>
      <c r="GI152" s="324"/>
      <c r="GS152" s="324"/>
      <c r="HC152" s="324"/>
      <c r="HM152" s="324"/>
      <c r="HW152" s="324"/>
    </row>
    <row r="153" spans="1:231" s="3" customFormat="1" x14ac:dyDescent="0.3">
      <c r="A153" s="324"/>
      <c r="K153" s="324"/>
      <c r="U153" s="324"/>
      <c r="AE153" s="324"/>
      <c r="AO153" s="324"/>
      <c r="AY153" s="324"/>
      <c r="AZ153" s="324"/>
      <c r="BA153" s="324"/>
      <c r="BB153" s="324"/>
      <c r="BC153" s="324"/>
      <c r="BD153" s="324"/>
      <c r="BE153" s="324"/>
      <c r="BF153" s="324"/>
      <c r="BI153" s="324"/>
      <c r="BS153" s="324"/>
      <c r="CC153" s="324"/>
      <c r="CM153" s="324"/>
      <c r="CW153" s="324"/>
      <c r="DG153" s="324"/>
      <c r="DQ153" s="324"/>
      <c r="EA153" s="324"/>
      <c r="EK153" s="324"/>
      <c r="EU153" s="324"/>
      <c r="FE153" s="324"/>
      <c r="FO153" s="324"/>
      <c r="FY153" s="324"/>
      <c r="GI153" s="324"/>
      <c r="GS153" s="324"/>
      <c r="HC153" s="324"/>
      <c r="HM153" s="324"/>
      <c r="HW153" s="324"/>
    </row>
    <row r="154" spans="1:231" s="3" customFormat="1" x14ac:dyDescent="0.3">
      <c r="A154" s="324"/>
      <c r="K154" s="324"/>
      <c r="U154" s="324"/>
      <c r="AE154" s="324"/>
      <c r="AO154" s="324"/>
      <c r="AY154" s="324"/>
      <c r="AZ154" s="324"/>
      <c r="BA154" s="324"/>
      <c r="BB154" s="324"/>
      <c r="BC154" s="324"/>
      <c r="BD154" s="324"/>
      <c r="BE154" s="324"/>
      <c r="BF154" s="324"/>
      <c r="BI154" s="324"/>
      <c r="BS154" s="324"/>
      <c r="CC154" s="324"/>
      <c r="CM154" s="324"/>
      <c r="CW154" s="324"/>
      <c r="DG154" s="324"/>
      <c r="DQ154" s="324"/>
      <c r="EA154" s="324"/>
      <c r="EK154" s="324"/>
      <c r="EU154" s="324"/>
      <c r="FE154" s="324"/>
      <c r="FO154" s="324"/>
      <c r="FY154" s="324"/>
      <c r="GI154" s="324"/>
      <c r="GS154" s="324"/>
      <c r="HC154" s="324"/>
      <c r="HM154" s="324"/>
      <c r="HW154" s="324"/>
    </row>
    <row r="155" spans="1:231" s="3" customFormat="1" x14ac:dyDescent="0.3">
      <c r="A155" s="324"/>
      <c r="K155" s="324"/>
      <c r="U155" s="324"/>
      <c r="AE155" s="324"/>
      <c r="AO155" s="324"/>
      <c r="AY155" s="324"/>
      <c r="AZ155" s="324"/>
      <c r="BA155" s="324"/>
      <c r="BB155" s="324"/>
      <c r="BC155" s="324"/>
      <c r="BD155" s="324"/>
      <c r="BE155" s="324"/>
      <c r="BF155" s="324"/>
      <c r="BI155" s="324"/>
      <c r="BS155" s="324"/>
      <c r="CC155" s="324"/>
      <c r="CM155" s="324"/>
      <c r="CW155" s="324"/>
      <c r="DG155" s="324"/>
      <c r="DQ155" s="324"/>
      <c r="EA155" s="324"/>
      <c r="EK155" s="324"/>
      <c r="EU155" s="324"/>
      <c r="FE155" s="324"/>
      <c r="FO155" s="324"/>
      <c r="FY155" s="324"/>
      <c r="GI155" s="324"/>
      <c r="GS155" s="324"/>
      <c r="HC155" s="324"/>
      <c r="HM155" s="324"/>
      <c r="HW155" s="324"/>
    </row>
    <row r="156" spans="1:231" s="3" customFormat="1" x14ac:dyDescent="0.3">
      <c r="A156" s="324"/>
      <c r="K156" s="324"/>
      <c r="U156" s="324"/>
      <c r="AE156" s="324"/>
      <c r="AO156" s="324"/>
      <c r="AY156" s="324"/>
      <c r="AZ156" s="324"/>
      <c r="BA156" s="324"/>
      <c r="BB156" s="324"/>
      <c r="BC156" s="324"/>
      <c r="BD156" s="324"/>
      <c r="BE156" s="324"/>
      <c r="BF156" s="324"/>
      <c r="BI156" s="324"/>
      <c r="BS156" s="324"/>
      <c r="CC156" s="324"/>
      <c r="CM156" s="324"/>
      <c r="CW156" s="324"/>
      <c r="DG156" s="324"/>
      <c r="DQ156" s="324"/>
      <c r="EA156" s="324"/>
      <c r="EK156" s="324"/>
      <c r="EU156" s="324"/>
      <c r="FE156" s="324"/>
      <c r="FO156" s="324"/>
      <c r="FY156" s="324"/>
      <c r="GI156" s="324"/>
      <c r="GS156" s="324"/>
      <c r="HC156" s="324"/>
      <c r="HM156" s="324"/>
      <c r="HW156" s="324"/>
    </row>
    <row r="157" spans="1:231" s="3" customFormat="1" x14ac:dyDescent="0.3">
      <c r="A157" s="324"/>
      <c r="K157" s="324"/>
      <c r="U157" s="324"/>
      <c r="AE157" s="324"/>
      <c r="AO157" s="324"/>
      <c r="AY157" s="324"/>
      <c r="AZ157" s="324"/>
      <c r="BA157" s="324"/>
      <c r="BB157" s="324"/>
      <c r="BC157" s="324"/>
      <c r="BD157" s="324"/>
      <c r="BE157" s="324"/>
      <c r="BF157" s="324"/>
      <c r="BI157" s="324"/>
      <c r="BS157" s="324"/>
      <c r="CC157" s="324"/>
      <c r="CM157" s="324"/>
      <c r="CW157" s="324"/>
      <c r="DG157" s="324"/>
      <c r="DQ157" s="324"/>
      <c r="EA157" s="324"/>
      <c r="EK157" s="324"/>
      <c r="EU157" s="324"/>
      <c r="FE157" s="324"/>
      <c r="FO157" s="324"/>
      <c r="FY157" s="324"/>
      <c r="GI157" s="324"/>
      <c r="GS157" s="324"/>
      <c r="HC157" s="324"/>
      <c r="HM157" s="324"/>
      <c r="HW157" s="324"/>
    </row>
    <row r="158" spans="1:231" s="3" customFormat="1" x14ac:dyDescent="0.3">
      <c r="A158" s="324"/>
      <c r="K158" s="324"/>
      <c r="U158" s="324"/>
      <c r="AE158" s="324"/>
      <c r="AO158" s="324"/>
      <c r="AY158" s="324"/>
      <c r="AZ158" s="324"/>
      <c r="BA158" s="324"/>
      <c r="BB158" s="324"/>
      <c r="BC158" s="324"/>
      <c r="BD158" s="324"/>
      <c r="BE158" s="324"/>
      <c r="BF158" s="324"/>
      <c r="BI158" s="324"/>
      <c r="BS158" s="324"/>
      <c r="CC158" s="324"/>
      <c r="CM158" s="324"/>
      <c r="CW158" s="324"/>
      <c r="DG158" s="324"/>
      <c r="DQ158" s="324"/>
      <c r="EA158" s="324"/>
      <c r="EK158" s="324"/>
      <c r="EU158" s="324"/>
      <c r="FE158" s="324"/>
      <c r="FO158" s="324"/>
      <c r="FY158" s="324"/>
      <c r="GI158" s="324"/>
      <c r="GS158" s="324"/>
      <c r="HC158" s="324"/>
      <c r="HM158" s="324"/>
      <c r="HW158" s="324"/>
    </row>
    <row r="159" spans="1:231" s="3" customFormat="1" x14ac:dyDescent="0.3">
      <c r="A159" s="324"/>
      <c r="K159" s="324"/>
      <c r="U159" s="324"/>
      <c r="AE159" s="324"/>
      <c r="AO159" s="324"/>
      <c r="AY159" s="324"/>
      <c r="AZ159" s="324"/>
      <c r="BA159" s="324"/>
      <c r="BB159" s="324"/>
      <c r="BC159" s="324"/>
      <c r="BD159" s="324"/>
      <c r="BE159" s="324"/>
      <c r="BF159" s="324"/>
      <c r="BI159" s="324"/>
      <c r="BS159" s="324"/>
      <c r="CC159" s="324"/>
      <c r="CM159" s="324"/>
      <c r="CW159" s="324"/>
      <c r="DG159" s="324"/>
      <c r="DQ159" s="324"/>
      <c r="EA159" s="324"/>
      <c r="EK159" s="324"/>
      <c r="EU159" s="324"/>
      <c r="FE159" s="324"/>
      <c r="FO159" s="324"/>
      <c r="FY159" s="324"/>
      <c r="GI159" s="324"/>
      <c r="GS159" s="324"/>
      <c r="HC159" s="324"/>
      <c r="HM159" s="324"/>
      <c r="HW159" s="324"/>
    </row>
    <row r="160" spans="1:231" s="3" customFormat="1" x14ac:dyDescent="0.3">
      <c r="A160" s="324"/>
      <c r="K160" s="324"/>
      <c r="U160" s="324"/>
      <c r="AE160" s="324"/>
      <c r="AO160" s="324"/>
      <c r="AY160" s="324"/>
      <c r="AZ160" s="324"/>
      <c r="BA160" s="324"/>
      <c r="BB160" s="324"/>
      <c r="BC160" s="324"/>
      <c r="BD160" s="324"/>
      <c r="BE160" s="324"/>
      <c r="BF160" s="324"/>
      <c r="BI160" s="324"/>
      <c r="BS160" s="324"/>
      <c r="CC160" s="324"/>
      <c r="CM160" s="324"/>
      <c r="CW160" s="324"/>
      <c r="DG160" s="324"/>
      <c r="DQ160" s="324"/>
      <c r="EA160" s="324"/>
      <c r="EK160" s="324"/>
      <c r="EU160" s="324"/>
      <c r="FE160" s="324"/>
      <c r="FO160" s="324"/>
      <c r="FY160" s="324"/>
      <c r="GI160" s="324"/>
      <c r="GS160" s="324"/>
      <c r="HC160" s="324"/>
      <c r="HM160" s="324"/>
      <c r="HW160" s="324"/>
    </row>
    <row r="161" spans="1:231" s="3" customFormat="1" x14ac:dyDescent="0.3">
      <c r="A161" s="324"/>
      <c r="K161" s="324"/>
      <c r="U161" s="324"/>
      <c r="AE161" s="324"/>
      <c r="AO161" s="324"/>
      <c r="AY161" s="324"/>
      <c r="AZ161" s="324"/>
      <c r="BA161" s="324"/>
      <c r="BB161" s="324"/>
      <c r="BC161" s="324"/>
      <c r="BD161" s="324"/>
      <c r="BE161" s="324"/>
      <c r="BF161" s="324"/>
      <c r="BI161" s="324"/>
      <c r="BS161" s="324"/>
      <c r="CC161" s="324"/>
      <c r="CM161" s="324"/>
      <c r="CW161" s="324"/>
      <c r="DG161" s="324"/>
      <c r="DQ161" s="324"/>
      <c r="EA161" s="324"/>
      <c r="EK161" s="324"/>
      <c r="EU161" s="324"/>
      <c r="FE161" s="324"/>
      <c r="FO161" s="324"/>
      <c r="FY161" s="324"/>
      <c r="GI161" s="324"/>
      <c r="GS161" s="324"/>
      <c r="HC161" s="324"/>
      <c r="HM161" s="324"/>
      <c r="HW161" s="324"/>
    </row>
    <row r="162" spans="1:231" s="3" customFormat="1" x14ac:dyDescent="0.3">
      <c r="A162" s="324"/>
      <c r="K162" s="324"/>
      <c r="U162" s="324"/>
      <c r="AE162" s="324"/>
      <c r="AO162" s="324"/>
      <c r="AY162" s="324"/>
      <c r="AZ162" s="324"/>
      <c r="BA162" s="324"/>
      <c r="BB162" s="324"/>
      <c r="BC162" s="324"/>
      <c r="BD162" s="324"/>
      <c r="BE162" s="324"/>
      <c r="BF162" s="324"/>
      <c r="BI162" s="324"/>
      <c r="BS162" s="324"/>
      <c r="CC162" s="324"/>
      <c r="CM162" s="324"/>
      <c r="CW162" s="324"/>
      <c r="DG162" s="324"/>
      <c r="DQ162" s="324"/>
      <c r="EA162" s="324"/>
      <c r="EK162" s="324"/>
      <c r="EU162" s="324"/>
      <c r="FE162" s="324"/>
      <c r="FO162" s="324"/>
      <c r="FY162" s="324"/>
      <c r="GI162" s="324"/>
      <c r="GS162" s="324"/>
      <c r="HC162" s="324"/>
      <c r="HM162" s="324"/>
      <c r="HW162" s="324"/>
    </row>
    <row r="163" spans="1:231" s="3" customFormat="1" x14ac:dyDescent="0.3">
      <c r="A163" s="324"/>
      <c r="K163" s="324"/>
      <c r="U163" s="324"/>
      <c r="AE163" s="324"/>
      <c r="AO163" s="324"/>
      <c r="AY163" s="324"/>
      <c r="AZ163" s="324"/>
      <c r="BA163" s="324"/>
      <c r="BB163" s="324"/>
      <c r="BC163" s="324"/>
      <c r="BD163" s="324"/>
      <c r="BE163" s="324"/>
      <c r="BF163" s="324"/>
      <c r="BI163" s="324"/>
      <c r="BS163" s="324"/>
      <c r="CC163" s="324"/>
      <c r="CM163" s="324"/>
      <c r="CW163" s="324"/>
      <c r="DG163" s="324"/>
      <c r="DQ163" s="324"/>
      <c r="EA163" s="324"/>
      <c r="EK163" s="324"/>
      <c r="EU163" s="324"/>
      <c r="FE163" s="324"/>
      <c r="FO163" s="324"/>
      <c r="FY163" s="324"/>
      <c r="GI163" s="324"/>
      <c r="GS163" s="324"/>
      <c r="HC163" s="324"/>
      <c r="HM163" s="324"/>
      <c r="HW163" s="324"/>
    </row>
    <row r="164" spans="1:231" s="3" customFormat="1" x14ac:dyDescent="0.3">
      <c r="A164" s="324"/>
      <c r="K164" s="324"/>
      <c r="U164" s="324"/>
      <c r="AE164" s="324"/>
      <c r="AO164" s="324"/>
      <c r="AY164" s="324"/>
      <c r="AZ164" s="324"/>
      <c r="BA164" s="324"/>
      <c r="BB164" s="324"/>
      <c r="BC164" s="324"/>
      <c r="BD164" s="324"/>
      <c r="BE164" s="324"/>
      <c r="BF164" s="324"/>
      <c r="BI164" s="324"/>
      <c r="BS164" s="324"/>
      <c r="CC164" s="324"/>
      <c r="CM164" s="324"/>
      <c r="CW164" s="324"/>
      <c r="DG164" s="324"/>
      <c r="DQ164" s="324"/>
      <c r="EA164" s="324"/>
      <c r="EK164" s="324"/>
      <c r="EU164" s="324"/>
      <c r="FE164" s="324"/>
      <c r="FO164" s="324"/>
      <c r="FY164" s="324"/>
      <c r="GI164" s="324"/>
      <c r="GS164" s="324"/>
      <c r="HC164" s="324"/>
      <c r="HM164" s="324"/>
      <c r="HW164" s="324"/>
    </row>
    <row r="165" spans="1:231" s="3" customFormat="1" x14ac:dyDescent="0.3">
      <c r="A165" s="324"/>
      <c r="K165" s="324"/>
      <c r="U165" s="324"/>
      <c r="AE165" s="324"/>
      <c r="AO165" s="324"/>
      <c r="AY165" s="324"/>
      <c r="AZ165" s="324"/>
      <c r="BA165" s="324"/>
      <c r="BB165" s="324"/>
      <c r="BC165" s="324"/>
      <c r="BD165" s="324"/>
      <c r="BE165" s="324"/>
      <c r="BF165" s="324"/>
      <c r="BI165" s="324"/>
      <c r="BS165" s="324"/>
      <c r="CC165" s="324"/>
      <c r="CM165" s="324"/>
      <c r="CW165" s="324"/>
      <c r="DG165" s="324"/>
      <c r="DQ165" s="324"/>
      <c r="EA165" s="324"/>
      <c r="EK165" s="324"/>
      <c r="EU165" s="324"/>
      <c r="FE165" s="324"/>
      <c r="FO165" s="324"/>
      <c r="FY165" s="324"/>
      <c r="GI165" s="324"/>
      <c r="GS165" s="324"/>
      <c r="HC165" s="324"/>
      <c r="HM165" s="324"/>
      <c r="HW165" s="324"/>
    </row>
    <row r="166" spans="1:231" s="3" customFormat="1" x14ac:dyDescent="0.3">
      <c r="A166" s="324"/>
      <c r="K166" s="324"/>
      <c r="U166" s="324"/>
      <c r="AE166" s="324"/>
      <c r="AO166" s="324"/>
      <c r="AY166" s="324"/>
      <c r="AZ166" s="324"/>
      <c r="BA166" s="324"/>
      <c r="BB166" s="324"/>
      <c r="BC166" s="324"/>
      <c r="BD166" s="324"/>
      <c r="BE166" s="324"/>
      <c r="BF166" s="324"/>
      <c r="BI166" s="324"/>
      <c r="BS166" s="324"/>
      <c r="CC166" s="324"/>
      <c r="CM166" s="324"/>
      <c r="CW166" s="324"/>
      <c r="DG166" s="324"/>
      <c r="DQ166" s="324"/>
      <c r="EA166" s="324"/>
      <c r="EK166" s="324"/>
      <c r="EU166" s="324"/>
      <c r="FE166" s="324"/>
      <c r="FO166" s="324"/>
      <c r="FY166" s="324"/>
      <c r="GI166" s="324"/>
      <c r="GS166" s="324"/>
      <c r="HC166" s="324"/>
      <c r="HM166" s="324"/>
      <c r="HW166" s="324"/>
    </row>
    <row r="167" spans="1:231" s="3" customFormat="1" x14ac:dyDescent="0.3">
      <c r="A167" s="324"/>
      <c r="K167" s="324"/>
      <c r="U167" s="324"/>
      <c r="AE167" s="324"/>
      <c r="AO167" s="324"/>
      <c r="AY167" s="324"/>
      <c r="AZ167" s="324"/>
      <c r="BA167" s="324"/>
      <c r="BB167" s="324"/>
      <c r="BC167" s="324"/>
      <c r="BD167" s="324"/>
      <c r="BE167" s="324"/>
      <c r="BF167" s="324"/>
      <c r="BI167" s="324"/>
      <c r="BS167" s="324"/>
      <c r="CC167" s="324"/>
      <c r="CM167" s="324"/>
      <c r="CW167" s="324"/>
      <c r="DG167" s="324"/>
      <c r="DQ167" s="324"/>
      <c r="EA167" s="324"/>
      <c r="EK167" s="324"/>
      <c r="EU167" s="324"/>
      <c r="FE167" s="324"/>
      <c r="FO167" s="324"/>
      <c r="FY167" s="324"/>
      <c r="GI167" s="324"/>
      <c r="GS167" s="324"/>
      <c r="HC167" s="324"/>
      <c r="HM167" s="324"/>
      <c r="HW167" s="324"/>
    </row>
    <row r="168" spans="1:231" s="3" customFormat="1" x14ac:dyDescent="0.3">
      <c r="A168" s="324"/>
      <c r="K168" s="324"/>
      <c r="U168" s="324"/>
      <c r="AE168" s="324"/>
      <c r="AO168" s="324"/>
      <c r="AY168" s="324"/>
      <c r="AZ168" s="324"/>
      <c r="BA168" s="324"/>
      <c r="BB168" s="324"/>
      <c r="BC168" s="324"/>
      <c r="BD168" s="324"/>
      <c r="BE168" s="324"/>
      <c r="BF168" s="324"/>
      <c r="BI168" s="324"/>
      <c r="BS168" s="324"/>
      <c r="CC168" s="324"/>
      <c r="CM168" s="324"/>
      <c r="CW168" s="324"/>
      <c r="DG168" s="324"/>
      <c r="DQ168" s="324"/>
      <c r="EA168" s="324"/>
      <c r="EK168" s="324"/>
      <c r="EU168" s="324"/>
      <c r="FE168" s="324"/>
      <c r="FO168" s="324"/>
      <c r="FY168" s="324"/>
      <c r="GI168" s="324"/>
      <c r="GS168" s="324"/>
      <c r="HC168" s="324"/>
      <c r="HM168" s="324"/>
      <c r="HW168" s="324"/>
    </row>
    <row r="169" spans="1:231" s="3" customFormat="1" x14ac:dyDescent="0.3">
      <c r="A169" s="324"/>
      <c r="K169" s="324"/>
      <c r="U169" s="324"/>
      <c r="AE169" s="324"/>
      <c r="AO169" s="324"/>
      <c r="AY169" s="324"/>
      <c r="AZ169" s="324"/>
      <c r="BA169" s="324"/>
      <c r="BB169" s="324"/>
      <c r="BC169" s="324"/>
      <c r="BD169" s="324"/>
      <c r="BE169" s="324"/>
      <c r="BF169" s="324"/>
      <c r="BI169" s="324"/>
      <c r="BS169" s="324"/>
      <c r="CC169" s="324"/>
      <c r="CM169" s="324"/>
      <c r="CW169" s="324"/>
      <c r="DG169" s="324"/>
      <c r="DQ169" s="324"/>
      <c r="EA169" s="324"/>
      <c r="EK169" s="324"/>
      <c r="EU169" s="324"/>
      <c r="FE169" s="324"/>
      <c r="FO169" s="324"/>
      <c r="FY169" s="324"/>
      <c r="GI169" s="324"/>
      <c r="GS169" s="324"/>
      <c r="HC169" s="324"/>
      <c r="HM169" s="324"/>
      <c r="HW169" s="324"/>
    </row>
    <row r="170" spans="1:231" s="3" customFormat="1" x14ac:dyDescent="0.3">
      <c r="A170" s="324"/>
      <c r="K170" s="324"/>
      <c r="U170" s="324"/>
      <c r="AE170" s="324"/>
      <c r="AO170" s="324"/>
      <c r="AY170" s="324"/>
      <c r="AZ170" s="324"/>
      <c r="BA170" s="324"/>
      <c r="BB170" s="324"/>
      <c r="BC170" s="324"/>
      <c r="BD170" s="324"/>
      <c r="BE170" s="324"/>
      <c r="BF170" s="324"/>
      <c r="BI170" s="324"/>
      <c r="BS170" s="324"/>
      <c r="CC170" s="324"/>
      <c r="CM170" s="324"/>
      <c r="CW170" s="324"/>
      <c r="DG170" s="324"/>
      <c r="DQ170" s="324"/>
      <c r="EA170" s="324"/>
      <c r="EK170" s="324"/>
      <c r="EU170" s="324"/>
      <c r="FE170" s="324"/>
      <c r="FO170" s="324"/>
      <c r="FY170" s="324"/>
      <c r="GI170" s="324"/>
      <c r="GS170" s="324"/>
      <c r="HC170" s="324"/>
      <c r="HM170" s="324"/>
      <c r="HW170" s="324"/>
    </row>
    <row r="171" spans="1:231" s="3" customFormat="1" x14ac:dyDescent="0.3">
      <c r="A171" s="324"/>
      <c r="K171" s="324"/>
      <c r="U171" s="324"/>
      <c r="AE171" s="324"/>
      <c r="AO171" s="324"/>
      <c r="AY171" s="324"/>
      <c r="AZ171" s="324"/>
      <c r="BA171" s="324"/>
      <c r="BB171" s="324"/>
      <c r="BC171" s="324"/>
      <c r="BD171" s="324"/>
      <c r="BE171" s="324"/>
      <c r="BF171" s="324"/>
      <c r="BI171" s="324"/>
      <c r="BS171" s="324"/>
      <c r="CC171" s="324"/>
      <c r="CM171" s="324"/>
      <c r="CW171" s="324"/>
      <c r="DG171" s="324"/>
      <c r="DQ171" s="324"/>
      <c r="EA171" s="324"/>
      <c r="EK171" s="324"/>
      <c r="EU171" s="324"/>
      <c r="FE171" s="324"/>
      <c r="FO171" s="324"/>
      <c r="FY171" s="324"/>
      <c r="GI171" s="324"/>
      <c r="GS171" s="324"/>
      <c r="HC171" s="324"/>
      <c r="HM171" s="324"/>
      <c r="HW171" s="324"/>
    </row>
    <row r="172" spans="1:231" s="3" customFormat="1" x14ac:dyDescent="0.3">
      <c r="A172" s="324"/>
      <c r="K172" s="324"/>
      <c r="U172" s="324"/>
      <c r="AE172" s="324"/>
      <c r="AO172" s="324"/>
      <c r="AY172" s="324"/>
      <c r="AZ172" s="324"/>
      <c r="BA172" s="324"/>
      <c r="BB172" s="324"/>
      <c r="BC172" s="324"/>
      <c r="BD172" s="324"/>
      <c r="BE172" s="324"/>
      <c r="BF172" s="324"/>
      <c r="BI172" s="324"/>
      <c r="BS172" s="324"/>
      <c r="CC172" s="324"/>
      <c r="CM172" s="324"/>
      <c r="CW172" s="324"/>
      <c r="DG172" s="324"/>
      <c r="DQ172" s="324"/>
      <c r="EA172" s="324"/>
      <c r="EK172" s="324"/>
      <c r="EU172" s="324"/>
      <c r="FE172" s="324"/>
      <c r="FO172" s="324"/>
      <c r="FY172" s="324"/>
      <c r="GI172" s="324"/>
      <c r="GS172" s="324"/>
      <c r="HC172" s="324"/>
      <c r="HM172" s="324"/>
      <c r="HW172" s="324"/>
    </row>
    <row r="173" spans="1:231" s="3" customFormat="1" x14ac:dyDescent="0.3">
      <c r="A173" s="324"/>
      <c r="K173" s="324"/>
      <c r="U173" s="324"/>
      <c r="AE173" s="324"/>
      <c r="AO173" s="324"/>
      <c r="AY173" s="324"/>
      <c r="AZ173" s="324"/>
      <c r="BA173" s="324"/>
      <c r="BB173" s="324"/>
      <c r="BC173" s="324"/>
      <c r="BD173" s="324"/>
      <c r="BE173" s="324"/>
      <c r="BF173" s="324"/>
      <c r="BI173" s="324"/>
      <c r="BS173" s="324"/>
      <c r="CC173" s="324"/>
      <c r="CM173" s="324"/>
      <c r="CW173" s="324"/>
      <c r="DG173" s="324"/>
      <c r="DQ173" s="324"/>
      <c r="EA173" s="324"/>
      <c r="EK173" s="324"/>
      <c r="EU173" s="324"/>
      <c r="FE173" s="324"/>
      <c r="FO173" s="324"/>
      <c r="FY173" s="324"/>
      <c r="GI173" s="324"/>
      <c r="GS173" s="324"/>
      <c r="HC173" s="324"/>
      <c r="HM173" s="324"/>
      <c r="HW173" s="324"/>
    </row>
    <row r="174" spans="1:231" s="3" customFormat="1" x14ac:dyDescent="0.3">
      <c r="A174" s="324"/>
      <c r="K174" s="324"/>
      <c r="U174" s="324"/>
      <c r="AE174" s="324"/>
      <c r="AO174" s="324"/>
      <c r="AY174" s="324"/>
      <c r="AZ174" s="324"/>
      <c r="BA174" s="324"/>
      <c r="BB174" s="324"/>
      <c r="BC174" s="324"/>
      <c r="BD174" s="324"/>
      <c r="BE174" s="324"/>
      <c r="BF174" s="324"/>
      <c r="BI174" s="324"/>
      <c r="BS174" s="324"/>
      <c r="CC174" s="324"/>
      <c r="CM174" s="324"/>
      <c r="CW174" s="324"/>
      <c r="DG174" s="324"/>
      <c r="DQ174" s="324"/>
      <c r="EA174" s="324"/>
      <c r="EK174" s="324"/>
      <c r="EU174" s="324"/>
      <c r="FE174" s="324"/>
      <c r="FO174" s="324"/>
      <c r="FY174" s="324"/>
      <c r="GI174" s="324"/>
      <c r="GS174" s="324"/>
      <c r="HC174" s="324"/>
      <c r="HM174" s="324"/>
      <c r="HW174" s="324"/>
    </row>
    <row r="175" spans="1:231" s="3" customFormat="1" x14ac:dyDescent="0.3">
      <c r="A175" s="324"/>
      <c r="K175" s="324"/>
      <c r="U175" s="324"/>
      <c r="AE175" s="324"/>
      <c r="AO175" s="324"/>
      <c r="AY175" s="324"/>
      <c r="AZ175" s="324"/>
      <c r="BA175" s="324"/>
      <c r="BB175" s="324"/>
      <c r="BC175" s="324"/>
      <c r="BD175" s="324"/>
      <c r="BE175" s="324"/>
      <c r="BF175" s="324"/>
      <c r="BI175" s="324"/>
      <c r="BS175" s="324"/>
      <c r="CC175" s="324"/>
      <c r="CM175" s="324"/>
      <c r="CW175" s="324"/>
      <c r="DG175" s="324"/>
      <c r="DQ175" s="324"/>
      <c r="EA175" s="324"/>
      <c r="EK175" s="324"/>
      <c r="EU175" s="324"/>
      <c r="FE175" s="324"/>
      <c r="FO175" s="324"/>
      <c r="FY175" s="324"/>
      <c r="GI175" s="324"/>
      <c r="GS175" s="324"/>
      <c r="HC175" s="324"/>
      <c r="HM175" s="324"/>
      <c r="HW175" s="324"/>
    </row>
    <row r="176" spans="1:231" s="3" customFormat="1" x14ac:dyDescent="0.3">
      <c r="A176" s="324"/>
      <c r="K176" s="324"/>
      <c r="U176" s="324"/>
      <c r="AE176" s="324"/>
      <c r="AO176" s="324"/>
      <c r="AY176" s="324"/>
      <c r="AZ176" s="324"/>
      <c r="BA176" s="324"/>
      <c r="BB176" s="324"/>
      <c r="BC176" s="324"/>
      <c r="BD176" s="324"/>
      <c r="BE176" s="324"/>
      <c r="BF176" s="324"/>
      <c r="BI176" s="324"/>
      <c r="BS176" s="324"/>
      <c r="CC176" s="324"/>
      <c r="CM176" s="324"/>
      <c r="CW176" s="324"/>
      <c r="DG176" s="324"/>
      <c r="DQ176" s="324"/>
      <c r="EA176" s="324"/>
      <c r="EK176" s="324"/>
      <c r="EU176" s="324"/>
      <c r="FE176" s="324"/>
      <c r="FO176" s="324"/>
      <c r="FY176" s="324"/>
      <c r="GI176" s="324"/>
      <c r="GS176" s="324"/>
      <c r="HC176" s="324"/>
      <c r="HM176" s="324"/>
      <c r="HW176" s="324"/>
    </row>
    <row r="177" spans="1:231" s="3" customFormat="1" x14ac:dyDescent="0.3">
      <c r="A177" s="324"/>
      <c r="K177" s="324"/>
      <c r="U177" s="324"/>
      <c r="AE177" s="324"/>
      <c r="AO177" s="324"/>
      <c r="AY177" s="324"/>
      <c r="AZ177" s="324"/>
      <c r="BA177" s="324"/>
      <c r="BB177" s="324"/>
      <c r="BC177" s="324"/>
      <c r="BD177" s="324"/>
      <c r="BE177" s="324"/>
      <c r="BF177" s="324"/>
      <c r="BI177" s="324"/>
      <c r="BS177" s="324"/>
      <c r="CC177" s="324"/>
      <c r="CM177" s="324"/>
      <c r="CW177" s="324"/>
      <c r="DG177" s="324"/>
      <c r="DQ177" s="324"/>
      <c r="EA177" s="324"/>
      <c r="EK177" s="324"/>
      <c r="EU177" s="324"/>
      <c r="FE177" s="324"/>
      <c r="FO177" s="324"/>
      <c r="FY177" s="324"/>
      <c r="GI177" s="324"/>
      <c r="GS177" s="324"/>
      <c r="HC177" s="324"/>
      <c r="HM177" s="324"/>
      <c r="HW177" s="324"/>
    </row>
    <row r="178" spans="1:231" s="3" customFormat="1" x14ac:dyDescent="0.3">
      <c r="A178" s="324"/>
      <c r="K178" s="324"/>
      <c r="U178" s="324"/>
      <c r="AE178" s="324"/>
      <c r="AO178" s="324"/>
      <c r="AY178" s="324"/>
      <c r="AZ178" s="324"/>
      <c r="BA178" s="324"/>
      <c r="BB178" s="324"/>
      <c r="BC178" s="324"/>
      <c r="BD178" s="324"/>
      <c r="BE178" s="324"/>
      <c r="BF178" s="324"/>
      <c r="BI178" s="324"/>
      <c r="BS178" s="324"/>
      <c r="CC178" s="324"/>
      <c r="CM178" s="324"/>
      <c r="CW178" s="324"/>
      <c r="DG178" s="324"/>
      <c r="DQ178" s="324"/>
      <c r="EA178" s="324"/>
      <c r="EK178" s="324"/>
      <c r="EU178" s="324"/>
      <c r="FE178" s="324"/>
      <c r="FO178" s="324"/>
      <c r="FY178" s="324"/>
      <c r="GI178" s="324"/>
      <c r="GS178" s="324"/>
      <c r="HC178" s="324"/>
      <c r="HM178" s="324"/>
      <c r="HW178" s="324"/>
    </row>
    <row r="179" spans="1:231" s="3" customFormat="1" x14ac:dyDescent="0.3">
      <c r="A179" s="324"/>
      <c r="K179" s="324"/>
      <c r="U179" s="324"/>
      <c r="AE179" s="324"/>
      <c r="AO179" s="324"/>
      <c r="AY179" s="324"/>
      <c r="AZ179" s="324"/>
      <c r="BA179" s="324"/>
      <c r="BB179" s="324"/>
      <c r="BC179" s="324"/>
      <c r="BD179" s="324"/>
      <c r="BE179" s="324"/>
      <c r="BF179" s="324"/>
      <c r="BI179" s="324"/>
      <c r="BS179" s="324"/>
      <c r="CC179" s="324"/>
      <c r="CM179" s="324"/>
      <c r="CW179" s="324"/>
      <c r="DG179" s="324"/>
      <c r="DQ179" s="324"/>
      <c r="EA179" s="324"/>
      <c r="EK179" s="324"/>
      <c r="EU179" s="324"/>
      <c r="FE179" s="324"/>
      <c r="FO179" s="324"/>
      <c r="FY179" s="324"/>
      <c r="GI179" s="324"/>
      <c r="GS179" s="324"/>
      <c r="HC179" s="324"/>
      <c r="HM179" s="324"/>
      <c r="HW179" s="324"/>
    </row>
    <row r="180" spans="1:231" s="3" customFormat="1" x14ac:dyDescent="0.3">
      <c r="A180" s="324"/>
      <c r="K180" s="324"/>
      <c r="U180" s="324"/>
      <c r="AE180" s="324"/>
      <c r="AO180" s="324"/>
      <c r="AY180" s="324"/>
      <c r="AZ180" s="324"/>
      <c r="BA180" s="324"/>
      <c r="BB180" s="324"/>
      <c r="BC180" s="324"/>
      <c r="BD180" s="324"/>
      <c r="BE180" s="324"/>
      <c r="BF180" s="324"/>
      <c r="BI180" s="324"/>
      <c r="BS180" s="324"/>
      <c r="CC180" s="324"/>
      <c r="CM180" s="324"/>
      <c r="CW180" s="324"/>
      <c r="DG180" s="324"/>
      <c r="DQ180" s="324"/>
      <c r="EA180" s="324"/>
      <c r="EK180" s="324"/>
      <c r="EU180" s="324"/>
      <c r="FE180" s="324"/>
      <c r="FO180" s="324"/>
      <c r="FY180" s="324"/>
      <c r="GI180" s="324"/>
      <c r="GS180" s="324"/>
      <c r="HC180" s="324"/>
      <c r="HM180" s="324"/>
      <c r="HW180" s="324"/>
    </row>
    <row r="181" spans="1:231" s="3" customFormat="1" x14ac:dyDescent="0.3">
      <c r="A181" s="324"/>
      <c r="K181" s="324"/>
      <c r="U181" s="324"/>
      <c r="AE181" s="324"/>
      <c r="AO181" s="324"/>
      <c r="AY181" s="324"/>
      <c r="AZ181" s="324"/>
      <c r="BA181" s="324"/>
      <c r="BB181" s="324"/>
      <c r="BC181" s="324"/>
      <c r="BD181" s="324"/>
      <c r="BE181" s="324"/>
      <c r="BF181" s="324"/>
      <c r="BI181" s="324"/>
      <c r="BS181" s="324"/>
      <c r="CC181" s="324"/>
      <c r="CM181" s="324"/>
      <c r="CW181" s="324"/>
      <c r="DG181" s="324"/>
      <c r="DQ181" s="324"/>
      <c r="EA181" s="324"/>
      <c r="EK181" s="324"/>
      <c r="EU181" s="324"/>
      <c r="FE181" s="324"/>
      <c r="FO181" s="324"/>
      <c r="FY181" s="324"/>
      <c r="GI181" s="324"/>
      <c r="GS181" s="324"/>
      <c r="HC181" s="324"/>
      <c r="HM181" s="324"/>
      <c r="HW181" s="324"/>
    </row>
    <row r="182" spans="1:231" s="3" customFormat="1" x14ac:dyDescent="0.3">
      <c r="A182" s="324"/>
      <c r="K182" s="324"/>
      <c r="U182" s="324"/>
      <c r="AE182" s="324"/>
      <c r="AO182" s="324"/>
      <c r="AY182" s="324"/>
      <c r="AZ182" s="324"/>
      <c r="BA182" s="324"/>
      <c r="BB182" s="324"/>
      <c r="BC182" s="324"/>
      <c r="BD182" s="324"/>
      <c r="BE182" s="324"/>
      <c r="BF182" s="324"/>
      <c r="BI182" s="324"/>
      <c r="BS182" s="324"/>
      <c r="CC182" s="324"/>
      <c r="CM182" s="324"/>
      <c r="CW182" s="324"/>
      <c r="DG182" s="324"/>
      <c r="DQ182" s="324"/>
      <c r="EA182" s="324"/>
      <c r="EK182" s="324"/>
      <c r="EU182" s="324"/>
      <c r="FE182" s="324"/>
      <c r="FO182" s="324"/>
      <c r="FY182" s="324"/>
      <c r="GI182" s="324"/>
      <c r="GS182" s="324"/>
      <c r="HC182" s="324"/>
      <c r="HM182" s="324"/>
      <c r="HW182" s="324"/>
    </row>
    <row r="183" spans="1:231" s="3" customFormat="1" x14ac:dyDescent="0.3">
      <c r="A183" s="324"/>
      <c r="K183" s="324"/>
      <c r="U183" s="324"/>
      <c r="AE183" s="324"/>
      <c r="AO183" s="324"/>
      <c r="AY183" s="324"/>
      <c r="AZ183" s="324"/>
      <c r="BA183" s="324"/>
      <c r="BB183" s="324"/>
      <c r="BC183" s="324"/>
      <c r="BD183" s="324"/>
      <c r="BE183" s="324"/>
      <c r="BF183" s="324"/>
      <c r="BI183" s="324"/>
      <c r="BS183" s="324"/>
      <c r="CC183" s="324"/>
      <c r="CM183" s="324"/>
      <c r="CW183" s="324"/>
      <c r="DG183" s="324"/>
      <c r="DQ183" s="324"/>
      <c r="EA183" s="324"/>
      <c r="EK183" s="324"/>
      <c r="EU183" s="324"/>
      <c r="FE183" s="324"/>
      <c r="FO183" s="324"/>
      <c r="FY183" s="324"/>
      <c r="GI183" s="324"/>
      <c r="GS183" s="324"/>
      <c r="HC183" s="324"/>
      <c r="HM183" s="324"/>
      <c r="HW183" s="324"/>
    </row>
    <row r="184" spans="1:231" s="3" customFormat="1" x14ac:dyDescent="0.3">
      <c r="A184" s="324"/>
      <c r="K184" s="324"/>
      <c r="U184" s="324"/>
      <c r="AE184" s="324"/>
      <c r="AO184" s="324"/>
      <c r="AY184" s="324"/>
      <c r="AZ184" s="324"/>
      <c r="BA184" s="324"/>
      <c r="BB184" s="324"/>
      <c r="BC184" s="324"/>
      <c r="BD184" s="324"/>
      <c r="BE184" s="324"/>
      <c r="BF184" s="324"/>
      <c r="BI184" s="324"/>
      <c r="BS184" s="324"/>
      <c r="CC184" s="324"/>
      <c r="CM184" s="324"/>
      <c r="CW184" s="324"/>
      <c r="DG184" s="324"/>
      <c r="DQ184" s="324"/>
      <c r="EA184" s="324"/>
      <c r="EK184" s="324"/>
      <c r="EU184" s="324"/>
      <c r="FE184" s="324"/>
      <c r="FO184" s="324"/>
      <c r="FY184" s="324"/>
      <c r="GI184" s="324"/>
      <c r="GS184" s="324"/>
      <c r="HC184" s="324"/>
      <c r="HM184" s="324"/>
      <c r="HW184" s="324"/>
    </row>
    <row r="185" spans="1:231" s="3" customFormat="1" x14ac:dyDescent="0.3">
      <c r="A185" s="324"/>
      <c r="K185" s="324"/>
      <c r="U185" s="324"/>
      <c r="AE185" s="324"/>
      <c r="AO185" s="324"/>
      <c r="AY185" s="324"/>
      <c r="AZ185" s="324"/>
      <c r="BA185" s="324"/>
      <c r="BB185" s="324"/>
      <c r="BC185" s="324"/>
      <c r="BD185" s="324"/>
      <c r="BE185" s="324"/>
      <c r="BF185" s="324"/>
      <c r="BI185" s="324"/>
      <c r="BS185" s="324"/>
      <c r="CC185" s="324"/>
      <c r="CM185" s="324"/>
      <c r="CW185" s="324"/>
      <c r="DG185" s="324"/>
      <c r="DQ185" s="324"/>
      <c r="EA185" s="324"/>
      <c r="EK185" s="324"/>
      <c r="EU185" s="324"/>
      <c r="FE185" s="324"/>
      <c r="FO185" s="324"/>
      <c r="FY185" s="324"/>
      <c r="GI185" s="324"/>
      <c r="GS185" s="324"/>
      <c r="HC185" s="324"/>
      <c r="HM185" s="324"/>
      <c r="HW185" s="324"/>
    </row>
    <row r="186" spans="1:231" s="3" customFormat="1" x14ac:dyDescent="0.3">
      <c r="A186" s="324"/>
      <c r="K186" s="324"/>
      <c r="U186" s="324"/>
      <c r="AE186" s="324"/>
      <c r="AO186" s="324"/>
      <c r="AY186" s="324"/>
      <c r="AZ186" s="324"/>
      <c r="BA186" s="324"/>
      <c r="BB186" s="324"/>
      <c r="BC186" s="324"/>
      <c r="BD186" s="324"/>
      <c r="BE186" s="324"/>
      <c r="BF186" s="324"/>
      <c r="BI186" s="324"/>
      <c r="BS186" s="324"/>
      <c r="CC186" s="324"/>
      <c r="CM186" s="324"/>
      <c r="CW186" s="324"/>
      <c r="DG186" s="324"/>
      <c r="DQ186" s="324"/>
      <c r="EA186" s="324"/>
      <c r="EK186" s="324"/>
      <c r="EU186" s="324"/>
      <c r="FE186" s="324"/>
      <c r="FO186" s="324"/>
      <c r="FY186" s="324"/>
      <c r="GI186" s="324"/>
      <c r="GS186" s="324"/>
      <c r="HC186" s="324"/>
      <c r="HM186" s="324"/>
      <c r="HW186" s="324"/>
    </row>
    <row r="187" spans="1:231" s="3" customFormat="1" x14ac:dyDescent="0.3">
      <c r="A187" s="324"/>
      <c r="K187" s="324"/>
      <c r="U187" s="324"/>
      <c r="AE187" s="324"/>
      <c r="AO187" s="324"/>
      <c r="AY187" s="324"/>
      <c r="AZ187" s="324"/>
      <c r="BA187" s="324"/>
      <c r="BB187" s="324"/>
      <c r="BC187" s="324"/>
      <c r="BD187" s="324"/>
      <c r="BE187" s="324"/>
      <c r="BF187" s="324"/>
      <c r="BI187" s="324"/>
      <c r="BS187" s="324"/>
      <c r="CC187" s="324"/>
      <c r="CM187" s="324"/>
      <c r="CW187" s="324"/>
      <c r="DG187" s="324"/>
      <c r="DQ187" s="324"/>
      <c r="EA187" s="324"/>
      <c r="EK187" s="324"/>
      <c r="EU187" s="324"/>
      <c r="FE187" s="324"/>
      <c r="FO187" s="324"/>
      <c r="FY187" s="324"/>
      <c r="GI187" s="324"/>
      <c r="GS187" s="324"/>
      <c r="HC187" s="324"/>
      <c r="HM187" s="324"/>
      <c r="HW187" s="324"/>
    </row>
    <row r="188" spans="1:231" s="3" customFormat="1" x14ac:dyDescent="0.3">
      <c r="A188" s="324"/>
      <c r="K188" s="324"/>
      <c r="U188" s="324"/>
      <c r="AE188" s="324"/>
      <c r="AO188" s="324"/>
      <c r="AY188" s="324"/>
      <c r="AZ188" s="324"/>
      <c r="BA188" s="324"/>
      <c r="BB188" s="324"/>
      <c r="BC188" s="324"/>
      <c r="BD188" s="324"/>
      <c r="BE188" s="324"/>
      <c r="BF188" s="324"/>
      <c r="BI188" s="324"/>
      <c r="BS188" s="324"/>
      <c r="CC188" s="324"/>
      <c r="CM188" s="324"/>
      <c r="CW188" s="324"/>
      <c r="DG188" s="324"/>
      <c r="DQ188" s="324"/>
      <c r="EA188" s="324"/>
      <c r="EK188" s="324"/>
      <c r="EU188" s="324"/>
      <c r="FE188" s="324"/>
      <c r="FO188" s="324"/>
      <c r="FY188" s="324"/>
      <c r="GI188" s="324"/>
      <c r="GS188" s="324"/>
      <c r="HC188" s="324"/>
      <c r="HM188" s="324"/>
      <c r="HW188" s="324"/>
    </row>
    <row r="189" spans="1:231" s="3" customFormat="1" x14ac:dyDescent="0.3">
      <c r="A189" s="324"/>
      <c r="K189" s="324"/>
      <c r="U189" s="324"/>
      <c r="AE189" s="324"/>
      <c r="AO189" s="324"/>
      <c r="AY189" s="324"/>
      <c r="AZ189" s="324"/>
      <c r="BA189" s="324"/>
      <c r="BB189" s="324"/>
      <c r="BC189" s="324"/>
      <c r="BD189" s="324"/>
      <c r="BE189" s="324"/>
      <c r="BF189" s="324"/>
      <c r="BI189" s="324"/>
      <c r="BS189" s="324"/>
      <c r="CC189" s="324"/>
      <c r="CM189" s="324"/>
      <c r="CW189" s="324"/>
      <c r="DG189" s="324"/>
      <c r="DQ189" s="324"/>
      <c r="EA189" s="324"/>
      <c r="EK189" s="324"/>
      <c r="EU189" s="324"/>
      <c r="FE189" s="324"/>
      <c r="FO189" s="324"/>
      <c r="FY189" s="324"/>
      <c r="GI189" s="324"/>
      <c r="GS189" s="324"/>
      <c r="HC189" s="324"/>
      <c r="HM189" s="324"/>
      <c r="HW189" s="324"/>
    </row>
    <row r="190" spans="1:231" s="3" customFormat="1" x14ac:dyDescent="0.3">
      <c r="A190" s="324"/>
      <c r="K190" s="324"/>
      <c r="U190" s="324"/>
      <c r="AE190" s="324"/>
      <c r="AO190" s="324"/>
      <c r="AY190" s="324"/>
      <c r="AZ190" s="324"/>
      <c r="BA190" s="324"/>
      <c r="BB190" s="324"/>
      <c r="BC190" s="324"/>
      <c r="BD190" s="324"/>
      <c r="BE190" s="324"/>
      <c r="BF190" s="324"/>
      <c r="BI190" s="324"/>
      <c r="BS190" s="324"/>
      <c r="CC190" s="324"/>
      <c r="CM190" s="324"/>
      <c r="CW190" s="324"/>
      <c r="DG190" s="324"/>
      <c r="DQ190" s="324"/>
      <c r="EA190" s="324"/>
      <c r="EK190" s="324"/>
      <c r="EU190" s="324"/>
      <c r="FE190" s="324"/>
      <c r="FO190" s="324"/>
      <c r="FY190" s="324"/>
      <c r="GI190" s="324"/>
      <c r="GS190" s="324"/>
      <c r="HC190" s="324"/>
      <c r="HM190" s="324"/>
      <c r="HW190" s="324"/>
    </row>
    <row r="191" spans="1:231" s="3" customFormat="1" x14ac:dyDescent="0.3">
      <c r="A191" s="324"/>
      <c r="K191" s="324"/>
      <c r="U191" s="324"/>
      <c r="AE191" s="324"/>
      <c r="AO191" s="324"/>
      <c r="AY191" s="324"/>
      <c r="AZ191" s="324"/>
      <c r="BA191" s="324"/>
      <c r="BB191" s="324"/>
      <c r="BC191" s="324"/>
      <c r="BD191" s="324"/>
      <c r="BE191" s="324"/>
      <c r="BF191" s="324"/>
      <c r="BI191" s="324"/>
      <c r="BS191" s="324"/>
      <c r="CC191" s="324"/>
      <c r="CM191" s="324"/>
      <c r="CW191" s="324"/>
      <c r="DG191" s="324"/>
      <c r="DQ191" s="324"/>
      <c r="EA191" s="324"/>
      <c r="EK191" s="324"/>
      <c r="EU191" s="324"/>
      <c r="FE191" s="324"/>
      <c r="FO191" s="324"/>
      <c r="FY191" s="324"/>
      <c r="GI191" s="324"/>
      <c r="GS191" s="324"/>
      <c r="HC191" s="324"/>
      <c r="HM191" s="324"/>
      <c r="HW191" s="324"/>
    </row>
    <row r="192" spans="1:231" s="3" customFormat="1" x14ac:dyDescent="0.3">
      <c r="A192" s="324"/>
      <c r="K192" s="324"/>
      <c r="U192" s="324"/>
      <c r="AE192" s="324"/>
      <c r="AO192" s="324"/>
      <c r="AY192" s="324"/>
      <c r="AZ192" s="324"/>
      <c r="BA192" s="324"/>
      <c r="BB192" s="324"/>
      <c r="BC192" s="324"/>
      <c r="BD192" s="324"/>
      <c r="BE192" s="324"/>
      <c r="BF192" s="324"/>
      <c r="BI192" s="324"/>
      <c r="BS192" s="324"/>
      <c r="CC192" s="324"/>
      <c r="CM192" s="324"/>
      <c r="CW192" s="324"/>
      <c r="DG192" s="324"/>
      <c r="DQ192" s="324"/>
      <c r="EA192" s="324"/>
      <c r="EK192" s="324"/>
      <c r="EU192" s="324"/>
      <c r="FE192" s="324"/>
      <c r="FO192" s="324"/>
      <c r="FY192" s="324"/>
      <c r="GI192" s="324"/>
      <c r="GS192" s="324"/>
      <c r="HC192" s="324"/>
      <c r="HM192" s="324"/>
      <c r="HW192" s="324"/>
    </row>
    <row r="193" spans="1:231" s="3" customFormat="1" x14ac:dyDescent="0.3">
      <c r="A193" s="324"/>
      <c r="K193" s="324"/>
      <c r="U193" s="324"/>
      <c r="AE193" s="324"/>
      <c r="AO193" s="324"/>
      <c r="AY193" s="324"/>
      <c r="AZ193" s="324"/>
      <c r="BA193" s="324"/>
      <c r="BB193" s="324"/>
      <c r="BC193" s="324"/>
      <c r="BD193" s="324"/>
      <c r="BE193" s="324"/>
      <c r="BF193" s="324"/>
      <c r="BI193" s="324"/>
      <c r="BS193" s="324"/>
      <c r="CC193" s="324"/>
      <c r="CM193" s="324"/>
      <c r="CW193" s="324"/>
      <c r="DG193" s="324"/>
      <c r="DQ193" s="324"/>
      <c r="EA193" s="324"/>
      <c r="EK193" s="324"/>
      <c r="EU193" s="324"/>
      <c r="FE193" s="324"/>
      <c r="FO193" s="324"/>
      <c r="FY193" s="324"/>
      <c r="GI193" s="324"/>
      <c r="GS193" s="324"/>
      <c r="HC193" s="324"/>
      <c r="HM193" s="324"/>
      <c r="HW193" s="324"/>
    </row>
    <row r="194" spans="1:231" s="3" customFormat="1" x14ac:dyDescent="0.3">
      <c r="A194" s="324"/>
      <c r="K194" s="324"/>
      <c r="U194" s="324"/>
      <c r="AE194" s="324"/>
      <c r="AO194" s="324"/>
      <c r="AY194" s="324"/>
      <c r="AZ194" s="324"/>
      <c r="BA194" s="324"/>
      <c r="BB194" s="324"/>
      <c r="BC194" s="324"/>
      <c r="BD194" s="324"/>
      <c r="BE194" s="324"/>
      <c r="BF194" s="324"/>
      <c r="BI194" s="324"/>
      <c r="BS194" s="324"/>
      <c r="CC194" s="324"/>
      <c r="CM194" s="324"/>
      <c r="CW194" s="324"/>
      <c r="DG194" s="324"/>
      <c r="DQ194" s="324"/>
      <c r="EA194" s="324"/>
      <c r="EK194" s="324"/>
      <c r="EU194" s="324"/>
      <c r="FE194" s="324"/>
      <c r="FO194" s="324"/>
      <c r="FY194" s="324"/>
      <c r="GI194" s="324"/>
      <c r="GS194" s="324"/>
      <c r="HC194" s="324"/>
      <c r="HM194" s="324"/>
      <c r="HW194" s="324"/>
    </row>
    <row r="195" spans="1:231" s="3" customFormat="1" x14ac:dyDescent="0.3">
      <c r="A195" s="324"/>
      <c r="K195" s="324"/>
      <c r="U195" s="324"/>
      <c r="AE195" s="324"/>
      <c r="AO195" s="324"/>
      <c r="AY195" s="324"/>
      <c r="AZ195" s="324"/>
      <c r="BA195" s="324"/>
      <c r="BB195" s="324"/>
      <c r="BC195" s="324"/>
      <c r="BD195" s="324"/>
      <c r="BE195" s="324"/>
      <c r="BF195" s="324"/>
      <c r="BI195" s="324"/>
      <c r="BS195" s="324"/>
      <c r="CC195" s="324"/>
      <c r="CM195" s="324"/>
      <c r="CW195" s="324"/>
      <c r="DG195" s="324"/>
      <c r="DQ195" s="324"/>
      <c r="EA195" s="324"/>
      <c r="EK195" s="324"/>
      <c r="EU195" s="324"/>
      <c r="FE195" s="324"/>
      <c r="FO195" s="324"/>
      <c r="FY195" s="324"/>
      <c r="GI195" s="324"/>
      <c r="GS195" s="324"/>
      <c r="HC195" s="324"/>
      <c r="HM195" s="324"/>
      <c r="HW195" s="324"/>
    </row>
    <row r="196" spans="1:231" s="3" customFormat="1" x14ac:dyDescent="0.3">
      <c r="A196" s="324"/>
      <c r="K196" s="324"/>
      <c r="U196" s="324"/>
      <c r="AE196" s="324"/>
      <c r="AO196" s="324"/>
      <c r="AY196" s="324"/>
      <c r="AZ196" s="324"/>
      <c r="BA196" s="324"/>
      <c r="BB196" s="324"/>
      <c r="BC196" s="324"/>
      <c r="BD196" s="324"/>
      <c r="BE196" s="324"/>
      <c r="BF196" s="324"/>
      <c r="BI196" s="324"/>
      <c r="BS196" s="324"/>
      <c r="CC196" s="324"/>
      <c r="CM196" s="324"/>
      <c r="CW196" s="324"/>
      <c r="DG196" s="324"/>
      <c r="DQ196" s="324"/>
      <c r="EA196" s="324"/>
      <c r="EK196" s="324"/>
      <c r="EU196" s="324"/>
      <c r="FE196" s="324"/>
      <c r="FO196" s="324"/>
      <c r="FY196" s="324"/>
      <c r="GI196" s="324"/>
      <c r="GS196" s="324"/>
      <c r="HC196" s="324"/>
      <c r="HM196" s="324"/>
      <c r="HW196" s="324"/>
    </row>
    <row r="197" spans="1:231" s="3" customFormat="1" x14ac:dyDescent="0.3">
      <c r="A197" s="324"/>
      <c r="K197" s="324"/>
      <c r="U197" s="324"/>
      <c r="AE197" s="324"/>
      <c r="AO197" s="324"/>
      <c r="AY197" s="324"/>
      <c r="AZ197" s="324"/>
      <c r="BA197" s="324"/>
      <c r="BB197" s="324"/>
      <c r="BC197" s="324"/>
      <c r="BD197" s="324"/>
      <c r="BE197" s="324"/>
      <c r="BF197" s="324"/>
      <c r="BI197" s="324"/>
      <c r="BS197" s="324"/>
      <c r="CC197" s="324"/>
      <c r="CM197" s="324"/>
      <c r="CW197" s="324"/>
      <c r="DG197" s="324"/>
      <c r="DQ197" s="324"/>
      <c r="EA197" s="324"/>
      <c r="EK197" s="324"/>
      <c r="EU197" s="324"/>
      <c r="FE197" s="324"/>
      <c r="FO197" s="324"/>
      <c r="FY197" s="324"/>
      <c r="GI197" s="324"/>
      <c r="GS197" s="324"/>
      <c r="HC197" s="324"/>
      <c r="HM197" s="324"/>
      <c r="HW197" s="324"/>
    </row>
    <row r="198" spans="1:231" s="3" customFormat="1" x14ac:dyDescent="0.3">
      <c r="A198" s="324"/>
      <c r="K198" s="324"/>
      <c r="U198" s="324"/>
      <c r="AE198" s="324"/>
      <c r="AO198" s="324"/>
      <c r="AY198" s="324"/>
      <c r="AZ198" s="324"/>
      <c r="BA198" s="324"/>
      <c r="BB198" s="324"/>
      <c r="BC198" s="324"/>
      <c r="BD198" s="324"/>
      <c r="BE198" s="324"/>
      <c r="BF198" s="324"/>
      <c r="BI198" s="324"/>
      <c r="BS198" s="324"/>
      <c r="CC198" s="324"/>
      <c r="CM198" s="324"/>
      <c r="CW198" s="324"/>
      <c r="DG198" s="324"/>
      <c r="DQ198" s="324"/>
      <c r="EA198" s="324"/>
      <c r="EK198" s="324"/>
      <c r="EU198" s="324"/>
      <c r="FE198" s="324"/>
      <c r="FO198" s="324"/>
      <c r="FY198" s="324"/>
      <c r="GI198" s="324"/>
      <c r="GS198" s="324"/>
      <c r="HC198" s="324"/>
      <c r="HM198" s="324"/>
      <c r="HW198" s="324"/>
    </row>
    <row r="199" spans="1:231" s="3" customFormat="1" x14ac:dyDescent="0.3">
      <c r="A199" s="324"/>
      <c r="K199" s="324"/>
      <c r="U199" s="324"/>
      <c r="AE199" s="324"/>
      <c r="AO199" s="324"/>
      <c r="AY199" s="324"/>
      <c r="AZ199" s="324"/>
      <c r="BA199" s="324"/>
      <c r="BB199" s="324"/>
      <c r="BC199" s="324"/>
      <c r="BD199" s="324"/>
      <c r="BE199" s="324"/>
      <c r="BF199" s="324"/>
      <c r="BI199" s="324"/>
      <c r="BS199" s="324"/>
      <c r="CC199" s="324"/>
      <c r="CM199" s="324"/>
      <c r="CW199" s="324"/>
      <c r="DG199" s="324"/>
      <c r="DQ199" s="324"/>
      <c r="EA199" s="324"/>
      <c r="EK199" s="324"/>
      <c r="EU199" s="324"/>
      <c r="FE199" s="324"/>
      <c r="FO199" s="324"/>
      <c r="FY199" s="324"/>
      <c r="GI199" s="324"/>
      <c r="GS199" s="324"/>
      <c r="HC199" s="324"/>
      <c r="HM199" s="324"/>
      <c r="HW199" s="324"/>
    </row>
    <row r="200" spans="1:231" s="3" customFormat="1" x14ac:dyDescent="0.3">
      <c r="A200" s="324"/>
      <c r="K200" s="324"/>
      <c r="U200" s="324"/>
      <c r="AE200" s="324"/>
      <c r="AO200" s="324"/>
      <c r="AY200" s="324"/>
      <c r="AZ200" s="324"/>
      <c r="BA200" s="324"/>
      <c r="BB200" s="324"/>
      <c r="BC200" s="324"/>
      <c r="BD200" s="324"/>
      <c r="BE200" s="324"/>
      <c r="BF200" s="324"/>
      <c r="BI200" s="324"/>
      <c r="BS200" s="324"/>
      <c r="CC200" s="324"/>
      <c r="CM200" s="324"/>
      <c r="CW200" s="324"/>
      <c r="DG200" s="324"/>
      <c r="DQ200" s="324"/>
      <c r="EA200" s="324"/>
      <c r="EK200" s="324"/>
      <c r="EU200" s="324"/>
      <c r="FE200" s="324"/>
      <c r="FO200" s="324"/>
      <c r="FY200" s="324"/>
      <c r="GI200" s="324"/>
      <c r="GS200" s="324"/>
      <c r="HC200" s="324"/>
      <c r="HM200" s="324"/>
      <c r="HW200" s="324"/>
    </row>
    <row r="201" spans="1:231" s="3" customFormat="1" x14ac:dyDescent="0.3">
      <c r="A201" s="324"/>
      <c r="K201" s="324"/>
      <c r="U201" s="324"/>
      <c r="AE201" s="324"/>
      <c r="AO201" s="324"/>
      <c r="AY201" s="324"/>
      <c r="AZ201" s="324"/>
      <c r="BA201" s="324"/>
      <c r="BB201" s="324"/>
      <c r="BC201" s="324"/>
      <c r="BD201" s="324"/>
      <c r="BE201" s="324"/>
      <c r="BF201" s="324"/>
      <c r="BI201" s="324"/>
      <c r="BS201" s="324"/>
      <c r="CC201" s="324"/>
      <c r="CM201" s="324"/>
      <c r="CW201" s="324"/>
      <c r="DG201" s="324"/>
      <c r="DQ201" s="324"/>
      <c r="EA201" s="324"/>
      <c r="EK201" s="324"/>
      <c r="EU201" s="324"/>
      <c r="FE201" s="324"/>
      <c r="FO201" s="324"/>
      <c r="FY201" s="324"/>
      <c r="GI201" s="324"/>
      <c r="GS201" s="324"/>
      <c r="HC201" s="324"/>
      <c r="HM201" s="324"/>
      <c r="HW201" s="324"/>
    </row>
    <row r="202" spans="1:231" s="3" customFormat="1" x14ac:dyDescent="0.3">
      <c r="A202" s="324"/>
      <c r="K202" s="324"/>
      <c r="U202" s="324"/>
      <c r="AE202" s="324"/>
      <c r="AO202" s="324"/>
      <c r="AY202" s="324"/>
      <c r="AZ202" s="324"/>
      <c r="BA202" s="324"/>
      <c r="BB202" s="324"/>
      <c r="BC202" s="324"/>
      <c r="BD202" s="324"/>
      <c r="BE202" s="324"/>
      <c r="BF202" s="324"/>
      <c r="BI202" s="324"/>
      <c r="BS202" s="324"/>
      <c r="CC202" s="324"/>
      <c r="CM202" s="324"/>
      <c r="CW202" s="324"/>
      <c r="DG202" s="324"/>
      <c r="DQ202" s="324"/>
      <c r="EA202" s="324"/>
      <c r="EK202" s="324"/>
      <c r="EU202" s="324"/>
      <c r="FE202" s="324"/>
      <c r="FO202" s="324"/>
      <c r="FY202" s="324"/>
      <c r="GI202" s="324"/>
      <c r="GS202" s="324"/>
      <c r="HC202" s="324"/>
      <c r="HM202" s="324"/>
      <c r="HW202" s="324"/>
    </row>
    <row r="203" spans="1:231" s="3" customFormat="1" x14ac:dyDescent="0.3">
      <c r="A203" s="324"/>
      <c r="K203" s="324"/>
      <c r="U203" s="324"/>
      <c r="AE203" s="324"/>
      <c r="AO203" s="324"/>
      <c r="AY203" s="324"/>
      <c r="AZ203" s="324"/>
      <c r="BA203" s="324"/>
      <c r="BB203" s="324"/>
      <c r="BC203" s="324"/>
      <c r="BD203" s="324"/>
      <c r="BE203" s="324"/>
      <c r="BF203" s="324"/>
      <c r="BI203" s="324"/>
      <c r="BS203" s="324"/>
      <c r="CC203" s="324"/>
      <c r="CM203" s="324"/>
      <c r="CW203" s="324"/>
      <c r="DG203" s="324"/>
      <c r="DQ203" s="324"/>
      <c r="EA203" s="324"/>
      <c r="EK203" s="324"/>
      <c r="EU203" s="324"/>
      <c r="FE203" s="324"/>
      <c r="FO203" s="324"/>
      <c r="FY203" s="324"/>
      <c r="GI203" s="324"/>
      <c r="GS203" s="324"/>
      <c r="HC203" s="324"/>
      <c r="HM203" s="324"/>
      <c r="HW203" s="324"/>
    </row>
    <row r="204" spans="1:231" s="3" customFormat="1" x14ac:dyDescent="0.3">
      <c r="A204" s="324"/>
      <c r="K204" s="324"/>
      <c r="U204" s="324"/>
      <c r="AE204" s="324"/>
      <c r="AO204" s="324"/>
      <c r="AY204" s="324"/>
      <c r="AZ204" s="324"/>
      <c r="BA204" s="324"/>
      <c r="BB204" s="324"/>
      <c r="BC204" s="324"/>
      <c r="BD204" s="324"/>
      <c r="BE204" s="324"/>
      <c r="BF204" s="324"/>
      <c r="BI204" s="324"/>
      <c r="BS204" s="324"/>
      <c r="CC204" s="324"/>
      <c r="CM204" s="324"/>
      <c r="CW204" s="324"/>
      <c r="DG204" s="324"/>
      <c r="DQ204" s="324"/>
      <c r="EA204" s="324"/>
      <c r="EK204" s="324"/>
      <c r="EU204" s="324"/>
      <c r="FE204" s="324"/>
      <c r="FO204" s="324"/>
      <c r="FY204" s="324"/>
      <c r="GI204" s="324"/>
      <c r="GS204" s="324"/>
      <c r="HC204" s="324"/>
      <c r="HM204" s="324"/>
      <c r="HW204" s="324"/>
    </row>
    <row r="205" spans="1:231" s="3" customFormat="1" x14ac:dyDescent="0.3">
      <c r="A205" s="324"/>
      <c r="K205" s="324"/>
      <c r="U205" s="324"/>
      <c r="AE205" s="324"/>
      <c r="AO205" s="324"/>
      <c r="AY205" s="324"/>
      <c r="AZ205" s="324"/>
      <c r="BA205" s="324"/>
      <c r="BB205" s="324"/>
      <c r="BC205" s="324"/>
      <c r="BD205" s="324"/>
      <c r="BE205" s="324"/>
      <c r="BF205" s="324"/>
      <c r="BI205" s="324"/>
      <c r="BS205" s="324"/>
      <c r="CC205" s="324"/>
      <c r="CM205" s="324"/>
      <c r="CW205" s="324"/>
      <c r="DG205" s="324"/>
      <c r="DQ205" s="324"/>
      <c r="EA205" s="324"/>
      <c r="EK205" s="324"/>
      <c r="EU205" s="324"/>
      <c r="FE205" s="324"/>
      <c r="FO205" s="324"/>
      <c r="FY205" s="324"/>
      <c r="GI205" s="324"/>
      <c r="GS205" s="324"/>
      <c r="HC205" s="324"/>
      <c r="HM205" s="324"/>
      <c r="HW205" s="324"/>
    </row>
    <row r="206" spans="1:231" s="3" customFormat="1" x14ac:dyDescent="0.3">
      <c r="A206" s="324"/>
      <c r="K206" s="324"/>
      <c r="U206" s="324"/>
      <c r="AE206" s="324"/>
      <c r="AO206" s="324"/>
      <c r="AY206" s="324"/>
      <c r="AZ206" s="324"/>
      <c r="BA206" s="324"/>
      <c r="BB206" s="324"/>
      <c r="BC206" s="324"/>
      <c r="BD206" s="324"/>
      <c r="BE206" s="324"/>
      <c r="BF206" s="324"/>
      <c r="BI206" s="324"/>
      <c r="BS206" s="324"/>
      <c r="CC206" s="324"/>
      <c r="CM206" s="324"/>
      <c r="CW206" s="324"/>
      <c r="DG206" s="324"/>
      <c r="DQ206" s="324"/>
      <c r="EA206" s="324"/>
      <c r="EK206" s="324"/>
      <c r="EU206" s="324"/>
      <c r="FE206" s="324"/>
      <c r="FO206" s="324"/>
      <c r="FY206" s="324"/>
      <c r="GI206" s="324"/>
      <c r="GS206" s="324"/>
      <c r="HC206" s="324"/>
      <c r="HM206" s="324"/>
      <c r="HW206" s="324"/>
    </row>
    <row r="207" spans="1:231" s="3" customFormat="1" x14ac:dyDescent="0.3">
      <c r="A207" s="324"/>
      <c r="K207" s="324"/>
      <c r="U207" s="324"/>
      <c r="AE207" s="324"/>
      <c r="AO207" s="324"/>
      <c r="AY207" s="324"/>
      <c r="AZ207" s="324"/>
      <c r="BA207" s="324"/>
      <c r="BB207" s="324"/>
      <c r="BC207" s="324"/>
      <c r="BD207" s="324"/>
      <c r="BE207" s="324"/>
      <c r="BF207" s="324"/>
      <c r="BI207" s="324"/>
      <c r="BS207" s="324"/>
      <c r="CC207" s="324"/>
      <c r="CM207" s="324"/>
      <c r="CW207" s="324"/>
      <c r="DG207" s="324"/>
      <c r="DQ207" s="324"/>
      <c r="EA207" s="324"/>
      <c r="EK207" s="324"/>
      <c r="EU207" s="324"/>
      <c r="FE207" s="324"/>
      <c r="FO207" s="324"/>
      <c r="FY207" s="324"/>
      <c r="GI207" s="324"/>
      <c r="GS207" s="324"/>
      <c r="HC207" s="324"/>
      <c r="HM207" s="324"/>
      <c r="HW207" s="324"/>
    </row>
    <row r="208" spans="1:231" s="3" customFormat="1" x14ac:dyDescent="0.3">
      <c r="A208" s="324"/>
      <c r="K208" s="324"/>
      <c r="U208" s="324"/>
      <c r="AE208" s="324"/>
      <c r="AO208" s="324"/>
      <c r="AY208" s="324"/>
      <c r="AZ208" s="324"/>
      <c r="BA208" s="324"/>
      <c r="BB208" s="324"/>
      <c r="BC208" s="324"/>
      <c r="BD208" s="324"/>
      <c r="BE208" s="324"/>
      <c r="BF208" s="324"/>
      <c r="BI208" s="324"/>
      <c r="BS208" s="324"/>
      <c r="CC208" s="324"/>
      <c r="CM208" s="324"/>
      <c r="CW208" s="324"/>
      <c r="DG208" s="324"/>
      <c r="DQ208" s="324"/>
      <c r="EA208" s="324"/>
      <c r="EK208" s="324"/>
      <c r="EU208" s="324"/>
      <c r="FE208" s="324"/>
      <c r="FO208" s="324"/>
      <c r="FY208" s="324"/>
      <c r="GI208" s="324"/>
      <c r="GS208" s="324"/>
      <c r="HC208" s="324"/>
      <c r="HM208" s="324"/>
      <c r="HW208" s="324"/>
    </row>
    <row r="209" spans="1:231" s="3" customFormat="1" x14ac:dyDescent="0.3">
      <c r="A209" s="324"/>
      <c r="K209" s="324"/>
      <c r="U209" s="324"/>
      <c r="AE209" s="324"/>
      <c r="AO209" s="324"/>
      <c r="AY209" s="324"/>
      <c r="AZ209" s="324"/>
      <c r="BA209" s="324"/>
      <c r="BB209" s="324"/>
      <c r="BC209" s="324"/>
      <c r="BD209" s="324"/>
      <c r="BE209" s="324"/>
      <c r="BF209" s="324"/>
      <c r="BI209" s="324"/>
      <c r="BS209" s="324"/>
      <c r="CC209" s="324"/>
      <c r="CM209" s="324"/>
      <c r="CW209" s="324"/>
      <c r="DG209" s="324"/>
      <c r="DQ209" s="324"/>
      <c r="EA209" s="324"/>
      <c r="EK209" s="324"/>
      <c r="EU209" s="324"/>
      <c r="FE209" s="324"/>
      <c r="FO209" s="324"/>
      <c r="FY209" s="324"/>
      <c r="GI209" s="324"/>
      <c r="GS209" s="324"/>
      <c r="HC209" s="324"/>
      <c r="HM209" s="324"/>
      <c r="HW209" s="324"/>
    </row>
    <row r="210" spans="1:231" s="3" customFormat="1" x14ac:dyDescent="0.3">
      <c r="A210" s="324"/>
      <c r="K210" s="324"/>
      <c r="U210" s="324"/>
      <c r="AE210" s="324"/>
      <c r="AO210" s="324"/>
      <c r="AY210" s="324"/>
      <c r="AZ210" s="324"/>
      <c r="BA210" s="324"/>
      <c r="BB210" s="324"/>
      <c r="BC210" s="324"/>
      <c r="BD210" s="324"/>
      <c r="BE210" s="324"/>
      <c r="BF210" s="324"/>
      <c r="BI210" s="324"/>
      <c r="BS210" s="324"/>
      <c r="CC210" s="324"/>
      <c r="CM210" s="324"/>
      <c r="CW210" s="324"/>
      <c r="DG210" s="324"/>
      <c r="DQ210" s="324"/>
      <c r="EA210" s="324"/>
      <c r="EK210" s="324"/>
      <c r="EU210" s="324"/>
      <c r="FE210" s="324"/>
      <c r="FO210" s="324"/>
      <c r="FY210" s="324"/>
      <c r="GI210" s="324"/>
      <c r="GS210" s="324"/>
      <c r="HC210" s="324"/>
      <c r="HM210" s="324"/>
      <c r="HW210" s="324"/>
    </row>
    <row r="211" spans="1:231" s="3" customFormat="1" x14ac:dyDescent="0.3">
      <c r="A211" s="324"/>
      <c r="K211" s="324"/>
      <c r="U211" s="324"/>
      <c r="AE211" s="324"/>
      <c r="AO211" s="324"/>
      <c r="AY211" s="324"/>
      <c r="AZ211" s="324"/>
      <c r="BA211" s="324"/>
      <c r="BB211" s="324"/>
      <c r="BC211" s="324"/>
      <c r="BD211" s="324"/>
      <c r="BE211" s="324"/>
      <c r="BF211" s="324"/>
      <c r="BI211" s="324"/>
      <c r="BS211" s="324"/>
      <c r="CC211" s="324"/>
      <c r="CM211" s="324"/>
      <c r="CW211" s="324"/>
      <c r="DG211" s="324"/>
      <c r="DQ211" s="324"/>
      <c r="EA211" s="324"/>
      <c r="EK211" s="324"/>
      <c r="EU211" s="324"/>
      <c r="FE211" s="324"/>
      <c r="FO211" s="324"/>
      <c r="FY211" s="324"/>
      <c r="GI211" s="324"/>
      <c r="GS211" s="324"/>
      <c r="HC211" s="324"/>
      <c r="HM211" s="324"/>
      <c r="HW211" s="324"/>
    </row>
    <row r="212" spans="1:231" s="3" customFormat="1" x14ac:dyDescent="0.3">
      <c r="A212" s="324"/>
      <c r="K212" s="324"/>
      <c r="U212" s="324"/>
      <c r="AE212" s="324"/>
      <c r="AO212" s="324"/>
      <c r="AY212" s="324"/>
      <c r="AZ212" s="324"/>
      <c r="BA212" s="324"/>
      <c r="BB212" s="324"/>
      <c r="BC212" s="324"/>
      <c r="BD212" s="324"/>
      <c r="BE212" s="324"/>
      <c r="BF212" s="324"/>
      <c r="BI212" s="324"/>
      <c r="BS212" s="324"/>
      <c r="CC212" s="324"/>
      <c r="CM212" s="324"/>
      <c r="CW212" s="324"/>
      <c r="DG212" s="324"/>
      <c r="DQ212" s="324"/>
      <c r="EA212" s="324"/>
      <c r="EK212" s="324"/>
      <c r="EU212" s="324"/>
      <c r="FE212" s="324"/>
      <c r="FO212" s="324"/>
      <c r="FY212" s="324"/>
      <c r="GI212" s="324"/>
      <c r="GS212" s="324"/>
      <c r="HC212" s="324"/>
      <c r="HM212" s="324"/>
      <c r="HW212" s="324"/>
    </row>
    <row r="213" spans="1:231" s="3" customFormat="1" x14ac:dyDescent="0.3">
      <c r="A213" s="324"/>
      <c r="K213" s="324"/>
      <c r="U213" s="324"/>
      <c r="AE213" s="324"/>
      <c r="AO213" s="324"/>
      <c r="AY213" s="324"/>
      <c r="AZ213" s="324"/>
      <c r="BA213" s="324"/>
      <c r="BB213" s="324"/>
      <c r="BC213" s="324"/>
      <c r="BD213" s="324"/>
      <c r="BE213" s="324"/>
      <c r="BF213" s="324"/>
      <c r="BI213" s="324"/>
      <c r="BS213" s="324"/>
      <c r="CC213" s="324"/>
      <c r="CM213" s="324"/>
      <c r="CW213" s="324"/>
      <c r="DG213" s="324"/>
      <c r="DQ213" s="324"/>
      <c r="EA213" s="324"/>
      <c r="EK213" s="324"/>
      <c r="EU213" s="324"/>
      <c r="FE213" s="324"/>
      <c r="FO213" s="324"/>
      <c r="FY213" s="324"/>
      <c r="GI213" s="324"/>
      <c r="GS213" s="324"/>
      <c r="HC213" s="324"/>
      <c r="HM213" s="324"/>
      <c r="HW213" s="324"/>
    </row>
    <row r="214" spans="1:231" s="3" customFormat="1" x14ac:dyDescent="0.3">
      <c r="A214" s="324"/>
      <c r="K214" s="324"/>
      <c r="U214" s="324"/>
      <c r="AE214" s="324"/>
      <c r="AO214" s="324"/>
      <c r="AY214" s="324"/>
      <c r="AZ214" s="324"/>
      <c r="BA214" s="324"/>
      <c r="BB214" s="324"/>
      <c r="BC214" s="324"/>
      <c r="BD214" s="324"/>
      <c r="BE214" s="324"/>
      <c r="BF214" s="324"/>
      <c r="BI214" s="324"/>
      <c r="BS214" s="324"/>
      <c r="CC214" s="324"/>
      <c r="CM214" s="324"/>
      <c r="CW214" s="324"/>
      <c r="DG214" s="324"/>
      <c r="DQ214" s="324"/>
      <c r="EA214" s="324"/>
      <c r="EK214" s="324"/>
      <c r="EU214" s="324"/>
      <c r="FE214" s="324"/>
      <c r="FO214" s="324"/>
      <c r="FY214" s="324"/>
      <c r="GI214" s="324"/>
      <c r="GS214" s="324"/>
      <c r="HC214" s="324"/>
      <c r="HM214" s="324"/>
      <c r="HW214" s="324"/>
    </row>
    <row r="215" spans="1:231" s="3" customFormat="1" x14ac:dyDescent="0.3">
      <c r="A215" s="324"/>
      <c r="K215" s="324"/>
      <c r="U215" s="324"/>
      <c r="AE215" s="324"/>
      <c r="AO215" s="324"/>
      <c r="AY215" s="324"/>
      <c r="AZ215" s="324"/>
      <c r="BA215" s="324"/>
      <c r="BB215" s="324"/>
      <c r="BC215" s="324"/>
      <c r="BD215" s="324"/>
      <c r="BE215" s="324"/>
      <c r="BF215" s="324"/>
      <c r="BI215" s="324"/>
      <c r="BS215" s="324"/>
      <c r="CC215" s="324"/>
      <c r="CM215" s="324"/>
      <c r="CW215" s="324"/>
      <c r="DG215" s="324"/>
      <c r="DQ215" s="324"/>
      <c r="EA215" s="324"/>
      <c r="EK215" s="324"/>
      <c r="EU215" s="324"/>
      <c r="FE215" s="324"/>
      <c r="FO215" s="324"/>
      <c r="FY215" s="324"/>
      <c r="GI215" s="324"/>
      <c r="GS215" s="324"/>
      <c r="HC215" s="324"/>
      <c r="HM215" s="324"/>
      <c r="HW215" s="324"/>
    </row>
    <row r="216" spans="1:231" s="3" customFormat="1" x14ac:dyDescent="0.3">
      <c r="A216" s="324"/>
      <c r="K216" s="324"/>
      <c r="U216" s="324"/>
      <c r="AE216" s="324"/>
      <c r="AO216" s="324"/>
      <c r="AY216" s="324"/>
      <c r="AZ216" s="324"/>
      <c r="BA216" s="324"/>
      <c r="BB216" s="324"/>
      <c r="BC216" s="324"/>
      <c r="BD216" s="324"/>
      <c r="BE216" s="324"/>
      <c r="BF216" s="324"/>
      <c r="BI216" s="324"/>
      <c r="BS216" s="324"/>
      <c r="CC216" s="324"/>
      <c r="CM216" s="324"/>
      <c r="CW216" s="324"/>
      <c r="DG216" s="324"/>
      <c r="DQ216" s="324"/>
      <c r="EA216" s="324"/>
      <c r="EK216" s="324"/>
      <c r="EU216" s="324"/>
      <c r="FE216" s="324"/>
      <c r="FO216" s="324"/>
      <c r="FY216" s="324"/>
      <c r="GI216" s="324"/>
      <c r="GS216" s="324"/>
      <c r="HC216" s="324"/>
      <c r="HM216" s="324"/>
      <c r="HW216" s="324"/>
    </row>
    <row r="217" spans="1:231" s="3" customFormat="1" x14ac:dyDescent="0.3">
      <c r="A217" s="324"/>
      <c r="K217" s="324"/>
      <c r="U217" s="324"/>
      <c r="AE217" s="324"/>
      <c r="AO217" s="324"/>
      <c r="AY217" s="324"/>
      <c r="AZ217" s="324"/>
      <c r="BA217" s="324"/>
      <c r="BB217" s="324"/>
      <c r="BC217" s="324"/>
      <c r="BD217" s="324"/>
      <c r="BE217" s="324"/>
      <c r="BF217" s="324"/>
      <c r="BI217" s="324"/>
      <c r="BS217" s="324"/>
      <c r="CC217" s="324"/>
      <c r="CM217" s="324"/>
      <c r="CW217" s="324"/>
      <c r="DG217" s="324"/>
      <c r="DQ217" s="324"/>
      <c r="EA217" s="324"/>
      <c r="EK217" s="324"/>
      <c r="EU217" s="324"/>
      <c r="FE217" s="324"/>
      <c r="FO217" s="324"/>
      <c r="FY217" s="324"/>
      <c r="GI217" s="324"/>
      <c r="GS217" s="324"/>
      <c r="HC217" s="324"/>
      <c r="HM217" s="324"/>
      <c r="HW217" s="324"/>
    </row>
    <row r="218" spans="1:231" s="3" customFormat="1" x14ac:dyDescent="0.3">
      <c r="A218" s="324"/>
      <c r="K218" s="324"/>
      <c r="U218" s="324"/>
      <c r="AE218" s="324"/>
      <c r="AO218" s="324"/>
      <c r="AY218" s="324"/>
      <c r="AZ218" s="324"/>
      <c r="BA218" s="324"/>
      <c r="BB218" s="324"/>
      <c r="BC218" s="324"/>
      <c r="BD218" s="324"/>
      <c r="BE218" s="324"/>
      <c r="BF218" s="324"/>
      <c r="BI218" s="324"/>
      <c r="BS218" s="324"/>
      <c r="CC218" s="324"/>
      <c r="CM218" s="324"/>
      <c r="CW218" s="324"/>
      <c r="DG218" s="324"/>
      <c r="DQ218" s="324"/>
      <c r="EA218" s="324"/>
      <c r="EK218" s="324"/>
      <c r="EU218" s="324"/>
      <c r="FE218" s="324"/>
      <c r="FO218" s="324"/>
      <c r="FY218" s="324"/>
      <c r="GI218" s="324"/>
      <c r="GS218" s="324"/>
      <c r="HC218" s="324"/>
      <c r="HM218" s="324"/>
      <c r="HW218" s="324"/>
    </row>
    <row r="219" spans="1:231" s="3" customFormat="1" x14ac:dyDescent="0.3">
      <c r="A219" s="324"/>
      <c r="K219" s="324"/>
      <c r="U219" s="324"/>
      <c r="AE219" s="324"/>
      <c r="AO219" s="324"/>
      <c r="AY219" s="324"/>
      <c r="AZ219" s="324"/>
      <c r="BA219" s="324"/>
      <c r="BB219" s="324"/>
      <c r="BC219" s="324"/>
      <c r="BD219" s="324"/>
      <c r="BE219" s="324"/>
      <c r="BF219" s="324"/>
      <c r="BI219" s="324"/>
      <c r="BS219" s="324"/>
      <c r="CC219" s="324"/>
      <c r="CM219" s="324"/>
      <c r="CW219" s="324"/>
      <c r="DG219" s="324"/>
      <c r="DQ219" s="324"/>
      <c r="EA219" s="324"/>
      <c r="EK219" s="324"/>
      <c r="EU219" s="324"/>
      <c r="FE219" s="324"/>
      <c r="FO219" s="324"/>
      <c r="FY219" s="324"/>
      <c r="GI219" s="324"/>
      <c r="GS219" s="324"/>
      <c r="HC219" s="324"/>
      <c r="HM219" s="324"/>
      <c r="HW219" s="324"/>
    </row>
    <row r="220" spans="1:231" s="3" customFormat="1" x14ac:dyDescent="0.3">
      <c r="A220" s="324"/>
      <c r="K220" s="324"/>
      <c r="U220" s="324"/>
      <c r="AE220" s="324"/>
      <c r="AO220" s="324"/>
      <c r="AY220" s="324"/>
      <c r="AZ220" s="324"/>
      <c r="BA220" s="324"/>
      <c r="BB220" s="324"/>
      <c r="BC220" s="324"/>
      <c r="BD220" s="324"/>
      <c r="BE220" s="324"/>
      <c r="BF220" s="324"/>
      <c r="BI220" s="324"/>
      <c r="BS220" s="324"/>
      <c r="CC220" s="324"/>
      <c r="CM220" s="324"/>
      <c r="CW220" s="324"/>
      <c r="DG220" s="324"/>
      <c r="DQ220" s="324"/>
      <c r="EA220" s="324"/>
      <c r="EK220" s="324"/>
      <c r="EU220" s="324"/>
      <c r="FE220" s="324"/>
      <c r="FO220" s="324"/>
      <c r="FY220" s="324"/>
      <c r="GI220" s="324"/>
      <c r="GS220" s="324"/>
      <c r="HC220" s="324"/>
      <c r="HM220" s="324"/>
      <c r="HW220" s="324"/>
    </row>
    <row r="221" spans="1:231" s="3" customFormat="1" x14ac:dyDescent="0.3">
      <c r="A221" s="324"/>
      <c r="K221" s="324"/>
      <c r="U221" s="324"/>
      <c r="AE221" s="324"/>
      <c r="AO221" s="324"/>
      <c r="AY221" s="324"/>
      <c r="AZ221" s="324"/>
      <c r="BA221" s="324"/>
      <c r="BB221" s="324"/>
      <c r="BC221" s="324"/>
      <c r="BD221" s="324"/>
      <c r="BE221" s="324"/>
      <c r="BF221" s="324"/>
      <c r="BI221" s="324"/>
      <c r="BS221" s="324"/>
      <c r="CC221" s="324"/>
      <c r="CM221" s="324"/>
      <c r="CW221" s="324"/>
      <c r="DG221" s="324"/>
      <c r="DQ221" s="324"/>
      <c r="EA221" s="324"/>
      <c r="EK221" s="324"/>
      <c r="EU221" s="324"/>
      <c r="FE221" s="324"/>
      <c r="FO221" s="324"/>
      <c r="FY221" s="324"/>
      <c r="GI221" s="324"/>
      <c r="GS221" s="324"/>
      <c r="HC221" s="324"/>
      <c r="HM221" s="324"/>
      <c r="HW221" s="324"/>
    </row>
    <row r="222" spans="1:231" s="3" customFormat="1" x14ac:dyDescent="0.3">
      <c r="A222" s="324"/>
      <c r="K222" s="324"/>
      <c r="U222" s="324"/>
      <c r="AE222" s="324"/>
      <c r="AO222" s="324"/>
      <c r="AY222" s="324"/>
      <c r="AZ222" s="324"/>
      <c r="BA222" s="324"/>
      <c r="BB222" s="324"/>
      <c r="BC222" s="324"/>
      <c r="BD222" s="324"/>
      <c r="BE222" s="324"/>
      <c r="BF222" s="324"/>
      <c r="BI222" s="324"/>
      <c r="BS222" s="324"/>
      <c r="CC222" s="324"/>
      <c r="CM222" s="324"/>
      <c r="CW222" s="324"/>
      <c r="DG222" s="324"/>
      <c r="DQ222" s="324"/>
      <c r="EA222" s="324"/>
      <c r="EK222" s="324"/>
      <c r="EU222" s="324"/>
      <c r="FE222" s="324"/>
      <c r="FO222" s="324"/>
      <c r="FY222" s="324"/>
      <c r="GI222" s="324"/>
      <c r="GS222" s="324"/>
      <c r="HC222" s="324"/>
      <c r="HM222" s="324"/>
      <c r="HW222" s="324"/>
    </row>
    <row r="223" spans="1:231" s="3" customFormat="1" x14ac:dyDescent="0.3">
      <c r="A223" s="324"/>
      <c r="K223" s="324"/>
      <c r="U223" s="324"/>
      <c r="AE223" s="324"/>
      <c r="AO223" s="324"/>
      <c r="AY223" s="324"/>
      <c r="AZ223" s="324"/>
      <c r="BA223" s="324"/>
      <c r="BB223" s="324"/>
      <c r="BC223" s="324"/>
      <c r="BD223" s="324"/>
      <c r="BE223" s="324"/>
      <c r="BF223" s="324"/>
      <c r="BI223" s="324"/>
      <c r="BS223" s="324"/>
      <c r="CC223" s="324"/>
      <c r="CM223" s="324"/>
      <c r="CW223" s="324"/>
      <c r="DG223" s="324"/>
      <c r="DQ223" s="324"/>
      <c r="EA223" s="324"/>
      <c r="EK223" s="324"/>
      <c r="EU223" s="324"/>
      <c r="FE223" s="324"/>
      <c r="FO223" s="324"/>
      <c r="FY223" s="324"/>
      <c r="GI223" s="324"/>
      <c r="GS223" s="324"/>
      <c r="HC223" s="324"/>
      <c r="HM223" s="324"/>
      <c r="HW223" s="324"/>
    </row>
    <row r="224" spans="1:231" s="3" customFormat="1" x14ac:dyDescent="0.3">
      <c r="A224" s="324"/>
      <c r="K224" s="324"/>
      <c r="U224" s="324"/>
      <c r="AE224" s="324"/>
      <c r="AO224" s="324"/>
      <c r="AY224" s="324"/>
      <c r="AZ224" s="324"/>
      <c r="BA224" s="324"/>
      <c r="BB224" s="324"/>
      <c r="BC224" s="324"/>
      <c r="BD224" s="324"/>
      <c r="BE224" s="324"/>
      <c r="BF224" s="324"/>
      <c r="BI224" s="324"/>
      <c r="BS224" s="324"/>
      <c r="CC224" s="324"/>
      <c r="CM224" s="324"/>
      <c r="CW224" s="324"/>
      <c r="DG224" s="324"/>
      <c r="DQ224" s="324"/>
      <c r="EA224" s="324"/>
      <c r="EK224" s="324"/>
      <c r="EU224" s="324"/>
      <c r="FE224" s="324"/>
      <c r="FO224" s="324"/>
      <c r="FY224" s="324"/>
      <c r="GI224" s="324"/>
      <c r="GS224" s="324"/>
      <c r="HC224" s="324"/>
      <c r="HM224" s="324"/>
      <c r="HW224" s="324"/>
    </row>
    <row r="225" spans="1:231" s="3" customFormat="1" x14ac:dyDescent="0.3">
      <c r="A225" s="324"/>
      <c r="K225" s="324"/>
      <c r="U225" s="324"/>
      <c r="AE225" s="324"/>
      <c r="AO225" s="324"/>
      <c r="AY225" s="324"/>
      <c r="AZ225" s="324"/>
      <c r="BA225" s="324"/>
      <c r="BB225" s="324"/>
      <c r="BC225" s="324"/>
      <c r="BD225" s="324"/>
      <c r="BE225" s="324"/>
      <c r="BF225" s="324"/>
      <c r="BI225" s="324"/>
      <c r="BS225" s="324"/>
      <c r="CC225" s="324"/>
      <c r="CM225" s="324"/>
      <c r="CW225" s="324"/>
      <c r="DG225" s="324"/>
      <c r="DQ225" s="324"/>
      <c r="EA225" s="324"/>
      <c r="EK225" s="324"/>
      <c r="EU225" s="324"/>
      <c r="FE225" s="324"/>
      <c r="FO225" s="324"/>
      <c r="FY225" s="324"/>
      <c r="GI225" s="324"/>
      <c r="GS225" s="324"/>
      <c r="HC225" s="324"/>
      <c r="HM225" s="324"/>
      <c r="HW225" s="324"/>
    </row>
    <row r="226" spans="1:231" s="3" customFormat="1" x14ac:dyDescent="0.3">
      <c r="A226" s="324"/>
      <c r="K226" s="324"/>
      <c r="U226" s="324"/>
      <c r="AE226" s="324"/>
      <c r="AO226" s="324"/>
      <c r="AY226" s="324"/>
      <c r="AZ226" s="324"/>
      <c r="BA226" s="324"/>
      <c r="BB226" s="324"/>
      <c r="BC226" s="324"/>
      <c r="BD226" s="324"/>
      <c r="BE226" s="324"/>
      <c r="BF226" s="324"/>
      <c r="BI226" s="324"/>
      <c r="BS226" s="324"/>
      <c r="CC226" s="324"/>
      <c r="CM226" s="324"/>
      <c r="CW226" s="324"/>
      <c r="DG226" s="324"/>
      <c r="DQ226" s="324"/>
      <c r="EA226" s="324"/>
      <c r="EK226" s="324"/>
      <c r="EU226" s="324"/>
      <c r="FE226" s="324"/>
      <c r="FO226" s="324"/>
      <c r="FY226" s="324"/>
      <c r="GI226" s="324"/>
      <c r="GS226" s="324"/>
      <c r="HC226" s="324"/>
      <c r="HM226" s="324"/>
      <c r="HW226" s="324"/>
    </row>
    <row r="227" spans="1:231" s="3" customFormat="1" x14ac:dyDescent="0.3">
      <c r="A227" s="324"/>
      <c r="K227" s="324"/>
      <c r="U227" s="324"/>
      <c r="AE227" s="324"/>
      <c r="AO227" s="324"/>
      <c r="AY227" s="324"/>
      <c r="AZ227" s="324"/>
      <c r="BA227" s="324"/>
      <c r="BB227" s="324"/>
      <c r="BC227" s="324"/>
      <c r="BD227" s="324"/>
      <c r="BE227" s="324"/>
      <c r="BF227" s="324"/>
      <c r="BI227" s="324"/>
      <c r="BS227" s="324"/>
      <c r="CC227" s="324"/>
      <c r="CM227" s="324"/>
      <c r="CW227" s="324"/>
      <c r="DG227" s="324"/>
      <c r="DQ227" s="324"/>
      <c r="EA227" s="324"/>
      <c r="EK227" s="324"/>
      <c r="EU227" s="324"/>
      <c r="FE227" s="324"/>
      <c r="FO227" s="324"/>
      <c r="FY227" s="324"/>
      <c r="GI227" s="324"/>
      <c r="GS227" s="324"/>
      <c r="HC227" s="324"/>
      <c r="HM227" s="324"/>
      <c r="HW227" s="324"/>
    </row>
    <row r="228" spans="1:231" s="3" customFormat="1" x14ac:dyDescent="0.3">
      <c r="A228" s="324"/>
      <c r="K228" s="324"/>
      <c r="U228" s="324"/>
      <c r="AE228" s="324"/>
      <c r="AO228" s="324"/>
      <c r="AY228" s="324"/>
      <c r="AZ228" s="324"/>
      <c r="BA228" s="324"/>
      <c r="BB228" s="324"/>
      <c r="BC228" s="324"/>
      <c r="BD228" s="324"/>
      <c r="BE228" s="324"/>
      <c r="BF228" s="324"/>
      <c r="BI228" s="324"/>
      <c r="BS228" s="324"/>
      <c r="CC228" s="324"/>
      <c r="CM228" s="324"/>
      <c r="CW228" s="324"/>
      <c r="DG228" s="324"/>
      <c r="DQ228" s="324"/>
      <c r="EA228" s="324"/>
      <c r="EK228" s="324"/>
      <c r="EU228" s="324"/>
      <c r="FE228" s="324"/>
      <c r="FO228" s="324"/>
      <c r="FY228" s="324"/>
      <c r="GI228" s="324"/>
      <c r="GS228" s="324"/>
      <c r="HC228" s="324"/>
      <c r="HM228" s="324"/>
      <c r="HW228" s="324"/>
    </row>
    <row r="229" spans="1:231" s="3" customFormat="1" x14ac:dyDescent="0.3">
      <c r="A229" s="324"/>
      <c r="K229" s="324"/>
      <c r="U229" s="324"/>
      <c r="AE229" s="324"/>
      <c r="AO229" s="324"/>
      <c r="AY229" s="324"/>
      <c r="AZ229" s="324"/>
      <c r="BA229" s="324"/>
      <c r="BB229" s="324"/>
      <c r="BC229" s="324"/>
      <c r="BD229" s="324"/>
      <c r="BE229" s="324"/>
      <c r="BF229" s="324"/>
      <c r="BI229" s="324"/>
      <c r="BS229" s="324"/>
      <c r="CC229" s="324"/>
      <c r="CM229" s="324"/>
      <c r="CW229" s="324"/>
      <c r="DG229" s="324"/>
      <c r="DQ229" s="324"/>
      <c r="EA229" s="324"/>
      <c r="EK229" s="324"/>
      <c r="EU229" s="324"/>
      <c r="FE229" s="324"/>
      <c r="FO229" s="324"/>
      <c r="FY229" s="324"/>
      <c r="GI229" s="324"/>
      <c r="GS229" s="324"/>
      <c r="HC229" s="324"/>
      <c r="HM229" s="324"/>
      <c r="HW229" s="324"/>
    </row>
    <row r="230" spans="1:231" s="3" customFormat="1" x14ac:dyDescent="0.3">
      <c r="A230" s="324"/>
      <c r="K230" s="324"/>
      <c r="U230" s="324"/>
      <c r="AE230" s="324"/>
      <c r="AO230" s="324"/>
      <c r="AY230" s="324"/>
      <c r="AZ230" s="324"/>
      <c r="BA230" s="324"/>
      <c r="BB230" s="324"/>
      <c r="BC230" s="324"/>
      <c r="BD230" s="324"/>
      <c r="BE230" s="324"/>
      <c r="BF230" s="324"/>
      <c r="BI230" s="324"/>
      <c r="BS230" s="324"/>
      <c r="CC230" s="324"/>
      <c r="CM230" s="324"/>
      <c r="CW230" s="324"/>
      <c r="DG230" s="324"/>
      <c r="DQ230" s="324"/>
      <c r="EA230" s="324"/>
      <c r="EK230" s="324"/>
      <c r="EU230" s="324"/>
      <c r="FE230" s="324"/>
      <c r="FO230" s="324"/>
      <c r="FY230" s="324"/>
      <c r="GI230" s="324"/>
      <c r="GS230" s="324"/>
      <c r="HC230" s="324"/>
      <c r="HM230" s="324"/>
      <c r="HW230" s="324"/>
    </row>
    <row r="231" spans="1:231" s="3" customFormat="1" x14ac:dyDescent="0.3">
      <c r="A231" s="324"/>
      <c r="K231" s="324"/>
      <c r="U231" s="324"/>
      <c r="AE231" s="324"/>
      <c r="AO231" s="324"/>
      <c r="AY231" s="324"/>
      <c r="AZ231" s="324"/>
      <c r="BA231" s="324"/>
      <c r="BB231" s="324"/>
      <c r="BC231" s="324"/>
      <c r="BD231" s="324"/>
      <c r="BE231" s="324"/>
      <c r="BF231" s="324"/>
      <c r="BI231" s="324"/>
      <c r="BS231" s="324"/>
      <c r="CC231" s="324"/>
      <c r="CM231" s="324"/>
      <c r="CW231" s="324"/>
      <c r="DG231" s="324"/>
      <c r="DQ231" s="324"/>
      <c r="EA231" s="324"/>
      <c r="EK231" s="324"/>
      <c r="EU231" s="324"/>
      <c r="FE231" s="324"/>
      <c r="FO231" s="324"/>
      <c r="FY231" s="324"/>
      <c r="GI231" s="324"/>
      <c r="GS231" s="324"/>
      <c r="HC231" s="324"/>
      <c r="HM231" s="324"/>
      <c r="HW231" s="324"/>
    </row>
    <row r="232" spans="1:231" s="3" customFormat="1" x14ac:dyDescent="0.3">
      <c r="A232" s="324"/>
      <c r="K232" s="324"/>
      <c r="U232" s="324"/>
      <c r="AE232" s="324"/>
      <c r="AO232" s="324"/>
      <c r="AY232" s="324"/>
      <c r="AZ232" s="324"/>
      <c r="BA232" s="324"/>
      <c r="BB232" s="324"/>
      <c r="BC232" s="324"/>
      <c r="BD232" s="324"/>
      <c r="BE232" s="324"/>
      <c r="BF232" s="324"/>
      <c r="BI232" s="324"/>
      <c r="BS232" s="324"/>
      <c r="CC232" s="324"/>
      <c r="CM232" s="324"/>
      <c r="CW232" s="324"/>
      <c r="DG232" s="324"/>
      <c r="DQ232" s="324"/>
      <c r="EA232" s="324"/>
      <c r="EK232" s="324"/>
      <c r="EU232" s="324"/>
      <c r="FE232" s="324"/>
      <c r="FO232" s="324"/>
      <c r="FY232" s="324"/>
      <c r="GI232" s="324"/>
      <c r="GS232" s="324"/>
      <c r="HC232" s="324"/>
      <c r="HM232" s="324"/>
      <c r="HW232" s="324"/>
    </row>
    <row r="233" spans="1:231" s="3" customFormat="1" x14ac:dyDescent="0.3">
      <c r="A233" s="324"/>
      <c r="K233" s="324"/>
      <c r="U233" s="324"/>
      <c r="AE233" s="324"/>
      <c r="AO233" s="324"/>
      <c r="AY233" s="324"/>
      <c r="AZ233" s="324"/>
      <c r="BA233" s="324"/>
      <c r="BB233" s="324"/>
      <c r="BC233" s="324"/>
      <c r="BD233" s="324"/>
      <c r="BE233" s="324"/>
      <c r="BF233" s="324"/>
      <c r="BI233" s="324"/>
      <c r="BS233" s="324"/>
      <c r="CC233" s="324"/>
      <c r="CM233" s="324"/>
      <c r="CW233" s="324"/>
      <c r="DG233" s="324"/>
      <c r="DQ233" s="324"/>
      <c r="EA233" s="324"/>
      <c r="EK233" s="324"/>
      <c r="EU233" s="324"/>
      <c r="FE233" s="324"/>
      <c r="FO233" s="324"/>
      <c r="FY233" s="324"/>
      <c r="GI233" s="324"/>
      <c r="GS233" s="324"/>
      <c r="HC233" s="324"/>
      <c r="HM233" s="324"/>
      <c r="HW233" s="324"/>
    </row>
    <row r="234" spans="1:231" s="3" customFormat="1" x14ac:dyDescent="0.3">
      <c r="A234" s="324"/>
      <c r="K234" s="324"/>
      <c r="U234" s="324"/>
      <c r="AE234" s="324"/>
      <c r="AO234" s="324"/>
      <c r="AY234" s="324"/>
      <c r="AZ234" s="324"/>
      <c r="BA234" s="324"/>
      <c r="BB234" s="324"/>
      <c r="BC234" s="324"/>
      <c r="BD234" s="324"/>
      <c r="BE234" s="324"/>
      <c r="BF234" s="324"/>
      <c r="BI234" s="324"/>
      <c r="BS234" s="324"/>
      <c r="CC234" s="324"/>
      <c r="CM234" s="324"/>
      <c r="CW234" s="324"/>
      <c r="DG234" s="324"/>
      <c r="DQ234" s="324"/>
      <c r="EA234" s="324"/>
      <c r="EK234" s="324"/>
      <c r="EU234" s="324"/>
      <c r="FE234" s="324"/>
      <c r="FO234" s="324"/>
      <c r="FY234" s="324"/>
      <c r="GI234" s="324"/>
      <c r="GS234" s="324"/>
      <c r="HC234" s="324"/>
      <c r="HM234" s="324"/>
      <c r="HW234" s="324"/>
    </row>
    <row r="235" spans="1:231" s="3" customFormat="1" x14ac:dyDescent="0.3">
      <c r="A235" s="324"/>
      <c r="K235" s="324"/>
      <c r="U235" s="324"/>
      <c r="AE235" s="324"/>
      <c r="AO235" s="324"/>
      <c r="AY235" s="324"/>
      <c r="AZ235" s="324"/>
      <c r="BA235" s="324"/>
      <c r="BB235" s="324"/>
      <c r="BC235" s="324"/>
      <c r="BD235" s="324"/>
      <c r="BE235" s="324"/>
      <c r="BF235" s="324"/>
      <c r="BI235" s="324"/>
      <c r="BS235" s="324"/>
      <c r="CC235" s="324"/>
      <c r="CM235" s="324"/>
      <c r="CW235" s="324"/>
      <c r="DG235" s="324"/>
      <c r="DQ235" s="324"/>
      <c r="EA235" s="324"/>
      <c r="EK235" s="324"/>
      <c r="EU235" s="324"/>
      <c r="FE235" s="324"/>
      <c r="FO235" s="324"/>
      <c r="FY235" s="324"/>
      <c r="GI235" s="324"/>
      <c r="GS235" s="324"/>
      <c r="HC235" s="324"/>
      <c r="HM235" s="324"/>
      <c r="HW235" s="324"/>
    </row>
    <row r="236" spans="1:231" s="3" customFormat="1" x14ac:dyDescent="0.3">
      <c r="A236" s="324"/>
      <c r="K236" s="324"/>
      <c r="U236" s="324"/>
      <c r="AE236" s="324"/>
      <c r="AO236" s="324"/>
      <c r="AY236" s="324"/>
      <c r="AZ236" s="324"/>
      <c r="BA236" s="324"/>
      <c r="BB236" s="324"/>
      <c r="BC236" s="324"/>
      <c r="BD236" s="324"/>
      <c r="BE236" s="324"/>
      <c r="BF236" s="324"/>
      <c r="BI236" s="324"/>
      <c r="BS236" s="324"/>
      <c r="CC236" s="324"/>
      <c r="CM236" s="324"/>
      <c r="CW236" s="324"/>
      <c r="DG236" s="324"/>
      <c r="DQ236" s="324"/>
      <c r="EA236" s="324"/>
      <c r="EK236" s="324"/>
      <c r="EU236" s="324"/>
      <c r="FE236" s="324"/>
      <c r="FO236" s="324"/>
      <c r="FY236" s="324"/>
      <c r="GI236" s="324"/>
      <c r="GS236" s="324"/>
      <c r="HC236" s="324"/>
      <c r="HM236" s="324"/>
      <c r="HW236" s="324"/>
    </row>
    <row r="237" spans="1:231" s="3" customFormat="1" x14ac:dyDescent="0.3">
      <c r="A237" s="324"/>
      <c r="K237" s="324"/>
      <c r="U237" s="324"/>
      <c r="AE237" s="324"/>
      <c r="AO237" s="324"/>
      <c r="AY237" s="324"/>
      <c r="AZ237" s="324"/>
      <c r="BA237" s="324"/>
      <c r="BB237" s="324"/>
      <c r="BC237" s="324"/>
      <c r="BD237" s="324"/>
      <c r="BE237" s="324"/>
      <c r="BF237" s="324"/>
      <c r="BI237" s="324"/>
      <c r="BS237" s="324"/>
      <c r="CC237" s="324"/>
      <c r="CM237" s="324"/>
      <c r="CW237" s="324"/>
      <c r="DG237" s="324"/>
      <c r="DQ237" s="324"/>
      <c r="EA237" s="324"/>
      <c r="EK237" s="324"/>
      <c r="EU237" s="324"/>
      <c r="FE237" s="324"/>
      <c r="FO237" s="324"/>
      <c r="FY237" s="324"/>
      <c r="GI237" s="324"/>
      <c r="GS237" s="324"/>
      <c r="HC237" s="324"/>
      <c r="HM237" s="324"/>
      <c r="HW237" s="324"/>
    </row>
    <row r="238" spans="1:231" s="3" customFormat="1" x14ac:dyDescent="0.3">
      <c r="A238" s="324"/>
      <c r="K238" s="324"/>
      <c r="U238" s="324"/>
      <c r="AE238" s="324"/>
      <c r="AO238" s="324"/>
      <c r="AY238" s="324"/>
      <c r="AZ238" s="324"/>
      <c r="BA238" s="324"/>
      <c r="BB238" s="324"/>
      <c r="BC238" s="324"/>
      <c r="BD238" s="324"/>
      <c r="BE238" s="324"/>
      <c r="BF238" s="324"/>
      <c r="BI238" s="324"/>
      <c r="BS238" s="324"/>
      <c r="CC238" s="324"/>
      <c r="CM238" s="324"/>
      <c r="CW238" s="324"/>
      <c r="DG238" s="324"/>
      <c r="DQ238" s="324"/>
      <c r="EA238" s="324"/>
      <c r="EK238" s="324"/>
      <c r="EU238" s="324"/>
      <c r="FE238" s="324"/>
      <c r="FO238" s="324"/>
      <c r="FY238" s="324"/>
      <c r="GI238" s="324"/>
      <c r="GS238" s="324"/>
      <c r="HC238" s="324"/>
      <c r="HM238" s="324"/>
      <c r="HW238" s="324"/>
    </row>
    <row r="239" spans="1:231" s="3" customFormat="1" x14ac:dyDescent="0.3">
      <c r="A239" s="324"/>
      <c r="K239" s="324"/>
      <c r="U239" s="324"/>
      <c r="AE239" s="324"/>
      <c r="AO239" s="324"/>
      <c r="AY239" s="324"/>
      <c r="AZ239" s="324"/>
      <c r="BA239" s="324"/>
      <c r="BB239" s="324"/>
      <c r="BC239" s="324"/>
      <c r="BD239" s="324"/>
      <c r="BE239" s="324"/>
      <c r="BF239" s="324"/>
      <c r="BI239" s="324"/>
      <c r="BS239" s="324"/>
      <c r="CC239" s="324"/>
      <c r="CM239" s="324"/>
      <c r="CW239" s="324"/>
      <c r="DG239" s="324"/>
      <c r="DQ239" s="324"/>
      <c r="EA239" s="324"/>
      <c r="EK239" s="324"/>
      <c r="EU239" s="324"/>
      <c r="FE239" s="324"/>
      <c r="FO239" s="324"/>
      <c r="FY239" s="324"/>
      <c r="GI239" s="324"/>
      <c r="GS239" s="324"/>
      <c r="HC239" s="324"/>
      <c r="HM239" s="324"/>
      <c r="HW239" s="324"/>
    </row>
    <row r="240" spans="1:231" s="3" customFormat="1" x14ac:dyDescent="0.3">
      <c r="A240" s="324"/>
      <c r="K240" s="324"/>
      <c r="U240" s="324"/>
      <c r="AE240" s="324"/>
      <c r="AO240" s="324"/>
      <c r="AY240" s="324"/>
      <c r="AZ240" s="324"/>
      <c r="BA240" s="324"/>
      <c r="BB240" s="324"/>
      <c r="BC240" s="324"/>
      <c r="BD240" s="324"/>
      <c r="BE240" s="324"/>
      <c r="BF240" s="324"/>
      <c r="BI240" s="324"/>
      <c r="BS240" s="324"/>
      <c r="CC240" s="324"/>
      <c r="CM240" s="324"/>
      <c r="CW240" s="324"/>
      <c r="DG240" s="324"/>
      <c r="DQ240" s="324"/>
      <c r="EA240" s="324"/>
      <c r="EK240" s="324"/>
      <c r="EU240" s="324"/>
      <c r="FE240" s="324"/>
      <c r="FO240" s="324"/>
      <c r="FY240" s="324"/>
      <c r="GI240" s="324"/>
      <c r="GS240" s="324"/>
      <c r="HC240" s="324"/>
      <c r="HM240" s="324"/>
      <c r="HW240" s="324"/>
    </row>
    <row r="241" spans="1:231" s="3" customFormat="1" x14ac:dyDescent="0.3">
      <c r="A241" s="324"/>
      <c r="K241" s="324"/>
      <c r="U241" s="324"/>
      <c r="AE241" s="324"/>
      <c r="AO241" s="324"/>
      <c r="AY241" s="324"/>
      <c r="AZ241" s="324"/>
      <c r="BA241" s="324"/>
      <c r="BB241" s="324"/>
      <c r="BC241" s="324"/>
      <c r="BD241" s="324"/>
      <c r="BE241" s="324"/>
      <c r="BF241" s="324"/>
      <c r="BI241" s="324"/>
      <c r="BS241" s="324"/>
      <c r="CC241" s="324"/>
      <c r="CM241" s="324"/>
      <c r="CW241" s="324"/>
      <c r="DG241" s="324"/>
      <c r="DQ241" s="324"/>
      <c r="EA241" s="324"/>
      <c r="EK241" s="324"/>
      <c r="EU241" s="324"/>
      <c r="FE241" s="324"/>
      <c r="FO241" s="324"/>
      <c r="FY241" s="324"/>
      <c r="GI241" s="324"/>
      <c r="GS241" s="324"/>
      <c r="HC241" s="324"/>
      <c r="HM241" s="324"/>
      <c r="HW241" s="324"/>
    </row>
    <row r="242" spans="1:231" s="3" customFormat="1" x14ac:dyDescent="0.3">
      <c r="A242" s="324"/>
      <c r="K242" s="324"/>
      <c r="U242" s="324"/>
      <c r="AE242" s="324"/>
      <c r="AO242" s="324"/>
      <c r="AY242" s="324"/>
      <c r="AZ242" s="324"/>
      <c r="BA242" s="324"/>
      <c r="BB242" s="324"/>
      <c r="BC242" s="324"/>
      <c r="BD242" s="324"/>
      <c r="BE242" s="324"/>
      <c r="BF242" s="324"/>
      <c r="BI242" s="324"/>
      <c r="BS242" s="324"/>
      <c r="CC242" s="324"/>
      <c r="CM242" s="324"/>
      <c r="CW242" s="324"/>
      <c r="DG242" s="324"/>
      <c r="DQ242" s="324"/>
      <c r="EA242" s="324"/>
      <c r="EK242" s="324"/>
      <c r="EU242" s="324"/>
      <c r="FE242" s="324"/>
      <c r="FO242" s="324"/>
      <c r="FY242" s="324"/>
      <c r="GI242" s="324"/>
      <c r="GS242" s="324"/>
      <c r="HC242" s="324"/>
      <c r="HM242" s="324"/>
      <c r="HW242" s="324"/>
    </row>
    <row r="243" spans="1:231" s="3" customFormat="1" x14ac:dyDescent="0.3">
      <c r="A243" s="324"/>
      <c r="K243" s="324"/>
      <c r="U243" s="324"/>
      <c r="AE243" s="324"/>
      <c r="AO243" s="324"/>
      <c r="AY243" s="324"/>
      <c r="AZ243" s="324"/>
      <c r="BA243" s="324"/>
      <c r="BB243" s="324"/>
      <c r="BC243" s="324"/>
      <c r="BD243" s="324"/>
      <c r="BE243" s="324"/>
      <c r="BF243" s="324"/>
      <c r="BI243" s="324"/>
      <c r="BS243" s="324"/>
      <c r="CC243" s="324"/>
      <c r="CM243" s="324"/>
      <c r="CW243" s="324"/>
      <c r="DG243" s="324"/>
      <c r="DQ243" s="324"/>
      <c r="EA243" s="324"/>
      <c r="EK243" s="324"/>
      <c r="EU243" s="324"/>
      <c r="FE243" s="324"/>
      <c r="FO243" s="324"/>
      <c r="FY243" s="324"/>
      <c r="GI243" s="324"/>
      <c r="GS243" s="324"/>
      <c r="HC243" s="324"/>
      <c r="HM243" s="324"/>
      <c r="HW243" s="324"/>
    </row>
    <row r="244" spans="1:231" s="3" customFormat="1" x14ac:dyDescent="0.3">
      <c r="A244" s="324"/>
      <c r="K244" s="324"/>
      <c r="U244" s="324"/>
      <c r="AE244" s="324"/>
      <c r="AO244" s="324"/>
      <c r="AY244" s="324"/>
      <c r="AZ244" s="324"/>
      <c r="BA244" s="324"/>
      <c r="BB244" s="324"/>
      <c r="BC244" s="324"/>
      <c r="BD244" s="324"/>
      <c r="BE244" s="324"/>
      <c r="BF244" s="324"/>
      <c r="BI244" s="324"/>
      <c r="BS244" s="324"/>
      <c r="CC244" s="324"/>
      <c r="CM244" s="324"/>
      <c r="CW244" s="324"/>
      <c r="DG244" s="324"/>
      <c r="DQ244" s="324"/>
      <c r="EA244" s="324"/>
      <c r="EK244" s="324"/>
      <c r="EU244" s="324"/>
      <c r="FE244" s="324"/>
      <c r="FO244" s="324"/>
      <c r="FY244" s="324"/>
      <c r="GI244" s="324"/>
      <c r="GS244" s="324"/>
      <c r="HC244" s="324"/>
      <c r="HM244" s="324"/>
      <c r="HW244" s="324"/>
    </row>
    <row r="245" spans="1:231" s="3" customFormat="1" x14ac:dyDescent="0.3">
      <c r="A245" s="324"/>
      <c r="K245" s="324"/>
      <c r="U245" s="324"/>
      <c r="AE245" s="324"/>
      <c r="AO245" s="324"/>
      <c r="AY245" s="324"/>
      <c r="AZ245" s="324"/>
      <c r="BA245" s="324"/>
      <c r="BB245" s="324"/>
      <c r="BC245" s="324"/>
      <c r="BD245" s="324"/>
      <c r="BE245" s="324"/>
      <c r="BF245" s="324"/>
      <c r="BI245" s="324"/>
      <c r="BS245" s="324"/>
      <c r="CC245" s="324"/>
      <c r="CM245" s="324"/>
      <c r="CW245" s="324"/>
      <c r="DG245" s="324"/>
      <c r="DQ245" s="324"/>
      <c r="EA245" s="324"/>
      <c r="EK245" s="324"/>
      <c r="EU245" s="324"/>
      <c r="FE245" s="324"/>
      <c r="FO245" s="324"/>
      <c r="FY245" s="324"/>
      <c r="GI245" s="324"/>
      <c r="GS245" s="324"/>
      <c r="HC245" s="324"/>
      <c r="HM245" s="324"/>
      <c r="HW245" s="324"/>
    </row>
    <row r="246" spans="1:231" s="3" customFormat="1" x14ac:dyDescent="0.3">
      <c r="A246" s="324"/>
      <c r="K246" s="324"/>
      <c r="U246" s="324"/>
      <c r="AE246" s="324"/>
      <c r="AO246" s="324"/>
      <c r="AY246" s="324"/>
      <c r="AZ246" s="324"/>
      <c r="BA246" s="324"/>
      <c r="BB246" s="324"/>
      <c r="BC246" s="324"/>
      <c r="BD246" s="324"/>
      <c r="BE246" s="324"/>
      <c r="BF246" s="324"/>
      <c r="BI246" s="324"/>
      <c r="BS246" s="324"/>
      <c r="CC246" s="324"/>
      <c r="CM246" s="324"/>
      <c r="CW246" s="324"/>
      <c r="DG246" s="324"/>
      <c r="DQ246" s="324"/>
      <c r="EA246" s="324"/>
      <c r="EK246" s="324"/>
      <c r="EU246" s="324"/>
      <c r="FE246" s="324"/>
      <c r="FO246" s="324"/>
      <c r="FY246" s="324"/>
      <c r="GI246" s="324"/>
      <c r="GS246" s="324"/>
      <c r="HC246" s="324"/>
      <c r="HM246" s="324"/>
      <c r="HW246" s="324"/>
    </row>
    <row r="247" spans="1:231" s="3" customFormat="1" x14ac:dyDescent="0.3">
      <c r="A247" s="324"/>
      <c r="K247" s="324"/>
      <c r="U247" s="324"/>
      <c r="AE247" s="324"/>
      <c r="AO247" s="324"/>
      <c r="AY247" s="324"/>
      <c r="AZ247" s="324"/>
      <c r="BA247" s="324"/>
      <c r="BB247" s="324"/>
      <c r="BC247" s="324"/>
      <c r="BD247" s="324"/>
      <c r="BE247" s="324"/>
      <c r="BF247" s="324"/>
      <c r="BI247" s="324"/>
      <c r="BS247" s="324"/>
      <c r="CC247" s="324"/>
      <c r="CM247" s="324"/>
      <c r="CW247" s="324"/>
      <c r="DG247" s="324"/>
      <c r="DQ247" s="324"/>
      <c r="EA247" s="324"/>
      <c r="EK247" s="324"/>
      <c r="EU247" s="324"/>
      <c r="FE247" s="324"/>
      <c r="FO247" s="324"/>
      <c r="FY247" s="324"/>
      <c r="GI247" s="324"/>
      <c r="GS247" s="324"/>
      <c r="HC247" s="324"/>
      <c r="HM247" s="324"/>
      <c r="HW247" s="324"/>
    </row>
    <row r="248" spans="1:231" s="3" customFormat="1" x14ac:dyDescent="0.3">
      <c r="A248" s="324"/>
      <c r="K248" s="324"/>
      <c r="U248" s="324"/>
      <c r="AE248" s="324"/>
      <c r="AO248" s="324"/>
      <c r="AY248" s="324"/>
      <c r="AZ248" s="324"/>
      <c r="BA248" s="324"/>
      <c r="BB248" s="324"/>
      <c r="BC248" s="324"/>
      <c r="BD248" s="324"/>
      <c r="BE248" s="324"/>
      <c r="BF248" s="324"/>
      <c r="BI248" s="324"/>
      <c r="BS248" s="324"/>
      <c r="CC248" s="324"/>
      <c r="CM248" s="324"/>
      <c r="CW248" s="324"/>
      <c r="DG248" s="324"/>
      <c r="DQ248" s="324"/>
      <c r="EA248" s="324"/>
      <c r="EK248" s="324"/>
      <c r="EU248" s="324"/>
      <c r="FE248" s="324"/>
      <c r="FO248" s="324"/>
      <c r="FY248" s="324"/>
      <c r="GI248" s="324"/>
      <c r="GS248" s="324"/>
      <c r="HC248" s="324"/>
      <c r="HM248" s="324"/>
      <c r="HW248" s="324"/>
    </row>
    <row r="249" spans="1:231" s="3" customFormat="1" x14ac:dyDescent="0.3">
      <c r="A249" s="324"/>
      <c r="K249" s="324"/>
      <c r="U249" s="324"/>
      <c r="AE249" s="324"/>
      <c r="AO249" s="324"/>
      <c r="AY249" s="324"/>
      <c r="AZ249" s="324"/>
      <c r="BA249" s="324"/>
      <c r="BB249" s="324"/>
      <c r="BC249" s="324"/>
      <c r="BD249" s="324"/>
      <c r="BE249" s="324"/>
      <c r="BF249" s="324"/>
      <c r="BI249" s="324"/>
      <c r="BS249" s="324"/>
      <c r="CC249" s="324"/>
      <c r="CM249" s="324"/>
      <c r="CW249" s="324"/>
      <c r="DG249" s="324"/>
      <c r="DQ249" s="324"/>
      <c r="EA249" s="324"/>
      <c r="EK249" s="324"/>
      <c r="EU249" s="324"/>
      <c r="FE249" s="324"/>
      <c r="FO249" s="324"/>
      <c r="FY249" s="324"/>
      <c r="GI249" s="324"/>
      <c r="GS249" s="324"/>
      <c r="HC249" s="324"/>
      <c r="HM249" s="324"/>
      <c r="HW249" s="324"/>
    </row>
    <row r="250" spans="1:231" s="3" customFormat="1" x14ac:dyDescent="0.3">
      <c r="A250" s="324"/>
      <c r="K250" s="324"/>
      <c r="U250" s="324"/>
      <c r="AE250" s="324"/>
      <c r="AO250" s="324"/>
      <c r="AY250" s="324"/>
      <c r="AZ250" s="324"/>
      <c r="BA250" s="324"/>
      <c r="BB250" s="324"/>
      <c r="BC250" s="324"/>
      <c r="BD250" s="324"/>
      <c r="BE250" s="324"/>
      <c r="BF250" s="324"/>
      <c r="BI250" s="324"/>
      <c r="BS250" s="324"/>
      <c r="CC250" s="324"/>
      <c r="CM250" s="324"/>
      <c r="CW250" s="324"/>
      <c r="DG250" s="324"/>
      <c r="DQ250" s="324"/>
      <c r="EA250" s="324"/>
      <c r="EK250" s="324"/>
      <c r="EU250" s="324"/>
      <c r="FE250" s="324"/>
      <c r="FO250" s="324"/>
      <c r="FY250" s="324"/>
      <c r="GI250" s="324"/>
      <c r="GS250" s="324"/>
      <c r="HC250" s="324"/>
      <c r="HM250" s="324"/>
      <c r="HW250" s="324"/>
    </row>
    <row r="251" spans="1:231" s="3" customFormat="1" x14ac:dyDescent="0.3">
      <c r="A251" s="324"/>
      <c r="K251" s="324"/>
      <c r="U251" s="324"/>
      <c r="AE251" s="324"/>
      <c r="AO251" s="324"/>
      <c r="AY251" s="324"/>
      <c r="AZ251" s="324"/>
      <c r="BA251" s="324"/>
      <c r="BB251" s="324"/>
      <c r="BC251" s="324"/>
      <c r="BD251" s="324"/>
      <c r="BE251" s="324"/>
      <c r="BF251" s="324"/>
      <c r="BI251" s="324"/>
      <c r="BS251" s="324"/>
      <c r="CC251" s="324"/>
      <c r="CM251" s="324"/>
      <c r="CW251" s="324"/>
      <c r="DG251" s="324"/>
      <c r="DQ251" s="324"/>
      <c r="EA251" s="324"/>
      <c r="EK251" s="324"/>
      <c r="EU251" s="324"/>
      <c r="FE251" s="324"/>
      <c r="FO251" s="324"/>
      <c r="FY251" s="324"/>
      <c r="GI251" s="324"/>
      <c r="GS251" s="324"/>
      <c r="HC251" s="324"/>
      <c r="HM251" s="324"/>
      <c r="HW251" s="324"/>
    </row>
    <row r="252" spans="1:231" s="3" customFormat="1" x14ac:dyDescent="0.3">
      <c r="A252" s="324"/>
      <c r="K252" s="324"/>
      <c r="U252" s="324"/>
      <c r="AE252" s="324"/>
      <c r="AO252" s="324"/>
      <c r="AY252" s="324"/>
      <c r="AZ252" s="324"/>
      <c r="BA252" s="324"/>
      <c r="BB252" s="324"/>
      <c r="BC252" s="324"/>
      <c r="BD252" s="324"/>
      <c r="BE252" s="324"/>
      <c r="BF252" s="324"/>
      <c r="BI252" s="324"/>
      <c r="BS252" s="324"/>
      <c r="CC252" s="324"/>
      <c r="CM252" s="324"/>
      <c r="CW252" s="324"/>
      <c r="DG252" s="324"/>
      <c r="DQ252" s="324"/>
      <c r="EA252" s="324"/>
      <c r="EK252" s="324"/>
      <c r="EU252" s="324"/>
      <c r="FE252" s="324"/>
      <c r="FO252" s="324"/>
      <c r="FY252" s="324"/>
      <c r="GI252" s="324"/>
      <c r="GS252" s="324"/>
      <c r="HC252" s="324"/>
      <c r="HM252" s="324"/>
      <c r="HW252" s="324"/>
    </row>
    <row r="253" spans="1:231" s="3" customFormat="1" x14ac:dyDescent="0.3">
      <c r="A253" s="324"/>
      <c r="K253" s="324"/>
      <c r="U253" s="324"/>
      <c r="AE253" s="324"/>
      <c r="AO253" s="324"/>
      <c r="AY253" s="324"/>
      <c r="AZ253" s="324"/>
      <c r="BA253" s="324"/>
      <c r="BB253" s="324"/>
      <c r="BC253" s="324"/>
      <c r="BD253" s="324"/>
      <c r="BE253" s="324"/>
      <c r="BF253" s="324"/>
      <c r="BI253" s="324"/>
      <c r="BS253" s="324"/>
      <c r="CC253" s="324"/>
      <c r="CM253" s="324"/>
      <c r="CW253" s="324"/>
      <c r="DG253" s="324"/>
      <c r="DQ253" s="324"/>
      <c r="EA253" s="324"/>
      <c r="EK253" s="324"/>
      <c r="EU253" s="324"/>
      <c r="FE253" s="324"/>
      <c r="FO253" s="324"/>
      <c r="FY253" s="324"/>
      <c r="GI253" s="324"/>
      <c r="GS253" s="324"/>
      <c r="HC253" s="324"/>
      <c r="HM253" s="324"/>
      <c r="HW253" s="324"/>
    </row>
    <row r="254" spans="1:231" s="3" customFormat="1" x14ac:dyDescent="0.3">
      <c r="A254" s="324"/>
      <c r="K254" s="324"/>
      <c r="U254" s="324"/>
      <c r="AE254" s="324"/>
      <c r="AO254" s="324"/>
      <c r="AY254" s="324"/>
      <c r="AZ254" s="324"/>
      <c r="BA254" s="324"/>
      <c r="BB254" s="324"/>
      <c r="BC254" s="324"/>
      <c r="BD254" s="324"/>
      <c r="BE254" s="324"/>
      <c r="BF254" s="324"/>
      <c r="BI254" s="324"/>
      <c r="BS254" s="324"/>
      <c r="CC254" s="324"/>
      <c r="CM254" s="324"/>
      <c r="CW254" s="324"/>
      <c r="DG254" s="324"/>
      <c r="DQ254" s="324"/>
      <c r="EA254" s="324"/>
      <c r="EK254" s="324"/>
      <c r="EU254" s="324"/>
      <c r="FE254" s="324"/>
      <c r="FO254" s="324"/>
      <c r="FY254" s="324"/>
      <c r="GI254" s="324"/>
      <c r="GS254" s="324"/>
      <c r="HC254" s="324"/>
      <c r="HM254" s="324"/>
      <c r="HW254" s="324"/>
    </row>
    <row r="255" spans="1:231" s="3" customFormat="1" x14ac:dyDescent="0.3">
      <c r="A255" s="324"/>
      <c r="K255" s="324"/>
      <c r="U255" s="324"/>
      <c r="AE255" s="324"/>
      <c r="AO255" s="324"/>
      <c r="AY255" s="324"/>
      <c r="AZ255" s="324"/>
      <c r="BA255" s="324"/>
      <c r="BB255" s="324"/>
      <c r="BC255" s="324"/>
      <c r="BD255" s="324"/>
      <c r="BE255" s="324"/>
      <c r="BF255" s="324"/>
      <c r="BI255" s="324"/>
      <c r="BS255" s="324"/>
      <c r="CC255" s="324"/>
      <c r="CM255" s="324"/>
      <c r="CW255" s="324"/>
      <c r="DG255" s="324"/>
      <c r="DQ255" s="324"/>
      <c r="EA255" s="324"/>
      <c r="EK255" s="324"/>
      <c r="EU255" s="324"/>
      <c r="FE255" s="324"/>
      <c r="FO255" s="324"/>
      <c r="FY255" s="324"/>
      <c r="GI255" s="324"/>
      <c r="GS255" s="324"/>
      <c r="HC255" s="324"/>
      <c r="HM255" s="324"/>
      <c r="HW255" s="324"/>
    </row>
    <row r="256" spans="1:231" s="3" customFormat="1" x14ac:dyDescent="0.3">
      <c r="A256" s="324"/>
      <c r="K256" s="324"/>
      <c r="U256" s="324"/>
      <c r="AE256" s="324"/>
      <c r="AO256" s="324"/>
      <c r="AY256" s="324"/>
      <c r="AZ256" s="324"/>
      <c r="BA256" s="324"/>
      <c r="BB256" s="324"/>
      <c r="BC256" s="324"/>
      <c r="BD256" s="324"/>
      <c r="BE256" s="324"/>
      <c r="BF256" s="324"/>
      <c r="BI256" s="324"/>
      <c r="BS256" s="324"/>
      <c r="CC256" s="324"/>
      <c r="CM256" s="324"/>
      <c r="CW256" s="324"/>
      <c r="DG256" s="324"/>
      <c r="DQ256" s="324"/>
      <c r="EA256" s="324"/>
      <c r="EK256" s="324"/>
      <c r="EU256" s="324"/>
      <c r="FE256" s="324"/>
      <c r="FO256" s="324"/>
      <c r="FY256" s="324"/>
      <c r="GI256" s="324"/>
      <c r="GS256" s="324"/>
      <c r="HC256" s="324"/>
      <c r="HM256" s="324"/>
      <c r="HW256" s="324"/>
    </row>
    <row r="257" spans="1:231" s="3" customFormat="1" x14ac:dyDescent="0.3">
      <c r="A257" s="324"/>
      <c r="K257" s="324"/>
      <c r="U257" s="324"/>
      <c r="AE257" s="324"/>
      <c r="AO257" s="324"/>
      <c r="AY257" s="324"/>
      <c r="AZ257" s="324"/>
      <c r="BA257" s="324"/>
      <c r="BB257" s="324"/>
      <c r="BC257" s="324"/>
      <c r="BD257" s="324"/>
      <c r="BE257" s="324"/>
      <c r="BF257" s="324"/>
      <c r="BI257" s="324"/>
      <c r="BS257" s="324"/>
      <c r="CC257" s="324"/>
      <c r="CM257" s="324"/>
      <c r="CW257" s="324"/>
      <c r="DG257" s="324"/>
      <c r="DQ257" s="324"/>
      <c r="EA257" s="324"/>
      <c r="EK257" s="324"/>
      <c r="EU257" s="324"/>
      <c r="FE257" s="324"/>
      <c r="FO257" s="324"/>
      <c r="FY257" s="324"/>
      <c r="GI257" s="324"/>
      <c r="GS257" s="324"/>
      <c r="HC257" s="324"/>
      <c r="HM257" s="324"/>
      <c r="HW257" s="324"/>
    </row>
    <row r="258" spans="1:231" s="3" customFormat="1" x14ac:dyDescent="0.3">
      <c r="A258" s="324"/>
      <c r="K258" s="324"/>
      <c r="U258" s="324"/>
      <c r="AE258" s="324"/>
      <c r="AO258" s="324"/>
      <c r="AY258" s="324"/>
      <c r="AZ258" s="324"/>
      <c r="BA258" s="324"/>
      <c r="BB258" s="324"/>
      <c r="BC258" s="324"/>
      <c r="BD258" s="324"/>
      <c r="BE258" s="324"/>
      <c r="BF258" s="324"/>
      <c r="BI258" s="324"/>
      <c r="BS258" s="324"/>
      <c r="CC258" s="324"/>
      <c r="CM258" s="324"/>
      <c r="CW258" s="324"/>
      <c r="DG258" s="324"/>
      <c r="DQ258" s="324"/>
      <c r="EA258" s="324"/>
      <c r="EK258" s="324"/>
      <c r="EU258" s="324"/>
      <c r="FE258" s="324"/>
      <c r="FO258" s="324"/>
      <c r="FY258" s="324"/>
      <c r="GI258" s="324"/>
      <c r="GS258" s="324"/>
      <c r="HC258" s="324"/>
      <c r="HM258" s="324"/>
      <c r="HW258" s="324"/>
    </row>
    <row r="259" spans="1:231" s="3" customFormat="1" x14ac:dyDescent="0.3">
      <c r="A259" s="324"/>
      <c r="K259" s="324"/>
      <c r="U259" s="324"/>
      <c r="AE259" s="324"/>
      <c r="AO259" s="324"/>
      <c r="AY259" s="324"/>
      <c r="AZ259" s="324"/>
      <c r="BA259" s="324"/>
      <c r="BB259" s="324"/>
      <c r="BC259" s="324"/>
      <c r="BD259" s="324"/>
      <c r="BE259" s="324"/>
      <c r="BF259" s="324"/>
      <c r="BI259" s="324"/>
      <c r="BS259" s="324"/>
      <c r="CC259" s="324"/>
      <c r="CM259" s="324"/>
      <c r="CW259" s="324"/>
      <c r="DG259" s="324"/>
      <c r="DQ259" s="324"/>
      <c r="EA259" s="324"/>
      <c r="EK259" s="324"/>
      <c r="EU259" s="324"/>
      <c r="FE259" s="324"/>
      <c r="FO259" s="324"/>
      <c r="FY259" s="324"/>
      <c r="GI259" s="324"/>
      <c r="GS259" s="324"/>
      <c r="HC259" s="324"/>
      <c r="HM259" s="324"/>
      <c r="HW259" s="324"/>
    </row>
    <row r="260" spans="1:231" s="3" customFormat="1" x14ac:dyDescent="0.3">
      <c r="A260" s="324"/>
      <c r="K260" s="324"/>
      <c r="U260" s="324"/>
      <c r="AE260" s="324"/>
      <c r="AO260" s="324"/>
      <c r="AY260" s="324"/>
      <c r="AZ260" s="324"/>
      <c r="BA260" s="324"/>
      <c r="BB260" s="324"/>
      <c r="BC260" s="324"/>
      <c r="BD260" s="324"/>
      <c r="BE260" s="324"/>
      <c r="BF260" s="324"/>
      <c r="BI260" s="324"/>
      <c r="BS260" s="324"/>
      <c r="CC260" s="324"/>
      <c r="CM260" s="324"/>
      <c r="CW260" s="324"/>
      <c r="DG260" s="324"/>
      <c r="DQ260" s="324"/>
      <c r="EA260" s="324"/>
      <c r="EK260" s="324"/>
      <c r="EU260" s="324"/>
      <c r="FE260" s="324"/>
      <c r="FO260" s="324"/>
      <c r="FY260" s="324"/>
      <c r="GI260" s="324"/>
      <c r="GS260" s="324"/>
      <c r="HC260" s="324"/>
      <c r="HM260" s="324"/>
      <c r="HW260" s="324"/>
    </row>
    <row r="261" spans="1:231" s="3" customFormat="1" x14ac:dyDescent="0.3">
      <c r="A261" s="324"/>
      <c r="K261" s="324"/>
      <c r="U261" s="324"/>
      <c r="AE261" s="324"/>
      <c r="AO261" s="324"/>
      <c r="AY261" s="324"/>
      <c r="AZ261" s="324"/>
      <c r="BA261" s="324"/>
      <c r="BB261" s="324"/>
      <c r="BC261" s="324"/>
      <c r="BD261" s="324"/>
      <c r="BE261" s="324"/>
      <c r="BF261" s="324"/>
      <c r="BI261" s="324"/>
      <c r="BS261" s="324"/>
      <c r="CC261" s="324"/>
      <c r="CM261" s="324"/>
      <c r="CW261" s="324"/>
      <c r="DG261" s="324"/>
      <c r="DQ261" s="324"/>
      <c r="EA261" s="324"/>
      <c r="EK261" s="324"/>
      <c r="EU261" s="324"/>
      <c r="FE261" s="324"/>
      <c r="FO261" s="324"/>
      <c r="FY261" s="324"/>
      <c r="GI261" s="324"/>
      <c r="GS261" s="324"/>
      <c r="HC261" s="324"/>
      <c r="HM261" s="324"/>
      <c r="HW261" s="324"/>
    </row>
    <row r="262" spans="1:231" s="3" customFormat="1" x14ac:dyDescent="0.3">
      <c r="A262" s="324"/>
      <c r="K262" s="324"/>
      <c r="U262" s="324"/>
      <c r="AE262" s="324"/>
      <c r="AO262" s="324"/>
      <c r="AY262" s="324"/>
      <c r="AZ262" s="324"/>
      <c r="BA262" s="324"/>
      <c r="BB262" s="324"/>
      <c r="BC262" s="324"/>
      <c r="BD262" s="324"/>
      <c r="BE262" s="324"/>
      <c r="BF262" s="324"/>
      <c r="BI262" s="324"/>
      <c r="BS262" s="324"/>
      <c r="CC262" s="324"/>
      <c r="CM262" s="324"/>
      <c r="CW262" s="324"/>
      <c r="DG262" s="324"/>
      <c r="DQ262" s="324"/>
      <c r="EA262" s="324"/>
      <c r="EK262" s="324"/>
      <c r="EU262" s="324"/>
      <c r="FE262" s="324"/>
      <c r="FO262" s="324"/>
      <c r="FY262" s="324"/>
      <c r="GI262" s="324"/>
      <c r="GS262" s="324"/>
      <c r="HC262" s="324"/>
      <c r="HM262" s="324"/>
      <c r="HW262" s="324"/>
    </row>
    <row r="263" spans="1:231" s="3" customFormat="1" x14ac:dyDescent="0.3">
      <c r="A263" s="324"/>
      <c r="K263" s="324"/>
      <c r="U263" s="324"/>
      <c r="AE263" s="324"/>
      <c r="AO263" s="324"/>
      <c r="AY263" s="324"/>
      <c r="AZ263" s="324"/>
      <c r="BA263" s="324"/>
      <c r="BB263" s="324"/>
      <c r="BC263" s="324"/>
      <c r="BD263" s="324"/>
      <c r="BE263" s="324"/>
      <c r="BF263" s="324"/>
      <c r="BI263" s="324"/>
      <c r="BS263" s="324"/>
      <c r="CC263" s="324"/>
      <c r="CM263" s="324"/>
      <c r="CW263" s="324"/>
      <c r="DG263" s="324"/>
      <c r="DQ263" s="324"/>
      <c r="EA263" s="324"/>
      <c r="EK263" s="324"/>
      <c r="EU263" s="324"/>
      <c r="FE263" s="324"/>
      <c r="FO263" s="324"/>
      <c r="FY263" s="324"/>
      <c r="GI263" s="324"/>
      <c r="GS263" s="324"/>
      <c r="HC263" s="324"/>
      <c r="HM263" s="324"/>
      <c r="HW263" s="324"/>
    </row>
    <row r="264" spans="1:231" s="3" customFormat="1" x14ac:dyDescent="0.3">
      <c r="A264" s="324"/>
      <c r="K264" s="324"/>
      <c r="U264" s="324"/>
      <c r="AE264" s="324"/>
      <c r="AO264" s="324"/>
      <c r="AY264" s="324"/>
      <c r="AZ264" s="324"/>
      <c r="BA264" s="324"/>
      <c r="BB264" s="324"/>
      <c r="BC264" s="324"/>
      <c r="BD264" s="324"/>
      <c r="BE264" s="324"/>
      <c r="BF264" s="324"/>
      <c r="BI264" s="324"/>
      <c r="BS264" s="324"/>
      <c r="CC264" s="324"/>
      <c r="CM264" s="324"/>
      <c r="CW264" s="324"/>
      <c r="DG264" s="324"/>
      <c r="DQ264" s="324"/>
      <c r="EA264" s="324"/>
      <c r="EK264" s="324"/>
      <c r="EU264" s="324"/>
      <c r="FE264" s="324"/>
      <c r="FO264" s="324"/>
      <c r="FY264" s="324"/>
      <c r="GI264" s="324"/>
      <c r="GS264" s="324"/>
      <c r="HC264" s="324"/>
      <c r="HM264" s="324"/>
      <c r="HW264" s="324"/>
    </row>
    <row r="265" spans="1:231" s="3" customFormat="1" x14ac:dyDescent="0.3">
      <c r="A265" s="324"/>
      <c r="K265" s="324"/>
      <c r="U265" s="324"/>
      <c r="AE265" s="324"/>
      <c r="AO265" s="324"/>
      <c r="AY265" s="324"/>
      <c r="AZ265" s="324"/>
      <c r="BA265" s="324"/>
      <c r="BB265" s="324"/>
      <c r="BC265" s="324"/>
      <c r="BD265" s="324"/>
      <c r="BE265" s="324"/>
      <c r="BF265" s="324"/>
      <c r="BI265" s="324"/>
      <c r="BS265" s="324"/>
      <c r="CC265" s="324"/>
      <c r="CM265" s="324"/>
      <c r="CW265" s="324"/>
      <c r="DG265" s="324"/>
      <c r="DQ265" s="324"/>
      <c r="EA265" s="324"/>
      <c r="EK265" s="324"/>
      <c r="EU265" s="324"/>
      <c r="FE265" s="324"/>
      <c r="FO265" s="324"/>
      <c r="FY265" s="324"/>
      <c r="GI265" s="324"/>
      <c r="GS265" s="324"/>
      <c r="HC265" s="324"/>
      <c r="HM265" s="324"/>
      <c r="HW265" s="324"/>
    </row>
    <row r="266" spans="1:231" s="3" customFormat="1" x14ac:dyDescent="0.3">
      <c r="A266" s="324"/>
      <c r="K266" s="324"/>
      <c r="U266" s="324"/>
      <c r="AE266" s="324"/>
      <c r="AO266" s="324"/>
      <c r="AY266" s="324"/>
      <c r="AZ266" s="324"/>
      <c r="BA266" s="324"/>
      <c r="BB266" s="324"/>
      <c r="BC266" s="324"/>
      <c r="BD266" s="324"/>
      <c r="BE266" s="324"/>
      <c r="BF266" s="324"/>
      <c r="BI266" s="324"/>
      <c r="BS266" s="324"/>
      <c r="CC266" s="324"/>
      <c r="CM266" s="324"/>
      <c r="CW266" s="324"/>
      <c r="DG266" s="324"/>
      <c r="DQ266" s="324"/>
      <c r="EA266" s="324"/>
      <c r="EK266" s="324"/>
      <c r="EU266" s="324"/>
      <c r="FE266" s="324"/>
      <c r="FO266" s="324"/>
      <c r="FY266" s="324"/>
      <c r="GI266" s="324"/>
      <c r="GS266" s="324"/>
      <c r="HC266" s="324"/>
      <c r="HM266" s="324"/>
      <c r="HW266" s="324"/>
    </row>
    <row r="267" spans="1:231" s="3" customFormat="1" x14ac:dyDescent="0.3">
      <c r="A267" s="324"/>
      <c r="K267" s="324"/>
      <c r="U267" s="324"/>
      <c r="AE267" s="324"/>
      <c r="AO267" s="324"/>
      <c r="AY267" s="324"/>
      <c r="AZ267" s="324"/>
      <c r="BA267" s="324"/>
      <c r="BB267" s="324"/>
      <c r="BC267" s="324"/>
      <c r="BD267" s="324"/>
      <c r="BE267" s="324"/>
      <c r="BF267" s="324"/>
      <c r="BI267" s="324"/>
      <c r="BS267" s="324"/>
      <c r="CC267" s="324"/>
      <c r="CM267" s="324"/>
      <c r="CW267" s="324"/>
      <c r="DG267" s="324"/>
      <c r="DQ267" s="324"/>
      <c r="EA267" s="324"/>
      <c r="EK267" s="324"/>
      <c r="EU267" s="324"/>
      <c r="FE267" s="324"/>
      <c r="FO267" s="324"/>
      <c r="FY267" s="324"/>
      <c r="GI267" s="324"/>
      <c r="GS267" s="324"/>
      <c r="HC267" s="324"/>
      <c r="HM267" s="324"/>
      <c r="HW267" s="324"/>
    </row>
    <row r="268" spans="1:231" s="3" customFormat="1" x14ac:dyDescent="0.3">
      <c r="A268" s="324"/>
      <c r="K268" s="324"/>
      <c r="U268" s="324"/>
      <c r="AE268" s="324"/>
      <c r="AO268" s="324"/>
      <c r="AY268" s="324"/>
      <c r="AZ268" s="324"/>
      <c r="BA268" s="324"/>
      <c r="BB268" s="324"/>
      <c r="BC268" s="324"/>
      <c r="BD268" s="324"/>
      <c r="BE268" s="324"/>
      <c r="BF268" s="324"/>
      <c r="BI268" s="324"/>
      <c r="BS268" s="324"/>
      <c r="CC268" s="324"/>
      <c r="CM268" s="324"/>
      <c r="CW268" s="324"/>
      <c r="DG268" s="324"/>
      <c r="DQ268" s="324"/>
      <c r="EA268" s="324"/>
      <c r="EK268" s="324"/>
      <c r="EU268" s="324"/>
      <c r="FE268" s="324"/>
      <c r="FO268" s="324"/>
      <c r="FY268" s="324"/>
      <c r="GI268" s="324"/>
      <c r="GS268" s="324"/>
      <c r="HC268" s="324"/>
      <c r="HM268" s="324"/>
      <c r="HW268" s="324"/>
    </row>
    <row r="269" spans="1:231" s="3" customFormat="1" x14ac:dyDescent="0.3">
      <c r="A269" s="324"/>
      <c r="K269" s="324"/>
      <c r="U269" s="324"/>
      <c r="AE269" s="324"/>
      <c r="AO269" s="324"/>
      <c r="AY269" s="324"/>
      <c r="AZ269" s="324"/>
      <c r="BA269" s="324"/>
      <c r="BB269" s="324"/>
      <c r="BC269" s="324"/>
      <c r="BD269" s="324"/>
      <c r="BE269" s="324"/>
      <c r="BF269" s="324"/>
      <c r="BI269" s="324"/>
      <c r="BS269" s="324"/>
      <c r="CC269" s="324"/>
      <c r="CM269" s="324"/>
      <c r="CW269" s="324"/>
      <c r="DG269" s="324"/>
      <c r="DQ269" s="324"/>
      <c r="EA269" s="324"/>
      <c r="EK269" s="324"/>
      <c r="EU269" s="324"/>
      <c r="FE269" s="324"/>
      <c r="FO269" s="324"/>
      <c r="FY269" s="324"/>
      <c r="GI269" s="324"/>
      <c r="GS269" s="324"/>
      <c r="HC269" s="324"/>
      <c r="HM269" s="324"/>
      <c r="HW269" s="324"/>
    </row>
    <row r="270" spans="1:231" s="3" customFormat="1" x14ac:dyDescent="0.3">
      <c r="A270" s="324"/>
      <c r="K270" s="324"/>
      <c r="U270" s="324"/>
      <c r="AE270" s="324"/>
      <c r="AO270" s="324"/>
      <c r="AY270" s="324"/>
      <c r="AZ270" s="324"/>
      <c r="BA270" s="324"/>
      <c r="BB270" s="324"/>
      <c r="BC270" s="324"/>
      <c r="BD270" s="324"/>
      <c r="BE270" s="324"/>
      <c r="BF270" s="324"/>
      <c r="BI270" s="324"/>
      <c r="BS270" s="324"/>
      <c r="CC270" s="324"/>
      <c r="CM270" s="324"/>
      <c r="CW270" s="324"/>
      <c r="DG270" s="324"/>
      <c r="DQ270" s="324"/>
      <c r="EA270" s="324"/>
      <c r="EK270" s="324"/>
      <c r="EU270" s="324"/>
      <c r="FE270" s="324"/>
      <c r="FO270" s="324"/>
      <c r="FY270" s="324"/>
      <c r="GI270" s="324"/>
      <c r="GS270" s="324"/>
      <c r="HC270" s="324"/>
      <c r="HM270" s="324"/>
      <c r="HW270" s="324"/>
    </row>
    <row r="271" spans="1:231" s="3" customFormat="1" x14ac:dyDescent="0.3">
      <c r="A271" s="324"/>
      <c r="K271" s="324"/>
      <c r="U271" s="324"/>
      <c r="AE271" s="324"/>
      <c r="AO271" s="324"/>
      <c r="AY271" s="324"/>
      <c r="AZ271" s="324"/>
      <c r="BA271" s="324"/>
      <c r="BB271" s="324"/>
      <c r="BC271" s="324"/>
      <c r="BD271" s="324"/>
      <c r="BE271" s="324"/>
      <c r="BF271" s="324"/>
      <c r="BI271" s="324"/>
      <c r="BS271" s="324"/>
      <c r="CC271" s="324"/>
      <c r="CM271" s="324"/>
      <c r="CW271" s="324"/>
      <c r="DG271" s="324"/>
      <c r="DQ271" s="324"/>
      <c r="EA271" s="324"/>
      <c r="EK271" s="324"/>
      <c r="EU271" s="324"/>
      <c r="FE271" s="324"/>
      <c r="FO271" s="324"/>
      <c r="FY271" s="324"/>
      <c r="GI271" s="324"/>
      <c r="GS271" s="324"/>
      <c r="HC271" s="324"/>
      <c r="HM271" s="324"/>
      <c r="HW271" s="324"/>
    </row>
    <row r="272" spans="1:231" s="3" customFormat="1" x14ac:dyDescent="0.3">
      <c r="A272" s="324"/>
      <c r="K272" s="324"/>
      <c r="U272" s="324"/>
      <c r="AE272" s="324"/>
      <c r="AO272" s="324"/>
      <c r="AY272" s="324"/>
      <c r="AZ272" s="324"/>
      <c r="BA272" s="324"/>
      <c r="BB272" s="324"/>
      <c r="BC272" s="324"/>
      <c r="BD272" s="324"/>
      <c r="BE272" s="324"/>
      <c r="BF272" s="324"/>
      <c r="BI272" s="324"/>
      <c r="BS272" s="324"/>
      <c r="CC272" s="324"/>
      <c r="CM272" s="324"/>
      <c r="CW272" s="324"/>
      <c r="DG272" s="324"/>
      <c r="DQ272" s="324"/>
      <c r="EA272" s="324"/>
      <c r="EK272" s="324"/>
      <c r="EU272" s="324"/>
      <c r="FE272" s="324"/>
      <c r="FO272" s="324"/>
      <c r="FY272" s="324"/>
      <c r="GI272" s="324"/>
      <c r="GS272" s="324"/>
      <c r="HC272" s="324"/>
      <c r="HM272" s="324"/>
      <c r="HW272" s="324"/>
    </row>
    <row r="273" spans="1:231" s="3" customFormat="1" x14ac:dyDescent="0.3">
      <c r="A273" s="324"/>
      <c r="K273" s="324"/>
      <c r="U273" s="324"/>
      <c r="AE273" s="324"/>
      <c r="AO273" s="324"/>
      <c r="AY273" s="324"/>
      <c r="AZ273" s="324"/>
      <c r="BA273" s="324"/>
      <c r="BB273" s="324"/>
      <c r="BC273" s="324"/>
      <c r="BD273" s="324"/>
      <c r="BE273" s="324"/>
      <c r="BF273" s="324"/>
      <c r="BI273" s="324"/>
      <c r="BS273" s="324"/>
      <c r="CC273" s="324"/>
      <c r="CM273" s="324"/>
      <c r="CW273" s="324"/>
      <c r="DG273" s="324"/>
      <c r="DQ273" s="324"/>
      <c r="EA273" s="324"/>
      <c r="EK273" s="324"/>
      <c r="EU273" s="324"/>
      <c r="FE273" s="324"/>
      <c r="FO273" s="324"/>
      <c r="FY273" s="324"/>
      <c r="GI273" s="324"/>
      <c r="GS273" s="324"/>
      <c r="HC273" s="324"/>
      <c r="HM273" s="324"/>
      <c r="HW273" s="324"/>
    </row>
    <row r="274" spans="1:231" s="3" customFormat="1" x14ac:dyDescent="0.3">
      <c r="A274" s="324"/>
      <c r="K274" s="324"/>
      <c r="U274" s="324"/>
      <c r="AE274" s="324"/>
      <c r="AO274" s="324"/>
      <c r="AY274" s="324"/>
      <c r="AZ274" s="324"/>
      <c r="BA274" s="324"/>
      <c r="BB274" s="324"/>
      <c r="BC274" s="324"/>
      <c r="BD274" s="324"/>
      <c r="BE274" s="324"/>
      <c r="BF274" s="324"/>
      <c r="BI274" s="324"/>
      <c r="BS274" s="324"/>
      <c r="CC274" s="324"/>
      <c r="CM274" s="324"/>
      <c r="CW274" s="324"/>
      <c r="DG274" s="324"/>
      <c r="DQ274" s="324"/>
      <c r="EA274" s="324"/>
      <c r="EK274" s="324"/>
      <c r="EU274" s="324"/>
      <c r="FE274" s="324"/>
      <c r="FO274" s="324"/>
      <c r="FY274" s="324"/>
      <c r="GI274" s="324"/>
      <c r="GS274" s="324"/>
      <c r="HC274" s="324"/>
      <c r="HM274" s="324"/>
      <c r="HW274" s="324"/>
    </row>
    <row r="275" spans="1:231" s="3" customFormat="1" x14ac:dyDescent="0.3">
      <c r="A275" s="324"/>
      <c r="K275" s="324"/>
      <c r="U275" s="324"/>
      <c r="AE275" s="324"/>
      <c r="AO275" s="324"/>
      <c r="AY275" s="324"/>
      <c r="AZ275" s="324"/>
      <c r="BA275" s="324"/>
      <c r="BB275" s="324"/>
      <c r="BC275" s="324"/>
      <c r="BD275" s="324"/>
      <c r="BE275" s="324"/>
      <c r="BF275" s="324"/>
      <c r="BI275" s="324"/>
      <c r="BS275" s="324"/>
      <c r="CC275" s="324"/>
      <c r="CM275" s="324"/>
      <c r="CW275" s="324"/>
      <c r="DG275" s="324"/>
      <c r="DQ275" s="324"/>
      <c r="EA275" s="324"/>
      <c r="EK275" s="324"/>
      <c r="EU275" s="324"/>
      <c r="FE275" s="324"/>
      <c r="FO275" s="324"/>
      <c r="FY275" s="324"/>
      <c r="GI275" s="324"/>
      <c r="GS275" s="324"/>
      <c r="HC275" s="324"/>
      <c r="HM275" s="324"/>
      <c r="HW275" s="324"/>
    </row>
    <row r="276" spans="1:231" s="3" customFormat="1" x14ac:dyDescent="0.3">
      <c r="A276" s="324"/>
      <c r="K276" s="324"/>
      <c r="U276" s="324"/>
      <c r="AE276" s="324"/>
      <c r="AO276" s="324"/>
      <c r="AY276" s="324"/>
      <c r="AZ276" s="324"/>
      <c r="BA276" s="324"/>
      <c r="BB276" s="324"/>
      <c r="BC276" s="324"/>
      <c r="BD276" s="324"/>
      <c r="BE276" s="324"/>
      <c r="BF276" s="324"/>
      <c r="BI276" s="324"/>
      <c r="BS276" s="324"/>
      <c r="CC276" s="324"/>
      <c r="CM276" s="324"/>
      <c r="CW276" s="324"/>
      <c r="DG276" s="324"/>
      <c r="DQ276" s="324"/>
      <c r="EA276" s="324"/>
      <c r="EK276" s="324"/>
      <c r="EU276" s="324"/>
      <c r="FE276" s="324"/>
      <c r="FO276" s="324"/>
      <c r="FY276" s="324"/>
      <c r="GI276" s="324"/>
      <c r="GS276" s="324"/>
      <c r="HC276" s="324"/>
      <c r="HM276" s="324"/>
      <c r="HW276" s="324"/>
    </row>
    <row r="277" spans="1:231" s="3" customFormat="1" x14ac:dyDescent="0.3">
      <c r="A277" s="324"/>
      <c r="K277" s="324"/>
      <c r="U277" s="324"/>
      <c r="AE277" s="324"/>
      <c r="AO277" s="324"/>
      <c r="AY277" s="324"/>
      <c r="AZ277" s="324"/>
      <c r="BA277" s="324"/>
      <c r="BB277" s="324"/>
      <c r="BC277" s="324"/>
      <c r="BD277" s="324"/>
      <c r="BE277" s="324"/>
      <c r="BF277" s="324"/>
      <c r="BI277" s="324"/>
      <c r="BS277" s="324"/>
      <c r="CC277" s="324"/>
      <c r="CM277" s="324"/>
      <c r="CW277" s="324"/>
      <c r="DG277" s="324"/>
      <c r="DQ277" s="324"/>
      <c r="EA277" s="324"/>
      <c r="EK277" s="324"/>
      <c r="EU277" s="324"/>
      <c r="FE277" s="324"/>
      <c r="FO277" s="324"/>
      <c r="FY277" s="324"/>
      <c r="GI277" s="324"/>
      <c r="GS277" s="324"/>
      <c r="HC277" s="324"/>
      <c r="HM277" s="324"/>
      <c r="HW277" s="324"/>
    </row>
    <row r="278" spans="1:231" s="3" customFormat="1" x14ac:dyDescent="0.3">
      <c r="A278" s="324"/>
      <c r="K278" s="324"/>
      <c r="U278" s="324"/>
      <c r="AE278" s="324"/>
      <c r="AO278" s="324"/>
      <c r="AY278" s="324"/>
      <c r="AZ278" s="324"/>
      <c r="BA278" s="324"/>
      <c r="BB278" s="324"/>
      <c r="BC278" s="324"/>
      <c r="BD278" s="324"/>
      <c r="BE278" s="324"/>
      <c r="BF278" s="324"/>
      <c r="BI278" s="324"/>
      <c r="BS278" s="324"/>
      <c r="CC278" s="324"/>
      <c r="CM278" s="324"/>
      <c r="CW278" s="324"/>
      <c r="DG278" s="324"/>
      <c r="DQ278" s="324"/>
      <c r="EA278" s="324"/>
      <c r="EK278" s="324"/>
      <c r="EU278" s="324"/>
      <c r="FE278" s="324"/>
      <c r="FO278" s="324"/>
      <c r="FY278" s="324"/>
      <c r="GI278" s="324"/>
      <c r="GS278" s="324"/>
      <c r="HC278" s="324"/>
      <c r="HM278" s="324"/>
      <c r="HW278" s="324"/>
    </row>
    <row r="279" spans="1:231" s="3" customFormat="1" x14ac:dyDescent="0.3">
      <c r="A279" s="324"/>
      <c r="K279" s="324"/>
      <c r="U279" s="324"/>
      <c r="AE279" s="324"/>
      <c r="AO279" s="324"/>
      <c r="AY279" s="324"/>
      <c r="AZ279" s="324"/>
      <c r="BA279" s="324"/>
      <c r="BB279" s="324"/>
      <c r="BC279" s="324"/>
      <c r="BD279" s="324"/>
      <c r="BE279" s="324"/>
      <c r="BF279" s="324"/>
      <c r="BI279" s="324"/>
      <c r="BS279" s="324"/>
      <c r="CC279" s="324"/>
      <c r="CM279" s="324"/>
      <c r="CW279" s="324"/>
      <c r="DG279" s="324"/>
      <c r="DQ279" s="324"/>
      <c r="EA279" s="324"/>
      <c r="EK279" s="324"/>
      <c r="EU279" s="324"/>
      <c r="FE279" s="324"/>
      <c r="FO279" s="324"/>
      <c r="FY279" s="324"/>
      <c r="GI279" s="324"/>
      <c r="GS279" s="324"/>
      <c r="HC279" s="324"/>
      <c r="HM279" s="324"/>
      <c r="HW279" s="324"/>
    </row>
    <row r="280" spans="1:231" s="3" customFormat="1" x14ac:dyDescent="0.3">
      <c r="A280" s="324"/>
      <c r="K280" s="324"/>
      <c r="U280" s="324"/>
      <c r="AE280" s="324"/>
      <c r="AO280" s="324"/>
      <c r="AY280" s="324"/>
      <c r="AZ280" s="324"/>
      <c r="BA280" s="324"/>
      <c r="BB280" s="324"/>
      <c r="BC280" s="324"/>
      <c r="BD280" s="324"/>
      <c r="BE280" s="324"/>
      <c r="BF280" s="324"/>
      <c r="BI280" s="324"/>
      <c r="BS280" s="324"/>
      <c r="CC280" s="324"/>
      <c r="CM280" s="324"/>
      <c r="CW280" s="324"/>
      <c r="DG280" s="324"/>
      <c r="DQ280" s="324"/>
      <c r="EA280" s="324"/>
      <c r="EK280" s="324"/>
      <c r="EU280" s="324"/>
      <c r="FE280" s="324"/>
      <c r="FO280" s="324"/>
      <c r="FY280" s="324"/>
      <c r="GI280" s="324"/>
      <c r="GS280" s="324"/>
      <c r="HC280" s="324"/>
      <c r="HM280" s="324"/>
      <c r="HW280" s="324"/>
    </row>
    <row r="281" spans="1:231" s="3" customFormat="1" x14ac:dyDescent="0.3">
      <c r="A281" s="324"/>
      <c r="K281" s="324"/>
      <c r="U281" s="324"/>
      <c r="AE281" s="324"/>
      <c r="AO281" s="324"/>
      <c r="AY281" s="324"/>
      <c r="AZ281" s="324"/>
      <c r="BA281" s="324"/>
      <c r="BB281" s="324"/>
      <c r="BC281" s="324"/>
      <c r="BD281" s="324"/>
      <c r="BE281" s="324"/>
      <c r="BF281" s="324"/>
      <c r="BI281" s="324"/>
      <c r="BS281" s="324"/>
      <c r="CC281" s="324"/>
      <c r="CM281" s="324"/>
      <c r="CW281" s="324"/>
      <c r="DG281" s="324"/>
      <c r="DQ281" s="324"/>
      <c r="EA281" s="324"/>
      <c r="EK281" s="324"/>
      <c r="EU281" s="324"/>
      <c r="FE281" s="324"/>
      <c r="FO281" s="324"/>
      <c r="FY281" s="324"/>
      <c r="GI281" s="324"/>
      <c r="GS281" s="324"/>
      <c r="HC281" s="324"/>
      <c r="HM281" s="324"/>
      <c r="HW281" s="324"/>
    </row>
    <row r="282" spans="1:231" s="3" customFormat="1" x14ac:dyDescent="0.3">
      <c r="A282" s="324"/>
      <c r="K282" s="324"/>
      <c r="U282" s="324"/>
      <c r="AE282" s="324"/>
      <c r="AO282" s="324"/>
      <c r="AY282" s="324"/>
      <c r="AZ282" s="324"/>
      <c r="BA282" s="324"/>
      <c r="BB282" s="324"/>
      <c r="BC282" s="324"/>
      <c r="BD282" s="324"/>
      <c r="BE282" s="324"/>
      <c r="BF282" s="324"/>
      <c r="BI282" s="324"/>
      <c r="BS282" s="324"/>
      <c r="CC282" s="324"/>
      <c r="CM282" s="324"/>
      <c r="CW282" s="324"/>
      <c r="DG282" s="324"/>
      <c r="DQ282" s="324"/>
      <c r="EA282" s="324"/>
      <c r="EK282" s="324"/>
      <c r="EU282" s="324"/>
      <c r="FE282" s="324"/>
      <c r="FO282" s="324"/>
      <c r="FY282" s="324"/>
      <c r="GI282" s="324"/>
      <c r="GS282" s="324"/>
      <c r="HC282" s="324"/>
      <c r="HM282" s="324"/>
      <c r="HW282" s="324"/>
    </row>
    <row r="283" spans="1:231" s="3" customFormat="1" x14ac:dyDescent="0.3">
      <c r="A283" s="324"/>
      <c r="K283" s="324"/>
      <c r="U283" s="324"/>
      <c r="AE283" s="324"/>
      <c r="AO283" s="324"/>
      <c r="AY283" s="324"/>
      <c r="AZ283" s="324"/>
      <c r="BA283" s="324"/>
      <c r="BB283" s="324"/>
      <c r="BC283" s="324"/>
      <c r="BD283" s="324"/>
      <c r="BE283" s="324"/>
      <c r="BF283" s="324"/>
      <c r="BI283" s="324"/>
      <c r="BS283" s="324"/>
      <c r="CC283" s="324"/>
      <c r="CM283" s="324"/>
      <c r="CW283" s="324"/>
      <c r="DG283" s="324"/>
      <c r="DQ283" s="324"/>
      <c r="EA283" s="324"/>
      <c r="EK283" s="324"/>
      <c r="EU283" s="324"/>
      <c r="FE283" s="324"/>
      <c r="FO283" s="324"/>
      <c r="FY283" s="324"/>
      <c r="GI283" s="324"/>
      <c r="GS283" s="324"/>
      <c r="HC283" s="324"/>
      <c r="HM283" s="324"/>
      <c r="HW283" s="324"/>
    </row>
    <row r="284" spans="1:231" s="3" customFormat="1" x14ac:dyDescent="0.3">
      <c r="A284" s="324"/>
      <c r="K284" s="324"/>
      <c r="U284" s="324"/>
      <c r="AE284" s="324"/>
      <c r="AO284" s="324"/>
      <c r="AY284" s="324"/>
      <c r="AZ284" s="324"/>
      <c r="BA284" s="324"/>
      <c r="BB284" s="324"/>
      <c r="BC284" s="324"/>
      <c r="BD284" s="324"/>
      <c r="BE284" s="324"/>
      <c r="BF284" s="324"/>
      <c r="BI284" s="324"/>
      <c r="BS284" s="324"/>
      <c r="CC284" s="324"/>
      <c r="CM284" s="324"/>
      <c r="CW284" s="324"/>
      <c r="DG284" s="324"/>
      <c r="DQ284" s="324"/>
      <c r="EA284" s="324"/>
      <c r="EK284" s="324"/>
      <c r="EU284" s="324"/>
      <c r="FE284" s="324"/>
      <c r="FO284" s="324"/>
      <c r="FY284" s="324"/>
      <c r="GI284" s="324"/>
      <c r="GS284" s="324"/>
      <c r="HC284" s="324"/>
      <c r="HM284" s="324"/>
      <c r="HW284" s="324"/>
    </row>
    <row r="285" spans="1:231" s="3" customFormat="1" x14ac:dyDescent="0.3">
      <c r="A285" s="324"/>
      <c r="K285" s="324"/>
      <c r="U285" s="324"/>
      <c r="AE285" s="324"/>
      <c r="AO285" s="324"/>
      <c r="AY285" s="324"/>
      <c r="AZ285" s="324"/>
      <c r="BA285" s="324"/>
      <c r="BB285" s="324"/>
      <c r="BC285" s="324"/>
      <c r="BD285" s="324"/>
      <c r="BE285" s="324"/>
      <c r="BF285" s="324"/>
      <c r="BI285" s="324"/>
      <c r="BS285" s="324"/>
      <c r="CC285" s="324"/>
      <c r="CM285" s="324"/>
      <c r="CW285" s="324"/>
      <c r="DG285" s="324"/>
      <c r="DQ285" s="324"/>
      <c r="EA285" s="324"/>
      <c r="EK285" s="324"/>
      <c r="EU285" s="324"/>
      <c r="FE285" s="324"/>
      <c r="FO285" s="324"/>
      <c r="FY285" s="324"/>
      <c r="GI285" s="324"/>
      <c r="GS285" s="324"/>
      <c r="HC285" s="324"/>
      <c r="HM285" s="324"/>
      <c r="HW285" s="324"/>
    </row>
    <row r="286" spans="1:231" s="3" customFormat="1" x14ac:dyDescent="0.3">
      <c r="A286" s="324"/>
      <c r="K286" s="324"/>
      <c r="U286" s="324"/>
      <c r="AE286" s="324"/>
      <c r="AO286" s="324"/>
      <c r="AY286" s="324"/>
      <c r="AZ286" s="324"/>
      <c r="BA286" s="324"/>
      <c r="BB286" s="324"/>
      <c r="BC286" s="324"/>
      <c r="BD286" s="324"/>
      <c r="BE286" s="324"/>
      <c r="BF286" s="324"/>
      <c r="BI286" s="324"/>
      <c r="BS286" s="324"/>
      <c r="CC286" s="324"/>
      <c r="CM286" s="324"/>
      <c r="CW286" s="324"/>
      <c r="DG286" s="324"/>
      <c r="DQ286" s="324"/>
      <c r="EA286" s="324"/>
      <c r="EK286" s="324"/>
      <c r="EU286" s="324"/>
      <c r="FE286" s="324"/>
      <c r="FO286" s="324"/>
      <c r="FY286" s="324"/>
      <c r="GI286" s="324"/>
      <c r="GS286" s="324"/>
      <c r="HC286" s="324"/>
      <c r="HM286" s="324"/>
      <c r="HW286" s="324"/>
    </row>
    <row r="287" spans="1:231" s="3" customFormat="1" x14ac:dyDescent="0.3">
      <c r="A287" s="324"/>
      <c r="K287" s="324"/>
      <c r="U287" s="324"/>
      <c r="AE287" s="324"/>
      <c r="AO287" s="324"/>
      <c r="AY287" s="324"/>
      <c r="AZ287" s="324"/>
      <c r="BA287" s="324"/>
      <c r="BB287" s="324"/>
      <c r="BC287" s="324"/>
      <c r="BD287" s="324"/>
      <c r="BE287" s="324"/>
      <c r="BF287" s="324"/>
      <c r="BI287" s="324"/>
      <c r="BS287" s="324"/>
      <c r="CC287" s="324"/>
      <c r="CM287" s="324"/>
      <c r="CW287" s="324"/>
      <c r="DG287" s="324"/>
      <c r="DQ287" s="324"/>
      <c r="EA287" s="324"/>
      <c r="EK287" s="324"/>
      <c r="EU287" s="324"/>
      <c r="FE287" s="324"/>
      <c r="FO287" s="324"/>
      <c r="FY287" s="324"/>
      <c r="GI287" s="324"/>
      <c r="GS287" s="324"/>
      <c r="HC287" s="324"/>
      <c r="HM287" s="324"/>
      <c r="HW287" s="324"/>
    </row>
    <row r="288" spans="1:231" s="3" customFormat="1" x14ac:dyDescent="0.3">
      <c r="A288" s="324"/>
      <c r="K288" s="324"/>
      <c r="U288" s="324"/>
      <c r="AE288" s="324"/>
      <c r="AO288" s="324"/>
      <c r="AY288" s="324"/>
      <c r="AZ288" s="324"/>
      <c r="BA288" s="324"/>
      <c r="BB288" s="324"/>
      <c r="BC288" s="324"/>
      <c r="BD288" s="324"/>
      <c r="BE288" s="324"/>
      <c r="BF288" s="324"/>
      <c r="BI288" s="324"/>
      <c r="BS288" s="324"/>
      <c r="CC288" s="324"/>
      <c r="CM288" s="324"/>
      <c r="CW288" s="324"/>
      <c r="DG288" s="324"/>
      <c r="DQ288" s="324"/>
      <c r="EA288" s="324"/>
      <c r="EK288" s="324"/>
      <c r="EU288" s="324"/>
      <c r="FE288" s="324"/>
      <c r="FO288" s="324"/>
      <c r="FY288" s="324"/>
      <c r="GI288" s="324"/>
      <c r="GS288" s="324"/>
      <c r="HC288" s="324"/>
      <c r="HM288" s="324"/>
      <c r="HW288" s="324"/>
    </row>
    <row r="289" spans="1:231" s="3" customFormat="1" x14ac:dyDescent="0.3">
      <c r="A289" s="324"/>
      <c r="K289" s="324"/>
      <c r="U289" s="324"/>
      <c r="AE289" s="324"/>
      <c r="AO289" s="324"/>
      <c r="AY289" s="324"/>
      <c r="AZ289" s="324"/>
      <c r="BA289" s="324"/>
      <c r="BB289" s="324"/>
      <c r="BC289" s="324"/>
      <c r="BD289" s="324"/>
      <c r="BE289" s="324"/>
      <c r="BF289" s="324"/>
      <c r="BI289" s="324"/>
      <c r="BS289" s="324"/>
      <c r="CC289" s="324"/>
      <c r="CM289" s="324"/>
      <c r="CW289" s="324"/>
      <c r="DG289" s="324"/>
      <c r="DQ289" s="324"/>
      <c r="EA289" s="324"/>
      <c r="EK289" s="324"/>
      <c r="EU289" s="324"/>
      <c r="FE289" s="324"/>
      <c r="FO289" s="324"/>
      <c r="FY289" s="324"/>
      <c r="GI289" s="324"/>
      <c r="GS289" s="324"/>
      <c r="HC289" s="324"/>
      <c r="HM289" s="324"/>
      <c r="HW289" s="324"/>
    </row>
    <row r="290" spans="1:231" s="3" customFormat="1" x14ac:dyDescent="0.3">
      <c r="A290" s="324"/>
      <c r="K290" s="324"/>
      <c r="U290" s="324"/>
      <c r="AE290" s="324"/>
      <c r="AO290" s="324"/>
      <c r="AY290" s="324"/>
      <c r="AZ290" s="324"/>
      <c r="BA290" s="324"/>
      <c r="BB290" s="324"/>
      <c r="BC290" s="324"/>
      <c r="BD290" s="324"/>
      <c r="BE290" s="324"/>
      <c r="BF290" s="324"/>
      <c r="BI290" s="324"/>
      <c r="BS290" s="324"/>
      <c r="CC290" s="324"/>
      <c r="CM290" s="324"/>
      <c r="CW290" s="324"/>
      <c r="DG290" s="324"/>
      <c r="DQ290" s="324"/>
      <c r="EA290" s="324"/>
      <c r="EK290" s="324"/>
      <c r="EU290" s="324"/>
      <c r="FE290" s="324"/>
      <c r="FO290" s="324"/>
      <c r="FY290" s="324"/>
      <c r="GI290" s="324"/>
      <c r="GS290" s="324"/>
      <c r="HC290" s="324"/>
      <c r="HM290" s="324"/>
      <c r="HW290" s="324"/>
    </row>
    <row r="291" spans="1:231" s="3" customFormat="1" x14ac:dyDescent="0.3">
      <c r="A291" s="324"/>
      <c r="K291" s="324"/>
      <c r="U291" s="324"/>
      <c r="AE291" s="324"/>
      <c r="AO291" s="324"/>
      <c r="AY291" s="324"/>
      <c r="AZ291" s="324"/>
      <c r="BA291" s="324"/>
      <c r="BB291" s="324"/>
      <c r="BC291" s="324"/>
      <c r="BD291" s="324"/>
      <c r="BE291" s="324"/>
      <c r="BF291" s="324"/>
      <c r="BI291" s="324"/>
      <c r="BS291" s="324"/>
      <c r="CC291" s="324"/>
      <c r="CM291" s="324"/>
      <c r="CW291" s="324"/>
      <c r="DG291" s="324"/>
      <c r="DQ291" s="324"/>
      <c r="EA291" s="324"/>
      <c r="EK291" s="324"/>
      <c r="EU291" s="324"/>
      <c r="FE291" s="324"/>
      <c r="FO291" s="324"/>
      <c r="FY291" s="324"/>
      <c r="GI291" s="324"/>
      <c r="GS291" s="324"/>
      <c r="HC291" s="324"/>
      <c r="HM291" s="324"/>
      <c r="HW291" s="324"/>
    </row>
    <row r="292" spans="1:231" s="3" customFormat="1" x14ac:dyDescent="0.3">
      <c r="A292" s="324"/>
      <c r="K292" s="324"/>
      <c r="U292" s="324"/>
      <c r="AE292" s="324"/>
      <c r="AO292" s="324"/>
      <c r="AY292" s="324"/>
      <c r="AZ292" s="324"/>
      <c r="BA292" s="324"/>
      <c r="BB292" s="324"/>
      <c r="BC292" s="324"/>
      <c r="BD292" s="324"/>
      <c r="BE292" s="324"/>
      <c r="BF292" s="324"/>
      <c r="BI292" s="324"/>
      <c r="BS292" s="324"/>
      <c r="CC292" s="324"/>
      <c r="CM292" s="324"/>
      <c r="CW292" s="324"/>
      <c r="DG292" s="324"/>
      <c r="DQ292" s="324"/>
      <c r="EA292" s="324"/>
      <c r="EK292" s="324"/>
      <c r="EU292" s="324"/>
      <c r="FE292" s="324"/>
      <c r="FO292" s="324"/>
      <c r="FY292" s="324"/>
      <c r="GI292" s="324"/>
      <c r="GS292" s="324"/>
      <c r="HC292" s="324"/>
      <c r="HM292" s="324"/>
      <c r="HW292" s="324"/>
    </row>
    <row r="293" spans="1:231" s="3" customFormat="1" x14ac:dyDescent="0.3">
      <c r="A293" s="324"/>
      <c r="K293" s="324"/>
      <c r="U293" s="324"/>
      <c r="AE293" s="324"/>
      <c r="AO293" s="324"/>
      <c r="AY293" s="324"/>
      <c r="AZ293" s="324"/>
      <c r="BA293" s="324"/>
      <c r="BB293" s="324"/>
      <c r="BC293" s="324"/>
      <c r="BD293" s="324"/>
      <c r="BE293" s="324"/>
      <c r="BF293" s="324"/>
      <c r="BI293" s="324"/>
      <c r="BS293" s="324"/>
      <c r="CC293" s="324"/>
      <c r="CM293" s="324"/>
      <c r="CW293" s="324"/>
      <c r="DG293" s="324"/>
      <c r="DQ293" s="324"/>
      <c r="EA293" s="324"/>
      <c r="EK293" s="324"/>
      <c r="EU293" s="324"/>
      <c r="FE293" s="324"/>
      <c r="FO293" s="324"/>
      <c r="FY293" s="324"/>
      <c r="GI293" s="324"/>
      <c r="GS293" s="324"/>
      <c r="HC293" s="324"/>
      <c r="HM293" s="324"/>
      <c r="HW293" s="324"/>
    </row>
    <row r="294" spans="1:231" s="3" customFormat="1" x14ac:dyDescent="0.3">
      <c r="A294" s="324"/>
      <c r="K294" s="324"/>
      <c r="U294" s="324"/>
      <c r="AE294" s="324"/>
      <c r="AO294" s="324"/>
      <c r="AY294" s="324"/>
      <c r="AZ294" s="324"/>
      <c r="BA294" s="324"/>
      <c r="BB294" s="324"/>
      <c r="BC294" s="324"/>
      <c r="BD294" s="324"/>
      <c r="BE294" s="324"/>
      <c r="BF294" s="324"/>
      <c r="BI294" s="324"/>
      <c r="BS294" s="324"/>
      <c r="CC294" s="324"/>
      <c r="CM294" s="324"/>
      <c r="CW294" s="324"/>
      <c r="DG294" s="324"/>
      <c r="DQ294" s="324"/>
      <c r="EA294" s="324"/>
      <c r="EK294" s="324"/>
      <c r="EU294" s="324"/>
      <c r="FE294" s="324"/>
      <c r="FO294" s="324"/>
      <c r="FY294" s="324"/>
      <c r="GI294" s="324"/>
      <c r="GS294" s="324"/>
      <c r="HC294" s="324"/>
      <c r="HM294" s="324"/>
      <c r="HW294" s="324"/>
    </row>
    <row r="295" spans="1:231" s="3" customFormat="1" x14ac:dyDescent="0.3">
      <c r="A295" s="324"/>
      <c r="K295" s="324"/>
      <c r="U295" s="324"/>
      <c r="AE295" s="324"/>
      <c r="AO295" s="324"/>
      <c r="AY295" s="324"/>
      <c r="AZ295" s="324"/>
      <c r="BA295" s="324"/>
      <c r="BB295" s="324"/>
      <c r="BC295" s="324"/>
      <c r="BD295" s="324"/>
      <c r="BE295" s="324"/>
      <c r="BF295" s="324"/>
      <c r="BI295" s="324"/>
      <c r="BS295" s="324"/>
      <c r="CC295" s="324"/>
      <c r="CM295" s="324"/>
      <c r="CW295" s="324"/>
      <c r="DG295" s="324"/>
      <c r="DQ295" s="324"/>
      <c r="EA295" s="324"/>
      <c r="EK295" s="324"/>
      <c r="EU295" s="324"/>
      <c r="FE295" s="324"/>
      <c r="FO295" s="324"/>
      <c r="FY295" s="324"/>
      <c r="GI295" s="324"/>
      <c r="GS295" s="324"/>
      <c r="HC295" s="324"/>
      <c r="HM295" s="324"/>
      <c r="HW295" s="324"/>
    </row>
    <row r="296" spans="1:231" s="3" customFormat="1" x14ac:dyDescent="0.3">
      <c r="A296" s="324"/>
      <c r="K296" s="324"/>
      <c r="U296" s="324"/>
      <c r="AE296" s="324"/>
      <c r="AO296" s="324"/>
      <c r="AY296" s="324"/>
      <c r="AZ296" s="324"/>
      <c r="BA296" s="324"/>
      <c r="BB296" s="324"/>
      <c r="BC296" s="324"/>
      <c r="BD296" s="324"/>
      <c r="BE296" s="324"/>
      <c r="BF296" s="324"/>
      <c r="BI296" s="324"/>
      <c r="BS296" s="324"/>
      <c r="CC296" s="324"/>
      <c r="CM296" s="324"/>
      <c r="CW296" s="324"/>
      <c r="DG296" s="324"/>
      <c r="DQ296" s="324"/>
      <c r="EA296" s="324"/>
      <c r="EK296" s="324"/>
      <c r="EU296" s="324"/>
      <c r="FE296" s="324"/>
      <c r="FO296" s="324"/>
      <c r="FY296" s="324"/>
      <c r="GI296" s="324"/>
      <c r="GS296" s="324"/>
      <c r="HC296" s="324"/>
      <c r="HM296" s="324"/>
      <c r="HW296" s="324"/>
    </row>
    <row r="297" spans="1:231" s="3" customFormat="1" x14ac:dyDescent="0.3">
      <c r="A297" s="324"/>
      <c r="K297" s="324"/>
      <c r="U297" s="324"/>
      <c r="AE297" s="324"/>
      <c r="AO297" s="324"/>
      <c r="AY297" s="324"/>
      <c r="AZ297" s="324"/>
      <c r="BA297" s="324"/>
      <c r="BB297" s="324"/>
      <c r="BC297" s="324"/>
      <c r="BD297" s="324"/>
      <c r="BE297" s="324"/>
      <c r="BF297" s="324"/>
      <c r="BI297" s="324"/>
      <c r="BS297" s="324"/>
      <c r="CC297" s="324"/>
      <c r="CM297" s="324"/>
      <c r="CW297" s="324"/>
      <c r="DG297" s="324"/>
      <c r="DQ297" s="324"/>
      <c r="EA297" s="324"/>
      <c r="EK297" s="324"/>
      <c r="EU297" s="324"/>
      <c r="FE297" s="324"/>
      <c r="FO297" s="324"/>
      <c r="FY297" s="324"/>
      <c r="GI297" s="324"/>
      <c r="GS297" s="324"/>
      <c r="HC297" s="324"/>
      <c r="HM297" s="324"/>
      <c r="HW297" s="324"/>
    </row>
    <row r="298" spans="1:231" s="3" customFormat="1" x14ac:dyDescent="0.3">
      <c r="A298" s="324"/>
      <c r="K298" s="324"/>
      <c r="U298" s="324"/>
      <c r="AE298" s="324"/>
      <c r="AO298" s="324"/>
      <c r="AY298" s="324"/>
      <c r="AZ298" s="324"/>
      <c r="BA298" s="324"/>
      <c r="BB298" s="324"/>
      <c r="BC298" s="324"/>
      <c r="BD298" s="324"/>
      <c r="BE298" s="324"/>
      <c r="BF298" s="324"/>
      <c r="BI298" s="324"/>
      <c r="BS298" s="324"/>
      <c r="CC298" s="324"/>
      <c r="CM298" s="324"/>
      <c r="CW298" s="324"/>
      <c r="DG298" s="324"/>
      <c r="DQ298" s="324"/>
      <c r="EA298" s="324"/>
      <c r="EK298" s="324"/>
      <c r="EU298" s="324"/>
      <c r="FE298" s="324"/>
      <c r="FO298" s="324"/>
      <c r="FY298" s="324"/>
      <c r="GI298" s="324"/>
      <c r="GS298" s="324"/>
      <c r="HC298" s="324"/>
      <c r="HM298" s="324"/>
      <c r="HW298" s="324"/>
    </row>
    <row r="299" spans="1:231" s="3" customFormat="1" x14ac:dyDescent="0.3">
      <c r="A299" s="324"/>
      <c r="K299" s="324"/>
      <c r="U299" s="324"/>
      <c r="AE299" s="324"/>
      <c r="AO299" s="324"/>
      <c r="AY299" s="324"/>
      <c r="AZ299" s="324"/>
      <c r="BA299" s="324"/>
      <c r="BB299" s="324"/>
      <c r="BC299" s="324"/>
      <c r="BD299" s="324"/>
      <c r="BE299" s="324"/>
      <c r="BF299" s="324"/>
      <c r="BI299" s="324"/>
      <c r="BS299" s="324"/>
      <c r="CC299" s="324"/>
      <c r="CM299" s="324"/>
      <c r="CW299" s="324"/>
      <c r="DG299" s="324"/>
      <c r="DQ299" s="324"/>
      <c r="EA299" s="324"/>
      <c r="EK299" s="324"/>
      <c r="EU299" s="324"/>
      <c r="FE299" s="324"/>
      <c r="FO299" s="324"/>
      <c r="FY299" s="324"/>
      <c r="GI299" s="324"/>
      <c r="GS299" s="324"/>
      <c r="HC299" s="324"/>
      <c r="HM299" s="324"/>
      <c r="HW299" s="324"/>
    </row>
    <row r="300" spans="1:231" s="3" customFormat="1" x14ac:dyDescent="0.3">
      <c r="A300" s="324"/>
      <c r="K300" s="324"/>
      <c r="U300" s="324"/>
      <c r="AE300" s="324"/>
      <c r="AO300" s="324"/>
      <c r="AY300" s="324"/>
      <c r="AZ300" s="324"/>
      <c r="BA300" s="324"/>
      <c r="BB300" s="324"/>
      <c r="BC300" s="324"/>
      <c r="BD300" s="324"/>
      <c r="BE300" s="324"/>
      <c r="BF300" s="324"/>
      <c r="BI300" s="324"/>
      <c r="BS300" s="324"/>
      <c r="CC300" s="324"/>
      <c r="CM300" s="324"/>
      <c r="CW300" s="324"/>
      <c r="DG300" s="324"/>
      <c r="DQ300" s="324"/>
      <c r="EA300" s="324"/>
      <c r="EK300" s="324"/>
      <c r="EU300" s="324"/>
      <c r="FE300" s="324"/>
      <c r="FO300" s="324"/>
      <c r="FY300" s="324"/>
      <c r="GI300" s="324"/>
      <c r="GS300" s="324"/>
      <c r="HC300" s="324"/>
      <c r="HM300" s="324"/>
      <c r="HW300" s="324"/>
    </row>
    <row r="301" spans="1:231" s="3" customFormat="1" x14ac:dyDescent="0.3">
      <c r="A301" s="324"/>
      <c r="K301" s="324"/>
      <c r="U301" s="324"/>
      <c r="AE301" s="324"/>
      <c r="AO301" s="324"/>
      <c r="AY301" s="324"/>
      <c r="AZ301" s="324"/>
      <c r="BA301" s="324"/>
      <c r="BB301" s="324"/>
      <c r="BC301" s="324"/>
      <c r="BD301" s="324"/>
      <c r="BE301" s="324"/>
      <c r="BF301" s="324"/>
      <c r="BI301" s="324"/>
      <c r="BS301" s="324"/>
      <c r="CC301" s="324"/>
      <c r="CM301" s="324"/>
      <c r="CW301" s="324"/>
      <c r="DG301" s="324"/>
      <c r="DQ301" s="324"/>
      <c r="EA301" s="324"/>
      <c r="EK301" s="324"/>
      <c r="EU301" s="324"/>
      <c r="FE301" s="324"/>
      <c r="FO301" s="324"/>
      <c r="FY301" s="324"/>
      <c r="GI301" s="324"/>
      <c r="GS301" s="324"/>
      <c r="HC301" s="324"/>
      <c r="HM301" s="324"/>
      <c r="HW301" s="324"/>
    </row>
    <row r="302" spans="1:231" s="3" customFormat="1" x14ac:dyDescent="0.3">
      <c r="A302" s="324"/>
      <c r="K302" s="324"/>
      <c r="U302" s="324"/>
      <c r="AE302" s="324"/>
      <c r="AO302" s="324"/>
      <c r="AY302" s="324"/>
      <c r="AZ302" s="324"/>
      <c r="BA302" s="324"/>
      <c r="BB302" s="324"/>
      <c r="BC302" s="324"/>
      <c r="BD302" s="324"/>
      <c r="BE302" s="324"/>
      <c r="BF302" s="324"/>
      <c r="BI302" s="324"/>
      <c r="BS302" s="324"/>
      <c r="CC302" s="324"/>
      <c r="CM302" s="324"/>
      <c r="CW302" s="324"/>
      <c r="DG302" s="324"/>
      <c r="DQ302" s="324"/>
      <c r="EA302" s="324"/>
      <c r="EK302" s="324"/>
      <c r="EU302" s="324"/>
      <c r="FE302" s="324"/>
      <c r="FO302" s="324"/>
      <c r="FY302" s="324"/>
      <c r="GI302" s="324"/>
      <c r="GS302" s="324"/>
      <c r="HC302" s="324"/>
      <c r="HM302" s="324"/>
      <c r="HW302" s="324"/>
    </row>
    <row r="303" spans="1:231" s="3" customFormat="1" x14ac:dyDescent="0.3">
      <c r="A303" s="324"/>
      <c r="K303" s="324"/>
      <c r="U303" s="324"/>
      <c r="AE303" s="324"/>
      <c r="AO303" s="324"/>
      <c r="AY303" s="324"/>
      <c r="AZ303" s="324"/>
      <c r="BA303" s="324"/>
      <c r="BB303" s="324"/>
      <c r="BC303" s="324"/>
      <c r="BD303" s="324"/>
      <c r="BE303" s="324"/>
      <c r="BF303" s="324"/>
      <c r="BI303" s="324"/>
      <c r="BS303" s="324"/>
      <c r="CC303" s="324"/>
      <c r="CM303" s="324"/>
      <c r="CW303" s="324"/>
      <c r="DG303" s="324"/>
      <c r="DQ303" s="324"/>
      <c r="EA303" s="324"/>
      <c r="EK303" s="324"/>
      <c r="EU303" s="324"/>
      <c r="FE303" s="324"/>
      <c r="FO303" s="324"/>
      <c r="FY303" s="324"/>
      <c r="GI303" s="324"/>
      <c r="GS303" s="324"/>
      <c r="HC303" s="324"/>
      <c r="HM303" s="324"/>
      <c r="HW303" s="324"/>
    </row>
    <row r="304" spans="1:231" s="3" customFormat="1" x14ac:dyDescent="0.3">
      <c r="A304" s="324"/>
      <c r="K304" s="324"/>
      <c r="U304" s="324"/>
      <c r="AE304" s="324"/>
      <c r="AO304" s="324"/>
      <c r="AY304" s="324"/>
      <c r="AZ304" s="324"/>
      <c r="BA304" s="324"/>
      <c r="BB304" s="324"/>
      <c r="BC304" s="324"/>
      <c r="BD304" s="324"/>
      <c r="BE304" s="324"/>
      <c r="BF304" s="324"/>
      <c r="BI304" s="324"/>
      <c r="BS304" s="324"/>
      <c r="CC304" s="324"/>
      <c r="CM304" s="324"/>
      <c r="CW304" s="324"/>
      <c r="DG304" s="324"/>
      <c r="DQ304" s="324"/>
      <c r="EA304" s="324"/>
      <c r="EK304" s="324"/>
      <c r="EU304" s="324"/>
      <c r="FE304" s="324"/>
      <c r="FO304" s="324"/>
      <c r="FY304" s="324"/>
      <c r="GI304" s="324"/>
      <c r="GS304" s="324"/>
      <c r="HC304" s="324"/>
      <c r="HM304" s="324"/>
      <c r="HW304" s="324"/>
    </row>
    <row r="305" spans="1:231" s="3" customFormat="1" x14ac:dyDescent="0.3">
      <c r="A305" s="324"/>
      <c r="K305" s="324"/>
      <c r="U305" s="324"/>
      <c r="AE305" s="324"/>
      <c r="AO305" s="324"/>
      <c r="AY305" s="324"/>
      <c r="AZ305" s="324"/>
      <c r="BA305" s="324"/>
      <c r="BB305" s="324"/>
      <c r="BC305" s="324"/>
      <c r="BD305" s="324"/>
      <c r="BE305" s="324"/>
      <c r="BF305" s="324"/>
      <c r="BI305" s="324"/>
      <c r="BS305" s="324"/>
      <c r="CC305" s="324"/>
      <c r="CM305" s="324"/>
      <c r="CW305" s="324"/>
      <c r="DG305" s="324"/>
      <c r="DQ305" s="324"/>
      <c r="EA305" s="324"/>
      <c r="EK305" s="324"/>
      <c r="EU305" s="324"/>
      <c r="FE305" s="324"/>
      <c r="FO305" s="324"/>
      <c r="FY305" s="324"/>
      <c r="GI305" s="324"/>
      <c r="GS305" s="324"/>
      <c r="HC305" s="324"/>
      <c r="HM305" s="324"/>
      <c r="HW305" s="324"/>
    </row>
    <row r="306" spans="1:231" s="3" customFormat="1" x14ac:dyDescent="0.3">
      <c r="A306" s="324"/>
      <c r="K306" s="324"/>
      <c r="U306" s="324"/>
      <c r="AE306" s="324"/>
      <c r="AO306" s="324"/>
      <c r="AY306" s="324"/>
      <c r="AZ306" s="324"/>
      <c r="BA306" s="324"/>
      <c r="BB306" s="324"/>
      <c r="BC306" s="324"/>
      <c r="BD306" s="324"/>
      <c r="BE306" s="324"/>
      <c r="BF306" s="324"/>
      <c r="BI306" s="324"/>
      <c r="BS306" s="324"/>
      <c r="CC306" s="324"/>
      <c r="CM306" s="324"/>
      <c r="CW306" s="324"/>
      <c r="DG306" s="324"/>
      <c r="DQ306" s="324"/>
      <c r="EA306" s="324"/>
      <c r="EK306" s="324"/>
      <c r="EU306" s="324"/>
      <c r="FE306" s="324"/>
      <c r="FO306" s="324"/>
      <c r="FY306" s="324"/>
      <c r="GI306" s="324"/>
      <c r="GS306" s="324"/>
      <c r="HC306" s="324"/>
      <c r="HM306" s="324"/>
      <c r="HW306" s="324"/>
    </row>
    <row r="307" spans="1:231" s="3" customFormat="1" x14ac:dyDescent="0.3">
      <c r="A307" s="324"/>
      <c r="K307" s="324"/>
      <c r="U307" s="324"/>
      <c r="AE307" s="324"/>
      <c r="AO307" s="324"/>
      <c r="AY307" s="324"/>
      <c r="AZ307" s="324"/>
      <c r="BA307" s="324"/>
      <c r="BB307" s="324"/>
      <c r="BC307" s="324"/>
      <c r="BD307" s="324"/>
      <c r="BE307" s="324"/>
      <c r="BF307" s="324"/>
      <c r="BI307" s="324"/>
      <c r="BS307" s="324"/>
      <c r="CC307" s="324"/>
      <c r="CM307" s="324"/>
      <c r="CW307" s="324"/>
      <c r="DG307" s="324"/>
      <c r="DQ307" s="324"/>
      <c r="EA307" s="324"/>
      <c r="EK307" s="324"/>
      <c r="EU307" s="324"/>
      <c r="FE307" s="324"/>
      <c r="FO307" s="324"/>
      <c r="FY307" s="324"/>
      <c r="GI307" s="324"/>
      <c r="GS307" s="324"/>
      <c r="HC307" s="324"/>
      <c r="HM307" s="324"/>
      <c r="HW307" s="324"/>
    </row>
    <row r="308" spans="1:231" s="3" customFormat="1" x14ac:dyDescent="0.3">
      <c r="A308" s="324"/>
      <c r="K308" s="324"/>
      <c r="U308" s="324"/>
      <c r="AE308" s="324"/>
      <c r="AO308" s="324"/>
      <c r="AY308" s="324"/>
      <c r="AZ308" s="324"/>
      <c r="BA308" s="324"/>
      <c r="BB308" s="324"/>
      <c r="BC308" s="324"/>
      <c r="BD308" s="324"/>
      <c r="BE308" s="324"/>
      <c r="BF308" s="324"/>
      <c r="BI308" s="324"/>
      <c r="BS308" s="324"/>
      <c r="CC308" s="324"/>
      <c r="CM308" s="324"/>
      <c r="CW308" s="324"/>
      <c r="DG308" s="324"/>
      <c r="DQ308" s="324"/>
      <c r="EA308" s="324"/>
      <c r="EK308" s="324"/>
      <c r="EU308" s="324"/>
      <c r="FE308" s="324"/>
      <c r="FO308" s="324"/>
      <c r="FY308" s="324"/>
      <c r="GI308" s="324"/>
      <c r="GS308" s="324"/>
      <c r="HC308" s="324"/>
      <c r="HM308" s="324"/>
      <c r="HW308" s="324"/>
    </row>
    <row r="309" spans="1:231" s="3" customFormat="1" x14ac:dyDescent="0.3">
      <c r="A309" s="324"/>
      <c r="K309" s="324"/>
      <c r="U309" s="324"/>
      <c r="AE309" s="324"/>
      <c r="AO309" s="324"/>
      <c r="AY309" s="324"/>
      <c r="AZ309" s="324"/>
      <c r="BA309" s="324"/>
      <c r="BB309" s="324"/>
      <c r="BC309" s="324"/>
      <c r="BD309" s="324"/>
      <c r="BE309" s="324"/>
      <c r="BF309" s="324"/>
      <c r="BI309" s="324"/>
      <c r="BS309" s="324"/>
      <c r="CC309" s="324"/>
      <c r="CM309" s="324"/>
      <c r="CW309" s="324"/>
      <c r="DG309" s="324"/>
      <c r="DQ309" s="324"/>
      <c r="EA309" s="324"/>
      <c r="EK309" s="324"/>
      <c r="EU309" s="324"/>
      <c r="FE309" s="324"/>
      <c r="FO309" s="324"/>
      <c r="FY309" s="324"/>
      <c r="GI309" s="324"/>
      <c r="GS309" s="324"/>
      <c r="HC309" s="324"/>
      <c r="HM309" s="324"/>
      <c r="HW309" s="324"/>
    </row>
    <row r="310" spans="1:231" s="3" customFormat="1" x14ac:dyDescent="0.3">
      <c r="A310" s="324"/>
      <c r="K310" s="324"/>
      <c r="U310" s="324"/>
      <c r="AE310" s="324"/>
      <c r="AO310" s="324"/>
      <c r="AY310" s="324"/>
      <c r="AZ310" s="324"/>
      <c r="BA310" s="324"/>
      <c r="BB310" s="324"/>
      <c r="BC310" s="324"/>
      <c r="BD310" s="324"/>
      <c r="BE310" s="324"/>
      <c r="BF310" s="324"/>
      <c r="BI310" s="324"/>
      <c r="BS310" s="324"/>
      <c r="CC310" s="324"/>
      <c r="CM310" s="324"/>
      <c r="CW310" s="324"/>
      <c r="DG310" s="324"/>
      <c r="DQ310" s="324"/>
      <c r="EA310" s="324"/>
      <c r="EK310" s="324"/>
      <c r="EU310" s="324"/>
      <c r="FE310" s="324"/>
      <c r="FO310" s="324"/>
      <c r="FY310" s="324"/>
      <c r="GI310" s="324"/>
      <c r="GS310" s="324"/>
      <c r="HC310" s="324"/>
      <c r="HM310" s="324"/>
      <c r="HW310" s="324"/>
    </row>
    <row r="311" spans="1:231" s="3" customFormat="1" x14ac:dyDescent="0.3">
      <c r="A311" s="324"/>
      <c r="K311" s="324"/>
      <c r="U311" s="324"/>
      <c r="AE311" s="324"/>
      <c r="AO311" s="324"/>
      <c r="AY311" s="324"/>
      <c r="AZ311" s="324"/>
      <c r="BA311" s="324"/>
      <c r="BB311" s="324"/>
      <c r="BC311" s="324"/>
      <c r="BD311" s="324"/>
      <c r="BE311" s="324"/>
      <c r="BF311" s="324"/>
      <c r="BI311" s="324"/>
      <c r="BS311" s="324"/>
      <c r="CC311" s="324"/>
      <c r="CM311" s="324"/>
      <c r="CW311" s="324"/>
      <c r="DG311" s="324"/>
      <c r="DQ311" s="324"/>
      <c r="EA311" s="324"/>
      <c r="EK311" s="324"/>
      <c r="EU311" s="324"/>
      <c r="FE311" s="324"/>
      <c r="FO311" s="324"/>
      <c r="FY311" s="324"/>
      <c r="GI311" s="324"/>
      <c r="GS311" s="324"/>
      <c r="HC311" s="324"/>
      <c r="HM311" s="324"/>
      <c r="HW311" s="324"/>
    </row>
    <row r="312" spans="1:231" s="3" customFormat="1" x14ac:dyDescent="0.3">
      <c r="A312" s="324"/>
      <c r="K312" s="324"/>
      <c r="U312" s="324"/>
      <c r="AE312" s="324"/>
      <c r="AO312" s="324"/>
      <c r="AY312" s="324"/>
      <c r="AZ312" s="324"/>
      <c r="BA312" s="324"/>
      <c r="BB312" s="324"/>
      <c r="BC312" s="324"/>
      <c r="BD312" s="324"/>
      <c r="BE312" s="324"/>
      <c r="BF312" s="324"/>
      <c r="BI312" s="324"/>
      <c r="BS312" s="324"/>
      <c r="CC312" s="324"/>
      <c r="CM312" s="324"/>
      <c r="CW312" s="324"/>
      <c r="DG312" s="324"/>
      <c r="DQ312" s="324"/>
      <c r="EA312" s="324"/>
      <c r="EK312" s="324"/>
      <c r="EU312" s="324"/>
      <c r="FE312" s="324"/>
      <c r="FO312" s="324"/>
      <c r="FY312" s="324"/>
      <c r="GI312" s="324"/>
      <c r="GS312" s="324"/>
      <c r="HC312" s="324"/>
      <c r="HM312" s="324"/>
      <c r="HW312" s="324"/>
    </row>
    <row r="313" spans="1:231" s="3" customFormat="1" x14ac:dyDescent="0.3">
      <c r="A313" s="324"/>
      <c r="K313" s="324"/>
      <c r="U313" s="324"/>
      <c r="AE313" s="324"/>
      <c r="AO313" s="324"/>
      <c r="AY313" s="324"/>
      <c r="AZ313" s="324"/>
      <c r="BA313" s="324"/>
      <c r="BB313" s="324"/>
      <c r="BC313" s="324"/>
      <c r="BD313" s="324"/>
      <c r="BE313" s="324"/>
      <c r="BF313" s="324"/>
      <c r="BI313" s="324"/>
      <c r="BS313" s="324"/>
      <c r="CC313" s="324"/>
      <c r="CM313" s="324"/>
      <c r="CW313" s="324"/>
      <c r="DG313" s="324"/>
      <c r="DQ313" s="324"/>
      <c r="EA313" s="324"/>
      <c r="EK313" s="324"/>
      <c r="EU313" s="324"/>
      <c r="FE313" s="324"/>
      <c r="FO313" s="324"/>
      <c r="FY313" s="324"/>
      <c r="GI313" s="324"/>
      <c r="GS313" s="324"/>
      <c r="HC313" s="324"/>
      <c r="HM313" s="324"/>
      <c r="HW313" s="324"/>
    </row>
    <row r="314" spans="1:231" s="3" customFormat="1" x14ac:dyDescent="0.3">
      <c r="A314" s="324"/>
      <c r="K314" s="324"/>
      <c r="U314" s="324"/>
      <c r="AE314" s="324"/>
      <c r="AO314" s="324"/>
      <c r="AY314" s="324"/>
      <c r="AZ314" s="324"/>
      <c r="BA314" s="324"/>
      <c r="BB314" s="324"/>
      <c r="BC314" s="324"/>
      <c r="BD314" s="324"/>
      <c r="BE314" s="324"/>
      <c r="BF314" s="324"/>
      <c r="BI314" s="324"/>
      <c r="BS314" s="324"/>
      <c r="CC314" s="324"/>
      <c r="CM314" s="324"/>
      <c r="CW314" s="324"/>
      <c r="DG314" s="324"/>
      <c r="DQ314" s="324"/>
      <c r="EA314" s="324"/>
      <c r="EK314" s="324"/>
      <c r="EU314" s="324"/>
      <c r="FE314" s="324"/>
      <c r="FO314" s="324"/>
      <c r="FY314" s="324"/>
      <c r="GI314" s="324"/>
      <c r="GS314" s="324"/>
      <c r="HC314" s="324"/>
      <c r="HM314" s="324"/>
      <c r="HW314" s="324"/>
    </row>
    <row r="315" spans="1:231" s="3" customFormat="1" x14ac:dyDescent="0.3">
      <c r="A315" s="324"/>
      <c r="K315" s="324"/>
      <c r="U315" s="324"/>
      <c r="AE315" s="324"/>
      <c r="AO315" s="324"/>
      <c r="AY315" s="324"/>
      <c r="AZ315" s="324"/>
      <c r="BA315" s="324"/>
      <c r="BB315" s="324"/>
      <c r="BC315" s="324"/>
      <c r="BD315" s="324"/>
      <c r="BE315" s="324"/>
      <c r="BF315" s="324"/>
      <c r="BI315" s="324"/>
      <c r="BS315" s="324"/>
      <c r="CC315" s="324"/>
      <c r="CM315" s="324"/>
      <c r="CW315" s="324"/>
      <c r="DG315" s="324"/>
      <c r="DQ315" s="324"/>
      <c r="EA315" s="324"/>
      <c r="EK315" s="324"/>
      <c r="EU315" s="324"/>
      <c r="FE315" s="324"/>
      <c r="FO315" s="324"/>
      <c r="FY315" s="324"/>
      <c r="GI315" s="324"/>
      <c r="GS315" s="324"/>
      <c r="HC315" s="324"/>
      <c r="HM315" s="324"/>
      <c r="HW315" s="324"/>
    </row>
    <row r="316" spans="1:231" s="3" customFormat="1" x14ac:dyDescent="0.3">
      <c r="A316" s="324"/>
      <c r="K316" s="324"/>
      <c r="U316" s="324"/>
      <c r="AE316" s="324"/>
      <c r="AO316" s="324"/>
      <c r="AY316" s="324"/>
      <c r="AZ316" s="324"/>
      <c r="BA316" s="324"/>
      <c r="BB316" s="324"/>
      <c r="BC316" s="324"/>
      <c r="BD316" s="324"/>
      <c r="BE316" s="324"/>
      <c r="BF316" s="324"/>
      <c r="BI316" s="324"/>
      <c r="BS316" s="324"/>
      <c r="CC316" s="324"/>
      <c r="CM316" s="324"/>
      <c r="CW316" s="324"/>
      <c r="DG316" s="324"/>
      <c r="DQ316" s="324"/>
      <c r="EA316" s="324"/>
      <c r="EK316" s="324"/>
      <c r="EU316" s="324"/>
      <c r="FE316" s="324"/>
      <c r="FO316" s="324"/>
      <c r="FY316" s="324"/>
      <c r="GI316" s="324"/>
      <c r="GS316" s="324"/>
      <c r="HC316" s="324"/>
      <c r="HM316" s="324"/>
      <c r="HW316" s="324"/>
    </row>
    <row r="317" spans="1:231" s="3" customFormat="1" x14ac:dyDescent="0.3">
      <c r="A317" s="324"/>
      <c r="K317" s="324"/>
      <c r="U317" s="324"/>
      <c r="AE317" s="324"/>
      <c r="AO317" s="324"/>
      <c r="AY317" s="324"/>
      <c r="AZ317" s="324"/>
      <c r="BA317" s="324"/>
      <c r="BB317" s="324"/>
      <c r="BC317" s="324"/>
      <c r="BD317" s="324"/>
      <c r="BE317" s="324"/>
      <c r="BF317" s="324"/>
      <c r="BI317" s="324"/>
      <c r="BS317" s="324"/>
      <c r="CC317" s="324"/>
      <c r="CM317" s="324"/>
      <c r="CW317" s="324"/>
      <c r="DG317" s="324"/>
      <c r="DQ317" s="324"/>
      <c r="EA317" s="324"/>
      <c r="EK317" s="324"/>
      <c r="EU317" s="324"/>
      <c r="FE317" s="324"/>
      <c r="FO317" s="324"/>
      <c r="FY317" s="324"/>
      <c r="GI317" s="324"/>
      <c r="GS317" s="324"/>
      <c r="HC317" s="324"/>
      <c r="HM317" s="324"/>
      <c r="HW317" s="324"/>
    </row>
    <row r="318" spans="1:231" s="3" customFormat="1" x14ac:dyDescent="0.3">
      <c r="A318" s="324"/>
      <c r="K318" s="324"/>
      <c r="U318" s="324"/>
      <c r="AE318" s="324"/>
      <c r="AO318" s="324"/>
      <c r="AY318" s="324"/>
      <c r="AZ318" s="324"/>
      <c r="BA318" s="324"/>
      <c r="BB318" s="324"/>
      <c r="BC318" s="324"/>
      <c r="BD318" s="324"/>
      <c r="BE318" s="324"/>
      <c r="BF318" s="324"/>
      <c r="BI318" s="324"/>
      <c r="BS318" s="324"/>
      <c r="CC318" s="324"/>
      <c r="CM318" s="324"/>
      <c r="CW318" s="324"/>
      <c r="DG318" s="324"/>
      <c r="DQ318" s="324"/>
      <c r="EA318" s="324"/>
      <c r="EK318" s="324"/>
      <c r="EU318" s="324"/>
      <c r="FE318" s="324"/>
      <c r="FO318" s="324"/>
      <c r="FY318" s="324"/>
      <c r="GI318" s="324"/>
      <c r="GS318" s="324"/>
      <c r="HC318" s="324"/>
      <c r="HM318" s="324"/>
      <c r="HW318" s="324"/>
    </row>
    <row r="319" spans="1:231" s="3" customFormat="1" x14ac:dyDescent="0.3">
      <c r="A319" s="324"/>
      <c r="K319" s="324"/>
      <c r="U319" s="324"/>
      <c r="AE319" s="324"/>
      <c r="AO319" s="324"/>
      <c r="AY319" s="324"/>
      <c r="AZ319" s="324"/>
      <c r="BA319" s="324"/>
      <c r="BB319" s="324"/>
      <c r="BC319" s="324"/>
      <c r="BD319" s="324"/>
      <c r="BE319" s="324"/>
      <c r="BF319" s="324"/>
      <c r="BI319" s="324"/>
      <c r="BS319" s="324"/>
      <c r="CC319" s="324"/>
      <c r="CM319" s="324"/>
      <c r="CW319" s="324"/>
      <c r="DG319" s="324"/>
      <c r="DQ319" s="324"/>
      <c r="EA319" s="324"/>
      <c r="EK319" s="324"/>
      <c r="EU319" s="324"/>
      <c r="FE319" s="324"/>
      <c r="FO319" s="324"/>
      <c r="FY319" s="324"/>
      <c r="GI319" s="324"/>
      <c r="GS319" s="324"/>
      <c r="HC319" s="324"/>
      <c r="HM319" s="324"/>
      <c r="HW319" s="324"/>
    </row>
    <row r="320" spans="1:231" s="3" customFormat="1" x14ac:dyDescent="0.3">
      <c r="A320" s="324"/>
      <c r="K320" s="324"/>
      <c r="U320" s="324"/>
      <c r="AE320" s="324"/>
      <c r="AO320" s="324"/>
      <c r="AY320" s="324"/>
      <c r="AZ320" s="324"/>
      <c r="BA320" s="324"/>
      <c r="BB320" s="324"/>
      <c r="BC320" s="324"/>
      <c r="BD320" s="324"/>
      <c r="BE320" s="324"/>
      <c r="BF320" s="324"/>
      <c r="BI320" s="324"/>
      <c r="BS320" s="324"/>
      <c r="CC320" s="324"/>
      <c r="CM320" s="324"/>
      <c r="CW320" s="324"/>
      <c r="DG320" s="324"/>
      <c r="DQ320" s="324"/>
      <c r="EA320" s="324"/>
      <c r="EK320" s="324"/>
      <c r="EU320" s="324"/>
      <c r="FE320" s="324"/>
      <c r="FO320" s="324"/>
      <c r="FY320" s="324"/>
      <c r="GI320" s="324"/>
      <c r="GS320" s="324"/>
      <c r="HC320" s="324"/>
      <c r="HM320" s="324"/>
      <c r="HW320" s="324"/>
    </row>
    <row r="321" spans="1:231" s="3" customFormat="1" x14ac:dyDescent="0.3">
      <c r="A321" s="324"/>
      <c r="K321" s="324"/>
      <c r="U321" s="324"/>
      <c r="AE321" s="324"/>
      <c r="AO321" s="324"/>
      <c r="AY321" s="324"/>
      <c r="AZ321" s="324"/>
      <c r="BA321" s="324"/>
      <c r="BB321" s="324"/>
      <c r="BC321" s="324"/>
      <c r="BD321" s="324"/>
      <c r="BE321" s="324"/>
      <c r="BF321" s="324"/>
      <c r="BI321" s="324"/>
      <c r="BS321" s="324"/>
      <c r="CC321" s="324"/>
      <c r="CM321" s="324"/>
      <c r="CW321" s="324"/>
      <c r="DG321" s="324"/>
      <c r="DQ321" s="324"/>
      <c r="EA321" s="324"/>
      <c r="EK321" s="324"/>
      <c r="EU321" s="324"/>
      <c r="FE321" s="324"/>
      <c r="FO321" s="324"/>
      <c r="FY321" s="324"/>
      <c r="GI321" s="324"/>
      <c r="GS321" s="324"/>
      <c r="HC321" s="324"/>
      <c r="HM321" s="324"/>
      <c r="HW321" s="324"/>
    </row>
    <row r="322" spans="1:231" s="3" customFormat="1" x14ac:dyDescent="0.3">
      <c r="A322" s="324"/>
      <c r="K322" s="324"/>
      <c r="U322" s="324"/>
      <c r="AE322" s="324"/>
      <c r="AO322" s="324"/>
      <c r="AY322" s="324"/>
      <c r="AZ322" s="324"/>
      <c r="BA322" s="324"/>
      <c r="BB322" s="324"/>
      <c r="BC322" s="324"/>
      <c r="BD322" s="324"/>
      <c r="BE322" s="324"/>
      <c r="BF322" s="324"/>
      <c r="BI322" s="324"/>
      <c r="BS322" s="324"/>
      <c r="CC322" s="324"/>
      <c r="CM322" s="324"/>
      <c r="CW322" s="324"/>
      <c r="DG322" s="324"/>
      <c r="DQ322" s="324"/>
      <c r="EA322" s="324"/>
      <c r="EK322" s="324"/>
      <c r="EU322" s="324"/>
      <c r="FE322" s="324"/>
      <c r="FO322" s="324"/>
      <c r="FY322" s="324"/>
      <c r="GI322" s="324"/>
      <c r="GS322" s="324"/>
      <c r="HC322" s="324"/>
      <c r="HM322" s="324"/>
      <c r="HW322" s="324"/>
    </row>
    <row r="323" spans="1:231" s="3" customFormat="1" x14ac:dyDescent="0.3">
      <c r="A323" s="324"/>
      <c r="K323" s="324"/>
      <c r="U323" s="324"/>
      <c r="AE323" s="324"/>
      <c r="AO323" s="324"/>
      <c r="AY323" s="324"/>
      <c r="AZ323" s="324"/>
      <c r="BA323" s="324"/>
      <c r="BB323" s="324"/>
      <c r="BC323" s="324"/>
      <c r="BD323" s="324"/>
      <c r="BE323" s="324"/>
      <c r="BF323" s="324"/>
      <c r="BI323" s="324"/>
      <c r="BS323" s="324"/>
      <c r="CC323" s="324"/>
      <c r="CM323" s="324"/>
      <c r="CW323" s="324"/>
      <c r="DG323" s="324"/>
      <c r="DQ323" s="324"/>
      <c r="EA323" s="324"/>
      <c r="EK323" s="324"/>
      <c r="EU323" s="324"/>
      <c r="FE323" s="324"/>
      <c r="FO323" s="324"/>
      <c r="FY323" s="324"/>
      <c r="GI323" s="324"/>
      <c r="GS323" s="324"/>
      <c r="HC323" s="324"/>
      <c r="HM323" s="324"/>
      <c r="HW323" s="324"/>
    </row>
    <row r="324" spans="1:231" s="3" customFormat="1" x14ac:dyDescent="0.3">
      <c r="A324" s="324"/>
      <c r="K324" s="324"/>
      <c r="U324" s="324"/>
      <c r="AE324" s="324"/>
      <c r="AO324" s="324"/>
      <c r="AY324" s="324"/>
      <c r="AZ324" s="324"/>
      <c r="BA324" s="324"/>
      <c r="BB324" s="324"/>
      <c r="BC324" s="324"/>
      <c r="BD324" s="324"/>
      <c r="BE324" s="324"/>
      <c r="BF324" s="324"/>
      <c r="BI324" s="324"/>
      <c r="BS324" s="324"/>
      <c r="CC324" s="324"/>
      <c r="CM324" s="324"/>
      <c r="CW324" s="324"/>
      <c r="DG324" s="324"/>
      <c r="DQ324" s="324"/>
      <c r="EA324" s="324"/>
      <c r="EK324" s="324"/>
      <c r="EU324" s="324"/>
      <c r="FE324" s="324"/>
      <c r="FO324" s="324"/>
      <c r="FY324" s="324"/>
      <c r="GI324" s="324"/>
      <c r="GS324" s="324"/>
      <c r="HC324" s="324"/>
      <c r="HM324" s="324"/>
      <c r="HW324" s="324"/>
    </row>
    <row r="325" spans="1:231" s="3" customFormat="1" x14ac:dyDescent="0.3">
      <c r="A325" s="324"/>
      <c r="K325" s="324"/>
      <c r="U325" s="324"/>
      <c r="AE325" s="324"/>
      <c r="AO325" s="324"/>
      <c r="AY325" s="324"/>
      <c r="AZ325" s="324"/>
      <c r="BA325" s="324"/>
      <c r="BB325" s="324"/>
      <c r="BC325" s="324"/>
      <c r="BD325" s="324"/>
      <c r="BE325" s="324"/>
      <c r="BF325" s="324"/>
      <c r="BI325" s="324"/>
      <c r="BS325" s="324"/>
      <c r="CC325" s="324"/>
      <c r="CM325" s="324"/>
      <c r="CW325" s="324"/>
      <c r="DG325" s="324"/>
      <c r="DQ325" s="324"/>
      <c r="EA325" s="324"/>
      <c r="EK325" s="324"/>
      <c r="EU325" s="324"/>
      <c r="FE325" s="324"/>
      <c r="FO325" s="324"/>
      <c r="FY325" s="324"/>
      <c r="GI325" s="324"/>
      <c r="GS325" s="324"/>
      <c r="HC325" s="324"/>
      <c r="HM325" s="324"/>
      <c r="HW325" s="324"/>
    </row>
    <row r="326" spans="1:231" s="3" customFormat="1" x14ac:dyDescent="0.3">
      <c r="A326" s="324"/>
      <c r="K326" s="324"/>
      <c r="U326" s="324"/>
      <c r="AE326" s="324"/>
      <c r="AO326" s="324"/>
      <c r="AY326" s="324"/>
      <c r="AZ326" s="324"/>
      <c r="BA326" s="324"/>
      <c r="BB326" s="324"/>
      <c r="BC326" s="324"/>
      <c r="BD326" s="324"/>
      <c r="BE326" s="324"/>
      <c r="BF326" s="324"/>
      <c r="BI326" s="324"/>
      <c r="BS326" s="324"/>
      <c r="CC326" s="324"/>
      <c r="CM326" s="324"/>
      <c r="CW326" s="324"/>
      <c r="DG326" s="324"/>
      <c r="DQ326" s="324"/>
      <c r="EA326" s="324"/>
      <c r="EK326" s="324"/>
      <c r="EU326" s="324"/>
      <c r="FE326" s="324"/>
      <c r="FO326" s="324"/>
      <c r="FY326" s="324"/>
      <c r="GI326" s="324"/>
      <c r="GS326" s="324"/>
      <c r="HC326" s="324"/>
      <c r="HM326" s="324"/>
      <c r="HW326" s="324"/>
    </row>
    <row r="327" spans="1:231" s="3" customFormat="1" x14ac:dyDescent="0.3">
      <c r="A327" s="324"/>
      <c r="K327" s="324"/>
      <c r="U327" s="324"/>
      <c r="AE327" s="324"/>
      <c r="AO327" s="324"/>
      <c r="AY327" s="324"/>
      <c r="AZ327" s="324"/>
      <c r="BA327" s="324"/>
      <c r="BB327" s="324"/>
      <c r="BC327" s="324"/>
      <c r="BD327" s="324"/>
      <c r="BE327" s="324"/>
      <c r="BF327" s="324"/>
      <c r="BI327" s="324"/>
      <c r="BS327" s="324"/>
      <c r="CC327" s="324"/>
      <c r="CM327" s="324"/>
      <c r="CW327" s="324"/>
      <c r="DG327" s="324"/>
      <c r="DQ327" s="324"/>
      <c r="EA327" s="324"/>
      <c r="EK327" s="324"/>
      <c r="EU327" s="324"/>
      <c r="FE327" s="324"/>
      <c r="FO327" s="324"/>
      <c r="FY327" s="324"/>
      <c r="GI327" s="324"/>
      <c r="GS327" s="324"/>
      <c r="HC327" s="324"/>
      <c r="HM327" s="324"/>
      <c r="HW327" s="324"/>
    </row>
    <row r="328" spans="1:231" s="3" customFormat="1" x14ac:dyDescent="0.3">
      <c r="A328" s="324"/>
      <c r="K328" s="324"/>
      <c r="U328" s="324"/>
      <c r="AE328" s="324"/>
      <c r="AO328" s="324"/>
      <c r="AY328" s="324"/>
      <c r="AZ328" s="324"/>
      <c r="BA328" s="324"/>
      <c r="BB328" s="324"/>
      <c r="BC328" s="324"/>
      <c r="BD328" s="324"/>
      <c r="BE328" s="324"/>
      <c r="BF328" s="324"/>
      <c r="BI328" s="324"/>
      <c r="BS328" s="324"/>
      <c r="CC328" s="324"/>
      <c r="CM328" s="324"/>
      <c r="CW328" s="324"/>
      <c r="DG328" s="324"/>
      <c r="DQ328" s="324"/>
      <c r="EA328" s="324"/>
      <c r="EK328" s="324"/>
      <c r="EU328" s="324"/>
      <c r="FE328" s="324"/>
      <c r="FO328" s="324"/>
      <c r="FY328" s="324"/>
      <c r="GI328" s="324"/>
      <c r="GS328" s="324"/>
      <c r="HC328" s="324"/>
      <c r="HM328" s="324"/>
      <c r="HW328" s="324"/>
    </row>
    <row r="329" spans="1:231" s="3" customFormat="1" x14ac:dyDescent="0.3">
      <c r="A329" s="324"/>
      <c r="K329" s="324"/>
      <c r="U329" s="324"/>
      <c r="AE329" s="324"/>
      <c r="AO329" s="324"/>
      <c r="AY329" s="324"/>
      <c r="AZ329" s="324"/>
      <c r="BA329" s="324"/>
      <c r="BB329" s="324"/>
      <c r="BC329" s="324"/>
      <c r="BD329" s="324"/>
      <c r="BE329" s="324"/>
      <c r="BF329" s="324"/>
      <c r="BI329" s="324"/>
      <c r="BS329" s="324"/>
      <c r="CC329" s="324"/>
      <c r="CM329" s="324"/>
      <c r="CW329" s="324"/>
      <c r="DG329" s="324"/>
      <c r="DQ329" s="324"/>
      <c r="EA329" s="324"/>
      <c r="EK329" s="324"/>
      <c r="EU329" s="324"/>
      <c r="FE329" s="324"/>
      <c r="FO329" s="324"/>
      <c r="FY329" s="324"/>
      <c r="GI329" s="324"/>
      <c r="GS329" s="324"/>
      <c r="HC329" s="324"/>
      <c r="HM329" s="324"/>
      <c r="HW329" s="324"/>
    </row>
    <row r="330" spans="1:231" s="3" customFormat="1" x14ac:dyDescent="0.3">
      <c r="A330" s="324"/>
      <c r="K330" s="324"/>
      <c r="U330" s="324"/>
      <c r="AE330" s="324"/>
      <c r="AO330" s="324"/>
      <c r="AY330" s="324"/>
      <c r="AZ330" s="324"/>
      <c r="BA330" s="324"/>
      <c r="BB330" s="324"/>
      <c r="BC330" s="324"/>
      <c r="BD330" s="324"/>
      <c r="BE330" s="324"/>
      <c r="BF330" s="324"/>
      <c r="BI330" s="324"/>
      <c r="BS330" s="324"/>
      <c r="CC330" s="324"/>
      <c r="CM330" s="324"/>
      <c r="CW330" s="324"/>
      <c r="DG330" s="324"/>
      <c r="DQ330" s="324"/>
      <c r="EA330" s="324"/>
      <c r="EK330" s="324"/>
      <c r="EU330" s="324"/>
      <c r="FE330" s="324"/>
      <c r="FO330" s="324"/>
      <c r="FY330" s="324"/>
      <c r="GI330" s="324"/>
      <c r="GS330" s="324"/>
      <c r="HC330" s="324"/>
      <c r="HM330" s="324"/>
      <c r="HW330" s="324"/>
    </row>
    <row r="331" spans="1:231" s="3" customFormat="1" x14ac:dyDescent="0.3">
      <c r="A331" s="324"/>
      <c r="K331" s="324"/>
      <c r="U331" s="324"/>
      <c r="AE331" s="324"/>
      <c r="AO331" s="324"/>
      <c r="AY331" s="324"/>
      <c r="AZ331" s="324"/>
      <c r="BA331" s="324"/>
      <c r="BB331" s="324"/>
      <c r="BC331" s="324"/>
      <c r="BD331" s="324"/>
      <c r="BE331" s="324"/>
      <c r="BF331" s="324"/>
      <c r="BI331" s="324"/>
      <c r="BS331" s="324"/>
      <c r="CC331" s="324"/>
      <c r="CM331" s="324"/>
      <c r="CW331" s="324"/>
      <c r="DG331" s="324"/>
      <c r="DQ331" s="324"/>
      <c r="EA331" s="324"/>
      <c r="EK331" s="324"/>
      <c r="EU331" s="324"/>
      <c r="FE331" s="324"/>
      <c r="FO331" s="324"/>
      <c r="FY331" s="324"/>
      <c r="GI331" s="324"/>
      <c r="GS331" s="324"/>
      <c r="HC331" s="324"/>
      <c r="HM331" s="324"/>
      <c r="HW331" s="324"/>
    </row>
    <row r="332" spans="1:231" s="3" customFormat="1" x14ac:dyDescent="0.3">
      <c r="A332" s="324"/>
      <c r="K332" s="324"/>
      <c r="U332" s="324"/>
      <c r="AE332" s="324"/>
      <c r="AO332" s="324"/>
      <c r="AY332" s="324"/>
      <c r="AZ332" s="324"/>
      <c r="BA332" s="324"/>
      <c r="BB332" s="324"/>
      <c r="BC332" s="324"/>
      <c r="BD332" s="324"/>
      <c r="BE332" s="324"/>
      <c r="BF332" s="324"/>
      <c r="BI332" s="324"/>
      <c r="BS332" s="324"/>
      <c r="CC332" s="324"/>
      <c r="CM332" s="324"/>
      <c r="CW332" s="324"/>
      <c r="DG332" s="324"/>
      <c r="DQ332" s="324"/>
      <c r="EA332" s="324"/>
      <c r="EK332" s="324"/>
      <c r="EU332" s="324"/>
      <c r="FE332" s="324"/>
      <c r="FO332" s="324"/>
      <c r="FY332" s="324"/>
      <c r="GI332" s="324"/>
      <c r="GS332" s="324"/>
      <c r="HC332" s="324"/>
      <c r="HM332" s="324"/>
      <c r="HW332" s="324"/>
    </row>
    <row r="333" spans="1:231" s="3" customFormat="1" x14ac:dyDescent="0.3">
      <c r="A333" s="324"/>
      <c r="K333" s="324"/>
      <c r="U333" s="324"/>
      <c r="AE333" s="324"/>
      <c r="AO333" s="324"/>
      <c r="AY333" s="324"/>
      <c r="AZ333" s="324"/>
      <c r="BA333" s="324"/>
      <c r="BB333" s="324"/>
      <c r="BC333" s="324"/>
      <c r="BD333" s="324"/>
      <c r="BE333" s="324"/>
      <c r="BF333" s="324"/>
      <c r="BI333" s="324"/>
      <c r="BS333" s="324"/>
      <c r="CC333" s="324"/>
      <c r="CM333" s="324"/>
      <c r="CW333" s="324"/>
      <c r="DG333" s="324"/>
      <c r="DQ333" s="324"/>
      <c r="EA333" s="324"/>
      <c r="EK333" s="324"/>
      <c r="EU333" s="324"/>
      <c r="FE333" s="324"/>
      <c r="FO333" s="324"/>
      <c r="FY333" s="324"/>
      <c r="GI333" s="324"/>
      <c r="GS333" s="324"/>
      <c r="HC333" s="324"/>
      <c r="HM333" s="324"/>
      <c r="HW333" s="324"/>
    </row>
    <row r="334" spans="1:231" s="3" customFormat="1" x14ac:dyDescent="0.3">
      <c r="A334" s="324"/>
      <c r="K334" s="324"/>
      <c r="U334" s="324"/>
      <c r="AE334" s="324"/>
      <c r="AO334" s="324"/>
      <c r="AY334" s="324"/>
      <c r="AZ334" s="324"/>
      <c r="BA334" s="324"/>
      <c r="BB334" s="324"/>
      <c r="BC334" s="324"/>
      <c r="BD334" s="324"/>
      <c r="BE334" s="324"/>
      <c r="BF334" s="324"/>
      <c r="BI334" s="324"/>
      <c r="BS334" s="324"/>
      <c r="CC334" s="324"/>
      <c r="CM334" s="324"/>
      <c r="CW334" s="324"/>
      <c r="DG334" s="324"/>
      <c r="DQ334" s="324"/>
      <c r="EA334" s="324"/>
      <c r="EK334" s="324"/>
      <c r="EU334" s="324"/>
      <c r="FE334" s="324"/>
      <c r="FO334" s="324"/>
      <c r="FY334" s="324"/>
      <c r="GI334" s="324"/>
      <c r="GS334" s="324"/>
      <c r="HC334" s="324"/>
      <c r="HM334" s="324"/>
      <c r="HW334" s="324"/>
    </row>
    <row r="335" spans="1:231" s="3" customFormat="1" x14ac:dyDescent="0.3">
      <c r="A335" s="324"/>
      <c r="K335" s="324"/>
      <c r="U335" s="324"/>
      <c r="AE335" s="324"/>
      <c r="AO335" s="324"/>
      <c r="AY335" s="324"/>
      <c r="AZ335" s="324"/>
      <c r="BA335" s="324"/>
      <c r="BB335" s="324"/>
      <c r="BC335" s="324"/>
      <c r="BD335" s="324"/>
      <c r="BE335" s="324"/>
      <c r="BF335" s="324"/>
      <c r="BI335" s="324"/>
      <c r="BS335" s="324"/>
      <c r="CC335" s="324"/>
      <c r="CM335" s="324"/>
      <c r="CW335" s="324"/>
      <c r="DG335" s="324"/>
      <c r="DQ335" s="324"/>
      <c r="EA335" s="324"/>
      <c r="EK335" s="324"/>
      <c r="EU335" s="324"/>
      <c r="FE335" s="324"/>
      <c r="FO335" s="324"/>
      <c r="FY335" s="324"/>
      <c r="GI335" s="324"/>
      <c r="GS335" s="324"/>
      <c r="HC335" s="324"/>
      <c r="HM335" s="324"/>
      <c r="HW335" s="324"/>
    </row>
    <row r="336" spans="1:231" s="3" customFormat="1" x14ac:dyDescent="0.3">
      <c r="A336" s="324"/>
      <c r="K336" s="324"/>
      <c r="U336" s="324"/>
      <c r="AE336" s="324"/>
      <c r="AO336" s="324"/>
      <c r="AY336" s="324"/>
      <c r="AZ336" s="324"/>
      <c r="BA336" s="324"/>
      <c r="BB336" s="324"/>
      <c r="BC336" s="324"/>
      <c r="BD336" s="324"/>
      <c r="BE336" s="324"/>
      <c r="BF336" s="324"/>
      <c r="BI336" s="324"/>
      <c r="BS336" s="324"/>
      <c r="CC336" s="324"/>
      <c r="CM336" s="324"/>
      <c r="CW336" s="324"/>
      <c r="DG336" s="324"/>
      <c r="DQ336" s="324"/>
      <c r="EA336" s="324"/>
      <c r="EK336" s="324"/>
      <c r="EU336" s="324"/>
      <c r="FE336" s="324"/>
      <c r="FO336" s="324"/>
      <c r="FY336" s="324"/>
      <c r="GI336" s="324"/>
      <c r="GS336" s="324"/>
      <c r="HC336" s="324"/>
      <c r="HM336" s="324"/>
      <c r="HW336" s="324"/>
    </row>
    <row r="337" spans="1:231" s="3" customFormat="1" x14ac:dyDescent="0.3">
      <c r="A337" s="324"/>
      <c r="K337" s="324"/>
      <c r="U337" s="324"/>
      <c r="AE337" s="324"/>
      <c r="AO337" s="324"/>
      <c r="AY337" s="324"/>
      <c r="AZ337" s="324"/>
      <c r="BA337" s="324"/>
      <c r="BB337" s="324"/>
      <c r="BC337" s="324"/>
      <c r="BD337" s="324"/>
      <c r="BE337" s="324"/>
      <c r="BF337" s="324"/>
      <c r="BI337" s="324"/>
      <c r="BS337" s="324"/>
      <c r="CC337" s="324"/>
      <c r="CM337" s="324"/>
      <c r="CW337" s="324"/>
      <c r="DG337" s="324"/>
      <c r="DQ337" s="324"/>
      <c r="EA337" s="324"/>
      <c r="EK337" s="324"/>
      <c r="EU337" s="324"/>
      <c r="FE337" s="324"/>
      <c r="FO337" s="324"/>
      <c r="FY337" s="324"/>
      <c r="GI337" s="324"/>
      <c r="GS337" s="324"/>
      <c r="HC337" s="324"/>
      <c r="HM337" s="324"/>
      <c r="HW337" s="324"/>
    </row>
    <row r="338" spans="1:231" s="3" customFormat="1" x14ac:dyDescent="0.3">
      <c r="A338" s="324"/>
      <c r="K338" s="324"/>
      <c r="U338" s="324"/>
      <c r="AE338" s="324"/>
      <c r="AO338" s="324"/>
      <c r="AY338" s="324"/>
      <c r="AZ338" s="324"/>
      <c r="BA338" s="324"/>
      <c r="BB338" s="324"/>
      <c r="BC338" s="324"/>
      <c r="BD338" s="324"/>
      <c r="BE338" s="324"/>
      <c r="BF338" s="324"/>
      <c r="BI338" s="324"/>
      <c r="BS338" s="324"/>
      <c r="CC338" s="324"/>
      <c r="CM338" s="324"/>
      <c r="CW338" s="324"/>
      <c r="DG338" s="324"/>
      <c r="DQ338" s="324"/>
      <c r="EA338" s="324"/>
      <c r="EK338" s="324"/>
      <c r="EU338" s="324"/>
      <c r="FE338" s="324"/>
      <c r="FO338" s="324"/>
      <c r="FY338" s="324"/>
      <c r="GI338" s="324"/>
      <c r="GS338" s="324"/>
      <c r="HC338" s="324"/>
      <c r="HM338" s="324"/>
      <c r="HW338" s="324"/>
    </row>
    <row r="339" spans="1:231" s="3" customFormat="1" x14ac:dyDescent="0.3">
      <c r="A339" s="324"/>
      <c r="K339" s="324"/>
      <c r="U339" s="324"/>
      <c r="AE339" s="324"/>
      <c r="AO339" s="324"/>
      <c r="AY339" s="324"/>
      <c r="AZ339" s="324"/>
      <c r="BA339" s="324"/>
      <c r="BB339" s="324"/>
      <c r="BC339" s="324"/>
      <c r="BD339" s="324"/>
      <c r="BE339" s="324"/>
      <c r="BF339" s="324"/>
      <c r="BI339" s="324"/>
      <c r="BS339" s="324"/>
      <c r="CC339" s="324"/>
      <c r="CM339" s="324"/>
      <c r="CW339" s="324"/>
      <c r="DG339" s="324"/>
      <c r="DQ339" s="324"/>
      <c r="EA339" s="324"/>
      <c r="EK339" s="324"/>
      <c r="EU339" s="324"/>
      <c r="FE339" s="324"/>
      <c r="FO339" s="324"/>
      <c r="FY339" s="324"/>
      <c r="GI339" s="324"/>
      <c r="GS339" s="324"/>
      <c r="HC339" s="324"/>
      <c r="HM339" s="324"/>
      <c r="HW339" s="324"/>
    </row>
    <row r="340" spans="1:231" s="3" customFormat="1" x14ac:dyDescent="0.3">
      <c r="A340" s="324"/>
      <c r="K340" s="324"/>
      <c r="U340" s="324"/>
      <c r="AE340" s="324"/>
      <c r="AO340" s="324"/>
      <c r="AY340" s="324"/>
      <c r="AZ340" s="324"/>
      <c r="BA340" s="324"/>
      <c r="BB340" s="324"/>
      <c r="BC340" s="324"/>
      <c r="BD340" s="324"/>
      <c r="BE340" s="324"/>
      <c r="BF340" s="324"/>
      <c r="BI340" s="324"/>
      <c r="BS340" s="324"/>
      <c r="CC340" s="324"/>
      <c r="CM340" s="324"/>
      <c r="CW340" s="324"/>
      <c r="DG340" s="324"/>
      <c r="DQ340" s="324"/>
      <c r="EA340" s="324"/>
      <c r="EK340" s="324"/>
      <c r="EU340" s="324"/>
      <c r="FE340" s="324"/>
      <c r="FO340" s="324"/>
      <c r="FY340" s="324"/>
      <c r="GI340" s="324"/>
      <c r="GS340" s="324"/>
      <c r="HC340" s="324"/>
      <c r="HM340" s="324"/>
      <c r="HW340" s="324"/>
    </row>
    <row r="341" spans="1:231" s="3" customFormat="1" x14ac:dyDescent="0.3">
      <c r="A341" s="324"/>
      <c r="K341" s="324"/>
      <c r="U341" s="324"/>
      <c r="AE341" s="324"/>
      <c r="AO341" s="324"/>
      <c r="AY341" s="324"/>
      <c r="AZ341" s="324"/>
      <c r="BA341" s="324"/>
      <c r="BB341" s="324"/>
      <c r="BC341" s="324"/>
      <c r="BD341" s="324"/>
      <c r="BE341" s="324"/>
      <c r="BF341" s="324"/>
      <c r="BI341" s="324"/>
      <c r="BS341" s="324"/>
      <c r="CC341" s="324"/>
      <c r="CM341" s="324"/>
      <c r="CW341" s="324"/>
      <c r="DG341" s="324"/>
      <c r="DQ341" s="324"/>
      <c r="EA341" s="324"/>
      <c r="EK341" s="324"/>
      <c r="EU341" s="324"/>
      <c r="FE341" s="324"/>
      <c r="FO341" s="324"/>
      <c r="FY341" s="324"/>
      <c r="GI341" s="324"/>
      <c r="GS341" s="324"/>
      <c r="HC341" s="324"/>
      <c r="HM341" s="324"/>
      <c r="HW341" s="324"/>
    </row>
    <row r="342" spans="1:231" s="3" customFormat="1" x14ac:dyDescent="0.3">
      <c r="A342" s="324"/>
      <c r="K342" s="324"/>
      <c r="U342" s="324"/>
      <c r="AE342" s="324"/>
      <c r="AO342" s="324"/>
      <c r="AY342" s="324"/>
      <c r="AZ342" s="324"/>
      <c r="BA342" s="324"/>
      <c r="BB342" s="324"/>
      <c r="BC342" s="324"/>
      <c r="BD342" s="324"/>
      <c r="BE342" s="324"/>
      <c r="BF342" s="324"/>
      <c r="BI342" s="324"/>
      <c r="BS342" s="324"/>
      <c r="CC342" s="324"/>
      <c r="CM342" s="324"/>
      <c r="CW342" s="324"/>
      <c r="DG342" s="324"/>
      <c r="DQ342" s="324"/>
      <c r="EA342" s="324"/>
      <c r="EK342" s="324"/>
      <c r="EU342" s="324"/>
      <c r="FE342" s="324"/>
      <c r="FO342" s="324"/>
      <c r="FY342" s="324"/>
      <c r="GI342" s="324"/>
      <c r="GS342" s="324"/>
      <c r="HC342" s="324"/>
      <c r="HM342" s="324"/>
      <c r="HW342" s="324"/>
    </row>
    <row r="343" spans="1:231" s="3" customFormat="1" x14ac:dyDescent="0.3">
      <c r="A343" s="324"/>
      <c r="K343" s="324"/>
      <c r="U343" s="324"/>
      <c r="AE343" s="324"/>
      <c r="AO343" s="324"/>
      <c r="AY343" s="324"/>
      <c r="AZ343" s="324"/>
      <c r="BA343" s="324"/>
      <c r="BB343" s="324"/>
      <c r="BC343" s="324"/>
      <c r="BD343" s="324"/>
      <c r="BE343" s="324"/>
      <c r="BF343" s="324"/>
      <c r="BI343" s="324"/>
      <c r="BS343" s="324"/>
      <c r="CC343" s="324"/>
      <c r="CM343" s="324"/>
      <c r="CW343" s="324"/>
      <c r="DG343" s="324"/>
      <c r="DQ343" s="324"/>
      <c r="EA343" s="324"/>
      <c r="EK343" s="324"/>
      <c r="EU343" s="324"/>
      <c r="FE343" s="324"/>
      <c r="FO343" s="324"/>
      <c r="FY343" s="324"/>
      <c r="GI343" s="324"/>
      <c r="GS343" s="324"/>
      <c r="HC343" s="324"/>
      <c r="HM343" s="324"/>
      <c r="HW343" s="324"/>
    </row>
    <row r="344" spans="1:231" s="3" customFormat="1" x14ac:dyDescent="0.3">
      <c r="A344" s="324"/>
      <c r="K344" s="324"/>
      <c r="U344" s="324"/>
      <c r="AE344" s="324"/>
      <c r="AO344" s="324"/>
      <c r="AY344" s="324"/>
      <c r="AZ344" s="324"/>
      <c r="BA344" s="324"/>
      <c r="BB344" s="324"/>
      <c r="BC344" s="324"/>
      <c r="BD344" s="324"/>
      <c r="BE344" s="324"/>
      <c r="BF344" s="324"/>
      <c r="BI344" s="324"/>
      <c r="BS344" s="324"/>
      <c r="CC344" s="324"/>
      <c r="CM344" s="324"/>
      <c r="CW344" s="324"/>
      <c r="DG344" s="324"/>
      <c r="DQ344" s="324"/>
      <c r="EA344" s="324"/>
      <c r="EK344" s="324"/>
      <c r="EU344" s="324"/>
      <c r="FE344" s="324"/>
      <c r="FO344" s="324"/>
      <c r="FY344" s="324"/>
      <c r="GI344" s="324"/>
      <c r="GS344" s="324"/>
      <c r="HC344" s="324"/>
      <c r="HM344" s="324"/>
      <c r="HW344" s="324"/>
    </row>
    <row r="345" spans="1:231" s="3" customFormat="1" x14ac:dyDescent="0.3">
      <c r="A345" s="324"/>
      <c r="K345" s="324"/>
      <c r="U345" s="324"/>
      <c r="AE345" s="324"/>
      <c r="AO345" s="324"/>
      <c r="AY345" s="324"/>
      <c r="AZ345" s="324"/>
      <c r="BA345" s="324"/>
      <c r="BB345" s="324"/>
      <c r="BC345" s="324"/>
      <c r="BD345" s="324"/>
      <c r="BE345" s="324"/>
      <c r="BF345" s="324"/>
      <c r="BI345" s="324"/>
      <c r="BS345" s="324"/>
      <c r="CC345" s="324"/>
      <c r="CM345" s="324"/>
      <c r="CW345" s="324"/>
      <c r="DG345" s="324"/>
      <c r="DQ345" s="324"/>
      <c r="EA345" s="324"/>
      <c r="EK345" s="324"/>
      <c r="EU345" s="324"/>
      <c r="FE345" s="324"/>
      <c r="FO345" s="324"/>
      <c r="FY345" s="324"/>
      <c r="GI345" s="324"/>
      <c r="GS345" s="324"/>
      <c r="HC345" s="324"/>
      <c r="HM345" s="324"/>
      <c r="HW345" s="324"/>
    </row>
    <row r="346" spans="1:231" s="3" customFormat="1" x14ac:dyDescent="0.3">
      <c r="A346" s="324"/>
      <c r="K346" s="324"/>
      <c r="U346" s="324"/>
      <c r="AE346" s="324"/>
      <c r="AO346" s="324"/>
      <c r="AY346" s="324"/>
      <c r="AZ346" s="324"/>
      <c r="BA346" s="324"/>
      <c r="BB346" s="324"/>
      <c r="BC346" s="324"/>
      <c r="BD346" s="324"/>
      <c r="BE346" s="324"/>
      <c r="BF346" s="324"/>
      <c r="BI346" s="324"/>
      <c r="BS346" s="324"/>
      <c r="CC346" s="324"/>
      <c r="CM346" s="324"/>
      <c r="CW346" s="324"/>
      <c r="DG346" s="324"/>
      <c r="DQ346" s="324"/>
      <c r="EA346" s="324"/>
      <c r="EK346" s="324"/>
      <c r="EU346" s="324"/>
      <c r="FE346" s="324"/>
      <c r="FO346" s="324"/>
      <c r="FY346" s="324"/>
      <c r="GI346" s="324"/>
      <c r="GS346" s="324"/>
      <c r="HC346" s="324"/>
      <c r="HM346" s="324"/>
      <c r="HW346" s="324"/>
    </row>
    <row r="347" spans="1:231" s="3" customFormat="1" x14ac:dyDescent="0.3">
      <c r="A347" s="324"/>
      <c r="K347" s="324"/>
      <c r="U347" s="324"/>
      <c r="AE347" s="324"/>
      <c r="AO347" s="324"/>
      <c r="AY347" s="324"/>
      <c r="AZ347" s="324"/>
      <c r="BA347" s="324"/>
      <c r="BB347" s="324"/>
      <c r="BC347" s="324"/>
      <c r="BD347" s="324"/>
      <c r="BE347" s="324"/>
      <c r="BF347" s="324"/>
      <c r="BI347" s="324"/>
      <c r="BS347" s="324"/>
      <c r="CC347" s="324"/>
      <c r="CM347" s="324"/>
      <c r="CW347" s="324"/>
      <c r="DG347" s="324"/>
      <c r="DQ347" s="324"/>
      <c r="EA347" s="324"/>
      <c r="EK347" s="324"/>
      <c r="EU347" s="324"/>
      <c r="FE347" s="324"/>
      <c r="FO347" s="324"/>
      <c r="FY347" s="324"/>
      <c r="GI347" s="324"/>
      <c r="GS347" s="324"/>
      <c r="HC347" s="324"/>
      <c r="HM347" s="324"/>
      <c r="HW347" s="324"/>
    </row>
    <row r="348" spans="1:231" s="3" customFormat="1" x14ac:dyDescent="0.3">
      <c r="A348" s="324"/>
      <c r="K348" s="324"/>
      <c r="U348" s="324"/>
      <c r="AE348" s="324"/>
      <c r="AO348" s="324"/>
      <c r="AY348" s="324"/>
      <c r="AZ348" s="324"/>
      <c r="BA348" s="324"/>
      <c r="BB348" s="324"/>
      <c r="BC348" s="324"/>
      <c r="BD348" s="324"/>
      <c r="BE348" s="324"/>
      <c r="BF348" s="324"/>
      <c r="BI348" s="324"/>
      <c r="BS348" s="324"/>
      <c r="CC348" s="324"/>
      <c r="CM348" s="324"/>
      <c r="CW348" s="324"/>
      <c r="DG348" s="324"/>
      <c r="DQ348" s="324"/>
      <c r="EA348" s="324"/>
      <c r="EK348" s="324"/>
      <c r="EU348" s="324"/>
      <c r="FE348" s="324"/>
      <c r="FO348" s="324"/>
      <c r="FY348" s="324"/>
      <c r="GI348" s="324"/>
      <c r="GS348" s="324"/>
      <c r="HC348" s="324"/>
      <c r="HM348" s="324"/>
      <c r="HW348" s="324"/>
    </row>
    <row r="349" spans="1:231" s="3" customFormat="1" x14ac:dyDescent="0.3">
      <c r="A349" s="324"/>
      <c r="K349" s="324"/>
      <c r="U349" s="324"/>
      <c r="AE349" s="324"/>
      <c r="AO349" s="324"/>
      <c r="AY349" s="324"/>
      <c r="AZ349" s="324"/>
      <c r="BA349" s="324"/>
      <c r="BB349" s="324"/>
      <c r="BC349" s="324"/>
      <c r="BD349" s="324"/>
      <c r="BE349" s="324"/>
      <c r="BF349" s="324"/>
      <c r="BI349" s="324"/>
      <c r="BS349" s="324"/>
      <c r="CC349" s="324"/>
      <c r="CM349" s="324"/>
      <c r="CW349" s="324"/>
      <c r="DG349" s="324"/>
      <c r="DQ349" s="324"/>
      <c r="EA349" s="324"/>
      <c r="EK349" s="324"/>
      <c r="EU349" s="324"/>
      <c r="FE349" s="324"/>
      <c r="FO349" s="324"/>
      <c r="FY349" s="324"/>
      <c r="GI349" s="324"/>
      <c r="GS349" s="324"/>
      <c r="HC349" s="324"/>
      <c r="HM349" s="324"/>
      <c r="HW349" s="324"/>
    </row>
    <row r="350" spans="1:231" s="3" customFormat="1" x14ac:dyDescent="0.3">
      <c r="A350" s="324"/>
      <c r="K350" s="324"/>
      <c r="U350" s="324"/>
      <c r="AE350" s="324"/>
      <c r="AO350" s="324"/>
      <c r="AY350" s="324"/>
      <c r="AZ350" s="324"/>
      <c r="BA350" s="324"/>
      <c r="BB350" s="324"/>
      <c r="BC350" s="324"/>
      <c r="BD350" s="324"/>
      <c r="BE350" s="324"/>
      <c r="BF350" s="324"/>
      <c r="BI350" s="324"/>
      <c r="BS350" s="324"/>
      <c r="CC350" s="324"/>
      <c r="CM350" s="324"/>
      <c r="CW350" s="324"/>
      <c r="DG350" s="324"/>
      <c r="DQ350" s="324"/>
      <c r="EA350" s="324"/>
      <c r="EK350" s="324"/>
      <c r="EU350" s="324"/>
      <c r="FE350" s="324"/>
      <c r="FO350" s="324"/>
      <c r="FY350" s="324"/>
      <c r="GI350" s="324"/>
      <c r="GS350" s="324"/>
      <c r="HC350" s="324"/>
      <c r="HM350" s="324"/>
      <c r="HW350" s="324"/>
    </row>
    <row r="351" spans="1:231" s="3" customFormat="1" x14ac:dyDescent="0.3">
      <c r="A351" s="324"/>
      <c r="K351" s="324"/>
      <c r="U351" s="324"/>
      <c r="AE351" s="324"/>
      <c r="AO351" s="324"/>
      <c r="AY351" s="324"/>
      <c r="AZ351" s="324"/>
      <c r="BA351" s="324"/>
      <c r="BB351" s="324"/>
      <c r="BC351" s="324"/>
      <c r="BD351" s="324"/>
      <c r="BE351" s="324"/>
      <c r="BF351" s="324"/>
      <c r="BI351" s="324"/>
      <c r="BS351" s="324"/>
      <c r="CC351" s="324"/>
      <c r="CM351" s="324"/>
      <c r="CW351" s="324"/>
      <c r="DG351" s="324"/>
      <c r="DQ351" s="324"/>
      <c r="EA351" s="324"/>
      <c r="EK351" s="324"/>
      <c r="EU351" s="324"/>
      <c r="FE351" s="324"/>
      <c r="FO351" s="324"/>
      <c r="FY351" s="324"/>
      <c r="GI351" s="324"/>
      <c r="GS351" s="324"/>
      <c r="HC351" s="324"/>
      <c r="HM351" s="324"/>
      <c r="HW351" s="324"/>
    </row>
    <row r="352" spans="1:231" s="3" customFormat="1" x14ac:dyDescent="0.3">
      <c r="A352" s="324"/>
      <c r="K352" s="324"/>
      <c r="U352" s="324"/>
      <c r="AE352" s="324"/>
      <c r="AO352" s="324"/>
      <c r="AY352" s="324"/>
      <c r="AZ352" s="324"/>
      <c r="BA352" s="324"/>
      <c r="BB352" s="324"/>
      <c r="BC352" s="324"/>
      <c r="BD352" s="324"/>
      <c r="BE352" s="324"/>
      <c r="BF352" s="324"/>
      <c r="BI352" s="324"/>
      <c r="BS352" s="324"/>
      <c r="CC352" s="324"/>
      <c r="CM352" s="324"/>
      <c r="CW352" s="324"/>
      <c r="DG352" s="324"/>
      <c r="DQ352" s="324"/>
      <c r="EA352" s="324"/>
      <c r="EK352" s="324"/>
      <c r="EU352" s="324"/>
      <c r="FE352" s="324"/>
      <c r="FO352" s="324"/>
      <c r="FY352" s="324"/>
      <c r="GI352" s="324"/>
      <c r="GS352" s="324"/>
      <c r="HC352" s="324"/>
      <c r="HM352" s="324"/>
      <c r="HW352" s="324"/>
    </row>
    <row r="353" spans="1:231" s="3" customFormat="1" x14ac:dyDescent="0.3">
      <c r="A353" s="324"/>
      <c r="K353" s="324"/>
      <c r="U353" s="324"/>
      <c r="AE353" s="324"/>
      <c r="AO353" s="324"/>
      <c r="AY353" s="324"/>
      <c r="AZ353" s="324"/>
      <c r="BA353" s="324"/>
      <c r="BB353" s="324"/>
      <c r="BC353" s="324"/>
      <c r="BD353" s="324"/>
      <c r="BE353" s="324"/>
      <c r="BF353" s="324"/>
      <c r="BI353" s="324"/>
      <c r="BS353" s="324"/>
      <c r="CC353" s="324"/>
      <c r="CM353" s="324"/>
      <c r="CW353" s="324"/>
      <c r="DG353" s="324"/>
      <c r="DQ353" s="324"/>
      <c r="EA353" s="324"/>
      <c r="EK353" s="324"/>
      <c r="EU353" s="324"/>
      <c r="FE353" s="324"/>
      <c r="FO353" s="324"/>
      <c r="FY353" s="324"/>
      <c r="GI353" s="324"/>
      <c r="GS353" s="324"/>
      <c r="HC353" s="324"/>
      <c r="HM353" s="324"/>
      <c r="HW353" s="324"/>
    </row>
    <row r="354" spans="1:231" s="3" customFormat="1" x14ac:dyDescent="0.3">
      <c r="A354" s="324"/>
      <c r="K354" s="324"/>
      <c r="U354" s="324"/>
      <c r="AE354" s="324"/>
      <c r="AO354" s="324"/>
      <c r="AY354" s="324"/>
      <c r="AZ354" s="324"/>
      <c r="BA354" s="324"/>
      <c r="BB354" s="324"/>
      <c r="BC354" s="324"/>
      <c r="BD354" s="324"/>
      <c r="BE354" s="324"/>
      <c r="BF354" s="324"/>
      <c r="BI354" s="324"/>
      <c r="BS354" s="324"/>
      <c r="CC354" s="324"/>
      <c r="CM354" s="324"/>
      <c r="CW354" s="324"/>
      <c r="DG354" s="324"/>
      <c r="DQ354" s="324"/>
      <c r="EA354" s="324"/>
      <c r="EK354" s="324"/>
      <c r="EU354" s="324"/>
      <c r="FE354" s="324"/>
      <c r="FO354" s="324"/>
      <c r="FY354" s="324"/>
      <c r="GI354" s="324"/>
      <c r="GS354" s="324"/>
      <c r="HC354" s="324"/>
      <c r="HM354" s="324"/>
      <c r="HW354" s="324"/>
    </row>
    <row r="355" spans="1:231" s="3" customFormat="1" x14ac:dyDescent="0.3">
      <c r="A355" s="324"/>
      <c r="K355" s="324"/>
      <c r="U355" s="324"/>
      <c r="AE355" s="324"/>
      <c r="AO355" s="324"/>
      <c r="AY355" s="324"/>
      <c r="AZ355" s="324"/>
      <c r="BA355" s="324"/>
      <c r="BB355" s="324"/>
      <c r="BC355" s="324"/>
      <c r="BD355" s="324"/>
      <c r="BE355" s="324"/>
      <c r="BF355" s="324"/>
      <c r="BI355" s="324"/>
      <c r="BS355" s="324"/>
      <c r="CC355" s="324"/>
      <c r="CM355" s="324"/>
      <c r="CW355" s="324"/>
      <c r="DG355" s="324"/>
      <c r="DQ355" s="324"/>
      <c r="EA355" s="324"/>
      <c r="EK355" s="324"/>
      <c r="EU355" s="324"/>
      <c r="FE355" s="324"/>
      <c r="FO355" s="324"/>
      <c r="FY355" s="324"/>
      <c r="GI355" s="324"/>
      <c r="GS355" s="324"/>
      <c r="HC355" s="324"/>
      <c r="HM355" s="324"/>
      <c r="HW355" s="324"/>
    </row>
    <row r="356" spans="1:231" s="3" customFormat="1" x14ac:dyDescent="0.3">
      <c r="A356" s="324"/>
      <c r="K356" s="324"/>
      <c r="U356" s="324"/>
      <c r="AE356" s="324"/>
      <c r="AO356" s="324"/>
      <c r="AY356" s="324"/>
      <c r="AZ356" s="324"/>
      <c r="BA356" s="324"/>
      <c r="BB356" s="324"/>
      <c r="BC356" s="324"/>
      <c r="BD356" s="324"/>
      <c r="BE356" s="324"/>
      <c r="BF356" s="324"/>
      <c r="BI356" s="324"/>
      <c r="BS356" s="324"/>
      <c r="CC356" s="324"/>
      <c r="CM356" s="324"/>
      <c r="CW356" s="324"/>
      <c r="DG356" s="324"/>
      <c r="DQ356" s="324"/>
      <c r="EA356" s="324"/>
      <c r="EK356" s="324"/>
      <c r="EU356" s="324"/>
      <c r="FE356" s="324"/>
      <c r="FO356" s="324"/>
      <c r="FY356" s="324"/>
      <c r="GI356" s="324"/>
      <c r="GS356" s="324"/>
      <c r="HC356" s="324"/>
      <c r="HM356" s="324"/>
      <c r="HW356" s="324"/>
    </row>
    <row r="357" spans="1:231" s="3" customFormat="1" x14ac:dyDescent="0.3">
      <c r="A357" s="324"/>
      <c r="K357" s="324"/>
      <c r="U357" s="324"/>
      <c r="AE357" s="324"/>
      <c r="AO357" s="324"/>
      <c r="AY357" s="324"/>
      <c r="AZ357" s="324"/>
      <c r="BA357" s="324"/>
      <c r="BB357" s="324"/>
      <c r="BC357" s="324"/>
      <c r="BD357" s="324"/>
      <c r="BE357" s="324"/>
      <c r="BF357" s="324"/>
      <c r="BI357" s="324"/>
      <c r="BS357" s="324"/>
      <c r="CC357" s="324"/>
      <c r="CM357" s="324"/>
      <c r="CW357" s="324"/>
      <c r="DG357" s="324"/>
      <c r="DQ357" s="324"/>
      <c r="EA357" s="324"/>
      <c r="EK357" s="324"/>
      <c r="EU357" s="324"/>
      <c r="FE357" s="324"/>
      <c r="FO357" s="324"/>
      <c r="FY357" s="324"/>
      <c r="GI357" s="324"/>
      <c r="GS357" s="324"/>
      <c r="HC357" s="324"/>
      <c r="HM357" s="324"/>
      <c r="HW357" s="324"/>
    </row>
    <row r="358" spans="1:231" s="3" customFormat="1" x14ac:dyDescent="0.3">
      <c r="A358" s="324"/>
      <c r="K358" s="324"/>
      <c r="U358" s="324"/>
      <c r="AE358" s="324"/>
      <c r="AO358" s="324"/>
      <c r="AY358" s="324"/>
      <c r="AZ358" s="324"/>
      <c r="BA358" s="324"/>
      <c r="BB358" s="324"/>
      <c r="BC358" s="324"/>
      <c r="BD358" s="324"/>
      <c r="BE358" s="324"/>
      <c r="BF358" s="324"/>
      <c r="BI358" s="324"/>
      <c r="BS358" s="324"/>
      <c r="CC358" s="324"/>
      <c r="CM358" s="324"/>
      <c r="CW358" s="324"/>
      <c r="DG358" s="324"/>
      <c r="DQ358" s="324"/>
      <c r="EA358" s="324"/>
      <c r="EK358" s="324"/>
      <c r="EU358" s="324"/>
      <c r="FE358" s="324"/>
      <c r="FO358" s="324"/>
      <c r="FY358" s="324"/>
      <c r="GI358" s="324"/>
      <c r="GS358" s="324"/>
      <c r="HC358" s="324"/>
      <c r="HM358" s="324"/>
      <c r="HW358" s="324"/>
    </row>
    <row r="359" spans="1:231" s="3" customFormat="1" x14ac:dyDescent="0.3">
      <c r="A359" s="324"/>
      <c r="K359" s="324"/>
      <c r="U359" s="324"/>
      <c r="AE359" s="324"/>
      <c r="AO359" s="324"/>
      <c r="AY359" s="324"/>
      <c r="AZ359" s="324"/>
      <c r="BA359" s="324"/>
      <c r="BB359" s="324"/>
      <c r="BC359" s="324"/>
      <c r="BD359" s="324"/>
      <c r="BE359" s="324"/>
      <c r="BF359" s="324"/>
      <c r="BI359" s="324"/>
      <c r="BS359" s="324"/>
      <c r="CC359" s="324"/>
      <c r="CM359" s="324"/>
      <c r="CW359" s="324"/>
      <c r="DG359" s="324"/>
      <c r="DQ359" s="324"/>
      <c r="EA359" s="324"/>
      <c r="EK359" s="324"/>
      <c r="EU359" s="324"/>
      <c r="FE359" s="324"/>
      <c r="FO359" s="324"/>
      <c r="FY359" s="324"/>
      <c r="GI359" s="324"/>
      <c r="GS359" s="324"/>
      <c r="HC359" s="324"/>
      <c r="HM359" s="324"/>
      <c r="HW359" s="324"/>
    </row>
    <row r="360" spans="1:231" s="3" customFormat="1" x14ac:dyDescent="0.3">
      <c r="A360" s="324"/>
      <c r="K360" s="324"/>
      <c r="U360" s="324"/>
      <c r="AE360" s="324"/>
      <c r="AO360" s="324"/>
      <c r="AY360" s="324"/>
      <c r="AZ360" s="324"/>
      <c r="BA360" s="324"/>
      <c r="BB360" s="324"/>
      <c r="BC360" s="324"/>
      <c r="BD360" s="324"/>
      <c r="BE360" s="324"/>
      <c r="BF360" s="324"/>
      <c r="BI360" s="324"/>
      <c r="BS360" s="324"/>
      <c r="CC360" s="324"/>
      <c r="CM360" s="324"/>
      <c r="CW360" s="324"/>
      <c r="DG360" s="324"/>
      <c r="DQ360" s="324"/>
      <c r="EA360" s="324"/>
      <c r="EK360" s="324"/>
      <c r="EU360" s="324"/>
      <c r="FE360" s="324"/>
      <c r="FO360" s="324"/>
      <c r="FY360" s="324"/>
      <c r="GI360" s="324"/>
      <c r="GS360" s="324"/>
      <c r="HC360" s="324"/>
      <c r="HM360" s="324"/>
      <c r="HW360" s="324"/>
    </row>
    <row r="361" spans="1:231" s="3" customFormat="1" x14ac:dyDescent="0.3">
      <c r="A361" s="324"/>
      <c r="K361" s="324"/>
      <c r="U361" s="324"/>
      <c r="AE361" s="324"/>
      <c r="AO361" s="324"/>
      <c r="AY361" s="324"/>
      <c r="AZ361" s="324"/>
      <c r="BA361" s="324"/>
      <c r="BB361" s="324"/>
      <c r="BC361" s="324"/>
      <c r="BD361" s="324"/>
      <c r="BE361" s="324"/>
      <c r="BF361" s="324"/>
      <c r="BI361" s="324"/>
      <c r="BS361" s="324"/>
      <c r="CC361" s="324"/>
      <c r="CM361" s="324"/>
      <c r="CW361" s="324"/>
      <c r="DG361" s="324"/>
      <c r="DQ361" s="324"/>
      <c r="EA361" s="324"/>
      <c r="EK361" s="324"/>
      <c r="EU361" s="324"/>
      <c r="FE361" s="324"/>
      <c r="FO361" s="324"/>
      <c r="FY361" s="324"/>
      <c r="GI361" s="324"/>
      <c r="GS361" s="324"/>
      <c r="HC361" s="324"/>
      <c r="HM361" s="324"/>
      <c r="HW361" s="324"/>
    </row>
    <row r="362" spans="1:231" s="3" customFormat="1" x14ac:dyDescent="0.3">
      <c r="A362" s="324"/>
      <c r="K362" s="324"/>
      <c r="U362" s="324"/>
      <c r="AE362" s="324"/>
      <c r="AO362" s="324"/>
      <c r="AY362" s="324"/>
      <c r="AZ362" s="324"/>
      <c r="BA362" s="324"/>
      <c r="BB362" s="324"/>
      <c r="BC362" s="324"/>
      <c r="BD362" s="324"/>
      <c r="BE362" s="324"/>
      <c r="BF362" s="324"/>
      <c r="BI362" s="324"/>
      <c r="BS362" s="324"/>
      <c r="CC362" s="324"/>
      <c r="CM362" s="324"/>
      <c r="CW362" s="324"/>
      <c r="DG362" s="324"/>
      <c r="DQ362" s="324"/>
      <c r="EA362" s="324"/>
      <c r="EK362" s="324"/>
      <c r="EU362" s="324"/>
      <c r="FE362" s="324"/>
      <c r="FO362" s="324"/>
      <c r="FY362" s="324"/>
      <c r="GI362" s="324"/>
      <c r="GS362" s="324"/>
      <c r="HC362" s="324"/>
      <c r="HM362" s="324"/>
      <c r="HW362" s="324"/>
    </row>
    <row r="363" spans="1:231" s="3" customFormat="1" x14ac:dyDescent="0.3">
      <c r="A363" s="324"/>
      <c r="K363" s="324"/>
      <c r="U363" s="324"/>
      <c r="AE363" s="324"/>
      <c r="AO363" s="324"/>
      <c r="AY363" s="324"/>
      <c r="AZ363" s="324"/>
      <c r="BA363" s="324"/>
      <c r="BB363" s="324"/>
      <c r="BC363" s="324"/>
      <c r="BD363" s="324"/>
      <c r="BE363" s="324"/>
      <c r="BF363" s="324"/>
      <c r="BI363" s="324"/>
      <c r="BS363" s="324"/>
      <c r="CC363" s="324"/>
      <c r="CM363" s="324"/>
      <c r="CW363" s="324"/>
      <c r="DG363" s="324"/>
      <c r="DQ363" s="324"/>
      <c r="EA363" s="324"/>
      <c r="EK363" s="324"/>
      <c r="EU363" s="324"/>
      <c r="FE363" s="324"/>
      <c r="FO363" s="324"/>
      <c r="FY363" s="324"/>
      <c r="GI363" s="324"/>
      <c r="GS363" s="324"/>
      <c r="HC363" s="324"/>
      <c r="HM363" s="324"/>
      <c r="HW363" s="324"/>
    </row>
    <row r="364" spans="1:231" s="3" customFormat="1" x14ac:dyDescent="0.3">
      <c r="A364" s="324"/>
      <c r="K364" s="324"/>
      <c r="U364" s="324"/>
      <c r="AE364" s="324"/>
      <c r="AO364" s="324"/>
      <c r="AY364" s="324"/>
      <c r="AZ364" s="324"/>
      <c r="BA364" s="324"/>
      <c r="BB364" s="324"/>
      <c r="BC364" s="324"/>
      <c r="BD364" s="324"/>
      <c r="BE364" s="324"/>
      <c r="BF364" s="324"/>
      <c r="BI364" s="324"/>
      <c r="BS364" s="324"/>
      <c r="CC364" s="324"/>
      <c r="CM364" s="324"/>
      <c r="CW364" s="324"/>
      <c r="DG364" s="324"/>
      <c r="DQ364" s="324"/>
      <c r="EA364" s="324"/>
      <c r="EK364" s="324"/>
      <c r="EU364" s="324"/>
      <c r="FE364" s="324"/>
      <c r="FO364" s="324"/>
      <c r="FY364" s="324"/>
      <c r="GI364" s="324"/>
      <c r="GS364" s="324"/>
      <c r="HC364" s="324"/>
      <c r="HM364" s="324"/>
      <c r="HW364" s="324"/>
    </row>
    <row r="365" spans="1:231" s="3" customFormat="1" x14ac:dyDescent="0.3">
      <c r="A365" s="324"/>
      <c r="K365" s="324"/>
      <c r="U365" s="324"/>
      <c r="AE365" s="324"/>
      <c r="AO365" s="324"/>
      <c r="AY365" s="324"/>
      <c r="AZ365" s="324"/>
      <c r="BA365" s="324"/>
      <c r="BB365" s="324"/>
      <c r="BC365" s="324"/>
      <c r="BD365" s="324"/>
      <c r="BE365" s="324"/>
      <c r="BF365" s="324"/>
      <c r="BI365" s="324"/>
      <c r="BS365" s="324"/>
      <c r="CC365" s="324"/>
      <c r="CM365" s="324"/>
      <c r="CW365" s="324"/>
      <c r="DG365" s="324"/>
      <c r="DQ365" s="324"/>
      <c r="EA365" s="324"/>
      <c r="EK365" s="324"/>
      <c r="EU365" s="324"/>
      <c r="FE365" s="324"/>
      <c r="FO365" s="324"/>
      <c r="FY365" s="324"/>
      <c r="GI365" s="324"/>
      <c r="GS365" s="324"/>
      <c r="HC365" s="324"/>
      <c r="HM365" s="324"/>
      <c r="HW365" s="324"/>
    </row>
    <row r="366" spans="1:231" s="3" customFormat="1" x14ac:dyDescent="0.3">
      <c r="A366" s="324"/>
      <c r="K366" s="324"/>
      <c r="U366" s="324"/>
      <c r="AE366" s="324"/>
      <c r="AO366" s="324"/>
      <c r="AY366" s="324"/>
      <c r="AZ366" s="324"/>
      <c r="BA366" s="324"/>
      <c r="BB366" s="324"/>
      <c r="BC366" s="324"/>
      <c r="BD366" s="324"/>
      <c r="BE366" s="324"/>
      <c r="BF366" s="324"/>
      <c r="BI366" s="324"/>
      <c r="BS366" s="324"/>
      <c r="CC366" s="324"/>
      <c r="CM366" s="324"/>
      <c r="CW366" s="324"/>
      <c r="DG366" s="324"/>
      <c r="DQ366" s="324"/>
      <c r="EA366" s="324"/>
      <c r="EK366" s="324"/>
      <c r="EU366" s="324"/>
      <c r="FE366" s="324"/>
      <c r="FO366" s="324"/>
      <c r="FY366" s="324"/>
      <c r="GI366" s="324"/>
      <c r="GS366" s="324"/>
      <c r="HC366" s="324"/>
      <c r="HM366" s="324"/>
      <c r="HW366" s="324"/>
    </row>
    <row r="367" spans="1:231" s="3" customFormat="1" x14ac:dyDescent="0.3">
      <c r="A367" s="324"/>
      <c r="K367" s="324"/>
      <c r="U367" s="324"/>
      <c r="AE367" s="324"/>
      <c r="AO367" s="324"/>
      <c r="AY367" s="324"/>
      <c r="AZ367" s="324"/>
      <c r="BA367" s="324"/>
      <c r="BB367" s="324"/>
      <c r="BC367" s="324"/>
      <c r="BD367" s="324"/>
      <c r="BE367" s="324"/>
      <c r="BF367" s="324"/>
      <c r="BI367" s="324"/>
      <c r="BS367" s="324"/>
      <c r="CC367" s="324"/>
      <c r="CM367" s="324"/>
      <c r="CW367" s="324"/>
      <c r="DG367" s="324"/>
      <c r="DQ367" s="324"/>
      <c r="EA367" s="324"/>
      <c r="EK367" s="324"/>
      <c r="EU367" s="324"/>
      <c r="FE367" s="324"/>
      <c r="FO367" s="324"/>
      <c r="FY367" s="324"/>
      <c r="GI367" s="324"/>
      <c r="GS367" s="324"/>
      <c r="HC367" s="324"/>
      <c r="HM367" s="324"/>
      <c r="HW367" s="324"/>
    </row>
    <row r="368" spans="1:231" s="3" customFormat="1" x14ac:dyDescent="0.3">
      <c r="A368" s="324"/>
      <c r="K368" s="324"/>
      <c r="U368" s="324"/>
      <c r="AE368" s="324"/>
      <c r="AO368" s="324"/>
      <c r="AY368" s="324"/>
      <c r="AZ368" s="324"/>
      <c r="BA368" s="324"/>
      <c r="BB368" s="324"/>
      <c r="BC368" s="324"/>
      <c r="BD368" s="324"/>
      <c r="BE368" s="324"/>
      <c r="BF368" s="324"/>
      <c r="BI368" s="324"/>
      <c r="BS368" s="324"/>
      <c r="CC368" s="324"/>
      <c r="CM368" s="324"/>
      <c r="CW368" s="324"/>
      <c r="DG368" s="324"/>
      <c r="DQ368" s="324"/>
      <c r="EA368" s="324"/>
      <c r="EK368" s="324"/>
      <c r="EU368" s="324"/>
      <c r="FE368" s="324"/>
      <c r="FO368" s="324"/>
      <c r="FY368" s="324"/>
      <c r="GI368" s="324"/>
      <c r="GS368" s="324"/>
      <c r="HC368" s="324"/>
      <c r="HM368" s="324"/>
      <c r="HW368" s="324"/>
    </row>
    <row r="369" spans="1:231" s="3" customFormat="1" x14ac:dyDescent="0.3">
      <c r="A369" s="324"/>
      <c r="K369" s="324"/>
      <c r="U369" s="324"/>
      <c r="AE369" s="324"/>
      <c r="AO369" s="324"/>
      <c r="AY369" s="324"/>
      <c r="AZ369" s="324"/>
      <c r="BA369" s="324"/>
      <c r="BB369" s="324"/>
      <c r="BC369" s="324"/>
      <c r="BD369" s="324"/>
      <c r="BE369" s="324"/>
      <c r="BF369" s="324"/>
      <c r="BI369" s="324"/>
      <c r="BS369" s="324"/>
      <c r="CC369" s="324"/>
      <c r="CM369" s="324"/>
      <c r="CW369" s="324"/>
      <c r="DG369" s="324"/>
      <c r="DQ369" s="324"/>
      <c r="EA369" s="324"/>
      <c r="EK369" s="324"/>
      <c r="EU369" s="324"/>
      <c r="FE369" s="324"/>
      <c r="FO369" s="324"/>
      <c r="FY369" s="324"/>
      <c r="GI369" s="324"/>
      <c r="GS369" s="324"/>
      <c r="HC369" s="324"/>
      <c r="HM369" s="324"/>
      <c r="HW369" s="324"/>
    </row>
    <row r="370" spans="1:231" s="3" customFormat="1" x14ac:dyDescent="0.3">
      <c r="A370" s="324"/>
      <c r="K370" s="324"/>
      <c r="U370" s="324"/>
      <c r="AE370" s="324"/>
      <c r="AO370" s="324"/>
      <c r="AY370" s="324"/>
      <c r="AZ370" s="324"/>
      <c r="BA370" s="324"/>
      <c r="BB370" s="324"/>
      <c r="BC370" s="324"/>
      <c r="BD370" s="324"/>
      <c r="BE370" s="324"/>
      <c r="BF370" s="324"/>
      <c r="BI370" s="324"/>
      <c r="BS370" s="324"/>
      <c r="CC370" s="324"/>
      <c r="CM370" s="324"/>
      <c r="CW370" s="324"/>
      <c r="DG370" s="324"/>
      <c r="DQ370" s="324"/>
      <c r="EA370" s="324"/>
      <c r="EK370" s="324"/>
      <c r="EU370" s="324"/>
      <c r="FE370" s="324"/>
      <c r="FO370" s="324"/>
      <c r="FY370" s="324"/>
      <c r="GI370" s="324"/>
      <c r="GS370" s="324"/>
      <c r="HC370" s="324"/>
      <c r="HM370" s="324"/>
      <c r="HW370" s="324"/>
    </row>
    <row r="371" spans="1:231" s="3" customFormat="1" x14ac:dyDescent="0.3">
      <c r="A371" s="324"/>
      <c r="K371" s="324"/>
      <c r="U371" s="324"/>
      <c r="AE371" s="324"/>
      <c r="AO371" s="324"/>
      <c r="AY371" s="324"/>
      <c r="AZ371" s="324"/>
      <c r="BA371" s="324"/>
      <c r="BB371" s="324"/>
      <c r="BC371" s="324"/>
      <c r="BD371" s="324"/>
      <c r="BE371" s="324"/>
      <c r="BF371" s="324"/>
      <c r="BI371" s="324"/>
      <c r="BS371" s="324"/>
      <c r="CC371" s="324"/>
      <c r="CM371" s="324"/>
      <c r="CW371" s="324"/>
      <c r="DG371" s="324"/>
      <c r="DQ371" s="324"/>
      <c r="EA371" s="324"/>
      <c r="EK371" s="324"/>
      <c r="EU371" s="324"/>
      <c r="FE371" s="324"/>
      <c r="FO371" s="324"/>
      <c r="FY371" s="324"/>
      <c r="GI371" s="324"/>
      <c r="GS371" s="324"/>
      <c r="HC371" s="324"/>
      <c r="HM371" s="324"/>
      <c r="HW371" s="324"/>
    </row>
    <row r="372" spans="1:231" s="3" customFormat="1" x14ac:dyDescent="0.3">
      <c r="A372" s="324"/>
      <c r="K372" s="324"/>
      <c r="U372" s="324"/>
      <c r="AE372" s="324"/>
      <c r="AO372" s="324"/>
      <c r="AY372" s="324"/>
      <c r="AZ372" s="324"/>
      <c r="BA372" s="324"/>
      <c r="BB372" s="324"/>
      <c r="BC372" s="324"/>
      <c r="BD372" s="324"/>
      <c r="BE372" s="324"/>
      <c r="BF372" s="324"/>
      <c r="BI372" s="324"/>
      <c r="BS372" s="324"/>
      <c r="CC372" s="324"/>
      <c r="CM372" s="324"/>
      <c r="CW372" s="324"/>
      <c r="DG372" s="324"/>
      <c r="DQ372" s="324"/>
      <c r="EA372" s="324"/>
      <c r="EK372" s="324"/>
      <c r="EU372" s="324"/>
      <c r="FE372" s="324"/>
      <c r="FO372" s="324"/>
      <c r="FY372" s="324"/>
      <c r="GI372" s="324"/>
      <c r="GS372" s="324"/>
      <c r="HC372" s="324"/>
      <c r="HM372" s="324"/>
      <c r="HW372" s="324"/>
    </row>
    <row r="373" spans="1:231" s="3" customFormat="1" x14ac:dyDescent="0.3">
      <c r="A373" s="324"/>
      <c r="K373" s="324"/>
      <c r="U373" s="324"/>
      <c r="AE373" s="324"/>
      <c r="AO373" s="324"/>
      <c r="AY373" s="324"/>
      <c r="AZ373" s="324"/>
      <c r="BA373" s="324"/>
      <c r="BB373" s="324"/>
      <c r="BC373" s="324"/>
      <c r="BD373" s="324"/>
      <c r="BE373" s="324"/>
      <c r="BF373" s="324"/>
      <c r="BI373" s="324"/>
      <c r="BS373" s="324"/>
      <c r="CC373" s="324"/>
      <c r="CM373" s="324"/>
      <c r="CW373" s="324"/>
      <c r="DG373" s="324"/>
      <c r="DQ373" s="324"/>
      <c r="EA373" s="324"/>
      <c r="EK373" s="324"/>
      <c r="EU373" s="324"/>
      <c r="FE373" s="324"/>
      <c r="FO373" s="324"/>
      <c r="FY373" s="324"/>
      <c r="GI373" s="324"/>
      <c r="GS373" s="324"/>
      <c r="HC373" s="324"/>
      <c r="HM373" s="324"/>
      <c r="HW373" s="324"/>
    </row>
    <row r="374" spans="1:231" s="3" customFormat="1" x14ac:dyDescent="0.3">
      <c r="A374" s="324"/>
      <c r="K374" s="324"/>
      <c r="U374" s="324"/>
      <c r="AE374" s="324"/>
      <c r="AO374" s="324"/>
      <c r="AY374" s="324"/>
      <c r="AZ374" s="324"/>
      <c r="BA374" s="324"/>
      <c r="BB374" s="324"/>
      <c r="BC374" s="324"/>
      <c r="BD374" s="324"/>
      <c r="BE374" s="324"/>
      <c r="BF374" s="324"/>
      <c r="BI374" s="324"/>
      <c r="BS374" s="324"/>
      <c r="CC374" s="324"/>
      <c r="CM374" s="324"/>
      <c r="CW374" s="324"/>
      <c r="DG374" s="324"/>
      <c r="DQ374" s="324"/>
      <c r="EA374" s="324"/>
      <c r="EK374" s="324"/>
      <c r="EU374" s="324"/>
      <c r="FE374" s="324"/>
      <c r="FO374" s="324"/>
      <c r="FY374" s="324"/>
      <c r="GI374" s="324"/>
      <c r="GS374" s="324"/>
      <c r="HC374" s="324"/>
      <c r="HM374" s="324"/>
      <c r="HW374" s="324"/>
    </row>
    <row r="375" spans="1:231" s="3" customFormat="1" x14ac:dyDescent="0.3">
      <c r="A375" s="324"/>
      <c r="K375" s="324"/>
      <c r="U375" s="324"/>
      <c r="AE375" s="324"/>
      <c r="AO375" s="324"/>
      <c r="AY375" s="324"/>
      <c r="AZ375" s="324"/>
      <c r="BA375" s="324"/>
      <c r="BB375" s="324"/>
      <c r="BC375" s="324"/>
      <c r="BD375" s="324"/>
      <c r="BE375" s="324"/>
      <c r="BF375" s="324"/>
      <c r="BI375" s="324"/>
      <c r="BS375" s="324"/>
      <c r="CC375" s="324"/>
      <c r="CM375" s="324"/>
      <c r="CW375" s="324"/>
      <c r="DG375" s="324"/>
      <c r="DQ375" s="324"/>
      <c r="EA375" s="324"/>
      <c r="EK375" s="324"/>
      <c r="EU375" s="324"/>
      <c r="FE375" s="324"/>
      <c r="FO375" s="324"/>
      <c r="FY375" s="324"/>
      <c r="GI375" s="324"/>
      <c r="GS375" s="324"/>
      <c r="HC375" s="324"/>
      <c r="HM375" s="324"/>
      <c r="HW375" s="324"/>
    </row>
    <row r="376" spans="1:231" s="3" customFormat="1" x14ac:dyDescent="0.3">
      <c r="A376" s="324"/>
      <c r="K376" s="324"/>
      <c r="U376" s="324"/>
      <c r="AE376" s="324"/>
      <c r="AO376" s="324"/>
      <c r="AY376" s="324"/>
      <c r="AZ376" s="324"/>
      <c r="BA376" s="324"/>
      <c r="BB376" s="324"/>
      <c r="BC376" s="324"/>
      <c r="BD376" s="324"/>
      <c r="BE376" s="324"/>
      <c r="BF376" s="324"/>
      <c r="BI376" s="324"/>
      <c r="BS376" s="324"/>
      <c r="CC376" s="324"/>
      <c r="CM376" s="324"/>
      <c r="CW376" s="324"/>
      <c r="DG376" s="324"/>
      <c r="DQ376" s="324"/>
      <c r="EA376" s="324"/>
      <c r="EK376" s="324"/>
      <c r="EU376" s="324"/>
      <c r="FE376" s="324"/>
      <c r="FO376" s="324"/>
      <c r="FY376" s="324"/>
      <c r="GI376" s="324"/>
      <c r="GS376" s="324"/>
      <c r="HC376" s="324"/>
      <c r="HM376" s="324"/>
      <c r="HW376" s="324"/>
    </row>
    <row r="377" spans="1:231" s="3" customFormat="1" x14ac:dyDescent="0.3">
      <c r="A377" s="324"/>
      <c r="K377" s="324"/>
      <c r="U377" s="324"/>
      <c r="AE377" s="324"/>
      <c r="AO377" s="324"/>
      <c r="AY377" s="324"/>
      <c r="AZ377" s="324"/>
      <c r="BA377" s="324"/>
      <c r="BB377" s="324"/>
      <c r="BC377" s="324"/>
      <c r="BD377" s="324"/>
      <c r="BE377" s="324"/>
      <c r="BF377" s="324"/>
      <c r="BI377" s="324"/>
      <c r="BS377" s="324"/>
      <c r="CC377" s="324"/>
      <c r="CM377" s="324"/>
      <c r="CW377" s="324"/>
      <c r="DG377" s="324"/>
      <c r="DQ377" s="324"/>
      <c r="EA377" s="324"/>
      <c r="EK377" s="324"/>
      <c r="EU377" s="324"/>
      <c r="FE377" s="324"/>
      <c r="FO377" s="324"/>
      <c r="FY377" s="324"/>
      <c r="GI377" s="324"/>
      <c r="GS377" s="324"/>
      <c r="HC377" s="324"/>
      <c r="HM377" s="324"/>
      <c r="HW377" s="324"/>
    </row>
    <row r="378" spans="1:231" s="3" customFormat="1" x14ac:dyDescent="0.3">
      <c r="A378" s="324"/>
      <c r="K378" s="324"/>
      <c r="U378" s="324"/>
      <c r="AE378" s="324"/>
      <c r="AO378" s="324"/>
      <c r="AY378" s="324"/>
      <c r="AZ378" s="324"/>
      <c r="BA378" s="324"/>
      <c r="BB378" s="324"/>
      <c r="BC378" s="324"/>
      <c r="BD378" s="324"/>
      <c r="BE378" s="324"/>
      <c r="BF378" s="324"/>
      <c r="BI378" s="324"/>
      <c r="BS378" s="324"/>
      <c r="CC378" s="324"/>
      <c r="CM378" s="324"/>
      <c r="CW378" s="324"/>
      <c r="DG378" s="324"/>
      <c r="DQ378" s="324"/>
      <c r="EA378" s="324"/>
      <c r="EK378" s="324"/>
      <c r="EU378" s="324"/>
      <c r="FE378" s="324"/>
      <c r="FO378" s="324"/>
      <c r="FY378" s="324"/>
      <c r="GI378" s="324"/>
      <c r="GS378" s="324"/>
      <c r="HC378" s="324"/>
      <c r="HM378" s="324"/>
      <c r="HW378" s="324"/>
    </row>
    <row r="379" spans="1:231" s="3" customFormat="1" x14ac:dyDescent="0.3">
      <c r="A379" s="324"/>
      <c r="K379" s="324"/>
      <c r="U379" s="324"/>
      <c r="AE379" s="324"/>
      <c r="AO379" s="324"/>
      <c r="AY379" s="324"/>
      <c r="AZ379" s="324"/>
      <c r="BA379" s="324"/>
      <c r="BB379" s="324"/>
      <c r="BC379" s="324"/>
      <c r="BD379" s="324"/>
      <c r="BE379" s="324"/>
      <c r="BF379" s="324"/>
      <c r="BI379" s="324"/>
      <c r="BS379" s="324"/>
      <c r="CC379" s="324"/>
      <c r="CM379" s="324"/>
      <c r="CW379" s="324"/>
      <c r="DG379" s="324"/>
      <c r="DQ379" s="324"/>
      <c r="EA379" s="324"/>
      <c r="EK379" s="324"/>
      <c r="EU379" s="324"/>
      <c r="FE379" s="324"/>
      <c r="FO379" s="324"/>
      <c r="FY379" s="324"/>
      <c r="GI379" s="324"/>
      <c r="GS379" s="324"/>
      <c r="HC379" s="324"/>
      <c r="HM379" s="324"/>
      <c r="HW379" s="324"/>
    </row>
    <row r="380" spans="1:231" s="3" customFormat="1" x14ac:dyDescent="0.3">
      <c r="A380" s="324"/>
      <c r="K380" s="324"/>
      <c r="U380" s="324"/>
      <c r="AE380" s="324"/>
      <c r="AO380" s="324"/>
      <c r="AY380" s="324"/>
      <c r="AZ380" s="324"/>
      <c r="BA380" s="324"/>
      <c r="BB380" s="324"/>
      <c r="BC380" s="324"/>
      <c r="BD380" s="324"/>
      <c r="BE380" s="324"/>
      <c r="BF380" s="324"/>
      <c r="BI380" s="324"/>
      <c r="BS380" s="324"/>
      <c r="CC380" s="324"/>
      <c r="CM380" s="324"/>
      <c r="CW380" s="324"/>
      <c r="DG380" s="324"/>
      <c r="DQ380" s="324"/>
      <c r="EA380" s="324"/>
      <c r="EK380" s="324"/>
      <c r="EU380" s="324"/>
      <c r="FE380" s="324"/>
      <c r="FO380" s="324"/>
      <c r="FY380" s="324"/>
      <c r="GI380" s="324"/>
      <c r="GS380" s="324"/>
      <c r="HC380" s="324"/>
      <c r="HM380" s="324"/>
      <c r="HW380" s="324"/>
    </row>
    <row r="381" spans="1:231" s="3" customFormat="1" x14ac:dyDescent="0.3">
      <c r="A381" s="324"/>
      <c r="K381" s="324"/>
      <c r="U381" s="324"/>
      <c r="AE381" s="324"/>
      <c r="AO381" s="324"/>
      <c r="AY381" s="324"/>
      <c r="AZ381" s="324"/>
      <c r="BA381" s="324"/>
      <c r="BB381" s="324"/>
      <c r="BC381" s="324"/>
      <c r="BD381" s="324"/>
      <c r="BE381" s="324"/>
      <c r="BF381" s="324"/>
      <c r="BI381" s="324"/>
      <c r="BS381" s="324"/>
      <c r="CC381" s="324"/>
      <c r="CM381" s="324"/>
      <c r="CW381" s="324"/>
      <c r="DG381" s="324"/>
      <c r="DQ381" s="324"/>
      <c r="EA381" s="324"/>
      <c r="EK381" s="324"/>
      <c r="EU381" s="324"/>
      <c r="FE381" s="324"/>
      <c r="FO381" s="324"/>
      <c r="FY381" s="324"/>
      <c r="GI381" s="324"/>
      <c r="GS381" s="324"/>
      <c r="HC381" s="324"/>
      <c r="HM381" s="324"/>
      <c r="HW381" s="324"/>
    </row>
    <row r="382" spans="1:231" s="3" customFormat="1" x14ac:dyDescent="0.3">
      <c r="A382" s="324"/>
      <c r="K382" s="324"/>
      <c r="U382" s="324"/>
      <c r="AE382" s="324"/>
      <c r="AO382" s="324"/>
      <c r="AY382" s="324"/>
      <c r="AZ382" s="324"/>
      <c r="BA382" s="324"/>
      <c r="BB382" s="324"/>
      <c r="BC382" s="324"/>
      <c r="BD382" s="324"/>
      <c r="BE382" s="324"/>
      <c r="BF382" s="324"/>
      <c r="BI382" s="324"/>
      <c r="BS382" s="324"/>
      <c r="CC382" s="324"/>
      <c r="CM382" s="324"/>
      <c r="CW382" s="324"/>
      <c r="DG382" s="324"/>
      <c r="DQ382" s="324"/>
      <c r="EA382" s="324"/>
      <c r="EK382" s="324"/>
      <c r="EU382" s="324"/>
      <c r="FE382" s="324"/>
      <c r="FO382" s="324"/>
      <c r="FY382" s="324"/>
      <c r="GI382" s="324"/>
      <c r="GS382" s="324"/>
      <c r="HC382" s="324"/>
      <c r="HM382" s="324"/>
      <c r="HW382" s="324"/>
    </row>
    <row r="383" spans="1:231" s="3" customFormat="1" x14ac:dyDescent="0.3">
      <c r="A383" s="324"/>
      <c r="K383" s="324"/>
      <c r="U383" s="324"/>
      <c r="AE383" s="324"/>
      <c r="AO383" s="324"/>
      <c r="AY383" s="324"/>
      <c r="AZ383" s="324"/>
      <c r="BA383" s="324"/>
      <c r="BB383" s="324"/>
      <c r="BC383" s="324"/>
      <c r="BD383" s="324"/>
      <c r="BE383" s="324"/>
      <c r="BF383" s="324"/>
      <c r="BI383" s="324"/>
      <c r="BS383" s="324"/>
      <c r="CC383" s="324"/>
      <c r="CM383" s="324"/>
      <c r="CW383" s="324"/>
      <c r="DG383" s="324"/>
      <c r="DQ383" s="324"/>
      <c r="EA383" s="324"/>
      <c r="EK383" s="324"/>
      <c r="EU383" s="324"/>
      <c r="FE383" s="324"/>
      <c r="FO383" s="324"/>
      <c r="FY383" s="324"/>
      <c r="GI383" s="324"/>
      <c r="GS383" s="324"/>
      <c r="HC383" s="324"/>
      <c r="HM383" s="324"/>
      <c r="HW383" s="324"/>
    </row>
    <row r="384" spans="1:231" s="3" customFormat="1" x14ac:dyDescent="0.3">
      <c r="A384" s="324"/>
      <c r="K384" s="324"/>
      <c r="U384" s="324"/>
      <c r="AE384" s="324"/>
      <c r="AO384" s="324"/>
      <c r="AY384" s="324"/>
      <c r="AZ384" s="324"/>
      <c r="BA384" s="324"/>
      <c r="BB384" s="324"/>
      <c r="BC384" s="324"/>
      <c r="BD384" s="324"/>
      <c r="BE384" s="324"/>
      <c r="BF384" s="324"/>
      <c r="BI384" s="324"/>
      <c r="BS384" s="324"/>
      <c r="CC384" s="324"/>
      <c r="CM384" s="324"/>
      <c r="CW384" s="324"/>
      <c r="DG384" s="324"/>
      <c r="DQ384" s="324"/>
      <c r="EA384" s="324"/>
      <c r="EK384" s="324"/>
      <c r="EU384" s="324"/>
      <c r="FE384" s="324"/>
      <c r="FO384" s="324"/>
      <c r="FY384" s="324"/>
      <c r="GI384" s="324"/>
      <c r="GS384" s="324"/>
      <c r="HC384" s="324"/>
      <c r="HM384" s="324"/>
      <c r="HW384" s="324"/>
    </row>
    <row r="385" spans="1:231" s="3" customFormat="1" x14ac:dyDescent="0.3">
      <c r="A385" s="324"/>
      <c r="K385" s="324"/>
      <c r="U385" s="324"/>
      <c r="AE385" s="324"/>
      <c r="AO385" s="324"/>
      <c r="AY385" s="324"/>
      <c r="AZ385" s="324"/>
      <c r="BA385" s="324"/>
      <c r="BB385" s="324"/>
      <c r="BC385" s="324"/>
      <c r="BD385" s="324"/>
      <c r="BE385" s="324"/>
      <c r="BF385" s="324"/>
      <c r="BI385" s="324"/>
      <c r="BS385" s="324"/>
      <c r="CC385" s="324"/>
      <c r="CM385" s="324"/>
      <c r="CW385" s="324"/>
      <c r="DG385" s="324"/>
      <c r="DQ385" s="324"/>
      <c r="EA385" s="324"/>
      <c r="EK385" s="324"/>
      <c r="EU385" s="324"/>
      <c r="FE385" s="324"/>
      <c r="FO385" s="324"/>
      <c r="FY385" s="324"/>
      <c r="GI385" s="324"/>
      <c r="GS385" s="324"/>
      <c r="HC385" s="324"/>
      <c r="HM385" s="324"/>
      <c r="HW385" s="324"/>
    </row>
    <row r="386" spans="1:231" s="3" customFormat="1" x14ac:dyDescent="0.3">
      <c r="A386" s="324"/>
      <c r="K386" s="324"/>
      <c r="U386" s="324"/>
      <c r="AE386" s="324"/>
      <c r="AO386" s="324"/>
      <c r="AY386" s="324"/>
      <c r="AZ386" s="324"/>
      <c r="BA386" s="324"/>
      <c r="BB386" s="324"/>
      <c r="BC386" s="324"/>
      <c r="BD386" s="324"/>
      <c r="BE386" s="324"/>
      <c r="BF386" s="324"/>
      <c r="BI386" s="324"/>
      <c r="BS386" s="324"/>
      <c r="CC386" s="324"/>
      <c r="CM386" s="324"/>
      <c r="CW386" s="324"/>
      <c r="DG386" s="324"/>
      <c r="DQ386" s="324"/>
      <c r="EA386" s="324"/>
      <c r="EK386" s="324"/>
      <c r="EU386" s="324"/>
      <c r="FE386" s="324"/>
      <c r="FO386" s="324"/>
      <c r="FY386" s="324"/>
      <c r="GI386" s="324"/>
      <c r="GS386" s="324"/>
      <c r="HC386" s="324"/>
      <c r="HM386" s="324"/>
      <c r="HW386" s="324"/>
    </row>
    <row r="387" spans="1:231" s="3" customFormat="1" x14ac:dyDescent="0.3">
      <c r="A387" s="324"/>
      <c r="K387" s="324"/>
      <c r="U387" s="324"/>
      <c r="AE387" s="324"/>
      <c r="AO387" s="324"/>
      <c r="AY387" s="324"/>
      <c r="AZ387" s="324"/>
      <c r="BA387" s="324"/>
      <c r="BB387" s="324"/>
      <c r="BC387" s="324"/>
      <c r="BD387" s="324"/>
      <c r="BE387" s="324"/>
      <c r="BF387" s="324"/>
      <c r="BI387" s="324"/>
      <c r="BS387" s="324"/>
      <c r="CC387" s="324"/>
      <c r="CM387" s="324"/>
      <c r="CW387" s="324"/>
      <c r="DG387" s="324"/>
      <c r="DQ387" s="324"/>
      <c r="EA387" s="324"/>
      <c r="EK387" s="324"/>
      <c r="EU387" s="324"/>
      <c r="FE387" s="324"/>
      <c r="FO387" s="324"/>
      <c r="FY387" s="324"/>
      <c r="GI387" s="324"/>
      <c r="GS387" s="324"/>
      <c r="HC387" s="324"/>
      <c r="HM387" s="324"/>
      <c r="HW387" s="324"/>
    </row>
    <row r="388" spans="1:231" s="3" customFormat="1" x14ac:dyDescent="0.3">
      <c r="A388" s="324"/>
      <c r="K388" s="324"/>
      <c r="U388" s="324"/>
      <c r="AE388" s="324"/>
      <c r="AO388" s="324"/>
      <c r="AY388" s="324"/>
      <c r="AZ388" s="324"/>
      <c r="BA388" s="324"/>
      <c r="BB388" s="324"/>
      <c r="BC388" s="324"/>
      <c r="BD388" s="324"/>
      <c r="BE388" s="324"/>
      <c r="BF388" s="324"/>
      <c r="BI388" s="324"/>
      <c r="BS388" s="324"/>
      <c r="CC388" s="324"/>
      <c r="CM388" s="324"/>
      <c r="CW388" s="324"/>
      <c r="DG388" s="324"/>
      <c r="DQ388" s="324"/>
      <c r="EA388" s="324"/>
      <c r="EK388" s="324"/>
      <c r="EU388" s="324"/>
      <c r="FE388" s="324"/>
      <c r="FO388" s="324"/>
      <c r="FY388" s="324"/>
      <c r="GI388" s="324"/>
      <c r="GS388" s="324"/>
      <c r="HC388" s="324"/>
      <c r="HM388" s="324"/>
      <c r="HW388" s="324"/>
    </row>
    <row r="389" spans="1:231" s="3" customFormat="1" x14ac:dyDescent="0.3">
      <c r="A389" s="324"/>
      <c r="K389" s="324"/>
      <c r="U389" s="324"/>
      <c r="AE389" s="324"/>
      <c r="AO389" s="324"/>
      <c r="AY389" s="324"/>
      <c r="AZ389" s="324"/>
      <c r="BA389" s="324"/>
      <c r="BB389" s="324"/>
      <c r="BC389" s="324"/>
      <c r="BD389" s="324"/>
      <c r="BE389" s="324"/>
      <c r="BF389" s="324"/>
      <c r="BI389" s="324"/>
      <c r="BS389" s="324"/>
      <c r="CC389" s="324"/>
      <c r="CM389" s="324"/>
      <c r="CW389" s="324"/>
      <c r="DG389" s="324"/>
      <c r="DQ389" s="324"/>
      <c r="EA389" s="324"/>
      <c r="EK389" s="324"/>
      <c r="EU389" s="324"/>
      <c r="FE389" s="324"/>
      <c r="FO389" s="324"/>
      <c r="FY389" s="324"/>
      <c r="GI389" s="324"/>
      <c r="GS389" s="324"/>
      <c r="HC389" s="324"/>
      <c r="HM389" s="324"/>
      <c r="HW389" s="324"/>
    </row>
    <row r="390" spans="1:231" s="3" customFormat="1" x14ac:dyDescent="0.3">
      <c r="A390" s="324"/>
      <c r="K390" s="324"/>
      <c r="U390" s="324"/>
      <c r="AE390" s="324"/>
      <c r="AO390" s="324"/>
      <c r="AY390" s="324"/>
      <c r="AZ390" s="324"/>
      <c r="BA390" s="324"/>
      <c r="BB390" s="324"/>
      <c r="BC390" s="324"/>
      <c r="BD390" s="324"/>
      <c r="BE390" s="324"/>
      <c r="BF390" s="324"/>
      <c r="BI390" s="324"/>
      <c r="BS390" s="324"/>
      <c r="CC390" s="324"/>
      <c r="CM390" s="324"/>
      <c r="CW390" s="324"/>
      <c r="DG390" s="324"/>
      <c r="DQ390" s="324"/>
      <c r="EA390" s="324"/>
      <c r="EK390" s="324"/>
      <c r="EU390" s="324"/>
      <c r="FE390" s="324"/>
      <c r="FO390" s="324"/>
      <c r="FY390" s="324"/>
      <c r="GI390" s="324"/>
      <c r="GS390" s="324"/>
      <c r="HC390" s="324"/>
      <c r="HM390" s="324"/>
      <c r="HW390" s="324"/>
    </row>
    <row r="391" spans="1:231" s="3" customFormat="1" x14ac:dyDescent="0.3">
      <c r="A391" s="324"/>
      <c r="K391" s="324"/>
      <c r="U391" s="324"/>
      <c r="AE391" s="324"/>
      <c r="AO391" s="324"/>
      <c r="AY391" s="324"/>
      <c r="AZ391" s="324"/>
      <c r="BA391" s="324"/>
      <c r="BB391" s="324"/>
      <c r="BC391" s="324"/>
      <c r="BD391" s="324"/>
      <c r="BE391" s="324"/>
      <c r="BF391" s="324"/>
      <c r="BI391" s="324"/>
      <c r="BS391" s="324"/>
      <c r="CC391" s="324"/>
      <c r="CM391" s="324"/>
      <c r="CW391" s="324"/>
      <c r="DG391" s="324"/>
      <c r="DQ391" s="324"/>
      <c r="EA391" s="324"/>
      <c r="EK391" s="324"/>
      <c r="EU391" s="324"/>
      <c r="FE391" s="324"/>
      <c r="FO391" s="324"/>
      <c r="FY391" s="324"/>
      <c r="GI391" s="324"/>
      <c r="GS391" s="324"/>
      <c r="HC391" s="324"/>
      <c r="HM391" s="324"/>
      <c r="HW391" s="324"/>
    </row>
    <row r="392" spans="1:231" s="3" customFormat="1" x14ac:dyDescent="0.3">
      <c r="A392" s="324"/>
      <c r="K392" s="324"/>
      <c r="U392" s="324"/>
      <c r="AE392" s="324"/>
      <c r="AO392" s="324"/>
      <c r="AY392" s="324"/>
      <c r="AZ392" s="324"/>
      <c r="BA392" s="324"/>
      <c r="BB392" s="324"/>
      <c r="BC392" s="324"/>
      <c r="BD392" s="324"/>
      <c r="BE392" s="324"/>
      <c r="BF392" s="324"/>
      <c r="BI392" s="324"/>
      <c r="BS392" s="324"/>
      <c r="CC392" s="324"/>
      <c r="CM392" s="324"/>
      <c r="CW392" s="324"/>
      <c r="DG392" s="324"/>
      <c r="DQ392" s="324"/>
      <c r="EA392" s="324"/>
      <c r="EK392" s="324"/>
      <c r="EU392" s="324"/>
      <c r="FE392" s="324"/>
      <c r="FO392" s="324"/>
      <c r="FY392" s="324"/>
      <c r="GI392" s="324"/>
      <c r="GS392" s="324"/>
      <c r="HC392" s="324"/>
      <c r="HM392" s="324"/>
      <c r="HW392" s="324"/>
    </row>
    <row r="393" spans="1:231" s="3" customFormat="1" x14ac:dyDescent="0.3">
      <c r="A393" s="324"/>
      <c r="K393" s="324"/>
      <c r="U393" s="324"/>
      <c r="AE393" s="324"/>
      <c r="AO393" s="324"/>
      <c r="AY393" s="324"/>
      <c r="AZ393" s="324"/>
      <c r="BA393" s="324"/>
      <c r="BB393" s="324"/>
      <c r="BC393" s="324"/>
      <c r="BD393" s="324"/>
      <c r="BE393" s="324"/>
      <c r="BF393" s="324"/>
      <c r="BI393" s="324"/>
      <c r="BS393" s="324"/>
      <c r="CC393" s="324"/>
      <c r="CM393" s="324"/>
      <c r="CW393" s="324"/>
      <c r="DG393" s="324"/>
      <c r="DQ393" s="324"/>
      <c r="EA393" s="324"/>
      <c r="EK393" s="324"/>
      <c r="EU393" s="324"/>
      <c r="FE393" s="324"/>
      <c r="FO393" s="324"/>
      <c r="FY393" s="324"/>
      <c r="GI393" s="324"/>
      <c r="GS393" s="324"/>
      <c r="HC393" s="324"/>
      <c r="HM393" s="324"/>
      <c r="HW393" s="324"/>
    </row>
    <row r="394" spans="1:231" s="3" customFormat="1" x14ac:dyDescent="0.3">
      <c r="A394" s="324"/>
      <c r="K394" s="324"/>
      <c r="U394" s="324"/>
      <c r="AE394" s="324"/>
      <c r="AO394" s="324"/>
      <c r="AY394" s="324"/>
      <c r="AZ394" s="324"/>
      <c r="BA394" s="324"/>
      <c r="BB394" s="324"/>
      <c r="BC394" s="324"/>
      <c r="BD394" s="324"/>
      <c r="BE394" s="324"/>
      <c r="BF394" s="324"/>
      <c r="BI394" s="324"/>
      <c r="BS394" s="324"/>
      <c r="CC394" s="324"/>
      <c r="CM394" s="324"/>
      <c r="CW394" s="324"/>
      <c r="DG394" s="324"/>
      <c r="DQ394" s="324"/>
      <c r="EA394" s="324"/>
      <c r="EK394" s="324"/>
      <c r="EU394" s="324"/>
      <c r="FE394" s="324"/>
      <c r="FO394" s="324"/>
      <c r="FY394" s="324"/>
      <c r="GI394" s="324"/>
      <c r="GS394" s="324"/>
      <c r="HC394" s="324"/>
      <c r="HM394" s="324"/>
      <c r="HW394" s="324"/>
    </row>
    <row r="395" spans="1:231" s="3" customFormat="1" x14ac:dyDescent="0.3">
      <c r="A395" s="324"/>
      <c r="K395" s="324"/>
      <c r="U395" s="324"/>
      <c r="AE395" s="324"/>
      <c r="AO395" s="324"/>
      <c r="AY395" s="324"/>
      <c r="AZ395" s="324"/>
      <c r="BA395" s="324"/>
      <c r="BB395" s="324"/>
      <c r="BC395" s="324"/>
      <c r="BD395" s="324"/>
      <c r="BE395" s="324"/>
      <c r="BF395" s="324"/>
      <c r="BI395" s="324"/>
      <c r="BS395" s="324"/>
      <c r="CC395" s="324"/>
      <c r="CM395" s="324"/>
      <c r="CW395" s="324"/>
      <c r="DG395" s="324"/>
      <c r="DQ395" s="324"/>
      <c r="EA395" s="324"/>
      <c r="EK395" s="324"/>
      <c r="EU395" s="324"/>
      <c r="FE395" s="324"/>
      <c r="FO395" s="324"/>
      <c r="FY395" s="324"/>
      <c r="GI395" s="324"/>
      <c r="GS395" s="324"/>
      <c r="HC395" s="324"/>
      <c r="HM395" s="324"/>
      <c r="HW395" s="324"/>
    </row>
    <row r="396" spans="1:231" s="3" customFormat="1" x14ac:dyDescent="0.3">
      <c r="A396" s="324"/>
      <c r="K396" s="324"/>
      <c r="U396" s="324"/>
      <c r="AE396" s="324"/>
      <c r="AO396" s="324"/>
      <c r="AY396" s="324"/>
      <c r="AZ396" s="324"/>
      <c r="BA396" s="324"/>
      <c r="BB396" s="324"/>
      <c r="BC396" s="324"/>
      <c r="BD396" s="324"/>
      <c r="BE396" s="324"/>
      <c r="BF396" s="324"/>
      <c r="BI396" s="324"/>
      <c r="BS396" s="324"/>
      <c r="CC396" s="324"/>
      <c r="CM396" s="324"/>
      <c r="CW396" s="324"/>
      <c r="DG396" s="324"/>
      <c r="DQ396" s="324"/>
      <c r="EA396" s="324"/>
      <c r="EK396" s="324"/>
      <c r="EU396" s="324"/>
      <c r="FE396" s="324"/>
      <c r="FO396" s="324"/>
      <c r="FY396" s="324"/>
      <c r="GI396" s="324"/>
      <c r="GS396" s="324"/>
      <c r="HC396" s="324"/>
      <c r="HM396" s="324"/>
      <c r="HW396" s="324"/>
    </row>
    <row r="397" spans="1:231" s="3" customFormat="1" x14ac:dyDescent="0.3">
      <c r="A397" s="324"/>
      <c r="K397" s="324"/>
      <c r="U397" s="324"/>
      <c r="AE397" s="324"/>
      <c r="AO397" s="324"/>
      <c r="AY397" s="324"/>
      <c r="AZ397" s="324"/>
      <c r="BA397" s="324"/>
      <c r="BB397" s="324"/>
      <c r="BC397" s="324"/>
      <c r="BD397" s="324"/>
      <c r="BE397" s="324"/>
      <c r="BF397" s="324"/>
      <c r="BI397" s="324"/>
      <c r="BS397" s="324"/>
      <c r="CC397" s="324"/>
      <c r="CM397" s="324"/>
      <c r="CW397" s="324"/>
      <c r="DG397" s="324"/>
      <c r="DQ397" s="324"/>
      <c r="EA397" s="324"/>
      <c r="EK397" s="324"/>
      <c r="EU397" s="324"/>
      <c r="FE397" s="324"/>
      <c r="FO397" s="324"/>
      <c r="FY397" s="324"/>
      <c r="GI397" s="324"/>
      <c r="GS397" s="324"/>
      <c r="HC397" s="324"/>
      <c r="HM397" s="324"/>
      <c r="HW397" s="324"/>
    </row>
    <row r="398" spans="1:231" s="3" customFormat="1" x14ac:dyDescent="0.3">
      <c r="A398" s="324"/>
      <c r="K398" s="324"/>
      <c r="U398" s="324"/>
      <c r="AE398" s="324"/>
      <c r="AO398" s="324"/>
      <c r="AY398" s="324"/>
      <c r="AZ398" s="324"/>
      <c r="BA398" s="324"/>
      <c r="BB398" s="324"/>
      <c r="BC398" s="324"/>
      <c r="BD398" s="324"/>
      <c r="BE398" s="324"/>
      <c r="BF398" s="324"/>
      <c r="BI398" s="324"/>
      <c r="BS398" s="324"/>
      <c r="CC398" s="324"/>
      <c r="CM398" s="324"/>
      <c r="CW398" s="324"/>
      <c r="DG398" s="324"/>
      <c r="DQ398" s="324"/>
      <c r="EA398" s="324"/>
      <c r="EK398" s="324"/>
      <c r="EU398" s="324"/>
      <c r="FE398" s="324"/>
      <c r="FO398" s="324"/>
      <c r="FY398" s="324"/>
      <c r="GI398" s="324"/>
      <c r="GS398" s="324"/>
      <c r="HC398" s="324"/>
      <c r="HM398" s="324"/>
      <c r="HW398" s="324"/>
    </row>
    <row r="399" spans="1:231" s="3" customFormat="1" x14ac:dyDescent="0.3">
      <c r="A399" s="324"/>
      <c r="K399" s="324"/>
      <c r="U399" s="324"/>
      <c r="AE399" s="324"/>
      <c r="AO399" s="324"/>
      <c r="AY399" s="324"/>
      <c r="AZ399" s="324"/>
      <c r="BA399" s="324"/>
      <c r="BB399" s="324"/>
      <c r="BC399" s="324"/>
      <c r="BD399" s="324"/>
      <c r="BE399" s="324"/>
      <c r="BF399" s="324"/>
      <c r="BI399" s="324"/>
      <c r="BS399" s="324"/>
      <c r="CC399" s="324"/>
      <c r="CM399" s="324"/>
      <c r="CW399" s="324"/>
      <c r="DG399" s="324"/>
      <c r="DQ399" s="324"/>
      <c r="EA399" s="324"/>
      <c r="EK399" s="324"/>
      <c r="EU399" s="324"/>
      <c r="FE399" s="324"/>
      <c r="FO399" s="324"/>
      <c r="FY399" s="324"/>
      <c r="GI399" s="324"/>
      <c r="GS399" s="324"/>
      <c r="HC399" s="324"/>
      <c r="HM399" s="324"/>
      <c r="HW399" s="324"/>
    </row>
    <row r="400" spans="1:231" s="3" customFormat="1" x14ac:dyDescent="0.3">
      <c r="A400" s="324"/>
      <c r="K400" s="324"/>
      <c r="U400" s="324"/>
      <c r="AE400" s="324"/>
      <c r="AO400" s="324"/>
      <c r="AY400" s="324"/>
      <c r="AZ400" s="324"/>
      <c r="BA400" s="324"/>
      <c r="BB400" s="324"/>
      <c r="BC400" s="324"/>
      <c r="BD400" s="324"/>
      <c r="BE400" s="324"/>
      <c r="BF400" s="324"/>
      <c r="BI400" s="324"/>
      <c r="BS400" s="324"/>
      <c r="CC400" s="324"/>
      <c r="CM400" s="324"/>
      <c r="CW400" s="324"/>
      <c r="DG400" s="324"/>
      <c r="DQ400" s="324"/>
      <c r="EA400" s="324"/>
      <c r="EK400" s="324"/>
      <c r="EU400" s="324"/>
      <c r="FE400" s="324"/>
      <c r="FO400" s="324"/>
      <c r="FY400" s="324"/>
      <c r="GI400" s="324"/>
      <c r="GS400" s="324"/>
      <c r="HC400" s="324"/>
      <c r="HM400" s="324"/>
      <c r="HW400" s="324"/>
    </row>
    <row r="401" spans="1:231" s="3" customFormat="1" x14ac:dyDescent="0.3">
      <c r="A401" s="324"/>
      <c r="K401" s="324"/>
      <c r="U401" s="324"/>
      <c r="AE401" s="324"/>
      <c r="AO401" s="324"/>
      <c r="AY401" s="324"/>
      <c r="AZ401" s="324"/>
      <c r="BA401" s="324"/>
      <c r="BB401" s="324"/>
      <c r="BC401" s="324"/>
      <c r="BD401" s="324"/>
      <c r="BE401" s="324"/>
      <c r="BF401" s="324"/>
      <c r="BI401" s="324"/>
      <c r="BS401" s="324"/>
      <c r="CC401" s="324"/>
      <c r="CM401" s="324"/>
      <c r="CW401" s="324"/>
      <c r="DG401" s="324"/>
      <c r="DQ401" s="324"/>
      <c r="EA401" s="324"/>
      <c r="EK401" s="324"/>
      <c r="EU401" s="324"/>
      <c r="FE401" s="324"/>
      <c r="FO401" s="324"/>
      <c r="FY401" s="324"/>
      <c r="GI401" s="324"/>
      <c r="GS401" s="324"/>
      <c r="HC401" s="324"/>
      <c r="HM401" s="324"/>
      <c r="HW401" s="324"/>
    </row>
    <row r="402" spans="1:231" s="3" customFormat="1" x14ac:dyDescent="0.3">
      <c r="A402" s="324"/>
      <c r="K402" s="324"/>
      <c r="U402" s="324"/>
      <c r="AE402" s="324"/>
      <c r="AO402" s="324"/>
      <c r="AY402" s="324"/>
      <c r="AZ402" s="324"/>
      <c r="BA402" s="324"/>
      <c r="BB402" s="324"/>
      <c r="BC402" s="324"/>
      <c r="BD402" s="324"/>
      <c r="BE402" s="324"/>
      <c r="BF402" s="324"/>
      <c r="BI402" s="324"/>
      <c r="BS402" s="324"/>
      <c r="CC402" s="324"/>
      <c r="CM402" s="324"/>
      <c r="CW402" s="324"/>
      <c r="DG402" s="324"/>
      <c r="DQ402" s="324"/>
      <c r="EA402" s="324"/>
      <c r="EK402" s="324"/>
      <c r="EU402" s="324"/>
      <c r="FE402" s="324"/>
      <c r="FO402" s="324"/>
      <c r="FY402" s="324"/>
      <c r="GI402" s="324"/>
      <c r="GS402" s="324"/>
      <c r="HC402" s="324"/>
      <c r="HM402" s="324"/>
      <c r="HW402" s="324"/>
    </row>
    <row r="403" spans="1:231" s="3" customFormat="1" x14ac:dyDescent="0.3">
      <c r="A403" s="324"/>
      <c r="K403" s="324"/>
      <c r="U403" s="324"/>
      <c r="AE403" s="324"/>
      <c r="AO403" s="324"/>
      <c r="AY403" s="324"/>
      <c r="AZ403" s="324"/>
      <c r="BA403" s="324"/>
      <c r="BB403" s="324"/>
      <c r="BC403" s="324"/>
      <c r="BD403" s="324"/>
      <c r="BE403" s="324"/>
      <c r="BF403" s="324"/>
      <c r="BI403" s="324"/>
      <c r="BS403" s="324"/>
      <c r="CC403" s="324"/>
      <c r="CM403" s="324"/>
      <c r="CW403" s="324"/>
      <c r="DG403" s="324"/>
      <c r="DQ403" s="324"/>
      <c r="EA403" s="324"/>
      <c r="EK403" s="324"/>
      <c r="EU403" s="324"/>
      <c r="FE403" s="324"/>
      <c r="FO403" s="324"/>
      <c r="FY403" s="324"/>
      <c r="GI403" s="324"/>
      <c r="GS403" s="324"/>
      <c r="HC403" s="324"/>
      <c r="HM403" s="324"/>
      <c r="HW403" s="324"/>
    </row>
    <row r="404" spans="1:231" s="3" customFormat="1" x14ac:dyDescent="0.3">
      <c r="A404" s="324"/>
      <c r="K404" s="324"/>
      <c r="U404" s="324"/>
      <c r="AE404" s="324"/>
      <c r="AO404" s="324"/>
      <c r="AY404" s="324"/>
      <c r="AZ404" s="324"/>
      <c r="BA404" s="324"/>
      <c r="BB404" s="324"/>
      <c r="BC404" s="324"/>
      <c r="BD404" s="324"/>
      <c r="BE404" s="324"/>
      <c r="BF404" s="324"/>
      <c r="BI404" s="324"/>
      <c r="BS404" s="324"/>
      <c r="CC404" s="324"/>
      <c r="CM404" s="324"/>
      <c r="CW404" s="324"/>
      <c r="DG404" s="324"/>
      <c r="DQ404" s="324"/>
      <c r="EA404" s="324"/>
      <c r="EK404" s="324"/>
      <c r="EU404" s="324"/>
      <c r="FE404" s="324"/>
      <c r="FO404" s="324"/>
      <c r="FY404" s="324"/>
      <c r="GI404" s="324"/>
      <c r="GS404" s="324"/>
      <c r="HC404" s="324"/>
      <c r="HM404" s="324"/>
      <c r="HW404" s="324"/>
    </row>
    <row r="405" spans="1:231" s="3" customFormat="1" x14ac:dyDescent="0.3">
      <c r="A405" s="324"/>
      <c r="K405" s="324"/>
      <c r="U405" s="324"/>
      <c r="AE405" s="324"/>
      <c r="AO405" s="324"/>
      <c r="AY405" s="324"/>
      <c r="AZ405" s="324"/>
      <c r="BA405" s="324"/>
      <c r="BB405" s="324"/>
      <c r="BC405" s="324"/>
      <c r="BD405" s="324"/>
      <c r="BE405" s="324"/>
      <c r="BF405" s="324"/>
      <c r="BI405" s="324"/>
      <c r="BS405" s="324"/>
      <c r="CC405" s="324"/>
      <c r="CM405" s="324"/>
      <c r="CW405" s="324"/>
      <c r="DG405" s="324"/>
      <c r="DQ405" s="324"/>
      <c r="EA405" s="324"/>
      <c r="EK405" s="324"/>
      <c r="EU405" s="324"/>
      <c r="FE405" s="324"/>
      <c r="FO405" s="324"/>
      <c r="FY405" s="324"/>
      <c r="GI405" s="324"/>
      <c r="GS405" s="324"/>
      <c r="HC405" s="324"/>
      <c r="HM405" s="324"/>
      <c r="HW405" s="324"/>
    </row>
    <row r="406" spans="1:231" s="3" customFormat="1" x14ac:dyDescent="0.3">
      <c r="A406" s="324"/>
      <c r="K406" s="324"/>
      <c r="U406" s="324"/>
      <c r="AE406" s="324"/>
      <c r="AO406" s="324"/>
      <c r="AY406" s="324"/>
      <c r="AZ406" s="324"/>
      <c r="BA406" s="324"/>
      <c r="BB406" s="324"/>
      <c r="BC406" s="324"/>
      <c r="BD406" s="324"/>
      <c r="BE406" s="324"/>
      <c r="BF406" s="324"/>
      <c r="BI406" s="324"/>
      <c r="BS406" s="324"/>
      <c r="CC406" s="324"/>
      <c r="CM406" s="324"/>
      <c r="CW406" s="324"/>
      <c r="DG406" s="324"/>
      <c r="DQ406" s="324"/>
      <c r="EA406" s="324"/>
      <c r="EK406" s="324"/>
      <c r="EU406" s="324"/>
      <c r="FE406" s="324"/>
      <c r="FO406" s="324"/>
      <c r="FY406" s="324"/>
      <c r="GI406" s="324"/>
      <c r="GS406" s="324"/>
      <c r="HC406" s="324"/>
      <c r="HM406" s="324"/>
      <c r="HW406" s="324"/>
    </row>
    <row r="407" spans="1:231" s="3" customFormat="1" x14ac:dyDescent="0.3">
      <c r="A407" s="324"/>
      <c r="K407" s="324"/>
      <c r="U407" s="324"/>
      <c r="AE407" s="324"/>
      <c r="AO407" s="324"/>
      <c r="AY407" s="324"/>
      <c r="AZ407" s="324"/>
      <c r="BA407" s="324"/>
      <c r="BB407" s="324"/>
      <c r="BC407" s="324"/>
      <c r="BD407" s="324"/>
      <c r="BE407" s="324"/>
      <c r="BF407" s="324"/>
      <c r="BI407" s="324"/>
      <c r="BS407" s="324"/>
      <c r="CC407" s="324"/>
      <c r="CM407" s="324"/>
      <c r="CW407" s="324"/>
      <c r="DG407" s="324"/>
      <c r="DQ407" s="324"/>
      <c r="EA407" s="324"/>
      <c r="EK407" s="324"/>
      <c r="EU407" s="324"/>
      <c r="FE407" s="324"/>
      <c r="FO407" s="324"/>
      <c r="FY407" s="324"/>
      <c r="GI407" s="324"/>
      <c r="GS407" s="324"/>
      <c r="HC407" s="324"/>
      <c r="HM407" s="324"/>
      <c r="HW407" s="324"/>
    </row>
    <row r="408" spans="1:231" s="3" customFormat="1" x14ac:dyDescent="0.3">
      <c r="A408" s="324"/>
      <c r="K408" s="324"/>
      <c r="U408" s="324"/>
      <c r="AE408" s="324"/>
      <c r="AO408" s="324"/>
      <c r="AY408" s="324"/>
      <c r="AZ408" s="324"/>
      <c r="BA408" s="324"/>
      <c r="BB408" s="324"/>
      <c r="BC408" s="324"/>
      <c r="BD408" s="324"/>
      <c r="BE408" s="324"/>
      <c r="BF408" s="324"/>
      <c r="BI408" s="324"/>
      <c r="BS408" s="324"/>
      <c r="CC408" s="324"/>
      <c r="CM408" s="324"/>
      <c r="CW408" s="324"/>
      <c r="DG408" s="324"/>
      <c r="DQ408" s="324"/>
      <c r="EA408" s="324"/>
      <c r="EK408" s="324"/>
      <c r="EU408" s="324"/>
      <c r="FE408" s="324"/>
      <c r="FO408" s="324"/>
      <c r="FY408" s="324"/>
      <c r="GI408" s="324"/>
      <c r="GS408" s="324"/>
      <c r="HC408" s="324"/>
      <c r="HM408" s="324"/>
      <c r="HW408" s="324"/>
    </row>
    <row r="409" spans="1:231" s="3" customFormat="1" x14ac:dyDescent="0.3">
      <c r="A409" s="324"/>
      <c r="K409" s="324"/>
      <c r="U409" s="324"/>
      <c r="AE409" s="324"/>
      <c r="AO409" s="324"/>
      <c r="AY409" s="324"/>
      <c r="AZ409" s="324"/>
      <c r="BA409" s="324"/>
      <c r="BB409" s="324"/>
      <c r="BC409" s="324"/>
      <c r="BD409" s="324"/>
      <c r="BE409" s="324"/>
      <c r="BF409" s="324"/>
      <c r="BI409" s="324"/>
      <c r="BS409" s="324"/>
      <c r="CC409" s="324"/>
      <c r="CM409" s="324"/>
      <c r="CW409" s="324"/>
      <c r="DG409" s="324"/>
      <c r="DQ409" s="324"/>
      <c r="EA409" s="324"/>
      <c r="EK409" s="324"/>
      <c r="EU409" s="324"/>
      <c r="FE409" s="324"/>
      <c r="FO409" s="324"/>
      <c r="FY409" s="324"/>
      <c r="GI409" s="324"/>
      <c r="GS409" s="324"/>
      <c r="HC409" s="324"/>
      <c r="HM409" s="324"/>
      <c r="HW409" s="324"/>
    </row>
    <row r="410" spans="1:231" s="3" customFormat="1" x14ac:dyDescent="0.3">
      <c r="A410" s="324"/>
      <c r="K410" s="324"/>
      <c r="U410" s="324"/>
      <c r="AE410" s="324"/>
      <c r="AO410" s="324"/>
      <c r="AY410" s="324"/>
      <c r="AZ410" s="324"/>
      <c r="BA410" s="324"/>
      <c r="BB410" s="324"/>
      <c r="BC410" s="324"/>
      <c r="BD410" s="324"/>
      <c r="BE410" s="324"/>
      <c r="BF410" s="324"/>
      <c r="BI410" s="324"/>
      <c r="BS410" s="324"/>
      <c r="CC410" s="324"/>
      <c r="CM410" s="324"/>
      <c r="CW410" s="324"/>
      <c r="DG410" s="324"/>
      <c r="DQ410" s="324"/>
      <c r="EA410" s="324"/>
      <c r="EK410" s="324"/>
      <c r="EU410" s="324"/>
      <c r="FE410" s="324"/>
      <c r="FO410" s="324"/>
      <c r="FY410" s="324"/>
      <c r="GI410" s="324"/>
      <c r="GS410" s="324"/>
      <c r="HC410" s="324"/>
      <c r="HM410" s="324"/>
      <c r="HW410" s="324"/>
    </row>
    <row r="411" spans="1:231" s="3" customFormat="1" x14ac:dyDescent="0.3">
      <c r="A411" s="324"/>
      <c r="K411" s="324"/>
      <c r="U411" s="324"/>
      <c r="AE411" s="324"/>
      <c r="AO411" s="324"/>
      <c r="AY411" s="324"/>
      <c r="AZ411" s="324"/>
      <c r="BA411" s="324"/>
      <c r="BB411" s="324"/>
      <c r="BC411" s="324"/>
      <c r="BD411" s="324"/>
      <c r="BE411" s="324"/>
      <c r="BF411" s="324"/>
      <c r="BI411" s="324"/>
      <c r="BS411" s="324"/>
      <c r="CC411" s="324"/>
      <c r="CM411" s="324"/>
      <c r="CW411" s="324"/>
      <c r="DG411" s="324"/>
      <c r="DQ411" s="324"/>
      <c r="EA411" s="324"/>
      <c r="EK411" s="324"/>
      <c r="EU411" s="324"/>
      <c r="FE411" s="324"/>
      <c r="FO411" s="324"/>
      <c r="FY411" s="324"/>
      <c r="GI411" s="324"/>
      <c r="GS411" s="324"/>
      <c r="HC411" s="324"/>
      <c r="HM411" s="324"/>
      <c r="HW411" s="324"/>
    </row>
    <row r="412" spans="1:231" s="3" customFormat="1" x14ac:dyDescent="0.3">
      <c r="A412" s="324"/>
      <c r="K412" s="324"/>
      <c r="U412" s="324"/>
      <c r="AE412" s="324"/>
      <c r="AO412" s="324"/>
      <c r="AY412" s="324"/>
      <c r="AZ412" s="324"/>
      <c r="BA412" s="324"/>
      <c r="BB412" s="324"/>
      <c r="BC412" s="324"/>
      <c r="BD412" s="324"/>
      <c r="BE412" s="324"/>
      <c r="BF412" s="324"/>
      <c r="BI412" s="324"/>
      <c r="BS412" s="324"/>
      <c r="CC412" s="324"/>
      <c r="CM412" s="324"/>
      <c r="CW412" s="324"/>
      <c r="DG412" s="324"/>
      <c r="DQ412" s="324"/>
      <c r="EA412" s="324"/>
      <c r="EK412" s="324"/>
      <c r="EU412" s="324"/>
      <c r="FE412" s="324"/>
      <c r="FO412" s="324"/>
      <c r="FY412" s="324"/>
      <c r="GI412" s="324"/>
      <c r="GS412" s="324"/>
      <c r="HC412" s="324"/>
      <c r="HM412" s="324"/>
      <c r="HW412" s="324"/>
    </row>
    <row r="413" spans="1:231" s="3" customFormat="1" x14ac:dyDescent="0.3">
      <c r="A413" s="324"/>
      <c r="K413" s="324"/>
      <c r="U413" s="324"/>
      <c r="AE413" s="324"/>
      <c r="AO413" s="324"/>
      <c r="AY413" s="324"/>
      <c r="AZ413" s="324"/>
      <c r="BA413" s="324"/>
      <c r="BB413" s="324"/>
      <c r="BC413" s="324"/>
      <c r="BD413" s="324"/>
      <c r="BE413" s="324"/>
      <c r="BF413" s="324"/>
      <c r="BI413" s="324"/>
      <c r="BS413" s="324"/>
      <c r="CC413" s="324"/>
      <c r="CM413" s="324"/>
      <c r="CW413" s="324"/>
      <c r="DG413" s="324"/>
      <c r="DQ413" s="324"/>
      <c r="EA413" s="324"/>
      <c r="EK413" s="324"/>
      <c r="EU413" s="324"/>
      <c r="FE413" s="324"/>
      <c r="FO413" s="324"/>
      <c r="FY413" s="324"/>
      <c r="GI413" s="324"/>
      <c r="GS413" s="324"/>
      <c r="HC413" s="324"/>
      <c r="HM413" s="324"/>
      <c r="HW413" s="324"/>
    </row>
    <row r="414" spans="1:231" s="3" customFormat="1" x14ac:dyDescent="0.3">
      <c r="A414" s="324"/>
      <c r="K414" s="324"/>
      <c r="U414" s="324"/>
      <c r="AE414" s="324"/>
      <c r="AO414" s="324"/>
      <c r="AY414" s="324"/>
      <c r="AZ414" s="324"/>
      <c r="BA414" s="324"/>
      <c r="BB414" s="324"/>
      <c r="BC414" s="324"/>
      <c r="BD414" s="324"/>
      <c r="BE414" s="324"/>
      <c r="BF414" s="324"/>
      <c r="BI414" s="324"/>
      <c r="BS414" s="324"/>
      <c r="CC414" s="324"/>
      <c r="CM414" s="324"/>
      <c r="CW414" s="324"/>
      <c r="DG414" s="324"/>
      <c r="DQ414" s="324"/>
      <c r="EA414" s="324"/>
      <c r="EK414" s="324"/>
      <c r="EU414" s="324"/>
      <c r="FE414" s="324"/>
      <c r="FO414" s="324"/>
      <c r="FY414" s="324"/>
      <c r="GI414" s="324"/>
      <c r="GS414" s="324"/>
      <c r="HC414" s="324"/>
      <c r="HM414" s="324"/>
      <c r="HW414" s="324"/>
    </row>
    <row r="415" spans="1:231" s="3" customFormat="1" x14ac:dyDescent="0.3">
      <c r="A415" s="324"/>
      <c r="K415" s="324"/>
      <c r="U415" s="324"/>
      <c r="AE415" s="324"/>
      <c r="AO415" s="324"/>
      <c r="AY415" s="324"/>
      <c r="AZ415" s="324"/>
      <c r="BA415" s="324"/>
      <c r="BB415" s="324"/>
      <c r="BC415" s="324"/>
      <c r="BD415" s="324"/>
      <c r="BE415" s="324"/>
      <c r="BF415" s="324"/>
      <c r="BI415" s="324"/>
      <c r="BS415" s="324"/>
      <c r="CC415" s="324"/>
      <c r="CM415" s="324"/>
      <c r="CW415" s="324"/>
      <c r="DG415" s="324"/>
      <c r="DQ415" s="324"/>
      <c r="EA415" s="324"/>
      <c r="EK415" s="324"/>
      <c r="EU415" s="324"/>
      <c r="FE415" s="324"/>
      <c r="FO415" s="324"/>
      <c r="FY415" s="324"/>
      <c r="GI415" s="324"/>
      <c r="GS415" s="324"/>
      <c r="HC415" s="324"/>
      <c r="HM415" s="324"/>
      <c r="HW415" s="324"/>
    </row>
    <row r="416" spans="1:231" s="3" customFormat="1" x14ac:dyDescent="0.3">
      <c r="A416" s="324"/>
      <c r="K416" s="324"/>
      <c r="U416" s="324"/>
      <c r="AE416" s="324"/>
      <c r="AO416" s="324"/>
      <c r="AY416" s="324"/>
      <c r="AZ416" s="324"/>
      <c r="BA416" s="324"/>
      <c r="BB416" s="324"/>
      <c r="BC416" s="324"/>
      <c r="BD416" s="324"/>
      <c r="BE416" s="324"/>
      <c r="BF416" s="324"/>
      <c r="BI416" s="324"/>
      <c r="BS416" s="324"/>
      <c r="CC416" s="324"/>
      <c r="CM416" s="324"/>
      <c r="CW416" s="324"/>
      <c r="DG416" s="324"/>
      <c r="DQ416" s="324"/>
      <c r="EA416" s="324"/>
      <c r="EK416" s="324"/>
      <c r="EU416" s="324"/>
      <c r="FE416" s="324"/>
      <c r="FO416" s="324"/>
      <c r="FY416" s="324"/>
      <c r="GI416" s="324"/>
      <c r="GS416" s="324"/>
      <c r="HC416" s="324"/>
      <c r="HM416" s="324"/>
      <c r="HW416" s="324"/>
    </row>
    <row r="417" spans="1:231" s="3" customFormat="1" x14ac:dyDescent="0.3">
      <c r="A417" s="324"/>
      <c r="K417" s="324"/>
      <c r="U417" s="324"/>
      <c r="AE417" s="324"/>
      <c r="AO417" s="324"/>
      <c r="AY417" s="324"/>
      <c r="AZ417" s="324"/>
      <c r="BA417" s="324"/>
      <c r="BB417" s="324"/>
      <c r="BC417" s="324"/>
      <c r="BD417" s="324"/>
      <c r="BE417" s="324"/>
      <c r="BF417" s="324"/>
      <c r="BI417" s="324"/>
      <c r="BS417" s="324"/>
      <c r="CC417" s="324"/>
      <c r="CM417" s="324"/>
      <c r="CW417" s="324"/>
      <c r="DG417" s="324"/>
      <c r="DQ417" s="324"/>
      <c r="EA417" s="324"/>
      <c r="EK417" s="324"/>
      <c r="EU417" s="324"/>
      <c r="FE417" s="324"/>
      <c r="FO417" s="324"/>
      <c r="FY417" s="324"/>
      <c r="GI417" s="324"/>
      <c r="GS417" s="324"/>
      <c r="HC417" s="324"/>
      <c r="HM417" s="324"/>
      <c r="HW417" s="324"/>
    </row>
    <row r="418" spans="1:231" s="3" customFormat="1" x14ac:dyDescent="0.3">
      <c r="A418" s="324"/>
      <c r="K418" s="324"/>
      <c r="U418" s="324"/>
      <c r="AE418" s="324"/>
      <c r="AO418" s="324"/>
      <c r="AY418" s="324"/>
      <c r="AZ418" s="324"/>
      <c r="BA418" s="324"/>
      <c r="BB418" s="324"/>
      <c r="BC418" s="324"/>
      <c r="BD418" s="324"/>
      <c r="BE418" s="324"/>
      <c r="BF418" s="324"/>
      <c r="BI418" s="324"/>
      <c r="BS418" s="324"/>
      <c r="CC418" s="324"/>
      <c r="CM418" s="324"/>
      <c r="CW418" s="324"/>
      <c r="DG418" s="324"/>
      <c r="DQ418" s="324"/>
      <c r="EA418" s="324"/>
      <c r="EK418" s="324"/>
      <c r="EU418" s="324"/>
      <c r="FE418" s="324"/>
      <c r="FO418" s="324"/>
      <c r="FY418" s="324"/>
      <c r="GI418" s="324"/>
      <c r="GS418" s="324"/>
      <c r="HC418" s="324"/>
      <c r="HM418" s="324"/>
      <c r="HW418" s="324"/>
    </row>
    <row r="419" spans="1:231" s="3" customFormat="1" x14ac:dyDescent="0.3">
      <c r="A419" s="324"/>
      <c r="K419" s="324"/>
      <c r="U419" s="324"/>
      <c r="AE419" s="324"/>
      <c r="AO419" s="324"/>
      <c r="AY419" s="324"/>
      <c r="AZ419" s="324"/>
      <c r="BA419" s="324"/>
      <c r="BB419" s="324"/>
      <c r="BC419" s="324"/>
      <c r="BD419" s="324"/>
      <c r="BE419" s="324"/>
      <c r="BF419" s="324"/>
      <c r="BI419" s="324"/>
      <c r="BS419" s="324"/>
      <c r="CC419" s="324"/>
      <c r="CM419" s="324"/>
      <c r="CW419" s="324"/>
      <c r="DG419" s="324"/>
      <c r="DQ419" s="324"/>
      <c r="EA419" s="324"/>
      <c r="EK419" s="324"/>
      <c r="EU419" s="324"/>
      <c r="FE419" s="324"/>
      <c r="FO419" s="324"/>
      <c r="FY419" s="324"/>
      <c r="GI419" s="324"/>
      <c r="GS419" s="324"/>
      <c r="HC419" s="324"/>
      <c r="HM419" s="324"/>
      <c r="HW419" s="324"/>
    </row>
    <row r="420" spans="1:231" s="3" customFormat="1" x14ac:dyDescent="0.3">
      <c r="A420" s="324"/>
      <c r="K420" s="324"/>
      <c r="U420" s="324"/>
      <c r="AE420" s="324"/>
      <c r="AO420" s="324"/>
      <c r="AY420" s="324"/>
      <c r="AZ420" s="324"/>
      <c r="BA420" s="324"/>
      <c r="BB420" s="324"/>
      <c r="BC420" s="324"/>
      <c r="BD420" s="324"/>
      <c r="BE420" s="324"/>
      <c r="BF420" s="324"/>
      <c r="BI420" s="324"/>
      <c r="BS420" s="324"/>
      <c r="CC420" s="324"/>
      <c r="CM420" s="324"/>
      <c r="CW420" s="324"/>
      <c r="DG420" s="324"/>
      <c r="DQ420" s="324"/>
      <c r="EA420" s="324"/>
      <c r="EK420" s="324"/>
      <c r="EU420" s="324"/>
      <c r="FE420" s="324"/>
      <c r="FO420" s="324"/>
      <c r="FY420" s="324"/>
      <c r="GI420" s="324"/>
      <c r="GS420" s="324"/>
      <c r="HC420" s="324"/>
      <c r="HM420" s="324"/>
      <c r="HW420" s="324"/>
    </row>
    <row r="421" spans="1:231" s="3" customFormat="1" x14ac:dyDescent="0.3">
      <c r="A421" s="324"/>
      <c r="K421" s="324"/>
      <c r="U421" s="324"/>
      <c r="AE421" s="324"/>
      <c r="AO421" s="324"/>
      <c r="AY421" s="324"/>
      <c r="AZ421" s="324"/>
      <c r="BA421" s="324"/>
      <c r="BB421" s="324"/>
      <c r="BC421" s="324"/>
      <c r="BD421" s="324"/>
      <c r="BE421" s="324"/>
      <c r="BF421" s="324"/>
      <c r="BI421" s="324"/>
      <c r="BS421" s="324"/>
      <c r="CC421" s="324"/>
      <c r="CM421" s="324"/>
      <c r="CW421" s="324"/>
      <c r="DG421" s="324"/>
      <c r="DQ421" s="324"/>
      <c r="EA421" s="324"/>
      <c r="EK421" s="324"/>
      <c r="EU421" s="324"/>
      <c r="FE421" s="324"/>
      <c r="FO421" s="324"/>
      <c r="FY421" s="324"/>
      <c r="GI421" s="324"/>
      <c r="GS421" s="324"/>
      <c r="HC421" s="324"/>
      <c r="HM421" s="324"/>
      <c r="HW421" s="324"/>
    </row>
    <row r="422" spans="1:231" s="3" customFormat="1" x14ac:dyDescent="0.3">
      <c r="A422" s="324"/>
      <c r="K422" s="324"/>
      <c r="U422" s="324"/>
      <c r="AE422" s="324"/>
      <c r="AO422" s="324"/>
      <c r="AY422" s="324"/>
      <c r="AZ422" s="324"/>
      <c r="BA422" s="324"/>
      <c r="BB422" s="324"/>
      <c r="BC422" s="324"/>
      <c r="BD422" s="324"/>
      <c r="BE422" s="324"/>
      <c r="BF422" s="324"/>
      <c r="BI422" s="324"/>
      <c r="BS422" s="324"/>
      <c r="CC422" s="324"/>
      <c r="CM422" s="324"/>
      <c r="CW422" s="324"/>
      <c r="DG422" s="324"/>
      <c r="DQ422" s="324"/>
      <c r="EA422" s="324"/>
      <c r="EK422" s="324"/>
      <c r="EU422" s="324"/>
      <c r="FE422" s="324"/>
      <c r="FO422" s="324"/>
      <c r="FY422" s="324"/>
      <c r="GI422" s="324"/>
      <c r="GS422" s="324"/>
      <c r="HC422" s="324"/>
      <c r="HM422" s="324"/>
      <c r="HW422" s="324"/>
    </row>
    <row r="423" spans="1:231" s="3" customFormat="1" x14ac:dyDescent="0.3">
      <c r="A423" s="324"/>
      <c r="K423" s="324"/>
      <c r="U423" s="324"/>
      <c r="AE423" s="324"/>
      <c r="AO423" s="324"/>
      <c r="AY423" s="324"/>
      <c r="AZ423" s="324"/>
      <c r="BA423" s="324"/>
      <c r="BB423" s="324"/>
      <c r="BC423" s="324"/>
      <c r="BD423" s="324"/>
      <c r="BE423" s="324"/>
      <c r="BF423" s="324"/>
      <c r="BI423" s="324"/>
      <c r="BS423" s="324"/>
      <c r="CC423" s="324"/>
      <c r="CM423" s="324"/>
      <c r="CW423" s="324"/>
      <c r="DG423" s="324"/>
      <c r="DQ423" s="324"/>
      <c r="EA423" s="324"/>
      <c r="EK423" s="324"/>
      <c r="EU423" s="324"/>
      <c r="FE423" s="324"/>
      <c r="FO423" s="324"/>
      <c r="FY423" s="324"/>
      <c r="GI423" s="324"/>
      <c r="GS423" s="324"/>
      <c r="HC423" s="324"/>
      <c r="HM423" s="324"/>
      <c r="HW423" s="324"/>
    </row>
    <row r="424" spans="1:231" s="3" customFormat="1" x14ac:dyDescent="0.3">
      <c r="A424" s="324"/>
      <c r="K424" s="324"/>
      <c r="U424" s="324"/>
      <c r="AE424" s="324"/>
      <c r="AO424" s="324"/>
      <c r="AY424" s="324"/>
      <c r="AZ424" s="324"/>
      <c r="BA424" s="324"/>
      <c r="BB424" s="324"/>
      <c r="BC424" s="324"/>
      <c r="BD424" s="324"/>
      <c r="BE424" s="324"/>
      <c r="BF424" s="324"/>
      <c r="BI424" s="324"/>
      <c r="BS424" s="324"/>
      <c r="CC424" s="324"/>
      <c r="CM424" s="324"/>
      <c r="CW424" s="324"/>
      <c r="DG424" s="324"/>
      <c r="DQ424" s="324"/>
      <c r="EA424" s="324"/>
      <c r="EK424" s="324"/>
      <c r="EU424" s="324"/>
      <c r="FE424" s="324"/>
      <c r="FO424" s="324"/>
      <c r="FY424" s="324"/>
      <c r="GI424" s="324"/>
      <c r="GS424" s="324"/>
      <c r="HC424" s="324"/>
      <c r="HM424" s="324"/>
      <c r="HW424" s="324"/>
    </row>
    <row r="425" spans="1:231" s="3" customFormat="1" x14ac:dyDescent="0.3">
      <c r="A425" s="324"/>
      <c r="K425" s="324"/>
      <c r="U425" s="324"/>
      <c r="AE425" s="324"/>
      <c r="AO425" s="324"/>
      <c r="AY425" s="324"/>
      <c r="AZ425" s="324"/>
      <c r="BA425" s="324"/>
      <c r="BB425" s="324"/>
      <c r="BC425" s="324"/>
      <c r="BD425" s="324"/>
      <c r="BE425" s="324"/>
      <c r="BF425" s="324"/>
      <c r="BI425" s="324"/>
      <c r="BS425" s="324"/>
      <c r="CC425" s="324"/>
      <c r="CM425" s="324"/>
      <c r="CW425" s="324"/>
      <c r="DG425" s="324"/>
      <c r="DQ425" s="324"/>
      <c r="EA425" s="324"/>
      <c r="EK425" s="324"/>
      <c r="EU425" s="324"/>
      <c r="FE425" s="324"/>
      <c r="FO425" s="324"/>
      <c r="FY425" s="324"/>
      <c r="GI425" s="324"/>
      <c r="GS425" s="324"/>
      <c r="HC425" s="324"/>
      <c r="HM425" s="324"/>
      <c r="HW425" s="324"/>
    </row>
    <row r="426" spans="1:231" s="3" customFormat="1" x14ac:dyDescent="0.3">
      <c r="A426" s="324"/>
      <c r="K426" s="324"/>
      <c r="U426" s="324"/>
      <c r="AE426" s="324"/>
      <c r="AO426" s="324"/>
      <c r="AY426" s="324"/>
      <c r="AZ426" s="324"/>
      <c r="BA426" s="324"/>
      <c r="BB426" s="324"/>
      <c r="BC426" s="324"/>
      <c r="BD426" s="324"/>
      <c r="BE426" s="324"/>
      <c r="BF426" s="324"/>
      <c r="BI426" s="324"/>
      <c r="BS426" s="324"/>
      <c r="CC426" s="324"/>
      <c r="CM426" s="324"/>
      <c r="CW426" s="324"/>
      <c r="DG426" s="324"/>
      <c r="DQ426" s="324"/>
      <c r="EA426" s="324"/>
      <c r="EK426" s="324"/>
      <c r="EU426" s="324"/>
      <c r="FE426" s="324"/>
      <c r="FO426" s="324"/>
      <c r="FY426" s="324"/>
      <c r="GI426" s="324"/>
      <c r="GS426" s="324"/>
      <c r="HC426" s="324"/>
      <c r="HM426" s="324"/>
      <c r="HW426" s="324"/>
    </row>
    <row r="427" spans="1:231" s="3" customFormat="1" x14ac:dyDescent="0.3">
      <c r="A427" s="324"/>
      <c r="K427" s="324"/>
      <c r="U427" s="324"/>
      <c r="AE427" s="324"/>
      <c r="AO427" s="324"/>
      <c r="AY427" s="324"/>
      <c r="AZ427" s="324"/>
      <c r="BA427" s="324"/>
      <c r="BB427" s="324"/>
      <c r="BC427" s="324"/>
      <c r="BD427" s="324"/>
      <c r="BE427" s="324"/>
      <c r="BF427" s="324"/>
      <c r="BI427" s="324"/>
      <c r="BS427" s="324"/>
      <c r="CC427" s="324"/>
      <c r="CM427" s="324"/>
      <c r="CW427" s="324"/>
      <c r="DG427" s="324"/>
      <c r="DQ427" s="324"/>
      <c r="EA427" s="324"/>
      <c r="EK427" s="324"/>
      <c r="EU427" s="324"/>
      <c r="FE427" s="324"/>
      <c r="FO427" s="324"/>
      <c r="FY427" s="324"/>
      <c r="GI427" s="324"/>
      <c r="GS427" s="324"/>
      <c r="HC427" s="324"/>
      <c r="HM427" s="324"/>
      <c r="HW427" s="324"/>
    </row>
    <row r="428" spans="1:231" s="3" customFormat="1" x14ac:dyDescent="0.3">
      <c r="A428" s="324"/>
      <c r="K428" s="324"/>
      <c r="U428" s="324"/>
      <c r="AE428" s="324"/>
      <c r="AO428" s="324"/>
      <c r="AY428" s="324"/>
      <c r="AZ428" s="324"/>
      <c r="BA428" s="324"/>
      <c r="BB428" s="324"/>
      <c r="BC428" s="324"/>
      <c r="BD428" s="324"/>
      <c r="BE428" s="324"/>
      <c r="BF428" s="324"/>
      <c r="BI428" s="324"/>
      <c r="BS428" s="324"/>
      <c r="CC428" s="324"/>
      <c r="CM428" s="324"/>
      <c r="CW428" s="324"/>
      <c r="DG428" s="324"/>
      <c r="DQ428" s="324"/>
      <c r="EA428" s="324"/>
      <c r="EK428" s="324"/>
      <c r="EU428" s="324"/>
      <c r="FE428" s="324"/>
      <c r="FO428" s="324"/>
      <c r="FY428" s="324"/>
      <c r="GI428" s="324"/>
      <c r="GS428" s="324"/>
      <c r="HC428" s="324"/>
      <c r="HM428" s="324"/>
      <c r="HW428" s="324"/>
    </row>
    <row r="429" spans="1:231" s="3" customFormat="1" x14ac:dyDescent="0.3">
      <c r="A429" s="324"/>
      <c r="K429" s="324"/>
      <c r="U429" s="324"/>
      <c r="AE429" s="324"/>
      <c r="AO429" s="324"/>
      <c r="AY429" s="324"/>
      <c r="AZ429" s="324"/>
      <c r="BA429" s="324"/>
      <c r="BB429" s="324"/>
      <c r="BC429" s="324"/>
      <c r="BD429" s="324"/>
      <c r="BE429" s="324"/>
      <c r="BF429" s="324"/>
      <c r="BI429" s="324"/>
      <c r="BS429" s="324"/>
      <c r="CC429" s="324"/>
      <c r="CM429" s="324"/>
      <c r="CW429" s="324"/>
      <c r="DG429" s="324"/>
      <c r="DQ429" s="324"/>
      <c r="EA429" s="324"/>
      <c r="EK429" s="324"/>
      <c r="EU429" s="324"/>
      <c r="FE429" s="324"/>
      <c r="FO429" s="324"/>
      <c r="FY429" s="324"/>
      <c r="GI429" s="324"/>
      <c r="GS429" s="324"/>
      <c r="HC429" s="324"/>
      <c r="HM429" s="324"/>
      <c r="HW429" s="324"/>
    </row>
    <row r="430" spans="1:231" s="3" customFormat="1" x14ac:dyDescent="0.3">
      <c r="A430" s="324"/>
      <c r="K430" s="324"/>
      <c r="U430" s="324"/>
      <c r="AE430" s="324"/>
      <c r="AO430" s="324"/>
      <c r="AY430" s="324"/>
      <c r="AZ430" s="324"/>
      <c r="BA430" s="324"/>
      <c r="BB430" s="324"/>
      <c r="BC430" s="324"/>
      <c r="BD430" s="324"/>
      <c r="BE430" s="324"/>
      <c r="BF430" s="324"/>
      <c r="BI430" s="324"/>
      <c r="BS430" s="324"/>
      <c r="CC430" s="324"/>
      <c r="CM430" s="324"/>
      <c r="CW430" s="324"/>
      <c r="DG430" s="324"/>
      <c r="DQ430" s="324"/>
      <c r="EA430" s="324"/>
      <c r="EK430" s="324"/>
      <c r="EU430" s="324"/>
      <c r="FE430" s="324"/>
      <c r="FO430" s="324"/>
      <c r="FY430" s="324"/>
      <c r="GI430" s="324"/>
      <c r="GS430" s="324"/>
      <c r="HC430" s="324"/>
      <c r="HM430" s="324"/>
      <c r="HW430" s="324"/>
    </row>
    <row r="431" spans="1:231" s="3" customFormat="1" x14ac:dyDescent="0.3">
      <c r="A431" s="324"/>
      <c r="K431" s="324"/>
      <c r="U431" s="324"/>
      <c r="AE431" s="324"/>
      <c r="AO431" s="324"/>
      <c r="AY431" s="324"/>
      <c r="AZ431" s="324"/>
      <c r="BA431" s="324"/>
      <c r="BB431" s="324"/>
      <c r="BC431" s="324"/>
      <c r="BD431" s="324"/>
      <c r="BE431" s="324"/>
      <c r="BF431" s="324"/>
      <c r="BI431" s="324"/>
      <c r="BS431" s="324"/>
      <c r="CC431" s="324"/>
      <c r="CM431" s="324"/>
      <c r="CW431" s="324"/>
      <c r="DG431" s="324"/>
      <c r="DQ431" s="324"/>
      <c r="EA431" s="324"/>
      <c r="EK431" s="324"/>
      <c r="EU431" s="324"/>
      <c r="FE431" s="324"/>
      <c r="FO431" s="324"/>
      <c r="FY431" s="324"/>
      <c r="GI431" s="324"/>
      <c r="GS431" s="324"/>
      <c r="HC431" s="324"/>
      <c r="HM431" s="324"/>
      <c r="HW431" s="324"/>
    </row>
    <row r="432" spans="1:231" s="3" customFormat="1" x14ac:dyDescent="0.3">
      <c r="A432" s="324"/>
      <c r="K432" s="324"/>
      <c r="U432" s="324"/>
      <c r="AE432" s="324"/>
      <c r="AO432" s="324"/>
      <c r="AY432" s="324"/>
      <c r="AZ432" s="324"/>
      <c r="BA432" s="324"/>
      <c r="BB432" s="324"/>
      <c r="BC432" s="324"/>
      <c r="BD432" s="324"/>
      <c r="BE432" s="324"/>
      <c r="BF432" s="324"/>
      <c r="BI432" s="324"/>
      <c r="BS432" s="324"/>
      <c r="CC432" s="324"/>
      <c r="CM432" s="324"/>
      <c r="CW432" s="324"/>
      <c r="DG432" s="324"/>
      <c r="DQ432" s="324"/>
      <c r="EA432" s="324"/>
      <c r="EK432" s="324"/>
      <c r="EU432" s="324"/>
      <c r="FE432" s="324"/>
      <c r="FO432" s="324"/>
      <c r="FY432" s="324"/>
      <c r="GI432" s="324"/>
      <c r="GS432" s="324"/>
      <c r="HC432" s="324"/>
      <c r="HM432" s="324"/>
      <c r="HW432" s="324"/>
    </row>
    <row r="433" spans="1:231" s="3" customFormat="1" x14ac:dyDescent="0.3">
      <c r="A433" s="324"/>
      <c r="K433" s="324"/>
      <c r="U433" s="324"/>
      <c r="AE433" s="324"/>
      <c r="AO433" s="324"/>
      <c r="AY433" s="324"/>
      <c r="AZ433" s="324"/>
      <c r="BA433" s="324"/>
      <c r="BB433" s="324"/>
      <c r="BC433" s="324"/>
      <c r="BD433" s="324"/>
      <c r="BE433" s="324"/>
      <c r="BF433" s="324"/>
      <c r="BI433" s="324"/>
      <c r="BS433" s="324"/>
      <c r="CC433" s="324"/>
      <c r="CM433" s="324"/>
      <c r="CW433" s="324"/>
      <c r="DG433" s="324"/>
      <c r="DQ433" s="324"/>
      <c r="EA433" s="324"/>
      <c r="EK433" s="324"/>
      <c r="EU433" s="324"/>
      <c r="FE433" s="324"/>
      <c r="FO433" s="324"/>
      <c r="FY433" s="324"/>
      <c r="GI433" s="324"/>
      <c r="GS433" s="324"/>
      <c r="HC433" s="324"/>
      <c r="HM433" s="324"/>
      <c r="HW433" s="324"/>
    </row>
    <row r="434" spans="1:231" s="3" customFormat="1" x14ac:dyDescent="0.3">
      <c r="A434" s="324"/>
      <c r="K434" s="324"/>
      <c r="U434" s="324"/>
      <c r="AE434" s="324"/>
      <c r="AO434" s="324"/>
      <c r="AY434" s="324"/>
      <c r="AZ434" s="324"/>
      <c r="BA434" s="324"/>
      <c r="BB434" s="324"/>
      <c r="BC434" s="324"/>
      <c r="BD434" s="324"/>
      <c r="BE434" s="324"/>
      <c r="BF434" s="324"/>
      <c r="BI434" s="324"/>
      <c r="BS434" s="324"/>
      <c r="CC434" s="324"/>
      <c r="CM434" s="324"/>
      <c r="CW434" s="324"/>
      <c r="DG434" s="324"/>
      <c r="DQ434" s="324"/>
      <c r="EA434" s="324"/>
      <c r="EK434" s="324"/>
      <c r="EU434" s="324"/>
      <c r="FE434" s="324"/>
      <c r="FO434" s="324"/>
      <c r="FY434" s="324"/>
      <c r="GI434" s="324"/>
      <c r="GS434" s="324"/>
      <c r="HC434" s="324"/>
      <c r="HM434" s="324"/>
      <c r="HW434" s="324"/>
    </row>
    <row r="435" spans="1:231" s="3" customFormat="1" x14ac:dyDescent="0.3">
      <c r="A435" s="324"/>
      <c r="K435" s="324"/>
      <c r="U435" s="324"/>
      <c r="AE435" s="324"/>
      <c r="AO435" s="324"/>
      <c r="AY435" s="324"/>
      <c r="AZ435" s="324"/>
      <c r="BA435" s="324"/>
      <c r="BB435" s="324"/>
      <c r="BC435" s="324"/>
      <c r="BD435" s="324"/>
      <c r="BE435" s="324"/>
      <c r="BF435" s="324"/>
      <c r="BI435" s="324"/>
      <c r="BS435" s="324"/>
      <c r="CC435" s="324"/>
      <c r="CM435" s="324"/>
      <c r="CW435" s="324"/>
      <c r="DG435" s="324"/>
      <c r="DQ435" s="324"/>
      <c r="EA435" s="324"/>
      <c r="EK435" s="324"/>
      <c r="EU435" s="324"/>
      <c r="FE435" s="324"/>
      <c r="FO435" s="324"/>
      <c r="FY435" s="324"/>
      <c r="GI435" s="324"/>
      <c r="GS435" s="324"/>
      <c r="HC435" s="324"/>
      <c r="HM435" s="324"/>
      <c r="HW435" s="324"/>
    </row>
    <row r="436" spans="1:231" s="3" customFormat="1" x14ac:dyDescent="0.3">
      <c r="A436" s="324"/>
      <c r="K436" s="324"/>
      <c r="U436" s="324"/>
      <c r="AE436" s="324"/>
      <c r="AO436" s="324"/>
      <c r="AY436" s="324"/>
      <c r="AZ436" s="324"/>
      <c r="BA436" s="324"/>
      <c r="BB436" s="324"/>
      <c r="BC436" s="324"/>
      <c r="BD436" s="324"/>
      <c r="BE436" s="324"/>
      <c r="BF436" s="324"/>
      <c r="BI436" s="324"/>
      <c r="BS436" s="324"/>
      <c r="CC436" s="324"/>
      <c r="CM436" s="324"/>
      <c r="CW436" s="324"/>
      <c r="DG436" s="324"/>
      <c r="DQ436" s="324"/>
      <c r="EA436" s="324"/>
      <c r="EK436" s="324"/>
      <c r="EU436" s="324"/>
      <c r="FE436" s="324"/>
      <c r="FO436" s="324"/>
      <c r="FY436" s="324"/>
      <c r="GI436" s="324"/>
      <c r="GS436" s="324"/>
      <c r="HC436" s="324"/>
      <c r="HM436" s="324"/>
      <c r="HW436" s="324"/>
    </row>
    <row r="437" spans="1:231" s="3" customFormat="1" x14ac:dyDescent="0.3">
      <c r="A437" s="324"/>
      <c r="K437" s="324"/>
      <c r="U437" s="324"/>
      <c r="AE437" s="324"/>
      <c r="AO437" s="324"/>
      <c r="AY437" s="324"/>
      <c r="AZ437" s="324"/>
      <c r="BA437" s="324"/>
      <c r="BB437" s="324"/>
      <c r="BC437" s="324"/>
      <c r="BD437" s="324"/>
      <c r="BE437" s="324"/>
      <c r="BF437" s="324"/>
      <c r="BI437" s="324"/>
      <c r="BS437" s="324"/>
      <c r="CC437" s="324"/>
      <c r="CM437" s="324"/>
      <c r="CW437" s="324"/>
      <c r="DG437" s="324"/>
      <c r="DQ437" s="324"/>
      <c r="EA437" s="324"/>
      <c r="EK437" s="324"/>
      <c r="EU437" s="324"/>
      <c r="FE437" s="324"/>
      <c r="FO437" s="324"/>
      <c r="FY437" s="324"/>
      <c r="GI437" s="324"/>
      <c r="GS437" s="324"/>
      <c r="HC437" s="324"/>
      <c r="HM437" s="324"/>
      <c r="HW437" s="324"/>
    </row>
    <row r="438" spans="1:231" s="3" customFormat="1" x14ac:dyDescent="0.3">
      <c r="A438" s="324"/>
      <c r="K438" s="324"/>
      <c r="U438" s="324"/>
      <c r="AE438" s="324"/>
      <c r="AO438" s="324"/>
      <c r="AY438" s="324"/>
      <c r="AZ438" s="324"/>
      <c r="BA438" s="324"/>
      <c r="BB438" s="324"/>
      <c r="BC438" s="324"/>
      <c r="BD438" s="324"/>
      <c r="BE438" s="324"/>
      <c r="BF438" s="324"/>
      <c r="BI438" s="324"/>
      <c r="BS438" s="324"/>
      <c r="CC438" s="324"/>
      <c r="CM438" s="324"/>
      <c r="CW438" s="324"/>
      <c r="DG438" s="324"/>
      <c r="DQ438" s="324"/>
      <c r="EA438" s="324"/>
      <c r="EK438" s="324"/>
      <c r="EU438" s="324"/>
      <c r="FE438" s="324"/>
      <c r="FO438" s="324"/>
      <c r="FY438" s="324"/>
      <c r="GI438" s="324"/>
      <c r="GS438" s="324"/>
      <c r="HC438" s="324"/>
      <c r="HM438" s="324"/>
      <c r="HW438" s="324"/>
    </row>
    <row r="439" spans="1:231" s="3" customFormat="1" x14ac:dyDescent="0.3">
      <c r="A439" s="324"/>
      <c r="K439" s="324"/>
      <c r="U439" s="324"/>
      <c r="AE439" s="324"/>
      <c r="AO439" s="324"/>
      <c r="AY439" s="324"/>
      <c r="AZ439" s="324"/>
      <c r="BA439" s="324"/>
      <c r="BB439" s="324"/>
      <c r="BC439" s="324"/>
      <c r="BD439" s="324"/>
      <c r="BE439" s="324"/>
      <c r="BF439" s="324"/>
      <c r="BI439" s="324"/>
      <c r="BS439" s="324"/>
      <c r="CC439" s="324"/>
      <c r="CM439" s="324"/>
      <c r="CW439" s="324"/>
      <c r="DG439" s="324"/>
      <c r="DQ439" s="324"/>
      <c r="EA439" s="324"/>
      <c r="EK439" s="324"/>
      <c r="EU439" s="324"/>
      <c r="FE439" s="324"/>
      <c r="FO439" s="324"/>
      <c r="FY439" s="324"/>
      <c r="GI439" s="324"/>
      <c r="GS439" s="324"/>
      <c r="HC439" s="324"/>
      <c r="HM439" s="324"/>
      <c r="HW439" s="324"/>
    </row>
    <row r="440" spans="1:231" s="3" customFormat="1" x14ac:dyDescent="0.3">
      <c r="A440" s="324"/>
      <c r="K440" s="324"/>
      <c r="U440" s="324"/>
      <c r="AE440" s="324"/>
      <c r="AO440" s="324"/>
      <c r="AY440" s="324"/>
      <c r="AZ440" s="324"/>
      <c r="BA440" s="324"/>
      <c r="BB440" s="324"/>
      <c r="BC440" s="324"/>
      <c r="BD440" s="324"/>
      <c r="BE440" s="324"/>
      <c r="BF440" s="324"/>
      <c r="BI440" s="324"/>
      <c r="BS440" s="324"/>
      <c r="CC440" s="324"/>
      <c r="CM440" s="324"/>
      <c r="CW440" s="324"/>
      <c r="DG440" s="324"/>
      <c r="DQ440" s="324"/>
      <c r="EA440" s="324"/>
      <c r="EK440" s="324"/>
      <c r="EU440" s="324"/>
      <c r="FE440" s="324"/>
      <c r="FO440" s="324"/>
      <c r="FY440" s="324"/>
      <c r="GI440" s="324"/>
      <c r="GS440" s="324"/>
      <c r="HC440" s="324"/>
      <c r="HM440" s="324"/>
      <c r="HW440" s="324"/>
    </row>
    <row r="441" spans="1:231" s="3" customFormat="1" x14ac:dyDescent="0.3">
      <c r="A441" s="324"/>
      <c r="K441" s="324"/>
      <c r="U441" s="324"/>
      <c r="AE441" s="324"/>
      <c r="AO441" s="324"/>
      <c r="AY441" s="324"/>
      <c r="AZ441" s="324"/>
      <c r="BA441" s="324"/>
      <c r="BB441" s="324"/>
      <c r="BC441" s="324"/>
      <c r="BD441" s="324"/>
      <c r="BE441" s="324"/>
      <c r="BF441" s="324"/>
      <c r="BI441" s="324"/>
      <c r="BS441" s="324"/>
      <c r="CC441" s="324"/>
      <c r="CM441" s="324"/>
      <c r="CW441" s="324"/>
      <c r="DG441" s="324"/>
      <c r="DQ441" s="324"/>
      <c r="EA441" s="324"/>
      <c r="EK441" s="324"/>
      <c r="EU441" s="324"/>
      <c r="FE441" s="324"/>
      <c r="FO441" s="324"/>
      <c r="FY441" s="324"/>
      <c r="GI441" s="324"/>
      <c r="GS441" s="324"/>
      <c r="HC441" s="324"/>
      <c r="HM441" s="324"/>
      <c r="HW441" s="324"/>
    </row>
    <row r="442" spans="1:231" s="3" customFormat="1" x14ac:dyDescent="0.3">
      <c r="A442" s="324"/>
      <c r="K442" s="324"/>
      <c r="U442" s="324"/>
      <c r="AE442" s="324"/>
      <c r="AO442" s="324"/>
      <c r="AY442" s="324"/>
      <c r="AZ442" s="324"/>
      <c r="BA442" s="324"/>
      <c r="BB442" s="324"/>
      <c r="BC442" s="324"/>
      <c r="BD442" s="324"/>
      <c r="BE442" s="324"/>
      <c r="BF442" s="324"/>
      <c r="BI442" s="324"/>
      <c r="BS442" s="324"/>
      <c r="CC442" s="324"/>
      <c r="CM442" s="324"/>
      <c r="CW442" s="324"/>
      <c r="DG442" s="324"/>
      <c r="DQ442" s="324"/>
      <c r="EA442" s="324"/>
      <c r="EK442" s="324"/>
      <c r="EU442" s="324"/>
      <c r="FE442" s="324"/>
      <c r="FO442" s="324"/>
      <c r="FY442" s="324"/>
      <c r="GI442" s="324"/>
      <c r="GS442" s="324"/>
      <c r="HC442" s="324"/>
      <c r="HM442" s="324"/>
      <c r="HW442" s="324"/>
    </row>
    <row r="443" spans="1:231" s="3" customFormat="1" x14ac:dyDescent="0.3">
      <c r="A443" s="324"/>
      <c r="K443" s="324"/>
      <c r="U443" s="324"/>
      <c r="AE443" s="324"/>
      <c r="AO443" s="324"/>
      <c r="AY443" s="324"/>
      <c r="AZ443" s="324"/>
      <c r="BA443" s="324"/>
      <c r="BB443" s="324"/>
      <c r="BC443" s="324"/>
      <c r="BD443" s="324"/>
      <c r="BE443" s="324"/>
      <c r="BF443" s="324"/>
      <c r="BI443" s="324"/>
      <c r="BS443" s="324"/>
      <c r="CC443" s="324"/>
      <c r="CM443" s="324"/>
      <c r="CW443" s="324"/>
      <c r="DG443" s="324"/>
      <c r="DQ443" s="324"/>
      <c r="EA443" s="324"/>
      <c r="EK443" s="324"/>
      <c r="EU443" s="324"/>
      <c r="FE443" s="324"/>
      <c r="FO443" s="324"/>
      <c r="FY443" s="324"/>
      <c r="GI443" s="324"/>
      <c r="GS443" s="324"/>
      <c r="HC443" s="324"/>
      <c r="HM443" s="324"/>
      <c r="HW443" s="324"/>
    </row>
    <row r="444" spans="1:231" s="3" customFormat="1" x14ac:dyDescent="0.3">
      <c r="A444" s="324"/>
      <c r="K444" s="324"/>
      <c r="U444" s="324"/>
      <c r="AE444" s="324"/>
      <c r="AO444" s="324"/>
      <c r="AY444" s="324"/>
      <c r="AZ444" s="324"/>
      <c r="BA444" s="324"/>
      <c r="BB444" s="324"/>
      <c r="BC444" s="324"/>
      <c r="BD444" s="324"/>
      <c r="BE444" s="324"/>
      <c r="BF444" s="324"/>
      <c r="BI444" s="324"/>
      <c r="BS444" s="324"/>
      <c r="CC444" s="324"/>
      <c r="CM444" s="324"/>
      <c r="CW444" s="324"/>
      <c r="DG444" s="324"/>
      <c r="DQ444" s="324"/>
      <c r="EA444" s="324"/>
      <c r="EK444" s="324"/>
      <c r="EU444" s="324"/>
      <c r="FE444" s="324"/>
      <c r="FO444" s="324"/>
      <c r="FY444" s="324"/>
      <c r="GI444" s="324"/>
      <c r="GS444" s="324"/>
      <c r="HC444" s="324"/>
      <c r="HM444" s="324"/>
      <c r="HW444" s="324"/>
    </row>
    <row r="445" spans="1:231" s="3" customFormat="1" x14ac:dyDescent="0.3">
      <c r="A445" s="324"/>
      <c r="K445" s="324"/>
      <c r="U445" s="324"/>
      <c r="AE445" s="324"/>
      <c r="AO445" s="324"/>
      <c r="AY445" s="324"/>
      <c r="AZ445" s="324"/>
      <c r="BA445" s="324"/>
      <c r="BB445" s="324"/>
      <c r="BC445" s="324"/>
      <c r="BD445" s="324"/>
      <c r="BE445" s="324"/>
      <c r="BF445" s="324"/>
      <c r="BI445" s="324"/>
      <c r="BS445" s="324"/>
      <c r="CC445" s="324"/>
      <c r="CM445" s="324"/>
      <c r="CW445" s="324"/>
      <c r="DG445" s="324"/>
      <c r="DQ445" s="324"/>
      <c r="EA445" s="324"/>
      <c r="EK445" s="324"/>
      <c r="EU445" s="324"/>
      <c r="FE445" s="324"/>
      <c r="FO445" s="324"/>
      <c r="FY445" s="324"/>
      <c r="GI445" s="324"/>
      <c r="GS445" s="324"/>
      <c r="HC445" s="324"/>
      <c r="HM445" s="324"/>
      <c r="HW445" s="324"/>
    </row>
    <row r="446" spans="1:231" s="3" customFormat="1" x14ac:dyDescent="0.3">
      <c r="A446" s="324"/>
      <c r="K446" s="324"/>
      <c r="U446" s="324"/>
      <c r="AE446" s="324"/>
      <c r="AO446" s="324"/>
      <c r="AY446" s="324"/>
      <c r="AZ446" s="324"/>
      <c r="BA446" s="324"/>
      <c r="BB446" s="324"/>
      <c r="BC446" s="324"/>
      <c r="BD446" s="324"/>
      <c r="BE446" s="324"/>
      <c r="BF446" s="324"/>
      <c r="BI446" s="324"/>
      <c r="BS446" s="324"/>
      <c r="CC446" s="324"/>
      <c r="CM446" s="324"/>
      <c r="CW446" s="324"/>
      <c r="DG446" s="324"/>
      <c r="DQ446" s="324"/>
      <c r="EA446" s="324"/>
      <c r="EK446" s="324"/>
      <c r="EU446" s="324"/>
      <c r="FE446" s="324"/>
      <c r="FO446" s="324"/>
      <c r="FY446" s="324"/>
      <c r="GI446" s="324"/>
      <c r="GS446" s="324"/>
      <c r="HC446" s="324"/>
      <c r="HM446" s="324"/>
      <c r="HW446" s="324"/>
    </row>
    <row r="447" spans="1:231" s="3" customFormat="1" x14ac:dyDescent="0.3">
      <c r="A447" s="324"/>
      <c r="K447" s="324"/>
      <c r="U447" s="324"/>
      <c r="AE447" s="324"/>
      <c r="AO447" s="324"/>
      <c r="AY447" s="324"/>
      <c r="AZ447" s="324"/>
      <c r="BA447" s="324"/>
      <c r="BB447" s="324"/>
      <c r="BC447" s="324"/>
      <c r="BD447" s="324"/>
      <c r="BE447" s="324"/>
      <c r="BF447" s="324"/>
      <c r="BI447" s="324"/>
      <c r="BS447" s="324"/>
      <c r="CC447" s="324"/>
      <c r="CM447" s="324"/>
      <c r="CW447" s="324"/>
      <c r="DG447" s="324"/>
      <c r="DQ447" s="324"/>
      <c r="EA447" s="324"/>
      <c r="EK447" s="324"/>
      <c r="EU447" s="324"/>
      <c r="FE447" s="324"/>
      <c r="FO447" s="324"/>
      <c r="FY447" s="324"/>
      <c r="GI447" s="324"/>
      <c r="GS447" s="324"/>
      <c r="HC447" s="324"/>
      <c r="HM447" s="324"/>
      <c r="HW447" s="324"/>
    </row>
    <row r="448" spans="1:231" s="3" customFormat="1" x14ac:dyDescent="0.3">
      <c r="A448" s="324"/>
      <c r="K448" s="324"/>
      <c r="U448" s="324"/>
      <c r="AE448" s="324"/>
      <c r="AO448" s="324"/>
      <c r="AY448" s="324"/>
      <c r="AZ448" s="324"/>
      <c r="BA448" s="324"/>
      <c r="BB448" s="324"/>
      <c r="BC448" s="324"/>
      <c r="BD448" s="324"/>
      <c r="BE448" s="324"/>
      <c r="BF448" s="324"/>
      <c r="BI448" s="324"/>
      <c r="BS448" s="324"/>
      <c r="CC448" s="324"/>
      <c r="CM448" s="324"/>
      <c r="CW448" s="324"/>
      <c r="DG448" s="324"/>
      <c r="DQ448" s="324"/>
      <c r="EA448" s="324"/>
      <c r="EK448" s="324"/>
      <c r="EU448" s="324"/>
      <c r="FE448" s="324"/>
      <c r="FO448" s="324"/>
      <c r="FY448" s="324"/>
      <c r="GI448" s="324"/>
      <c r="GS448" s="324"/>
      <c r="HC448" s="324"/>
      <c r="HM448" s="324"/>
      <c r="HW448" s="324"/>
    </row>
    <row r="449" spans="1:231" s="3" customFormat="1" x14ac:dyDescent="0.3">
      <c r="A449" s="324"/>
      <c r="K449" s="324"/>
      <c r="U449" s="324"/>
      <c r="AE449" s="324"/>
      <c r="AO449" s="324"/>
      <c r="AY449" s="324"/>
      <c r="AZ449" s="324"/>
      <c r="BA449" s="324"/>
      <c r="BB449" s="324"/>
      <c r="BC449" s="324"/>
      <c r="BD449" s="324"/>
      <c r="BE449" s="324"/>
      <c r="BF449" s="324"/>
      <c r="BI449" s="324"/>
      <c r="BS449" s="324"/>
      <c r="CC449" s="324"/>
      <c r="CM449" s="324"/>
      <c r="CW449" s="324"/>
      <c r="DG449" s="324"/>
      <c r="DQ449" s="324"/>
      <c r="EA449" s="324"/>
      <c r="EK449" s="324"/>
      <c r="EU449" s="324"/>
      <c r="FE449" s="324"/>
      <c r="FO449" s="324"/>
      <c r="FY449" s="324"/>
      <c r="GI449" s="324"/>
      <c r="GS449" s="324"/>
      <c r="HC449" s="324"/>
      <c r="HM449" s="324"/>
      <c r="HW449" s="324"/>
    </row>
    <row r="450" spans="1:231" s="3" customFormat="1" x14ac:dyDescent="0.3">
      <c r="A450" s="324"/>
      <c r="K450" s="324"/>
      <c r="U450" s="324"/>
      <c r="AE450" s="324"/>
      <c r="AO450" s="324"/>
      <c r="AY450" s="324"/>
      <c r="AZ450" s="324"/>
      <c r="BA450" s="324"/>
      <c r="BB450" s="324"/>
      <c r="BC450" s="324"/>
      <c r="BD450" s="324"/>
      <c r="BE450" s="324"/>
      <c r="BF450" s="324"/>
      <c r="BI450" s="324"/>
      <c r="BS450" s="324"/>
      <c r="CC450" s="324"/>
      <c r="CM450" s="324"/>
      <c r="CW450" s="324"/>
      <c r="DG450" s="324"/>
      <c r="DQ450" s="324"/>
      <c r="EA450" s="324"/>
      <c r="EK450" s="324"/>
      <c r="EU450" s="324"/>
      <c r="FE450" s="324"/>
      <c r="FO450" s="324"/>
      <c r="FY450" s="324"/>
      <c r="GI450" s="324"/>
      <c r="GS450" s="324"/>
      <c r="HC450" s="324"/>
      <c r="HM450" s="324"/>
      <c r="HW450" s="324"/>
    </row>
    <row r="451" spans="1:231" s="3" customFormat="1" x14ac:dyDescent="0.3">
      <c r="A451" s="324"/>
      <c r="K451" s="324"/>
      <c r="U451" s="324"/>
      <c r="AE451" s="324"/>
      <c r="AO451" s="324"/>
      <c r="AY451" s="324"/>
      <c r="AZ451" s="324"/>
      <c r="BA451" s="324"/>
      <c r="BB451" s="324"/>
      <c r="BC451" s="324"/>
      <c r="BD451" s="324"/>
      <c r="BE451" s="324"/>
      <c r="BF451" s="324"/>
      <c r="BI451" s="324"/>
      <c r="BS451" s="324"/>
      <c r="CC451" s="324"/>
      <c r="CM451" s="324"/>
      <c r="CW451" s="324"/>
      <c r="DG451" s="324"/>
      <c r="DQ451" s="324"/>
      <c r="EA451" s="324"/>
      <c r="EK451" s="324"/>
      <c r="EU451" s="324"/>
      <c r="FE451" s="324"/>
      <c r="FO451" s="324"/>
      <c r="FY451" s="324"/>
      <c r="GI451" s="324"/>
      <c r="GS451" s="324"/>
      <c r="HC451" s="324"/>
      <c r="HM451" s="324"/>
      <c r="HW451" s="324"/>
    </row>
    <row r="452" spans="1:231" s="3" customFormat="1" x14ac:dyDescent="0.3">
      <c r="A452" s="324"/>
      <c r="K452" s="324"/>
      <c r="U452" s="324"/>
      <c r="AE452" s="324"/>
      <c r="AO452" s="324"/>
      <c r="AY452" s="324"/>
      <c r="AZ452" s="324"/>
      <c r="BA452" s="324"/>
      <c r="BB452" s="324"/>
      <c r="BC452" s="324"/>
      <c r="BD452" s="324"/>
      <c r="BE452" s="324"/>
      <c r="BF452" s="324"/>
      <c r="BI452" s="324"/>
      <c r="BS452" s="324"/>
      <c r="CC452" s="324"/>
      <c r="CM452" s="324"/>
      <c r="CW452" s="324"/>
      <c r="DG452" s="324"/>
      <c r="DQ452" s="324"/>
      <c r="EA452" s="324"/>
      <c r="EK452" s="324"/>
      <c r="EU452" s="324"/>
      <c r="FE452" s="324"/>
      <c r="FO452" s="324"/>
      <c r="FY452" s="324"/>
      <c r="GI452" s="324"/>
      <c r="GS452" s="324"/>
      <c r="HC452" s="324"/>
      <c r="HM452" s="324"/>
      <c r="HW452" s="324"/>
    </row>
    <row r="453" spans="1:231" s="3" customFormat="1" x14ac:dyDescent="0.3">
      <c r="A453" s="324"/>
      <c r="K453" s="324"/>
      <c r="U453" s="324"/>
      <c r="AE453" s="324"/>
      <c r="AO453" s="324"/>
      <c r="AY453" s="324"/>
      <c r="AZ453" s="324"/>
      <c r="BA453" s="324"/>
      <c r="BB453" s="324"/>
      <c r="BC453" s="324"/>
      <c r="BD453" s="324"/>
      <c r="BE453" s="324"/>
      <c r="BF453" s="324"/>
      <c r="BI453" s="324"/>
      <c r="BS453" s="324"/>
      <c r="CC453" s="324"/>
      <c r="CM453" s="324"/>
      <c r="CW453" s="324"/>
      <c r="DG453" s="324"/>
      <c r="DQ453" s="324"/>
      <c r="EA453" s="324"/>
      <c r="EK453" s="324"/>
      <c r="EU453" s="324"/>
      <c r="FE453" s="324"/>
      <c r="FO453" s="324"/>
      <c r="FY453" s="324"/>
      <c r="GI453" s="324"/>
      <c r="GS453" s="324"/>
      <c r="HC453" s="324"/>
      <c r="HM453" s="324"/>
      <c r="HW453" s="324"/>
    </row>
    <row r="454" spans="1:231" s="3" customFormat="1" x14ac:dyDescent="0.3">
      <c r="A454" s="324"/>
      <c r="K454" s="324"/>
      <c r="U454" s="324"/>
      <c r="AE454" s="324"/>
      <c r="AO454" s="324"/>
      <c r="AY454" s="324"/>
      <c r="AZ454" s="324"/>
      <c r="BA454" s="324"/>
      <c r="BB454" s="324"/>
      <c r="BC454" s="324"/>
      <c r="BD454" s="324"/>
      <c r="BE454" s="324"/>
      <c r="BF454" s="324"/>
      <c r="BI454" s="324"/>
      <c r="BS454" s="324"/>
      <c r="CC454" s="324"/>
      <c r="CM454" s="324"/>
      <c r="CW454" s="324"/>
      <c r="DG454" s="324"/>
      <c r="DQ454" s="324"/>
      <c r="EA454" s="324"/>
      <c r="EK454" s="324"/>
      <c r="EU454" s="324"/>
      <c r="FE454" s="324"/>
      <c r="FO454" s="324"/>
      <c r="FY454" s="324"/>
      <c r="GI454" s="324"/>
      <c r="GS454" s="324"/>
      <c r="HC454" s="324"/>
      <c r="HM454" s="324"/>
      <c r="HW454" s="324"/>
    </row>
    <row r="455" spans="1:231" s="3" customFormat="1" x14ac:dyDescent="0.3">
      <c r="A455" s="324"/>
      <c r="K455" s="324"/>
      <c r="U455" s="324"/>
      <c r="AE455" s="324"/>
      <c r="AO455" s="324"/>
      <c r="AY455" s="324"/>
      <c r="AZ455" s="324"/>
      <c r="BA455" s="324"/>
      <c r="BB455" s="324"/>
      <c r="BC455" s="324"/>
      <c r="BD455" s="324"/>
      <c r="BE455" s="324"/>
      <c r="BF455" s="324"/>
      <c r="BI455" s="324"/>
      <c r="BS455" s="324"/>
      <c r="CC455" s="324"/>
      <c r="CM455" s="324"/>
      <c r="CW455" s="324"/>
      <c r="DG455" s="324"/>
      <c r="DQ455" s="324"/>
      <c r="EA455" s="324"/>
      <c r="EK455" s="324"/>
      <c r="EU455" s="324"/>
      <c r="FE455" s="324"/>
      <c r="FO455" s="324"/>
      <c r="FY455" s="324"/>
      <c r="GI455" s="324"/>
      <c r="GS455" s="324"/>
      <c r="HC455" s="324"/>
      <c r="HM455" s="324"/>
      <c r="HW455" s="324"/>
    </row>
    <row r="456" spans="1:231" s="3" customFormat="1" x14ac:dyDescent="0.3">
      <c r="A456" s="324"/>
      <c r="K456" s="324"/>
      <c r="U456" s="324"/>
      <c r="AE456" s="324"/>
      <c r="AO456" s="324"/>
      <c r="AY456" s="324"/>
      <c r="AZ456" s="324"/>
      <c r="BA456" s="324"/>
      <c r="BB456" s="324"/>
      <c r="BC456" s="324"/>
      <c r="BD456" s="324"/>
      <c r="BE456" s="324"/>
      <c r="BF456" s="324"/>
      <c r="BI456" s="324"/>
      <c r="BS456" s="324"/>
      <c r="CC456" s="324"/>
      <c r="CM456" s="324"/>
      <c r="CW456" s="324"/>
      <c r="DG456" s="324"/>
      <c r="DQ456" s="324"/>
      <c r="EA456" s="324"/>
      <c r="EK456" s="324"/>
      <c r="EU456" s="324"/>
      <c r="FE456" s="324"/>
      <c r="FO456" s="324"/>
      <c r="FY456" s="324"/>
      <c r="GI456" s="324"/>
      <c r="GS456" s="324"/>
      <c r="HC456" s="324"/>
      <c r="HM456" s="324"/>
      <c r="HW456" s="324"/>
    </row>
    <row r="457" spans="1:231" s="3" customFormat="1" x14ac:dyDescent="0.3">
      <c r="A457" s="324"/>
      <c r="K457" s="324"/>
      <c r="U457" s="324"/>
      <c r="AE457" s="324"/>
      <c r="AO457" s="324"/>
      <c r="AY457" s="324"/>
      <c r="AZ457" s="324"/>
      <c r="BA457" s="324"/>
      <c r="BB457" s="324"/>
      <c r="BC457" s="324"/>
      <c r="BD457" s="324"/>
      <c r="BE457" s="324"/>
      <c r="BF457" s="324"/>
      <c r="BI457" s="324"/>
      <c r="BS457" s="324"/>
      <c r="CC457" s="324"/>
      <c r="CM457" s="324"/>
      <c r="CW457" s="324"/>
      <c r="DG457" s="324"/>
      <c r="DQ457" s="324"/>
      <c r="EA457" s="324"/>
      <c r="EK457" s="324"/>
      <c r="EU457" s="324"/>
      <c r="FE457" s="324"/>
      <c r="FO457" s="324"/>
      <c r="FY457" s="324"/>
      <c r="GI457" s="324"/>
      <c r="GS457" s="324"/>
      <c r="HC457" s="324"/>
      <c r="HM457" s="324"/>
      <c r="HW457" s="324"/>
    </row>
    <row r="458" spans="1:231" s="3" customFormat="1" x14ac:dyDescent="0.3">
      <c r="A458" s="324"/>
      <c r="K458" s="324"/>
      <c r="U458" s="324"/>
      <c r="AE458" s="324"/>
      <c r="AO458" s="324"/>
      <c r="AY458" s="324"/>
      <c r="AZ458" s="324"/>
      <c r="BA458" s="324"/>
      <c r="BB458" s="324"/>
      <c r="BC458" s="324"/>
      <c r="BD458" s="324"/>
      <c r="BE458" s="324"/>
      <c r="BF458" s="324"/>
      <c r="BI458" s="324"/>
      <c r="BS458" s="324"/>
      <c r="CC458" s="324"/>
      <c r="CM458" s="324"/>
      <c r="CW458" s="324"/>
      <c r="DG458" s="324"/>
      <c r="DQ458" s="324"/>
      <c r="EA458" s="324"/>
      <c r="EK458" s="324"/>
      <c r="EU458" s="324"/>
      <c r="FE458" s="324"/>
      <c r="FO458" s="324"/>
      <c r="FY458" s="324"/>
      <c r="GI458" s="324"/>
      <c r="GS458" s="324"/>
      <c r="HC458" s="324"/>
      <c r="HM458" s="324"/>
      <c r="HW458" s="324"/>
    </row>
    <row r="459" spans="1:231" s="3" customFormat="1" x14ac:dyDescent="0.3">
      <c r="A459" s="324"/>
      <c r="K459" s="324"/>
      <c r="U459" s="324"/>
      <c r="AE459" s="324"/>
      <c r="AO459" s="324"/>
      <c r="AY459" s="324"/>
      <c r="AZ459" s="324"/>
      <c r="BA459" s="324"/>
      <c r="BB459" s="324"/>
      <c r="BC459" s="324"/>
      <c r="BD459" s="324"/>
      <c r="BE459" s="324"/>
      <c r="BF459" s="324"/>
      <c r="BI459" s="324"/>
      <c r="BS459" s="324"/>
      <c r="CC459" s="324"/>
      <c r="CM459" s="324"/>
      <c r="CW459" s="324"/>
      <c r="DG459" s="324"/>
      <c r="DQ459" s="324"/>
      <c r="EA459" s="324"/>
      <c r="EK459" s="324"/>
      <c r="EU459" s="324"/>
      <c r="FE459" s="324"/>
      <c r="FO459" s="324"/>
      <c r="FY459" s="324"/>
      <c r="GI459" s="324"/>
      <c r="GS459" s="324"/>
      <c r="HC459" s="324"/>
      <c r="HM459" s="324"/>
      <c r="HW459" s="324"/>
    </row>
    <row r="460" spans="1:231" s="3" customFormat="1" x14ac:dyDescent="0.3">
      <c r="A460" s="324"/>
      <c r="K460" s="324"/>
      <c r="U460" s="324"/>
      <c r="AE460" s="324"/>
      <c r="AO460" s="324"/>
      <c r="AY460" s="324"/>
      <c r="AZ460" s="324"/>
      <c r="BA460" s="324"/>
      <c r="BB460" s="324"/>
      <c r="BC460" s="324"/>
      <c r="BD460" s="324"/>
      <c r="BE460" s="324"/>
      <c r="BF460" s="324"/>
      <c r="BI460" s="324"/>
      <c r="BS460" s="324"/>
      <c r="CC460" s="324"/>
      <c r="CM460" s="324"/>
      <c r="CW460" s="324"/>
      <c r="DG460" s="324"/>
      <c r="DQ460" s="324"/>
      <c r="EA460" s="324"/>
      <c r="EK460" s="324"/>
      <c r="EU460" s="324"/>
      <c r="FE460" s="324"/>
      <c r="FO460" s="324"/>
      <c r="FY460" s="324"/>
      <c r="GI460" s="324"/>
      <c r="GS460" s="324"/>
      <c r="HC460" s="324"/>
      <c r="HM460" s="324"/>
      <c r="HW460" s="324"/>
    </row>
    <row r="461" spans="1:231" s="3" customFormat="1" x14ac:dyDescent="0.3">
      <c r="A461" s="324"/>
      <c r="K461" s="324"/>
      <c r="U461" s="324"/>
      <c r="AE461" s="324"/>
      <c r="AO461" s="324"/>
      <c r="AY461" s="324"/>
      <c r="AZ461" s="324"/>
      <c r="BA461" s="324"/>
      <c r="BB461" s="324"/>
      <c r="BC461" s="324"/>
      <c r="BD461" s="324"/>
      <c r="BE461" s="324"/>
      <c r="BF461" s="324"/>
      <c r="BI461" s="324"/>
      <c r="BS461" s="324"/>
      <c r="CC461" s="324"/>
      <c r="CM461" s="324"/>
      <c r="CW461" s="324"/>
      <c r="DG461" s="324"/>
      <c r="DQ461" s="324"/>
      <c r="EA461" s="324"/>
      <c r="EK461" s="324"/>
      <c r="EU461" s="324"/>
      <c r="FE461" s="324"/>
      <c r="FO461" s="324"/>
      <c r="FY461" s="324"/>
      <c r="GI461" s="324"/>
      <c r="GS461" s="324"/>
      <c r="HC461" s="324"/>
      <c r="HM461" s="324"/>
      <c r="HW461" s="324"/>
    </row>
    <row r="462" spans="1:231" s="3" customFormat="1" x14ac:dyDescent="0.3">
      <c r="A462" s="324"/>
      <c r="K462" s="324"/>
      <c r="U462" s="324"/>
      <c r="AE462" s="324"/>
      <c r="AO462" s="324"/>
      <c r="AY462" s="324"/>
      <c r="AZ462" s="324"/>
      <c r="BA462" s="324"/>
      <c r="BB462" s="324"/>
      <c r="BC462" s="324"/>
      <c r="BD462" s="324"/>
      <c r="BE462" s="324"/>
      <c r="BF462" s="324"/>
      <c r="BI462" s="324"/>
      <c r="BS462" s="324"/>
      <c r="CC462" s="324"/>
      <c r="CM462" s="324"/>
      <c r="CW462" s="324"/>
      <c r="DG462" s="324"/>
      <c r="DQ462" s="324"/>
      <c r="EA462" s="324"/>
      <c r="EK462" s="324"/>
      <c r="EU462" s="324"/>
      <c r="FE462" s="324"/>
      <c r="FO462" s="324"/>
      <c r="FY462" s="324"/>
      <c r="GI462" s="324"/>
      <c r="GS462" s="324"/>
      <c r="HC462" s="324"/>
      <c r="HM462" s="324"/>
      <c r="HW462" s="324"/>
    </row>
    <row r="463" spans="1:231" s="3" customFormat="1" x14ac:dyDescent="0.3">
      <c r="A463" s="324"/>
      <c r="K463" s="324"/>
      <c r="U463" s="324"/>
      <c r="AE463" s="324"/>
      <c r="AO463" s="324"/>
      <c r="AY463" s="324"/>
      <c r="AZ463" s="324"/>
      <c r="BA463" s="324"/>
      <c r="BB463" s="324"/>
      <c r="BC463" s="324"/>
      <c r="BD463" s="324"/>
      <c r="BE463" s="324"/>
      <c r="BF463" s="324"/>
      <c r="BI463" s="324"/>
      <c r="BS463" s="324"/>
      <c r="CC463" s="324"/>
      <c r="CM463" s="324"/>
      <c r="CW463" s="324"/>
      <c r="DG463" s="324"/>
      <c r="DQ463" s="324"/>
      <c r="EA463" s="324"/>
      <c r="EK463" s="324"/>
      <c r="EU463" s="324"/>
      <c r="FE463" s="324"/>
      <c r="FO463" s="324"/>
      <c r="FY463" s="324"/>
      <c r="GI463" s="324"/>
      <c r="GS463" s="324"/>
      <c r="HC463" s="324"/>
      <c r="HM463" s="324"/>
      <c r="HW463" s="324"/>
    </row>
    <row r="464" spans="1:231" s="3" customFormat="1" x14ac:dyDescent="0.3">
      <c r="A464" s="324"/>
      <c r="K464" s="324"/>
      <c r="U464" s="324"/>
      <c r="AE464" s="324"/>
      <c r="AO464" s="324"/>
      <c r="AY464" s="324"/>
      <c r="AZ464" s="324"/>
      <c r="BA464" s="324"/>
      <c r="BB464" s="324"/>
      <c r="BC464" s="324"/>
      <c r="BD464" s="324"/>
      <c r="BE464" s="324"/>
      <c r="BF464" s="324"/>
      <c r="BI464" s="324"/>
      <c r="BS464" s="324"/>
      <c r="CC464" s="324"/>
      <c r="CM464" s="324"/>
      <c r="CW464" s="324"/>
      <c r="DG464" s="324"/>
      <c r="DQ464" s="324"/>
      <c r="EA464" s="324"/>
      <c r="EK464" s="324"/>
      <c r="EU464" s="324"/>
      <c r="FE464" s="324"/>
      <c r="FO464" s="324"/>
      <c r="FY464" s="324"/>
      <c r="GI464" s="324"/>
      <c r="GS464" s="324"/>
      <c r="HC464" s="324"/>
      <c r="HM464" s="324"/>
      <c r="HW464" s="324"/>
    </row>
    <row r="465" spans="1:231" s="3" customFormat="1" x14ac:dyDescent="0.3">
      <c r="A465" s="324"/>
      <c r="K465" s="324"/>
      <c r="U465" s="324"/>
      <c r="AE465" s="324"/>
      <c r="AO465" s="324"/>
      <c r="AY465" s="324"/>
      <c r="AZ465" s="324"/>
      <c r="BA465" s="324"/>
      <c r="BB465" s="324"/>
      <c r="BC465" s="324"/>
      <c r="BD465" s="324"/>
      <c r="BE465" s="324"/>
      <c r="BF465" s="324"/>
      <c r="BI465" s="324"/>
      <c r="BS465" s="324"/>
      <c r="CC465" s="324"/>
      <c r="CM465" s="324"/>
      <c r="CW465" s="324"/>
      <c r="DG465" s="324"/>
      <c r="DQ465" s="324"/>
      <c r="EA465" s="324"/>
      <c r="EK465" s="324"/>
      <c r="EU465" s="324"/>
      <c r="FE465" s="324"/>
      <c r="FO465" s="324"/>
      <c r="FY465" s="324"/>
      <c r="GI465" s="324"/>
      <c r="GS465" s="324"/>
      <c r="HC465" s="324"/>
      <c r="HM465" s="324"/>
      <c r="HW465" s="324"/>
    </row>
    <row r="466" spans="1:231" s="3" customFormat="1" x14ac:dyDescent="0.3">
      <c r="A466" s="324"/>
      <c r="K466" s="324"/>
      <c r="U466" s="324"/>
      <c r="AE466" s="324"/>
      <c r="AO466" s="324"/>
      <c r="AY466" s="324"/>
      <c r="AZ466" s="324"/>
      <c r="BA466" s="324"/>
      <c r="BB466" s="324"/>
      <c r="BC466" s="324"/>
      <c r="BD466" s="324"/>
      <c r="BE466" s="324"/>
      <c r="BF466" s="324"/>
      <c r="BI466" s="324"/>
      <c r="BS466" s="324"/>
      <c r="CC466" s="324"/>
      <c r="CM466" s="324"/>
      <c r="CW466" s="324"/>
      <c r="DG466" s="324"/>
      <c r="DQ466" s="324"/>
      <c r="EA466" s="324"/>
      <c r="EK466" s="324"/>
      <c r="EU466" s="324"/>
      <c r="FE466" s="324"/>
      <c r="FO466" s="324"/>
      <c r="FY466" s="324"/>
      <c r="GI466" s="324"/>
      <c r="GS466" s="324"/>
      <c r="HC466" s="324"/>
      <c r="HM466" s="324"/>
      <c r="HW466" s="324"/>
    </row>
    <row r="467" spans="1:231" s="3" customFormat="1" x14ac:dyDescent="0.3">
      <c r="A467" s="324"/>
      <c r="K467" s="324"/>
      <c r="U467" s="324"/>
      <c r="AE467" s="324"/>
      <c r="AO467" s="324"/>
      <c r="AY467" s="324"/>
      <c r="AZ467" s="324"/>
      <c r="BA467" s="324"/>
      <c r="BB467" s="324"/>
      <c r="BC467" s="324"/>
      <c r="BD467" s="324"/>
      <c r="BE467" s="324"/>
      <c r="BF467" s="324"/>
      <c r="BI467" s="324"/>
      <c r="BS467" s="324"/>
      <c r="CC467" s="324"/>
      <c r="CM467" s="324"/>
      <c r="CW467" s="324"/>
      <c r="DG467" s="324"/>
      <c r="DQ467" s="324"/>
      <c r="EA467" s="324"/>
      <c r="EK467" s="324"/>
      <c r="EU467" s="324"/>
      <c r="FE467" s="324"/>
      <c r="FO467" s="324"/>
      <c r="FY467" s="324"/>
      <c r="GI467" s="324"/>
      <c r="GS467" s="324"/>
      <c r="HC467" s="324"/>
      <c r="HM467" s="324"/>
      <c r="HW467" s="324"/>
    </row>
    <row r="468" spans="1:231" s="3" customFormat="1" x14ac:dyDescent="0.3">
      <c r="A468" s="324"/>
      <c r="K468" s="324"/>
      <c r="U468" s="324"/>
      <c r="AE468" s="324"/>
      <c r="AO468" s="324"/>
      <c r="AY468" s="324"/>
      <c r="AZ468" s="324"/>
      <c r="BA468" s="324"/>
      <c r="BB468" s="324"/>
      <c r="BC468" s="324"/>
      <c r="BD468" s="324"/>
      <c r="BE468" s="324"/>
      <c r="BF468" s="324"/>
      <c r="BI468" s="324"/>
      <c r="BS468" s="324"/>
      <c r="CC468" s="324"/>
      <c r="CM468" s="324"/>
      <c r="CW468" s="324"/>
      <c r="DG468" s="324"/>
      <c r="DQ468" s="324"/>
      <c r="EA468" s="324"/>
      <c r="EK468" s="324"/>
      <c r="EU468" s="324"/>
      <c r="FE468" s="324"/>
      <c r="FO468" s="324"/>
      <c r="FY468" s="324"/>
      <c r="GI468" s="324"/>
      <c r="GS468" s="324"/>
      <c r="HC468" s="324"/>
      <c r="HM468" s="324"/>
      <c r="HW468" s="324"/>
    </row>
    <row r="469" spans="1:231" s="3" customFormat="1" x14ac:dyDescent="0.3">
      <c r="A469" s="324"/>
      <c r="K469" s="324"/>
      <c r="U469" s="324"/>
      <c r="AE469" s="324"/>
      <c r="AO469" s="324"/>
      <c r="AY469" s="324"/>
      <c r="AZ469" s="324"/>
      <c r="BA469" s="324"/>
      <c r="BB469" s="324"/>
      <c r="BC469" s="324"/>
      <c r="BD469" s="324"/>
      <c r="BE469" s="324"/>
      <c r="BF469" s="324"/>
      <c r="BI469" s="324"/>
      <c r="BS469" s="324"/>
      <c r="CC469" s="324"/>
      <c r="CM469" s="324"/>
      <c r="CW469" s="324"/>
      <c r="DG469" s="324"/>
      <c r="DQ469" s="324"/>
      <c r="EA469" s="324"/>
      <c r="EK469" s="324"/>
      <c r="EU469" s="324"/>
      <c r="FE469" s="324"/>
      <c r="FO469" s="324"/>
      <c r="FY469" s="324"/>
      <c r="GI469" s="324"/>
      <c r="GS469" s="324"/>
      <c r="HC469" s="324"/>
      <c r="HM469" s="324"/>
      <c r="HW469" s="324"/>
    </row>
    <row r="470" spans="1:231" s="3" customFormat="1" x14ac:dyDescent="0.3">
      <c r="A470" s="324"/>
      <c r="K470" s="324"/>
      <c r="U470" s="324"/>
      <c r="AE470" s="324"/>
      <c r="AO470" s="324"/>
      <c r="AY470" s="324"/>
      <c r="AZ470" s="324"/>
      <c r="BA470" s="324"/>
      <c r="BB470" s="324"/>
      <c r="BC470" s="324"/>
      <c r="BD470" s="324"/>
      <c r="BE470" s="324"/>
      <c r="BF470" s="324"/>
      <c r="BI470" s="324"/>
      <c r="BS470" s="324"/>
      <c r="CC470" s="324"/>
      <c r="CM470" s="324"/>
      <c r="CW470" s="324"/>
      <c r="DG470" s="324"/>
      <c r="DQ470" s="324"/>
      <c r="EA470" s="324"/>
      <c r="EK470" s="324"/>
      <c r="EU470" s="324"/>
      <c r="FE470" s="324"/>
      <c r="FO470" s="324"/>
      <c r="FY470" s="324"/>
      <c r="GI470" s="324"/>
      <c r="GS470" s="324"/>
      <c r="HC470" s="324"/>
      <c r="HM470" s="324"/>
      <c r="HW470" s="324"/>
    </row>
    <row r="471" spans="1:231" s="3" customFormat="1" x14ac:dyDescent="0.3">
      <c r="A471" s="324"/>
      <c r="K471" s="324"/>
      <c r="U471" s="324"/>
      <c r="AE471" s="324"/>
      <c r="AO471" s="324"/>
      <c r="AY471" s="324"/>
      <c r="AZ471" s="324"/>
      <c r="BA471" s="324"/>
      <c r="BB471" s="324"/>
      <c r="BC471" s="324"/>
      <c r="BD471" s="324"/>
      <c r="BE471" s="324"/>
      <c r="BF471" s="324"/>
      <c r="BI471" s="324"/>
      <c r="BS471" s="324"/>
      <c r="CC471" s="324"/>
      <c r="CM471" s="324"/>
      <c r="CW471" s="324"/>
      <c r="DG471" s="324"/>
      <c r="DQ471" s="324"/>
      <c r="EA471" s="324"/>
      <c r="EK471" s="324"/>
      <c r="EU471" s="324"/>
      <c r="FE471" s="324"/>
      <c r="FO471" s="324"/>
      <c r="FY471" s="324"/>
      <c r="GI471" s="324"/>
      <c r="GS471" s="324"/>
      <c r="HC471" s="324"/>
      <c r="HM471" s="324"/>
      <c r="HW471" s="324"/>
    </row>
    <row r="472" spans="1:231" s="3" customFormat="1" x14ac:dyDescent="0.3">
      <c r="A472" s="324"/>
      <c r="K472" s="324"/>
      <c r="U472" s="324"/>
      <c r="AE472" s="324"/>
      <c r="AO472" s="324"/>
      <c r="AY472" s="324"/>
      <c r="AZ472" s="324"/>
      <c r="BA472" s="324"/>
      <c r="BB472" s="324"/>
      <c r="BC472" s="324"/>
      <c r="BD472" s="324"/>
      <c r="BE472" s="324"/>
      <c r="BF472" s="324"/>
      <c r="BI472" s="324"/>
      <c r="BS472" s="324"/>
      <c r="CC472" s="324"/>
      <c r="CM472" s="324"/>
      <c r="CW472" s="324"/>
      <c r="DG472" s="324"/>
      <c r="DQ472" s="324"/>
      <c r="EA472" s="324"/>
      <c r="EK472" s="324"/>
      <c r="EU472" s="324"/>
      <c r="FE472" s="324"/>
      <c r="FO472" s="324"/>
      <c r="FY472" s="324"/>
      <c r="GI472" s="324"/>
      <c r="GS472" s="324"/>
      <c r="HC472" s="324"/>
      <c r="HM472" s="324"/>
      <c r="HW472" s="324"/>
    </row>
    <row r="473" spans="1:231" s="3" customFormat="1" x14ac:dyDescent="0.3">
      <c r="A473" s="324"/>
      <c r="K473" s="324"/>
      <c r="U473" s="324"/>
      <c r="AE473" s="324"/>
      <c r="AO473" s="324"/>
      <c r="AY473" s="324"/>
      <c r="AZ473" s="324"/>
      <c r="BA473" s="324"/>
      <c r="BB473" s="324"/>
      <c r="BC473" s="324"/>
      <c r="BD473" s="324"/>
      <c r="BE473" s="324"/>
      <c r="BF473" s="324"/>
      <c r="BI473" s="324"/>
      <c r="BS473" s="324"/>
      <c r="CC473" s="324"/>
      <c r="CM473" s="324"/>
      <c r="CW473" s="324"/>
      <c r="DG473" s="324"/>
      <c r="DQ473" s="324"/>
      <c r="EA473" s="324"/>
      <c r="EK473" s="324"/>
      <c r="EU473" s="324"/>
      <c r="FE473" s="324"/>
      <c r="FO473" s="324"/>
      <c r="FY473" s="324"/>
      <c r="GI473" s="324"/>
      <c r="GS473" s="324"/>
      <c r="HC473" s="324"/>
      <c r="HM473" s="324"/>
      <c r="HW473" s="324"/>
    </row>
    <row r="474" spans="1:231" s="3" customFormat="1" x14ac:dyDescent="0.3">
      <c r="A474" s="324"/>
      <c r="K474" s="324"/>
      <c r="U474" s="324"/>
      <c r="AE474" s="324"/>
      <c r="AO474" s="324"/>
      <c r="AY474" s="324"/>
      <c r="AZ474" s="324"/>
      <c r="BA474" s="324"/>
      <c r="BB474" s="324"/>
      <c r="BC474" s="324"/>
      <c r="BD474" s="324"/>
      <c r="BE474" s="324"/>
      <c r="BF474" s="324"/>
      <c r="BI474" s="324"/>
      <c r="BS474" s="324"/>
      <c r="CC474" s="324"/>
      <c r="CM474" s="324"/>
      <c r="CW474" s="324"/>
      <c r="DG474" s="324"/>
      <c r="DQ474" s="324"/>
      <c r="EA474" s="324"/>
      <c r="EK474" s="324"/>
      <c r="EU474" s="324"/>
      <c r="FE474" s="324"/>
      <c r="FO474" s="324"/>
      <c r="FY474" s="324"/>
      <c r="GI474" s="324"/>
      <c r="GS474" s="324"/>
      <c r="HC474" s="324"/>
      <c r="HM474" s="324"/>
      <c r="HW474" s="324"/>
    </row>
    <row r="475" spans="1:231" s="3" customFormat="1" x14ac:dyDescent="0.3">
      <c r="A475" s="324"/>
      <c r="K475" s="324"/>
      <c r="U475" s="324"/>
      <c r="AE475" s="324"/>
      <c r="AO475" s="324"/>
      <c r="AY475" s="324"/>
      <c r="AZ475" s="324"/>
      <c r="BA475" s="324"/>
      <c r="BB475" s="324"/>
      <c r="BC475" s="324"/>
      <c r="BD475" s="324"/>
      <c r="BE475" s="324"/>
      <c r="BF475" s="324"/>
      <c r="BI475" s="324"/>
      <c r="BS475" s="324"/>
      <c r="CC475" s="324"/>
      <c r="CM475" s="324"/>
      <c r="CW475" s="324"/>
      <c r="DG475" s="324"/>
      <c r="DQ475" s="324"/>
      <c r="EA475" s="324"/>
      <c r="EK475" s="324"/>
      <c r="EU475" s="324"/>
      <c r="FE475" s="324"/>
      <c r="FO475" s="324"/>
      <c r="FY475" s="324"/>
      <c r="GI475" s="324"/>
      <c r="GS475" s="324"/>
      <c r="HC475" s="324"/>
      <c r="HM475" s="324"/>
      <c r="HW475" s="324"/>
    </row>
    <row r="476" spans="1:231" s="3" customFormat="1" x14ac:dyDescent="0.3">
      <c r="A476" s="324"/>
      <c r="K476" s="324"/>
      <c r="U476" s="324"/>
      <c r="AE476" s="324"/>
      <c r="AO476" s="324"/>
      <c r="AY476" s="324"/>
      <c r="AZ476" s="324"/>
      <c r="BA476" s="324"/>
      <c r="BB476" s="324"/>
      <c r="BC476" s="324"/>
      <c r="BD476" s="324"/>
      <c r="BE476" s="324"/>
      <c r="BF476" s="324"/>
      <c r="BI476" s="324"/>
      <c r="BS476" s="324"/>
      <c r="CC476" s="324"/>
      <c r="CM476" s="324"/>
      <c r="CW476" s="324"/>
      <c r="DG476" s="324"/>
      <c r="DQ476" s="324"/>
      <c r="EA476" s="324"/>
      <c r="EK476" s="324"/>
      <c r="EU476" s="324"/>
      <c r="FE476" s="324"/>
      <c r="FO476" s="324"/>
      <c r="FY476" s="324"/>
      <c r="GI476" s="324"/>
      <c r="GS476" s="324"/>
      <c r="HC476" s="324"/>
      <c r="HM476" s="324"/>
      <c r="HW476" s="324"/>
    </row>
    <row r="477" spans="1:231" s="3" customFormat="1" x14ac:dyDescent="0.3">
      <c r="A477" s="324"/>
      <c r="K477" s="324"/>
      <c r="U477" s="324"/>
      <c r="AE477" s="324"/>
      <c r="AO477" s="324"/>
      <c r="AY477" s="324"/>
      <c r="AZ477" s="324"/>
      <c r="BA477" s="324"/>
      <c r="BB477" s="324"/>
      <c r="BC477" s="324"/>
      <c r="BD477" s="324"/>
      <c r="BE477" s="324"/>
      <c r="BF477" s="324"/>
      <c r="BI477" s="324"/>
      <c r="BS477" s="324"/>
      <c r="CC477" s="324"/>
      <c r="CM477" s="324"/>
      <c r="CW477" s="324"/>
      <c r="DG477" s="324"/>
      <c r="DQ477" s="324"/>
      <c r="EA477" s="324"/>
      <c r="EK477" s="324"/>
      <c r="EU477" s="324"/>
      <c r="FE477" s="324"/>
      <c r="FO477" s="324"/>
      <c r="FY477" s="324"/>
      <c r="GI477" s="324"/>
      <c r="GS477" s="324"/>
      <c r="HC477" s="324"/>
      <c r="HM477" s="324"/>
      <c r="HW477" s="324"/>
    </row>
    <row r="478" spans="1:231" s="3" customFormat="1" x14ac:dyDescent="0.3">
      <c r="A478" s="324"/>
      <c r="K478" s="324"/>
      <c r="U478" s="324"/>
      <c r="AE478" s="324"/>
      <c r="AO478" s="324"/>
      <c r="AY478" s="324"/>
      <c r="AZ478" s="324"/>
      <c r="BA478" s="324"/>
      <c r="BB478" s="324"/>
      <c r="BC478" s="324"/>
      <c r="BD478" s="324"/>
      <c r="BE478" s="324"/>
      <c r="BF478" s="324"/>
      <c r="BI478" s="324"/>
      <c r="BS478" s="324"/>
      <c r="CC478" s="324"/>
      <c r="CM478" s="324"/>
      <c r="CW478" s="324"/>
      <c r="DG478" s="324"/>
      <c r="DQ478" s="324"/>
      <c r="EA478" s="324"/>
      <c r="EK478" s="324"/>
      <c r="EU478" s="324"/>
      <c r="FE478" s="324"/>
      <c r="FO478" s="324"/>
      <c r="FY478" s="324"/>
      <c r="GI478" s="324"/>
      <c r="GS478" s="324"/>
      <c r="HC478" s="324"/>
      <c r="HM478" s="324"/>
      <c r="HW478" s="324"/>
    </row>
    <row r="479" spans="1:231" s="3" customFormat="1" x14ac:dyDescent="0.3">
      <c r="A479" s="324"/>
      <c r="K479" s="324"/>
      <c r="U479" s="324"/>
      <c r="AE479" s="324"/>
      <c r="AO479" s="324"/>
      <c r="AY479" s="324"/>
      <c r="AZ479" s="324"/>
      <c r="BA479" s="324"/>
      <c r="BB479" s="324"/>
      <c r="BC479" s="324"/>
      <c r="BD479" s="324"/>
      <c r="BE479" s="324"/>
      <c r="BF479" s="324"/>
      <c r="BI479" s="324"/>
      <c r="BS479" s="324"/>
      <c r="CC479" s="324"/>
      <c r="CM479" s="324"/>
      <c r="CW479" s="324"/>
      <c r="DG479" s="324"/>
      <c r="DQ479" s="324"/>
      <c r="EA479" s="324"/>
      <c r="EK479" s="324"/>
      <c r="EU479" s="324"/>
      <c r="FE479" s="324"/>
      <c r="FO479" s="324"/>
      <c r="FY479" s="324"/>
      <c r="GI479" s="324"/>
      <c r="GS479" s="324"/>
      <c r="HC479" s="324"/>
      <c r="HM479" s="324"/>
      <c r="HW479" s="324"/>
    </row>
    <row r="480" spans="1:231" s="3" customFormat="1" x14ac:dyDescent="0.3">
      <c r="A480" s="324"/>
      <c r="K480" s="324"/>
      <c r="U480" s="324"/>
      <c r="AE480" s="324"/>
      <c r="AO480" s="324"/>
      <c r="AY480" s="324"/>
      <c r="AZ480" s="324"/>
      <c r="BA480" s="324"/>
      <c r="BB480" s="324"/>
      <c r="BC480" s="324"/>
      <c r="BD480" s="324"/>
      <c r="BE480" s="324"/>
      <c r="BF480" s="324"/>
      <c r="BI480" s="324"/>
      <c r="BS480" s="324"/>
      <c r="CC480" s="324"/>
      <c r="CM480" s="324"/>
      <c r="CW480" s="324"/>
      <c r="DG480" s="324"/>
      <c r="DQ480" s="324"/>
      <c r="EA480" s="324"/>
      <c r="EK480" s="324"/>
      <c r="EU480" s="324"/>
      <c r="FE480" s="324"/>
      <c r="FO480" s="324"/>
      <c r="FY480" s="324"/>
      <c r="GI480" s="324"/>
      <c r="GS480" s="324"/>
      <c r="HC480" s="324"/>
      <c r="HM480" s="324"/>
      <c r="HW480" s="324"/>
    </row>
    <row r="481" spans="1:231" s="3" customFormat="1" x14ac:dyDescent="0.3">
      <c r="A481" s="324"/>
      <c r="K481" s="324"/>
      <c r="U481" s="324"/>
      <c r="AE481" s="324"/>
      <c r="AO481" s="324"/>
      <c r="AY481" s="324"/>
      <c r="AZ481" s="324"/>
      <c r="BA481" s="324"/>
      <c r="BB481" s="324"/>
      <c r="BC481" s="324"/>
      <c r="BD481" s="324"/>
      <c r="BE481" s="324"/>
      <c r="BF481" s="324"/>
      <c r="BI481" s="324"/>
      <c r="BS481" s="324"/>
      <c r="CC481" s="324"/>
      <c r="CM481" s="324"/>
      <c r="CW481" s="324"/>
      <c r="DG481" s="324"/>
      <c r="DQ481" s="324"/>
      <c r="EA481" s="324"/>
      <c r="EK481" s="324"/>
      <c r="EU481" s="324"/>
      <c r="FE481" s="324"/>
      <c r="FO481" s="324"/>
      <c r="FY481" s="324"/>
      <c r="GI481" s="324"/>
      <c r="GS481" s="324"/>
      <c r="HC481" s="324"/>
      <c r="HM481" s="324"/>
      <c r="HW481" s="324"/>
    </row>
    <row r="482" spans="1:231" s="3" customFormat="1" x14ac:dyDescent="0.3">
      <c r="A482" s="324"/>
      <c r="K482" s="324"/>
      <c r="U482" s="324"/>
      <c r="AE482" s="324"/>
      <c r="AO482" s="324"/>
      <c r="AY482" s="324"/>
      <c r="AZ482" s="324"/>
      <c r="BA482" s="324"/>
      <c r="BB482" s="324"/>
      <c r="BC482" s="324"/>
      <c r="BD482" s="324"/>
      <c r="BE482" s="324"/>
      <c r="BF482" s="324"/>
      <c r="BI482" s="324"/>
      <c r="BS482" s="324"/>
      <c r="CC482" s="324"/>
      <c r="CM482" s="324"/>
      <c r="CW482" s="324"/>
      <c r="DG482" s="324"/>
      <c r="DQ482" s="324"/>
      <c r="EA482" s="324"/>
      <c r="EK482" s="324"/>
      <c r="EU482" s="324"/>
      <c r="FE482" s="324"/>
      <c r="FO482" s="324"/>
      <c r="FY482" s="324"/>
      <c r="GI482" s="324"/>
      <c r="GS482" s="324"/>
      <c r="HC482" s="324"/>
      <c r="HM482" s="324"/>
      <c r="HW482" s="324"/>
    </row>
    <row r="483" spans="1:231" s="3" customFormat="1" x14ac:dyDescent="0.3">
      <c r="A483" s="324"/>
      <c r="K483" s="324"/>
      <c r="U483" s="324"/>
      <c r="AE483" s="324"/>
      <c r="AO483" s="324"/>
      <c r="AY483" s="324"/>
      <c r="AZ483" s="324"/>
      <c r="BA483" s="324"/>
      <c r="BB483" s="324"/>
      <c r="BC483" s="324"/>
      <c r="BD483" s="324"/>
      <c r="BE483" s="324"/>
      <c r="BF483" s="324"/>
      <c r="BI483" s="324"/>
      <c r="BS483" s="324"/>
      <c r="CC483" s="324"/>
      <c r="CM483" s="324"/>
      <c r="CW483" s="324"/>
      <c r="DG483" s="324"/>
      <c r="DQ483" s="324"/>
      <c r="EA483" s="324"/>
      <c r="EK483" s="324"/>
      <c r="EU483" s="324"/>
      <c r="FE483" s="324"/>
      <c r="FO483" s="324"/>
      <c r="FY483" s="324"/>
      <c r="GI483" s="324"/>
      <c r="GS483" s="324"/>
      <c r="HC483" s="324"/>
      <c r="HM483" s="324"/>
      <c r="HW483" s="324"/>
    </row>
    <row r="484" spans="1:231" s="3" customFormat="1" x14ac:dyDescent="0.3">
      <c r="A484" s="324"/>
      <c r="K484" s="324"/>
      <c r="U484" s="324"/>
      <c r="AE484" s="324"/>
      <c r="AO484" s="324"/>
      <c r="AY484" s="324"/>
      <c r="AZ484" s="324"/>
      <c r="BA484" s="324"/>
      <c r="BB484" s="324"/>
      <c r="BC484" s="324"/>
      <c r="BD484" s="324"/>
      <c r="BE484" s="324"/>
      <c r="BF484" s="324"/>
      <c r="BI484" s="324"/>
      <c r="BS484" s="324"/>
      <c r="CC484" s="324"/>
      <c r="CM484" s="324"/>
      <c r="CW484" s="324"/>
      <c r="DG484" s="324"/>
      <c r="DQ484" s="324"/>
      <c r="EA484" s="324"/>
      <c r="EK484" s="324"/>
      <c r="EU484" s="324"/>
      <c r="FE484" s="324"/>
      <c r="FO484" s="324"/>
      <c r="FY484" s="324"/>
      <c r="GI484" s="324"/>
      <c r="GS484" s="324"/>
      <c r="HC484" s="324"/>
      <c r="HM484" s="324"/>
      <c r="HW484" s="324"/>
    </row>
    <row r="485" spans="1:231" s="3" customFormat="1" x14ac:dyDescent="0.3">
      <c r="A485" s="324"/>
      <c r="K485" s="324"/>
      <c r="U485" s="324"/>
      <c r="AE485" s="324"/>
      <c r="AO485" s="324"/>
      <c r="AY485" s="324"/>
      <c r="AZ485" s="324"/>
      <c r="BA485" s="324"/>
      <c r="BB485" s="324"/>
      <c r="BC485" s="324"/>
      <c r="BD485" s="324"/>
      <c r="BE485" s="324"/>
      <c r="BF485" s="324"/>
      <c r="BI485" s="324"/>
      <c r="BS485" s="324"/>
      <c r="CC485" s="324"/>
      <c r="CM485" s="324"/>
      <c r="CW485" s="324"/>
      <c r="DG485" s="324"/>
      <c r="DQ485" s="324"/>
      <c r="EA485" s="324"/>
      <c r="EK485" s="324"/>
      <c r="EU485" s="324"/>
      <c r="FE485" s="324"/>
      <c r="FO485" s="324"/>
      <c r="FY485" s="324"/>
      <c r="GI485" s="324"/>
      <c r="GS485" s="324"/>
      <c r="HC485" s="324"/>
      <c r="HM485" s="324"/>
      <c r="HW485" s="324"/>
    </row>
    <row r="486" spans="1:231" s="3" customFormat="1" x14ac:dyDescent="0.3">
      <c r="A486" s="324"/>
      <c r="K486" s="324"/>
      <c r="U486" s="324"/>
      <c r="AE486" s="324"/>
      <c r="AO486" s="324"/>
      <c r="AY486" s="324"/>
      <c r="AZ486" s="324"/>
      <c r="BA486" s="324"/>
      <c r="BB486" s="324"/>
      <c r="BC486" s="324"/>
      <c r="BD486" s="324"/>
      <c r="BE486" s="324"/>
      <c r="BF486" s="324"/>
      <c r="BI486" s="324"/>
      <c r="BS486" s="324"/>
      <c r="CC486" s="324"/>
      <c r="CM486" s="324"/>
      <c r="CW486" s="324"/>
      <c r="DG486" s="324"/>
      <c r="DQ486" s="324"/>
      <c r="EA486" s="324"/>
      <c r="EK486" s="324"/>
      <c r="EU486" s="324"/>
      <c r="FE486" s="324"/>
      <c r="FO486" s="324"/>
      <c r="FY486" s="324"/>
      <c r="GI486" s="324"/>
      <c r="GS486" s="324"/>
      <c r="HC486" s="324"/>
      <c r="HM486" s="324"/>
      <c r="HW486" s="324"/>
    </row>
    <row r="487" spans="1:231" s="3" customFormat="1" x14ac:dyDescent="0.3">
      <c r="A487" s="324"/>
      <c r="K487" s="324"/>
      <c r="U487" s="324"/>
      <c r="AE487" s="324"/>
      <c r="AO487" s="324"/>
      <c r="AY487" s="324"/>
      <c r="AZ487" s="324"/>
      <c r="BA487" s="324"/>
      <c r="BB487" s="324"/>
      <c r="BC487" s="324"/>
      <c r="BD487" s="324"/>
      <c r="BE487" s="324"/>
      <c r="BF487" s="324"/>
      <c r="BI487" s="324"/>
      <c r="BS487" s="324"/>
      <c r="CC487" s="324"/>
      <c r="CM487" s="324"/>
      <c r="CW487" s="324"/>
      <c r="DG487" s="324"/>
      <c r="DQ487" s="324"/>
      <c r="EA487" s="324"/>
      <c r="EK487" s="324"/>
      <c r="EU487" s="324"/>
      <c r="FE487" s="324"/>
      <c r="FO487" s="324"/>
      <c r="FY487" s="324"/>
      <c r="GI487" s="324"/>
      <c r="GS487" s="324"/>
      <c r="HC487" s="324"/>
      <c r="HM487" s="324"/>
      <c r="HW487" s="324"/>
    </row>
    <row r="488" spans="1:231" s="3" customFormat="1" x14ac:dyDescent="0.3">
      <c r="A488" s="324"/>
      <c r="K488" s="324"/>
      <c r="U488" s="324"/>
      <c r="AE488" s="324"/>
      <c r="AO488" s="324"/>
      <c r="AY488" s="324"/>
      <c r="AZ488" s="324"/>
      <c r="BA488" s="324"/>
      <c r="BB488" s="324"/>
      <c r="BC488" s="324"/>
      <c r="BD488" s="324"/>
      <c r="BE488" s="324"/>
      <c r="BF488" s="324"/>
      <c r="BI488" s="324"/>
      <c r="BS488" s="324"/>
      <c r="CC488" s="324"/>
      <c r="CM488" s="324"/>
      <c r="CW488" s="324"/>
      <c r="DG488" s="324"/>
      <c r="DQ488" s="324"/>
      <c r="EA488" s="324"/>
      <c r="EK488" s="324"/>
      <c r="EU488" s="324"/>
      <c r="FE488" s="324"/>
      <c r="FO488" s="324"/>
      <c r="FY488" s="324"/>
      <c r="GI488" s="324"/>
      <c r="GS488" s="324"/>
      <c r="HC488" s="324"/>
      <c r="HM488" s="324"/>
      <c r="HW488" s="324"/>
    </row>
    <row r="489" spans="1:231" s="3" customFormat="1" x14ac:dyDescent="0.3">
      <c r="A489" s="324"/>
      <c r="K489" s="324"/>
      <c r="U489" s="324"/>
      <c r="AE489" s="324"/>
      <c r="AO489" s="324"/>
      <c r="AY489" s="324"/>
      <c r="AZ489" s="324"/>
      <c r="BA489" s="324"/>
      <c r="BB489" s="324"/>
      <c r="BC489" s="324"/>
      <c r="BD489" s="324"/>
      <c r="BE489" s="324"/>
      <c r="BF489" s="324"/>
      <c r="BI489" s="324"/>
      <c r="BS489" s="324"/>
      <c r="CC489" s="324"/>
      <c r="CM489" s="324"/>
      <c r="CW489" s="324"/>
      <c r="DG489" s="324"/>
      <c r="DQ489" s="324"/>
      <c r="EA489" s="324"/>
      <c r="EK489" s="324"/>
      <c r="EU489" s="324"/>
      <c r="FE489" s="324"/>
      <c r="FO489" s="324"/>
      <c r="FY489" s="324"/>
      <c r="GI489" s="324"/>
      <c r="GS489" s="324"/>
      <c r="HC489" s="324"/>
      <c r="HM489" s="324"/>
      <c r="HW489" s="324"/>
    </row>
    <row r="490" spans="1:231" s="3" customFormat="1" x14ac:dyDescent="0.3">
      <c r="A490" s="324"/>
      <c r="K490" s="324"/>
      <c r="U490" s="324"/>
      <c r="AE490" s="324"/>
      <c r="AO490" s="324"/>
      <c r="AY490" s="324"/>
      <c r="AZ490" s="324"/>
      <c r="BA490" s="324"/>
      <c r="BB490" s="324"/>
      <c r="BC490" s="324"/>
      <c r="BD490" s="324"/>
      <c r="BE490" s="324"/>
      <c r="BF490" s="324"/>
      <c r="BI490" s="324"/>
      <c r="BS490" s="324"/>
      <c r="CC490" s="324"/>
      <c r="CM490" s="324"/>
      <c r="CW490" s="324"/>
      <c r="DG490" s="324"/>
      <c r="DQ490" s="324"/>
      <c r="EA490" s="324"/>
      <c r="EK490" s="324"/>
      <c r="EU490" s="324"/>
      <c r="FE490" s="324"/>
      <c r="FO490" s="324"/>
      <c r="FY490" s="324"/>
      <c r="GI490" s="324"/>
      <c r="GS490" s="324"/>
      <c r="HC490" s="324"/>
      <c r="HM490" s="324"/>
      <c r="HW490" s="324"/>
    </row>
    <row r="491" spans="1:231" s="3" customFormat="1" x14ac:dyDescent="0.3">
      <c r="A491" s="324"/>
      <c r="K491" s="324"/>
      <c r="U491" s="324"/>
      <c r="AE491" s="324"/>
      <c r="AO491" s="324"/>
      <c r="AY491" s="324"/>
      <c r="AZ491" s="324"/>
      <c r="BA491" s="324"/>
      <c r="BB491" s="324"/>
      <c r="BC491" s="324"/>
      <c r="BD491" s="324"/>
      <c r="BE491" s="324"/>
      <c r="BF491" s="324"/>
      <c r="BI491" s="324"/>
      <c r="BS491" s="324"/>
      <c r="CC491" s="324"/>
      <c r="CM491" s="324"/>
      <c r="CW491" s="324"/>
      <c r="DG491" s="324"/>
      <c r="DQ491" s="324"/>
      <c r="EA491" s="324"/>
      <c r="EK491" s="324"/>
      <c r="EU491" s="324"/>
      <c r="FE491" s="324"/>
      <c r="FO491" s="324"/>
      <c r="FY491" s="324"/>
      <c r="GI491" s="324"/>
      <c r="GS491" s="324"/>
      <c r="HC491" s="324"/>
      <c r="HM491" s="324"/>
      <c r="HW491" s="324"/>
    </row>
    <row r="492" spans="1:231" s="3" customFormat="1" x14ac:dyDescent="0.3">
      <c r="A492" s="324"/>
      <c r="K492" s="324"/>
      <c r="U492" s="324"/>
      <c r="AE492" s="324"/>
      <c r="AO492" s="324"/>
      <c r="AY492" s="324"/>
      <c r="AZ492" s="324"/>
      <c r="BA492" s="324"/>
      <c r="BB492" s="324"/>
      <c r="BC492" s="324"/>
      <c r="BD492" s="324"/>
      <c r="BE492" s="324"/>
      <c r="BF492" s="324"/>
      <c r="BI492" s="324"/>
      <c r="BS492" s="324"/>
      <c r="CC492" s="324"/>
      <c r="CM492" s="324"/>
      <c r="CW492" s="324"/>
      <c r="DG492" s="324"/>
      <c r="DQ492" s="324"/>
      <c r="EA492" s="324"/>
      <c r="EK492" s="324"/>
      <c r="EU492" s="324"/>
      <c r="FE492" s="324"/>
      <c r="FO492" s="324"/>
      <c r="FY492" s="324"/>
      <c r="GI492" s="324"/>
      <c r="GS492" s="324"/>
      <c r="HC492" s="324"/>
      <c r="HM492" s="324"/>
      <c r="HW492" s="324"/>
    </row>
    <row r="493" spans="1:231" s="3" customFormat="1" x14ac:dyDescent="0.3">
      <c r="A493" s="324"/>
      <c r="K493" s="324"/>
      <c r="U493" s="324"/>
      <c r="AE493" s="324"/>
      <c r="AO493" s="324"/>
      <c r="AY493" s="324"/>
      <c r="AZ493" s="324"/>
      <c r="BA493" s="324"/>
      <c r="BB493" s="324"/>
      <c r="BC493" s="324"/>
      <c r="BD493" s="324"/>
      <c r="BE493" s="324"/>
      <c r="BF493" s="324"/>
      <c r="BI493" s="324"/>
      <c r="BS493" s="324"/>
      <c r="CC493" s="324"/>
      <c r="CM493" s="324"/>
      <c r="CW493" s="324"/>
      <c r="DG493" s="324"/>
      <c r="DQ493" s="324"/>
      <c r="EA493" s="324"/>
      <c r="EK493" s="324"/>
      <c r="EU493" s="324"/>
      <c r="FE493" s="324"/>
      <c r="FO493" s="324"/>
      <c r="FY493" s="324"/>
      <c r="GI493" s="324"/>
      <c r="GS493" s="324"/>
      <c r="HC493" s="324"/>
      <c r="HM493" s="324"/>
      <c r="HW493" s="324"/>
    </row>
    <row r="494" spans="1:231" s="3" customFormat="1" x14ac:dyDescent="0.3">
      <c r="A494" s="324"/>
      <c r="K494" s="324"/>
      <c r="U494" s="324"/>
      <c r="AE494" s="324"/>
      <c r="AO494" s="324"/>
      <c r="AY494" s="324"/>
      <c r="AZ494" s="324"/>
      <c r="BA494" s="324"/>
      <c r="BB494" s="324"/>
      <c r="BC494" s="324"/>
      <c r="BD494" s="324"/>
      <c r="BE494" s="324"/>
      <c r="BF494" s="324"/>
      <c r="BI494" s="324"/>
      <c r="BS494" s="324"/>
      <c r="CC494" s="324"/>
      <c r="CM494" s="324"/>
      <c r="CW494" s="324"/>
      <c r="DG494" s="324"/>
      <c r="DQ494" s="324"/>
      <c r="EA494" s="324"/>
      <c r="EK494" s="324"/>
      <c r="EU494" s="324"/>
      <c r="FE494" s="324"/>
      <c r="FO494" s="324"/>
      <c r="FY494" s="324"/>
      <c r="GI494" s="324"/>
      <c r="GS494" s="324"/>
      <c r="HC494" s="324"/>
      <c r="HM494" s="324"/>
      <c r="HW494" s="324"/>
    </row>
    <row r="495" spans="1:231" s="3" customFormat="1" x14ac:dyDescent="0.3">
      <c r="A495" s="324"/>
      <c r="K495" s="324"/>
      <c r="U495" s="324"/>
      <c r="AE495" s="324"/>
      <c r="AO495" s="324"/>
      <c r="AY495" s="324"/>
      <c r="AZ495" s="324"/>
      <c r="BA495" s="324"/>
      <c r="BB495" s="324"/>
      <c r="BC495" s="324"/>
      <c r="BD495" s="324"/>
      <c r="BE495" s="324"/>
      <c r="BF495" s="324"/>
      <c r="BI495" s="324"/>
      <c r="BS495" s="324"/>
      <c r="CC495" s="324"/>
      <c r="CM495" s="324"/>
      <c r="CW495" s="324"/>
      <c r="DG495" s="324"/>
      <c r="DQ495" s="324"/>
      <c r="EA495" s="324"/>
      <c r="EK495" s="324"/>
      <c r="EU495" s="324"/>
      <c r="FE495" s="324"/>
      <c r="FO495" s="324"/>
      <c r="FY495" s="324"/>
      <c r="GI495" s="324"/>
      <c r="GS495" s="324"/>
      <c r="HC495" s="324"/>
      <c r="HM495" s="324"/>
      <c r="HW495" s="324"/>
    </row>
    <row r="496" spans="1:231" s="3" customFormat="1" x14ac:dyDescent="0.3">
      <c r="A496" s="324"/>
      <c r="K496" s="324"/>
      <c r="U496" s="324"/>
      <c r="AE496" s="324"/>
      <c r="AO496" s="324"/>
      <c r="AY496" s="324"/>
      <c r="AZ496" s="324"/>
      <c r="BA496" s="324"/>
      <c r="BB496" s="324"/>
      <c r="BC496" s="324"/>
      <c r="BD496" s="324"/>
      <c r="BE496" s="324"/>
      <c r="BF496" s="324"/>
      <c r="BI496" s="324"/>
      <c r="BS496" s="324"/>
      <c r="CC496" s="324"/>
      <c r="CM496" s="324"/>
      <c r="CW496" s="324"/>
      <c r="DG496" s="324"/>
      <c r="DQ496" s="324"/>
      <c r="EA496" s="324"/>
      <c r="EK496" s="324"/>
      <c r="EU496" s="324"/>
      <c r="FE496" s="324"/>
      <c r="FO496" s="324"/>
      <c r="FY496" s="324"/>
      <c r="GI496" s="324"/>
      <c r="GS496" s="324"/>
      <c r="HC496" s="324"/>
      <c r="HM496" s="324"/>
      <c r="HW496" s="324"/>
    </row>
    <row r="497" spans="1:231" s="3" customFormat="1" x14ac:dyDescent="0.3">
      <c r="A497" s="324"/>
      <c r="K497" s="324"/>
      <c r="U497" s="324"/>
      <c r="AE497" s="324"/>
      <c r="AO497" s="324"/>
      <c r="AY497" s="324"/>
      <c r="AZ497" s="324"/>
      <c r="BA497" s="324"/>
      <c r="BB497" s="324"/>
      <c r="BC497" s="324"/>
      <c r="BD497" s="324"/>
      <c r="BE497" s="324"/>
      <c r="BF497" s="324"/>
      <c r="BI497" s="324"/>
      <c r="BS497" s="324"/>
      <c r="CC497" s="324"/>
      <c r="CM497" s="324"/>
      <c r="CW497" s="324"/>
      <c r="DG497" s="324"/>
      <c r="DQ497" s="324"/>
      <c r="EA497" s="324"/>
      <c r="EK497" s="324"/>
      <c r="EU497" s="324"/>
      <c r="FE497" s="324"/>
      <c r="FO497" s="324"/>
      <c r="FY497" s="324"/>
      <c r="GI497" s="324"/>
      <c r="GS497" s="324"/>
      <c r="HC497" s="324"/>
      <c r="HM497" s="324"/>
      <c r="HW497" s="324"/>
    </row>
    <row r="498" spans="1:231" s="3" customFormat="1" x14ac:dyDescent="0.3">
      <c r="A498" s="324"/>
      <c r="K498" s="324"/>
      <c r="U498" s="324"/>
      <c r="AE498" s="324"/>
      <c r="AO498" s="324"/>
      <c r="AY498" s="324"/>
      <c r="AZ498" s="324"/>
      <c r="BA498" s="324"/>
      <c r="BB498" s="324"/>
      <c r="BC498" s="324"/>
      <c r="BD498" s="324"/>
      <c r="BE498" s="324"/>
      <c r="BF498" s="324"/>
      <c r="BI498" s="324"/>
      <c r="BS498" s="324"/>
      <c r="CC498" s="324"/>
      <c r="CM498" s="324"/>
      <c r="CW498" s="324"/>
      <c r="DG498" s="324"/>
      <c r="DQ498" s="324"/>
      <c r="EA498" s="324"/>
      <c r="EK498" s="324"/>
      <c r="EU498" s="324"/>
      <c r="FE498" s="324"/>
      <c r="FO498" s="324"/>
      <c r="FY498" s="324"/>
      <c r="GI498" s="324"/>
      <c r="GS498" s="324"/>
      <c r="HC498" s="324"/>
      <c r="HM498" s="324"/>
      <c r="HW498" s="324"/>
    </row>
    <row r="499" spans="1:231" s="3" customFormat="1" x14ac:dyDescent="0.3">
      <c r="A499" s="324"/>
      <c r="K499" s="324"/>
      <c r="U499" s="324"/>
      <c r="AE499" s="324"/>
      <c r="AO499" s="324"/>
      <c r="AY499" s="324"/>
      <c r="AZ499" s="324"/>
      <c r="BA499" s="324"/>
      <c r="BB499" s="324"/>
      <c r="BC499" s="324"/>
      <c r="BD499" s="324"/>
      <c r="BE499" s="324"/>
      <c r="BF499" s="324"/>
      <c r="BI499" s="324"/>
      <c r="BS499" s="324"/>
      <c r="CC499" s="324"/>
      <c r="CM499" s="324"/>
      <c r="CW499" s="324"/>
      <c r="DG499" s="324"/>
      <c r="DQ499" s="324"/>
      <c r="EA499" s="324"/>
      <c r="EK499" s="324"/>
      <c r="EU499" s="324"/>
      <c r="FE499" s="324"/>
      <c r="FO499" s="324"/>
      <c r="FY499" s="324"/>
      <c r="GI499" s="324"/>
      <c r="GS499" s="324"/>
      <c r="HC499" s="324"/>
      <c r="HM499" s="324"/>
      <c r="HW499" s="324"/>
    </row>
    <row r="500" spans="1:231" s="3" customFormat="1" x14ac:dyDescent="0.3">
      <c r="A500" s="324"/>
      <c r="K500" s="324"/>
      <c r="U500" s="324"/>
      <c r="AE500" s="324"/>
      <c r="AO500" s="324"/>
      <c r="AY500" s="324"/>
      <c r="AZ500" s="324"/>
      <c r="BA500" s="324"/>
      <c r="BB500" s="324"/>
      <c r="BC500" s="324"/>
      <c r="BD500" s="324"/>
      <c r="BE500" s="324"/>
      <c r="BF500" s="324"/>
      <c r="BI500" s="324"/>
      <c r="BS500" s="324"/>
      <c r="CC500" s="324"/>
      <c r="CM500" s="324"/>
      <c r="CW500" s="324"/>
      <c r="DG500" s="324"/>
      <c r="DQ500" s="324"/>
      <c r="EA500" s="324"/>
      <c r="EK500" s="324"/>
      <c r="EU500" s="324"/>
      <c r="FE500" s="324"/>
      <c r="FO500" s="324"/>
      <c r="FY500" s="324"/>
      <c r="GI500" s="324"/>
      <c r="GS500" s="324"/>
      <c r="HC500" s="324"/>
      <c r="HM500" s="324"/>
      <c r="HW500" s="324"/>
    </row>
    <row r="501" spans="1:231" s="3" customFormat="1" x14ac:dyDescent="0.3">
      <c r="A501" s="324"/>
      <c r="K501" s="324"/>
      <c r="U501" s="324"/>
      <c r="AE501" s="324"/>
      <c r="AO501" s="324"/>
      <c r="AY501" s="324"/>
      <c r="AZ501" s="324"/>
      <c r="BA501" s="324"/>
      <c r="BB501" s="324"/>
      <c r="BC501" s="324"/>
      <c r="BD501" s="324"/>
      <c r="BE501" s="324"/>
      <c r="BF501" s="324"/>
      <c r="BI501" s="324"/>
      <c r="BS501" s="324"/>
      <c r="CC501" s="324"/>
      <c r="CM501" s="324"/>
      <c r="CW501" s="324"/>
      <c r="DG501" s="324"/>
      <c r="DQ501" s="324"/>
      <c r="EA501" s="324"/>
      <c r="EK501" s="324"/>
      <c r="EU501" s="324"/>
      <c r="FE501" s="324"/>
      <c r="FO501" s="324"/>
      <c r="FY501" s="324"/>
      <c r="GI501" s="324"/>
      <c r="GS501" s="324"/>
      <c r="HC501" s="324"/>
      <c r="HM501" s="324"/>
      <c r="HW501" s="324"/>
    </row>
    <row r="502" spans="1:231" s="3" customFormat="1" x14ac:dyDescent="0.3">
      <c r="A502" s="324"/>
      <c r="K502" s="324"/>
      <c r="U502" s="324"/>
      <c r="AE502" s="324"/>
      <c r="AO502" s="324"/>
      <c r="AY502" s="324"/>
      <c r="AZ502" s="324"/>
      <c r="BA502" s="324"/>
      <c r="BB502" s="324"/>
      <c r="BC502" s="324"/>
      <c r="BD502" s="324"/>
      <c r="BE502" s="324"/>
      <c r="BF502" s="324"/>
      <c r="BI502" s="324"/>
      <c r="BS502" s="324"/>
      <c r="CC502" s="324"/>
      <c r="CM502" s="324"/>
      <c r="CW502" s="324"/>
      <c r="DG502" s="324"/>
      <c r="DQ502" s="324"/>
      <c r="EA502" s="324"/>
      <c r="EK502" s="324"/>
      <c r="EU502" s="324"/>
      <c r="FE502" s="324"/>
      <c r="FO502" s="324"/>
      <c r="FY502" s="324"/>
      <c r="GI502" s="324"/>
      <c r="GS502" s="324"/>
      <c r="HC502" s="324"/>
      <c r="HM502" s="324"/>
      <c r="HW502" s="324"/>
    </row>
    <row r="503" spans="1:231" s="3" customFormat="1" x14ac:dyDescent="0.3">
      <c r="A503" s="324"/>
      <c r="K503" s="324"/>
      <c r="U503" s="324"/>
      <c r="AE503" s="324"/>
      <c r="AO503" s="324"/>
      <c r="AY503" s="324"/>
      <c r="AZ503" s="324"/>
      <c r="BA503" s="324"/>
      <c r="BB503" s="324"/>
      <c r="BC503" s="324"/>
      <c r="BD503" s="324"/>
      <c r="BE503" s="324"/>
      <c r="BF503" s="324"/>
      <c r="BI503" s="324"/>
      <c r="BS503" s="324"/>
      <c r="CC503" s="324"/>
      <c r="CM503" s="324"/>
      <c r="CW503" s="324"/>
      <c r="DG503" s="324"/>
      <c r="DQ503" s="324"/>
      <c r="EA503" s="324"/>
      <c r="EK503" s="324"/>
      <c r="EU503" s="324"/>
      <c r="FE503" s="324"/>
      <c r="FO503" s="324"/>
      <c r="FY503" s="324"/>
      <c r="GI503" s="324"/>
      <c r="GS503" s="324"/>
      <c r="HC503" s="324"/>
      <c r="HM503" s="324"/>
      <c r="HW503" s="324"/>
    </row>
    <row r="504" spans="1:231" s="3" customFormat="1" x14ac:dyDescent="0.3">
      <c r="A504" s="324"/>
      <c r="K504" s="324"/>
      <c r="U504" s="324"/>
      <c r="AE504" s="324"/>
      <c r="AO504" s="324"/>
      <c r="AY504" s="324"/>
      <c r="AZ504" s="324"/>
      <c r="BA504" s="324"/>
      <c r="BB504" s="324"/>
      <c r="BC504" s="324"/>
      <c r="BD504" s="324"/>
      <c r="BE504" s="324"/>
      <c r="BF504" s="324"/>
      <c r="BI504" s="324"/>
      <c r="BS504" s="324"/>
      <c r="CC504" s="324"/>
      <c r="CM504" s="324"/>
      <c r="CW504" s="324"/>
      <c r="DG504" s="324"/>
      <c r="DQ504" s="324"/>
      <c r="EA504" s="324"/>
      <c r="EK504" s="324"/>
      <c r="EU504" s="324"/>
      <c r="FE504" s="324"/>
      <c r="FO504" s="324"/>
      <c r="FY504" s="324"/>
      <c r="GI504" s="324"/>
      <c r="GS504" s="324"/>
      <c r="HC504" s="324"/>
      <c r="HM504" s="324"/>
      <c r="HW504" s="324"/>
    </row>
    <row r="505" spans="1:231" s="3" customFormat="1" x14ac:dyDescent="0.3">
      <c r="A505" s="324"/>
      <c r="K505" s="324"/>
      <c r="U505" s="324"/>
      <c r="AE505" s="324"/>
      <c r="AO505" s="324"/>
      <c r="AY505" s="324"/>
      <c r="AZ505" s="324"/>
      <c r="BA505" s="324"/>
      <c r="BB505" s="324"/>
      <c r="BC505" s="324"/>
      <c r="BD505" s="324"/>
      <c r="BE505" s="324"/>
      <c r="BF505" s="324"/>
      <c r="BI505" s="324"/>
      <c r="BS505" s="324"/>
      <c r="CC505" s="324"/>
      <c r="CM505" s="324"/>
      <c r="CW505" s="324"/>
      <c r="DG505" s="324"/>
      <c r="DQ505" s="324"/>
      <c r="EA505" s="324"/>
      <c r="EK505" s="324"/>
      <c r="EU505" s="324"/>
      <c r="FE505" s="324"/>
      <c r="FO505" s="324"/>
      <c r="FY505" s="324"/>
      <c r="GI505" s="324"/>
      <c r="GS505" s="324"/>
      <c r="HC505" s="324"/>
      <c r="HM505" s="324"/>
      <c r="HW505" s="324"/>
    </row>
    <row r="506" spans="1:231" s="3" customFormat="1" x14ac:dyDescent="0.3">
      <c r="A506" s="324"/>
      <c r="K506" s="324"/>
      <c r="U506" s="324"/>
      <c r="AE506" s="324"/>
      <c r="AO506" s="324"/>
      <c r="AY506" s="324"/>
      <c r="AZ506" s="324"/>
      <c r="BA506" s="324"/>
      <c r="BB506" s="324"/>
      <c r="BC506" s="324"/>
      <c r="BD506" s="324"/>
      <c r="BE506" s="324"/>
      <c r="BF506" s="324"/>
      <c r="BI506" s="324"/>
      <c r="BS506" s="324"/>
      <c r="CC506" s="324"/>
      <c r="CM506" s="324"/>
      <c r="CW506" s="324"/>
      <c r="DG506" s="324"/>
      <c r="DQ506" s="324"/>
      <c r="EA506" s="324"/>
      <c r="EK506" s="324"/>
      <c r="EU506" s="324"/>
      <c r="FE506" s="324"/>
      <c r="FO506" s="324"/>
      <c r="FY506" s="324"/>
      <c r="GI506" s="324"/>
      <c r="GS506" s="324"/>
      <c r="HC506" s="324"/>
      <c r="HM506" s="324"/>
      <c r="HW506" s="324"/>
    </row>
    <row r="507" spans="1:231" s="3" customFormat="1" x14ac:dyDescent="0.3">
      <c r="A507" s="324"/>
      <c r="K507" s="324"/>
      <c r="U507" s="324"/>
      <c r="AE507" s="324"/>
      <c r="AO507" s="324"/>
      <c r="AY507" s="324"/>
      <c r="AZ507" s="324"/>
      <c r="BA507" s="324"/>
      <c r="BB507" s="324"/>
      <c r="BC507" s="324"/>
      <c r="BD507" s="324"/>
      <c r="BE507" s="324"/>
      <c r="BF507" s="324"/>
      <c r="BI507" s="324"/>
      <c r="BS507" s="324"/>
      <c r="CC507" s="324"/>
      <c r="CM507" s="324"/>
      <c r="CW507" s="324"/>
      <c r="DG507" s="324"/>
      <c r="DQ507" s="324"/>
      <c r="EA507" s="324"/>
      <c r="EK507" s="324"/>
      <c r="EU507" s="324"/>
      <c r="FE507" s="324"/>
      <c r="FO507" s="324"/>
      <c r="FY507" s="324"/>
      <c r="GI507" s="324"/>
      <c r="GS507" s="324"/>
      <c r="HC507" s="324"/>
      <c r="HM507" s="324"/>
      <c r="HW507" s="324"/>
    </row>
    <row r="508" spans="1:231" s="3" customFormat="1" x14ac:dyDescent="0.3">
      <c r="A508" s="324"/>
      <c r="K508" s="324"/>
      <c r="U508" s="324"/>
      <c r="AE508" s="324"/>
      <c r="AO508" s="324"/>
      <c r="AY508" s="324"/>
      <c r="AZ508" s="324"/>
      <c r="BA508" s="324"/>
      <c r="BB508" s="324"/>
      <c r="BC508" s="324"/>
      <c r="BD508" s="324"/>
      <c r="BE508" s="324"/>
      <c r="BF508" s="324"/>
      <c r="BI508" s="324"/>
      <c r="BS508" s="324"/>
      <c r="CC508" s="324"/>
      <c r="CM508" s="324"/>
      <c r="CW508" s="324"/>
      <c r="DG508" s="324"/>
      <c r="DQ508" s="324"/>
      <c r="EA508" s="324"/>
      <c r="EK508" s="324"/>
      <c r="EU508" s="324"/>
      <c r="FE508" s="324"/>
      <c r="FO508" s="324"/>
      <c r="FY508" s="324"/>
      <c r="GI508" s="324"/>
      <c r="GS508" s="324"/>
      <c r="HC508" s="324"/>
      <c r="HM508" s="324"/>
      <c r="HW508" s="324"/>
    </row>
    <row r="509" spans="1:231" s="3" customFormat="1" x14ac:dyDescent="0.3">
      <c r="A509" s="324"/>
      <c r="K509" s="324"/>
      <c r="U509" s="324"/>
      <c r="AE509" s="324"/>
      <c r="AO509" s="324"/>
      <c r="AY509" s="324"/>
      <c r="AZ509" s="324"/>
      <c r="BA509" s="324"/>
      <c r="BB509" s="324"/>
      <c r="BC509" s="324"/>
      <c r="BD509" s="324"/>
      <c r="BE509" s="324"/>
      <c r="BF509" s="324"/>
      <c r="BI509" s="324"/>
      <c r="BS509" s="324"/>
      <c r="CC509" s="324"/>
      <c r="CM509" s="324"/>
      <c r="CW509" s="324"/>
      <c r="DG509" s="324"/>
      <c r="DQ509" s="324"/>
      <c r="EA509" s="324"/>
      <c r="EK509" s="324"/>
      <c r="EU509" s="324"/>
      <c r="FE509" s="324"/>
      <c r="FO509" s="324"/>
      <c r="FY509" s="324"/>
      <c r="GI509" s="324"/>
      <c r="GS509" s="324"/>
      <c r="HC509" s="324"/>
      <c r="HM509" s="324"/>
      <c r="HW509" s="324"/>
    </row>
    <row r="510" spans="1:231" s="3" customFormat="1" x14ac:dyDescent="0.3">
      <c r="A510" s="324"/>
      <c r="K510" s="324"/>
      <c r="U510" s="324"/>
      <c r="AE510" s="324"/>
      <c r="AO510" s="324"/>
      <c r="AY510" s="324"/>
      <c r="AZ510" s="324"/>
      <c r="BA510" s="324"/>
      <c r="BB510" s="324"/>
      <c r="BC510" s="324"/>
      <c r="BD510" s="324"/>
      <c r="BE510" s="324"/>
      <c r="BF510" s="324"/>
      <c r="BI510" s="324"/>
      <c r="BS510" s="324"/>
      <c r="CC510" s="324"/>
      <c r="CM510" s="324"/>
      <c r="CW510" s="324"/>
      <c r="DG510" s="324"/>
      <c r="DQ510" s="324"/>
      <c r="EA510" s="324"/>
      <c r="EK510" s="324"/>
      <c r="EU510" s="324"/>
      <c r="FE510" s="324"/>
      <c r="FO510" s="324"/>
      <c r="FY510" s="324"/>
      <c r="GI510" s="324"/>
      <c r="GS510" s="324"/>
      <c r="HC510" s="324"/>
      <c r="HM510" s="324"/>
      <c r="HW510" s="324"/>
    </row>
    <row r="511" spans="1:231" s="3" customFormat="1" x14ac:dyDescent="0.3">
      <c r="A511" s="324"/>
      <c r="K511" s="324"/>
      <c r="U511" s="324"/>
      <c r="AE511" s="324"/>
      <c r="AO511" s="324"/>
      <c r="AY511" s="324"/>
      <c r="AZ511" s="324"/>
      <c r="BA511" s="324"/>
      <c r="BB511" s="324"/>
      <c r="BC511" s="324"/>
      <c r="BD511" s="324"/>
      <c r="BE511" s="324"/>
      <c r="BF511" s="324"/>
      <c r="BI511" s="324"/>
      <c r="BS511" s="324"/>
      <c r="CC511" s="324"/>
      <c r="CM511" s="324"/>
      <c r="CW511" s="324"/>
      <c r="DG511" s="324"/>
      <c r="DQ511" s="324"/>
      <c r="EA511" s="324"/>
      <c r="EK511" s="324"/>
      <c r="EU511" s="324"/>
      <c r="FE511" s="324"/>
      <c r="FO511" s="324"/>
      <c r="FY511" s="324"/>
      <c r="GI511" s="324"/>
      <c r="GS511" s="324"/>
      <c r="HC511" s="324"/>
      <c r="HM511" s="324"/>
      <c r="HW511" s="324"/>
    </row>
    <row r="512" spans="1:231" s="3" customFormat="1" x14ac:dyDescent="0.3">
      <c r="A512" s="324"/>
      <c r="K512" s="324"/>
      <c r="U512" s="324"/>
      <c r="AE512" s="324"/>
      <c r="AO512" s="324"/>
      <c r="AY512" s="324"/>
      <c r="AZ512" s="324"/>
      <c r="BA512" s="324"/>
      <c r="BB512" s="324"/>
      <c r="BC512" s="324"/>
      <c r="BD512" s="324"/>
      <c r="BE512" s="324"/>
      <c r="BF512" s="324"/>
      <c r="BI512" s="324"/>
      <c r="BS512" s="324"/>
      <c r="CC512" s="324"/>
      <c r="CM512" s="324"/>
      <c r="CW512" s="324"/>
      <c r="DG512" s="324"/>
      <c r="DQ512" s="324"/>
      <c r="EA512" s="324"/>
      <c r="EK512" s="324"/>
      <c r="EU512" s="324"/>
      <c r="FE512" s="324"/>
      <c r="FO512" s="324"/>
      <c r="FY512" s="324"/>
      <c r="GI512" s="324"/>
      <c r="GS512" s="324"/>
      <c r="HC512" s="324"/>
      <c r="HM512" s="324"/>
      <c r="HW512" s="324"/>
    </row>
    <row r="513" spans="1:231" s="3" customFormat="1" x14ac:dyDescent="0.3">
      <c r="A513" s="324"/>
      <c r="K513" s="324"/>
      <c r="U513" s="324"/>
      <c r="AE513" s="324"/>
      <c r="AO513" s="324"/>
      <c r="AY513" s="324"/>
      <c r="AZ513" s="324"/>
      <c r="BA513" s="324"/>
      <c r="BB513" s="324"/>
      <c r="BC513" s="324"/>
      <c r="BD513" s="324"/>
      <c r="BE513" s="324"/>
      <c r="BF513" s="324"/>
      <c r="BI513" s="324"/>
      <c r="BS513" s="324"/>
      <c r="CC513" s="324"/>
      <c r="CM513" s="324"/>
      <c r="CW513" s="324"/>
      <c r="DG513" s="324"/>
      <c r="DQ513" s="324"/>
      <c r="EA513" s="324"/>
      <c r="EK513" s="324"/>
      <c r="EU513" s="324"/>
      <c r="FE513" s="324"/>
      <c r="FO513" s="324"/>
      <c r="FY513" s="324"/>
      <c r="GI513" s="324"/>
      <c r="GS513" s="324"/>
      <c r="HC513" s="324"/>
      <c r="HM513" s="324"/>
      <c r="HW513" s="324"/>
    </row>
    <row r="514" spans="1:231" s="3" customFormat="1" x14ac:dyDescent="0.3">
      <c r="A514" s="324"/>
      <c r="K514" s="324"/>
      <c r="U514" s="324"/>
      <c r="AE514" s="324"/>
      <c r="AO514" s="324"/>
      <c r="AY514" s="324"/>
      <c r="AZ514" s="324"/>
      <c r="BA514" s="324"/>
      <c r="BB514" s="324"/>
      <c r="BC514" s="324"/>
      <c r="BD514" s="324"/>
      <c r="BE514" s="324"/>
      <c r="BF514" s="324"/>
      <c r="BI514" s="324"/>
      <c r="BS514" s="324"/>
      <c r="CC514" s="324"/>
      <c r="CM514" s="324"/>
      <c r="CW514" s="324"/>
      <c r="DG514" s="324"/>
      <c r="DQ514" s="324"/>
      <c r="EA514" s="324"/>
      <c r="EK514" s="324"/>
      <c r="EU514" s="324"/>
      <c r="FE514" s="324"/>
      <c r="FO514" s="324"/>
      <c r="FY514" s="324"/>
      <c r="GI514" s="324"/>
      <c r="GS514" s="324"/>
      <c r="HC514" s="324"/>
      <c r="HM514" s="324"/>
      <c r="HW514" s="324"/>
    </row>
    <row r="515" spans="1:231" s="3" customFormat="1" x14ac:dyDescent="0.3">
      <c r="A515" s="324"/>
      <c r="K515" s="324"/>
      <c r="U515" s="324"/>
      <c r="AE515" s="324"/>
      <c r="AO515" s="324"/>
      <c r="AY515" s="324"/>
      <c r="AZ515" s="324"/>
      <c r="BA515" s="324"/>
      <c r="BB515" s="324"/>
      <c r="BC515" s="324"/>
      <c r="BD515" s="324"/>
      <c r="BE515" s="324"/>
      <c r="BF515" s="324"/>
      <c r="BI515" s="324"/>
      <c r="BS515" s="324"/>
      <c r="CC515" s="324"/>
      <c r="CM515" s="324"/>
      <c r="CW515" s="324"/>
      <c r="DG515" s="324"/>
      <c r="DQ515" s="324"/>
      <c r="EA515" s="324"/>
      <c r="EK515" s="324"/>
      <c r="EU515" s="324"/>
      <c r="FE515" s="324"/>
      <c r="FO515" s="324"/>
      <c r="FY515" s="324"/>
      <c r="GI515" s="324"/>
      <c r="GS515" s="324"/>
      <c r="HC515" s="324"/>
      <c r="HM515" s="324"/>
      <c r="HW515" s="324"/>
    </row>
    <row r="516" spans="1:231" s="3" customFormat="1" x14ac:dyDescent="0.3">
      <c r="A516" s="324"/>
      <c r="K516" s="324"/>
      <c r="U516" s="324"/>
      <c r="AE516" s="324"/>
      <c r="AO516" s="324"/>
      <c r="AY516" s="324"/>
      <c r="AZ516" s="324"/>
      <c r="BA516" s="324"/>
      <c r="BB516" s="324"/>
      <c r="BC516" s="324"/>
      <c r="BD516" s="324"/>
      <c r="BE516" s="324"/>
      <c r="BF516" s="324"/>
      <c r="BI516" s="324"/>
      <c r="BS516" s="324"/>
      <c r="CC516" s="324"/>
      <c r="CM516" s="324"/>
      <c r="CW516" s="324"/>
      <c r="DG516" s="324"/>
      <c r="DQ516" s="324"/>
      <c r="EA516" s="324"/>
      <c r="EK516" s="324"/>
      <c r="EU516" s="324"/>
      <c r="FE516" s="324"/>
      <c r="FO516" s="324"/>
      <c r="FY516" s="324"/>
      <c r="GI516" s="324"/>
      <c r="GS516" s="324"/>
      <c r="HC516" s="324"/>
      <c r="HM516" s="324"/>
      <c r="HW516" s="324"/>
    </row>
    <row r="517" spans="1:231" s="3" customFormat="1" x14ac:dyDescent="0.3">
      <c r="A517" s="324"/>
      <c r="K517" s="324"/>
      <c r="U517" s="324"/>
      <c r="AE517" s="324"/>
      <c r="AO517" s="324"/>
      <c r="AY517" s="324"/>
      <c r="AZ517" s="324"/>
      <c r="BA517" s="324"/>
      <c r="BB517" s="324"/>
      <c r="BC517" s="324"/>
      <c r="BD517" s="324"/>
      <c r="BE517" s="324"/>
      <c r="BF517" s="324"/>
      <c r="BI517" s="324"/>
      <c r="BS517" s="324"/>
      <c r="CC517" s="324"/>
      <c r="CM517" s="324"/>
      <c r="CW517" s="324"/>
      <c r="DG517" s="324"/>
      <c r="DQ517" s="324"/>
      <c r="EA517" s="324"/>
      <c r="EK517" s="324"/>
      <c r="EU517" s="324"/>
      <c r="FE517" s="324"/>
      <c r="FO517" s="324"/>
      <c r="FY517" s="324"/>
      <c r="GI517" s="324"/>
      <c r="GS517" s="324"/>
      <c r="HC517" s="324"/>
      <c r="HM517" s="324"/>
      <c r="HW517" s="324"/>
    </row>
    <row r="518" spans="1:231" s="3" customFormat="1" x14ac:dyDescent="0.3">
      <c r="A518" s="324"/>
      <c r="K518" s="324"/>
      <c r="U518" s="324"/>
      <c r="AE518" s="324"/>
      <c r="AO518" s="324"/>
      <c r="AY518" s="324"/>
      <c r="AZ518" s="324"/>
      <c r="BA518" s="324"/>
      <c r="BB518" s="324"/>
      <c r="BC518" s="324"/>
      <c r="BD518" s="324"/>
      <c r="BE518" s="324"/>
      <c r="BF518" s="324"/>
      <c r="BI518" s="324"/>
      <c r="BS518" s="324"/>
      <c r="CC518" s="324"/>
      <c r="CM518" s="324"/>
      <c r="CW518" s="324"/>
      <c r="DG518" s="324"/>
      <c r="DQ518" s="324"/>
      <c r="EA518" s="324"/>
      <c r="EK518" s="324"/>
      <c r="EU518" s="324"/>
      <c r="FE518" s="324"/>
      <c r="FO518" s="324"/>
      <c r="FY518" s="324"/>
      <c r="GI518" s="324"/>
      <c r="GS518" s="324"/>
      <c r="HC518" s="324"/>
      <c r="HM518" s="324"/>
      <c r="HW518" s="324"/>
    </row>
    <row r="519" spans="1:231" s="3" customFormat="1" x14ac:dyDescent="0.3">
      <c r="A519" s="324"/>
      <c r="K519" s="324"/>
      <c r="U519" s="324"/>
      <c r="AE519" s="324"/>
      <c r="AO519" s="324"/>
      <c r="AY519" s="324"/>
      <c r="AZ519" s="324"/>
      <c r="BA519" s="324"/>
      <c r="BB519" s="324"/>
      <c r="BC519" s="324"/>
      <c r="BD519" s="324"/>
      <c r="BE519" s="324"/>
      <c r="BF519" s="324"/>
      <c r="BI519" s="324"/>
      <c r="BS519" s="324"/>
      <c r="CC519" s="324"/>
      <c r="CM519" s="324"/>
      <c r="CW519" s="324"/>
      <c r="DG519" s="324"/>
      <c r="DQ519" s="324"/>
      <c r="EA519" s="324"/>
      <c r="EK519" s="324"/>
      <c r="EU519" s="324"/>
      <c r="FE519" s="324"/>
      <c r="FO519" s="324"/>
      <c r="FY519" s="324"/>
      <c r="GI519" s="324"/>
      <c r="GS519" s="324"/>
      <c r="HC519" s="324"/>
      <c r="HM519" s="324"/>
      <c r="HW519" s="324"/>
    </row>
    <row r="520" spans="1:231" s="3" customFormat="1" x14ac:dyDescent="0.3">
      <c r="A520" s="324"/>
      <c r="K520" s="324"/>
      <c r="U520" s="324"/>
      <c r="AE520" s="324"/>
      <c r="AO520" s="324"/>
      <c r="AY520" s="324"/>
      <c r="AZ520" s="324"/>
      <c r="BA520" s="324"/>
      <c r="BB520" s="324"/>
      <c r="BC520" s="324"/>
      <c r="BD520" s="324"/>
      <c r="BE520" s="324"/>
      <c r="BF520" s="324"/>
      <c r="BI520" s="324"/>
      <c r="BS520" s="324"/>
      <c r="CC520" s="324"/>
      <c r="CM520" s="324"/>
      <c r="CW520" s="324"/>
      <c r="DG520" s="324"/>
      <c r="DQ520" s="324"/>
      <c r="EA520" s="324"/>
      <c r="EK520" s="324"/>
      <c r="EU520" s="324"/>
      <c r="FE520" s="324"/>
      <c r="FO520" s="324"/>
      <c r="FY520" s="324"/>
      <c r="GI520" s="324"/>
      <c r="GS520" s="324"/>
      <c r="HC520" s="324"/>
      <c r="HM520" s="324"/>
      <c r="HW520" s="324"/>
    </row>
    <row r="521" spans="1:231" s="3" customFormat="1" x14ac:dyDescent="0.3">
      <c r="A521" s="324"/>
      <c r="K521" s="324"/>
      <c r="U521" s="324"/>
      <c r="AE521" s="324"/>
      <c r="AO521" s="324"/>
      <c r="AY521" s="324"/>
      <c r="AZ521" s="324"/>
      <c r="BA521" s="324"/>
      <c r="BB521" s="324"/>
      <c r="BC521" s="324"/>
      <c r="BD521" s="324"/>
      <c r="BE521" s="324"/>
      <c r="BF521" s="324"/>
      <c r="BI521" s="324"/>
      <c r="BS521" s="324"/>
      <c r="CC521" s="324"/>
      <c r="CM521" s="324"/>
      <c r="CW521" s="324"/>
      <c r="DG521" s="324"/>
      <c r="DQ521" s="324"/>
      <c r="EA521" s="324"/>
      <c r="EK521" s="324"/>
      <c r="EU521" s="324"/>
      <c r="FE521" s="324"/>
      <c r="FO521" s="324"/>
      <c r="FY521" s="324"/>
      <c r="GI521" s="324"/>
      <c r="GS521" s="324"/>
      <c r="HC521" s="324"/>
      <c r="HM521" s="324"/>
      <c r="HW521" s="324"/>
    </row>
    <row r="522" spans="1:231" s="3" customFormat="1" x14ac:dyDescent="0.3">
      <c r="A522" s="324"/>
      <c r="K522" s="324"/>
      <c r="U522" s="324"/>
      <c r="AE522" s="324"/>
      <c r="AO522" s="324"/>
      <c r="AY522" s="324"/>
      <c r="AZ522" s="324"/>
      <c r="BA522" s="324"/>
      <c r="BB522" s="324"/>
      <c r="BC522" s="324"/>
      <c r="BD522" s="324"/>
      <c r="BE522" s="324"/>
      <c r="BF522" s="324"/>
      <c r="BI522" s="324"/>
      <c r="BS522" s="324"/>
      <c r="CC522" s="324"/>
      <c r="CM522" s="324"/>
      <c r="CW522" s="324"/>
      <c r="DG522" s="324"/>
      <c r="DQ522" s="324"/>
      <c r="EA522" s="324"/>
      <c r="EK522" s="324"/>
      <c r="EU522" s="324"/>
      <c r="FE522" s="324"/>
      <c r="FO522" s="324"/>
      <c r="FY522" s="324"/>
      <c r="GI522" s="324"/>
      <c r="GS522" s="324"/>
      <c r="HC522" s="324"/>
      <c r="HM522" s="324"/>
      <c r="HW522" s="324"/>
    </row>
    <row r="523" spans="1:231" s="3" customFormat="1" x14ac:dyDescent="0.3">
      <c r="A523" s="324"/>
      <c r="K523" s="324"/>
      <c r="U523" s="324"/>
      <c r="AE523" s="324"/>
      <c r="AO523" s="324"/>
      <c r="AY523" s="324"/>
      <c r="AZ523" s="324"/>
      <c r="BA523" s="324"/>
      <c r="BB523" s="324"/>
      <c r="BC523" s="324"/>
      <c r="BD523" s="324"/>
      <c r="BE523" s="324"/>
      <c r="BF523" s="324"/>
      <c r="BI523" s="324"/>
      <c r="BS523" s="324"/>
      <c r="CC523" s="324"/>
      <c r="CM523" s="324"/>
      <c r="CW523" s="324"/>
      <c r="DG523" s="324"/>
      <c r="DQ523" s="324"/>
      <c r="EA523" s="324"/>
      <c r="EK523" s="324"/>
      <c r="EU523" s="324"/>
      <c r="FE523" s="324"/>
      <c r="FO523" s="324"/>
      <c r="FY523" s="324"/>
      <c r="GI523" s="324"/>
      <c r="GS523" s="324"/>
      <c r="HC523" s="324"/>
      <c r="HM523" s="324"/>
      <c r="HW523" s="324"/>
    </row>
    <row r="524" spans="1:231" s="3" customFormat="1" x14ac:dyDescent="0.3">
      <c r="A524" s="324"/>
      <c r="K524" s="324"/>
      <c r="U524" s="324"/>
      <c r="AE524" s="324"/>
      <c r="AO524" s="324"/>
      <c r="AY524" s="324"/>
      <c r="AZ524" s="324"/>
      <c r="BA524" s="324"/>
      <c r="BB524" s="324"/>
      <c r="BC524" s="324"/>
      <c r="BD524" s="324"/>
      <c r="BE524" s="324"/>
      <c r="BF524" s="324"/>
      <c r="BI524" s="324"/>
      <c r="BS524" s="324"/>
      <c r="CC524" s="324"/>
      <c r="CM524" s="324"/>
      <c r="CW524" s="324"/>
      <c r="DG524" s="324"/>
      <c r="DQ524" s="324"/>
      <c r="EA524" s="324"/>
      <c r="EK524" s="324"/>
      <c r="EU524" s="324"/>
      <c r="FE524" s="324"/>
      <c r="FO524" s="324"/>
      <c r="FY524" s="324"/>
      <c r="GI524" s="324"/>
      <c r="GS524" s="324"/>
      <c r="HC524" s="324"/>
      <c r="HM524" s="324"/>
      <c r="HW524" s="324"/>
    </row>
    <row r="525" spans="1:231" s="3" customFormat="1" x14ac:dyDescent="0.3">
      <c r="A525" s="324"/>
      <c r="K525" s="324"/>
      <c r="U525" s="324"/>
      <c r="AE525" s="324"/>
      <c r="AO525" s="324"/>
      <c r="AY525" s="324"/>
      <c r="AZ525" s="324"/>
      <c r="BA525" s="324"/>
      <c r="BB525" s="324"/>
      <c r="BC525" s="324"/>
      <c r="BD525" s="324"/>
      <c r="BE525" s="324"/>
      <c r="BF525" s="324"/>
      <c r="BI525" s="324"/>
      <c r="BS525" s="324"/>
      <c r="CC525" s="324"/>
      <c r="CM525" s="324"/>
      <c r="CW525" s="324"/>
      <c r="DG525" s="324"/>
      <c r="DQ525" s="324"/>
      <c r="EA525" s="324"/>
      <c r="EK525" s="324"/>
      <c r="EU525" s="324"/>
      <c r="FE525" s="324"/>
      <c r="FO525" s="324"/>
      <c r="FY525" s="324"/>
      <c r="GI525" s="324"/>
      <c r="GS525" s="324"/>
      <c r="HC525" s="324"/>
      <c r="HM525" s="324"/>
      <c r="HW525" s="324"/>
    </row>
    <row r="526" spans="1:231" s="3" customFormat="1" x14ac:dyDescent="0.3">
      <c r="A526" s="324"/>
      <c r="K526" s="324"/>
      <c r="U526" s="324"/>
      <c r="AE526" s="324"/>
      <c r="AO526" s="324"/>
      <c r="AY526" s="324"/>
      <c r="AZ526" s="324"/>
      <c r="BA526" s="324"/>
      <c r="BB526" s="324"/>
      <c r="BC526" s="324"/>
      <c r="BD526" s="324"/>
      <c r="BE526" s="324"/>
      <c r="BF526" s="324"/>
      <c r="BI526" s="324"/>
      <c r="BS526" s="324"/>
      <c r="CC526" s="324"/>
      <c r="CM526" s="324"/>
      <c r="CW526" s="324"/>
      <c r="DG526" s="324"/>
      <c r="DQ526" s="324"/>
      <c r="EA526" s="324"/>
      <c r="EK526" s="324"/>
      <c r="EU526" s="324"/>
      <c r="FE526" s="324"/>
      <c r="FO526" s="324"/>
      <c r="FY526" s="324"/>
      <c r="GI526" s="324"/>
      <c r="GS526" s="324"/>
      <c r="HC526" s="324"/>
      <c r="HM526" s="324"/>
      <c r="HW526" s="324"/>
    </row>
    <row r="527" spans="1:231" s="3" customFormat="1" x14ac:dyDescent="0.3">
      <c r="A527" s="324"/>
      <c r="K527" s="324"/>
      <c r="U527" s="324"/>
      <c r="AE527" s="324"/>
      <c r="AO527" s="324"/>
      <c r="AY527" s="324"/>
      <c r="AZ527" s="324"/>
      <c r="BA527" s="324"/>
      <c r="BB527" s="324"/>
      <c r="BC527" s="324"/>
      <c r="BD527" s="324"/>
      <c r="BE527" s="324"/>
      <c r="BF527" s="324"/>
      <c r="BI527" s="324"/>
      <c r="BS527" s="324"/>
      <c r="CC527" s="324"/>
      <c r="CM527" s="324"/>
      <c r="CW527" s="324"/>
      <c r="DG527" s="324"/>
      <c r="DQ527" s="324"/>
      <c r="EA527" s="324"/>
      <c r="EK527" s="324"/>
      <c r="EU527" s="324"/>
      <c r="FE527" s="324"/>
      <c r="FO527" s="324"/>
      <c r="FY527" s="324"/>
      <c r="GI527" s="324"/>
      <c r="GS527" s="324"/>
      <c r="HC527" s="324"/>
      <c r="HM527" s="324"/>
      <c r="HW527" s="324"/>
    </row>
    <row r="528" spans="1:231" s="3" customFormat="1" x14ac:dyDescent="0.3">
      <c r="A528" s="324"/>
      <c r="K528" s="324"/>
      <c r="U528" s="324"/>
      <c r="AE528" s="324"/>
      <c r="AO528" s="324"/>
      <c r="AY528" s="324"/>
      <c r="AZ528" s="324"/>
      <c r="BA528" s="324"/>
      <c r="BB528" s="324"/>
      <c r="BC528" s="324"/>
      <c r="BD528" s="324"/>
      <c r="BE528" s="324"/>
      <c r="BF528" s="324"/>
      <c r="BI528" s="324"/>
      <c r="BS528" s="324"/>
      <c r="CC528" s="324"/>
      <c r="CM528" s="324"/>
      <c r="CW528" s="324"/>
      <c r="DG528" s="324"/>
      <c r="DQ528" s="324"/>
      <c r="EA528" s="324"/>
      <c r="EK528" s="324"/>
      <c r="EU528" s="324"/>
      <c r="FE528" s="324"/>
      <c r="FO528" s="324"/>
      <c r="FY528" s="324"/>
      <c r="GI528" s="324"/>
      <c r="GS528" s="324"/>
      <c r="HC528" s="324"/>
      <c r="HM528" s="324"/>
      <c r="HW528" s="324"/>
    </row>
    <row r="529" spans="1:231" s="3" customFormat="1" x14ac:dyDescent="0.3">
      <c r="A529" s="324"/>
      <c r="K529" s="324"/>
      <c r="U529" s="324"/>
      <c r="AE529" s="324"/>
      <c r="AO529" s="324"/>
      <c r="AY529" s="324"/>
      <c r="AZ529" s="324"/>
      <c r="BA529" s="324"/>
      <c r="BB529" s="324"/>
      <c r="BC529" s="324"/>
      <c r="BD529" s="324"/>
      <c r="BE529" s="324"/>
      <c r="BF529" s="324"/>
      <c r="BI529" s="324"/>
      <c r="BS529" s="324"/>
      <c r="CC529" s="324"/>
      <c r="CM529" s="324"/>
      <c r="CW529" s="324"/>
      <c r="DG529" s="324"/>
      <c r="DQ529" s="324"/>
      <c r="EA529" s="324"/>
      <c r="EK529" s="324"/>
      <c r="EU529" s="324"/>
      <c r="FE529" s="324"/>
      <c r="FO529" s="324"/>
      <c r="FY529" s="324"/>
      <c r="GI529" s="324"/>
      <c r="GS529" s="324"/>
      <c r="HC529" s="324"/>
      <c r="HM529" s="324"/>
      <c r="HW529" s="324"/>
    </row>
    <row r="530" spans="1:231" s="3" customFormat="1" x14ac:dyDescent="0.3">
      <c r="A530" s="324"/>
      <c r="K530" s="324"/>
      <c r="U530" s="324"/>
      <c r="AE530" s="324"/>
      <c r="AO530" s="324"/>
      <c r="AY530" s="324"/>
      <c r="AZ530" s="324"/>
      <c r="BA530" s="324"/>
      <c r="BB530" s="324"/>
      <c r="BC530" s="324"/>
      <c r="BD530" s="324"/>
      <c r="BE530" s="324"/>
      <c r="BF530" s="324"/>
      <c r="BI530" s="324"/>
      <c r="BS530" s="324"/>
      <c r="CC530" s="324"/>
      <c r="CM530" s="324"/>
      <c r="CW530" s="324"/>
      <c r="DG530" s="324"/>
      <c r="DQ530" s="324"/>
      <c r="EA530" s="324"/>
      <c r="EK530" s="324"/>
      <c r="EU530" s="324"/>
      <c r="FE530" s="324"/>
      <c r="FO530" s="324"/>
      <c r="FY530" s="324"/>
      <c r="GI530" s="324"/>
      <c r="GS530" s="324"/>
      <c r="HC530" s="324"/>
      <c r="HM530" s="324"/>
      <c r="HW530" s="324"/>
    </row>
    <row r="531" spans="1:231" s="3" customFormat="1" x14ac:dyDescent="0.3">
      <c r="A531" s="324"/>
      <c r="K531" s="324"/>
      <c r="U531" s="324"/>
      <c r="AE531" s="324"/>
      <c r="AO531" s="324"/>
      <c r="AY531" s="324"/>
      <c r="AZ531" s="324"/>
      <c r="BA531" s="324"/>
      <c r="BB531" s="324"/>
      <c r="BC531" s="324"/>
      <c r="BD531" s="324"/>
      <c r="BE531" s="324"/>
      <c r="BF531" s="324"/>
      <c r="BI531" s="324"/>
      <c r="BS531" s="324"/>
      <c r="CC531" s="324"/>
      <c r="CM531" s="324"/>
      <c r="CW531" s="324"/>
      <c r="DG531" s="324"/>
      <c r="DQ531" s="324"/>
      <c r="EA531" s="324"/>
      <c r="EK531" s="324"/>
      <c r="EU531" s="324"/>
      <c r="FE531" s="324"/>
      <c r="FO531" s="324"/>
      <c r="FY531" s="324"/>
      <c r="GI531" s="324"/>
      <c r="GS531" s="324"/>
      <c r="HC531" s="324"/>
      <c r="HM531" s="324"/>
      <c r="HW531" s="324"/>
    </row>
    <row r="532" spans="1:231" s="3" customFormat="1" x14ac:dyDescent="0.3">
      <c r="A532" s="324"/>
      <c r="K532" s="324"/>
      <c r="U532" s="324"/>
      <c r="AE532" s="324"/>
      <c r="AO532" s="324"/>
      <c r="AY532" s="324"/>
      <c r="AZ532" s="324"/>
      <c r="BA532" s="324"/>
      <c r="BB532" s="324"/>
      <c r="BC532" s="324"/>
      <c r="BD532" s="324"/>
      <c r="BE532" s="324"/>
      <c r="BF532" s="324"/>
      <c r="BI532" s="324"/>
      <c r="BS532" s="324"/>
      <c r="CC532" s="324"/>
      <c r="CM532" s="324"/>
      <c r="CW532" s="324"/>
      <c r="DG532" s="324"/>
      <c r="DQ532" s="324"/>
      <c r="EA532" s="324"/>
      <c r="EK532" s="324"/>
      <c r="EU532" s="324"/>
      <c r="FE532" s="324"/>
      <c r="FO532" s="324"/>
      <c r="FY532" s="324"/>
      <c r="GI532" s="324"/>
      <c r="GS532" s="324"/>
      <c r="HC532" s="324"/>
      <c r="HM532" s="324"/>
      <c r="HW532" s="324"/>
    </row>
    <row r="533" spans="1:231" s="3" customFormat="1" x14ac:dyDescent="0.3">
      <c r="A533" s="324"/>
      <c r="K533" s="324"/>
      <c r="U533" s="324"/>
      <c r="AE533" s="324"/>
      <c r="AO533" s="324"/>
      <c r="AY533" s="324"/>
      <c r="AZ533" s="324"/>
      <c r="BA533" s="324"/>
      <c r="BB533" s="324"/>
      <c r="BC533" s="324"/>
      <c r="BD533" s="324"/>
      <c r="BE533" s="324"/>
      <c r="BF533" s="324"/>
      <c r="BI533" s="324"/>
      <c r="BS533" s="324"/>
      <c r="CC533" s="324"/>
      <c r="CM533" s="324"/>
      <c r="CW533" s="324"/>
      <c r="DG533" s="324"/>
      <c r="DQ533" s="324"/>
      <c r="EA533" s="324"/>
      <c r="EK533" s="324"/>
      <c r="EU533" s="324"/>
      <c r="FE533" s="324"/>
      <c r="FO533" s="324"/>
      <c r="FY533" s="324"/>
      <c r="GI533" s="324"/>
      <c r="GS533" s="324"/>
      <c r="HC533" s="324"/>
      <c r="HM533" s="324"/>
      <c r="HW533" s="324"/>
    </row>
    <row r="534" spans="1:231" s="3" customFormat="1" x14ac:dyDescent="0.3">
      <c r="A534" s="324"/>
      <c r="K534" s="324"/>
      <c r="U534" s="324"/>
      <c r="AE534" s="324"/>
      <c r="AO534" s="324"/>
      <c r="AY534" s="324"/>
      <c r="AZ534" s="324"/>
      <c r="BA534" s="324"/>
      <c r="BB534" s="324"/>
      <c r="BC534" s="324"/>
      <c r="BD534" s="324"/>
      <c r="BE534" s="324"/>
      <c r="BF534" s="324"/>
      <c r="BI534" s="324"/>
      <c r="BS534" s="324"/>
      <c r="CC534" s="324"/>
      <c r="CM534" s="324"/>
      <c r="CW534" s="324"/>
      <c r="DG534" s="324"/>
      <c r="DQ534" s="324"/>
      <c r="EA534" s="324"/>
      <c r="EK534" s="324"/>
      <c r="EU534" s="324"/>
      <c r="FE534" s="324"/>
      <c r="FO534" s="324"/>
      <c r="FY534" s="324"/>
      <c r="GI534" s="324"/>
      <c r="GS534" s="324"/>
      <c r="HC534" s="324"/>
      <c r="HM534" s="324"/>
      <c r="HW534" s="324"/>
    </row>
    <row r="535" spans="1:231" s="3" customFormat="1" x14ac:dyDescent="0.3">
      <c r="A535" s="324"/>
      <c r="K535" s="324"/>
      <c r="U535" s="324"/>
      <c r="AE535" s="324"/>
      <c r="AO535" s="324"/>
      <c r="AY535" s="324"/>
      <c r="AZ535" s="324"/>
      <c r="BA535" s="324"/>
      <c r="BB535" s="324"/>
      <c r="BC535" s="324"/>
      <c r="BD535" s="324"/>
      <c r="BE535" s="324"/>
      <c r="BF535" s="324"/>
      <c r="BI535" s="324"/>
      <c r="BS535" s="324"/>
      <c r="CC535" s="324"/>
      <c r="CM535" s="324"/>
      <c r="CW535" s="324"/>
      <c r="DG535" s="324"/>
      <c r="DQ535" s="324"/>
      <c r="EA535" s="324"/>
      <c r="EK535" s="324"/>
      <c r="EU535" s="324"/>
      <c r="FE535" s="324"/>
      <c r="FO535" s="324"/>
      <c r="FY535" s="324"/>
      <c r="GI535" s="324"/>
      <c r="GS535" s="324"/>
      <c r="HC535" s="324"/>
      <c r="HM535" s="324"/>
      <c r="HW535" s="324"/>
    </row>
    <row r="536" spans="1:231" s="3" customFormat="1" x14ac:dyDescent="0.3">
      <c r="A536" s="324"/>
      <c r="K536" s="324"/>
      <c r="U536" s="324"/>
      <c r="AE536" s="324"/>
      <c r="AO536" s="324"/>
      <c r="AY536" s="324"/>
      <c r="AZ536" s="324"/>
      <c r="BA536" s="324"/>
      <c r="BB536" s="324"/>
      <c r="BC536" s="324"/>
      <c r="BD536" s="324"/>
      <c r="BE536" s="324"/>
      <c r="BF536" s="324"/>
      <c r="BI536" s="324"/>
      <c r="BS536" s="324"/>
      <c r="CC536" s="324"/>
      <c r="CM536" s="324"/>
      <c r="CW536" s="324"/>
      <c r="DG536" s="324"/>
      <c r="DQ536" s="324"/>
      <c r="EA536" s="324"/>
      <c r="EK536" s="324"/>
      <c r="EU536" s="324"/>
      <c r="FE536" s="324"/>
      <c r="FO536" s="324"/>
      <c r="FY536" s="324"/>
      <c r="GI536" s="324"/>
      <c r="GS536" s="324"/>
      <c r="HC536" s="324"/>
      <c r="HM536" s="324"/>
      <c r="HW536" s="324"/>
    </row>
    <row r="537" spans="1:231" s="3" customFormat="1" x14ac:dyDescent="0.3">
      <c r="A537" s="324"/>
      <c r="K537" s="324"/>
      <c r="U537" s="324"/>
      <c r="AE537" s="324"/>
      <c r="AO537" s="324"/>
      <c r="AY537" s="324"/>
      <c r="AZ537" s="324"/>
      <c r="BA537" s="324"/>
      <c r="BB537" s="324"/>
      <c r="BC537" s="324"/>
      <c r="BD537" s="324"/>
      <c r="BE537" s="324"/>
      <c r="BF537" s="324"/>
      <c r="BI537" s="324"/>
      <c r="BS537" s="324"/>
      <c r="CC537" s="324"/>
      <c r="CM537" s="324"/>
      <c r="CW537" s="324"/>
      <c r="DG537" s="324"/>
      <c r="DQ537" s="324"/>
      <c r="EA537" s="324"/>
      <c r="EK537" s="324"/>
      <c r="EU537" s="324"/>
      <c r="FE537" s="324"/>
      <c r="FO537" s="324"/>
      <c r="FY537" s="324"/>
      <c r="GI537" s="324"/>
      <c r="GS537" s="324"/>
      <c r="HC537" s="324"/>
      <c r="HM537" s="324"/>
      <c r="HW537" s="324"/>
    </row>
    <row r="538" spans="1:231" s="3" customFormat="1" x14ac:dyDescent="0.3">
      <c r="A538" s="324"/>
      <c r="K538" s="324"/>
      <c r="U538" s="324"/>
      <c r="AE538" s="324"/>
      <c r="AO538" s="324"/>
      <c r="AY538" s="324"/>
      <c r="AZ538" s="324"/>
      <c r="BA538" s="324"/>
      <c r="BB538" s="324"/>
      <c r="BC538" s="324"/>
      <c r="BD538" s="324"/>
      <c r="BE538" s="324"/>
      <c r="BF538" s="324"/>
      <c r="BI538" s="324"/>
      <c r="BS538" s="324"/>
      <c r="CC538" s="324"/>
      <c r="CM538" s="324"/>
      <c r="CW538" s="324"/>
      <c r="DG538" s="324"/>
      <c r="DQ538" s="324"/>
      <c r="EA538" s="324"/>
      <c r="EK538" s="324"/>
      <c r="EU538" s="324"/>
      <c r="FE538" s="324"/>
      <c r="FO538" s="324"/>
      <c r="FY538" s="324"/>
      <c r="GI538" s="324"/>
      <c r="GS538" s="324"/>
      <c r="HC538" s="324"/>
      <c r="HM538" s="324"/>
      <c r="HW538" s="324"/>
    </row>
    <row r="539" spans="1:231" s="3" customFormat="1" x14ac:dyDescent="0.3">
      <c r="A539" s="324"/>
      <c r="K539" s="324"/>
      <c r="U539" s="324"/>
      <c r="AE539" s="324"/>
      <c r="AO539" s="324"/>
      <c r="AY539" s="324"/>
      <c r="AZ539" s="324"/>
      <c r="BA539" s="324"/>
      <c r="BB539" s="324"/>
      <c r="BC539" s="324"/>
      <c r="BD539" s="324"/>
      <c r="BE539" s="324"/>
      <c r="BF539" s="324"/>
      <c r="BI539" s="324"/>
      <c r="BS539" s="324"/>
      <c r="CC539" s="324"/>
      <c r="CM539" s="324"/>
      <c r="CW539" s="324"/>
      <c r="DG539" s="324"/>
      <c r="DQ539" s="324"/>
      <c r="EA539" s="324"/>
      <c r="EK539" s="324"/>
      <c r="EU539" s="324"/>
      <c r="FE539" s="324"/>
      <c r="FO539" s="324"/>
      <c r="FY539" s="324"/>
      <c r="GI539" s="324"/>
      <c r="GS539" s="324"/>
      <c r="HC539" s="324"/>
      <c r="HM539" s="324"/>
      <c r="HW539" s="324"/>
    </row>
    <row r="540" spans="1:231" s="3" customFormat="1" x14ac:dyDescent="0.3">
      <c r="A540" s="324"/>
      <c r="K540" s="324"/>
      <c r="U540" s="324"/>
      <c r="AE540" s="324"/>
      <c r="AO540" s="324"/>
      <c r="AY540" s="324"/>
      <c r="AZ540" s="324"/>
      <c r="BA540" s="324"/>
      <c r="BB540" s="324"/>
      <c r="BC540" s="324"/>
      <c r="BD540" s="324"/>
      <c r="BE540" s="324"/>
      <c r="BF540" s="324"/>
      <c r="BI540" s="324"/>
      <c r="BS540" s="324"/>
      <c r="CC540" s="324"/>
      <c r="CM540" s="324"/>
      <c r="CW540" s="324"/>
      <c r="DG540" s="324"/>
      <c r="DQ540" s="324"/>
      <c r="EA540" s="324"/>
      <c r="EK540" s="324"/>
      <c r="EU540" s="324"/>
      <c r="FE540" s="324"/>
      <c r="FO540" s="324"/>
      <c r="FY540" s="324"/>
      <c r="GI540" s="324"/>
      <c r="GS540" s="324"/>
      <c r="HC540" s="324"/>
      <c r="HM540" s="324"/>
      <c r="HW540" s="324"/>
    </row>
    <row r="541" spans="1:231" s="3" customFormat="1" x14ac:dyDescent="0.3">
      <c r="A541" s="324"/>
      <c r="K541" s="324"/>
      <c r="U541" s="324"/>
      <c r="AE541" s="324"/>
      <c r="AO541" s="324"/>
      <c r="AY541" s="324"/>
      <c r="AZ541" s="324"/>
      <c r="BA541" s="324"/>
      <c r="BB541" s="324"/>
      <c r="BC541" s="324"/>
      <c r="BD541" s="324"/>
      <c r="BE541" s="324"/>
      <c r="BF541" s="324"/>
      <c r="BI541" s="324"/>
      <c r="BS541" s="324"/>
      <c r="CC541" s="324"/>
      <c r="CM541" s="324"/>
      <c r="CW541" s="324"/>
      <c r="DG541" s="324"/>
      <c r="DQ541" s="324"/>
      <c r="EA541" s="324"/>
      <c r="EK541" s="324"/>
      <c r="EU541" s="324"/>
      <c r="FE541" s="324"/>
      <c r="FO541" s="324"/>
      <c r="FY541" s="324"/>
      <c r="GI541" s="324"/>
      <c r="GS541" s="324"/>
      <c r="HC541" s="324"/>
      <c r="HM541" s="324"/>
      <c r="HW541" s="324"/>
    </row>
    <row r="542" spans="1:231" s="3" customFormat="1" x14ac:dyDescent="0.3">
      <c r="A542" s="324"/>
      <c r="K542" s="324"/>
      <c r="U542" s="324"/>
      <c r="AE542" s="324"/>
      <c r="AO542" s="324"/>
      <c r="AY542" s="324"/>
      <c r="AZ542" s="324"/>
      <c r="BA542" s="324"/>
      <c r="BB542" s="324"/>
      <c r="BC542" s="324"/>
      <c r="BD542" s="324"/>
      <c r="BE542" s="324"/>
      <c r="BF542" s="324"/>
      <c r="BI542" s="324"/>
      <c r="BS542" s="324"/>
      <c r="CC542" s="324"/>
      <c r="CM542" s="324"/>
      <c r="CW542" s="324"/>
      <c r="DG542" s="324"/>
      <c r="DQ542" s="324"/>
      <c r="EA542" s="324"/>
      <c r="EK542" s="324"/>
      <c r="EU542" s="324"/>
      <c r="FE542" s="324"/>
      <c r="FO542" s="324"/>
      <c r="FY542" s="324"/>
      <c r="GI542" s="324"/>
      <c r="GS542" s="324"/>
      <c r="HC542" s="324"/>
      <c r="HM542" s="324"/>
      <c r="HW542" s="324"/>
    </row>
    <row r="543" spans="1:231" s="3" customFormat="1" x14ac:dyDescent="0.3">
      <c r="A543" s="324"/>
      <c r="K543" s="324"/>
      <c r="U543" s="324"/>
      <c r="AE543" s="324"/>
      <c r="AO543" s="324"/>
      <c r="AY543" s="324"/>
      <c r="AZ543" s="324"/>
      <c r="BA543" s="324"/>
      <c r="BB543" s="324"/>
      <c r="BC543" s="324"/>
      <c r="BD543" s="324"/>
      <c r="BE543" s="324"/>
      <c r="BF543" s="324"/>
      <c r="BI543" s="324"/>
      <c r="BS543" s="324"/>
      <c r="CC543" s="324"/>
      <c r="CM543" s="324"/>
      <c r="CW543" s="324"/>
      <c r="DG543" s="324"/>
      <c r="DQ543" s="324"/>
      <c r="EA543" s="324"/>
      <c r="EK543" s="324"/>
      <c r="EU543" s="324"/>
      <c r="FE543" s="324"/>
      <c r="FO543" s="324"/>
      <c r="FY543" s="324"/>
      <c r="GI543" s="324"/>
      <c r="GS543" s="324"/>
      <c r="HC543" s="324"/>
      <c r="HM543" s="324"/>
      <c r="HW543" s="324"/>
    </row>
    <row r="544" spans="1:231" s="3" customFormat="1" x14ac:dyDescent="0.3">
      <c r="A544" s="324"/>
      <c r="K544" s="324"/>
      <c r="U544" s="324"/>
      <c r="AE544" s="324"/>
      <c r="AO544" s="324"/>
      <c r="AY544" s="324"/>
      <c r="AZ544" s="324"/>
      <c r="BA544" s="324"/>
      <c r="BB544" s="324"/>
      <c r="BC544" s="324"/>
      <c r="BD544" s="324"/>
      <c r="BE544" s="324"/>
      <c r="BF544" s="324"/>
      <c r="BI544" s="324"/>
      <c r="BS544" s="324"/>
      <c r="CC544" s="324"/>
      <c r="CM544" s="324"/>
      <c r="CW544" s="324"/>
      <c r="DG544" s="324"/>
      <c r="DQ544" s="324"/>
      <c r="EA544" s="324"/>
      <c r="EK544" s="324"/>
      <c r="EU544" s="324"/>
      <c r="FE544" s="324"/>
      <c r="FO544" s="324"/>
      <c r="FY544" s="324"/>
      <c r="GI544" s="324"/>
      <c r="GS544" s="324"/>
      <c r="HC544" s="324"/>
      <c r="HM544" s="324"/>
      <c r="HW544" s="324"/>
    </row>
    <row r="545" spans="1:231" s="3" customFormat="1" x14ac:dyDescent="0.3">
      <c r="A545" s="324"/>
      <c r="K545" s="324"/>
      <c r="U545" s="324"/>
      <c r="AE545" s="324"/>
      <c r="AO545" s="324"/>
      <c r="AY545" s="324"/>
      <c r="AZ545" s="324"/>
      <c r="BA545" s="324"/>
      <c r="BB545" s="324"/>
      <c r="BC545" s="324"/>
      <c r="BD545" s="324"/>
      <c r="BE545" s="324"/>
      <c r="BF545" s="324"/>
      <c r="BI545" s="324"/>
      <c r="BS545" s="324"/>
      <c r="CC545" s="324"/>
      <c r="CM545" s="324"/>
      <c r="CW545" s="324"/>
      <c r="DG545" s="324"/>
      <c r="DQ545" s="324"/>
      <c r="EA545" s="324"/>
      <c r="EK545" s="324"/>
      <c r="EU545" s="324"/>
      <c r="FE545" s="324"/>
      <c r="FO545" s="324"/>
      <c r="FY545" s="324"/>
      <c r="GI545" s="324"/>
      <c r="GS545" s="324"/>
      <c r="HC545" s="324"/>
      <c r="HM545" s="324"/>
      <c r="HW545" s="324"/>
    </row>
    <row r="546" spans="1:231" s="3" customFormat="1" x14ac:dyDescent="0.3">
      <c r="A546" s="324"/>
      <c r="K546" s="324"/>
      <c r="U546" s="324"/>
      <c r="AE546" s="324"/>
      <c r="AO546" s="324"/>
      <c r="AY546" s="324"/>
      <c r="AZ546" s="324"/>
      <c r="BA546" s="324"/>
      <c r="BB546" s="324"/>
      <c r="BC546" s="324"/>
      <c r="BD546" s="324"/>
      <c r="BE546" s="324"/>
      <c r="BF546" s="324"/>
      <c r="BI546" s="324"/>
      <c r="BS546" s="324"/>
      <c r="CC546" s="324"/>
      <c r="CM546" s="324"/>
      <c r="CW546" s="324"/>
      <c r="DG546" s="324"/>
      <c r="DQ546" s="324"/>
      <c r="EA546" s="324"/>
      <c r="EK546" s="324"/>
      <c r="EU546" s="324"/>
      <c r="FE546" s="324"/>
      <c r="FO546" s="324"/>
      <c r="FY546" s="324"/>
      <c r="GI546" s="324"/>
      <c r="GS546" s="324"/>
      <c r="HC546" s="324"/>
      <c r="HM546" s="324"/>
      <c r="HW546" s="324"/>
    </row>
    <row r="547" spans="1:231" s="3" customFormat="1" x14ac:dyDescent="0.3">
      <c r="A547" s="324"/>
      <c r="K547" s="324"/>
      <c r="U547" s="324"/>
      <c r="AE547" s="324"/>
      <c r="AO547" s="324"/>
      <c r="AY547" s="324"/>
      <c r="AZ547" s="324"/>
      <c r="BA547" s="324"/>
      <c r="BB547" s="324"/>
      <c r="BC547" s="324"/>
      <c r="BD547" s="324"/>
      <c r="BE547" s="324"/>
      <c r="BF547" s="324"/>
      <c r="BI547" s="324"/>
      <c r="BS547" s="324"/>
      <c r="CC547" s="324"/>
      <c r="CM547" s="324"/>
      <c r="CW547" s="324"/>
      <c r="DG547" s="324"/>
      <c r="DQ547" s="324"/>
      <c r="EA547" s="324"/>
      <c r="EK547" s="324"/>
      <c r="EU547" s="324"/>
      <c r="FE547" s="324"/>
      <c r="FO547" s="324"/>
      <c r="FY547" s="324"/>
      <c r="GI547" s="324"/>
      <c r="GS547" s="324"/>
      <c r="HC547" s="324"/>
      <c r="HM547" s="324"/>
      <c r="HW547" s="324"/>
    </row>
    <row r="548" spans="1:231" s="3" customFormat="1" x14ac:dyDescent="0.3">
      <c r="A548" s="324"/>
      <c r="K548" s="324"/>
      <c r="U548" s="324"/>
      <c r="AE548" s="324"/>
      <c r="AO548" s="324"/>
      <c r="AY548" s="324"/>
      <c r="AZ548" s="324"/>
      <c r="BA548" s="324"/>
      <c r="BB548" s="324"/>
      <c r="BC548" s="324"/>
      <c r="BD548" s="324"/>
      <c r="BE548" s="324"/>
      <c r="BF548" s="324"/>
      <c r="BI548" s="324"/>
      <c r="BS548" s="324"/>
      <c r="CC548" s="324"/>
      <c r="CM548" s="324"/>
      <c r="CW548" s="324"/>
      <c r="DG548" s="324"/>
      <c r="DQ548" s="324"/>
      <c r="EA548" s="324"/>
      <c r="EK548" s="324"/>
      <c r="EU548" s="324"/>
      <c r="FE548" s="324"/>
      <c r="FO548" s="324"/>
      <c r="FY548" s="324"/>
      <c r="GI548" s="324"/>
      <c r="GS548" s="324"/>
      <c r="HC548" s="324"/>
      <c r="HM548" s="324"/>
      <c r="HW548" s="324"/>
    </row>
    <row r="549" spans="1:231" s="3" customFormat="1" x14ac:dyDescent="0.3">
      <c r="A549" s="324"/>
      <c r="K549" s="324"/>
      <c r="U549" s="324"/>
      <c r="AE549" s="324"/>
      <c r="AO549" s="324"/>
      <c r="AY549" s="324"/>
      <c r="AZ549" s="324"/>
      <c r="BA549" s="324"/>
      <c r="BB549" s="324"/>
      <c r="BC549" s="324"/>
      <c r="BD549" s="324"/>
      <c r="BE549" s="324"/>
      <c r="BF549" s="324"/>
      <c r="BI549" s="324"/>
      <c r="BS549" s="324"/>
      <c r="CC549" s="324"/>
      <c r="CM549" s="324"/>
      <c r="CW549" s="324"/>
      <c r="DG549" s="324"/>
      <c r="DQ549" s="324"/>
      <c r="EA549" s="324"/>
      <c r="EK549" s="324"/>
      <c r="EU549" s="324"/>
      <c r="FE549" s="324"/>
      <c r="FO549" s="324"/>
      <c r="FY549" s="324"/>
      <c r="GI549" s="324"/>
      <c r="GS549" s="324"/>
      <c r="HC549" s="324"/>
      <c r="HM549" s="324"/>
      <c r="HW549" s="324"/>
    </row>
    <row r="550" spans="1:231" s="3" customFormat="1" x14ac:dyDescent="0.3">
      <c r="A550" s="324"/>
      <c r="K550" s="324"/>
      <c r="U550" s="324"/>
      <c r="AE550" s="324"/>
      <c r="AO550" s="324"/>
      <c r="AY550" s="324"/>
      <c r="AZ550" s="324"/>
      <c r="BA550" s="324"/>
      <c r="BB550" s="324"/>
      <c r="BC550" s="324"/>
      <c r="BD550" s="324"/>
      <c r="BE550" s="324"/>
      <c r="BF550" s="324"/>
      <c r="BI550" s="324"/>
      <c r="BS550" s="324"/>
      <c r="CC550" s="324"/>
      <c r="CM550" s="324"/>
      <c r="CW550" s="324"/>
      <c r="DG550" s="324"/>
      <c r="DQ550" s="324"/>
      <c r="EA550" s="324"/>
      <c r="EK550" s="324"/>
      <c r="EU550" s="324"/>
      <c r="FE550" s="324"/>
      <c r="FO550" s="324"/>
      <c r="FY550" s="324"/>
      <c r="GI550" s="324"/>
      <c r="GS550" s="324"/>
      <c r="HC550" s="324"/>
      <c r="HM550" s="324"/>
      <c r="HW550" s="324"/>
    </row>
    <row r="551" spans="1:231" s="3" customFormat="1" x14ac:dyDescent="0.3">
      <c r="A551" s="324"/>
      <c r="K551" s="324"/>
      <c r="U551" s="324"/>
      <c r="AE551" s="324"/>
      <c r="AO551" s="324"/>
      <c r="AY551" s="324"/>
      <c r="AZ551" s="324"/>
      <c r="BA551" s="324"/>
      <c r="BB551" s="324"/>
      <c r="BC551" s="324"/>
      <c r="BD551" s="324"/>
      <c r="BE551" s="324"/>
      <c r="BF551" s="324"/>
      <c r="BI551" s="324"/>
      <c r="BS551" s="324"/>
      <c r="CC551" s="324"/>
      <c r="CM551" s="324"/>
      <c r="CW551" s="324"/>
      <c r="DG551" s="324"/>
      <c r="DQ551" s="324"/>
      <c r="EA551" s="324"/>
      <c r="EK551" s="324"/>
      <c r="EU551" s="324"/>
      <c r="FE551" s="324"/>
      <c r="FO551" s="324"/>
      <c r="FY551" s="324"/>
      <c r="GI551" s="324"/>
      <c r="GS551" s="324"/>
      <c r="HC551" s="324"/>
      <c r="HM551" s="324"/>
      <c r="HW551" s="324"/>
    </row>
    <row r="552" spans="1:231" s="3" customFormat="1" x14ac:dyDescent="0.3">
      <c r="A552" s="324"/>
      <c r="K552" s="324"/>
      <c r="U552" s="324"/>
      <c r="AE552" s="324"/>
      <c r="AO552" s="324"/>
      <c r="AY552" s="324"/>
      <c r="AZ552" s="324"/>
      <c r="BA552" s="324"/>
      <c r="BB552" s="324"/>
      <c r="BC552" s="324"/>
      <c r="BD552" s="324"/>
      <c r="BE552" s="324"/>
      <c r="BF552" s="324"/>
      <c r="BI552" s="324"/>
      <c r="BS552" s="324"/>
      <c r="CC552" s="324"/>
      <c r="CM552" s="324"/>
      <c r="CW552" s="324"/>
      <c r="DG552" s="324"/>
      <c r="DQ552" s="324"/>
      <c r="EA552" s="324"/>
      <c r="EK552" s="324"/>
      <c r="EU552" s="324"/>
      <c r="FE552" s="324"/>
      <c r="FO552" s="324"/>
      <c r="FY552" s="324"/>
      <c r="GI552" s="324"/>
      <c r="GS552" s="324"/>
      <c r="HC552" s="324"/>
      <c r="HM552" s="324"/>
      <c r="HW552" s="324"/>
    </row>
    <row r="553" spans="1:231" s="3" customFormat="1" x14ac:dyDescent="0.3">
      <c r="A553" s="324"/>
      <c r="K553" s="324"/>
      <c r="U553" s="324"/>
      <c r="AE553" s="324"/>
      <c r="AO553" s="324"/>
      <c r="AY553" s="324"/>
      <c r="AZ553" s="324"/>
      <c r="BA553" s="324"/>
      <c r="BB553" s="324"/>
      <c r="BC553" s="324"/>
      <c r="BD553" s="324"/>
      <c r="BE553" s="324"/>
      <c r="BF553" s="324"/>
      <c r="BI553" s="324"/>
      <c r="BS553" s="324"/>
      <c r="CC553" s="324"/>
      <c r="CM553" s="324"/>
      <c r="CW553" s="324"/>
      <c r="DG553" s="324"/>
      <c r="DQ553" s="324"/>
      <c r="EA553" s="324"/>
      <c r="EK553" s="324"/>
      <c r="EU553" s="324"/>
      <c r="FE553" s="324"/>
      <c r="FO553" s="324"/>
      <c r="FY553" s="324"/>
      <c r="GI553" s="324"/>
      <c r="GS553" s="324"/>
      <c r="HC553" s="324"/>
      <c r="HM553" s="324"/>
      <c r="HW553" s="324"/>
    </row>
    <row r="554" spans="1:231" s="3" customFormat="1" x14ac:dyDescent="0.3">
      <c r="A554" s="324"/>
      <c r="K554" s="324"/>
      <c r="U554" s="324"/>
      <c r="AE554" s="324"/>
      <c r="AO554" s="324"/>
      <c r="AY554" s="324"/>
      <c r="AZ554" s="324"/>
      <c r="BA554" s="324"/>
      <c r="BB554" s="324"/>
      <c r="BC554" s="324"/>
      <c r="BD554" s="324"/>
      <c r="BE554" s="324"/>
      <c r="BF554" s="324"/>
      <c r="BI554" s="324"/>
      <c r="BS554" s="324"/>
      <c r="CC554" s="324"/>
      <c r="CM554" s="324"/>
      <c r="CW554" s="324"/>
      <c r="DG554" s="324"/>
      <c r="DQ554" s="324"/>
      <c r="EA554" s="324"/>
      <c r="EK554" s="324"/>
      <c r="EU554" s="324"/>
      <c r="FE554" s="324"/>
      <c r="FO554" s="324"/>
      <c r="FY554" s="324"/>
      <c r="GI554" s="324"/>
      <c r="GS554" s="324"/>
      <c r="HC554" s="324"/>
      <c r="HM554" s="324"/>
      <c r="HW554" s="324"/>
    </row>
    <row r="555" spans="1:231" s="3" customFormat="1" x14ac:dyDescent="0.3">
      <c r="A555" s="324"/>
      <c r="K555" s="324"/>
      <c r="U555" s="324"/>
      <c r="AE555" s="324"/>
      <c r="AO555" s="324"/>
      <c r="AY555" s="324"/>
      <c r="AZ555" s="324"/>
      <c r="BA555" s="324"/>
      <c r="BB555" s="324"/>
      <c r="BC555" s="324"/>
      <c r="BD555" s="324"/>
      <c r="BE555" s="324"/>
      <c r="BF555" s="324"/>
      <c r="BI555" s="324"/>
      <c r="BS555" s="324"/>
      <c r="CC555" s="324"/>
      <c r="CM555" s="324"/>
      <c r="CW555" s="324"/>
      <c r="DG555" s="324"/>
      <c r="DQ555" s="324"/>
      <c r="EA555" s="324"/>
      <c r="EK555" s="324"/>
      <c r="EU555" s="324"/>
      <c r="FE555" s="324"/>
      <c r="FO555" s="324"/>
      <c r="FY555" s="324"/>
      <c r="GI555" s="324"/>
      <c r="GS555" s="324"/>
      <c r="HC555" s="324"/>
      <c r="HM555" s="324"/>
      <c r="HW555" s="324"/>
    </row>
    <row r="556" spans="1:231" s="3" customFormat="1" x14ac:dyDescent="0.3">
      <c r="A556" s="324"/>
      <c r="K556" s="324"/>
      <c r="U556" s="324"/>
      <c r="AE556" s="324"/>
      <c r="AO556" s="324"/>
      <c r="AY556" s="324"/>
      <c r="AZ556" s="324"/>
      <c r="BA556" s="324"/>
      <c r="BB556" s="324"/>
      <c r="BC556" s="324"/>
      <c r="BD556" s="324"/>
      <c r="BE556" s="324"/>
      <c r="BF556" s="324"/>
      <c r="BI556" s="324"/>
      <c r="BS556" s="324"/>
      <c r="CC556" s="324"/>
      <c r="CM556" s="324"/>
      <c r="CW556" s="324"/>
      <c r="DG556" s="324"/>
      <c r="DQ556" s="324"/>
      <c r="EA556" s="324"/>
      <c r="EK556" s="324"/>
      <c r="EU556" s="324"/>
      <c r="FE556" s="324"/>
      <c r="FO556" s="324"/>
      <c r="FY556" s="324"/>
      <c r="GI556" s="324"/>
      <c r="GS556" s="324"/>
      <c r="HC556" s="324"/>
      <c r="HM556" s="324"/>
      <c r="HW556" s="324"/>
    </row>
    <row r="557" spans="1:231" s="3" customFormat="1" x14ac:dyDescent="0.3">
      <c r="A557" s="324"/>
      <c r="K557" s="324"/>
      <c r="U557" s="324"/>
      <c r="AE557" s="324"/>
      <c r="AO557" s="324"/>
      <c r="AY557" s="324"/>
      <c r="AZ557" s="324"/>
      <c r="BA557" s="324"/>
      <c r="BB557" s="324"/>
      <c r="BC557" s="324"/>
      <c r="BD557" s="324"/>
      <c r="BE557" s="324"/>
      <c r="BF557" s="324"/>
      <c r="BI557" s="324"/>
      <c r="BS557" s="324"/>
      <c r="CC557" s="324"/>
      <c r="CM557" s="324"/>
      <c r="CW557" s="324"/>
      <c r="DG557" s="324"/>
      <c r="DQ557" s="324"/>
      <c r="EA557" s="324"/>
      <c r="EK557" s="324"/>
      <c r="EU557" s="324"/>
      <c r="FE557" s="324"/>
      <c r="FO557" s="324"/>
      <c r="FY557" s="324"/>
      <c r="GI557" s="324"/>
      <c r="GS557" s="324"/>
      <c r="HC557" s="324"/>
      <c r="HM557" s="324"/>
      <c r="HW557" s="324"/>
    </row>
    <row r="558" spans="1:231" s="3" customFormat="1" x14ac:dyDescent="0.3">
      <c r="A558" s="324"/>
      <c r="K558" s="324"/>
      <c r="U558" s="324"/>
      <c r="AE558" s="324"/>
      <c r="AO558" s="324"/>
      <c r="AY558" s="324"/>
      <c r="AZ558" s="324"/>
      <c r="BA558" s="324"/>
      <c r="BB558" s="324"/>
      <c r="BC558" s="324"/>
      <c r="BD558" s="324"/>
      <c r="BE558" s="324"/>
      <c r="BF558" s="324"/>
      <c r="BI558" s="324"/>
      <c r="BS558" s="324"/>
      <c r="CC558" s="324"/>
      <c r="CM558" s="324"/>
      <c r="CW558" s="324"/>
      <c r="DG558" s="324"/>
      <c r="DQ558" s="324"/>
      <c r="EA558" s="324"/>
      <c r="EK558" s="324"/>
      <c r="EU558" s="324"/>
      <c r="FE558" s="324"/>
      <c r="FO558" s="324"/>
      <c r="FY558" s="324"/>
      <c r="GI558" s="324"/>
      <c r="GS558" s="324"/>
      <c r="HC558" s="324"/>
      <c r="HM558" s="324"/>
      <c r="HW558" s="324"/>
    </row>
    <row r="559" spans="1:231" s="3" customFormat="1" x14ac:dyDescent="0.3">
      <c r="A559" s="324"/>
      <c r="K559" s="324"/>
      <c r="U559" s="324"/>
      <c r="AE559" s="324"/>
      <c r="AO559" s="324"/>
      <c r="AY559" s="324"/>
      <c r="AZ559" s="324"/>
      <c r="BA559" s="324"/>
      <c r="BB559" s="324"/>
      <c r="BC559" s="324"/>
      <c r="BD559" s="324"/>
      <c r="BE559" s="324"/>
      <c r="BF559" s="324"/>
      <c r="BI559" s="324"/>
      <c r="BS559" s="324"/>
      <c r="CC559" s="324"/>
      <c r="CM559" s="324"/>
      <c r="CW559" s="324"/>
      <c r="DG559" s="324"/>
      <c r="DQ559" s="324"/>
      <c r="EA559" s="324"/>
      <c r="EK559" s="324"/>
      <c r="EU559" s="324"/>
      <c r="FE559" s="324"/>
      <c r="FO559" s="324"/>
      <c r="FY559" s="324"/>
      <c r="GI559" s="324"/>
      <c r="GS559" s="324"/>
      <c r="HC559" s="324"/>
      <c r="HM559" s="324"/>
      <c r="HW559" s="324"/>
    </row>
    <row r="560" spans="1:231" s="3" customFormat="1" x14ac:dyDescent="0.3">
      <c r="A560" s="324"/>
      <c r="K560" s="324"/>
      <c r="U560" s="324"/>
      <c r="AE560" s="324"/>
      <c r="AO560" s="324"/>
      <c r="AY560" s="324"/>
      <c r="AZ560" s="324"/>
      <c r="BA560" s="324"/>
      <c r="BB560" s="324"/>
      <c r="BC560" s="324"/>
      <c r="BD560" s="324"/>
      <c r="BE560" s="324"/>
      <c r="BF560" s="324"/>
      <c r="BI560" s="324"/>
      <c r="BS560" s="324"/>
      <c r="CC560" s="324"/>
      <c r="CM560" s="324"/>
      <c r="CW560" s="324"/>
      <c r="DG560" s="324"/>
      <c r="DQ560" s="324"/>
      <c r="EA560" s="324"/>
      <c r="EK560" s="324"/>
      <c r="EU560" s="324"/>
      <c r="FE560" s="324"/>
      <c r="FO560" s="324"/>
      <c r="FY560" s="324"/>
      <c r="GI560" s="324"/>
      <c r="GS560" s="324"/>
      <c r="HC560" s="324"/>
      <c r="HM560" s="324"/>
      <c r="HW560" s="324"/>
    </row>
    <row r="561" spans="1:231" s="3" customFormat="1" x14ac:dyDescent="0.3">
      <c r="A561" s="324"/>
      <c r="K561" s="324"/>
      <c r="U561" s="324"/>
      <c r="AE561" s="324"/>
      <c r="AO561" s="324"/>
      <c r="AY561" s="324"/>
      <c r="AZ561" s="324"/>
      <c r="BA561" s="324"/>
      <c r="BB561" s="324"/>
      <c r="BC561" s="324"/>
      <c r="BD561" s="324"/>
      <c r="BE561" s="324"/>
      <c r="BF561" s="324"/>
      <c r="BI561" s="324"/>
      <c r="BS561" s="324"/>
      <c r="CC561" s="324"/>
      <c r="CM561" s="324"/>
      <c r="CW561" s="324"/>
      <c r="DG561" s="324"/>
      <c r="DQ561" s="324"/>
      <c r="EA561" s="324"/>
      <c r="EK561" s="324"/>
      <c r="EU561" s="324"/>
      <c r="FE561" s="324"/>
      <c r="FO561" s="324"/>
      <c r="FY561" s="324"/>
      <c r="GI561" s="324"/>
      <c r="GS561" s="324"/>
      <c r="HC561" s="324"/>
      <c r="HM561" s="324"/>
      <c r="HW561" s="324"/>
    </row>
    <row r="562" spans="1:231" s="3" customFormat="1" x14ac:dyDescent="0.3">
      <c r="A562" s="324"/>
      <c r="K562" s="324"/>
      <c r="U562" s="324"/>
      <c r="AE562" s="324"/>
      <c r="AO562" s="324"/>
      <c r="AY562" s="324"/>
      <c r="AZ562" s="324"/>
      <c r="BA562" s="324"/>
      <c r="BB562" s="324"/>
      <c r="BC562" s="324"/>
      <c r="BD562" s="324"/>
      <c r="BE562" s="324"/>
      <c r="BF562" s="324"/>
      <c r="BI562" s="324"/>
      <c r="BS562" s="324"/>
      <c r="CC562" s="324"/>
      <c r="CM562" s="324"/>
      <c r="CW562" s="324"/>
      <c r="DG562" s="324"/>
      <c r="DQ562" s="324"/>
      <c r="EA562" s="324"/>
      <c r="EK562" s="324"/>
      <c r="EU562" s="324"/>
      <c r="FE562" s="324"/>
      <c r="FO562" s="324"/>
      <c r="FY562" s="324"/>
      <c r="GI562" s="324"/>
      <c r="GS562" s="324"/>
      <c r="HC562" s="324"/>
      <c r="HM562" s="324"/>
      <c r="HW562" s="324"/>
    </row>
    <row r="563" spans="1:231" s="3" customFormat="1" x14ac:dyDescent="0.3">
      <c r="A563" s="324"/>
      <c r="K563" s="324"/>
      <c r="U563" s="324"/>
      <c r="AE563" s="324"/>
      <c r="AO563" s="324"/>
      <c r="AY563" s="324"/>
      <c r="AZ563" s="324"/>
      <c r="BA563" s="324"/>
      <c r="BB563" s="324"/>
      <c r="BC563" s="324"/>
      <c r="BD563" s="324"/>
      <c r="BE563" s="324"/>
      <c r="BF563" s="324"/>
      <c r="BI563" s="324"/>
      <c r="BS563" s="324"/>
      <c r="CC563" s="324"/>
      <c r="CM563" s="324"/>
      <c r="CW563" s="324"/>
      <c r="DG563" s="324"/>
      <c r="DQ563" s="324"/>
      <c r="EA563" s="324"/>
      <c r="EK563" s="324"/>
      <c r="EU563" s="324"/>
      <c r="FE563" s="324"/>
      <c r="FO563" s="324"/>
      <c r="FY563" s="324"/>
      <c r="GI563" s="324"/>
      <c r="GS563" s="324"/>
      <c r="HC563" s="324"/>
      <c r="HM563" s="324"/>
      <c r="HW563" s="324"/>
    </row>
    <row r="564" spans="1:231" s="3" customFormat="1" x14ac:dyDescent="0.3">
      <c r="A564" s="324"/>
      <c r="K564" s="324"/>
      <c r="U564" s="324"/>
      <c r="AE564" s="324"/>
      <c r="AO564" s="324"/>
      <c r="AY564" s="324"/>
      <c r="AZ564" s="324"/>
      <c r="BA564" s="324"/>
      <c r="BB564" s="324"/>
      <c r="BC564" s="324"/>
      <c r="BD564" s="324"/>
      <c r="BE564" s="324"/>
      <c r="BF564" s="324"/>
      <c r="BI564" s="324"/>
      <c r="BS564" s="324"/>
      <c r="CC564" s="324"/>
      <c r="CM564" s="324"/>
      <c r="CW564" s="324"/>
      <c r="DG564" s="324"/>
      <c r="DQ564" s="324"/>
      <c r="EA564" s="324"/>
      <c r="EK564" s="324"/>
      <c r="EU564" s="324"/>
      <c r="FE564" s="324"/>
      <c r="FO564" s="324"/>
      <c r="FY564" s="324"/>
      <c r="GI564" s="324"/>
      <c r="GS564" s="324"/>
      <c r="HC564" s="324"/>
      <c r="HM564" s="324"/>
      <c r="HW564" s="324"/>
    </row>
    <row r="565" spans="1:231" s="3" customFormat="1" x14ac:dyDescent="0.3">
      <c r="A565" s="324"/>
      <c r="K565" s="324"/>
      <c r="U565" s="324"/>
      <c r="AE565" s="324"/>
      <c r="AO565" s="324"/>
      <c r="AY565" s="324"/>
      <c r="AZ565" s="324"/>
      <c r="BA565" s="324"/>
      <c r="BB565" s="324"/>
      <c r="BC565" s="324"/>
      <c r="BD565" s="324"/>
      <c r="BE565" s="324"/>
      <c r="BF565" s="324"/>
      <c r="BI565" s="324"/>
      <c r="BS565" s="324"/>
      <c r="CC565" s="324"/>
      <c r="CM565" s="324"/>
      <c r="CW565" s="324"/>
      <c r="DG565" s="324"/>
      <c r="DQ565" s="324"/>
      <c r="EA565" s="324"/>
      <c r="EK565" s="324"/>
      <c r="EU565" s="324"/>
      <c r="FE565" s="324"/>
      <c r="FO565" s="324"/>
      <c r="FY565" s="324"/>
      <c r="GI565" s="324"/>
      <c r="GS565" s="324"/>
      <c r="HC565" s="324"/>
      <c r="HM565" s="324"/>
      <c r="HW565" s="324"/>
    </row>
    <row r="566" spans="1:231" s="3" customFormat="1" x14ac:dyDescent="0.3">
      <c r="A566" s="324"/>
      <c r="K566" s="324"/>
      <c r="U566" s="324"/>
      <c r="AE566" s="324"/>
      <c r="AO566" s="324"/>
      <c r="AY566" s="324"/>
      <c r="AZ566" s="324"/>
      <c r="BA566" s="324"/>
      <c r="BB566" s="324"/>
      <c r="BC566" s="324"/>
      <c r="BD566" s="324"/>
      <c r="BE566" s="324"/>
      <c r="BF566" s="324"/>
      <c r="BI566" s="324"/>
      <c r="BS566" s="324"/>
      <c r="CC566" s="324"/>
      <c r="CM566" s="324"/>
      <c r="CW566" s="324"/>
      <c r="DG566" s="324"/>
      <c r="DQ566" s="324"/>
      <c r="EA566" s="324"/>
      <c r="EK566" s="324"/>
      <c r="EU566" s="324"/>
      <c r="FE566" s="324"/>
      <c r="FO566" s="324"/>
      <c r="FY566" s="324"/>
      <c r="GI566" s="324"/>
      <c r="GS566" s="324"/>
      <c r="HC566" s="324"/>
      <c r="HM566" s="324"/>
      <c r="HW566" s="324"/>
    </row>
    <row r="567" spans="1:231" s="3" customFormat="1" x14ac:dyDescent="0.3">
      <c r="A567" s="324"/>
      <c r="K567" s="324"/>
      <c r="U567" s="324"/>
      <c r="AE567" s="324"/>
      <c r="AO567" s="324"/>
      <c r="AY567" s="324"/>
      <c r="AZ567" s="324"/>
      <c r="BA567" s="324"/>
      <c r="BB567" s="324"/>
      <c r="BC567" s="324"/>
      <c r="BD567" s="324"/>
      <c r="BE567" s="324"/>
      <c r="BF567" s="324"/>
      <c r="BI567" s="324"/>
      <c r="BS567" s="324"/>
      <c r="CC567" s="324"/>
      <c r="CM567" s="324"/>
      <c r="CW567" s="324"/>
      <c r="DG567" s="324"/>
      <c r="DQ567" s="324"/>
      <c r="EA567" s="324"/>
      <c r="EK567" s="324"/>
      <c r="EU567" s="324"/>
      <c r="FE567" s="324"/>
      <c r="FO567" s="324"/>
      <c r="FY567" s="324"/>
      <c r="GI567" s="324"/>
      <c r="GS567" s="324"/>
      <c r="HC567" s="324"/>
      <c r="HM567" s="324"/>
      <c r="HW567" s="324"/>
    </row>
    <row r="568" spans="1:231" s="3" customFormat="1" x14ac:dyDescent="0.3">
      <c r="A568" s="324"/>
      <c r="K568" s="324"/>
      <c r="U568" s="324"/>
      <c r="AE568" s="324"/>
      <c r="AO568" s="324"/>
      <c r="AY568" s="324"/>
      <c r="AZ568" s="324"/>
      <c r="BA568" s="324"/>
      <c r="BB568" s="324"/>
      <c r="BC568" s="324"/>
      <c r="BD568" s="324"/>
      <c r="BE568" s="324"/>
      <c r="BF568" s="324"/>
      <c r="BI568" s="324"/>
      <c r="BS568" s="324"/>
      <c r="CC568" s="324"/>
      <c r="CM568" s="324"/>
      <c r="CW568" s="324"/>
      <c r="DG568" s="324"/>
      <c r="DQ568" s="324"/>
      <c r="EA568" s="324"/>
      <c r="EK568" s="324"/>
      <c r="EU568" s="324"/>
      <c r="FE568" s="324"/>
      <c r="FO568" s="324"/>
      <c r="FY568" s="324"/>
      <c r="GI568" s="324"/>
      <c r="GS568" s="324"/>
      <c r="HC568" s="324"/>
      <c r="HM568" s="324"/>
      <c r="HW568" s="324"/>
    </row>
    <row r="569" spans="1:231" s="3" customFormat="1" x14ac:dyDescent="0.3">
      <c r="A569" s="324"/>
      <c r="K569" s="324"/>
      <c r="U569" s="324"/>
      <c r="AE569" s="324"/>
      <c r="AO569" s="324"/>
      <c r="AY569" s="324"/>
      <c r="AZ569" s="324"/>
      <c r="BA569" s="324"/>
      <c r="BB569" s="324"/>
      <c r="BC569" s="324"/>
      <c r="BD569" s="324"/>
      <c r="BE569" s="324"/>
      <c r="BF569" s="324"/>
      <c r="BI569" s="324"/>
      <c r="BS569" s="324"/>
      <c r="CC569" s="324"/>
      <c r="CM569" s="324"/>
      <c r="CW569" s="324"/>
      <c r="DG569" s="324"/>
      <c r="DQ569" s="324"/>
      <c r="EA569" s="324"/>
      <c r="EK569" s="324"/>
      <c r="EU569" s="324"/>
      <c r="FE569" s="324"/>
      <c r="FO569" s="324"/>
      <c r="FY569" s="324"/>
      <c r="GI569" s="324"/>
      <c r="GS569" s="324"/>
      <c r="HC569" s="324"/>
      <c r="HM569" s="324"/>
      <c r="HW569" s="324"/>
    </row>
    <row r="570" spans="1:231" s="3" customFormat="1" x14ac:dyDescent="0.3">
      <c r="A570" s="324"/>
      <c r="K570" s="324"/>
      <c r="U570" s="324"/>
      <c r="AE570" s="324"/>
      <c r="AO570" s="324"/>
      <c r="AY570" s="324"/>
      <c r="AZ570" s="324"/>
      <c r="BA570" s="324"/>
      <c r="BB570" s="324"/>
      <c r="BC570" s="324"/>
      <c r="BD570" s="324"/>
      <c r="BE570" s="324"/>
      <c r="BF570" s="324"/>
      <c r="BI570" s="324"/>
      <c r="BS570" s="324"/>
      <c r="CC570" s="324"/>
      <c r="CM570" s="324"/>
      <c r="CW570" s="324"/>
      <c r="DG570" s="324"/>
      <c r="DQ570" s="324"/>
      <c r="EA570" s="324"/>
      <c r="EK570" s="324"/>
      <c r="EU570" s="324"/>
      <c r="FE570" s="324"/>
      <c r="FO570" s="324"/>
      <c r="FY570" s="324"/>
      <c r="GI570" s="324"/>
      <c r="GS570" s="324"/>
      <c r="HC570" s="324"/>
      <c r="HM570" s="324"/>
      <c r="HW570" s="324"/>
    </row>
    <row r="571" spans="1:231" s="3" customFormat="1" x14ac:dyDescent="0.3">
      <c r="A571" s="324"/>
      <c r="K571" s="324"/>
      <c r="U571" s="324"/>
      <c r="AE571" s="324"/>
      <c r="AO571" s="324"/>
      <c r="AY571" s="324"/>
      <c r="AZ571" s="324"/>
      <c r="BA571" s="324"/>
      <c r="BB571" s="324"/>
      <c r="BC571" s="324"/>
      <c r="BD571" s="324"/>
      <c r="BE571" s="324"/>
      <c r="BF571" s="324"/>
      <c r="BI571" s="324"/>
      <c r="BS571" s="324"/>
      <c r="CC571" s="324"/>
      <c r="CM571" s="324"/>
      <c r="CW571" s="324"/>
      <c r="DG571" s="324"/>
      <c r="DQ571" s="324"/>
      <c r="EA571" s="324"/>
      <c r="EK571" s="324"/>
      <c r="EU571" s="324"/>
      <c r="FE571" s="324"/>
      <c r="FO571" s="324"/>
      <c r="FY571" s="324"/>
      <c r="GI571" s="324"/>
      <c r="GS571" s="324"/>
      <c r="HC571" s="324"/>
      <c r="HM571" s="324"/>
      <c r="HW571" s="324"/>
    </row>
    <row r="572" spans="1:231" s="3" customFormat="1" x14ac:dyDescent="0.3">
      <c r="A572" s="324"/>
      <c r="K572" s="324"/>
      <c r="U572" s="324"/>
      <c r="AE572" s="324"/>
      <c r="AO572" s="324"/>
      <c r="AY572" s="324"/>
      <c r="AZ572" s="324"/>
      <c r="BA572" s="324"/>
      <c r="BB572" s="324"/>
      <c r="BC572" s="324"/>
      <c r="BD572" s="324"/>
      <c r="BE572" s="324"/>
      <c r="BF572" s="324"/>
      <c r="BI572" s="324"/>
      <c r="BS572" s="324"/>
      <c r="CC572" s="324"/>
      <c r="CM572" s="324"/>
      <c r="CW572" s="324"/>
      <c r="DG572" s="324"/>
      <c r="DQ572" s="324"/>
      <c r="EA572" s="324"/>
      <c r="EK572" s="324"/>
      <c r="EU572" s="324"/>
      <c r="FE572" s="324"/>
      <c r="FO572" s="324"/>
      <c r="FY572" s="324"/>
      <c r="GI572" s="324"/>
      <c r="GS572" s="324"/>
      <c r="HC572" s="324"/>
      <c r="HM572" s="324"/>
      <c r="HW572" s="324"/>
    </row>
    <row r="573" spans="1:231" s="3" customFormat="1" x14ac:dyDescent="0.3">
      <c r="A573" s="324"/>
      <c r="K573" s="324"/>
      <c r="U573" s="324"/>
      <c r="AE573" s="324"/>
      <c r="AO573" s="324"/>
      <c r="AY573" s="324"/>
      <c r="AZ573" s="324"/>
      <c r="BA573" s="324"/>
      <c r="BB573" s="324"/>
      <c r="BC573" s="324"/>
      <c r="BD573" s="324"/>
      <c r="BE573" s="324"/>
      <c r="BF573" s="324"/>
      <c r="BI573" s="324"/>
      <c r="BS573" s="324"/>
      <c r="CC573" s="324"/>
      <c r="CM573" s="324"/>
      <c r="CW573" s="324"/>
      <c r="DG573" s="324"/>
      <c r="DQ573" s="324"/>
      <c r="EA573" s="324"/>
      <c r="EK573" s="324"/>
      <c r="EU573" s="324"/>
      <c r="FE573" s="324"/>
      <c r="FO573" s="324"/>
      <c r="FY573" s="324"/>
      <c r="GI573" s="324"/>
      <c r="GS573" s="324"/>
      <c r="HC573" s="324"/>
      <c r="HM573" s="324"/>
      <c r="HW573" s="324"/>
    </row>
    <row r="574" spans="1:231" s="3" customFormat="1" x14ac:dyDescent="0.3">
      <c r="A574" s="324"/>
      <c r="K574" s="324"/>
      <c r="U574" s="324"/>
      <c r="AE574" s="324"/>
      <c r="AO574" s="324"/>
      <c r="AY574" s="324"/>
      <c r="AZ574" s="324"/>
      <c r="BA574" s="324"/>
      <c r="BB574" s="324"/>
      <c r="BC574" s="324"/>
      <c r="BD574" s="324"/>
      <c r="BE574" s="324"/>
      <c r="BF574" s="324"/>
      <c r="BI574" s="324"/>
      <c r="BS574" s="324"/>
      <c r="CC574" s="324"/>
      <c r="CM574" s="324"/>
      <c r="CW574" s="324"/>
      <c r="DG574" s="324"/>
      <c r="DQ574" s="324"/>
      <c r="EA574" s="324"/>
      <c r="EK574" s="324"/>
      <c r="EU574" s="324"/>
      <c r="FE574" s="324"/>
      <c r="FO574" s="324"/>
      <c r="FY574" s="324"/>
      <c r="GI574" s="324"/>
      <c r="GS574" s="324"/>
      <c r="HC574" s="324"/>
      <c r="HM574" s="324"/>
      <c r="HW574" s="324"/>
    </row>
    <row r="575" spans="1:231" s="3" customFormat="1" x14ac:dyDescent="0.3">
      <c r="A575" s="324"/>
      <c r="K575" s="324"/>
      <c r="U575" s="324"/>
      <c r="AE575" s="324"/>
      <c r="AO575" s="324"/>
      <c r="AY575" s="324"/>
      <c r="AZ575" s="324"/>
      <c r="BA575" s="324"/>
      <c r="BB575" s="324"/>
      <c r="BC575" s="324"/>
      <c r="BD575" s="324"/>
      <c r="BE575" s="324"/>
      <c r="BF575" s="324"/>
      <c r="BI575" s="324"/>
      <c r="BS575" s="324"/>
      <c r="CC575" s="324"/>
      <c r="CM575" s="324"/>
      <c r="CW575" s="324"/>
      <c r="DG575" s="324"/>
      <c r="DQ575" s="324"/>
      <c r="EA575" s="324"/>
      <c r="EK575" s="324"/>
      <c r="EU575" s="324"/>
      <c r="FE575" s="324"/>
      <c r="FO575" s="324"/>
      <c r="FY575" s="324"/>
      <c r="GI575" s="324"/>
      <c r="GS575" s="324"/>
      <c r="HC575" s="324"/>
      <c r="HM575" s="324"/>
      <c r="HW575" s="324"/>
    </row>
    <row r="576" spans="1:231" s="3" customFormat="1" x14ac:dyDescent="0.3">
      <c r="A576" s="324"/>
      <c r="K576" s="324"/>
      <c r="U576" s="324"/>
      <c r="AE576" s="324"/>
      <c r="AO576" s="324"/>
      <c r="AY576" s="324"/>
      <c r="AZ576" s="324"/>
      <c r="BA576" s="324"/>
      <c r="BB576" s="324"/>
      <c r="BC576" s="324"/>
      <c r="BD576" s="324"/>
      <c r="BE576" s="324"/>
      <c r="BF576" s="324"/>
      <c r="BI576" s="324"/>
      <c r="BS576" s="324"/>
      <c r="CC576" s="324"/>
      <c r="CM576" s="324"/>
      <c r="CW576" s="324"/>
      <c r="DG576" s="324"/>
      <c r="DQ576" s="324"/>
      <c r="EA576" s="324"/>
      <c r="EK576" s="324"/>
      <c r="EU576" s="324"/>
      <c r="FE576" s="324"/>
      <c r="FO576" s="324"/>
      <c r="FY576" s="324"/>
      <c r="GI576" s="324"/>
      <c r="GS576" s="324"/>
      <c r="HC576" s="324"/>
      <c r="HM576" s="324"/>
      <c r="HW576" s="324"/>
    </row>
    <row r="577" spans="1:231" s="3" customFormat="1" x14ac:dyDescent="0.3">
      <c r="A577" s="324"/>
      <c r="K577" s="324"/>
      <c r="U577" s="324"/>
      <c r="AE577" s="324"/>
      <c r="AO577" s="324"/>
      <c r="AY577" s="324"/>
      <c r="AZ577" s="324"/>
      <c r="BA577" s="324"/>
      <c r="BB577" s="324"/>
      <c r="BC577" s="324"/>
      <c r="BD577" s="324"/>
      <c r="BE577" s="324"/>
      <c r="BF577" s="324"/>
      <c r="BI577" s="324"/>
      <c r="BS577" s="324"/>
      <c r="CC577" s="324"/>
      <c r="CM577" s="324"/>
      <c r="CW577" s="324"/>
      <c r="DG577" s="324"/>
      <c r="DQ577" s="324"/>
      <c r="EA577" s="324"/>
      <c r="EK577" s="324"/>
      <c r="EU577" s="324"/>
      <c r="FE577" s="324"/>
      <c r="FO577" s="324"/>
      <c r="FY577" s="324"/>
      <c r="GI577" s="324"/>
      <c r="GS577" s="324"/>
      <c r="HC577" s="324"/>
      <c r="HM577" s="324"/>
      <c r="HW577" s="324"/>
    </row>
    <row r="578" spans="1:231" s="3" customFormat="1" x14ac:dyDescent="0.3">
      <c r="A578" s="324"/>
      <c r="K578" s="324"/>
      <c r="U578" s="324"/>
      <c r="AE578" s="324"/>
      <c r="AO578" s="324"/>
      <c r="AY578" s="324"/>
      <c r="AZ578" s="324"/>
      <c r="BA578" s="324"/>
      <c r="BB578" s="324"/>
      <c r="BC578" s="324"/>
      <c r="BD578" s="324"/>
      <c r="BE578" s="324"/>
      <c r="BF578" s="324"/>
      <c r="BI578" s="324"/>
      <c r="BS578" s="324"/>
      <c r="CC578" s="324"/>
      <c r="CM578" s="324"/>
      <c r="CW578" s="324"/>
      <c r="DG578" s="324"/>
      <c r="DQ578" s="324"/>
      <c r="EA578" s="324"/>
      <c r="EK578" s="324"/>
      <c r="EU578" s="324"/>
      <c r="FE578" s="324"/>
      <c r="FO578" s="324"/>
      <c r="FY578" s="324"/>
      <c r="GI578" s="324"/>
      <c r="GS578" s="324"/>
      <c r="HC578" s="324"/>
      <c r="HM578" s="324"/>
      <c r="HW578" s="324"/>
    </row>
    <row r="579" spans="1:231" s="3" customFormat="1" x14ac:dyDescent="0.3">
      <c r="A579" s="324"/>
      <c r="K579" s="324"/>
      <c r="U579" s="324"/>
      <c r="AE579" s="324"/>
      <c r="AO579" s="324"/>
      <c r="AY579" s="324"/>
      <c r="AZ579" s="324"/>
      <c r="BA579" s="324"/>
      <c r="BB579" s="324"/>
      <c r="BC579" s="324"/>
      <c r="BD579" s="324"/>
      <c r="BE579" s="324"/>
      <c r="BF579" s="324"/>
      <c r="BI579" s="324"/>
      <c r="BS579" s="324"/>
      <c r="CC579" s="324"/>
      <c r="CM579" s="324"/>
      <c r="CW579" s="324"/>
      <c r="DG579" s="324"/>
      <c r="DQ579" s="324"/>
      <c r="EA579" s="324"/>
      <c r="EK579" s="324"/>
      <c r="EU579" s="324"/>
      <c r="FE579" s="324"/>
      <c r="FO579" s="324"/>
      <c r="FY579" s="324"/>
      <c r="GI579" s="324"/>
      <c r="GS579" s="324"/>
      <c r="HC579" s="324"/>
      <c r="HM579" s="324"/>
      <c r="HW579" s="324"/>
    </row>
    <row r="580" spans="1:231" s="3" customFormat="1" x14ac:dyDescent="0.3">
      <c r="A580" s="324"/>
      <c r="K580" s="324"/>
      <c r="U580" s="324"/>
      <c r="AE580" s="324"/>
      <c r="AO580" s="324"/>
      <c r="AY580" s="324"/>
      <c r="AZ580" s="324"/>
      <c r="BA580" s="324"/>
      <c r="BB580" s="324"/>
      <c r="BC580" s="324"/>
      <c r="BD580" s="324"/>
      <c r="BE580" s="324"/>
      <c r="BF580" s="324"/>
      <c r="BI580" s="324"/>
      <c r="BS580" s="324"/>
      <c r="CC580" s="324"/>
      <c r="CM580" s="324"/>
      <c r="CW580" s="324"/>
      <c r="DG580" s="324"/>
      <c r="DQ580" s="324"/>
      <c r="EA580" s="324"/>
      <c r="EK580" s="324"/>
      <c r="EU580" s="324"/>
      <c r="FE580" s="324"/>
      <c r="FO580" s="324"/>
      <c r="FY580" s="324"/>
      <c r="GI580" s="324"/>
      <c r="GS580" s="324"/>
      <c r="HC580" s="324"/>
      <c r="HM580" s="324"/>
      <c r="HW580" s="324"/>
    </row>
    <row r="581" spans="1:231" s="3" customFormat="1" x14ac:dyDescent="0.3">
      <c r="A581" s="324"/>
      <c r="K581" s="324"/>
      <c r="U581" s="324"/>
      <c r="AE581" s="324"/>
      <c r="AO581" s="324"/>
      <c r="AY581" s="324"/>
      <c r="AZ581" s="324"/>
      <c r="BA581" s="324"/>
      <c r="BB581" s="324"/>
      <c r="BC581" s="324"/>
      <c r="BD581" s="324"/>
      <c r="BE581" s="324"/>
      <c r="BF581" s="324"/>
      <c r="BI581" s="324"/>
      <c r="BS581" s="324"/>
      <c r="CC581" s="324"/>
      <c r="CM581" s="324"/>
      <c r="CW581" s="324"/>
      <c r="DG581" s="324"/>
      <c r="DQ581" s="324"/>
      <c r="EA581" s="324"/>
      <c r="EK581" s="324"/>
      <c r="EU581" s="324"/>
      <c r="FE581" s="324"/>
      <c r="FO581" s="324"/>
      <c r="FY581" s="324"/>
      <c r="GI581" s="324"/>
      <c r="GS581" s="324"/>
      <c r="HC581" s="324"/>
      <c r="HM581" s="324"/>
      <c r="HW581" s="324"/>
    </row>
    <row r="582" spans="1:231" s="3" customFormat="1" x14ac:dyDescent="0.3">
      <c r="A582" s="324"/>
      <c r="K582" s="324"/>
      <c r="U582" s="324"/>
      <c r="AE582" s="324"/>
      <c r="AO582" s="324"/>
      <c r="AY582" s="324"/>
      <c r="AZ582" s="324"/>
      <c r="BA582" s="324"/>
      <c r="BB582" s="324"/>
      <c r="BC582" s="324"/>
      <c r="BD582" s="324"/>
      <c r="BE582" s="324"/>
      <c r="BF582" s="324"/>
      <c r="BI582" s="324"/>
      <c r="BS582" s="324"/>
      <c r="CC582" s="324"/>
      <c r="CM582" s="324"/>
      <c r="CW582" s="324"/>
      <c r="DG582" s="324"/>
      <c r="DQ582" s="324"/>
      <c r="EA582" s="324"/>
      <c r="EK582" s="324"/>
      <c r="EU582" s="324"/>
      <c r="FE582" s="324"/>
      <c r="FO582" s="324"/>
      <c r="FY582" s="324"/>
      <c r="GI582" s="324"/>
      <c r="GS582" s="324"/>
      <c r="HC582" s="324"/>
      <c r="HM582" s="324"/>
      <c r="HW582" s="324"/>
    </row>
    <row r="583" spans="1:231" s="3" customFormat="1" x14ac:dyDescent="0.3">
      <c r="A583" s="324"/>
      <c r="K583" s="324"/>
      <c r="U583" s="324"/>
      <c r="AE583" s="324"/>
      <c r="AO583" s="324"/>
      <c r="AY583" s="324"/>
      <c r="AZ583" s="324"/>
      <c r="BA583" s="324"/>
      <c r="BB583" s="324"/>
      <c r="BC583" s="324"/>
      <c r="BD583" s="324"/>
      <c r="BE583" s="324"/>
      <c r="BF583" s="324"/>
      <c r="BI583" s="324"/>
      <c r="BS583" s="324"/>
      <c r="CC583" s="324"/>
      <c r="CM583" s="324"/>
      <c r="CW583" s="324"/>
      <c r="DG583" s="324"/>
      <c r="DQ583" s="324"/>
      <c r="EA583" s="324"/>
      <c r="EK583" s="324"/>
      <c r="EU583" s="324"/>
      <c r="FE583" s="324"/>
      <c r="FO583" s="324"/>
      <c r="FY583" s="324"/>
      <c r="GI583" s="324"/>
      <c r="GS583" s="324"/>
      <c r="HC583" s="324"/>
      <c r="HM583" s="324"/>
      <c r="HW583" s="324"/>
    </row>
    <row r="584" spans="1:231" s="3" customFormat="1" x14ac:dyDescent="0.3">
      <c r="A584" s="324"/>
      <c r="K584" s="324"/>
      <c r="U584" s="324"/>
      <c r="AE584" s="324"/>
      <c r="AO584" s="324"/>
      <c r="AY584" s="324"/>
      <c r="AZ584" s="324"/>
      <c r="BA584" s="324"/>
      <c r="BB584" s="324"/>
      <c r="BC584" s="324"/>
      <c r="BD584" s="324"/>
      <c r="BE584" s="324"/>
      <c r="BF584" s="324"/>
      <c r="BI584" s="324"/>
      <c r="BS584" s="324"/>
      <c r="CC584" s="324"/>
      <c r="CM584" s="324"/>
      <c r="CW584" s="324"/>
      <c r="DG584" s="324"/>
      <c r="DQ584" s="324"/>
      <c r="EA584" s="324"/>
      <c r="EK584" s="324"/>
      <c r="EU584" s="324"/>
      <c r="FE584" s="324"/>
      <c r="FO584" s="324"/>
      <c r="FY584" s="324"/>
      <c r="GI584" s="324"/>
      <c r="GS584" s="324"/>
      <c r="HC584" s="324"/>
      <c r="HM584" s="324"/>
      <c r="HW584" s="324"/>
    </row>
    <row r="585" spans="1:231" s="3" customFormat="1" x14ac:dyDescent="0.3">
      <c r="A585" s="324"/>
      <c r="K585" s="324"/>
      <c r="U585" s="324"/>
      <c r="AE585" s="324"/>
      <c r="AO585" s="324"/>
      <c r="AY585" s="324"/>
      <c r="AZ585" s="324"/>
      <c r="BA585" s="324"/>
      <c r="BB585" s="324"/>
      <c r="BC585" s="324"/>
      <c r="BD585" s="324"/>
      <c r="BE585" s="324"/>
      <c r="BF585" s="324"/>
      <c r="BI585" s="324"/>
      <c r="BS585" s="324"/>
      <c r="CC585" s="324"/>
      <c r="CM585" s="324"/>
      <c r="CW585" s="324"/>
      <c r="DG585" s="324"/>
      <c r="DQ585" s="324"/>
      <c r="EA585" s="324"/>
      <c r="EK585" s="324"/>
      <c r="EU585" s="324"/>
      <c r="FE585" s="324"/>
      <c r="FO585" s="324"/>
      <c r="FY585" s="324"/>
      <c r="GI585" s="324"/>
      <c r="GS585" s="324"/>
      <c r="HC585" s="324"/>
      <c r="HM585" s="324"/>
      <c r="HW585" s="324"/>
    </row>
    <row r="586" spans="1:231" s="3" customFormat="1" x14ac:dyDescent="0.3">
      <c r="A586" s="324"/>
      <c r="K586" s="324"/>
      <c r="U586" s="324"/>
      <c r="AE586" s="324"/>
      <c r="AO586" s="324"/>
      <c r="AY586" s="324"/>
      <c r="AZ586" s="324"/>
      <c r="BA586" s="324"/>
      <c r="BB586" s="324"/>
      <c r="BC586" s="324"/>
      <c r="BD586" s="324"/>
      <c r="BE586" s="324"/>
      <c r="BF586" s="324"/>
      <c r="BI586" s="324"/>
      <c r="BS586" s="324"/>
      <c r="CC586" s="324"/>
      <c r="CM586" s="324"/>
      <c r="CW586" s="324"/>
      <c r="DG586" s="324"/>
      <c r="DQ586" s="324"/>
      <c r="EA586" s="324"/>
      <c r="EK586" s="324"/>
      <c r="EU586" s="324"/>
      <c r="FE586" s="324"/>
      <c r="FO586" s="324"/>
      <c r="FY586" s="324"/>
      <c r="GI586" s="324"/>
      <c r="GS586" s="324"/>
      <c r="HC586" s="324"/>
      <c r="HM586" s="324"/>
      <c r="HW586" s="324"/>
    </row>
    <row r="587" spans="1:231" s="3" customFormat="1" x14ac:dyDescent="0.3">
      <c r="A587" s="324"/>
      <c r="K587" s="324"/>
      <c r="U587" s="324"/>
      <c r="AE587" s="324"/>
      <c r="AO587" s="324"/>
      <c r="AY587" s="324"/>
      <c r="AZ587" s="324"/>
      <c r="BA587" s="324"/>
      <c r="BB587" s="324"/>
      <c r="BC587" s="324"/>
      <c r="BD587" s="324"/>
      <c r="BE587" s="324"/>
      <c r="BF587" s="324"/>
      <c r="BI587" s="324"/>
      <c r="BS587" s="324"/>
      <c r="CC587" s="324"/>
      <c r="CM587" s="324"/>
      <c r="CW587" s="324"/>
      <c r="DG587" s="324"/>
      <c r="DQ587" s="324"/>
      <c r="EA587" s="324"/>
      <c r="EK587" s="324"/>
      <c r="EU587" s="324"/>
      <c r="FE587" s="324"/>
      <c r="FO587" s="324"/>
      <c r="FY587" s="324"/>
      <c r="GI587" s="324"/>
      <c r="GS587" s="324"/>
      <c r="HC587" s="324"/>
      <c r="HM587" s="324"/>
      <c r="HW587" s="324"/>
    </row>
    <row r="588" spans="1:231" s="3" customFormat="1" x14ac:dyDescent="0.3">
      <c r="A588" s="324"/>
      <c r="K588" s="324"/>
      <c r="U588" s="324"/>
      <c r="AE588" s="324"/>
      <c r="AO588" s="324"/>
      <c r="AY588" s="324"/>
      <c r="AZ588" s="324"/>
      <c r="BA588" s="324"/>
      <c r="BB588" s="324"/>
      <c r="BC588" s="324"/>
      <c r="BD588" s="324"/>
      <c r="BE588" s="324"/>
      <c r="BF588" s="324"/>
      <c r="BI588" s="324"/>
      <c r="BS588" s="324"/>
      <c r="CC588" s="324"/>
      <c r="CM588" s="324"/>
      <c r="CW588" s="324"/>
      <c r="DG588" s="324"/>
      <c r="DQ588" s="324"/>
      <c r="EA588" s="324"/>
      <c r="EK588" s="324"/>
      <c r="EU588" s="324"/>
      <c r="FE588" s="324"/>
      <c r="FO588" s="324"/>
      <c r="FY588" s="324"/>
      <c r="GI588" s="324"/>
      <c r="GS588" s="324"/>
      <c r="HC588" s="324"/>
      <c r="HM588" s="324"/>
      <c r="HW588" s="324"/>
    </row>
    <row r="589" spans="1:231" s="3" customFormat="1" x14ac:dyDescent="0.3">
      <c r="A589" s="324"/>
      <c r="K589" s="324"/>
      <c r="U589" s="324"/>
      <c r="AE589" s="324"/>
      <c r="AO589" s="324"/>
      <c r="AY589" s="324"/>
      <c r="AZ589" s="324"/>
      <c r="BA589" s="324"/>
      <c r="BB589" s="324"/>
      <c r="BC589" s="324"/>
      <c r="BD589" s="324"/>
      <c r="BE589" s="324"/>
      <c r="BF589" s="324"/>
      <c r="BI589" s="324"/>
      <c r="BS589" s="324"/>
      <c r="CC589" s="324"/>
      <c r="CM589" s="324"/>
      <c r="CW589" s="324"/>
      <c r="DG589" s="324"/>
      <c r="DQ589" s="324"/>
      <c r="EA589" s="324"/>
      <c r="EK589" s="324"/>
      <c r="EU589" s="324"/>
      <c r="FE589" s="324"/>
      <c r="FO589" s="324"/>
      <c r="FY589" s="324"/>
      <c r="GI589" s="324"/>
      <c r="GS589" s="324"/>
      <c r="HC589" s="324"/>
      <c r="HM589" s="324"/>
      <c r="HW589" s="324"/>
    </row>
    <row r="590" spans="1:231" s="3" customFormat="1" x14ac:dyDescent="0.3">
      <c r="A590" s="324"/>
      <c r="K590" s="324"/>
      <c r="U590" s="324"/>
      <c r="AE590" s="324"/>
      <c r="AO590" s="324"/>
      <c r="AY590" s="324"/>
      <c r="AZ590" s="324"/>
      <c r="BA590" s="324"/>
      <c r="BB590" s="324"/>
      <c r="BC590" s="324"/>
      <c r="BD590" s="324"/>
      <c r="BE590" s="324"/>
      <c r="BF590" s="324"/>
      <c r="BI590" s="324"/>
      <c r="BS590" s="324"/>
      <c r="CC590" s="324"/>
      <c r="CM590" s="324"/>
      <c r="CW590" s="324"/>
      <c r="DG590" s="324"/>
      <c r="DQ590" s="324"/>
      <c r="EA590" s="324"/>
      <c r="EK590" s="324"/>
      <c r="EU590" s="324"/>
      <c r="FE590" s="324"/>
      <c r="FO590" s="324"/>
      <c r="FY590" s="324"/>
      <c r="GI590" s="324"/>
      <c r="GS590" s="324"/>
      <c r="HC590" s="324"/>
      <c r="HM590" s="324"/>
      <c r="HW590" s="324"/>
    </row>
    <row r="591" spans="1:231" s="3" customFormat="1" x14ac:dyDescent="0.3">
      <c r="A591" s="324"/>
      <c r="K591" s="324"/>
      <c r="U591" s="324"/>
      <c r="AE591" s="324"/>
      <c r="AO591" s="324"/>
      <c r="AY591" s="324"/>
      <c r="AZ591" s="324"/>
      <c r="BA591" s="324"/>
      <c r="BB591" s="324"/>
      <c r="BC591" s="324"/>
      <c r="BD591" s="324"/>
      <c r="BE591" s="324"/>
      <c r="BF591" s="324"/>
      <c r="BI591" s="324"/>
      <c r="BS591" s="324"/>
      <c r="CC591" s="324"/>
      <c r="CM591" s="324"/>
      <c r="CW591" s="324"/>
      <c r="DG591" s="324"/>
      <c r="DQ591" s="324"/>
      <c r="EA591" s="324"/>
      <c r="EK591" s="324"/>
      <c r="EU591" s="324"/>
      <c r="FE591" s="324"/>
      <c r="FO591" s="324"/>
      <c r="FY591" s="324"/>
      <c r="GI591" s="324"/>
      <c r="GS591" s="324"/>
      <c r="HC591" s="324"/>
      <c r="HM591" s="324"/>
      <c r="HW591" s="324"/>
    </row>
    <row r="592" spans="1:231" s="3" customFormat="1" x14ac:dyDescent="0.3">
      <c r="A592" s="324"/>
      <c r="K592" s="324"/>
      <c r="U592" s="324"/>
      <c r="AE592" s="324"/>
      <c r="AO592" s="324"/>
      <c r="AY592" s="324"/>
      <c r="AZ592" s="324"/>
      <c r="BA592" s="324"/>
      <c r="BB592" s="324"/>
      <c r="BC592" s="324"/>
      <c r="BD592" s="324"/>
      <c r="BE592" s="324"/>
      <c r="BF592" s="324"/>
      <c r="BI592" s="324"/>
      <c r="BS592" s="324"/>
      <c r="CC592" s="324"/>
      <c r="CM592" s="324"/>
      <c r="CW592" s="324"/>
      <c r="DG592" s="324"/>
      <c r="DQ592" s="324"/>
      <c r="EA592" s="324"/>
      <c r="EK592" s="324"/>
      <c r="EU592" s="324"/>
      <c r="FE592" s="324"/>
      <c r="FO592" s="324"/>
      <c r="FY592" s="324"/>
      <c r="GI592" s="324"/>
      <c r="GS592" s="324"/>
      <c r="HC592" s="324"/>
      <c r="HM592" s="324"/>
      <c r="HW592" s="324"/>
    </row>
    <row r="593" spans="1:231" s="3" customFormat="1" x14ac:dyDescent="0.3">
      <c r="A593" s="324"/>
      <c r="K593" s="324"/>
      <c r="U593" s="324"/>
      <c r="AE593" s="324"/>
      <c r="AO593" s="324"/>
      <c r="AY593" s="324"/>
      <c r="AZ593" s="324"/>
      <c r="BA593" s="324"/>
      <c r="BB593" s="324"/>
      <c r="BC593" s="324"/>
      <c r="BD593" s="324"/>
      <c r="BE593" s="324"/>
      <c r="BF593" s="324"/>
      <c r="BI593" s="324"/>
      <c r="BS593" s="324"/>
      <c r="CC593" s="324"/>
      <c r="CM593" s="324"/>
      <c r="CW593" s="324"/>
      <c r="DG593" s="324"/>
      <c r="DQ593" s="324"/>
      <c r="EA593" s="324"/>
      <c r="EK593" s="324"/>
      <c r="EU593" s="324"/>
      <c r="FE593" s="324"/>
      <c r="FO593" s="324"/>
      <c r="FY593" s="324"/>
      <c r="GI593" s="324"/>
      <c r="GS593" s="324"/>
      <c r="HC593" s="324"/>
      <c r="HM593" s="324"/>
      <c r="HW593" s="324"/>
    </row>
    <row r="594" spans="1:231" s="3" customFormat="1" x14ac:dyDescent="0.3">
      <c r="A594" s="324"/>
      <c r="K594" s="324"/>
      <c r="U594" s="324"/>
      <c r="AE594" s="324"/>
      <c r="AO594" s="324"/>
      <c r="AY594" s="324"/>
      <c r="AZ594" s="324"/>
      <c r="BA594" s="324"/>
      <c r="BB594" s="324"/>
      <c r="BC594" s="324"/>
      <c r="BD594" s="324"/>
      <c r="BE594" s="324"/>
      <c r="BF594" s="324"/>
      <c r="BI594" s="324"/>
      <c r="BS594" s="324"/>
      <c r="CC594" s="324"/>
      <c r="CM594" s="324"/>
      <c r="CW594" s="324"/>
      <c r="DG594" s="324"/>
      <c r="DQ594" s="324"/>
      <c r="EA594" s="324"/>
      <c r="EK594" s="324"/>
      <c r="EU594" s="324"/>
      <c r="FE594" s="324"/>
      <c r="FO594" s="324"/>
      <c r="FY594" s="324"/>
      <c r="GI594" s="324"/>
      <c r="GS594" s="324"/>
      <c r="HC594" s="324"/>
      <c r="HM594" s="324"/>
      <c r="HW594" s="324"/>
    </row>
    <row r="595" spans="1:231" s="3" customFormat="1" x14ac:dyDescent="0.3">
      <c r="A595" s="324"/>
      <c r="K595" s="324"/>
      <c r="U595" s="324"/>
      <c r="AE595" s="324"/>
      <c r="AO595" s="324"/>
      <c r="AY595" s="324"/>
      <c r="AZ595" s="324"/>
      <c r="BA595" s="324"/>
      <c r="BB595" s="324"/>
      <c r="BC595" s="324"/>
      <c r="BD595" s="324"/>
      <c r="BE595" s="324"/>
      <c r="BF595" s="324"/>
      <c r="BI595" s="324"/>
      <c r="BS595" s="324"/>
      <c r="CC595" s="324"/>
      <c r="CM595" s="324"/>
      <c r="CW595" s="324"/>
      <c r="DG595" s="324"/>
      <c r="DQ595" s="324"/>
      <c r="EA595" s="324"/>
      <c r="EK595" s="324"/>
      <c r="EU595" s="324"/>
      <c r="FE595" s="324"/>
      <c r="FO595" s="324"/>
      <c r="FY595" s="324"/>
      <c r="GI595" s="324"/>
      <c r="GS595" s="324"/>
      <c r="HC595" s="324"/>
      <c r="HM595" s="324"/>
      <c r="HW595" s="324"/>
    </row>
    <row r="596" spans="1:231" s="3" customFormat="1" x14ac:dyDescent="0.3">
      <c r="A596" s="324"/>
      <c r="K596" s="324"/>
      <c r="U596" s="324"/>
      <c r="AE596" s="324"/>
      <c r="AO596" s="324"/>
      <c r="AY596" s="324"/>
      <c r="AZ596" s="324"/>
      <c r="BA596" s="324"/>
      <c r="BB596" s="324"/>
      <c r="BC596" s="324"/>
      <c r="BD596" s="324"/>
      <c r="BE596" s="324"/>
      <c r="BF596" s="324"/>
      <c r="BI596" s="324"/>
      <c r="BS596" s="324"/>
      <c r="CC596" s="324"/>
      <c r="CM596" s="324"/>
      <c r="CW596" s="324"/>
      <c r="DG596" s="324"/>
      <c r="DQ596" s="324"/>
      <c r="EA596" s="324"/>
      <c r="EK596" s="324"/>
      <c r="EU596" s="324"/>
      <c r="FE596" s="324"/>
      <c r="FO596" s="324"/>
      <c r="FY596" s="324"/>
      <c r="GI596" s="324"/>
      <c r="GS596" s="324"/>
      <c r="HC596" s="324"/>
      <c r="HM596" s="324"/>
      <c r="HW596" s="324"/>
    </row>
    <row r="597" spans="1:231" s="3" customFormat="1" x14ac:dyDescent="0.3">
      <c r="A597" s="324"/>
      <c r="K597" s="324"/>
      <c r="U597" s="324"/>
      <c r="AE597" s="324"/>
      <c r="AO597" s="324"/>
      <c r="AY597" s="324"/>
      <c r="AZ597" s="324"/>
      <c r="BA597" s="324"/>
      <c r="BB597" s="324"/>
      <c r="BC597" s="324"/>
      <c r="BD597" s="324"/>
      <c r="BE597" s="324"/>
      <c r="BF597" s="324"/>
      <c r="BI597" s="324"/>
      <c r="BS597" s="324"/>
      <c r="CC597" s="324"/>
      <c r="CM597" s="324"/>
      <c r="CW597" s="324"/>
      <c r="DG597" s="324"/>
      <c r="DQ597" s="324"/>
      <c r="EA597" s="324"/>
      <c r="EK597" s="324"/>
      <c r="EU597" s="324"/>
      <c r="FE597" s="324"/>
      <c r="FO597" s="324"/>
      <c r="FY597" s="324"/>
      <c r="GI597" s="324"/>
      <c r="GS597" s="324"/>
      <c r="HC597" s="324"/>
      <c r="HM597" s="324"/>
      <c r="HW597" s="324"/>
    </row>
    <row r="598" spans="1:231" s="3" customFormat="1" x14ac:dyDescent="0.3">
      <c r="A598" s="324"/>
      <c r="K598" s="324"/>
      <c r="U598" s="324"/>
      <c r="AE598" s="324"/>
      <c r="AO598" s="324"/>
      <c r="AY598" s="324"/>
      <c r="AZ598" s="324"/>
      <c r="BA598" s="324"/>
      <c r="BB598" s="324"/>
      <c r="BC598" s="324"/>
      <c r="BD598" s="324"/>
      <c r="BE598" s="324"/>
      <c r="BF598" s="324"/>
      <c r="BI598" s="324"/>
      <c r="BS598" s="324"/>
      <c r="CC598" s="324"/>
      <c r="CM598" s="324"/>
      <c r="CW598" s="324"/>
      <c r="DG598" s="324"/>
      <c r="DQ598" s="324"/>
      <c r="EA598" s="324"/>
      <c r="EK598" s="324"/>
      <c r="EU598" s="324"/>
      <c r="FE598" s="324"/>
      <c r="FO598" s="324"/>
      <c r="FY598" s="324"/>
      <c r="GI598" s="324"/>
      <c r="GS598" s="324"/>
      <c r="HC598" s="324"/>
      <c r="HM598" s="324"/>
      <c r="HW598" s="324"/>
    </row>
    <row r="599" spans="1:231" s="3" customFormat="1" x14ac:dyDescent="0.3">
      <c r="A599" s="324"/>
      <c r="K599" s="324"/>
      <c r="U599" s="324"/>
      <c r="AE599" s="324"/>
      <c r="AO599" s="324"/>
      <c r="AY599" s="324"/>
      <c r="AZ599" s="324"/>
      <c r="BA599" s="324"/>
      <c r="BB599" s="324"/>
      <c r="BC599" s="324"/>
      <c r="BD599" s="324"/>
      <c r="BE599" s="324"/>
      <c r="BF599" s="324"/>
      <c r="BI599" s="324"/>
      <c r="BS599" s="324"/>
      <c r="CC599" s="324"/>
      <c r="CM599" s="324"/>
      <c r="CW599" s="324"/>
      <c r="DG599" s="324"/>
      <c r="DQ599" s="324"/>
      <c r="EA599" s="324"/>
      <c r="EK599" s="324"/>
      <c r="EU599" s="324"/>
      <c r="FE599" s="324"/>
      <c r="FO599" s="324"/>
      <c r="FY599" s="324"/>
      <c r="GI599" s="324"/>
      <c r="GS599" s="324"/>
      <c r="HC599" s="324"/>
      <c r="HM599" s="324"/>
      <c r="HW599" s="324"/>
    </row>
    <row r="600" spans="1:231" s="3" customFormat="1" x14ac:dyDescent="0.3">
      <c r="A600" s="324"/>
      <c r="K600" s="324"/>
      <c r="U600" s="324"/>
      <c r="AE600" s="324"/>
      <c r="AO600" s="324"/>
      <c r="AY600" s="324"/>
      <c r="AZ600" s="324"/>
      <c r="BA600" s="324"/>
      <c r="BB600" s="324"/>
      <c r="BC600" s="324"/>
      <c r="BD600" s="324"/>
      <c r="BE600" s="324"/>
      <c r="BF600" s="324"/>
      <c r="BI600" s="324"/>
      <c r="BS600" s="324"/>
      <c r="CC600" s="324"/>
      <c r="CM600" s="324"/>
      <c r="CW600" s="324"/>
      <c r="DG600" s="324"/>
      <c r="DQ600" s="324"/>
      <c r="EA600" s="324"/>
      <c r="EK600" s="324"/>
      <c r="EU600" s="324"/>
      <c r="FE600" s="324"/>
      <c r="FO600" s="324"/>
      <c r="FY600" s="324"/>
      <c r="GI600" s="324"/>
      <c r="GS600" s="324"/>
      <c r="HC600" s="324"/>
      <c r="HM600" s="324"/>
      <c r="HW600" s="324"/>
    </row>
    <row r="601" spans="1:231" s="3" customFormat="1" x14ac:dyDescent="0.3">
      <c r="A601" s="324"/>
      <c r="K601" s="324"/>
      <c r="U601" s="324"/>
      <c r="AE601" s="324"/>
      <c r="AO601" s="324"/>
      <c r="AY601" s="324"/>
      <c r="AZ601" s="324"/>
      <c r="BA601" s="324"/>
      <c r="BB601" s="324"/>
      <c r="BC601" s="324"/>
      <c r="BD601" s="324"/>
      <c r="BE601" s="324"/>
      <c r="BF601" s="324"/>
      <c r="BI601" s="324"/>
      <c r="BS601" s="324"/>
      <c r="CC601" s="324"/>
      <c r="CM601" s="324"/>
      <c r="CW601" s="324"/>
      <c r="DG601" s="324"/>
      <c r="DQ601" s="324"/>
      <c r="EA601" s="324"/>
      <c r="EK601" s="324"/>
      <c r="EU601" s="324"/>
      <c r="FE601" s="324"/>
      <c r="FO601" s="324"/>
      <c r="FY601" s="324"/>
      <c r="GI601" s="324"/>
      <c r="GS601" s="324"/>
      <c r="HC601" s="324"/>
      <c r="HM601" s="324"/>
      <c r="HW601" s="324"/>
    </row>
    <row r="602" spans="1:231" s="3" customFormat="1" x14ac:dyDescent="0.3">
      <c r="A602" s="324"/>
      <c r="K602" s="324"/>
      <c r="U602" s="324"/>
      <c r="AE602" s="324"/>
      <c r="AO602" s="324"/>
      <c r="AY602" s="324"/>
      <c r="AZ602" s="324"/>
      <c r="BA602" s="324"/>
      <c r="BB602" s="324"/>
      <c r="BC602" s="324"/>
      <c r="BD602" s="324"/>
      <c r="BE602" s="324"/>
      <c r="BF602" s="324"/>
      <c r="BI602" s="324"/>
      <c r="BS602" s="324"/>
      <c r="CC602" s="324"/>
      <c r="CM602" s="324"/>
      <c r="CW602" s="324"/>
      <c r="DG602" s="324"/>
      <c r="DQ602" s="324"/>
      <c r="EA602" s="324"/>
      <c r="EK602" s="324"/>
      <c r="EU602" s="324"/>
      <c r="FE602" s="324"/>
      <c r="FO602" s="324"/>
      <c r="FY602" s="324"/>
      <c r="GI602" s="324"/>
      <c r="GS602" s="324"/>
      <c r="HC602" s="324"/>
      <c r="HM602" s="324"/>
      <c r="HW602" s="324"/>
    </row>
    <row r="603" spans="1:231" s="3" customFormat="1" x14ac:dyDescent="0.3">
      <c r="A603" s="324"/>
      <c r="K603" s="324"/>
      <c r="U603" s="324"/>
      <c r="AE603" s="324"/>
      <c r="AO603" s="324"/>
      <c r="AY603" s="324"/>
      <c r="AZ603" s="324"/>
      <c r="BA603" s="324"/>
      <c r="BB603" s="324"/>
      <c r="BC603" s="324"/>
      <c r="BD603" s="324"/>
      <c r="BE603" s="324"/>
      <c r="BF603" s="324"/>
      <c r="BI603" s="324"/>
      <c r="BS603" s="324"/>
      <c r="CC603" s="324"/>
      <c r="CM603" s="324"/>
      <c r="CW603" s="324"/>
      <c r="DG603" s="324"/>
      <c r="DQ603" s="324"/>
      <c r="EA603" s="324"/>
      <c r="EK603" s="324"/>
      <c r="EU603" s="324"/>
      <c r="FE603" s="324"/>
      <c r="FO603" s="324"/>
      <c r="FY603" s="324"/>
      <c r="GI603" s="324"/>
      <c r="GS603" s="324"/>
      <c r="HC603" s="324"/>
      <c r="HM603" s="324"/>
      <c r="HW603" s="324"/>
    </row>
    <row r="604" spans="1:231" s="3" customFormat="1" x14ac:dyDescent="0.3">
      <c r="A604" s="324"/>
      <c r="K604" s="324"/>
      <c r="U604" s="324"/>
      <c r="AE604" s="324"/>
      <c r="AO604" s="324"/>
      <c r="AY604" s="324"/>
      <c r="AZ604" s="324"/>
      <c r="BA604" s="324"/>
      <c r="BB604" s="324"/>
      <c r="BC604" s="324"/>
      <c r="BD604" s="324"/>
      <c r="BE604" s="324"/>
      <c r="BF604" s="324"/>
      <c r="BI604" s="324"/>
      <c r="BS604" s="324"/>
      <c r="CC604" s="324"/>
      <c r="CM604" s="324"/>
      <c r="CW604" s="324"/>
      <c r="DG604" s="324"/>
      <c r="DQ604" s="324"/>
      <c r="EA604" s="324"/>
      <c r="EK604" s="324"/>
      <c r="EU604" s="324"/>
      <c r="FE604" s="324"/>
      <c r="FO604" s="324"/>
      <c r="FY604" s="324"/>
      <c r="GI604" s="324"/>
      <c r="GS604" s="324"/>
      <c r="HC604" s="324"/>
      <c r="HM604" s="324"/>
      <c r="HW604" s="324"/>
    </row>
    <row r="605" spans="1:231" s="3" customFormat="1" x14ac:dyDescent="0.3">
      <c r="A605" s="324"/>
      <c r="K605" s="324"/>
      <c r="U605" s="324"/>
      <c r="AE605" s="324"/>
      <c r="AO605" s="324"/>
      <c r="AY605" s="324"/>
      <c r="AZ605" s="324"/>
      <c r="BA605" s="324"/>
      <c r="BB605" s="324"/>
      <c r="BC605" s="324"/>
      <c r="BD605" s="324"/>
      <c r="BE605" s="324"/>
      <c r="BF605" s="324"/>
      <c r="BI605" s="324"/>
      <c r="BS605" s="324"/>
      <c r="CC605" s="324"/>
      <c r="CM605" s="324"/>
      <c r="CW605" s="324"/>
      <c r="DG605" s="324"/>
      <c r="DQ605" s="324"/>
      <c r="EA605" s="324"/>
      <c r="EK605" s="324"/>
      <c r="EU605" s="324"/>
      <c r="FE605" s="324"/>
      <c r="FO605" s="324"/>
      <c r="FY605" s="324"/>
      <c r="GI605" s="324"/>
      <c r="GS605" s="324"/>
      <c r="HC605" s="324"/>
      <c r="HM605" s="324"/>
      <c r="HW605" s="324"/>
    </row>
    <row r="606" spans="1:231" s="3" customFormat="1" x14ac:dyDescent="0.3">
      <c r="A606" s="324"/>
      <c r="K606" s="324"/>
      <c r="U606" s="324"/>
      <c r="AE606" s="324"/>
      <c r="AO606" s="324"/>
      <c r="AY606" s="324"/>
      <c r="AZ606" s="324"/>
      <c r="BA606" s="324"/>
      <c r="BB606" s="324"/>
      <c r="BC606" s="324"/>
      <c r="BD606" s="324"/>
      <c r="BE606" s="324"/>
      <c r="BF606" s="324"/>
      <c r="BI606" s="324"/>
      <c r="BS606" s="324"/>
      <c r="CC606" s="324"/>
      <c r="CM606" s="324"/>
      <c r="CW606" s="324"/>
      <c r="DG606" s="324"/>
      <c r="DQ606" s="324"/>
      <c r="EA606" s="324"/>
      <c r="EK606" s="324"/>
      <c r="EU606" s="324"/>
      <c r="FE606" s="324"/>
      <c r="FO606" s="324"/>
      <c r="FY606" s="324"/>
      <c r="GI606" s="324"/>
      <c r="GS606" s="324"/>
      <c r="HC606" s="324"/>
      <c r="HM606" s="324"/>
      <c r="HW606" s="324"/>
    </row>
    <row r="607" spans="1:231" s="3" customFormat="1" x14ac:dyDescent="0.3">
      <c r="A607" s="324"/>
      <c r="K607" s="324"/>
      <c r="U607" s="324"/>
      <c r="AE607" s="324"/>
      <c r="AO607" s="324"/>
      <c r="AY607" s="324"/>
      <c r="AZ607" s="324"/>
      <c r="BA607" s="324"/>
      <c r="BB607" s="324"/>
      <c r="BC607" s="324"/>
      <c r="BD607" s="324"/>
      <c r="BE607" s="324"/>
      <c r="BF607" s="324"/>
      <c r="BI607" s="324"/>
      <c r="BS607" s="324"/>
      <c r="CC607" s="324"/>
      <c r="CM607" s="324"/>
      <c r="CW607" s="324"/>
      <c r="DG607" s="324"/>
      <c r="DQ607" s="324"/>
      <c r="EA607" s="324"/>
      <c r="EK607" s="324"/>
      <c r="EU607" s="324"/>
      <c r="FE607" s="324"/>
      <c r="FO607" s="324"/>
      <c r="FY607" s="324"/>
      <c r="GI607" s="324"/>
      <c r="GS607" s="324"/>
      <c r="HC607" s="324"/>
      <c r="HM607" s="324"/>
      <c r="HW607" s="324"/>
    </row>
    <row r="608" spans="1:231" s="3" customFormat="1" x14ac:dyDescent="0.3">
      <c r="A608" s="324"/>
      <c r="K608" s="324"/>
      <c r="U608" s="324"/>
      <c r="AE608" s="324"/>
      <c r="AO608" s="324"/>
      <c r="AY608" s="324"/>
      <c r="AZ608" s="324"/>
      <c r="BA608" s="324"/>
      <c r="BB608" s="324"/>
      <c r="BC608" s="324"/>
      <c r="BD608" s="324"/>
      <c r="BE608" s="324"/>
      <c r="BF608" s="324"/>
      <c r="BI608" s="324"/>
      <c r="BS608" s="324"/>
      <c r="CC608" s="324"/>
      <c r="CM608" s="324"/>
      <c r="CW608" s="324"/>
      <c r="DG608" s="324"/>
      <c r="DQ608" s="324"/>
      <c r="EA608" s="324"/>
      <c r="EK608" s="324"/>
      <c r="EU608" s="324"/>
      <c r="FE608" s="324"/>
      <c r="FO608" s="324"/>
      <c r="FY608" s="324"/>
      <c r="GI608" s="324"/>
      <c r="GS608" s="324"/>
      <c r="HC608" s="324"/>
      <c r="HM608" s="324"/>
      <c r="HW608" s="324"/>
    </row>
    <row r="609" spans="1:231" s="3" customFormat="1" x14ac:dyDescent="0.3">
      <c r="A609" s="324"/>
      <c r="K609" s="324"/>
      <c r="U609" s="324"/>
      <c r="AE609" s="324"/>
      <c r="AO609" s="324"/>
      <c r="AY609" s="324"/>
      <c r="AZ609" s="324"/>
      <c r="BA609" s="324"/>
      <c r="BB609" s="324"/>
      <c r="BC609" s="324"/>
      <c r="BD609" s="324"/>
      <c r="BE609" s="324"/>
      <c r="BF609" s="324"/>
      <c r="BI609" s="324"/>
      <c r="BS609" s="324"/>
      <c r="CC609" s="324"/>
      <c r="CM609" s="324"/>
      <c r="CW609" s="324"/>
      <c r="DG609" s="324"/>
      <c r="DQ609" s="324"/>
      <c r="EA609" s="324"/>
      <c r="EK609" s="324"/>
      <c r="EU609" s="324"/>
      <c r="FE609" s="324"/>
      <c r="FO609" s="324"/>
      <c r="FY609" s="324"/>
      <c r="GI609" s="324"/>
      <c r="GS609" s="324"/>
      <c r="HC609" s="324"/>
      <c r="HM609" s="324"/>
      <c r="HW609" s="324"/>
    </row>
    <row r="610" spans="1:231" s="3" customFormat="1" x14ac:dyDescent="0.3">
      <c r="A610" s="324"/>
      <c r="K610" s="324"/>
      <c r="U610" s="324"/>
      <c r="AE610" s="324"/>
      <c r="AO610" s="324"/>
      <c r="AY610" s="324"/>
      <c r="AZ610" s="324"/>
      <c r="BA610" s="324"/>
      <c r="BB610" s="324"/>
      <c r="BC610" s="324"/>
      <c r="BD610" s="324"/>
      <c r="BE610" s="324"/>
      <c r="BF610" s="324"/>
      <c r="BI610" s="324"/>
      <c r="BS610" s="324"/>
      <c r="CC610" s="324"/>
      <c r="CM610" s="324"/>
      <c r="CW610" s="324"/>
      <c r="DG610" s="324"/>
      <c r="DQ610" s="324"/>
      <c r="EA610" s="324"/>
      <c r="EK610" s="324"/>
      <c r="EU610" s="324"/>
      <c r="FE610" s="324"/>
      <c r="FO610" s="324"/>
      <c r="FY610" s="324"/>
      <c r="GI610" s="324"/>
      <c r="GS610" s="324"/>
      <c r="HC610" s="324"/>
      <c r="HM610" s="324"/>
      <c r="HW610" s="324"/>
    </row>
    <row r="611" spans="1:231" s="3" customFormat="1" x14ac:dyDescent="0.3">
      <c r="A611" s="324"/>
      <c r="K611" s="324"/>
      <c r="U611" s="324"/>
      <c r="AE611" s="324"/>
      <c r="AO611" s="324"/>
      <c r="AY611" s="324"/>
      <c r="AZ611" s="324"/>
      <c r="BA611" s="324"/>
      <c r="BB611" s="324"/>
      <c r="BC611" s="324"/>
      <c r="BD611" s="324"/>
      <c r="BE611" s="324"/>
      <c r="BF611" s="324"/>
      <c r="BI611" s="324"/>
      <c r="BS611" s="324"/>
      <c r="CC611" s="324"/>
      <c r="CM611" s="324"/>
      <c r="CW611" s="324"/>
      <c r="DG611" s="324"/>
      <c r="DQ611" s="324"/>
      <c r="EA611" s="324"/>
      <c r="EK611" s="324"/>
      <c r="EU611" s="324"/>
      <c r="FE611" s="324"/>
      <c r="FO611" s="324"/>
      <c r="FY611" s="324"/>
      <c r="GI611" s="324"/>
      <c r="GS611" s="324"/>
      <c r="HC611" s="324"/>
      <c r="HM611" s="324"/>
      <c r="HW611" s="324"/>
    </row>
    <row r="612" spans="1:231" s="3" customFormat="1" x14ac:dyDescent="0.3">
      <c r="A612" s="324"/>
      <c r="K612" s="324"/>
      <c r="U612" s="324"/>
      <c r="AE612" s="324"/>
      <c r="AO612" s="324"/>
      <c r="AY612" s="324"/>
      <c r="AZ612" s="324"/>
      <c r="BA612" s="324"/>
      <c r="BB612" s="324"/>
      <c r="BC612" s="324"/>
      <c r="BD612" s="324"/>
      <c r="BE612" s="324"/>
      <c r="BF612" s="324"/>
      <c r="BI612" s="324"/>
      <c r="BS612" s="324"/>
      <c r="CC612" s="324"/>
      <c r="CM612" s="324"/>
      <c r="CW612" s="324"/>
      <c r="DG612" s="324"/>
      <c r="DQ612" s="324"/>
      <c r="EA612" s="324"/>
      <c r="EK612" s="324"/>
      <c r="EU612" s="324"/>
      <c r="FE612" s="324"/>
      <c r="FO612" s="324"/>
      <c r="FY612" s="324"/>
      <c r="GI612" s="324"/>
      <c r="GS612" s="324"/>
      <c r="HC612" s="324"/>
      <c r="HM612" s="324"/>
      <c r="HW612" s="324"/>
    </row>
    <row r="613" spans="1:231" s="3" customFormat="1" x14ac:dyDescent="0.3">
      <c r="A613" s="324"/>
      <c r="K613" s="324"/>
      <c r="U613" s="324"/>
      <c r="AE613" s="324"/>
      <c r="AO613" s="324"/>
      <c r="AY613" s="324"/>
      <c r="AZ613" s="324"/>
      <c r="BA613" s="324"/>
      <c r="BB613" s="324"/>
      <c r="BC613" s="324"/>
      <c r="BD613" s="324"/>
      <c r="BE613" s="324"/>
      <c r="BF613" s="324"/>
      <c r="BI613" s="324"/>
      <c r="BS613" s="324"/>
      <c r="CC613" s="324"/>
      <c r="CM613" s="324"/>
      <c r="CW613" s="324"/>
      <c r="DG613" s="324"/>
      <c r="DQ613" s="324"/>
      <c r="EA613" s="324"/>
      <c r="EK613" s="324"/>
      <c r="EU613" s="324"/>
      <c r="FE613" s="324"/>
      <c r="FO613" s="324"/>
      <c r="FY613" s="324"/>
      <c r="GI613" s="324"/>
      <c r="GS613" s="324"/>
      <c r="HC613" s="324"/>
      <c r="HM613" s="324"/>
      <c r="HW613" s="324"/>
    </row>
    <row r="614" spans="1:231" s="3" customFormat="1" x14ac:dyDescent="0.3">
      <c r="A614" s="324"/>
      <c r="K614" s="324"/>
      <c r="U614" s="324"/>
      <c r="AE614" s="324"/>
      <c r="AO614" s="324"/>
      <c r="AY614" s="324"/>
      <c r="AZ614" s="324"/>
      <c r="BA614" s="324"/>
      <c r="BB614" s="324"/>
      <c r="BC614" s="324"/>
      <c r="BD614" s="324"/>
      <c r="BE614" s="324"/>
      <c r="BF614" s="324"/>
      <c r="BI614" s="324"/>
      <c r="BS614" s="324"/>
      <c r="CC614" s="324"/>
      <c r="CM614" s="324"/>
      <c r="CW614" s="324"/>
      <c r="DG614" s="324"/>
      <c r="DQ614" s="324"/>
      <c r="EA614" s="324"/>
      <c r="EK614" s="324"/>
      <c r="EU614" s="324"/>
      <c r="FE614" s="324"/>
      <c r="FO614" s="324"/>
      <c r="FY614" s="324"/>
      <c r="GI614" s="324"/>
      <c r="GS614" s="324"/>
      <c r="HC614" s="324"/>
      <c r="HM614" s="324"/>
      <c r="HW614" s="324"/>
    </row>
    <row r="615" spans="1:231" s="3" customFormat="1" x14ac:dyDescent="0.3">
      <c r="A615" s="324"/>
      <c r="K615" s="324"/>
      <c r="U615" s="324"/>
      <c r="AE615" s="324"/>
      <c r="AO615" s="324"/>
      <c r="AY615" s="324"/>
      <c r="AZ615" s="324"/>
      <c r="BA615" s="324"/>
      <c r="BB615" s="324"/>
      <c r="BC615" s="324"/>
      <c r="BD615" s="324"/>
      <c r="BE615" s="324"/>
      <c r="BF615" s="324"/>
      <c r="BI615" s="324"/>
      <c r="BS615" s="324"/>
      <c r="CC615" s="324"/>
      <c r="CM615" s="324"/>
      <c r="CW615" s="324"/>
      <c r="DG615" s="324"/>
      <c r="DQ615" s="324"/>
      <c r="EA615" s="324"/>
      <c r="EK615" s="324"/>
      <c r="EU615" s="324"/>
      <c r="FE615" s="324"/>
      <c r="FO615" s="324"/>
      <c r="FY615" s="324"/>
      <c r="GI615" s="324"/>
      <c r="GS615" s="324"/>
      <c r="HC615" s="324"/>
      <c r="HM615" s="324"/>
      <c r="HW615" s="324"/>
    </row>
    <row r="616" spans="1:231" s="3" customFormat="1" x14ac:dyDescent="0.3">
      <c r="A616" s="324"/>
      <c r="K616" s="324"/>
      <c r="U616" s="324"/>
      <c r="AE616" s="324"/>
      <c r="AO616" s="324"/>
      <c r="AY616" s="324"/>
      <c r="AZ616" s="324"/>
      <c r="BA616" s="324"/>
      <c r="BB616" s="324"/>
      <c r="BC616" s="324"/>
      <c r="BD616" s="324"/>
      <c r="BE616" s="324"/>
      <c r="BF616" s="324"/>
      <c r="BI616" s="324"/>
      <c r="BS616" s="324"/>
      <c r="CC616" s="324"/>
      <c r="CM616" s="324"/>
      <c r="CW616" s="324"/>
      <c r="DG616" s="324"/>
      <c r="DQ616" s="324"/>
      <c r="EA616" s="324"/>
      <c r="EK616" s="324"/>
      <c r="EU616" s="324"/>
      <c r="FE616" s="324"/>
      <c r="FO616" s="324"/>
      <c r="FY616" s="324"/>
      <c r="GI616" s="324"/>
      <c r="GS616" s="324"/>
      <c r="HC616" s="324"/>
      <c r="HM616" s="324"/>
      <c r="HW616" s="324"/>
    </row>
    <row r="617" spans="1:231" s="3" customFormat="1" x14ac:dyDescent="0.3">
      <c r="A617" s="324"/>
      <c r="K617" s="324"/>
      <c r="U617" s="324"/>
      <c r="AE617" s="324"/>
      <c r="AO617" s="324"/>
      <c r="AY617" s="324"/>
      <c r="AZ617" s="324"/>
      <c r="BA617" s="324"/>
      <c r="BB617" s="324"/>
      <c r="BC617" s="324"/>
      <c r="BD617" s="324"/>
      <c r="BE617" s="324"/>
      <c r="BF617" s="324"/>
      <c r="BI617" s="324"/>
      <c r="BS617" s="324"/>
      <c r="CC617" s="324"/>
      <c r="CM617" s="324"/>
      <c r="CW617" s="324"/>
      <c r="DG617" s="324"/>
      <c r="DQ617" s="324"/>
      <c r="EA617" s="324"/>
      <c r="EK617" s="324"/>
      <c r="EU617" s="324"/>
      <c r="FE617" s="324"/>
      <c r="FO617" s="324"/>
      <c r="FY617" s="324"/>
      <c r="GI617" s="324"/>
      <c r="GS617" s="324"/>
      <c r="HC617" s="324"/>
      <c r="HM617" s="324"/>
      <c r="HW617" s="324"/>
    </row>
    <row r="618" spans="1:231" s="3" customFormat="1" x14ac:dyDescent="0.3">
      <c r="A618" s="324"/>
      <c r="K618" s="324"/>
      <c r="U618" s="324"/>
      <c r="AE618" s="324"/>
      <c r="AO618" s="324"/>
      <c r="AY618" s="324"/>
      <c r="AZ618" s="324"/>
      <c r="BA618" s="324"/>
      <c r="BB618" s="324"/>
      <c r="BC618" s="324"/>
      <c r="BD618" s="324"/>
      <c r="BE618" s="324"/>
      <c r="BF618" s="324"/>
      <c r="BI618" s="324"/>
      <c r="BS618" s="324"/>
      <c r="CC618" s="324"/>
      <c r="CM618" s="324"/>
      <c r="CW618" s="324"/>
      <c r="DG618" s="324"/>
      <c r="DQ618" s="324"/>
      <c r="EA618" s="324"/>
      <c r="EK618" s="324"/>
      <c r="EU618" s="324"/>
      <c r="FE618" s="324"/>
      <c r="FO618" s="324"/>
      <c r="FY618" s="324"/>
      <c r="GI618" s="324"/>
      <c r="GS618" s="324"/>
      <c r="HC618" s="324"/>
      <c r="HM618" s="324"/>
      <c r="HW618" s="324"/>
    </row>
    <row r="619" spans="1:231" s="3" customFormat="1" x14ac:dyDescent="0.3">
      <c r="A619" s="324"/>
      <c r="K619" s="324"/>
      <c r="U619" s="324"/>
      <c r="AE619" s="324"/>
      <c r="AO619" s="324"/>
      <c r="AY619" s="324"/>
      <c r="AZ619" s="324"/>
      <c r="BA619" s="324"/>
      <c r="BB619" s="324"/>
      <c r="BC619" s="324"/>
      <c r="BD619" s="324"/>
      <c r="BE619" s="324"/>
      <c r="BF619" s="324"/>
      <c r="BI619" s="324"/>
      <c r="BS619" s="324"/>
      <c r="CC619" s="324"/>
      <c r="CM619" s="324"/>
      <c r="CW619" s="324"/>
      <c r="DG619" s="324"/>
      <c r="DQ619" s="324"/>
      <c r="EA619" s="324"/>
      <c r="EK619" s="324"/>
      <c r="EU619" s="324"/>
      <c r="FE619" s="324"/>
      <c r="FO619" s="324"/>
      <c r="FY619" s="324"/>
      <c r="GI619" s="324"/>
      <c r="GS619" s="324"/>
      <c r="HC619" s="324"/>
      <c r="HM619" s="324"/>
      <c r="HW619" s="324"/>
    </row>
    <row r="620" spans="1:231" s="3" customFormat="1" x14ac:dyDescent="0.3">
      <c r="A620" s="324"/>
      <c r="K620" s="324"/>
      <c r="U620" s="324"/>
      <c r="AE620" s="324"/>
      <c r="AO620" s="324"/>
      <c r="AY620" s="324"/>
      <c r="AZ620" s="324"/>
      <c r="BA620" s="324"/>
      <c r="BB620" s="324"/>
      <c r="BC620" s="324"/>
      <c r="BD620" s="324"/>
      <c r="BE620" s="324"/>
      <c r="BF620" s="324"/>
      <c r="BI620" s="324"/>
      <c r="BS620" s="324"/>
      <c r="CC620" s="324"/>
      <c r="CM620" s="324"/>
      <c r="CW620" s="324"/>
      <c r="DG620" s="324"/>
      <c r="DQ620" s="324"/>
      <c r="EA620" s="324"/>
      <c r="EK620" s="324"/>
      <c r="EU620" s="324"/>
      <c r="FE620" s="324"/>
      <c r="FO620" s="324"/>
      <c r="FY620" s="324"/>
      <c r="GI620" s="324"/>
      <c r="GS620" s="324"/>
      <c r="HC620" s="324"/>
      <c r="HM620" s="324"/>
      <c r="HW620" s="324"/>
    </row>
    <row r="621" spans="1:231" s="3" customFormat="1" x14ac:dyDescent="0.3">
      <c r="A621" s="324"/>
      <c r="K621" s="324"/>
      <c r="U621" s="324"/>
      <c r="AE621" s="324"/>
      <c r="AO621" s="324"/>
      <c r="AY621" s="324"/>
      <c r="AZ621" s="324"/>
      <c r="BA621" s="324"/>
      <c r="BB621" s="324"/>
      <c r="BC621" s="324"/>
      <c r="BD621" s="324"/>
      <c r="BE621" s="324"/>
      <c r="BF621" s="324"/>
      <c r="BI621" s="324"/>
      <c r="BS621" s="324"/>
      <c r="CC621" s="324"/>
      <c r="CM621" s="324"/>
      <c r="CW621" s="324"/>
      <c r="DG621" s="324"/>
      <c r="DQ621" s="324"/>
      <c r="EA621" s="324"/>
      <c r="EK621" s="324"/>
      <c r="EU621" s="324"/>
      <c r="FE621" s="324"/>
      <c r="FO621" s="324"/>
      <c r="FY621" s="324"/>
      <c r="GI621" s="324"/>
      <c r="GS621" s="324"/>
      <c r="HC621" s="324"/>
      <c r="HM621" s="324"/>
      <c r="HW621" s="324"/>
    </row>
    <row r="622" spans="1:231" s="3" customFormat="1" x14ac:dyDescent="0.3">
      <c r="A622" s="324"/>
      <c r="K622" s="324"/>
      <c r="U622" s="324"/>
      <c r="AE622" s="324"/>
      <c r="AO622" s="324"/>
      <c r="AY622" s="324"/>
      <c r="AZ622" s="324"/>
      <c r="BA622" s="324"/>
      <c r="BB622" s="324"/>
      <c r="BC622" s="324"/>
      <c r="BD622" s="324"/>
      <c r="BE622" s="324"/>
      <c r="BF622" s="324"/>
      <c r="BI622" s="324"/>
      <c r="BS622" s="324"/>
      <c r="CC622" s="324"/>
      <c r="CM622" s="324"/>
      <c r="CW622" s="324"/>
      <c r="DG622" s="324"/>
      <c r="DQ622" s="324"/>
      <c r="EA622" s="324"/>
      <c r="EK622" s="324"/>
      <c r="EU622" s="324"/>
      <c r="FE622" s="324"/>
      <c r="FO622" s="324"/>
      <c r="FY622" s="324"/>
      <c r="GI622" s="324"/>
      <c r="GS622" s="324"/>
      <c r="HC622" s="324"/>
      <c r="HM622" s="324"/>
      <c r="HW622" s="324"/>
    </row>
    <row r="623" spans="1:231" s="3" customFormat="1" x14ac:dyDescent="0.3">
      <c r="A623" s="324"/>
      <c r="K623" s="324"/>
      <c r="U623" s="324"/>
      <c r="AE623" s="324"/>
      <c r="AO623" s="324"/>
      <c r="AY623" s="324"/>
      <c r="AZ623" s="324"/>
      <c r="BA623" s="324"/>
      <c r="BB623" s="324"/>
      <c r="BC623" s="324"/>
      <c r="BD623" s="324"/>
      <c r="BE623" s="324"/>
      <c r="BF623" s="324"/>
      <c r="BI623" s="324"/>
      <c r="BS623" s="324"/>
      <c r="CC623" s="324"/>
      <c r="CM623" s="324"/>
      <c r="CW623" s="324"/>
      <c r="DG623" s="324"/>
      <c r="DQ623" s="324"/>
      <c r="EA623" s="324"/>
      <c r="EK623" s="324"/>
      <c r="EU623" s="324"/>
      <c r="FE623" s="324"/>
      <c r="FO623" s="324"/>
      <c r="FY623" s="324"/>
      <c r="GI623" s="324"/>
      <c r="GS623" s="324"/>
      <c r="HC623" s="324"/>
      <c r="HM623" s="324"/>
      <c r="HW623" s="324"/>
    </row>
  </sheetData>
  <mergeCells count="27">
    <mergeCell ref="CE1:CJ2"/>
    <mergeCell ref="CE3:CJ3"/>
    <mergeCell ref="CD11:CJ11"/>
    <mergeCell ref="BA1:BF2"/>
    <mergeCell ref="BA3:BF3"/>
    <mergeCell ref="BT11:BZ11"/>
    <mergeCell ref="BK1:BP2"/>
    <mergeCell ref="BU1:BZ2"/>
    <mergeCell ref="AG1:AL2"/>
    <mergeCell ref="AQ1:AV2"/>
    <mergeCell ref="BK3:BP3"/>
    <mergeCell ref="BU3:BZ3"/>
    <mergeCell ref="BJ11:BP11"/>
    <mergeCell ref="AF11:AL11"/>
    <mergeCell ref="AP11:AV11"/>
    <mergeCell ref="AG3:AL3"/>
    <mergeCell ref="AQ3:AV3"/>
    <mergeCell ref="AZ11:BF11"/>
    <mergeCell ref="B11:H11"/>
    <mergeCell ref="L11:R11"/>
    <mergeCell ref="V11:AB11"/>
    <mergeCell ref="C1:H2"/>
    <mergeCell ref="M1:R2"/>
    <mergeCell ref="W1:AB2"/>
    <mergeCell ref="C3:H3"/>
    <mergeCell ref="M3:R3"/>
    <mergeCell ref="W3:AB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0" zoomScale="90" zoomScaleNormal="90" workbookViewId="0"/>
  </sheetViews>
  <sheetFormatPr defaultColWidth="9" defaultRowHeight="13.2" x14ac:dyDescent="0.25"/>
  <cols>
    <col min="1" max="2" width="9" style="276"/>
    <col min="3" max="7" width="11.69921875" style="276" customWidth="1"/>
    <col min="8" max="16384" width="9" style="276"/>
  </cols>
  <sheetData>
    <row r="2" spans="2:7" ht="21" x14ac:dyDescent="0.25">
      <c r="B2" s="272" t="str">
        <f>+Introduction!C7</f>
        <v>Mali</v>
      </c>
      <c r="C2" s="273"/>
      <c r="D2" s="274"/>
      <c r="E2" s="274"/>
      <c r="F2" s="274"/>
      <c r="G2" s="275"/>
    </row>
    <row r="3" spans="2:7" x14ac:dyDescent="0.25">
      <c r="B3" s="621" t="s">
        <v>233</v>
      </c>
      <c r="C3" s="621"/>
      <c r="D3" s="621"/>
      <c r="E3" s="621"/>
      <c r="F3" s="621"/>
      <c r="G3" s="622"/>
    </row>
    <row r="4" spans="2:7" ht="13.8" x14ac:dyDescent="0.25">
      <c r="B4" s="277" t="s">
        <v>4</v>
      </c>
      <c r="C4" s="277" t="s">
        <v>61</v>
      </c>
      <c r="D4" s="277" t="s">
        <v>65</v>
      </c>
      <c r="E4" s="277" t="s">
        <v>62</v>
      </c>
      <c r="F4" s="277" t="s">
        <v>63</v>
      </c>
      <c r="G4" s="277" t="s">
        <v>64</v>
      </c>
    </row>
    <row r="5" spans="2:7" x14ac:dyDescent="0.25">
      <c r="B5" s="457">
        <v>2000</v>
      </c>
      <c r="C5" s="474">
        <v>4662773</v>
      </c>
      <c r="D5" s="475">
        <v>28.356000900268555</v>
      </c>
      <c r="E5" s="476">
        <v>1424251</v>
      </c>
      <c r="F5" s="477">
        <v>1760545</v>
      </c>
      <c r="G5" s="478">
        <v>1477977</v>
      </c>
    </row>
    <row r="6" spans="2:7" x14ac:dyDescent="0.25">
      <c r="B6" s="458">
        <v>2001</v>
      </c>
      <c r="C6" s="479">
        <v>4783700</v>
      </c>
      <c r="D6" s="480">
        <v>29.075000762939453</v>
      </c>
      <c r="E6" s="481">
        <v>1459884</v>
      </c>
      <c r="F6" s="482">
        <v>1806763</v>
      </c>
      <c r="G6" s="483">
        <v>1517053</v>
      </c>
    </row>
    <row r="7" spans="2:7" x14ac:dyDescent="0.25">
      <c r="B7" s="459">
        <v>2002</v>
      </c>
      <c r="C7" s="484">
        <v>4917903</v>
      </c>
      <c r="D7" s="485">
        <v>29.805999755859375</v>
      </c>
      <c r="E7" s="486">
        <v>1511083</v>
      </c>
      <c r="F7" s="487">
        <v>1858924</v>
      </c>
      <c r="G7" s="488">
        <v>1547896</v>
      </c>
    </row>
    <row r="8" spans="2:7" x14ac:dyDescent="0.25">
      <c r="B8" s="460">
        <v>2003</v>
      </c>
      <c r="C8" s="489">
        <v>5062274</v>
      </c>
      <c r="D8" s="490">
        <v>30.547000885009766</v>
      </c>
      <c r="E8" s="491">
        <v>1563094</v>
      </c>
      <c r="F8" s="492">
        <v>1917049</v>
      </c>
      <c r="G8" s="493">
        <v>1582131</v>
      </c>
    </row>
    <row r="9" spans="2:7" x14ac:dyDescent="0.25">
      <c r="B9" s="461">
        <v>2004</v>
      </c>
      <c r="C9" s="494">
        <v>5215436</v>
      </c>
      <c r="D9" s="495">
        <v>31.299999237060547</v>
      </c>
      <c r="E9" s="496">
        <v>1615511</v>
      </c>
      <c r="F9" s="497">
        <v>1978664</v>
      </c>
      <c r="G9" s="498">
        <v>1621261</v>
      </c>
    </row>
    <row r="10" spans="2:7" x14ac:dyDescent="0.25">
      <c r="B10" s="462">
        <v>2005</v>
      </c>
      <c r="C10" s="499">
        <v>5373169</v>
      </c>
      <c r="D10" s="500">
        <v>32.060001373291016</v>
      </c>
      <c r="E10" s="501">
        <v>1665518</v>
      </c>
      <c r="F10" s="502">
        <v>2041279</v>
      </c>
      <c r="G10" s="503">
        <v>1666372</v>
      </c>
    </row>
    <row r="11" spans="2:7" x14ac:dyDescent="0.25">
      <c r="B11" s="463">
        <v>2006</v>
      </c>
      <c r="C11" s="504">
        <v>5540127</v>
      </c>
      <c r="D11" s="505">
        <v>32.832000732421875</v>
      </c>
      <c r="E11" s="506">
        <v>1720760</v>
      </c>
      <c r="F11" s="507">
        <v>2101746</v>
      </c>
      <c r="G11" s="508">
        <v>1717621</v>
      </c>
    </row>
    <row r="12" spans="2:7" x14ac:dyDescent="0.25">
      <c r="B12" s="464">
        <v>2007</v>
      </c>
      <c r="C12" s="509">
        <v>5731889</v>
      </c>
      <c r="D12" s="510">
        <v>33.61199951171875</v>
      </c>
      <c r="E12" s="511">
        <v>1796979</v>
      </c>
      <c r="F12" s="512">
        <v>2169579</v>
      </c>
      <c r="G12" s="513">
        <v>1765331</v>
      </c>
    </row>
    <row r="13" spans="2:7" x14ac:dyDescent="0.25">
      <c r="B13" s="465">
        <v>2008</v>
      </c>
      <c r="C13" s="514">
        <v>5942555</v>
      </c>
      <c r="D13" s="515">
        <v>34.402999877929688</v>
      </c>
      <c r="E13" s="516">
        <v>1877135</v>
      </c>
      <c r="F13" s="517">
        <v>2246984</v>
      </c>
      <c r="G13" s="518">
        <v>1818436</v>
      </c>
    </row>
    <row r="14" spans="2:7" x14ac:dyDescent="0.25">
      <c r="B14" s="466">
        <v>2009</v>
      </c>
      <c r="C14" s="519">
        <v>6164307</v>
      </c>
      <c r="D14" s="520">
        <v>35.200000762939453</v>
      </c>
      <c r="E14" s="521">
        <v>1956577</v>
      </c>
      <c r="F14" s="522">
        <v>2332592</v>
      </c>
      <c r="G14" s="523">
        <v>1875138</v>
      </c>
    </row>
    <row r="15" spans="2:7" x14ac:dyDescent="0.25">
      <c r="B15" s="467">
        <v>2010</v>
      </c>
      <c r="C15" s="524">
        <v>6382448</v>
      </c>
      <c r="D15" s="525">
        <v>35.995998382568359</v>
      </c>
      <c r="E15" s="526">
        <v>2024798</v>
      </c>
      <c r="F15" s="527">
        <v>2423089</v>
      </c>
      <c r="G15" s="528">
        <v>1934561</v>
      </c>
    </row>
    <row r="16" spans="2:7" x14ac:dyDescent="0.25">
      <c r="B16" s="468">
        <v>2011</v>
      </c>
      <c r="C16" s="529">
        <v>6602549</v>
      </c>
      <c r="D16" s="530">
        <v>36.78900146484375</v>
      </c>
      <c r="E16" s="531">
        <v>2091354</v>
      </c>
      <c r="F16" s="532">
        <v>2515290</v>
      </c>
      <c r="G16" s="533">
        <v>1995905</v>
      </c>
    </row>
    <row r="17" spans="2:7" x14ac:dyDescent="0.25">
      <c r="B17" s="469">
        <v>2012</v>
      </c>
      <c r="C17" s="534">
        <v>6840748</v>
      </c>
      <c r="D17" s="535">
        <v>37.578998565673828</v>
      </c>
      <c r="E17" s="536">
        <v>2173782</v>
      </c>
      <c r="F17" s="537">
        <v>2616085</v>
      </c>
      <c r="G17" s="538">
        <v>2050881</v>
      </c>
    </row>
    <row r="18" spans="2:7" x14ac:dyDescent="0.25">
      <c r="B18" s="470">
        <v>2013</v>
      </c>
      <c r="C18" s="539">
        <v>7090913</v>
      </c>
      <c r="D18" s="540">
        <v>38.362998962402344</v>
      </c>
      <c r="E18" s="541">
        <v>2253654</v>
      </c>
      <c r="F18" s="542">
        <v>2723158</v>
      </c>
      <c r="G18" s="543">
        <v>2114101</v>
      </c>
    </row>
    <row r="19" spans="2:7" x14ac:dyDescent="0.25">
      <c r="B19" s="471">
        <v>2014</v>
      </c>
      <c r="C19" s="544">
        <v>7348563</v>
      </c>
      <c r="D19" s="545">
        <v>39.143001556396484</v>
      </c>
      <c r="E19" s="546">
        <v>2327509</v>
      </c>
      <c r="F19" s="547">
        <v>2833918</v>
      </c>
      <c r="G19" s="548">
        <v>2187136</v>
      </c>
    </row>
    <row r="20" spans="2:7" x14ac:dyDescent="0.25">
      <c r="B20" s="472">
        <v>2015</v>
      </c>
      <c r="C20" s="549">
        <v>7601910</v>
      </c>
      <c r="D20" s="550">
        <v>39.916000366210938</v>
      </c>
      <c r="E20" s="551">
        <v>2385856</v>
      </c>
      <c r="F20" s="552">
        <v>2946138</v>
      </c>
      <c r="G20" s="553">
        <v>2269916</v>
      </c>
    </row>
    <row r="21" spans="2:7" x14ac:dyDescent="0.25">
      <c r="B21" s="473">
        <v>2016</v>
      </c>
      <c r="C21" s="554">
        <v>7860431</v>
      </c>
      <c r="D21" s="555">
        <v>40.682998657226563</v>
      </c>
      <c r="E21" s="556">
        <v>2441802</v>
      </c>
      <c r="F21" s="557">
        <v>3057114</v>
      </c>
      <c r="G21" s="558">
        <v>2361515</v>
      </c>
    </row>
    <row r="22" spans="2:7" ht="15.6" x14ac:dyDescent="0.25">
      <c r="B22" s="289" t="s">
        <v>239</v>
      </c>
      <c r="G22" s="278"/>
    </row>
    <row r="23" spans="2:7" ht="15.6" x14ac:dyDescent="0.25">
      <c r="B23" s="289" t="s">
        <v>198</v>
      </c>
    </row>
    <row r="24" spans="2:7" ht="15.6" x14ac:dyDescent="0.25">
      <c r="B24" s="289" t="s">
        <v>199</v>
      </c>
    </row>
    <row r="27" spans="2:7" x14ac:dyDescent="0.25">
      <c r="B27" s="279"/>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0" showRowColHeaders="0" zoomScale="90" zoomScaleNormal="90" workbookViewId="0">
      <selection sqref="A1:V2"/>
    </sheetView>
  </sheetViews>
  <sheetFormatPr defaultColWidth="9" defaultRowHeight="15" x14ac:dyDescent="0.25"/>
  <cols>
    <col min="1" max="1" width="8.8984375" style="38" customWidth="1"/>
    <col min="2" max="2" width="12.3984375" style="38" customWidth="1"/>
    <col min="3" max="8" width="9" style="38" customWidth="1"/>
    <col min="9" max="9" width="12.3984375" style="38" customWidth="1"/>
    <col min="10" max="15" width="9" style="38" customWidth="1"/>
    <col min="16" max="16" width="12.3984375" style="38" customWidth="1"/>
    <col min="17" max="22" width="9" style="38" customWidth="1"/>
    <col min="23" max="38" width="9" style="38"/>
    <col min="39" max="16384" width="9" style="44"/>
  </cols>
  <sheetData>
    <row r="1" spans="1:22" s="38" customFormat="1" x14ac:dyDescent="0.25">
      <c r="A1" s="563" t="s">
        <v>171</v>
      </c>
      <c r="B1" s="563"/>
      <c r="C1" s="563"/>
      <c r="D1" s="563"/>
      <c r="E1" s="563"/>
      <c r="F1" s="563"/>
      <c r="G1" s="563"/>
      <c r="H1" s="563"/>
      <c r="I1" s="563"/>
      <c r="J1" s="563"/>
      <c r="K1" s="563"/>
      <c r="L1" s="563"/>
      <c r="M1" s="563"/>
      <c r="N1" s="563"/>
      <c r="O1" s="563"/>
      <c r="P1" s="563"/>
      <c r="Q1" s="563"/>
      <c r="R1" s="563"/>
      <c r="S1" s="563"/>
      <c r="T1" s="563"/>
      <c r="U1" s="563"/>
      <c r="V1" s="563"/>
    </row>
    <row r="2" spans="1:22" s="38" customFormat="1" x14ac:dyDescent="0.25">
      <c r="A2" s="563"/>
      <c r="B2" s="563"/>
      <c r="C2" s="563"/>
      <c r="D2" s="563"/>
      <c r="E2" s="563"/>
      <c r="F2" s="563"/>
      <c r="G2" s="563"/>
      <c r="H2" s="563"/>
      <c r="I2" s="563"/>
      <c r="J2" s="563"/>
      <c r="K2" s="563"/>
      <c r="L2" s="563"/>
      <c r="M2" s="563"/>
      <c r="N2" s="563"/>
      <c r="O2" s="563"/>
      <c r="P2" s="563"/>
      <c r="Q2" s="563"/>
      <c r="R2" s="563"/>
      <c r="S2" s="563"/>
      <c r="T2" s="563"/>
      <c r="U2" s="563"/>
      <c r="V2" s="563"/>
    </row>
    <row r="3" spans="1:22" s="38" customFormat="1" ht="17.399999999999999" x14ac:dyDescent="0.25">
      <c r="A3" s="257"/>
      <c r="B3" s="257"/>
      <c r="C3" s="257"/>
      <c r="D3" s="257"/>
      <c r="E3" s="257"/>
      <c r="F3" s="257"/>
      <c r="G3" s="257"/>
      <c r="H3" s="257"/>
      <c r="I3" s="257"/>
      <c r="J3" s="257"/>
      <c r="K3" s="257"/>
      <c r="L3" s="257"/>
      <c r="M3" s="257"/>
      <c r="N3" s="257"/>
      <c r="O3" s="257"/>
      <c r="P3" s="257"/>
      <c r="Q3" s="257"/>
      <c r="R3" s="257"/>
      <c r="S3" s="257"/>
      <c r="T3" s="257"/>
      <c r="U3" s="257"/>
      <c r="V3" s="257"/>
    </row>
    <row r="4" spans="1:22" ht="15.6" x14ac:dyDescent="0.3">
      <c r="B4" s="255" t="s">
        <v>13</v>
      </c>
      <c r="E4" s="39"/>
      <c r="I4" s="39" t="s">
        <v>14</v>
      </c>
      <c r="P4" s="256" t="s">
        <v>15</v>
      </c>
    </row>
    <row r="6" spans="1:22" x14ac:dyDescent="0.25">
      <c r="G6" s="40"/>
      <c r="H6" s="40"/>
      <c r="I6" s="40"/>
      <c r="K6" s="40"/>
      <c r="L6" s="40"/>
    </row>
    <row r="7" spans="1:22" ht="15.6" x14ac:dyDescent="0.25">
      <c r="G7" s="40"/>
      <c r="H7" s="40"/>
      <c r="I7" s="40"/>
      <c r="K7" s="41"/>
      <c r="L7" s="40"/>
    </row>
    <row r="8" spans="1:22" x14ac:dyDescent="0.25">
      <c r="G8" s="40"/>
      <c r="H8" s="40"/>
      <c r="I8" s="40"/>
      <c r="K8" s="40"/>
      <c r="L8" s="40"/>
    </row>
    <row r="9" spans="1:22" x14ac:dyDescent="0.25">
      <c r="G9" s="40"/>
      <c r="H9" s="40"/>
      <c r="I9" s="40"/>
      <c r="K9" s="40"/>
      <c r="L9" s="40"/>
    </row>
    <row r="10" spans="1:22" x14ac:dyDescent="0.25">
      <c r="G10" s="40"/>
      <c r="H10" s="40"/>
      <c r="I10" s="40"/>
      <c r="K10" s="40"/>
      <c r="L10" s="40"/>
    </row>
    <row r="11" spans="1:22" x14ac:dyDescent="0.25">
      <c r="G11" s="40"/>
      <c r="H11" s="40"/>
      <c r="I11" s="40"/>
      <c r="K11" s="40"/>
      <c r="L11" s="40"/>
    </row>
    <row r="12" spans="1:22" x14ac:dyDescent="0.25">
      <c r="G12" s="40"/>
      <c r="H12" s="40"/>
      <c r="I12" s="40"/>
      <c r="K12" s="40"/>
      <c r="L12" s="40"/>
    </row>
    <row r="13" spans="1:22" x14ac:dyDescent="0.25">
      <c r="G13" s="40"/>
      <c r="H13" s="40"/>
      <c r="I13" s="40"/>
      <c r="K13" s="40"/>
      <c r="L13" s="40"/>
    </row>
    <row r="14" spans="1:22" x14ac:dyDescent="0.25">
      <c r="G14" s="40"/>
      <c r="H14" s="40"/>
      <c r="I14" s="40"/>
      <c r="K14" s="40"/>
      <c r="L14" s="40"/>
    </row>
    <row r="15" spans="1:22" x14ac:dyDescent="0.25">
      <c r="G15" s="40"/>
      <c r="H15" s="40"/>
      <c r="I15" s="40"/>
      <c r="K15" s="40"/>
      <c r="L15" s="40"/>
    </row>
    <row r="16" spans="1:22" x14ac:dyDescent="0.25">
      <c r="G16" s="40"/>
      <c r="H16" s="40"/>
      <c r="I16" s="40"/>
      <c r="K16" s="40"/>
      <c r="L16" s="40"/>
    </row>
    <row r="17" spans="2:47" x14ac:dyDescent="0.25">
      <c r="G17" s="40"/>
      <c r="H17" s="40"/>
      <c r="I17" s="40"/>
      <c r="K17" s="40"/>
      <c r="L17" s="40"/>
    </row>
    <row r="18" spans="2:47" x14ac:dyDescent="0.25">
      <c r="G18" s="40"/>
      <c r="H18" s="40"/>
      <c r="I18" s="40"/>
      <c r="K18" s="40"/>
      <c r="L18" s="40"/>
    </row>
    <row r="19" spans="2:47" x14ac:dyDescent="0.25">
      <c r="G19" s="40"/>
      <c r="H19" s="40"/>
      <c r="I19" s="40"/>
      <c r="K19" s="40"/>
      <c r="L19" s="40"/>
    </row>
    <row r="20" spans="2:47" x14ac:dyDescent="0.25">
      <c r="G20" s="40"/>
      <c r="H20" s="40"/>
      <c r="I20" s="40"/>
      <c r="K20" s="40"/>
      <c r="L20" s="40"/>
    </row>
    <row r="21" spans="2:47" x14ac:dyDescent="0.25">
      <c r="G21" s="40"/>
      <c r="H21" s="40"/>
      <c r="I21" s="40"/>
      <c r="K21" s="40"/>
      <c r="L21" s="40"/>
    </row>
    <row r="23" spans="2:47" x14ac:dyDescent="0.25">
      <c r="B23" s="42"/>
    </row>
    <row r="25" spans="2:47" x14ac:dyDescent="0.25">
      <c r="B25" s="248"/>
      <c r="C25" s="248" t="str">
        <f>+IF(OR((C28="National*"),(D28="Urban*"),(E28="Rural*"),(F28="Pre-primary*"),(G28="Primary*"),(H28="Secondary^"),(C28="National*^"),(D28="Urban*^"),(E28="Rural*^"),(F28="Pre-primary*^"),(G28="Primary*^"),(H28="Secondary*^")),"*No basic service estimate available","")</f>
        <v/>
      </c>
      <c r="J25" s="248" t="str">
        <f>+IF(OR((J28="National*"),(K28="Urban*"),(L28="Rural*"),(M28="Pre-primary*"),(N28="Primary*"),(O28="Secondary^"),(J28="National*^"),(K28="Urban*^"),(L28="Rural*^"),(M28="Pre-primary*^"),(N28="Primary*^"),(O28="Secondary*^")),"*No basic service estimate available","")</f>
        <v/>
      </c>
      <c r="Q25" s="248" t="str">
        <f>+IF(OR((Q28="National*"),(R28="Urban*"),(S28="Rural*"),(T28="Pre-primary*"),(U28="Primary*"),(V28="Secondary^"),(Q28="National*^"),(R28="Urban*^"),(S28="Rural*^"),(T28="Pre-primary*^"),(U28="Primary*^"),(V28="Secondary*^")),"*No basic service estimate available","")</f>
        <v/>
      </c>
    </row>
    <row r="26" spans="2:47" ht="15.6" thickBot="1" x14ac:dyDescent="0.3">
      <c r="B26" s="42"/>
      <c r="C26" s="280" t="str">
        <f>+IF(OR((C28="National*^"),(D28="Urban*^"),(E28="Rural*^"),(F28="Pre-primary*^"),(G28="Primary*^"),(H28="Secondary*^")),"^Facilities that cannot be classified as improved or unimproved are treated as limited","")</f>
        <v/>
      </c>
      <c r="J26" s="280" t="str">
        <f>+IF(OR((J28="National*^"),(K28="Urban*^"),(L28="Rural*^"),(M28="Pre-primary*^"),(N28="Primary*^"),(O28="Secondary*^")),"^Facilities that cannot be classified as improved or unimproved are treated as limited","")</f>
        <v/>
      </c>
      <c r="Q26" s="280" t="str">
        <f>+IF(OR((Q28="National*^"),(R28="Urban*^"),(S28="Rural*^"),(T28="Pre-primary*^"),(U28="Primary*^"),(V28="Secondary*^")),"^Facilities that cannot be classified as having water or not are treated as limited","")</f>
        <v/>
      </c>
    </row>
    <row r="27" spans="2:47" x14ac:dyDescent="0.25">
      <c r="B27" s="567" t="str">
        <f>+'Water Data'!C1</f>
        <v>Mali</v>
      </c>
      <c r="C27" s="569" t="s">
        <v>13</v>
      </c>
      <c r="D27" s="569"/>
      <c r="E27" s="569"/>
      <c r="F27" s="569"/>
      <c r="G27" s="569"/>
      <c r="H27" s="569"/>
      <c r="I27" s="570" t="str">
        <f>B27</f>
        <v>Mali</v>
      </c>
      <c r="J27" s="564" t="s">
        <v>14</v>
      </c>
      <c r="K27" s="564"/>
      <c r="L27" s="564"/>
      <c r="M27" s="564"/>
      <c r="N27" s="564"/>
      <c r="O27" s="564"/>
      <c r="P27" s="572" t="str">
        <f>I27</f>
        <v>Mali</v>
      </c>
      <c r="Q27" s="565" t="s">
        <v>15</v>
      </c>
      <c r="R27" s="565"/>
      <c r="S27" s="565"/>
      <c r="T27" s="565"/>
      <c r="U27" s="565"/>
      <c r="V27" s="566"/>
      <c r="AM27" s="38"/>
      <c r="AN27" s="38"/>
      <c r="AO27" s="38"/>
      <c r="AP27" s="38"/>
      <c r="AQ27" s="38"/>
      <c r="AR27" s="38"/>
      <c r="AS27" s="38"/>
      <c r="AT27" s="38"/>
      <c r="AU27" s="38"/>
    </row>
    <row r="28" spans="2:47" x14ac:dyDescent="0.25">
      <c r="B28" s="568"/>
      <c r="C28" s="281" t="str">
        <f>IF(AND(C30="-",C31="-",C32="-"), "National",IF(C30="-",IF(AND(ISERROR(Estimates!F20),ISNUMBER(C32)),"National*^", "National*"), "National"))</f>
        <v>National</v>
      </c>
      <c r="D28" s="281" t="str">
        <f>IF(AND(D30="-",D31="-",D32="-"), "Urban",IF(D30="-",IF(AND(ISERROR(Estimates!F37),ISNUMBER(D32)),"Urban*^", "Urban*"), "Urban"))</f>
        <v>Urban</v>
      </c>
      <c r="E28" s="281" t="str">
        <f>IF(AND(E30="-",E31="-",E32="-"), "Rural",IF(E30="-",IF(AND(ISERROR(Estimates!F54),ISNUMBER(E32)),"Rural*^", "Rural*"), "Rural"))</f>
        <v>Rural</v>
      </c>
      <c r="F28" s="281" t="str">
        <f>IF(AND(F30="-",F31="-",F32="-"), "Pre-primary",IF(F30="-",IF(AND(ISERROR(Estimates!F71),ISNUMBER(F32)),"Pre-primary*^", "Pre-primary*"), "Pre-primary"))</f>
        <v>Pre-primary</v>
      </c>
      <c r="G28" s="281" t="str">
        <f>IF(AND(G30="-",G31="-",G32="-"), "Primary",IF(G30="-",IF(AND(ISERROR(Estimates!F88),ISNUMBER(G32)),"Primary*^", "Primary*"), "Primary"))</f>
        <v>Primary</v>
      </c>
      <c r="H28" s="281" t="str">
        <f>IF(AND(H30="-",H31="-",H32="-"), "Secondary",IF(H30="-",IF(AND(ISERROR(Estimates!F105),ISNUMBER(H32)),"Secondary*^", "Secondary*"), "Secondary"))</f>
        <v>Secondary*</v>
      </c>
      <c r="I28" s="571"/>
      <c r="J28" s="281" t="str">
        <f>IF(AND(J30="-",J31="-",J32="-"), "National",IF(J30="-",IF(AND(ISERROR(Estimates!K20),ISNUMBER(J32)),"National*^", "National*"), "National"))</f>
        <v>National</v>
      </c>
      <c r="K28" s="281" t="str">
        <f>IF(AND(K30="-",K31="-",K32="-"), "Urban",IF(K30="-",IF(AND(ISERROR(Estimates!K37),ISNUMBER(K32)),"Urban*^", "Urban*"), "Urban"))</f>
        <v>Urban</v>
      </c>
      <c r="L28" s="281" t="str">
        <f>IF(AND(L30="-",L31="-",L32="-"), "Rural",IF(L30="-",IF(AND(ISERROR(Estimates!K54),ISNUMBER(L32)),"Rural*^", "Rural*"), "Rural"))</f>
        <v>Rural</v>
      </c>
      <c r="M28" s="281" t="str">
        <f>IF(AND(M30="-",M31="-",M32="-"), "Pre-primary",IF(M30="-",IF(AND(ISERROR(Estimates!K71),ISNUMBER(M32)),"Pre-primary*^", "Pre-primary*"), "Pre-primary"))</f>
        <v>Pre-primary</v>
      </c>
      <c r="N28" s="281" t="str">
        <f>IF(AND(N30="-",N31="-",N32="-"), "Primary",IF(N30="-",IF(AND(ISERROR(Estimates!K88),ISNUMBER(N32)),"Primary*^", "Primary*"), "Primary"))</f>
        <v>Primary</v>
      </c>
      <c r="O28" s="281" t="str">
        <f>IF(AND(O30="-",O31="-",O32="-"), "Secondary",IF(O30="-",IF(AND(ISERROR(Estimates!K105),ISNUMBER(O32)),"Secondary*^", "Secondary*"), "Secondary"))</f>
        <v>Secondary</v>
      </c>
      <c r="P28" s="573"/>
      <c r="Q28" s="281" t="str">
        <f>IF(AND(Q30="-",Q31="-",Q32="-"), "National",IF(Q30="-",IF(AND(ISERROR(Estimates!P20),ISNUMBER(Q32)),"National*^", "National*"), "National"))</f>
        <v>National</v>
      </c>
      <c r="R28" s="281" t="str">
        <f>IF(AND(R30="-",R31="-",R32="-"), "Urban",IF(R30="-",IF(AND(ISERROR(Estimates!P37),ISNUMBER(R32)),"Urban*^", "Urban*"), "Urban"))</f>
        <v>Urban</v>
      </c>
      <c r="S28" s="281" t="str">
        <f>IF(AND(S30="-",S31="-",S32="-"), "Rural",IF(S30="-",IF(AND(ISERROR(Estimates!P54),ISNUMBER(S32)),"Rural*^", "Rural*"), "Rural"))</f>
        <v>Rural</v>
      </c>
      <c r="T28" s="281" t="str">
        <f>IF(AND(T30="-",T31="-",T32="-"), "Pre-primary",IF(T30="-",IF(AND(ISERROR(Estimates!P71),ISNUMBER(T32)),"Pre-primary*^", "Pre-primary*"), "Pre-primary"))</f>
        <v>Pre-primary</v>
      </c>
      <c r="U28" s="281" t="str">
        <f>IF(AND(U30="-",U31="-",U32="-"), "Primary",IF(U30="-",IF(AND(ISERROR(Estimates!P88),ISNUMBER(U32)),"Primary*^", "Primary*"), "Primary"))</f>
        <v>Primary</v>
      </c>
      <c r="V28" s="282" t="str">
        <f>IF(AND(V30="-",V31="-",V32="-"), "Secondary",IF(V30="-",IF(AND(ISERROR(Estimates!P105),ISNUMBER(V32)),"Secondary*^", "Secondary*"), "Secondary"))</f>
        <v>Secondary</v>
      </c>
      <c r="AM28" s="38"/>
      <c r="AN28" s="38"/>
      <c r="AO28" s="38"/>
      <c r="AP28" s="38"/>
      <c r="AQ28" s="38"/>
      <c r="AR28" s="38"/>
      <c r="AS28" s="38"/>
      <c r="AT28" s="38"/>
      <c r="AU28" s="38"/>
    </row>
    <row r="29" spans="2:47" ht="15.6" thickBot="1" x14ac:dyDescent="0.3">
      <c r="B29" s="568"/>
      <c r="C29" s="283">
        <f>IF(ISNUMBER(Regressions!B4), Regressions!B4, "-")</f>
        <v>2016</v>
      </c>
      <c r="D29" s="281">
        <f>C29</f>
        <v>2016</v>
      </c>
      <c r="E29" s="281">
        <f>D29</f>
        <v>2016</v>
      </c>
      <c r="F29" s="281">
        <f>E29</f>
        <v>2016</v>
      </c>
      <c r="G29" s="281">
        <f>F29</f>
        <v>2016</v>
      </c>
      <c r="H29" s="281">
        <f>G29</f>
        <v>2016</v>
      </c>
      <c r="I29" s="571"/>
      <c r="J29" s="283">
        <f>IF(ISNUMBER(Regressions!K4), Regressions!K4, "-")</f>
        <v>2016</v>
      </c>
      <c r="K29" s="281">
        <f>J29</f>
        <v>2016</v>
      </c>
      <c r="L29" s="281">
        <f>J29</f>
        <v>2016</v>
      </c>
      <c r="M29" s="281">
        <f>K29</f>
        <v>2016</v>
      </c>
      <c r="N29" s="281">
        <f>L29</f>
        <v>2016</v>
      </c>
      <c r="O29" s="281">
        <f>M29</f>
        <v>2016</v>
      </c>
      <c r="P29" s="573"/>
      <c r="Q29" s="283">
        <f>IF(ISNUMBER(Regressions!T4), Regressions!T4, "-")</f>
        <v>2016</v>
      </c>
      <c r="R29" s="283">
        <f>Q29</f>
        <v>2016</v>
      </c>
      <c r="S29" s="283">
        <f>R29</f>
        <v>2016</v>
      </c>
      <c r="T29" s="283">
        <f>S29</f>
        <v>2016</v>
      </c>
      <c r="U29" s="283">
        <f>T29</f>
        <v>2016</v>
      </c>
      <c r="V29" s="284">
        <f>U29</f>
        <v>2016</v>
      </c>
      <c r="AM29" s="38"/>
      <c r="AN29" s="38"/>
      <c r="AO29" s="38"/>
      <c r="AP29" s="38"/>
      <c r="AQ29" s="38"/>
      <c r="AR29" s="38"/>
      <c r="AS29" s="38"/>
      <c r="AT29" s="38"/>
      <c r="AU29" s="38"/>
    </row>
    <row r="30" spans="2:47" x14ac:dyDescent="0.25">
      <c r="B30" s="294" t="s">
        <v>175</v>
      </c>
      <c r="C30" s="295">
        <f>IF(ISNUMBER(Regressions!C4), Regressions!C4, "-")</f>
        <v>70.077054790000005</v>
      </c>
      <c r="D30" s="296">
        <f>IF(ISNUMBER(Regressions!D4), Regressions!D4, "-")</f>
        <v>86.524822700000001</v>
      </c>
      <c r="E30" s="296">
        <f>IF(ISNUMBER(Regressions!E4), Regressions!E4, "-")</f>
        <v>67.818889970000001</v>
      </c>
      <c r="F30" s="296" t="str">
        <f>IF(ISNUMBER(Regressions!F4), Regressions!F4, "-")</f>
        <v>-</v>
      </c>
      <c r="G30" s="296">
        <f>IF(ISNUMBER(Regressions!G4), Regressions!G4, "-")</f>
        <v>70.077054790000005</v>
      </c>
      <c r="H30" s="296" t="str">
        <f>IF(ISNUMBER(Regressions!H4), Regressions!H4, "-")</f>
        <v>-</v>
      </c>
      <c r="I30" s="299" t="s">
        <v>175</v>
      </c>
      <c r="J30" s="300">
        <f>IF(ISNUMBER(Regressions!L4), Regressions!L4, "-")</f>
        <v>28.849409720000001</v>
      </c>
      <c r="K30" s="301">
        <f>IF(ISNUMBER(Regressions!M4), Regressions!M4, "-")</f>
        <v>25</v>
      </c>
      <c r="L30" s="301">
        <f>IF(ISNUMBER(Regressions!N4), Regressions!N4, "-")</f>
        <v>35</v>
      </c>
      <c r="M30" s="301" t="str">
        <f>IF(ISNUMBER(Regressions!O4), Regressions!O4, "-")</f>
        <v>-</v>
      </c>
      <c r="N30" s="301">
        <f>IF(ISNUMBER(Regressions!P4), Regressions!P4, "-")</f>
        <v>30.093548389999999</v>
      </c>
      <c r="O30" s="301">
        <f>IF(ISNUMBER(Regressions!Q4), Regressions!Q4, "-")</f>
        <v>20.100000000000001</v>
      </c>
      <c r="P30" s="304" t="s">
        <v>175</v>
      </c>
      <c r="Q30" s="305">
        <f>IF(ISNUMBER(Regressions!U4), Regressions!U4, "-")</f>
        <v>63.3</v>
      </c>
      <c r="R30" s="306">
        <f>IF(ISNUMBER(Regressions!V4), Regressions!V4, "-")</f>
        <v>73.758865249999999</v>
      </c>
      <c r="S30" s="306">
        <f>IF(ISNUMBER(Regressions!W4), Regressions!W4, "-")</f>
        <v>62.12268744</v>
      </c>
      <c r="T30" s="306" t="str">
        <f>IF(ISNUMBER(Regressions!X4), Regressions!X4, "-")</f>
        <v>-</v>
      </c>
      <c r="U30" s="306">
        <f>IF(ISNUMBER(Regressions!Y4), Regressions!Y4, "-")</f>
        <v>63.3</v>
      </c>
      <c r="V30" s="307" t="str">
        <f>IF(ISNUMBER(Regressions!Z4), Regressions!Z4, "-")</f>
        <v>-</v>
      </c>
      <c r="AM30" s="38"/>
      <c r="AN30" s="38"/>
      <c r="AO30" s="38"/>
      <c r="AP30" s="38"/>
      <c r="AQ30" s="38"/>
      <c r="AR30" s="38"/>
      <c r="AS30" s="38"/>
      <c r="AT30" s="38"/>
      <c r="AU30" s="38"/>
    </row>
    <row r="31" spans="2:47" x14ac:dyDescent="0.25">
      <c r="B31" s="292" t="s">
        <v>176</v>
      </c>
      <c r="C31" s="285">
        <f>IF(ISNUMBER(Regressions!C5),Regressions!C5,"-")</f>
        <v>2.965702045</v>
      </c>
      <c r="D31" s="285">
        <f>IF(ISNUMBER(Regressions!D5),Regressions!D5,"-")</f>
        <v>10.2801773</v>
      </c>
      <c r="E31" s="285">
        <f>IF(ISNUMBER(Regressions!E5),Regressions!E5,"-")</f>
        <v>10.32111003</v>
      </c>
      <c r="F31" s="285" t="str">
        <f>IF(ISNUMBER(Regressions!F5),Regressions!F5,"-")</f>
        <v>-</v>
      </c>
      <c r="G31" s="285">
        <f>IF(ISNUMBER(Regressions!G5),Regressions!G5,"-")</f>
        <v>2.4947193990000001</v>
      </c>
      <c r="H31" s="285">
        <f>IF(ISNUMBER(Regressions!H5),Regressions!H5,"-")</f>
        <v>47.4</v>
      </c>
      <c r="I31" s="297" t="s">
        <v>176</v>
      </c>
      <c r="J31" s="285">
        <f>IF(ISNUMBER(Regressions!L5),Regressions!L5,"-")</f>
        <v>52.050590280000002</v>
      </c>
      <c r="K31" s="285">
        <f>IF(ISNUMBER(Regressions!M5),Regressions!M5,"-")</f>
        <v>65.8</v>
      </c>
      <c r="L31" s="285">
        <f>IF(ISNUMBER(Regressions!N5),Regressions!N5,"-")</f>
        <v>44.6</v>
      </c>
      <c r="M31" s="285" t="str">
        <f>IF(ISNUMBER(Regressions!O5),Regressions!O5,"-")</f>
        <v>-</v>
      </c>
      <c r="N31" s="285">
        <f>IF(ISNUMBER(Regressions!P5),Regressions!P5,"-")</f>
        <v>50.806451610000003</v>
      </c>
      <c r="O31" s="285">
        <f>IF(ISNUMBER(Regressions!Q5),Regressions!Q5,"-")</f>
        <v>50.25</v>
      </c>
      <c r="P31" s="302" t="s">
        <v>176</v>
      </c>
      <c r="Q31" s="285">
        <f>IF(ISNUMBER(Regressions!U5),Regressions!U5,"-")</f>
        <v>17.693150679999999</v>
      </c>
      <c r="R31" s="285">
        <f>IF(ISNUMBER(Regressions!V5),Regressions!V5,"-")</f>
        <v>14.18439716</v>
      </c>
      <c r="S31" s="285">
        <f>IF(ISNUMBER(Regressions!W5),Regressions!W5,"-")</f>
        <v>17.916260950000002</v>
      </c>
      <c r="T31" s="285" t="str">
        <f>IF(ISNUMBER(Regressions!X5),Regressions!X5,"-")</f>
        <v>-</v>
      </c>
      <c r="U31" s="285">
        <f>IF(ISNUMBER(Regressions!Y5),Regressions!Y5,"-")</f>
        <v>17.693150679999999</v>
      </c>
      <c r="V31" s="286" t="str">
        <f>IF(ISNUMBER(Regressions!Z5),Regressions!Z5,"-")</f>
        <v>-</v>
      </c>
      <c r="AM31" s="38"/>
      <c r="AN31" s="38"/>
      <c r="AO31" s="38"/>
      <c r="AP31" s="38"/>
      <c r="AQ31" s="38"/>
      <c r="AR31" s="38"/>
      <c r="AS31" s="38"/>
      <c r="AT31" s="38"/>
      <c r="AU31" s="38"/>
    </row>
    <row r="32" spans="2:47" ht="15.6" thickBot="1" x14ac:dyDescent="0.3">
      <c r="B32" s="293" t="s">
        <v>174</v>
      </c>
      <c r="C32" s="287">
        <f>IF(ISNUMBER(Regressions!C6), Regressions!C6, "-")</f>
        <v>26.957243160000001</v>
      </c>
      <c r="D32" s="287">
        <f>IF(ISNUMBER(Regressions!D6), Regressions!D6, "-")</f>
        <v>3.1949999999999998</v>
      </c>
      <c r="E32" s="287">
        <f>IF(ISNUMBER(Regressions!E6), Regressions!E6, "-")</f>
        <v>21.86</v>
      </c>
      <c r="F32" s="287" t="str">
        <f>IF(ISNUMBER(Regressions!F6), Regressions!F6, "-")</f>
        <v>-</v>
      </c>
      <c r="G32" s="287">
        <f>IF(ISNUMBER(Regressions!G6), Regressions!G6, "-")</f>
        <v>27.428225810000001</v>
      </c>
      <c r="H32" s="287">
        <f>IF(ISNUMBER(Regressions!H6), Regressions!H6, "-")</f>
        <v>52.6</v>
      </c>
      <c r="I32" s="298" t="s">
        <v>174</v>
      </c>
      <c r="J32" s="287">
        <f>IF(ISNUMBER(Regressions!L6), Regressions!L6, "-")</f>
        <v>19.100000000000001</v>
      </c>
      <c r="K32" s="287">
        <f>IF(ISNUMBER(Regressions!M6), Regressions!M6, "-")</f>
        <v>9.1999999999999993</v>
      </c>
      <c r="L32" s="287">
        <f>IF(ISNUMBER(Regressions!N6), Regressions!N6, "-")</f>
        <v>20.399999999999999</v>
      </c>
      <c r="M32" s="287" t="str">
        <f>IF(ISNUMBER(Regressions!O6), Regressions!O6, "-")</f>
        <v>-</v>
      </c>
      <c r="N32" s="287">
        <f>IF(ISNUMBER(Regressions!P6), Regressions!P6, "-")</f>
        <v>19.100000000000001</v>
      </c>
      <c r="O32" s="287">
        <f>IF(ISNUMBER(Regressions!Q6), Regressions!Q6, "-")</f>
        <v>29.65</v>
      </c>
      <c r="P32" s="303" t="s">
        <v>174</v>
      </c>
      <c r="Q32" s="287">
        <f>IF(ISNUMBER(Regressions!U6), Regressions!U6, "-")</f>
        <v>19.006849320000001</v>
      </c>
      <c r="R32" s="287">
        <f>IF(ISNUMBER(Regressions!V6), Regressions!V6, "-")</f>
        <v>12.056737589999999</v>
      </c>
      <c r="S32" s="287">
        <f>IF(ISNUMBER(Regressions!W6), Regressions!W6, "-")</f>
        <v>19.961051609999998</v>
      </c>
      <c r="T32" s="287" t="str">
        <f>IF(ISNUMBER(Regressions!X6), Regressions!X6, "-")</f>
        <v>-</v>
      </c>
      <c r="U32" s="287">
        <f>IF(ISNUMBER(Regressions!Y6), Regressions!Y6, "-")</f>
        <v>19.006849320000001</v>
      </c>
      <c r="V32" s="288" t="str">
        <f>IF(ISNUMBER(Regressions!Z6), Regressions!Z6, "-")</f>
        <v>-</v>
      </c>
      <c r="AM32" s="38"/>
      <c r="AN32" s="38"/>
      <c r="AO32" s="38"/>
      <c r="AP32" s="38"/>
      <c r="AQ32" s="38"/>
      <c r="AR32" s="38"/>
      <c r="AS32" s="38"/>
      <c r="AT32" s="38"/>
      <c r="AU32" s="38"/>
    </row>
    <row r="33" spans="2:16" x14ac:dyDescent="0.25">
      <c r="B33" s="124"/>
      <c r="I33" s="124"/>
      <c r="P33" s="124"/>
    </row>
    <row r="34" spans="2:16" x14ac:dyDescent="0.25">
      <c r="B34" s="258" t="s">
        <v>216</v>
      </c>
    </row>
    <row r="36" spans="2:16" s="38" customFormat="1" ht="15.6" x14ac:dyDescent="0.3">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0" showRowColHeaders="0" tabSelected="1" topLeftCell="A6" zoomScale="90" zoomScaleNormal="90" workbookViewId="0"/>
  </sheetViews>
  <sheetFormatPr defaultColWidth="9" defaultRowHeight="13.2" x14ac:dyDescent="0.25"/>
  <cols>
    <col min="1" max="31" width="9" style="34"/>
    <col min="32" max="32" width="5.09765625" style="34" customWidth="1"/>
    <col min="33" max="16384" width="9" style="34"/>
  </cols>
  <sheetData>
    <row r="1" spans="1:32" s="46" customFormat="1" x14ac:dyDescent="0.25"/>
    <row r="2" spans="1:32" s="46" customFormat="1" ht="15.6" x14ac:dyDescent="0.3">
      <c r="A2" s="45" t="s">
        <v>177</v>
      </c>
    </row>
    <row r="3" spans="1:32" s="46" customFormat="1" ht="15.6" x14ac:dyDescent="0.3">
      <c r="A3" s="45"/>
    </row>
    <row r="4" spans="1:32" s="46" customFormat="1" x14ac:dyDescent="0.25">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row>
    <row r="5" spans="1:32" s="46" customFormat="1" x14ac:dyDescent="0.25">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row>
    <row r="6" spans="1:32" s="46" customFormat="1" x14ac:dyDescent="0.25">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c r="AF6" s="254"/>
    </row>
    <row r="7" spans="1:32" s="46" customFormat="1" x14ac:dyDescent="0.25">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row>
    <row r="8" spans="1:32" s="46" customFormat="1" x14ac:dyDescent="0.25">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row>
    <row r="9" spans="1:32" s="46" customFormat="1" x14ac:dyDescent="0.25">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row>
    <row r="10" spans="1:32" s="46" customFormat="1" x14ac:dyDescent="0.25">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row>
    <row r="11" spans="1:32" s="46" customFormat="1" x14ac:dyDescent="0.25">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row>
    <row r="12" spans="1:32" s="46" customFormat="1" x14ac:dyDescent="0.25">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row>
    <row r="13" spans="1:32" s="46" customFormat="1" x14ac:dyDescent="0.25">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row>
    <row r="14" spans="1:32" s="46" customFormat="1" x14ac:dyDescent="0.25">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row>
    <row r="15" spans="1:32" s="46" customFormat="1" x14ac:dyDescent="0.25">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row>
    <row r="16" spans="1:32" s="46" customFormat="1" x14ac:dyDescent="0.25">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row>
    <row r="17" spans="1:32" s="46" customFormat="1" x14ac:dyDescent="0.25">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c r="AF17" s="254"/>
    </row>
    <row r="18" spans="1:32" s="46" customFormat="1" x14ac:dyDescent="0.25">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row>
    <row r="19" spans="1:32" s="46" customFormat="1" x14ac:dyDescent="0.25">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row>
    <row r="20" spans="1:32" s="46" customFormat="1" x14ac:dyDescent="0.25">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row>
    <row r="21" spans="1:32" s="46" customFormat="1" x14ac:dyDescent="0.25">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s="254"/>
    </row>
    <row r="22" spans="1:32" s="46" customFormat="1" x14ac:dyDescent="0.25">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row>
    <row r="23" spans="1:32" s="46" customFormat="1" x14ac:dyDescent="0.25">
      <c r="A23" s="43" t="s">
        <v>216</v>
      </c>
    </row>
    <row r="24" spans="1:32" s="46" customFormat="1" x14ac:dyDescent="0.25">
      <c r="A24" s="43"/>
    </row>
    <row r="25" spans="1:32" s="46" customFormat="1" x14ac:dyDescent="0.25">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pans="1:32" s="46" customFormat="1" x14ac:dyDescent="0.25">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pans="1:32" s="46" customFormat="1" x14ac:dyDescent="0.25">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pans="1:32" s="46" customFormat="1" x14ac:dyDescent="0.25">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pans="1:32" s="46" customFormat="1" x14ac:dyDescent="0.2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s="46" customFormat="1" x14ac:dyDescent="0.25">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pans="1:32" s="46" customFormat="1" x14ac:dyDescent="0.25">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pans="1:32" s="46" customFormat="1" x14ac:dyDescent="0.25">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pans="1:32" s="46" customFormat="1" x14ac:dyDescent="0.25">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pans="1:32" s="46" customFormat="1" x14ac:dyDescent="0.25">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pans="1:32" s="46" customFormat="1" x14ac:dyDescent="0.25">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pans="1:32" s="46" customFormat="1" x14ac:dyDescent="0.25">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pans="1:32" s="46" customFormat="1" x14ac:dyDescent="0.25">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pans="1:32" s="46" customFormat="1" x14ac:dyDescent="0.25">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pans="1:32" s="46" customFormat="1" x14ac:dyDescent="0.25">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pans="1:32" s="46" customFormat="1" x14ac:dyDescent="0.25">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pans="1:32" s="46" customFormat="1" x14ac:dyDescent="0.25">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pans="1:32" s="46" customFormat="1" x14ac:dyDescent="0.25">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pans="1:32" s="46" customFormat="1" x14ac:dyDescent="0.25">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pans="1:32" s="46" customFormat="1" x14ac:dyDescent="0.25">
      <c r="A44" s="43" t="s">
        <v>216</v>
      </c>
      <c r="B44" s="43"/>
    </row>
    <row r="45" spans="1:32" s="46" customFormat="1" x14ac:dyDescent="0.25"/>
    <row r="46" spans="1:32" s="46" customFormat="1" x14ac:dyDescent="0.25">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row>
    <row r="47" spans="1:32" s="46" customFormat="1" x14ac:dyDescent="0.25">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row>
    <row r="48" spans="1:32" s="46" customFormat="1" x14ac:dyDescent="0.25">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row>
    <row r="49" spans="1:32" s="46" customFormat="1" x14ac:dyDescent="0.25">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row>
    <row r="50" spans="1:32" s="46" customFormat="1" x14ac:dyDescent="0.25">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row>
    <row r="51" spans="1:32" s="46" customFormat="1" x14ac:dyDescent="0.25">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row>
    <row r="52" spans="1:32" s="46" customFormat="1" x14ac:dyDescent="0.25">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row>
    <row r="53" spans="1:32" s="46" customFormat="1" x14ac:dyDescent="0.25">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row>
    <row r="54" spans="1:32" s="46" customFormat="1" x14ac:dyDescent="0.25">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row>
    <row r="55" spans="1:32" s="46" customFormat="1" x14ac:dyDescent="0.25">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row>
    <row r="56" spans="1:32" s="46" customFormat="1" x14ac:dyDescent="0.25">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row>
    <row r="57" spans="1:32" s="46" customFormat="1" x14ac:dyDescent="0.25">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row>
    <row r="58" spans="1:32" s="46" customFormat="1" x14ac:dyDescent="0.25">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row>
    <row r="59" spans="1:32" s="46" customFormat="1" x14ac:dyDescent="0.25">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row>
    <row r="60" spans="1:32" s="46" customFormat="1" x14ac:dyDescent="0.25">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row>
    <row r="61" spans="1:32" s="46" customFormat="1" x14ac:dyDescent="0.25">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row>
    <row r="62" spans="1:32" s="46" customFormat="1" x14ac:dyDescent="0.25">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row>
    <row r="63" spans="1:32" s="46" customFormat="1" x14ac:dyDescent="0.25">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row>
    <row r="64" spans="1:32" s="46" customFormat="1" x14ac:dyDescent="0.25">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row>
    <row r="65" spans="1:2" s="46" customFormat="1" x14ac:dyDescent="0.25">
      <c r="A65" s="43" t="s">
        <v>216</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3.2" x14ac:dyDescent="0.25"/>
  <cols>
    <col min="1" max="1" width="7.09765625" style="34" customWidth="1"/>
    <col min="2" max="2" width="9" style="34"/>
    <col min="3" max="3" width="5.8984375" style="34" customWidth="1"/>
    <col min="4" max="5" width="4.09765625" style="34" customWidth="1"/>
    <col min="6" max="6" width="3.8984375" style="34" customWidth="1"/>
    <col min="7" max="7" width="4.09765625" style="34" customWidth="1"/>
    <col min="8" max="9" width="3.8984375" style="34" customWidth="1"/>
    <col min="10" max="10" width="4.09765625" style="34" customWidth="1"/>
    <col min="11" max="12" width="3.8984375" style="34" customWidth="1"/>
    <col min="13" max="13" width="4.09765625" style="34" customWidth="1"/>
    <col min="14" max="15" width="3.8984375" style="34" customWidth="1"/>
    <col min="16" max="16" width="4.09765625" style="34" customWidth="1"/>
    <col min="17" max="18" width="3.8984375" style="34" customWidth="1"/>
    <col min="19" max="19" width="4.09765625" style="34" customWidth="1"/>
    <col min="20" max="21" width="3.8984375" style="34" customWidth="1"/>
    <col min="22" max="23" width="3.8984375" style="105" customWidth="1"/>
    <col min="24" max="25" width="3.8984375" style="105" hidden="1" customWidth="1"/>
    <col min="26" max="28" width="3.8984375" style="105" customWidth="1"/>
    <col min="29" max="30" width="3.8984375" style="105" hidden="1" customWidth="1"/>
    <col min="31" max="33" width="3.8984375" style="105" customWidth="1"/>
    <col min="34" max="35" width="3.8984375" style="105" hidden="1" customWidth="1"/>
    <col min="36" max="38" width="3.8984375" style="105" customWidth="1"/>
    <col min="39" max="40" width="3.8984375" style="105" hidden="1" customWidth="1"/>
    <col min="41" max="43" width="3.8984375" style="105" customWidth="1"/>
    <col min="44" max="45" width="3.8984375" style="105" hidden="1" customWidth="1"/>
    <col min="46" max="48" width="3.8984375" style="105" customWidth="1"/>
    <col min="49" max="50" width="3.8984375" style="105" hidden="1" customWidth="1"/>
    <col min="51" max="51" width="3.8984375" style="105" customWidth="1"/>
    <col min="52" max="69" width="3.8984375" style="110" customWidth="1"/>
    <col min="70" max="16384" width="9" style="34"/>
  </cols>
  <sheetData>
    <row r="1" spans="1:69" ht="17.399999999999999" x14ac:dyDescent="0.3">
      <c r="A1" s="48" t="s">
        <v>114</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spans="1:69" ht="15.6" x14ac:dyDescent="0.3">
      <c r="A2" s="50"/>
      <c r="B2" s="50"/>
      <c r="C2" s="50"/>
      <c r="D2" s="107" t="s">
        <v>13</v>
      </c>
      <c r="E2" s="107"/>
      <c r="F2" s="49"/>
      <c r="G2" s="107"/>
      <c r="H2" s="49"/>
      <c r="I2" s="49"/>
      <c r="J2" s="107"/>
      <c r="K2" s="51"/>
      <c r="L2" s="51"/>
      <c r="M2" s="107"/>
      <c r="N2" s="49"/>
      <c r="O2" s="49"/>
      <c r="P2" s="107"/>
      <c r="Q2" s="49"/>
      <c r="R2" s="49"/>
      <c r="S2" s="107"/>
      <c r="T2" s="49"/>
      <c r="U2" s="49"/>
      <c r="V2" s="106" t="s">
        <v>14</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15</v>
      </c>
      <c r="BA2" s="108"/>
      <c r="BB2" s="108"/>
      <c r="BC2" s="108"/>
      <c r="BD2" s="108"/>
      <c r="BE2" s="108"/>
      <c r="BF2" s="108"/>
      <c r="BG2" s="108"/>
      <c r="BH2" s="108"/>
      <c r="BI2" s="108"/>
      <c r="BJ2" s="108"/>
      <c r="BK2" s="108"/>
      <c r="BL2" s="108"/>
      <c r="BM2" s="108"/>
      <c r="BN2" s="108"/>
      <c r="BO2" s="108"/>
      <c r="BP2" s="108"/>
      <c r="BQ2" s="108"/>
    </row>
    <row r="3" spans="1:69" ht="13.8" x14ac:dyDescent="0.25">
      <c r="A3" s="54"/>
      <c r="B3" s="49"/>
      <c r="C3" s="49"/>
      <c r="D3" s="55" t="s">
        <v>7</v>
      </c>
      <c r="E3" s="55"/>
      <c r="F3" s="55"/>
      <c r="G3" s="55" t="s">
        <v>1</v>
      </c>
      <c r="I3" s="55"/>
      <c r="J3" s="55" t="s">
        <v>2</v>
      </c>
      <c r="L3" s="55"/>
      <c r="M3" s="55" t="s">
        <v>16</v>
      </c>
      <c r="O3" s="55"/>
      <c r="P3" s="55" t="s">
        <v>17</v>
      </c>
      <c r="R3" s="55"/>
      <c r="S3" s="55" t="s">
        <v>18</v>
      </c>
      <c r="U3" s="55"/>
      <c r="V3" s="55" t="s">
        <v>7</v>
      </c>
      <c r="W3" s="55"/>
      <c r="X3" s="55"/>
      <c r="Y3" s="55"/>
      <c r="Z3" s="55"/>
      <c r="AA3" s="55" t="s">
        <v>1</v>
      </c>
      <c r="AB3" s="46"/>
      <c r="AC3" s="55"/>
      <c r="AD3" s="55"/>
      <c r="AE3" s="55"/>
      <c r="AF3" s="55" t="s">
        <v>2</v>
      </c>
      <c r="AG3" s="46"/>
      <c r="AH3" s="55"/>
      <c r="AI3" s="55"/>
      <c r="AJ3" s="55"/>
      <c r="AK3" s="55" t="s">
        <v>16</v>
      </c>
      <c r="AL3" s="46"/>
      <c r="AM3" s="55"/>
      <c r="AN3" s="55"/>
      <c r="AO3" s="55"/>
      <c r="AP3" s="55" t="s">
        <v>17</v>
      </c>
      <c r="AQ3" s="46"/>
      <c r="AR3" s="55"/>
      <c r="AS3" s="55"/>
      <c r="AT3" s="55"/>
      <c r="AU3" s="55" t="s">
        <v>18</v>
      </c>
      <c r="AV3" s="46"/>
      <c r="AW3" s="55"/>
      <c r="AX3" s="55"/>
      <c r="AY3" s="55"/>
      <c r="AZ3" s="55" t="s">
        <v>7</v>
      </c>
      <c r="BA3" s="55"/>
      <c r="BB3" s="55"/>
      <c r="BC3" s="55" t="s">
        <v>1</v>
      </c>
      <c r="BD3" s="46"/>
      <c r="BE3" s="55"/>
      <c r="BF3" s="55" t="s">
        <v>2</v>
      </c>
      <c r="BG3" s="46"/>
      <c r="BH3" s="55"/>
      <c r="BI3" s="55" t="s">
        <v>16</v>
      </c>
      <c r="BJ3" s="46"/>
      <c r="BK3" s="55"/>
      <c r="BL3" s="55" t="s">
        <v>17</v>
      </c>
      <c r="BM3" s="46"/>
      <c r="BN3" s="55"/>
      <c r="BO3" s="55" t="s">
        <v>18</v>
      </c>
      <c r="BP3" s="46"/>
      <c r="BQ3" s="55"/>
    </row>
    <row r="4" spans="1:69" ht="148.19999999999999" x14ac:dyDescent="0.25">
      <c r="A4" s="56" t="s">
        <v>5</v>
      </c>
      <c r="B4" s="56" t="s">
        <v>6</v>
      </c>
      <c r="C4" s="56" t="s">
        <v>4</v>
      </c>
      <c r="D4" s="183" t="s">
        <v>25</v>
      </c>
      <c r="E4" s="184" t="s">
        <v>19</v>
      </c>
      <c r="F4" s="175" t="s">
        <v>140</v>
      </c>
      <c r="G4" s="183" t="s">
        <v>25</v>
      </c>
      <c r="H4" s="181" t="s">
        <v>19</v>
      </c>
      <c r="I4" s="175" t="s">
        <v>140</v>
      </c>
      <c r="J4" s="183" t="s">
        <v>25</v>
      </c>
      <c r="K4" s="184" t="s">
        <v>19</v>
      </c>
      <c r="L4" s="175" t="s">
        <v>140</v>
      </c>
      <c r="M4" s="183" t="s">
        <v>25</v>
      </c>
      <c r="N4" s="181" t="s">
        <v>19</v>
      </c>
      <c r="O4" s="175" t="s">
        <v>140</v>
      </c>
      <c r="P4" s="183" t="s">
        <v>25</v>
      </c>
      <c r="Q4" s="184" t="s">
        <v>19</v>
      </c>
      <c r="R4" s="175" t="s">
        <v>140</v>
      </c>
      <c r="S4" s="183" t="s">
        <v>25</v>
      </c>
      <c r="T4" s="184" t="s">
        <v>19</v>
      </c>
      <c r="U4" s="175" t="s">
        <v>140</v>
      </c>
      <c r="V4" s="190" t="s">
        <v>25</v>
      </c>
      <c r="W4" s="188" t="s">
        <v>19</v>
      </c>
      <c r="X4" s="102" t="s">
        <v>21</v>
      </c>
      <c r="Y4" s="102" t="s">
        <v>30</v>
      </c>
      <c r="Z4" s="102" t="s">
        <v>141</v>
      </c>
      <c r="AA4" s="192" t="s">
        <v>25</v>
      </c>
      <c r="AB4" s="193" t="s">
        <v>19</v>
      </c>
      <c r="AC4" s="102" t="s">
        <v>21</v>
      </c>
      <c r="AD4" s="102" t="s">
        <v>30</v>
      </c>
      <c r="AE4" s="179" t="s">
        <v>141</v>
      </c>
      <c r="AF4" s="192" t="s">
        <v>25</v>
      </c>
      <c r="AG4" s="188" t="s">
        <v>19</v>
      </c>
      <c r="AH4" s="102" t="s">
        <v>21</v>
      </c>
      <c r="AI4" s="102" t="s">
        <v>30</v>
      </c>
      <c r="AJ4" s="102" t="s">
        <v>141</v>
      </c>
      <c r="AK4" s="192" t="s">
        <v>25</v>
      </c>
      <c r="AL4" s="193" t="s">
        <v>19</v>
      </c>
      <c r="AM4" s="102" t="s">
        <v>21</v>
      </c>
      <c r="AN4" s="102" t="s">
        <v>30</v>
      </c>
      <c r="AO4" s="179" t="s">
        <v>141</v>
      </c>
      <c r="AP4" s="192" t="s">
        <v>25</v>
      </c>
      <c r="AQ4" s="188" t="s">
        <v>19</v>
      </c>
      <c r="AR4" s="102" t="s">
        <v>21</v>
      </c>
      <c r="AS4" s="102" t="s">
        <v>30</v>
      </c>
      <c r="AT4" s="102" t="s">
        <v>141</v>
      </c>
      <c r="AU4" s="192" t="s">
        <v>25</v>
      </c>
      <c r="AV4" s="193" t="s">
        <v>19</v>
      </c>
      <c r="AW4" s="176" t="s">
        <v>21</v>
      </c>
      <c r="AX4" s="176" t="s">
        <v>30</v>
      </c>
      <c r="AY4" s="179" t="s">
        <v>141</v>
      </c>
      <c r="AZ4" s="196" t="s">
        <v>25</v>
      </c>
      <c r="BA4" s="116" t="s">
        <v>160</v>
      </c>
      <c r="BB4" s="115" t="s">
        <v>162</v>
      </c>
      <c r="BC4" s="199" t="s">
        <v>25</v>
      </c>
      <c r="BD4" s="200" t="s">
        <v>160</v>
      </c>
      <c r="BE4" s="123" t="s">
        <v>162</v>
      </c>
      <c r="BF4" s="199" t="s">
        <v>25</v>
      </c>
      <c r="BG4" s="200" t="s">
        <v>160</v>
      </c>
      <c r="BH4" s="123" t="s">
        <v>162</v>
      </c>
      <c r="BI4" s="201" t="s">
        <v>25</v>
      </c>
      <c r="BJ4" s="116" t="s">
        <v>160</v>
      </c>
      <c r="BK4" s="114" t="s">
        <v>162</v>
      </c>
      <c r="BL4" s="201" t="s">
        <v>25</v>
      </c>
      <c r="BM4" s="116" t="s">
        <v>160</v>
      </c>
      <c r="BN4" s="115" t="s">
        <v>162</v>
      </c>
      <c r="BO4" s="201" t="s">
        <v>25</v>
      </c>
      <c r="BP4" s="116" t="s">
        <v>160</v>
      </c>
      <c r="BQ4" s="115" t="s">
        <v>162</v>
      </c>
    </row>
    <row r="5" spans="1:69" ht="47.4" x14ac:dyDescent="0.25">
      <c r="A5" s="56" t="s">
        <v>40</v>
      </c>
      <c r="B5" s="56" t="s">
        <v>41</v>
      </c>
      <c r="C5" s="56" t="s">
        <v>42</v>
      </c>
      <c r="D5" s="186" t="s">
        <v>154</v>
      </c>
      <c r="E5" s="187" t="s">
        <v>43</v>
      </c>
      <c r="F5" s="185" t="s">
        <v>66</v>
      </c>
      <c r="G5" s="186" t="s">
        <v>155</v>
      </c>
      <c r="H5" s="182" t="s">
        <v>44</v>
      </c>
      <c r="I5" s="100" t="s">
        <v>67</v>
      </c>
      <c r="J5" s="186" t="s">
        <v>156</v>
      </c>
      <c r="K5" s="182" t="s">
        <v>45</v>
      </c>
      <c r="L5" s="185" t="s">
        <v>68</v>
      </c>
      <c r="M5" s="186" t="s">
        <v>157</v>
      </c>
      <c r="N5" s="182" t="s">
        <v>96</v>
      </c>
      <c r="O5" s="100" t="s">
        <v>97</v>
      </c>
      <c r="P5" s="186" t="s">
        <v>158</v>
      </c>
      <c r="Q5" s="182" t="s">
        <v>98</v>
      </c>
      <c r="R5" s="100" t="s">
        <v>99</v>
      </c>
      <c r="S5" s="186" t="s">
        <v>159</v>
      </c>
      <c r="T5" s="182" t="s">
        <v>100</v>
      </c>
      <c r="U5" s="185" t="s">
        <v>101</v>
      </c>
      <c r="V5" s="191" t="s">
        <v>148</v>
      </c>
      <c r="W5" s="189" t="s">
        <v>46</v>
      </c>
      <c r="X5" s="103" t="s">
        <v>70</v>
      </c>
      <c r="Y5" s="103" t="s">
        <v>69</v>
      </c>
      <c r="Z5" s="103" t="s">
        <v>123</v>
      </c>
      <c r="AA5" s="194" t="s">
        <v>149</v>
      </c>
      <c r="AB5" s="189" t="s">
        <v>47</v>
      </c>
      <c r="AC5" s="103" t="s">
        <v>72</v>
      </c>
      <c r="AD5" s="103" t="s">
        <v>71</v>
      </c>
      <c r="AE5" s="195" t="s">
        <v>125</v>
      </c>
      <c r="AF5" s="194" t="s">
        <v>150</v>
      </c>
      <c r="AG5" s="189" t="s">
        <v>48</v>
      </c>
      <c r="AH5" s="103" t="s">
        <v>74</v>
      </c>
      <c r="AI5" s="103" t="s">
        <v>73</v>
      </c>
      <c r="AJ5" s="103" t="s">
        <v>126</v>
      </c>
      <c r="AK5" s="194" t="s">
        <v>151</v>
      </c>
      <c r="AL5" s="189" t="s">
        <v>75</v>
      </c>
      <c r="AM5" s="103" t="s">
        <v>77</v>
      </c>
      <c r="AN5" s="103" t="s">
        <v>76</v>
      </c>
      <c r="AO5" s="195" t="s">
        <v>127</v>
      </c>
      <c r="AP5" s="194" t="s">
        <v>152</v>
      </c>
      <c r="AQ5" s="189" t="s">
        <v>78</v>
      </c>
      <c r="AR5" s="103" t="s">
        <v>80</v>
      </c>
      <c r="AS5" s="103" t="s">
        <v>79</v>
      </c>
      <c r="AT5" s="103" t="s">
        <v>128</v>
      </c>
      <c r="AU5" s="194" t="s">
        <v>153</v>
      </c>
      <c r="AV5" s="189" t="s">
        <v>81</v>
      </c>
      <c r="AW5" s="103" t="s">
        <v>83</v>
      </c>
      <c r="AX5" s="103" t="s">
        <v>82</v>
      </c>
      <c r="AY5" s="195" t="s">
        <v>129</v>
      </c>
      <c r="AZ5" s="197" t="s">
        <v>84</v>
      </c>
      <c r="BA5" s="111" t="s">
        <v>133</v>
      </c>
      <c r="BB5" s="112" t="s">
        <v>85</v>
      </c>
      <c r="BC5" s="198" t="s">
        <v>95</v>
      </c>
      <c r="BD5" s="111" t="s">
        <v>134</v>
      </c>
      <c r="BE5" s="113" t="s">
        <v>94</v>
      </c>
      <c r="BF5" s="198" t="s">
        <v>93</v>
      </c>
      <c r="BG5" s="111" t="s">
        <v>135</v>
      </c>
      <c r="BH5" s="112" t="s">
        <v>92</v>
      </c>
      <c r="BI5" s="198" t="s">
        <v>91</v>
      </c>
      <c r="BJ5" s="111" t="s">
        <v>136</v>
      </c>
      <c r="BK5" s="113" t="s">
        <v>90</v>
      </c>
      <c r="BL5" s="198" t="s">
        <v>89</v>
      </c>
      <c r="BM5" s="111" t="s">
        <v>137</v>
      </c>
      <c r="BN5" s="112" t="s">
        <v>88</v>
      </c>
      <c r="BO5" s="198" t="s">
        <v>87</v>
      </c>
      <c r="BP5" s="111" t="s">
        <v>138</v>
      </c>
      <c r="BQ5" s="113" t="s">
        <v>86</v>
      </c>
    </row>
    <row r="6" spans="1:69" x14ac:dyDescent="0.25">
      <c r="A6" s="57" t="str">
        <f>IF('Water Data'!B1="",NA(),'Water Data'!B1)</f>
        <v>EMIS06</v>
      </c>
      <c r="B6" s="57" t="str">
        <f>+IF('Water Data'!A3="",NA(),'Water Data'!A3)</f>
        <v>EMIS</v>
      </c>
      <c r="C6" s="57">
        <f>+IF('Water Data'!C3="",NA(),'Water Data'!C3)</f>
        <v>2006</v>
      </c>
      <c r="D6" s="58" t="e">
        <f>+IF(AND(ISNUMBER('Water Data'!C5),'Data Summary'!BS6="Yes"),100-'Water Data'!C5,NA())</f>
        <v>#N/A</v>
      </c>
      <c r="E6" s="58" t="e">
        <f>+IF(AND(ISNUMBER('Water Data'!C7),'Data Summary'!BT6="Yes"),'Water Data'!C7,NA())</f>
        <v>#N/A</v>
      </c>
      <c r="F6" s="58" t="e">
        <f>+IF(AND(ISNUMBER('Water Data'!C10),'Data Summary'!BU6="Yes"),'Water Data'!C10,NA())</f>
        <v>#N/A</v>
      </c>
      <c r="G6" s="58" t="e">
        <f>+IF(AND(ISNUMBER('Water Data'!D5),'Data Summary'!BV6="Yes"),100-'Water Data'!D5,NA())</f>
        <v>#N/A</v>
      </c>
      <c r="H6" s="58" t="e">
        <f>+IF(AND(ISNUMBER('Water Data'!D7),'Data Summary'!BW6="Yes"),'Water Data'!D7,NA())</f>
        <v>#N/A</v>
      </c>
      <c r="I6" s="58" t="e">
        <f>+IF(AND(ISNUMBER('Water Data'!D10),'Data Summary'!BX6="Yes"),'Water Data'!D10,NA())</f>
        <v>#N/A</v>
      </c>
      <c r="J6" s="58" t="e">
        <f>+IF(AND(ISNUMBER('Water Data'!E5),'Data Summary'!BY6="Yes"),100-'Water Data'!E5,NA())</f>
        <v>#N/A</v>
      </c>
      <c r="K6" s="58" t="e">
        <f>+IF(AND(ISNUMBER('Water Data'!E7),'Data Summary'!BZ6="Yes"),'Water Data'!E7,NA())</f>
        <v>#N/A</v>
      </c>
      <c r="L6" s="58" t="e">
        <f>+IF(AND(ISNUMBER('Water Data'!E10),'Data Summary'!CA6="Yes"),'Water Data'!E10,NA())</f>
        <v>#N/A</v>
      </c>
      <c r="M6" s="58" t="e">
        <f>+IF(AND(ISNUMBER('Water Data'!F5),'Data Summary'!CB6="Yes"),100-'Water Data'!F5,NA())</f>
        <v>#N/A</v>
      </c>
      <c r="N6" s="58" t="e">
        <f>+IF(AND(ISNUMBER('Water Data'!F7),'Data Summary'!CC6="Yes"),'Water Data'!F7,NA())</f>
        <v>#N/A</v>
      </c>
      <c r="O6" s="58" t="e">
        <f>+IF(AND(ISNUMBER('Water Data'!F10),'Data Summary'!CD6="Yes"),'Water Data'!F10,NA())</f>
        <v>#N/A</v>
      </c>
      <c r="P6" s="58" t="e">
        <f>+IF(AND(ISNUMBER('Water Data'!G5),'Data Summary'!CE6="Yes"),100-'Water Data'!G5,NA())</f>
        <v>#N/A</v>
      </c>
      <c r="Q6" s="58" t="e">
        <f>+IF(AND(ISNUMBER('Water Data'!G7),'Data Summary'!CF6="Yes"),'Water Data'!G7,NA())</f>
        <v>#N/A</v>
      </c>
      <c r="R6" s="58" t="e">
        <f>+IF(AND(ISNUMBER('Water Data'!G10),'Data Summary'!CG6="Yes"),'Water Data'!G10,NA())</f>
        <v>#N/A</v>
      </c>
      <c r="S6" s="58" t="e">
        <f>+IF(AND(ISNUMBER('Water Data'!H5),'Data Summary'!CH6="Yes"),100-'Water Data'!H5,NA())</f>
        <v>#N/A</v>
      </c>
      <c r="T6" s="58" t="e">
        <f>+IF(AND(ISNUMBER('Water Data'!H7),'Data Summary'!CI6="Yes"),'Water Data'!H7,NA())</f>
        <v>#N/A</v>
      </c>
      <c r="U6" s="58" t="e">
        <f>+IF(AND(ISNUMBER('Water Data'!H10),'Data Summary'!CJ6="Yes"),'Water Data'!H10,NA())</f>
        <v>#N/A</v>
      </c>
      <c r="V6" s="104" t="e">
        <f>+IF(AND(ISNUMBER('Sanitation Data'!C5),'Data Summary'!CK6="Yes"),100-'Sanitation Data'!C5,NA())</f>
        <v>#N/A</v>
      </c>
      <c r="W6" s="104" t="e">
        <f>+IF(AND(ISNUMBER('Sanitation Data'!C7),'Data Summary'!CL6="Yes"),'Sanitation Data'!C7,NA())</f>
        <v>#N/A</v>
      </c>
      <c r="X6" s="104" t="e">
        <f>+IF(AND(ISNUMBER('Sanitation Data'!C11),'Data Summary'!CM6="Yes"),'Sanitation Data'!C11,NA())</f>
        <v>#N/A</v>
      </c>
      <c r="Y6" s="104" t="e">
        <f>+IF(AND(ISNUMBER('Sanitation Data'!C12),'Data Summary'!CN6="Yes"),'Sanitation Data'!C12,NA())</f>
        <v>#N/A</v>
      </c>
      <c r="Z6" s="104" t="e">
        <f>+IF(AND(ISNUMBER('Sanitation Data'!C13),'Data Summary'!CO6="Yes"),'Sanitation Data'!C13,NA())</f>
        <v>#N/A</v>
      </c>
      <c r="AA6" s="104" t="e">
        <f>+IF(AND(ISNUMBER('Sanitation Data'!D5),'Data Summary'!CP6="Yes"),100-'Sanitation Data'!D5,NA())</f>
        <v>#N/A</v>
      </c>
      <c r="AB6" s="104" t="e">
        <f>+IF(AND(ISNUMBER('Sanitation Data'!D7),'Data Summary'!CQ6="Yes"),'Sanitation Data'!D7,NA())</f>
        <v>#N/A</v>
      </c>
      <c r="AC6" s="104" t="e">
        <f>+IF(AND(ISNUMBER('Sanitation Data'!D11),'Data Summary'!CR6="Yes"),'Sanitation Data'!D11,NA())</f>
        <v>#N/A</v>
      </c>
      <c r="AD6" s="104" t="e">
        <f>+IF(AND(ISNUMBER('Sanitation Data'!D12),'Data Summary'!CS6="Yes"),'Sanitation Data'!D12,NA())</f>
        <v>#N/A</v>
      </c>
      <c r="AE6" s="104" t="e">
        <f>+IF(AND(ISNUMBER('Sanitation Data'!D13),'Data Summary'!CT6="Yes"),'Sanitation Data'!D13,NA())</f>
        <v>#N/A</v>
      </c>
      <c r="AF6" s="104" t="e">
        <f>+IF(AND(ISNUMBER('Sanitation Data'!E5),'Data Summary'!CU6="Yes"),100-'Sanitation Data'!E5,NA())</f>
        <v>#N/A</v>
      </c>
      <c r="AG6" s="104" t="e">
        <f>+IF(AND(ISNUMBER('Sanitation Data'!E7),'Data Summary'!CV6="Yes"),'Sanitation Data'!E7,NA())</f>
        <v>#N/A</v>
      </c>
      <c r="AH6" s="104" t="e">
        <f>+IF(AND(ISNUMBER('Sanitation Data'!E11),'Data Summary'!CW6="Yes"),'Sanitation Data'!E11,NA())</f>
        <v>#N/A</v>
      </c>
      <c r="AI6" s="104" t="e">
        <f>+IF(AND(ISNUMBER('Sanitation Data'!E12),'Data Summary'!CX6="Yes"),'Sanitation Data'!E12,NA())</f>
        <v>#N/A</v>
      </c>
      <c r="AJ6" s="104" t="e">
        <f>+IF(AND(ISNUMBER('Sanitation Data'!E13),'Data Summary'!CY6="Yes"),'Sanitation Data'!E13,NA())</f>
        <v>#N/A</v>
      </c>
      <c r="AK6" s="104" t="e">
        <f>+IF(AND(ISNUMBER('Sanitation Data'!F5),'Data Summary'!CZ6="Yes"),100-'Sanitation Data'!F5,NA())</f>
        <v>#N/A</v>
      </c>
      <c r="AL6" s="104" t="e">
        <f>+IF(AND(ISNUMBER('Sanitation Data'!F7),'Data Summary'!DA6="Yes"),'Sanitation Data'!F7,NA())</f>
        <v>#N/A</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t="e">
        <f>+IF(AND(ISNUMBER('Sanitation Data'!G5),'Data Summary'!DE6="Yes"),100-'Sanitation Data'!G5,NA())</f>
        <v>#N/A</v>
      </c>
      <c r="AQ6" s="104" t="e">
        <f>+IF(AND(ISNUMBER('Sanitation Data'!G7),'Data Summary'!DF6="Yes"),'Sanitation Data'!G7,NA())</f>
        <v>#N/A</v>
      </c>
      <c r="AR6" s="104" t="e">
        <f>+IF(AND(ISNUMBER('Sanitation Data'!G11),'Data Summary'!DG6="Yes"),'Sanitation Data'!G11,NA())</f>
        <v>#N/A</v>
      </c>
      <c r="AS6" s="104" t="e">
        <f>+IF(AND(ISNUMBER('Sanitation Data'!G12),'Data Summary'!DH6="Yes"),'Sanitation Data'!G12,NA())</f>
        <v>#N/A</v>
      </c>
      <c r="AT6" s="104" t="e">
        <f>+IF(AND(ISNUMBER('Sanitation Data'!G13),'Data Summary'!DI6="Yes"),'Sanitation Data'!G13,NA())</f>
        <v>#N/A</v>
      </c>
      <c r="AU6" s="104" t="e">
        <f>+IF(AND(ISNUMBER('Sanitation Data'!H5),'Data Summary'!DJ6="Yes"),100-'Sanitation Data'!H5,NA())</f>
        <v>#N/A</v>
      </c>
      <c r="AV6" s="104" t="e">
        <f>+IF(AND(ISNUMBER('Sanitation Data'!H7),'Data Summary'!DK6="Yes"),'Sanitation Data'!H7,NA())</f>
        <v>#N/A</v>
      </c>
      <c r="AW6" s="104" t="e">
        <f>+IF(AND(ISNUMBER('Sanitation Data'!H11),'Data Summary'!DL6="Yes"),'Sanitation Data'!H11,NA())</f>
        <v>#N/A</v>
      </c>
      <c r="AX6" s="104" t="e">
        <f>+IF(AND(ISNUMBER('Sanitation Data'!H12),'Data Summary'!DM6="Yes"),'Sanitation Data'!H12,NA())</f>
        <v>#N/A</v>
      </c>
      <c r="AY6" s="104" t="e">
        <f>+IF(AND(ISNUMBER('Sanitation Data'!H13),'Data Summary'!DN6="Yes"),'Sanitation Data'!H13,NA())</f>
        <v>#N/A</v>
      </c>
      <c r="AZ6" s="109" t="e">
        <f>+IF(AND(ISNUMBER('Hygiene Data'!C6),'Data Summary'!DO6="Yes"),'Hygiene Data'!C6,NA())</f>
        <v>#N/A</v>
      </c>
      <c r="BA6" s="109" t="e">
        <f>+IF(AND(ISNUMBER('Hygiene Data'!C8),'Data Summary'!DP6="Yes"),'Hygiene Data'!C8,NA())</f>
        <v>#N/A</v>
      </c>
      <c r="BB6" s="109" t="e">
        <f>+IF(AND(ISNUMBER('Hygiene Data'!C10),'Data Summary'!DQ6="Yes"),'Hygiene Data'!C10,NA())</f>
        <v>#N/A</v>
      </c>
      <c r="BC6" s="109" t="e">
        <f>+IF(AND(ISNUMBER('Hygiene Data'!D6),'Data Summary'!DR6="Yes"),'Hygiene Data'!D6,NA())</f>
        <v>#N/A</v>
      </c>
      <c r="BD6" s="109" t="e">
        <f>+IF(AND(ISNUMBER('Hygiene Data'!D8),'Data Summary'!DS6="Yes"),'Hygiene Data'!D8,NA())</f>
        <v>#N/A</v>
      </c>
      <c r="BE6" s="109" t="e">
        <f>+IF(AND(ISNUMBER('Hygiene Data'!D10),'Data Summary'!DT6="Yes"),'Hygiene Data'!D10,NA())</f>
        <v>#N/A</v>
      </c>
      <c r="BF6" s="109" t="e">
        <f>+IF(AND(ISNUMBER('Hygiene Data'!E6),'Data Summary'!DU6="Yes"),'Hygiene Data'!E6,NA())</f>
        <v>#N/A</v>
      </c>
      <c r="BG6" s="109" t="e">
        <f>+IF(AND(ISNUMBER('Hygiene Data'!E8),'Data Summary'!DV6="Yes"),'Hygiene Data'!E8,NA())</f>
        <v>#N/A</v>
      </c>
      <c r="BH6" s="109" t="e">
        <f>+IF(AND(ISNUMBER('Hygiene Data'!E10),'Data Summary'!DW6="Yes"),'Hygiene Data'!E10,NA())</f>
        <v>#N/A</v>
      </c>
      <c r="BI6" s="109" t="e">
        <f>+IF(AND(ISNUMBER('Hygiene Data'!F6),'Data Summary'!DX6="Yes"),'Hygiene Data'!F6,NA())</f>
        <v>#N/A</v>
      </c>
      <c r="BJ6" s="109" t="e">
        <f>+IF(AND(ISNUMBER('Hygiene Data'!F8),'Data Summary'!DY6="Yes"),'Hygiene Data'!F8,NA())</f>
        <v>#N/A</v>
      </c>
      <c r="BK6" s="109" t="e">
        <f>+IF(AND(ISNUMBER('Hygiene Data'!F10),'Data Summary'!DZ6="Yes"),'Hygiene Data'!F10,NA())</f>
        <v>#N/A</v>
      </c>
      <c r="BL6" s="109" t="e">
        <f>+IF(AND(ISNUMBER('Hygiene Data'!G6),'Data Summary'!EA6="Yes"),'Hygiene Data'!G6,NA())</f>
        <v>#N/A</v>
      </c>
      <c r="BM6" s="109" t="e">
        <f>+IF(AND(ISNUMBER('Hygiene Data'!G8),'Data Summary'!EB6="Yes"),'Hygiene Data'!G8,NA())</f>
        <v>#N/A</v>
      </c>
      <c r="BN6" s="109" t="e">
        <f>+IF(AND(ISNUMBER('Hygiene Data'!G10),'Data Summary'!EC6="Yes"),'Hygiene Data'!G10,NA())</f>
        <v>#N/A</v>
      </c>
      <c r="BO6" s="109" t="e">
        <f>+IF(AND(ISNUMBER('Hygiene Data'!H6),'Data Summary'!ED6="Yes"),'Hygiene Data'!H6,NA())</f>
        <v>#N/A</v>
      </c>
      <c r="BP6" s="109" t="e">
        <f>+IF(AND(ISNUMBER('Hygiene Data'!H8),'Data Summary'!EE6="Yes"),'Hygiene Data'!H8,NA())</f>
        <v>#N/A</v>
      </c>
      <c r="BQ6" s="109" t="e">
        <f>+IF(AND(ISNUMBER('Hygiene Data'!H10),'Data Summary'!EF6="Yes"),'Hygiene Data'!H10,NA())</f>
        <v>#N/A</v>
      </c>
    </row>
    <row r="7" spans="1:69" x14ac:dyDescent="0.25">
      <c r="A7" s="57" t="str">
        <f ca="1">+IF(OFFSET('Water Data'!$B$1,0,10*ROW('Water Data'!B1))="",NA(),OFFSET('Water Data'!$B$1,0,10*ROW('Water Data'!B1)))</f>
        <v>EMIS07</v>
      </c>
      <c r="B7" s="57" t="str">
        <f ca="1">+IF(OFFSET('Water Data'!$A$3,0,10*ROW('Water Data'!A1))="",NA(),OFFSET('Water Data'!$A$3,0,10*ROW('Water Data'!A1)))</f>
        <v>EMIS</v>
      </c>
      <c r="C7" s="57">
        <f ca="1">+IF(OFFSET('Water Data'!$C$3,0,10*ROW('Water Data'!C1))="",NA(),OFFSET('Water Data'!$C$3,0,10*ROW('Water Data'!C1)))</f>
        <v>2007</v>
      </c>
      <c r="D7" s="58">
        <f ca="1">+IF(AND(ISNUMBER(OFFSET('Water Data'!$C$5,0,10*ROW('Water Data'!C1))),'Data Summary'!BS7="Yes"),100-OFFSET('Water Data'!$C$5,0,10*ROW('Water Data'!C1)),NA())</f>
        <v>43.6</v>
      </c>
      <c r="E7" s="58" t="e">
        <f ca="1">+IF(AND(ISNUMBER(OFFSET('Water Data'!$C$7,0,10*ROW('Water Data'!C1))),'Data Summary'!BT7="Yes"),OFFSET('Water Data'!$C$7,0,10*ROW('Water Data'!C1)),NA())</f>
        <v>#N/A</v>
      </c>
      <c r="F7" s="58" t="e">
        <f ca="1">+IF(AND(ISNUMBER(OFFSET('Water Data'!$C$10,0,10*ROW('Water Data'!C1))),'Data Summary'!BU7="Yes"),OFFSET('Water Data'!$C$10,0,10*ROW('Water Data'!C1)),NA())</f>
        <v>#N/A</v>
      </c>
      <c r="G7" s="58" t="e">
        <f ca="1">+IF(AND(ISNUMBER(OFFSET('Water Data'!$D$5,0,10*ROW('Water Data'!D1))),'Data Summary'!BV7="Yes"),100-OFFSET('Water Data'!$D$5,0,10*ROW('Water Data'!D1)),NA())</f>
        <v>#N/A</v>
      </c>
      <c r="H7" s="58" t="e">
        <f ca="1">+IF(AND(ISNUMBER(OFFSET('Water Data'!$D$7,0,10*ROW('Water Data'!D1))),'Data Summary'!BW7="Yes"),OFFSET('Water Data'!$D$7,0,10*ROW('Water Data'!D1)),NA())</f>
        <v>#N/A</v>
      </c>
      <c r="I7" s="58" t="e">
        <f ca="1">+IF(AND(ISNUMBER(OFFSET('Water Data'!$D$10,0,10*ROW('Water Data'!D1))),'Data Summary'!BX7="Yes"),OFFSET('Water Data'!$D$10,0,10*ROW('Water Data'!D1)),NA())</f>
        <v>#N/A</v>
      </c>
      <c r="J7" s="58" t="e">
        <f ca="1">+IF(AND(ISNUMBER(OFFSET('Water Data'!$E$5,0,10*ROW('Water Data'!E1))),'Data Summary'!BY7="Yes"),100-OFFSET('Water Data'!$E$5,0,10*ROW('Water Data'!E1)),NA())</f>
        <v>#N/A</v>
      </c>
      <c r="K7" s="58" t="e">
        <f ca="1">+IF(AND(ISNUMBER(OFFSET('Water Data'!$E$7,0,10*ROW('Water Data'!E1))),'Data Summary'!BZ7="Yes"),OFFSET('Water Data'!$E$7,0,10*ROW('Water Data'!E1)),NA())</f>
        <v>#N/A</v>
      </c>
      <c r="L7" s="58" t="e">
        <f ca="1">+IF(AND(ISNUMBER(OFFSET('Water Data'!$E$10,0,10*ROW('Water Data'!E1))),'Data Summary'!CA7="Yes"),OFFSET('Water Data'!$E$10,0,10*ROW('Water Data'!E1)),NA())</f>
        <v>#N/A</v>
      </c>
      <c r="M7" s="58" t="e">
        <f ca="1">+IF(AND(ISNUMBER(OFFSET('Water Data'!$F$5,0,10*ROW('Water Data'!F1))),'Data Summary'!CB7="Yes"),100-OFFSET('Water Data'!$F$5,0,10*ROW('Water Data'!F1)),NA())</f>
        <v>#N/A</v>
      </c>
      <c r="N7" s="58" t="e">
        <f ca="1">+IF(AND(ISNUMBER(OFFSET('Water Data'!$F$7,0,10*ROW('Water Data'!F1))),'Data Summary'!CC7="Yes"),OFFSET('Water Data'!$F$7,0,10*ROW('Water Data'!F1)),NA())</f>
        <v>#N/A</v>
      </c>
      <c r="O7" s="58" t="e">
        <f ca="1">+IF(AND(ISNUMBER(OFFSET('Water Data'!$F$10,0,10*ROW('Water Data'!F1))),'Data Summary'!CD7="Yes"),OFFSET('Water Data'!$F$10,0,10*ROW('Water Data'!F1)),NA())</f>
        <v>#N/A</v>
      </c>
      <c r="P7" s="58" t="e">
        <f ca="1">+IF(AND(ISNUMBER(OFFSET('Water Data'!$G$5,0,10*ROW('Water Data'!G1))),'Data Summary'!CE7="Yes"),100-OFFSET('Water Data'!$G$5,0,10*ROW('Water Data'!G1)),NA())</f>
        <v>#N/A</v>
      </c>
      <c r="Q7" s="58" t="e">
        <f ca="1">+IF(AND(ISNUMBER(OFFSET('Water Data'!$G$7,0,10*ROW('Water Data'!G1))),'Data Summary'!CF7="Yes"),OFFSET('Water Data'!$G$7,0,10*ROW('Water Data'!G1)),NA())</f>
        <v>#N/A</v>
      </c>
      <c r="R7" s="58" t="e">
        <f ca="1">+IF(AND(ISNUMBER(OFFSET('Water Data'!$G$10,0,10*ROW('Water Data'!G1))),'Data Summary'!CG7="Yes"),OFFSET('Water Data'!$G$10,0,10*ROW('Water Data'!G1)),NA())</f>
        <v>#N/A</v>
      </c>
      <c r="S7" s="58" t="e">
        <f ca="1">+IF(AND(ISNUMBER(OFFSET('Water Data'!$H$5,0,10*ROW('Water Data'!H1))),'Data Summary'!CH7="Yes"),100-OFFSET('Water Data'!$H$5,0,10*ROW('Water Data'!H1)),NA())</f>
        <v>#N/A</v>
      </c>
      <c r="T7" s="58" t="e">
        <f ca="1">+IF(AND(ISNUMBER(OFFSET('Water Data'!$H$7,0,10*ROW('Water Data'!H1))),'Data Summary'!CI7="Yes"),OFFSET('Water Data'!$H$7,0,10*ROW('Water Data'!H1)),NA())</f>
        <v>#N/A</v>
      </c>
      <c r="U7" s="58" t="e">
        <f ca="1">+IF(AND(ISNUMBER(OFFSET('Water Data'!$H$10,0,10*ROW('Water Data'!H1))),'Data Summary'!CJ7="Yes"),OFFSET('Water Data'!$H$10,0,10*ROW('Water Data'!H1)),NA())</f>
        <v>#N/A</v>
      </c>
      <c r="V7" s="104" t="e">
        <f ca="1">+IF(AND(ISNUMBER(OFFSET('Sanitation Data'!$C$5,0,10*ROW('Sanitation Data'!C1))),'Data Summary'!CK7="Yes"),100-OFFSET('Sanitation Data'!$C$5,0,10*ROW('Sanitation Data'!C1)),NA())</f>
        <v>#N/A</v>
      </c>
      <c r="W7" s="104" t="e">
        <f ca="1">+IF(AND(ISNUMBER(OFFSET('Sanitation Data'!$C$7,0,10*ROW('Sanitation Data'!C1))),'Data Summary'!CL7="Yes"),OFFSET('Sanitation Data'!$C$7,0,10*ROW('Sanitation Data'!C1)),NA())</f>
        <v>#N/A</v>
      </c>
      <c r="X7" s="104" t="e">
        <f ca="1">+IF(AND(ISNUMBER(OFFSET('Sanitation Data'!$C$11,0,10*ROW('Sanitation Data'!C1))),'Data Summary'!CM7="Yes"),OFFSET('Sanitation Data'!$C$11,0,10*ROW('Sanitation Data'!C1)),NA())</f>
        <v>#N/A</v>
      </c>
      <c r="Y7" s="104" t="e">
        <f ca="1">+IF(AND(ISNUMBER(OFFSET('Sanitation Data'!$C$12,0,10*ROW('Sanitation Data'!C1))),'Data Summary'!CN7="Yes"),OFFSET('Sanitation Data'!$C$12,0,10*ROW('Sanitation Data'!C1)),NA())</f>
        <v>#N/A</v>
      </c>
      <c r="Z7" s="104">
        <f ca="1">+IF(AND(ISNUMBER(OFFSET('Sanitation Data'!$C$13,0,10*ROW('Sanitation Data'!C1))),'Data Summary'!CO7="Yes"),OFFSET('Sanitation Data'!$C$13,0,10*ROW('Sanitation Data'!C1)),NA())</f>
        <v>11.7</v>
      </c>
      <c r="AA7" s="104" t="e">
        <f ca="1">+IF(AND(ISNUMBER(OFFSET('Sanitation Data'!$D$5,0,10*ROW('Sanitation Data'!D1))),'Data Summary'!CP7="Yes"),100-OFFSET('Sanitation Data'!$D$5,0,10*ROW('Sanitation Data'!D1)),NA())</f>
        <v>#N/A</v>
      </c>
      <c r="AB7" s="104" t="e">
        <f ca="1">+IF(AND(ISNUMBER(OFFSET('Sanitation Data'!$D$7,0,10*ROW('Sanitation Data'!D1))),'Data Summary'!CQ7="Yes"),OFFSET('Sanitation Data'!$D$7,0,10*ROW('Sanitation Data'!D1)),NA())</f>
        <v>#N/A</v>
      </c>
      <c r="AC7" s="104" t="e">
        <f ca="1">+IF(AND(ISNUMBER(OFFSET('Sanitation Data'!$D$11,0,10*ROW('Sanitation Data'!D1))),'Data Summary'!CR7="Yes"),OFFSET('Sanitation Data'!$D$11,0,10*ROW('Sanitation Data'!D1)),NA())</f>
        <v>#N/A</v>
      </c>
      <c r="AD7" s="104" t="e">
        <f ca="1">+IF(AND(ISNUMBER(OFFSET('Sanitation Data'!$D$12,0,10*ROW('Sanitation Data'!D1))),'Data Summary'!CS7="Yes"),OFFSET('Sanitation Data'!$D$12,0,10*ROW('Sanitation Data'!D1)),NA())</f>
        <v>#N/A</v>
      </c>
      <c r="AE7" s="104" t="e">
        <f ca="1">+IF(AND(ISNUMBER(OFFSET('Sanitation Data'!$D$13,0,10*ROW('Sanitation Data'!D1))),'Data Summary'!CT7="Yes"),OFFSET('Sanitation Data'!$D$13,0,10*ROW('Sanitation Data'!D1)),NA())</f>
        <v>#N/A</v>
      </c>
      <c r="AF7" s="104" t="e">
        <f ca="1">+IF(AND(ISNUMBER(OFFSET('Sanitation Data'!$E$5,0,10*ROW('Sanitation Data'!E1))),'Data Summary'!CU7="Yes"),100-OFFSET('Sanitation Data'!$E$5,0,10*ROW('Sanitation Data'!E1)),NA())</f>
        <v>#N/A</v>
      </c>
      <c r="AG7" s="104" t="e">
        <f ca="1">+IF(AND(ISNUMBER(OFFSET('Sanitation Data'!$E$7,0,10*ROW('Sanitation Data'!E1))),'Data Summary'!CV7="Yes"),OFFSET('Sanitation Data'!$E$7,0,10*ROW('Sanitation Data'!E1)),NA())</f>
        <v>#N/A</v>
      </c>
      <c r="AH7" s="104" t="e">
        <f ca="1">+IF(AND(ISNUMBER(OFFSET('Sanitation Data'!$E$11,0,10*ROW('Sanitation Data'!E1))),'Data Summary'!CW7="Yes"),OFFSET('Sanitation Data'!$E$11,0,10*ROW('Sanitation Data'!E1)),NA())</f>
        <v>#N/A</v>
      </c>
      <c r="AI7" s="104" t="e">
        <f ca="1">+IF(AND(ISNUMBER(OFFSET('Sanitation Data'!$E$12,0,10*ROW('Sanitation Data'!E1))),'Data Summary'!CX7="Yes"),OFFSET('Sanitation Data'!$E$12,0,10*ROW('Sanitation Data'!E1)),NA())</f>
        <v>#N/A</v>
      </c>
      <c r="AJ7" s="104" t="e">
        <f ca="1">+IF(AND(ISNUMBER(OFFSET('Sanitation Data'!$E$13,0,10*ROW('Sanitation Data'!E1))),'Data Summary'!CY7="Yes"),OFFSET('Sanitation Data'!$E$13,0,10*ROW('Sanitation Data'!E1)),NA())</f>
        <v>#N/A</v>
      </c>
      <c r="AK7" s="104" t="e">
        <f ca="1">+IF(AND(ISNUMBER(OFFSET('Sanitation Data'!$F$5,0,10*ROW('Sanitation Data'!F1))),'Data Summary'!CZ7="Yes"),100-OFFSET('Sanitation Data'!$F$5,0,10*ROW('Sanitation Data'!F1)),NA())</f>
        <v>#N/A</v>
      </c>
      <c r="AL7" s="104" t="e">
        <f ca="1">+IF(AND(ISNUMBER(OFFSET('Sanitation Data'!$F$7,0,10*ROW('Sanitation Data'!F1))),'Data Summary'!DA7="Yes"),OFFSET('Sanitation Data'!$F$7,0,10*ROW('Sanitation Data'!F1)),NA())</f>
        <v>#N/A</v>
      </c>
      <c r="AM7" s="104" t="e">
        <f ca="1">+IF(AND(ISNUMBER(OFFSET('Sanitation Data'!$F$11,0,10*ROW('Sanitation Data'!F1))),'Data Summary'!DB7="Yes"),OFFSET('Sanitation Data'!$F$11,0,10*ROW('Sanitation Data'!F1)),NA())</f>
        <v>#N/A</v>
      </c>
      <c r="AN7" s="104" t="e">
        <f ca="1">+IF(AND(ISNUMBER(OFFSET('Sanitation Data'!$F$12,0,10*ROW('Sanitation Data'!F1))),'Data Summary'!DC7="Yes"),OFFSET('Sanitation Data'!$F$12,0,10*ROW('Sanitation Data'!F1)),NA())</f>
        <v>#N/A</v>
      </c>
      <c r="AO7" s="104" t="e">
        <f ca="1">+IF(AND(ISNUMBER(OFFSET('Sanitation Data'!$F$13,0,10*ROW('Sanitation Data'!F1))),'Data Summary'!DD7="Yes"),OFFSET('Sanitation Data'!$F$13,0,10*ROW('Sanitation Data'!F1)),NA())</f>
        <v>#N/A</v>
      </c>
      <c r="AP7" s="104" t="e">
        <f ca="1">+IF(AND(ISNUMBER(OFFSET('Sanitation Data'!$G$5,0,10*ROW('Sanitation Data'!G1))),'Data Summary'!DE7="Yes"),100-OFFSET('Sanitation Data'!$G$5,0,10*ROW('Sanitation Data'!G1)),NA())</f>
        <v>#N/A</v>
      </c>
      <c r="AQ7" s="104" t="e">
        <f ca="1">+IF(AND(ISNUMBER(OFFSET('Sanitation Data'!$G$7,0,10*ROW('Sanitation Data'!G1))),'Data Summary'!DF7="Yes"),OFFSET('Sanitation Data'!$G$7,0,10*ROW('Sanitation Data'!G1)),NA())</f>
        <v>#N/A</v>
      </c>
      <c r="AR7" s="104" t="e">
        <f ca="1">+IF(AND(ISNUMBER(OFFSET('Sanitation Data'!$G$11,0,10*ROW('Sanitation Data'!G1))),'Data Summary'!DG7="Yes"),OFFSET('Sanitation Data'!$G$11,0,10*ROW('Sanitation Data'!G1)),NA())</f>
        <v>#N/A</v>
      </c>
      <c r="AS7" s="104" t="e">
        <f ca="1">+IF(AND(ISNUMBER(OFFSET('Sanitation Data'!$G$12,0,10*ROW('Sanitation Data'!G1))),'Data Summary'!DH7="Yes"),OFFSET('Sanitation Data'!$G$12,0,10*ROW('Sanitation Data'!G1)),NA())</f>
        <v>#N/A</v>
      </c>
      <c r="AT7" s="104" t="e">
        <f ca="1">+IF(AND(ISNUMBER(OFFSET('Sanitation Data'!$G$13,0,10*ROW('Sanitation Data'!G1))),'Data Summary'!DI7="Yes"),OFFSET('Sanitation Data'!$G$13,0,10*ROW('Sanitation Data'!G1)),NA())</f>
        <v>#N/A</v>
      </c>
      <c r="AU7" s="104" t="e">
        <f ca="1">+IF(AND(ISNUMBER(OFFSET('Sanitation Data'!$H$5,0,10*ROW('Sanitation Data'!H1))),'Data Summary'!DJ7="Yes"),100-OFFSET('Sanitation Data'!$H$5,0,10*ROW('Sanitation Data'!H1)),NA())</f>
        <v>#N/A</v>
      </c>
      <c r="AV7" s="104" t="e">
        <f ca="1">+IF(AND(ISNUMBER(OFFSET('Sanitation Data'!$H$7,0,10*ROW('Sanitation Data'!H1))),'Data Summary'!DK7="Yes"),OFFSET('Sanitation Data'!$H$7,0,10*ROW('Sanitation Data'!H1)),NA())</f>
        <v>#N/A</v>
      </c>
      <c r="AW7" s="104" t="e">
        <f ca="1">+IF(AND(ISNUMBER(OFFSET('Sanitation Data'!$H$11,0,10*ROW('Sanitation Data'!H1))),'Data Summary'!DL7="Yes"),OFFSET('Sanitation Data'!$H$11,0,10*ROW('Sanitation Data'!H1)),NA())</f>
        <v>#N/A</v>
      </c>
      <c r="AX7" s="104" t="e">
        <f ca="1">+IF(AND(ISNUMBER(OFFSET('Sanitation Data'!$H$12,0,10*ROW('Sanitation Data'!H1))),'Data Summary'!DM7="Yes"),OFFSET('Sanitation Data'!$H$12,0,10*ROW('Sanitation Data'!H1)),NA())</f>
        <v>#N/A</v>
      </c>
      <c r="AY7" s="104" t="e">
        <f ca="1">+IF(AND(ISNUMBER(OFFSET('Sanitation Data'!$H$13,0,10*ROW('Sanitation Data'!H1))),'Data Summary'!DN7="Yes"),OFFSET('Sanitation Data'!$H$13,0,10*ROW('Sanitation Data'!H1)),NA())</f>
        <v>#N/A</v>
      </c>
      <c r="AZ7" s="109" t="e">
        <f ca="1">+IF(AND(ISNUMBER(OFFSET('Hygiene Data'!$C$6,0,10*ROW('Hygiene Data'!C1))),'Data Summary'!DO7="Yes"),OFFSET('Hygiene Data'!$C$6,0,10*ROW('Hygiene Data'!C1)),NA())</f>
        <v>#N/A</v>
      </c>
      <c r="BA7" s="109" t="e">
        <f ca="1">+IF(AND(ISNUMBER(OFFSET('Hygiene Data'!$C$8,0,10*ROW('Hygiene Data'!C1))),'Data Summary'!DP7="Yes"),OFFSET('Hygiene Data'!$C$8,0,10*ROW('Hygiene Data'!C1)),NA())</f>
        <v>#N/A</v>
      </c>
      <c r="BB7" s="109" t="e">
        <f ca="1">+IF(AND(ISNUMBER(OFFSET('Hygiene Data'!$C$10,0,10*ROW('Hygiene Data'!C1))),'Data Summary'!DQ7="Yes"),OFFSET('Hygiene Data'!$C$10,0,10*ROW('Hygiene Data'!C1)),NA())</f>
        <v>#N/A</v>
      </c>
      <c r="BC7" s="109" t="e">
        <f ca="1">+IF(AND(ISNUMBER(OFFSET('Hygiene Data'!$D$6,0,10*ROW('Hygiene Data'!D1))),'Data Summary'!DR7="Yes"),OFFSET('Hygiene Data'!$D$6,0,10*ROW('Hygiene Data'!D1)),NA())</f>
        <v>#N/A</v>
      </c>
      <c r="BD7" s="109" t="e">
        <f ca="1">+IF(AND(ISNUMBER(OFFSET('Hygiene Data'!$D$8,0,10*ROW('Hygiene Data'!D1))),'Data Summary'!DS7="Yes"),OFFSET('Hygiene Data'!$D$8,0,10*ROW('Hygiene Data'!D1)),NA())</f>
        <v>#N/A</v>
      </c>
      <c r="BE7" s="109" t="e">
        <f ca="1">+IF(AND(ISNUMBER(OFFSET('Hygiene Data'!$D$10,0,10*ROW('Hygiene Data'!D1))),'Data Summary'!DT7="Yes"),OFFSET('Hygiene Data'!$D$10,0,10*ROW('Hygiene Data'!D1)),NA())</f>
        <v>#N/A</v>
      </c>
      <c r="BF7" s="109" t="e">
        <f ca="1">+IF(AND(ISNUMBER(OFFSET('Hygiene Data'!$E$6,0,10*ROW('Hygiene Data'!E1))),'Data Summary'!DU7="Yes"),OFFSET('Hygiene Data'!$E$6,0,10*ROW('Hygiene Data'!E1)),NA())</f>
        <v>#N/A</v>
      </c>
      <c r="BG7" s="109" t="e">
        <f ca="1">+IF(AND(ISNUMBER(OFFSET('Hygiene Data'!$E$8,0,10*ROW('Hygiene Data'!E1))),'Data Summary'!DV7="Yes"),OFFSET('Hygiene Data'!$E$8,0,10*ROW('Hygiene Data'!E1)),NA())</f>
        <v>#N/A</v>
      </c>
      <c r="BH7" s="109" t="e">
        <f ca="1">+IF(AND(ISNUMBER(OFFSET('Hygiene Data'!$E$10,0,10*ROW('Hygiene Data'!E1))),'Data Summary'!DW7="Yes"),OFFSET('Hygiene Data'!$E$10,0,10*ROW('Hygiene Data'!E1)),NA())</f>
        <v>#N/A</v>
      </c>
      <c r="BI7" s="109" t="e">
        <f ca="1">+IF(AND(ISNUMBER(OFFSET('Hygiene Data'!$F$6,0,10*ROW('Hygiene Data'!F1))),'Data Summary'!DX7="Yes"),OFFSET('Hygiene Data'!$F$6,0,10*ROW('Hygiene Data'!F1)),NA())</f>
        <v>#N/A</v>
      </c>
      <c r="BJ7" s="109" t="e">
        <f ca="1">+IF(AND(ISNUMBER(OFFSET('Hygiene Data'!$F$8,0,10*ROW('Hygiene Data'!F1))),'Data Summary'!DY7="Yes"),OFFSET('Hygiene Data'!$F$8,0,10*ROW('Hygiene Data'!F1)),NA())</f>
        <v>#N/A</v>
      </c>
      <c r="BK7" s="109" t="e">
        <f ca="1">+IF(AND(ISNUMBER(OFFSET('Hygiene Data'!$F$10,0,10*ROW('Hygiene Data'!F1))),'Data Summary'!DZ7="Yes"),OFFSET('Hygiene Data'!$F$10,0,10*ROW('Hygiene Data'!F1)),NA())</f>
        <v>#N/A</v>
      </c>
      <c r="BL7" s="109" t="e">
        <f ca="1">+IF(AND(ISNUMBER(OFFSET('Hygiene Data'!$G$6,0,10*ROW('Hygiene Data'!G1))),'Data Summary'!EA7="Yes"),OFFSET('Hygiene Data'!$G$6,0,10*ROW('Hygiene Data'!G1)),NA())</f>
        <v>#N/A</v>
      </c>
      <c r="BM7" s="109" t="e">
        <f ca="1">+IF(AND(ISNUMBER(OFFSET('Hygiene Data'!$G$8,0,10*ROW('Hygiene Data'!G1))),'Data Summary'!EB7="Yes"),OFFSET('Hygiene Data'!$G$8,0,10*ROW('Hygiene Data'!G1)),NA())</f>
        <v>#N/A</v>
      </c>
      <c r="BN7" s="109" t="e">
        <f ca="1">+IF(AND(ISNUMBER(OFFSET('Hygiene Data'!$G$10,0,10*ROW('Hygiene Data'!G1))),'Data Summary'!EC7="Yes"),OFFSET('Hygiene Data'!$G$10,0,10*ROW('Hygiene Data'!G1)),NA())</f>
        <v>#N/A</v>
      </c>
      <c r="BO7" s="109" t="e">
        <f ca="1">+IF(AND(ISNUMBER(OFFSET('Hygiene Data'!$H$6,0,10*ROW('Hygiene Data'!H1))),'Data Summary'!ED7="Yes"),OFFSET('Hygiene Data'!$H$6,0,10*ROW('Hygiene Data'!H1)),NA())</f>
        <v>#N/A</v>
      </c>
      <c r="BP7" s="109" t="e">
        <f ca="1">+IF(AND(ISNUMBER(OFFSET('Hygiene Data'!$H$8,0,10*ROW('Hygiene Data'!H1))),'Data Summary'!EE7="Yes"),OFFSET('Hygiene Data'!$H$8,0,10*ROW('Hygiene Data'!H1)),NA())</f>
        <v>#N/A</v>
      </c>
      <c r="BQ7" s="109" t="e">
        <f ca="1">+IF(AND(ISNUMBER(OFFSET('Hygiene Data'!$H$10,0,10*ROW('Hygiene Data'!H1))),'Data Summary'!EF7="Yes"),OFFSET('Hygiene Data'!$H$10,0,10*ROW('Hygiene Data'!H1)),NA())</f>
        <v>#N/A</v>
      </c>
    </row>
    <row r="8" spans="1:69" x14ac:dyDescent="0.25">
      <c r="A8" s="57" t="str">
        <f ca="1">+IF(OFFSET('Water Data'!$B$1,0,10*ROW('Water Data'!B2))="",NA(),OFFSET('Water Data'!$B$1,0,10*ROW('Water Data'!B2)))</f>
        <v>EMIS08</v>
      </c>
      <c r="B8" s="57" t="str">
        <f ca="1">+IF(OFFSET('Water Data'!$A$3,0,10*ROW('Water Data'!A2))="",NA(),OFFSET('Water Data'!$A$3,0,10*ROW('Water Data'!A2)))</f>
        <v>EMIS</v>
      </c>
      <c r="C8" s="57">
        <f ca="1">+IF(OFFSET('Water Data'!$C$3,0,10*ROW('Water Data'!C2))="",NA(),OFFSET('Water Data'!$C$3,0,10*ROW('Water Data'!C2)))</f>
        <v>2008</v>
      </c>
      <c r="D8" s="58">
        <f ca="1">+IF(AND(ISNUMBER(OFFSET('Water Data'!$C$5,0,10*ROW('Water Data'!C2))),'Data Summary'!BS8="Yes"),100-OFFSET('Water Data'!$C$5,0,10*ROW('Water Data'!C2)),NA())</f>
        <v>44.6</v>
      </c>
      <c r="E8" s="58" t="e">
        <f ca="1">+IF(AND(ISNUMBER(OFFSET('Water Data'!$C$7,0,10*ROW('Water Data'!C2))),'Data Summary'!BT8="Yes"),OFFSET('Water Data'!$C$7,0,10*ROW('Water Data'!C2)),NA())</f>
        <v>#N/A</v>
      </c>
      <c r="F8" s="58" t="e">
        <f ca="1">+IF(AND(ISNUMBER(OFFSET('Water Data'!$C$10,0,10*ROW('Water Data'!C2))),'Data Summary'!BU8="Yes"),OFFSET('Water Data'!$C$10,0,10*ROW('Water Data'!C2)),NA())</f>
        <v>#N/A</v>
      </c>
      <c r="G8" s="58" t="e">
        <f ca="1">+IF(AND(ISNUMBER(OFFSET('Water Data'!$D$5,0,10*ROW('Water Data'!D2))),'Data Summary'!BV8="Yes"),100-OFFSET('Water Data'!$D$5,0,10*ROW('Water Data'!D2)),NA())</f>
        <v>#N/A</v>
      </c>
      <c r="H8" s="58" t="e">
        <f ca="1">+IF(AND(ISNUMBER(OFFSET('Water Data'!$D$7,0,10*ROW('Water Data'!D2))),'Data Summary'!BW8="Yes"),OFFSET('Water Data'!$D$7,0,10*ROW('Water Data'!D2)),NA())</f>
        <v>#N/A</v>
      </c>
      <c r="I8" s="58" t="e">
        <f ca="1">+IF(AND(ISNUMBER(OFFSET('Water Data'!$D$10,0,10*ROW('Water Data'!D2))),'Data Summary'!BX8="Yes"),OFFSET('Water Data'!$D$10,0,10*ROW('Water Data'!D2)),NA())</f>
        <v>#N/A</v>
      </c>
      <c r="J8" s="58" t="e">
        <f ca="1">+IF(AND(ISNUMBER(OFFSET('Water Data'!$E$5,0,10*ROW('Water Data'!E2))),'Data Summary'!BY8="Yes"),100-OFFSET('Water Data'!$E$5,0,10*ROW('Water Data'!E2)),NA())</f>
        <v>#N/A</v>
      </c>
      <c r="K8" s="58" t="e">
        <f ca="1">+IF(AND(ISNUMBER(OFFSET('Water Data'!$E$7,0,10*ROW('Water Data'!E2))),'Data Summary'!BZ8="Yes"),OFFSET('Water Data'!$E$7,0,10*ROW('Water Data'!E2)),NA())</f>
        <v>#N/A</v>
      </c>
      <c r="L8" s="58" t="e">
        <f ca="1">+IF(AND(ISNUMBER(OFFSET('Water Data'!$E$10,0,10*ROW('Water Data'!E2))),'Data Summary'!CA8="Yes"),OFFSET('Water Data'!$E$10,0,10*ROW('Water Data'!E2)),NA())</f>
        <v>#N/A</v>
      </c>
      <c r="M8" s="58" t="e">
        <f ca="1">+IF(AND(ISNUMBER(OFFSET('Water Data'!$F$5,0,10*ROW('Water Data'!F2))),'Data Summary'!CB8="Yes"),100-OFFSET('Water Data'!$F$5,0,10*ROW('Water Data'!F2)),NA())</f>
        <v>#N/A</v>
      </c>
      <c r="N8" s="58" t="e">
        <f ca="1">+IF(AND(ISNUMBER(OFFSET('Water Data'!$F$7,0,10*ROW('Water Data'!F2))),'Data Summary'!CC8="Yes"),OFFSET('Water Data'!$F$7,0,10*ROW('Water Data'!F2)),NA())</f>
        <v>#N/A</v>
      </c>
      <c r="O8" s="58" t="e">
        <f ca="1">+IF(AND(ISNUMBER(OFFSET('Water Data'!$F$10,0,10*ROW('Water Data'!F2))),'Data Summary'!CD8="Yes"),OFFSET('Water Data'!$F$10,0,10*ROW('Water Data'!F2)),NA())</f>
        <v>#N/A</v>
      </c>
      <c r="P8" s="58" t="e">
        <f ca="1">+IF(AND(ISNUMBER(OFFSET('Water Data'!$G$5,0,10*ROW('Water Data'!G2))),'Data Summary'!CE8="Yes"),100-OFFSET('Water Data'!$G$5,0,10*ROW('Water Data'!G2)),NA())</f>
        <v>#N/A</v>
      </c>
      <c r="Q8" s="58" t="e">
        <f ca="1">+IF(AND(ISNUMBER(OFFSET('Water Data'!$G$7,0,10*ROW('Water Data'!G2))),'Data Summary'!CF8="Yes"),OFFSET('Water Data'!$G$7,0,10*ROW('Water Data'!G2)),NA())</f>
        <v>#N/A</v>
      </c>
      <c r="R8" s="58" t="e">
        <f ca="1">+IF(AND(ISNUMBER(OFFSET('Water Data'!$G$10,0,10*ROW('Water Data'!G2))),'Data Summary'!CG8="Yes"),OFFSET('Water Data'!$G$10,0,10*ROW('Water Data'!G2)),NA())</f>
        <v>#N/A</v>
      </c>
      <c r="S8" s="58" t="e">
        <f ca="1">+IF(AND(ISNUMBER(OFFSET('Water Data'!$H$5,0,10*ROW('Water Data'!H2))),'Data Summary'!CH8="Yes"),100-OFFSET('Water Data'!$H$5,0,10*ROW('Water Data'!H2)),NA())</f>
        <v>#N/A</v>
      </c>
      <c r="T8" s="58" t="e">
        <f ca="1">+IF(AND(ISNUMBER(OFFSET('Water Data'!$H$7,0,10*ROW('Water Data'!H2))),'Data Summary'!CI8="Yes"),OFFSET('Water Data'!$H$7,0,10*ROW('Water Data'!H2)),NA())</f>
        <v>#N/A</v>
      </c>
      <c r="U8" s="58" t="e">
        <f ca="1">+IF(AND(ISNUMBER(OFFSET('Water Data'!$H$10,0,10*ROW('Water Data'!H2))),'Data Summary'!CJ8="Yes"),OFFSET('Water Data'!$H$10,0,10*ROW('Water Data'!H2)),NA())</f>
        <v>#N/A</v>
      </c>
      <c r="V8" s="104" t="e">
        <f ca="1">+IF(AND(ISNUMBER(OFFSET('Sanitation Data'!$C$5,0,10*ROW('Sanitation Data'!C2))),'Data Summary'!CK8="Yes"),100-OFFSET('Sanitation Data'!$C$5,0,10*ROW('Sanitation Data'!C2)),NA())</f>
        <v>#N/A</v>
      </c>
      <c r="W8" s="104" t="e">
        <f ca="1">+IF(AND(ISNUMBER(OFFSET('Sanitation Data'!$C$7,0,10*ROW('Sanitation Data'!C2))),'Data Summary'!CL8="Yes"),OFFSET('Sanitation Data'!$C$7,0,10*ROW('Sanitation Data'!C2)),NA())</f>
        <v>#N/A</v>
      </c>
      <c r="X8" s="104" t="e">
        <f ca="1">+IF(AND(ISNUMBER(OFFSET('Sanitation Data'!$C$11,0,10*ROW('Sanitation Data'!C2))),'Data Summary'!CM8="Yes"),OFFSET('Sanitation Data'!$C$11,0,10*ROW('Sanitation Data'!C2)),NA())</f>
        <v>#N/A</v>
      </c>
      <c r="Y8" s="104" t="e">
        <f ca="1">+IF(AND(ISNUMBER(OFFSET('Sanitation Data'!$C$12,0,10*ROW('Sanitation Data'!C2))),'Data Summary'!CN8="Yes"),OFFSET('Sanitation Data'!$C$12,0,10*ROW('Sanitation Data'!C2)),NA())</f>
        <v>#N/A</v>
      </c>
      <c r="Z8" s="104">
        <f ca="1">+IF(AND(ISNUMBER(OFFSET('Sanitation Data'!$C$13,0,10*ROW('Sanitation Data'!C2))),'Data Summary'!CO8="Yes"),OFFSET('Sanitation Data'!$C$13,0,10*ROW('Sanitation Data'!C2)),NA())</f>
        <v>13.6</v>
      </c>
      <c r="AA8" s="104" t="e">
        <f ca="1">+IF(AND(ISNUMBER(OFFSET('Sanitation Data'!$D$5,0,10*ROW('Sanitation Data'!D2))),'Data Summary'!CP8="Yes"),100-OFFSET('Sanitation Data'!$D$5,0,10*ROW('Sanitation Data'!D2)),NA())</f>
        <v>#N/A</v>
      </c>
      <c r="AB8" s="104" t="e">
        <f ca="1">+IF(AND(ISNUMBER(OFFSET('Sanitation Data'!$D$7,0,10*ROW('Sanitation Data'!D2))),'Data Summary'!CQ8="Yes"),OFFSET('Sanitation Data'!$D$7,0,10*ROW('Sanitation Data'!D2)),NA())</f>
        <v>#N/A</v>
      </c>
      <c r="AC8" s="104" t="e">
        <f ca="1">+IF(AND(ISNUMBER(OFFSET('Sanitation Data'!$D$11,0,10*ROW('Sanitation Data'!D2))),'Data Summary'!CR8="Yes"),OFFSET('Sanitation Data'!$D$11,0,10*ROW('Sanitation Data'!D2)),NA())</f>
        <v>#N/A</v>
      </c>
      <c r="AD8" s="104" t="e">
        <f ca="1">+IF(AND(ISNUMBER(OFFSET('Sanitation Data'!$D$12,0,10*ROW('Sanitation Data'!D2))),'Data Summary'!CS8="Yes"),OFFSET('Sanitation Data'!$D$12,0,10*ROW('Sanitation Data'!D2)),NA())</f>
        <v>#N/A</v>
      </c>
      <c r="AE8" s="104" t="e">
        <f ca="1">+IF(AND(ISNUMBER(OFFSET('Sanitation Data'!$D$13,0,10*ROW('Sanitation Data'!D2))),'Data Summary'!CT8="Yes"),OFFSET('Sanitation Data'!$D$13,0,10*ROW('Sanitation Data'!D2)),NA())</f>
        <v>#N/A</v>
      </c>
      <c r="AF8" s="104" t="e">
        <f ca="1">+IF(AND(ISNUMBER(OFFSET('Sanitation Data'!$E$5,0,10*ROW('Sanitation Data'!E2))),'Data Summary'!CU8="Yes"),100-OFFSET('Sanitation Data'!$E$5,0,10*ROW('Sanitation Data'!E2)),NA())</f>
        <v>#N/A</v>
      </c>
      <c r="AG8" s="104" t="e">
        <f ca="1">+IF(AND(ISNUMBER(OFFSET('Sanitation Data'!$E$7,0,10*ROW('Sanitation Data'!E2))),'Data Summary'!CV8="Yes"),OFFSET('Sanitation Data'!$E$7,0,10*ROW('Sanitation Data'!E2)),NA())</f>
        <v>#N/A</v>
      </c>
      <c r="AH8" s="104" t="e">
        <f ca="1">+IF(AND(ISNUMBER(OFFSET('Sanitation Data'!$E$11,0,10*ROW('Sanitation Data'!E2))),'Data Summary'!CW8="Yes"),OFFSET('Sanitation Data'!$E$11,0,10*ROW('Sanitation Data'!E2)),NA())</f>
        <v>#N/A</v>
      </c>
      <c r="AI8" s="104" t="e">
        <f ca="1">+IF(AND(ISNUMBER(OFFSET('Sanitation Data'!$E$12,0,10*ROW('Sanitation Data'!E2))),'Data Summary'!CX8="Yes"),OFFSET('Sanitation Data'!$E$12,0,10*ROW('Sanitation Data'!E2)),NA())</f>
        <v>#N/A</v>
      </c>
      <c r="AJ8" s="104" t="e">
        <f ca="1">+IF(AND(ISNUMBER(OFFSET('Sanitation Data'!$E$13,0,10*ROW('Sanitation Data'!E2))),'Data Summary'!CY8="Yes"),OFFSET('Sanitation Data'!$E$13,0,10*ROW('Sanitation Data'!E2)),NA())</f>
        <v>#N/A</v>
      </c>
      <c r="AK8" s="104" t="e">
        <f ca="1">+IF(AND(ISNUMBER(OFFSET('Sanitation Data'!$F$5,0,10*ROW('Sanitation Data'!F2))),'Data Summary'!CZ8="Yes"),100-OFFSET('Sanitation Data'!$F$5,0,10*ROW('Sanitation Data'!F2)),NA())</f>
        <v>#N/A</v>
      </c>
      <c r="AL8" s="104" t="e">
        <f ca="1">+IF(AND(ISNUMBER(OFFSET('Sanitation Data'!$F$7,0,10*ROW('Sanitation Data'!F2))),'Data Summary'!DA8="Yes"),OFFSET('Sanitation Data'!$F$7,0,10*ROW('Sanitation Data'!F2)),NA())</f>
        <v>#N/A</v>
      </c>
      <c r="AM8" s="104" t="e">
        <f ca="1">+IF(AND(ISNUMBER(OFFSET('Sanitation Data'!$F$11,0,10*ROW('Sanitation Data'!F2))),'Data Summary'!DB8="Yes"),OFFSET('Sanitation Data'!$F$11,0,10*ROW('Sanitation Data'!F2)),NA())</f>
        <v>#N/A</v>
      </c>
      <c r="AN8" s="104" t="e">
        <f ca="1">+IF(AND(ISNUMBER(OFFSET('Sanitation Data'!$F$12,0,10*ROW('Sanitation Data'!F2))),'Data Summary'!DC8="Yes"),OFFSET('Sanitation Data'!$F$12,0,10*ROW('Sanitation Data'!F2)),NA())</f>
        <v>#N/A</v>
      </c>
      <c r="AO8" s="104" t="e">
        <f ca="1">+IF(AND(ISNUMBER(OFFSET('Sanitation Data'!$F$13,0,10*ROW('Sanitation Data'!F2))),'Data Summary'!DD8="Yes"),OFFSET('Sanitation Data'!$F$13,0,10*ROW('Sanitation Data'!F2)),NA())</f>
        <v>#N/A</v>
      </c>
      <c r="AP8" s="104" t="e">
        <f ca="1">+IF(AND(ISNUMBER(OFFSET('Sanitation Data'!$G$5,0,10*ROW('Sanitation Data'!G2))),'Data Summary'!DE8="Yes"),100-OFFSET('Sanitation Data'!$G$5,0,10*ROW('Sanitation Data'!G2)),NA())</f>
        <v>#N/A</v>
      </c>
      <c r="AQ8" s="104" t="e">
        <f ca="1">+IF(AND(ISNUMBER(OFFSET('Sanitation Data'!$G$7,0,10*ROW('Sanitation Data'!G2))),'Data Summary'!DF8="Yes"),OFFSET('Sanitation Data'!$G$7,0,10*ROW('Sanitation Data'!G2)),NA())</f>
        <v>#N/A</v>
      </c>
      <c r="AR8" s="104" t="e">
        <f ca="1">+IF(AND(ISNUMBER(OFFSET('Sanitation Data'!$G$11,0,10*ROW('Sanitation Data'!G2))),'Data Summary'!DG8="Yes"),OFFSET('Sanitation Data'!$G$11,0,10*ROW('Sanitation Data'!G2)),NA())</f>
        <v>#N/A</v>
      </c>
      <c r="AS8" s="104" t="e">
        <f ca="1">+IF(AND(ISNUMBER(OFFSET('Sanitation Data'!$G$12,0,10*ROW('Sanitation Data'!G2))),'Data Summary'!DH8="Yes"),OFFSET('Sanitation Data'!$G$12,0,10*ROW('Sanitation Data'!G2)),NA())</f>
        <v>#N/A</v>
      </c>
      <c r="AT8" s="104" t="e">
        <f ca="1">+IF(AND(ISNUMBER(OFFSET('Sanitation Data'!$G$13,0,10*ROW('Sanitation Data'!G2))),'Data Summary'!DI8="Yes"),OFFSET('Sanitation Data'!$G$13,0,10*ROW('Sanitation Data'!G2)),NA())</f>
        <v>#N/A</v>
      </c>
      <c r="AU8" s="104" t="e">
        <f ca="1">+IF(AND(ISNUMBER(OFFSET('Sanitation Data'!$H$5,0,10*ROW('Sanitation Data'!H2))),'Data Summary'!DJ8="Yes"),100-OFFSET('Sanitation Data'!$H$5,0,10*ROW('Sanitation Data'!H2)),NA())</f>
        <v>#N/A</v>
      </c>
      <c r="AV8" s="104" t="e">
        <f ca="1">+IF(AND(ISNUMBER(OFFSET('Sanitation Data'!$H$7,0,10*ROW('Sanitation Data'!H2))),'Data Summary'!DK8="Yes"),OFFSET('Sanitation Data'!$H$7,0,10*ROW('Sanitation Data'!H2)),NA())</f>
        <v>#N/A</v>
      </c>
      <c r="AW8" s="104" t="e">
        <f ca="1">+IF(AND(ISNUMBER(OFFSET('Sanitation Data'!$H$11,0,10*ROW('Sanitation Data'!H2))),'Data Summary'!DL8="Yes"),OFFSET('Sanitation Data'!$H$11,0,10*ROW('Sanitation Data'!H2)),NA())</f>
        <v>#N/A</v>
      </c>
      <c r="AX8" s="104" t="e">
        <f ca="1">+IF(AND(ISNUMBER(OFFSET('Sanitation Data'!$H$12,0,10*ROW('Sanitation Data'!H2))),'Data Summary'!DM8="Yes"),OFFSET('Sanitation Data'!$H$12,0,10*ROW('Sanitation Data'!H2)),NA())</f>
        <v>#N/A</v>
      </c>
      <c r="AY8" s="104" t="e">
        <f ca="1">+IF(AND(ISNUMBER(OFFSET('Sanitation Data'!$H$13,0,10*ROW('Sanitation Data'!H2))),'Data Summary'!DN8="Yes"),OFFSET('Sanitation Data'!$H$13,0,10*ROW('Sanitation Data'!H2)),NA())</f>
        <v>#N/A</v>
      </c>
      <c r="AZ8" s="109" t="e">
        <f ca="1">+IF(AND(ISNUMBER(OFFSET('Hygiene Data'!$C$6,0,10*ROW('Hygiene Data'!C2))),'Data Summary'!DO8="Yes"),OFFSET('Hygiene Data'!$C$6,0,10*ROW('Hygiene Data'!C2)),NA())</f>
        <v>#N/A</v>
      </c>
      <c r="BA8" s="109" t="e">
        <f ca="1">+IF(AND(ISNUMBER(OFFSET('Hygiene Data'!$C$8,0,10*ROW('Hygiene Data'!C2))),'Data Summary'!DP8="Yes"),OFFSET('Hygiene Data'!$C$8,0,10*ROW('Hygiene Data'!C2)),NA())</f>
        <v>#N/A</v>
      </c>
      <c r="BB8" s="109" t="e">
        <f ca="1">+IF(AND(ISNUMBER(OFFSET('Hygiene Data'!$C$10,0,10*ROW('Hygiene Data'!C2))),'Data Summary'!DQ8="Yes"),OFFSET('Hygiene Data'!$C$10,0,10*ROW('Hygiene Data'!C2)),NA())</f>
        <v>#N/A</v>
      </c>
      <c r="BC8" s="109" t="e">
        <f ca="1">+IF(AND(ISNUMBER(OFFSET('Hygiene Data'!$D$6,0,10*ROW('Hygiene Data'!D2))),'Data Summary'!DR8="Yes"),OFFSET('Hygiene Data'!$D$6,0,10*ROW('Hygiene Data'!D2)),NA())</f>
        <v>#N/A</v>
      </c>
      <c r="BD8" s="109" t="e">
        <f ca="1">+IF(AND(ISNUMBER(OFFSET('Hygiene Data'!$D$8,0,10*ROW('Hygiene Data'!D2))),'Data Summary'!DS8="Yes"),OFFSET('Hygiene Data'!$D$8,0,10*ROW('Hygiene Data'!D2)),NA())</f>
        <v>#N/A</v>
      </c>
      <c r="BE8" s="109" t="e">
        <f ca="1">+IF(AND(ISNUMBER(OFFSET('Hygiene Data'!$D$10,0,10*ROW('Hygiene Data'!D2))),'Data Summary'!DT8="Yes"),OFFSET('Hygiene Data'!$D$10,0,10*ROW('Hygiene Data'!D2)),NA())</f>
        <v>#N/A</v>
      </c>
      <c r="BF8" s="109" t="e">
        <f ca="1">+IF(AND(ISNUMBER(OFFSET('Hygiene Data'!$E$6,0,10*ROW('Hygiene Data'!E2))),'Data Summary'!DU8="Yes"),OFFSET('Hygiene Data'!$E$6,0,10*ROW('Hygiene Data'!E2)),NA())</f>
        <v>#N/A</v>
      </c>
      <c r="BG8" s="109" t="e">
        <f ca="1">+IF(AND(ISNUMBER(OFFSET('Hygiene Data'!$E$8,0,10*ROW('Hygiene Data'!E2))),'Data Summary'!DV8="Yes"),OFFSET('Hygiene Data'!$E$8,0,10*ROW('Hygiene Data'!E2)),NA())</f>
        <v>#N/A</v>
      </c>
      <c r="BH8" s="109" t="e">
        <f ca="1">+IF(AND(ISNUMBER(OFFSET('Hygiene Data'!$E$10,0,10*ROW('Hygiene Data'!E2))),'Data Summary'!DW8="Yes"),OFFSET('Hygiene Data'!$E$10,0,10*ROW('Hygiene Data'!E2)),NA())</f>
        <v>#N/A</v>
      </c>
      <c r="BI8" s="109" t="e">
        <f ca="1">+IF(AND(ISNUMBER(OFFSET('Hygiene Data'!$F$6,0,10*ROW('Hygiene Data'!F2))),'Data Summary'!DX8="Yes"),OFFSET('Hygiene Data'!$F$6,0,10*ROW('Hygiene Data'!F2)),NA())</f>
        <v>#N/A</v>
      </c>
      <c r="BJ8" s="109" t="e">
        <f ca="1">+IF(AND(ISNUMBER(OFFSET('Hygiene Data'!$F$8,0,10*ROW('Hygiene Data'!F2))),'Data Summary'!DY8="Yes"),OFFSET('Hygiene Data'!$F$8,0,10*ROW('Hygiene Data'!F2)),NA())</f>
        <v>#N/A</v>
      </c>
      <c r="BK8" s="109" t="e">
        <f ca="1">+IF(AND(ISNUMBER(OFFSET('Hygiene Data'!$F$10,0,10*ROW('Hygiene Data'!F2))),'Data Summary'!DZ8="Yes"),OFFSET('Hygiene Data'!$F$10,0,10*ROW('Hygiene Data'!F2)),NA())</f>
        <v>#N/A</v>
      </c>
      <c r="BL8" s="109" t="e">
        <f ca="1">+IF(AND(ISNUMBER(OFFSET('Hygiene Data'!$G$6,0,10*ROW('Hygiene Data'!G2))),'Data Summary'!EA8="Yes"),OFFSET('Hygiene Data'!$G$6,0,10*ROW('Hygiene Data'!G2)),NA())</f>
        <v>#N/A</v>
      </c>
      <c r="BM8" s="109" t="e">
        <f ca="1">+IF(AND(ISNUMBER(OFFSET('Hygiene Data'!$G$8,0,10*ROW('Hygiene Data'!G2))),'Data Summary'!EB8="Yes"),OFFSET('Hygiene Data'!$G$8,0,10*ROW('Hygiene Data'!G2)),NA())</f>
        <v>#N/A</v>
      </c>
      <c r="BN8" s="109" t="e">
        <f ca="1">+IF(AND(ISNUMBER(OFFSET('Hygiene Data'!$G$10,0,10*ROW('Hygiene Data'!G2))),'Data Summary'!EC8="Yes"),OFFSET('Hygiene Data'!$G$10,0,10*ROW('Hygiene Data'!G2)),NA())</f>
        <v>#N/A</v>
      </c>
      <c r="BO8" s="109" t="e">
        <f ca="1">+IF(AND(ISNUMBER(OFFSET('Hygiene Data'!$H$6,0,10*ROW('Hygiene Data'!H2))),'Data Summary'!ED8="Yes"),OFFSET('Hygiene Data'!$H$6,0,10*ROW('Hygiene Data'!H2)),NA())</f>
        <v>#N/A</v>
      </c>
      <c r="BP8" s="109" t="e">
        <f ca="1">+IF(AND(ISNUMBER(OFFSET('Hygiene Data'!$H$8,0,10*ROW('Hygiene Data'!H2))),'Data Summary'!EE8="Yes"),OFFSET('Hygiene Data'!$H$8,0,10*ROW('Hygiene Data'!H2)),NA())</f>
        <v>#N/A</v>
      </c>
      <c r="BQ8" s="109" t="e">
        <f ca="1">+IF(AND(ISNUMBER(OFFSET('Hygiene Data'!$H$10,0,10*ROW('Hygiene Data'!H2))),'Data Summary'!EF8="Yes"),OFFSET('Hygiene Data'!$H$10,0,10*ROW('Hygiene Data'!H2)),NA())</f>
        <v>#N/A</v>
      </c>
    </row>
    <row r="9" spans="1:69" x14ac:dyDescent="0.25">
      <c r="A9" s="57" t="str">
        <f ca="1">+IF(OFFSET('Water Data'!$B$1,0,10*ROW('Water Data'!B3))="",NA(),OFFSET('Water Data'!$B$1,0,10*ROW('Water Data'!B3)))</f>
        <v>EMIS09</v>
      </c>
      <c r="B9" s="57" t="str">
        <f ca="1">+IF(OFFSET('Water Data'!$A$3,0,10*ROW('Water Data'!A3))="",NA(),OFFSET('Water Data'!$A$3,0,10*ROW('Water Data'!A3)))</f>
        <v>EMIS</v>
      </c>
      <c r="C9" s="57">
        <f ca="1">+IF(OFFSET('Water Data'!$C$3,0,10*ROW('Water Data'!C3))="",NA(),OFFSET('Water Data'!$C$3,0,10*ROW('Water Data'!C3)))</f>
        <v>2009</v>
      </c>
      <c r="D9" s="58">
        <f ca="1">+IF(AND(ISNUMBER(OFFSET('Water Data'!$C$5,0,10*ROW('Water Data'!C3))),'Data Summary'!BS9="Yes"),100-OFFSET('Water Data'!$C$5,0,10*ROW('Water Data'!C3)),NA())</f>
        <v>44.4</v>
      </c>
      <c r="E9" s="58" t="e">
        <f ca="1">+IF(AND(ISNUMBER(OFFSET('Water Data'!$C$7,0,10*ROW('Water Data'!C3))),'Data Summary'!BT9="Yes"),OFFSET('Water Data'!$C$7,0,10*ROW('Water Data'!C3)),NA())</f>
        <v>#N/A</v>
      </c>
      <c r="F9" s="58" t="e">
        <f ca="1">+IF(AND(ISNUMBER(OFFSET('Water Data'!$C$10,0,10*ROW('Water Data'!C3))),'Data Summary'!BU9="Yes"),OFFSET('Water Data'!$C$10,0,10*ROW('Water Data'!C3)),NA())</f>
        <v>#N/A</v>
      </c>
      <c r="G9" s="58" t="e">
        <f ca="1">+IF(AND(ISNUMBER(OFFSET('Water Data'!$D$5,0,10*ROW('Water Data'!D3))),'Data Summary'!BV9="Yes"),100-OFFSET('Water Data'!$D$5,0,10*ROW('Water Data'!D3)),NA())</f>
        <v>#N/A</v>
      </c>
      <c r="H9" s="58" t="e">
        <f ca="1">+IF(AND(ISNUMBER(OFFSET('Water Data'!$D$7,0,10*ROW('Water Data'!D3))),'Data Summary'!BW9="Yes"),OFFSET('Water Data'!$D$7,0,10*ROW('Water Data'!D3)),NA())</f>
        <v>#N/A</v>
      </c>
      <c r="I9" s="58" t="e">
        <f ca="1">+IF(AND(ISNUMBER(OFFSET('Water Data'!$D$10,0,10*ROW('Water Data'!D3))),'Data Summary'!BX9="Yes"),OFFSET('Water Data'!$D$10,0,10*ROW('Water Data'!D3)),NA())</f>
        <v>#N/A</v>
      </c>
      <c r="J9" s="58" t="e">
        <f ca="1">+IF(AND(ISNUMBER(OFFSET('Water Data'!$E$5,0,10*ROW('Water Data'!E3))),'Data Summary'!BY9="Yes"),100-OFFSET('Water Data'!$E$5,0,10*ROW('Water Data'!E3)),NA())</f>
        <v>#N/A</v>
      </c>
      <c r="K9" s="58" t="e">
        <f ca="1">+IF(AND(ISNUMBER(OFFSET('Water Data'!$E$7,0,10*ROW('Water Data'!E3))),'Data Summary'!BZ9="Yes"),OFFSET('Water Data'!$E$7,0,10*ROW('Water Data'!E3)),NA())</f>
        <v>#N/A</v>
      </c>
      <c r="L9" s="58" t="e">
        <f ca="1">+IF(AND(ISNUMBER(OFFSET('Water Data'!$E$10,0,10*ROW('Water Data'!E3))),'Data Summary'!CA9="Yes"),OFFSET('Water Data'!$E$10,0,10*ROW('Water Data'!E3)),NA())</f>
        <v>#N/A</v>
      </c>
      <c r="M9" s="58" t="e">
        <f ca="1">+IF(AND(ISNUMBER(OFFSET('Water Data'!$F$5,0,10*ROW('Water Data'!F3))),'Data Summary'!CB9="Yes"),100-OFFSET('Water Data'!$F$5,0,10*ROW('Water Data'!F3)),NA())</f>
        <v>#N/A</v>
      </c>
      <c r="N9" s="58" t="e">
        <f ca="1">+IF(AND(ISNUMBER(OFFSET('Water Data'!$F$7,0,10*ROW('Water Data'!F3))),'Data Summary'!CC9="Yes"),OFFSET('Water Data'!$F$7,0,10*ROW('Water Data'!F3)),NA())</f>
        <v>#N/A</v>
      </c>
      <c r="O9" s="58" t="e">
        <f ca="1">+IF(AND(ISNUMBER(OFFSET('Water Data'!$F$10,0,10*ROW('Water Data'!F3))),'Data Summary'!CD9="Yes"),OFFSET('Water Data'!$F$10,0,10*ROW('Water Data'!F3)),NA())</f>
        <v>#N/A</v>
      </c>
      <c r="P9" s="58" t="e">
        <f ca="1">+IF(AND(ISNUMBER(OFFSET('Water Data'!$G$5,0,10*ROW('Water Data'!G3))),'Data Summary'!CE9="Yes"),100-OFFSET('Water Data'!$G$5,0,10*ROW('Water Data'!G3)),NA())</f>
        <v>#N/A</v>
      </c>
      <c r="Q9" s="58" t="e">
        <f ca="1">+IF(AND(ISNUMBER(OFFSET('Water Data'!$G$7,0,10*ROW('Water Data'!G3))),'Data Summary'!CF9="Yes"),OFFSET('Water Data'!$G$7,0,10*ROW('Water Data'!G3)),NA())</f>
        <v>#N/A</v>
      </c>
      <c r="R9" s="58" t="e">
        <f ca="1">+IF(AND(ISNUMBER(OFFSET('Water Data'!$G$10,0,10*ROW('Water Data'!G3))),'Data Summary'!CG9="Yes"),OFFSET('Water Data'!$G$10,0,10*ROW('Water Data'!G3)),NA())</f>
        <v>#N/A</v>
      </c>
      <c r="S9" s="58" t="e">
        <f ca="1">+IF(AND(ISNUMBER(OFFSET('Water Data'!$H$5,0,10*ROW('Water Data'!H3))),'Data Summary'!CH9="Yes"),100-OFFSET('Water Data'!$H$5,0,10*ROW('Water Data'!H3)),NA())</f>
        <v>#N/A</v>
      </c>
      <c r="T9" s="58" t="e">
        <f ca="1">+IF(AND(ISNUMBER(OFFSET('Water Data'!$H$7,0,10*ROW('Water Data'!H3))),'Data Summary'!CI9="Yes"),OFFSET('Water Data'!$H$7,0,10*ROW('Water Data'!H3)),NA())</f>
        <v>#N/A</v>
      </c>
      <c r="U9" s="58" t="e">
        <f ca="1">+IF(AND(ISNUMBER(OFFSET('Water Data'!$H$10,0,10*ROW('Water Data'!H3))),'Data Summary'!CJ9="Yes"),OFFSET('Water Data'!$H$10,0,10*ROW('Water Data'!H3)),NA())</f>
        <v>#N/A</v>
      </c>
      <c r="V9" s="104" t="e">
        <f ca="1">+IF(AND(ISNUMBER(OFFSET('Sanitation Data'!$C$5,0,10*ROW('Sanitation Data'!C3))),'Data Summary'!CK9="Yes"),100-OFFSET('Sanitation Data'!$C$5,0,10*ROW('Sanitation Data'!C3)),NA())</f>
        <v>#N/A</v>
      </c>
      <c r="W9" s="104" t="e">
        <f ca="1">+IF(AND(ISNUMBER(OFFSET('Sanitation Data'!$C$7,0,10*ROW('Sanitation Data'!C3))),'Data Summary'!CL9="Yes"),OFFSET('Sanitation Data'!$C$7,0,10*ROW('Sanitation Data'!C3)),NA())</f>
        <v>#N/A</v>
      </c>
      <c r="X9" s="104" t="e">
        <f ca="1">+IF(AND(ISNUMBER(OFFSET('Sanitation Data'!$C$11,0,10*ROW('Sanitation Data'!C3))),'Data Summary'!CM9="Yes"),OFFSET('Sanitation Data'!$C$11,0,10*ROW('Sanitation Data'!C3)),NA())</f>
        <v>#N/A</v>
      </c>
      <c r="Y9" s="104" t="e">
        <f ca="1">+IF(AND(ISNUMBER(OFFSET('Sanitation Data'!$C$12,0,10*ROW('Sanitation Data'!C3))),'Data Summary'!CN9="Yes"),OFFSET('Sanitation Data'!$C$12,0,10*ROW('Sanitation Data'!C3)),NA())</f>
        <v>#N/A</v>
      </c>
      <c r="Z9" s="104">
        <f ca="1">+IF(AND(ISNUMBER(OFFSET('Sanitation Data'!$C$13,0,10*ROW('Sanitation Data'!C3))),'Data Summary'!CO9="Yes"),OFFSET('Sanitation Data'!$C$13,0,10*ROW('Sanitation Data'!C3)),NA())</f>
        <v>13.6</v>
      </c>
      <c r="AA9" s="104" t="e">
        <f ca="1">+IF(AND(ISNUMBER(OFFSET('Sanitation Data'!$D$5,0,10*ROW('Sanitation Data'!D3))),'Data Summary'!CP9="Yes"),100-OFFSET('Sanitation Data'!$D$5,0,10*ROW('Sanitation Data'!D3)),NA())</f>
        <v>#N/A</v>
      </c>
      <c r="AB9" s="104" t="e">
        <f ca="1">+IF(AND(ISNUMBER(OFFSET('Sanitation Data'!$D$7,0,10*ROW('Sanitation Data'!D3))),'Data Summary'!CQ9="Yes"),OFFSET('Sanitation Data'!$D$7,0,10*ROW('Sanitation Data'!D3)),NA())</f>
        <v>#N/A</v>
      </c>
      <c r="AC9" s="104" t="e">
        <f ca="1">+IF(AND(ISNUMBER(OFFSET('Sanitation Data'!$D$11,0,10*ROW('Sanitation Data'!D3))),'Data Summary'!CR9="Yes"),OFFSET('Sanitation Data'!$D$11,0,10*ROW('Sanitation Data'!D3)),NA())</f>
        <v>#N/A</v>
      </c>
      <c r="AD9" s="104" t="e">
        <f ca="1">+IF(AND(ISNUMBER(OFFSET('Sanitation Data'!$D$12,0,10*ROW('Sanitation Data'!D3))),'Data Summary'!CS9="Yes"),OFFSET('Sanitation Data'!$D$12,0,10*ROW('Sanitation Data'!D3)),NA())</f>
        <v>#N/A</v>
      </c>
      <c r="AE9" s="104" t="e">
        <f ca="1">+IF(AND(ISNUMBER(OFFSET('Sanitation Data'!$D$13,0,10*ROW('Sanitation Data'!D3))),'Data Summary'!CT9="Yes"),OFFSET('Sanitation Data'!$D$13,0,10*ROW('Sanitation Data'!D3)),NA())</f>
        <v>#N/A</v>
      </c>
      <c r="AF9" s="104" t="e">
        <f ca="1">+IF(AND(ISNUMBER(OFFSET('Sanitation Data'!$E$5,0,10*ROW('Sanitation Data'!E3))),'Data Summary'!CU9="Yes"),100-OFFSET('Sanitation Data'!$E$5,0,10*ROW('Sanitation Data'!E3)),NA())</f>
        <v>#N/A</v>
      </c>
      <c r="AG9" s="104" t="e">
        <f ca="1">+IF(AND(ISNUMBER(OFFSET('Sanitation Data'!$E$7,0,10*ROW('Sanitation Data'!E3))),'Data Summary'!CV9="Yes"),OFFSET('Sanitation Data'!$E$7,0,10*ROW('Sanitation Data'!E3)),NA())</f>
        <v>#N/A</v>
      </c>
      <c r="AH9" s="104" t="e">
        <f ca="1">+IF(AND(ISNUMBER(OFFSET('Sanitation Data'!$E$11,0,10*ROW('Sanitation Data'!E3))),'Data Summary'!CW9="Yes"),OFFSET('Sanitation Data'!$E$11,0,10*ROW('Sanitation Data'!E3)),NA())</f>
        <v>#N/A</v>
      </c>
      <c r="AI9" s="104" t="e">
        <f ca="1">+IF(AND(ISNUMBER(OFFSET('Sanitation Data'!$E$12,0,10*ROW('Sanitation Data'!E3))),'Data Summary'!CX9="Yes"),OFFSET('Sanitation Data'!$E$12,0,10*ROW('Sanitation Data'!E3)),NA())</f>
        <v>#N/A</v>
      </c>
      <c r="AJ9" s="104" t="e">
        <f ca="1">+IF(AND(ISNUMBER(OFFSET('Sanitation Data'!$E$13,0,10*ROW('Sanitation Data'!E3))),'Data Summary'!CY9="Yes"),OFFSET('Sanitation Data'!$E$13,0,10*ROW('Sanitation Data'!E3)),NA())</f>
        <v>#N/A</v>
      </c>
      <c r="AK9" s="104" t="e">
        <f ca="1">+IF(AND(ISNUMBER(OFFSET('Sanitation Data'!$F$5,0,10*ROW('Sanitation Data'!F3))),'Data Summary'!CZ9="Yes"),100-OFFSET('Sanitation Data'!$F$5,0,10*ROW('Sanitation Data'!F3)),NA())</f>
        <v>#N/A</v>
      </c>
      <c r="AL9" s="104" t="e">
        <f ca="1">+IF(AND(ISNUMBER(OFFSET('Sanitation Data'!$F$7,0,10*ROW('Sanitation Data'!F3))),'Data Summary'!DA9="Yes"),OFFSET('Sanitation Data'!$F$7,0,10*ROW('Sanitation Data'!F3)),NA())</f>
        <v>#N/A</v>
      </c>
      <c r="AM9" s="104" t="e">
        <f ca="1">+IF(AND(ISNUMBER(OFFSET('Sanitation Data'!$F$11,0,10*ROW('Sanitation Data'!F3))),'Data Summary'!DB9="Yes"),OFFSET('Sanitation Data'!$F$11,0,10*ROW('Sanitation Data'!F3)),NA())</f>
        <v>#N/A</v>
      </c>
      <c r="AN9" s="104" t="e">
        <f ca="1">+IF(AND(ISNUMBER(OFFSET('Sanitation Data'!$F$12,0,10*ROW('Sanitation Data'!F3))),'Data Summary'!DC9="Yes"),OFFSET('Sanitation Data'!$F$12,0,10*ROW('Sanitation Data'!F3)),NA())</f>
        <v>#N/A</v>
      </c>
      <c r="AO9" s="104" t="e">
        <f ca="1">+IF(AND(ISNUMBER(OFFSET('Sanitation Data'!$F$13,0,10*ROW('Sanitation Data'!F3))),'Data Summary'!DD9="Yes"),OFFSET('Sanitation Data'!$F$13,0,10*ROW('Sanitation Data'!F3)),NA())</f>
        <v>#N/A</v>
      </c>
      <c r="AP9" s="104" t="e">
        <f ca="1">+IF(AND(ISNUMBER(OFFSET('Sanitation Data'!$G$5,0,10*ROW('Sanitation Data'!G3))),'Data Summary'!DE9="Yes"),100-OFFSET('Sanitation Data'!$G$5,0,10*ROW('Sanitation Data'!G3)),NA())</f>
        <v>#N/A</v>
      </c>
      <c r="AQ9" s="104" t="e">
        <f ca="1">+IF(AND(ISNUMBER(OFFSET('Sanitation Data'!$G$7,0,10*ROW('Sanitation Data'!G3))),'Data Summary'!DF9="Yes"),OFFSET('Sanitation Data'!$G$7,0,10*ROW('Sanitation Data'!G3)),NA())</f>
        <v>#N/A</v>
      </c>
      <c r="AR9" s="104" t="e">
        <f ca="1">+IF(AND(ISNUMBER(OFFSET('Sanitation Data'!$G$11,0,10*ROW('Sanitation Data'!G3))),'Data Summary'!DG9="Yes"),OFFSET('Sanitation Data'!$G$11,0,10*ROW('Sanitation Data'!G3)),NA())</f>
        <v>#N/A</v>
      </c>
      <c r="AS9" s="104" t="e">
        <f ca="1">+IF(AND(ISNUMBER(OFFSET('Sanitation Data'!$G$12,0,10*ROW('Sanitation Data'!G3))),'Data Summary'!DH9="Yes"),OFFSET('Sanitation Data'!$G$12,0,10*ROW('Sanitation Data'!G3)),NA())</f>
        <v>#N/A</v>
      </c>
      <c r="AT9" s="104" t="e">
        <f ca="1">+IF(AND(ISNUMBER(OFFSET('Sanitation Data'!$G$13,0,10*ROW('Sanitation Data'!G3))),'Data Summary'!DI9="Yes"),OFFSET('Sanitation Data'!$G$13,0,10*ROW('Sanitation Data'!G3)),NA())</f>
        <v>#N/A</v>
      </c>
      <c r="AU9" s="104" t="e">
        <f ca="1">+IF(AND(ISNUMBER(OFFSET('Sanitation Data'!$H$5,0,10*ROW('Sanitation Data'!H3))),'Data Summary'!DJ9="Yes"),100-OFFSET('Sanitation Data'!$H$5,0,10*ROW('Sanitation Data'!H3)),NA())</f>
        <v>#N/A</v>
      </c>
      <c r="AV9" s="104" t="e">
        <f ca="1">+IF(AND(ISNUMBER(OFFSET('Sanitation Data'!$H$7,0,10*ROW('Sanitation Data'!H3))),'Data Summary'!DK9="Yes"),OFFSET('Sanitation Data'!$H$7,0,10*ROW('Sanitation Data'!H3)),NA())</f>
        <v>#N/A</v>
      </c>
      <c r="AW9" s="104" t="e">
        <f ca="1">+IF(AND(ISNUMBER(OFFSET('Sanitation Data'!$H$11,0,10*ROW('Sanitation Data'!H3))),'Data Summary'!DL9="Yes"),OFFSET('Sanitation Data'!$H$11,0,10*ROW('Sanitation Data'!H3)),NA())</f>
        <v>#N/A</v>
      </c>
      <c r="AX9" s="104" t="e">
        <f ca="1">+IF(AND(ISNUMBER(OFFSET('Sanitation Data'!$H$12,0,10*ROW('Sanitation Data'!H3))),'Data Summary'!DM9="Yes"),OFFSET('Sanitation Data'!$H$12,0,10*ROW('Sanitation Data'!H3)),NA())</f>
        <v>#N/A</v>
      </c>
      <c r="AY9" s="104" t="e">
        <f ca="1">+IF(AND(ISNUMBER(OFFSET('Sanitation Data'!$H$13,0,10*ROW('Sanitation Data'!H3))),'Data Summary'!DN9="Yes"),OFFSET('Sanitation Data'!$H$13,0,10*ROW('Sanitation Data'!H3)),NA())</f>
        <v>#N/A</v>
      </c>
      <c r="AZ9" s="109" t="e">
        <f ca="1">+IF(AND(ISNUMBER(OFFSET('Hygiene Data'!$C$6,0,10*ROW('Hygiene Data'!C3))),'Data Summary'!DO9="Yes"),OFFSET('Hygiene Data'!$C$6,0,10*ROW('Hygiene Data'!C3)),NA())</f>
        <v>#N/A</v>
      </c>
      <c r="BA9" s="109" t="e">
        <f ca="1">+IF(AND(ISNUMBER(OFFSET('Hygiene Data'!$C$8,0,10*ROW('Hygiene Data'!C3))),'Data Summary'!DP9="Yes"),OFFSET('Hygiene Data'!$C$8,0,10*ROW('Hygiene Data'!C3)),NA())</f>
        <v>#N/A</v>
      </c>
      <c r="BB9" s="109" t="e">
        <f ca="1">+IF(AND(ISNUMBER(OFFSET('Hygiene Data'!$C$10,0,10*ROW('Hygiene Data'!C3))),'Data Summary'!DQ9="Yes"),OFFSET('Hygiene Data'!$C$10,0,10*ROW('Hygiene Data'!C3)),NA())</f>
        <v>#N/A</v>
      </c>
      <c r="BC9" s="109" t="e">
        <f ca="1">+IF(AND(ISNUMBER(OFFSET('Hygiene Data'!$D$6,0,10*ROW('Hygiene Data'!D3))),'Data Summary'!DR9="Yes"),OFFSET('Hygiene Data'!$D$6,0,10*ROW('Hygiene Data'!D3)),NA())</f>
        <v>#N/A</v>
      </c>
      <c r="BD9" s="109" t="e">
        <f ca="1">+IF(AND(ISNUMBER(OFFSET('Hygiene Data'!$D$8,0,10*ROW('Hygiene Data'!D3))),'Data Summary'!DS9="Yes"),OFFSET('Hygiene Data'!$D$8,0,10*ROW('Hygiene Data'!D3)),NA())</f>
        <v>#N/A</v>
      </c>
      <c r="BE9" s="109" t="e">
        <f ca="1">+IF(AND(ISNUMBER(OFFSET('Hygiene Data'!$D$10,0,10*ROW('Hygiene Data'!D3))),'Data Summary'!DT9="Yes"),OFFSET('Hygiene Data'!$D$10,0,10*ROW('Hygiene Data'!D3)),NA())</f>
        <v>#N/A</v>
      </c>
      <c r="BF9" s="109" t="e">
        <f ca="1">+IF(AND(ISNUMBER(OFFSET('Hygiene Data'!$E$6,0,10*ROW('Hygiene Data'!E3))),'Data Summary'!DU9="Yes"),OFFSET('Hygiene Data'!$E$6,0,10*ROW('Hygiene Data'!E3)),NA())</f>
        <v>#N/A</v>
      </c>
      <c r="BG9" s="109" t="e">
        <f ca="1">+IF(AND(ISNUMBER(OFFSET('Hygiene Data'!$E$8,0,10*ROW('Hygiene Data'!E3))),'Data Summary'!DV9="Yes"),OFFSET('Hygiene Data'!$E$8,0,10*ROW('Hygiene Data'!E3)),NA())</f>
        <v>#N/A</v>
      </c>
      <c r="BH9" s="109" t="e">
        <f ca="1">+IF(AND(ISNUMBER(OFFSET('Hygiene Data'!$E$10,0,10*ROW('Hygiene Data'!E3))),'Data Summary'!DW9="Yes"),OFFSET('Hygiene Data'!$E$10,0,10*ROW('Hygiene Data'!E3)),NA())</f>
        <v>#N/A</v>
      </c>
      <c r="BI9" s="109" t="e">
        <f ca="1">+IF(AND(ISNUMBER(OFFSET('Hygiene Data'!$F$6,0,10*ROW('Hygiene Data'!F3))),'Data Summary'!DX9="Yes"),OFFSET('Hygiene Data'!$F$6,0,10*ROW('Hygiene Data'!F3)),NA())</f>
        <v>#N/A</v>
      </c>
      <c r="BJ9" s="109" t="e">
        <f ca="1">+IF(AND(ISNUMBER(OFFSET('Hygiene Data'!$F$8,0,10*ROW('Hygiene Data'!F3))),'Data Summary'!DY9="Yes"),OFFSET('Hygiene Data'!$F$8,0,10*ROW('Hygiene Data'!F3)),NA())</f>
        <v>#N/A</v>
      </c>
      <c r="BK9" s="109" t="e">
        <f ca="1">+IF(AND(ISNUMBER(OFFSET('Hygiene Data'!$F$10,0,10*ROW('Hygiene Data'!F3))),'Data Summary'!DZ9="Yes"),OFFSET('Hygiene Data'!$F$10,0,10*ROW('Hygiene Data'!F3)),NA())</f>
        <v>#N/A</v>
      </c>
      <c r="BL9" s="109" t="e">
        <f ca="1">+IF(AND(ISNUMBER(OFFSET('Hygiene Data'!$G$6,0,10*ROW('Hygiene Data'!G3))),'Data Summary'!EA9="Yes"),OFFSET('Hygiene Data'!$G$6,0,10*ROW('Hygiene Data'!G3)),NA())</f>
        <v>#N/A</v>
      </c>
      <c r="BM9" s="109" t="e">
        <f ca="1">+IF(AND(ISNUMBER(OFFSET('Hygiene Data'!$G$8,0,10*ROW('Hygiene Data'!G3))),'Data Summary'!EB9="Yes"),OFFSET('Hygiene Data'!$G$8,0,10*ROW('Hygiene Data'!G3)),NA())</f>
        <v>#N/A</v>
      </c>
      <c r="BN9" s="109" t="e">
        <f ca="1">+IF(AND(ISNUMBER(OFFSET('Hygiene Data'!$G$10,0,10*ROW('Hygiene Data'!G3))),'Data Summary'!EC9="Yes"),OFFSET('Hygiene Data'!$G$10,0,10*ROW('Hygiene Data'!G3)),NA())</f>
        <v>#N/A</v>
      </c>
      <c r="BO9" s="109" t="e">
        <f ca="1">+IF(AND(ISNUMBER(OFFSET('Hygiene Data'!$H$6,0,10*ROW('Hygiene Data'!H3))),'Data Summary'!ED9="Yes"),OFFSET('Hygiene Data'!$H$6,0,10*ROW('Hygiene Data'!H3)),NA())</f>
        <v>#N/A</v>
      </c>
      <c r="BP9" s="109" t="e">
        <f ca="1">+IF(AND(ISNUMBER(OFFSET('Hygiene Data'!$H$8,0,10*ROW('Hygiene Data'!H3))),'Data Summary'!EE9="Yes"),OFFSET('Hygiene Data'!$H$8,0,10*ROW('Hygiene Data'!H3)),NA())</f>
        <v>#N/A</v>
      </c>
      <c r="BQ9" s="109" t="e">
        <f ca="1">+IF(AND(ISNUMBER(OFFSET('Hygiene Data'!$H$10,0,10*ROW('Hygiene Data'!H3))),'Data Summary'!EF9="Yes"),OFFSET('Hygiene Data'!$H$10,0,10*ROW('Hygiene Data'!H3)),NA())</f>
        <v>#N/A</v>
      </c>
    </row>
    <row r="10" spans="1:69" x14ac:dyDescent="0.25">
      <c r="A10" s="57" t="str">
        <f ca="1">+IF(OFFSET('Water Data'!$B$1,0,10*ROW('Water Data'!B4))="",NA(),OFFSET('Water Data'!$B$1,0,10*ROW('Water Data'!B4)))</f>
        <v>EMIS10</v>
      </c>
      <c r="B10" s="57" t="str">
        <f ca="1">+IF(OFFSET('Water Data'!$A$3,0,10*ROW('Water Data'!A4))="",NA(),OFFSET('Water Data'!$A$3,0,10*ROW('Water Data'!A4)))</f>
        <v>EMIS</v>
      </c>
      <c r="C10" s="57">
        <f ca="1">+IF(OFFSET('Water Data'!$C$3,0,10*ROW('Water Data'!C4))="",NA(),OFFSET('Water Data'!$C$3,0,10*ROW('Water Data'!C4)))</f>
        <v>2010</v>
      </c>
      <c r="D10" s="58">
        <f ca="1">+IF(AND(ISNUMBER(OFFSET('Water Data'!$C$5,0,10*ROW('Water Data'!C4))),'Data Summary'!BS10="Yes"),100-OFFSET('Water Data'!$C$5,0,10*ROW('Water Data'!C4)),NA())</f>
        <v>46.5</v>
      </c>
      <c r="E10" s="58" t="e">
        <f ca="1">+IF(AND(ISNUMBER(OFFSET('Water Data'!$C$7,0,10*ROW('Water Data'!C4))),'Data Summary'!BT10="Yes"),OFFSET('Water Data'!$C$7,0,10*ROW('Water Data'!C4)),NA())</f>
        <v>#N/A</v>
      </c>
      <c r="F10" s="58" t="e">
        <f ca="1">+IF(AND(ISNUMBER(OFFSET('Water Data'!$C$10,0,10*ROW('Water Data'!C4))),'Data Summary'!BU10="Yes"),OFFSET('Water Data'!$C$10,0,10*ROW('Water Data'!C4)),NA())</f>
        <v>#N/A</v>
      </c>
      <c r="G10" s="58" t="e">
        <f ca="1">+IF(AND(ISNUMBER(OFFSET('Water Data'!$D$5,0,10*ROW('Water Data'!D4))),'Data Summary'!BV10="Yes"),100-OFFSET('Water Data'!$D$5,0,10*ROW('Water Data'!D4)),NA())</f>
        <v>#N/A</v>
      </c>
      <c r="H10" s="58" t="e">
        <f ca="1">+IF(AND(ISNUMBER(OFFSET('Water Data'!$D$7,0,10*ROW('Water Data'!D4))),'Data Summary'!BW10="Yes"),OFFSET('Water Data'!$D$7,0,10*ROW('Water Data'!D4)),NA())</f>
        <v>#N/A</v>
      </c>
      <c r="I10" s="58" t="e">
        <f ca="1">+IF(AND(ISNUMBER(OFFSET('Water Data'!$D$10,0,10*ROW('Water Data'!D4))),'Data Summary'!BX10="Yes"),OFFSET('Water Data'!$D$10,0,10*ROW('Water Data'!D4)),NA())</f>
        <v>#N/A</v>
      </c>
      <c r="J10" s="58" t="e">
        <f ca="1">+IF(AND(ISNUMBER(OFFSET('Water Data'!$E$5,0,10*ROW('Water Data'!E4))),'Data Summary'!BY10="Yes"),100-OFFSET('Water Data'!$E$5,0,10*ROW('Water Data'!E4)),NA())</f>
        <v>#N/A</v>
      </c>
      <c r="K10" s="58" t="e">
        <f ca="1">+IF(AND(ISNUMBER(OFFSET('Water Data'!$E$7,0,10*ROW('Water Data'!E4))),'Data Summary'!BZ10="Yes"),OFFSET('Water Data'!$E$7,0,10*ROW('Water Data'!E4)),NA())</f>
        <v>#N/A</v>
      </c>
      <c r="L10" s="58" t="e">
        <f ca="1">+IF(AND(ISNUMBER(OFFSET('Water Data'!$E$10,0,10*ROW('Water Data'!E4))),'Data Summary'!CA10="Yes"),OFFSET('Water Data'!$E$10,0,10*ROW('Water Data'!E4)),NA())</f>
        <v>#N/A</v>
      </c>
      <c r="M10" s="58" t="e">
        <f ca="1">+IF(AND(ISNUMBER(OFFSET('Water Data'!$F$5,0,10*ROW('Water Data'!F4))),'Data Summary'!CB10="Yes"),100-OFFSET('Water Data'!$F$5,0,10*ROW('Water Data'!F4)),NA())</f>
        <v>#N/A</v>
      </c>
      <c r="N10" s="58" t="e">
        <f ca="1">+IF(AND(ISNUMBER(OFFSET('Water Data'!$F$7,0,10*ROW('Water Data'!F4))),'Data Summary'!CC10="Yes"),OFFSET('Water Data'!$F$7,0,10*ROW('Water Data'!F4)),NA())</f>
        <v>#N/A</v>
      </c>
      <c r="O10" s="58" t="e">
        <f ca="1">+IF(AND(ISNUMBER(OFFSET('Water Data'!$F$10,0,10*ROW('Water Data'!F4))),'Data Summary'!CD10="Yes"),OFFSET('Water Data'!$F$10,0,10*ROW('Water Data'!F4)),NA())</f>
        <v>#N/A</v>
      </c>
      <c r="P10" s="58" t="e">
        <f ca="1">+IF(AND(ISNUMBER(OFFSET('Water Data'!$G$5,0,10*ROW('Water Data'!G4))),'Data Summary'!CE10="Yes"),100-OFFSET('Water Data'!$G$5,0,10*ROW('Water Data'!G4)),NA())</f>
        <v>#N/A</v>
      </c>
      <c r="Q10" s="58" t="e">
        <f ca="1">+IF(AND(ISNUMBER(OFFSET('Water Data'!$G$7,0,10*ROW('Water Data'!G4))),'Data Summary'!CF10="Yes"),OFFSET('Water Data'!$G$7,0,10*ROW('Water Data'!G4)),NA())</f>
        <v>#N/A</v>
      </c>
      <c r="R10" s="58" t="e">
        <f ca="1">+IF(AND(ISNUMBER(OFFSET('Water Data'!$G$10,0,10*ROW('Water Data'!G4))),'Data Summary'!CG10="Yes"),OFFSET('Water Data'!$G$10,0,10*ROW('Water Data'!G4)),NA())</f>
        <v>#N/A</v>
      </c>
      <c r="S10" s="58" t="e">
        <f ca="1">+IF(AND(ISNUMBER(OFFSET('Water Data'!$H$5,0,10*ROW('Water Data'!H4))),'Data Summary'!CH10="Yes"),100-OFFSET('Water Data'!$H$5,0,10*ROW('Water Data'!H4)),NA())</f>
        <v>#N/A</v>
      </c>
      <c r="T10" s="58" t="e">
        <f ca="1">+IF(AND(ISNUMBER(OFFSET('Water Data'!$H$7,0,10*ROW('Water Data'!H4))),'Data Summary'!CI10="Yes"),OFFSET('Water Data'!$H$7,0,10*ROW('Water Data'!H4)),NA())</f>
        <v>#N/A</v>
      </c>
      <c r="U10" s="58" t="e">
        <f ca="1">+IF(AND(ISNUMBER(OFFSET('Water Data'!$H$10,0,10*ROW('Water Data'!H4))),'Data Summary'!CJ10="Yes"),OFFSET('Water Data'!$H$10,0,10*ROW('Water Data'!H4)),NA())</f>
        <v>#N/A</v>
      </c>
      <c r="V10" s="104" t="e">
        <f ca="1">+IF(AND(ISNUMBER(OFFSET('Sanitation Data'!$C$5,0,10*ROW('Sanitation Data'!C4))),'Data Summary'!CK10="Yes"),100-OFFSET('Sanitation Data'!$C$5,0,10*ROW('Sanitation Data'!C4)),NA())</f>
        <v>#N/A</v>
      </c>
      <c r="W10" s="104" t="e">
        <f ca="1">+IF(AND(ISNUMBER(OFFSET('Sanitation Data'!$C$7,0,10*ROW('Sanitation Data'!C4))),'Data Summary'!CL10="Yes"),OFFSET('Sanitation Data'!$C$7,0,10*ROW('Sanitation Data'!C4)),NA())</f>
        <v>#N/A</v>
      </c>
      <c r="X10" s="104" t="e">
        <f ca="1">+IF(AND(ISNUMBER(OFFSET('Sanitation Data'!$C$11,0,10*ROW('Sanitation Data'!C4))),'Data Summary'!CM10="Yes"),OFFSET('Sanitation Data'!$C$11,0,10*ROW('Sanitation Data'!C4)),NA())</f>
        <v>#N/A</v>
      </c>
      <c r="Y10" s="104" t="e">
        <f ca="1">+IF(AND(ISNUMBER(OFFSET('Sanitation Data'!$C$12,0,10*ROW('Sanitation Data'!C4))),'Data Summary'!CN10="Yes"),OFFSET('Sanitation Data'!$C$12,0,10*ROW('Sanitation Data'!C4)),NA())</f>
        <v>#N/A</v>
      </c>
      <c r="Z10" s="104">
        <f ca="1">+IF(AND(ISNUMBER(OFFSET('Sanitation Data'!$C$13,0,10*ROW('Sanitation Data'!C4))),'Data Summary'!CO10="Yes"),OFFSET('Sanitation Data'!$C$13,0,10*ROW('Sanitation Data'!C4)),NA())</f>
        <v>15</v>
      </c>
      <c r="AA10" s="104" t="e">
        <f ca="1">+IF(AND(ISNUMBER(OFFSET('Sanitation Data'!$D$5,0,10*ROW('Sanitation Data'!D4))),'Data Summary'!CP10="Yes"),100-OFFSET('Sanitation Data'!$D$5,0,10*ROW('Sanitation Data'!D4)),NA())</f>
        <v>#N/A</v>
      </c>
      <c r="AB10" s="104" t="e">
        <f ca="1">+IF(AND(ISNUMBER(OFFSET('Sanitation Data'!$D$7,0,10*ROW('Sanitation Data'!D4))),'Data Summary'!CQ10="Yes"),OFFSET('Sanitation Data'!$D$7,0,10*ROW('Sanitation Data'!D4)),NA())</f>
        <v>#N/A</v>
      </c>
      <c r="AC10" s="104" t="e">
        <f ca="1">+IF(AND(ISNUMBER(OFFSET('Sanitation Data'!$D$11,0,10*ROW('Sanitation Data'!D4))),'Data Summary'!CR10="Yes"),OFFSET('Sanitation Data'!$D$11,0,10*ROW('Sanitation Data'!D4)),NA())</f>
        <v>#N/A</v>
      </c>
      <c r="AD10" s="104" t="e">
        <f ca="1">+IF(AND(ISNUMBER(OFFSET('Sanitation Data'!$D$12,0,10*ROW('Sanitation Data'!D4))),'Data Summary'!CS10="Yes"),OFFSET('Sanitation Data'!$D$12,0,10*ROW('Sanitation Data'!D4)),NA())</f>
        <v>#N/A</v>
      </c>
      <c r="AE10" s="104" t="e">
        <f ca="1">+IF(AND(ISNUMBER(OFFSET('Sanitation Data'!$D$13,0,10*ROW('Sanitation Data'!D4))),'Data Summary'!CT10="Yes"),OFFSET('Sanitation Data'!$D$13,0,10*ROW('Sanitation Data'!D4)),NA())</f>
        <v>#N/A</v>
      </c>
      <c r="AF10" s="104" t="e">
        <f ca="1">+IF(AND(ISNUMBER(OFFSET('Sanitation Data'!$E$5,0,10*ROW('Sanitation Data'!E4))),'Data Summary'!CU10="Yes"),100-OFFSET('Sanitation Data'!$E$5,0,10*ROW('Sanitation Data'!E4)),NA())</f>
        <v>#N/A</v>
      </c>
      <c r="AG10" s="104" t="e">
        <f ca="1">+IF(AND(ISNUMBER(OFFSET('Sanitation Data'!$E$7,0,10*ROW('Sanitation Data'!E4))),'Data Summary'!CV10="Yes"),OFFSET('Sanitation Data'!$E$7,0,10*ROW('Sanitation Data'!E4)),NA())</f>
        <v>#N/A</v>
      </c>
      <c r="AH10" s="104" t="e">
        <f ca="1">+IF(AND(ISNUMBER(OFFSET('Sanitation Data'!$E$11,0,10*ROW('Sanitation Data'!E4))),'Data Summary'!CW10="Yes"),OFFSET('Sanitation Data'!$E$11,0,10*ROW('Sanitation Data'!E4)),NA())</f>
        <v>#N/A</v>
      </c>
      <c r="AI10" s="104" t="e">
        <f ca="1">+IF(AND(ISNUMBER(OFFSET('Sanitation Data'!$E$12,0,10*ROW('Sanitation Data'!E4))),'Data Summary'!CX10="Yes"),OFFSET('Sanitation Data'!$E$12,0,10*ROW('Sanitation Data'!E4)),NA())</f>
        <v>#N/A</v>
      </c>
      <c r="AJ10" s="104" t="e">
        <f ca="1">+IF(AND(ISNUMBER(OFFSET('Sanitation Data'!$E$13,0,10*ROW('Sanitation Data'!E4))),'Data Summary'!CY10="Yes"),OFFSET('Sanitation Data'!$E$13,0,10*ROW('Sanitation Data'!E4)),NA())</f>
        <v>#N/A</v>
      </c>
      <c r="AK10" s="104" t="e">
        <f ca="1">+IF(AND(ISNUMBER(OFFSET('Sanitation Data'!$F$5,0,10*ROW('Sanitation Data'!F4))),'Data Summary'!CZ10="Yes"),100-OFFSET('Sanitation Data'!$F$5,0,10*ROW('Sanitation Data'!F4)),NA())</f>
        <v>#N/A</v>
      </c>
      <c r="AL10" s="104" t="e">
        <f ca="1">+IF(AND(ISNUMBER(OFFSET('Sanitation Data'!$F$7,0,10*ROW('Sanitation Data'!F4))),'Data Summary'!DA10="Yes"),OFFSET('Sanitation Data'!$F$7,0,10*ROW('Sanitation Data'!F4)),NA())</f>
        <v>#N/A</v>
      </c>
      <c r="AM10" s="104" t="e">
        <f ca="1">+IF(AND(ISNUMBER(OFFSET('Sanitation Data'!$F$11,0,10*ROW('Sanitation Data'!F4))),'Data Summary'!DB10="Yes"),OFFSET('Sanitation Data'!$F$11,0,10*ROW('Sanitation Data'!F4)),NA())</f>
        <v>#N/A</v>
      </c>
      <c r="AN10" s="104" t="e">
        <f ca="1">+IF(AND(ISNUMBER(OFFSET('Sanitation Data'!$F$12,0,10*ROW('Sanitation Data'!F4))),'Data Summary'!DC10="Yes"),OFFSET('Sanitation Data'!$F$12,0,10*ROW('Sanitation Data'!F4)),NA())</f>
        <v>#N/A</v>
      </c>
      <c r="AO10" s="104" t="e">
        <f ca="1">+IF(AND(ISNUMBER(OFFSET('Sanitation Data'!$F$13,0,10*ROW('Sanitation Data'!F4))),'Data Summary'!DD10="Yes"),OFFSET('Sanitation Data'!$F$13,0,10*ROW('Sanitation Data'!F4)),NA())</f>
        <v>#N/A</v>
      </c>
      <c r="AP10" s="104" t="e">
        <f ca="1">+IF(AND(ISNUMBER(OFFSET('Sanitation Data'!$G$5,0,10*ROW('Sanitation Data'!G4))),'Data Summary'!DE10="Yes"),100-OFFSET('Sanitation Data'!$G$5,0,10*ROW('Sanitation Data'!G4)),NA())</f>
        <v>#N/A</v>
      </c>
      <c r="AQ10" s="104" t="e">
        <f ca="1">+IF(AND(ISNUMBER(OFFSET('Sanitation Data'!$G$7,0,10*ROW('Sanitation Data'!G4))),'Data Summary'!DF10="Yes"),OFFSET('Sanitation Data'!$G$7,0,10*ROW('Sanitation Data'!G4)),NA())</f>
        <v>#N/A</v>
      </c>
      <c r="AR10" s="104" t="e">
        <f ca="1">+IF(AND(ISNUMBER(OFFSET('Sanitation Data'!$G$11,0,10*ROW('Sanitation Data'!G4))),'Data Summary'!DG10="Yes"),OFFSET('Sanitation Data'!$G$11,0,10*ROW('Sanitation Data'!G4)),NA())</f>
        <v>#N/A</v>
      </c>
      <c r="AS10" s="104" t="e">
        <f ca="1">+IF(AND(ISNUMBER(OFFSET('Sanitation Data'!$G$12,0,10*ROW('Sanitation Data'!G4))),'Data Summary'!DH10="Yes"),OFFSET('Sanitation Data'!$G$12,0,10*ROW('Sanitation Data'!G4)),NA())</f>
        <v>#N/A</v>
      </c>
      <c r="AT10" s="104" t="e">
        <f ca="1">+IF(AND(ISNUMBER(OFFSET('Sanitation Data'!$G$13,0,10*ROW('Sanitation Data'!G4))),'Data Summary'!DI10="Yes"),OFFSET('Sanitation Data'!$G$13,0,10*ROW('Sanitation Data'!G4)),NA())</f>
        <v>#N/A</v>
      </c>
      <c r="AU10" s="104" t="e">
        <f ca="1">+IF(AND(ISNUMBER(OFFSET('Sanitation Data'!$H$5,0,10*ROW('Sanitation Data'!H4))),'Data Summary'!DJ10="Yes"),100-OFFSET('Sanitation Data'!$H$5,0,10*ROW('Sanitation Data'!H4)),NA())</f>
        <v>#N/A</v>
      </c>
      <c r="AV10" s="104" t="e">
        <f ca="1">+IF(AND(ISNUMBER(OFFSET('Sanitation Data'!$H$7,0,10*ROW('Sanitation Data'!H4))),'Data Summary'!DK10="Yes"),OFFSET('Sanitation Data'!$H$7,0,10*ROW('Sanitation Data'!H4)),NA())</f>
        <v>#N/A</v>
      </c>
      <c r="AW10" s="104" t="e">
        <f ca="1">+IF(AND(ISNUMBER(OFFSET('Sanitation Data'!$H$11,0,10*ROW('Sanitation Data'!H4))),'Data Summary'!DL10="Yes"),OFFSET('Sanitation Data'!$H$11,0,10*ROW('Sanitation Data'!H4)),NA())</f>
        <v>#N/A</v>
      </c>
      <c r="AX10" s="104" t="e">
        <f ca="1">+IF(AND(ISNUMBER(OFFSET('Sanitation Data'!$H$12,0,10*ROW('Sanitation Data'!H4))),'Data Summary'!DM10="Yes"),OFFSET('Sanitation Data'!$H$12,0,10*ROW('Sanitation Data'!H4)),NA())</f>
        <v>#N/A</v>
      </c>
      <c r="AY10" s="104" t="e">
        <f ca="1">+IF(AND(ISNUMBER(OFFSET('Sanitation Data'!$H$13,0,10*ROW('Sanitation Data'!H4))),'Data Summary'!DN10="Yes"),OFFSET('Sanitation Data'!$H$13,0,10*ROW('Sanitation Data'!H4)),NA())</f>
        <v>#N/A</v>
      </c>
      <c r="AZ10" s="109" t="e">
        <f ca="1">+IF(AND(ISNUMBER(OFFSET('Hygiene Data'!$C$6,0,10*ROW('Hygiene Data'!C4))),'Data Summary'!DO10="Yes"),OFFSET('Hygiene Data'!$C$6,0,10*ROW('Hygiene Data'!C4)),NA())</f>
        <v>#N/A</v>
      </c>
      <c r="BA10" s="109" t="e">
        <f ca="1">+IF(AND(ISNUMBER(OFFSET('Hygiene Data'!$C$8,0,10*ROW('Hygiene Data'!C4))),'Data Summary'!DP10="Yes"),OFFSET('Hygiene Data'!$C$8,0,10*ROW('Hygiene Data'!C4)),NA())</f>
        <v>#N/A</v>
      </c>
      <c r="BB10" s="109" t="e">
        <f ca="1">+IF(AND(ISNUMBER(OFFSET('Hygiene Data'!$C$10,0,10*ROW('Hygiene Data'!C4))),'Data Summary'!DQ10="Yes"),OFFSET('Hygiene Data'!$C$10,0,10*ROW('Hygiene Data'!C4)),NA())</f>
        <v>#N/A</v>
      </c>
      <c r="BC10" s="109" t="e">
        <f ca="1">+IF(AND(ISNUMBER(OFFSET('Hygiene Data'!$D$6,0,10*ROW('Hygiene Data'!D4))),'Data Summary'!DR10="Yes"),OFFSET('Hygiene Data'!$D$6,0,10*ROW('Hygiene Data'!D4)),NA())</f>
        <v>#N/A</v>
      </c>
      <c r="BD10" s="109" t="e">
        <f ca="1">+IF(AND(ISNUMBER(OFFSET('Hygiene Data'!$D$8,0,10*ROW('Hygiene Data'!D4))),'Data Summary'!DS10="Yes"),OFFSET('Hygiene Data'!$D$8,0,10*ROW('Hygiene Data'!D4)),NA())</f>
        <v>#N/A</v>
      </c>
      <c r="BE10" s="109" t="e">
        <f ca="1">+IF(AND(ISNUMBER(OFFSET('Hygiene Data'!$D$10,0,10*ROW('Hygiene Data'!D4))),'Data Summary'!DT10="Yes"),OFFSET('Hygiene Data'!$D$10,0,10*ROW('Hygiene Data'!D4)),NA())</f>
        <v>#N/A</v>
      </c>
      <c r="BF10" s="109" t="e">
        <f ca="1">+IF(AND(ISNUMBER(OFFSET('Hygiene Data'!$E$6,0,10*ROW('Hygiene Data'!E4))),'Data Summary'!DU10="Yes"),OFFSET('Hygiene Data'!$E$6,0,10*ROW('Hygiene Data'!E4)),NA())</f>
        <v>#N/A</v>
      </c>
      <c r="BG10" s="109" t="e">
        <f ca="1">+IF(AND(ISNUMBER(OFFSET('Hygiene Data'!$E$8,0,10*ROW('Hygiene Data'!E4))),'Data Summary'!DV10="Yes"),OFFSET('Hygiene Data'!$E$8,0,10*ROW('Hygiene Data'!E4)),NA())</f>
        <v>#N/A</v>
      </c>
      <c r="BH10" s="109" t="e">
        <f ca="1">+IF(AND(ISNUMBER(OFFSET('Hygiene Data'!$E$10,0,10*ROW('Hygiene Data'!E4))),'Data Summary'!DW10="Yes"),OFFSET('Hygiene Data'!$E$10,0,10*ROW('Hygiene Data'!E4)),NA())</f>
        <v>#N/A</v>
      </c>
      <c r="BI10" s="109" t="e">
        <f ca="1">+IF(AND(ISNUMBER(OFFSET('Hygiene Data'!$F$6,0,10*ROW('Hygiene Data'!F4))),'Data Summary'!DX10="Yes"),OFFSET('Hygiene Data'!$F$6,0,10*ROW('Hygiene Data'!F4)),NA())</f>
        <v>#N/A</v>
      </c>
      <c r="BJ10" s="109" t="e">
        <f ca="1">+IF(AND(ISNUMBER(OFFSET('Hygiene Data'!$F$8,0,10*ROW('Hygiene Data'!F4))),'Data Summary'!DY10="Yes"),OFFSET('Hygiene Data'!$F$8,0,10*ROW('Hygiene Data'!F4)),NA())</f>
        <v>#N/A</v>
      </c>
      <c r="BK10" s="109" t="e">
        <f ca="1">+IF(AND(ISNUMBER(OFFSET('Hygiene Data'!$F$10,0,10*ROW('Hygiene Data'!F4))),'Data Summary'!DZ10="Yes"),OFFSET('Hygiene Data'!$F$10,0,10*ROW('Hygiene Data'!F4)),NA())</f>
        <v>#N/A</v>
      </c>
      <c r="BL10" s="109" t="e">
        <f ca="1">+IF(AND(ISNUMBER(OFFSET('Hygiene Data'!$G$6,0,10*ROW('Hygiene Data'!G4))),'Data Summary'!EA10="Yes"),OFFSET('Hygiene Data'!$G$6,0,10*ROW('Hygiene Data'!G4)),NA())</f>
        <v>#N/A</v>
      </c>
      <c r="BM10" s="109" t="e">
        <f ca="1">+IF(AND(ISNUMBER(OFFSET('Hygiene Data'!$G$8,0,10*ROW('Hygiene Data'!G4))),'Data Summary'!EB10="Yes"),OFFSET('Hygiene Data'!$G$8,0,10*ROW('Hygiene Data'!G4)),NA())</f>
        <v>#N/A</v>
      </c>
      <c r="BN10" s="109" t="e">
        <f ca="1">+IF(AND(ISNUMBER(OFFSET('Hygiene Data'!$G$10,0,10*ROW('Hygiene Data'!G4))),'Data Summary'!EC10="Yes"),OFFSET('Hygiene Data'!$G$10,0,10*ROW('Hygiene Data'!G4)),NA())</f>
        <v>#N/A</v>
      </c>
      <c r="BO10" s="109" t="e">
        <f ca="1">+IF(AND(ISNUMBER(OFFSET('Hygiene Data'!$H$6,0,10*ROW('Hygiene Data'!H4))),'Data Summary'!ED10="Yes"),OFFSET('Hygiene Data'!$H$6,0,10*ROW('Hygiene Data'!H4)),NA())</f>
        <v>#N/A</v>
      </c>
      <c r="BP10" s="109" t="e">
        <f ca="1">+IF(AND(ISNUMBER(OFFSET('Hygiene Data'!$H$8,0,10*ROW('Hygiene Data'!H4))),'Data Summary'!EE10="Yes"),OFFSET('Hygiene Data'!$H$8,0,10*ROW('Hygiene Data'!H4)),NA())</f>
        <v>#N/A</v>
      </c>
      <c r="BQ10" s="109" t="e">
        <f ca="1">+IF(AND(ISNUMBER(OFFSET('Hygiene Data'!$H$10,0,10*ROW('Hygiene Data'!H4))),'Data Summary'!EF10="Yes"),OFFSET('Hygiene Data'!$H$10,0,10*ROW('Hygiene Data'!H4)),NA())</f>
        <v>#N/A</v>
      </c>
    </row>
    <row r="11" spans="1:69" x14ac:dyDescent="0.25">
      <c r="A11" s="57" t="str">
        <f ca="1">+IF(OFFSET('Water Data'!$B$1,0,10*ROW('Water Data'!B5))="",NA(),OFFSET('Water Data'!$B$1,0,10*ROW('Water Data'!B5)))</f>
        <v>EMIS11</v>
      </c>
      <c r="B11" s="57" t="str">
        <f ca="1">+IF(OFFSET('Water Data'!$A$3,0,10*ROW('Water Data'!A5))="",NA(),OFFSET('Water Data'!$A$3,0,10*ROW('Water Data'!A5)))</f>
        <v>EMIS</v>
      </c>
      <c r="C11" s="57">
        <f ca="1">+IF(OFFSET('Water Data'!$C$3,0,10*ROW('Water Data'!C5))="",NA(),OFFSET('Water Data'!$C$3,0,10*ROW('Water Data'!C5)))</f>
        <v>2011</v>
      </c>
      <c r="D11" s="58">
        <f ca="1">+IF(AND(ISNUMBER(OFFSET('Water Data'!$C$5,0,10*ROW('Water Data'!C5))),'Data Summary'!BS11="Yes"),100-OFFSET('Water Data'!$C$5,0,10*ROW('Water Data'!C5)),NA())</f>
        <v>48.92657316983626</v>
      </c>
      <c r="E11" s="58">
        <f ca="1">+IF(AND(ISNUMBER(OFFSET('Water Data'!$C$7,0,10*ROW('Water Data'!C5))),'Data Summary'!BT11="Yes"),OFFSET('Water Data'!$C$7,0,10*ROW('Water Data'!C5)),NA())</f>
        <v>40.484999999999999</v>
      </c>
      <c r="F11" s="58" t="e">
        <f ca="1">+IF(AND(ISNUMBER(OFFSET('Water Data'!$C$10,0,10*ROW('Water Data'!C5))),'Data Summary'!BU11="Yes"),OFFSET('Water Data'!$C$10,0,10*ROW('Water Data'!C5)),NA())</f>
        <v>#N/A</v>
      </c>
      <c r="G11" s="58" t="e">
        <f ca="1">+IF(AND(ISNUMBER(OFFSET('Water Data'!$D$5,0,10*ROW('Water Data'!D5))),'Data Summary'!BV11="Yes"),100-OFFSET('Water Data'!$D$5,0,10*ROW('Water Data'!D5)),NA())</f>
        <v>#N/A</v>
      </c>
      <c r="H11" s="58" t="e">
        <f ca="1">+IF(AND(ISNUMBER(OFFSET('Water Data'!$D$7,0,10*ROW('Water Data'!D5))),'Data Summary'!BW11="Yes"),OFFSET('Water Data'!$D$7,0,10*ROW('Water Data'!D5)),NA())</f>
        <v>#N/A</v>
      </c>
      <c r="I11" s="58" t="e">
        <f ca="1">+IF(AND(ISNUMBER(OFFSET('Water Data'!$D$10,0,10*ROW('Water Data'!D5))),'Data Summary'!BX11="Yes"),OFFSET('Water Data'!$D$10,0,10*ROW('Water Data'!D5)),NA())</f>
        <v>#N/A</v>
      </c>
      <c r="J11" s="58" t="e">
        <f ca="1">+IF(AND(ISNUMBER(OFFSET('Water Data'!$E$5,0,10*ROW('Water Data'!E5))),'Data Summary'!BY11="Yes"),100-OFFSET('Water Data'!$E$5,0,10*ROW('Water Data'!E5)),NA())</f>
        <v>#N/A</v>
      </c>
      <c r="K11" s="58" t="e">
        <f ca="1">+IF(AND(ISNUMBER(OFFSET('Water Data'!$E$7,0,10*ROW('Water Data'!E5))),'Data Summary'!BZ11="Yes"),OFFSET('Water Data'!$E$7,0,10*ROW('Water Data'!E5)),NA())</f>
        <v>#N/A</v>
      </c>
      <c r="L11" s="58" t="e">
        <f ca="1">+IF(AND(ISNUMBER(OFFSET('Water Data'!$E$10,0,10*ROW('Water Data'!E5))),'Data Summary'!CA11="Yes"),OFFSET('Water Data'!$E$10,0,10*ROW('Water Data'!E5)),NA())</f>
        <v>#N/A</v>
      </c>
      <c r="M11" s="58" t="e">
        <f ca="1">+IF(AND(ISNUMBER(OFFSET('Water Data'!$F$5,0,10*ROW('Water Data'!F5))),'Data Summary'!CB11="Yes"),100-OFFSET('Water Data'!$F$5,0,10*ROW('Water Data'!F5)),NA())</f>
        <v>#N/A</v>
      </c>
      <c r="N11" s="58" t="e">
        <f ca="1">+IF(AND(ISNUMBER(OFFSET('Water Data'!$F$7,0,10*ROW('Water Data'!F5))),'Data Summary'!CC11="Yes"),OFFSET('Water Data'!$F$7,0,10*ROW('Water Data'!F5)),NA())</f>
        <v>#N/A</v>
      </c>
      <c r="O11" s="58" t="e">
        <f ca="1">+IF(AND(ISNUMBER(OFFSET('Water Data'!$F$10,0,10*ROW('Water Data'!F5))),'Data Summary'!CD11="Yes"),OFFSET('Water Data'!$F$10,0,10*ROW('Water Data'!F5)),NA())</f>
        <v>#N/A</v>
      </c>
      <c r="P11" s="58" t="e">
        <f ca="1">+IF(AND(ISNUMBER(OFFSET('Water Data'!$G$5,0,10*ROW('Water Data'!G5))),'Data Summary'!CE11="Yes"),100-OFFSET('Water Data'!$G$5,0,10*ROW('Water Data'!G5)),NA())</f>
        <v>#N/A</v>
      </c>
      <c r="Q11" s="58" t="e">
        <f ca="1">+IF(AND(ISNUMBER(OFFSET('Water Data'!$G$7,0,10*ROW('Water Data'!G5))),'Data Summary'!CF11="Yes"),OFFSET('Water Data'!$G$7,0,10*ROW('Water Data'!G5)),NA())</f>
        <v>#N/A</v>
      </c>
      <c r="R11" s="58" t="e">
        <f ca="1">+IF(AND(ISNUMBER(OFFSET('Water Data'!$G$10,0,10*ROW('Water Data'!G5))),'Data Summary'!CG11="Yes"),OFFSET('Water Data'!$G$10,0,10*ROW('Water Data'!G5)),NA())</f>
        <v>#N/A</v>
      </c>
      <c r="S11" s="58" t="e">
        <f ca="1">+IF(AND(ISNUMBER(OFFSET('Water Data'!$H$5,0,10*ROW('Water Data'!H5))),'Data Summary'!CH11="Yes"),100-OFFSET('Water Data'!$H$5,0,10*ROW('Water Data'!H5)),NA())</f>
        <v>#N/A</v>
      </c>
      <c r="T11" s="58" t="e">
        <f ca="1">+IF(AND(ISNUMBER(OFFSET('Water Data'!$H$7,0,10*ROW('Water Data'!H5))),'Data Summary'!CI11="Yes"),OFFSET('Water Data'!$H$7,0,10*ROW('Water Data'!H5)),NA())</f>
        <v>#N/A</v>
      </c>
      <c r="U11" s="58" t="e">
        <f ca="1">+IF(AND(ISNUMBER(OFFSET('Water Data'!$H$10,0,10*ROW('Water Data'!H5))),'Data Summary'!CJ11="Yes"),OFFSET('Water Data'!$H$10,0,10*ROW('Water Data'!H5)),NA())</f>
        <v>#N/A</v>
      </c>
      <c r="V11" s="104" t="e">
        <f ca="1">+IF(AND(ISNUMBER(OFFSET('Sanitation Data'!$C$5,0,10*ROW('Sanitation Data'!C5))),'Data Summary'!CK11="Yes"),100-OFFSET('Sanitation Data'!$C$5,0,10*ROW('Sanitation Data'!C5)),NA())</f>
        <v>#N/A</v>
      </c>
      <c r="W11" s="104" t="e">
        <f ca="1">+IF(AND(ISNUMBER(OFFSET('Sanitation Data'!$C$7,0,10*ROW('Sanitation Data'!C5))),'Data Summary'!CL11="Yes"),OFFSET('Sanitation Data'!$C$7,0,10*ROW('Sanitation Data'!C5)),NA())</f>
        <v>#N/A</v>
      </c>
      <c r="X11" s="104" t="e">
        <f ca="1">+IF(AND(ISNUMBER(OFFSET('Sanitation Data'!$C$11,0,10*ROW('Sanitation Data'!C5))),'Data Summary'!CM11="Yes"),OFFSET('Sanitation Data'!$C$11,0,10*ROW('Sanitation Data'!C5)),NA())</f>
        <v>#N/A</v>
      </c>
      <c r="Y11" s="104" t="e">
        <f ca="1">+IF(AND(ISNUMBER(OFFSET('Sanitation Data'!$C$12,0,10*ROW('Sanitation Data'!C5))),'Data Summary'!CN11="Yes"),OFFSET('Sanitation Data'!$C$12,0,10*ROW('Sanitation Data'!C5)),NA())</f>
        <v>#N/A</v>
      </c>
      <c r="Z11" s="104">
        <f ca="1">+IF(AND(ISNUMBER(OFFSET('Sanitation Data'!$C$13,0,10*ROW('Sanitation Data'!C5))),'Data Summary'!CO11="Yes"),OFFSET('Sanitation Data'!$C$13,0,10*ROW('Sanitation Data'!C5)),NA())</f>
        <v>16.723136794184597</v>
      </c>
      <c r="AA11" s="104" t="e">
        <f ca="1">+IF(AND(ISNUMBER(OFFSET('Sanitation Data'!$D$5,0,10*ROW('Sanitation Data'!D5))),'Data Summary'!CP11="Yes"),100-OFFSET('Sanitation Data'!$D$5,0,10*ROW('Sanitation Data'!D5)),NA())</f>
        <v>#N/A</v>
      </c>
      <c r="AB11" s="104" t="e">
        <f ca="1">+IF(AND(ISNUMBER(OFFSET('Sanitation Data'!$D$7,0,10*ROW('Sanitation Data'!D5))),'Data Summary'!CQ11="Yes"),OFFSET('Sanitation Data'!$D$7,0,10*ROW('Sanitation Data'!D5)),NA())</f>
        <v>#N/A</v>
      </c>
      <c r="AC11" s="104" t="e">
        <f ca="1">+IF(AND(ISNUMBER(OFFSET('Sanitation Data'!$D$11,0,10*ROW('Sanitation Data'!D5))),'Data Summary'!CR11="Yes"),OFFSET('Sanitation Data'!$D$11,0,10*ROW('Sanitation Data'!D5)),NA())</f>
        <v>#N/A</v>
      </c>
      <c r="AD11" s="104" t="e">
        <f ca="1">+IF(AND(ISNUMBER(OFFSET('Sanitation Data'!$D$12,0,10*ROW('Sanitation Data'!D5))),'Data Summary'!CS11="Yes"),OFFSET('Sanitation Data'!$D$12,0,10*ROW('Sanitation Data'!D5)),NA())</f>
        <v>#N/A</v>
      </c>
      <c r="AE11" s="104" t="e">
        <f ca="1">+IF(AND(ISNUMBER(OFFSET('Sanitation Data'!$D$13,0,10*ROW('Sanitation Data'!D5))),'Data Summary'!CT11="Yes"),OFFSET('Sanitation Data'!$D$13,0,10*ROW('Sanitation Data'!D5)),NA())</f>
        <v>#N/A</v>
      </c>
      <c r="AF11" s="104" t="e">
        <f ca="1">+IF(AND(ISNUMBER(OFFSET('Sanitation Data'!$E$5,0,10*ROW('Sanitation Data'!E5))),'Data Summary'!CU11="Yes"),100-OFFSET('Sanitation Data'!$E$5,0,10*ROW('Sanitation Data'!E5)),NA())</f>
        <v>#N/A</v>
      </c>
      <c r="AG11" s="104" t="e">
        <f ca="1">+IF(AND(ISNUMBER(OFFSET('Sanitation Data'!$E$7,0,10*ROW('Sanitation Data'!E5))),'Data Summary'!CV11="Yes"),OFFSET('Sanitation Data'!$E$7,0,10*ROW('Sanitation Data'!E5)),NA())</f>
        <v>#N/A</v>
      </c>
      <c r="AH11" s="104" t="e">
        <f ca="1">+IF(AND(ISNUMBER(OFFSET('Sanitation Data'!$E$11,0,10*ROW('Sanitation Data'!E5))),'Data Summary'!CW11="Yes"),OFFSET('Sanitation Data'!$E$11,0,10*ROW('Sanitation Data'!E5)),NA())</f>
        <v>#N/A</v>
      </c>
      <c r="AI11" s="104" t="e">
        <f ca="1">+IF(AND(ISNUMBER(OFFSET('Sanitation Data'!$E$12,0,10*ROW('Sanitation Data'!E5))),'Data Summary'!CX11="Yes"),OFFSET('Sanitation Data'!$E$12,0,10*ROW('Sanitation Data'!E5)),NA())</f>
        <v>#N/A</v>
      </c>
      <c r="AJ11" s="104" t="e">
        <f ca="1">+IF(AND(ISNUMBER(OFFSET('Sanitation Data'!$E$13,0,10*ROW('Sanitation Data'!E5))),'Data Summary'!CY11="Yes"),OFFSET('Sanitation Data'!$E$13,0,10*ROW('Sanitation Data'!E5)),NA())</f>
        <v>#N/A</v>
      </c>
      <c r="AK11" s="104" t="e">
        <f ca="1">+IF(AND(ISNUMBER(OFFSET('Sanitation Data'!$F$5,0,10*ROW('Sanitation Data'!F5))),'Data Summary'!CZ11="Yes"),100-OFFSET('Sanitation Data'!$F$5,0,10*ROW('Sanitation Data'!F5)),NA())</f>
        <v>#N/A</v>
      </c>
      <c r="AL11" s="104" t="e">
        <f ca="1">+IF(AND(ISNUMBER(OFFSET('Sanitation Data'!$F$7,0,10*ROW('Sanitation Data'!F5))),'Data Summary'!DA11="Yes"),OFFSET('Sanitation Data'!$F$7,0,10*ROW('Sanitation Data'!F5)),NA())</f>
        <v>#N/A</v>
      </c>
      <c r="AM11" s="104" t="e">
        <f ca="1">+IF(AND(ISNUMBER(OFFSET('Sanitation Data'!$F$11,0,10*ROW('Sanitation Data'!F5))),'Data Summary'!DB11="Yes"),OFFSET('Sanitation Data'!$F$11,0,10*ROW('Sanitation Data'!F5)),NA())</f>
        <v>#N/A</v>
      </c>
      <c r="AN11" s="104" t="e">
        <f ca="1">+IF(AND(ISNUMBER(OFFSET('Sanitation Data'!$F$12,0,10*ROW('Sanitation Data'!F5))),'Data Summary'!DC11="Yes"),OFFSET('Sanitation Data'!$F$12,0,10*ROW('Sanitation Data'!F5)),NA())</f>
        <v>#N/A</v>
      </c>
      <c r="AO11" s="104" t="e">
        <f ca="1">+IF(AND(ISNUMBER(OFFSET('Sanitation Data'!$F$13,0,10*ROW('Sanitation Data'!F5))),'Data Summary'!DD11="Yes"),OFFSET('Sanitation Data'!$F$13,0,10*ROW('Sanitation Data'!F5)),NA())</f>
        <v>#N/A</v>
      </c>
      <c r="AP11" s="104" t="e">
        <f ca="1">+IF(AND(ISNUMBER(OFFSET('Sanitation Data'!$G$5,0,10*ROW('Sanitation Data'!G5))),'Data Summary'!DE11="Yes"),100-OFFSET('Sanitation Data'!$G$5,0,10*ROW('Sanitation Data'!G5)),NA())</f>
        <v>#N/A</v>
      </c>
      <c r="AQ11" s="104" t="e">
        <f ca="1">+IF(AND(ISNUMBER(OFFSET('Sanitation Data'!$G$7,0,10*ROW('Sanitation Data'!G5))),'Data Summary'!DF11="Yes"),OFFSET('Sanitation Data'!$G$7,0,10*ROW('Sanitation Data'!G5)),NA())</f>
        <v>#N/A</v>
      </c>
      <c r="AR11" s="104" t="e">
        <f ca="1">+IF(AND(ISNUMBER(OFFSET('Sanitation Data'!$G$11,0,10*ROW('Sanitation Data'!G5))),'Data Summary'!DG11="Yes"),OFFSET('Sanitation Data'!$G$11,0,10*ROW('Sanitation Data'!G5)),NA())</f>
        <v>#N/A</v>
      </c>
      <c r="AS11" s="104" t="e">
        <f ca="1">+IF(AND(ISNUMBER(OFFSET('Sanitation Data'!$G$12,0,10*ROW('Sanitation Data'!G5))),'Data Summary'!DH11="Yes"),OFFSET('Sanitation Data'!$G$12,0,10*ROW('Sanitation Data'!G5)),NA())</f>
        <v>#N/A</v>
      </c>
      <c r="AT11" s="104" t="e">
        <f ca="1">+IF(AND(ISNUMBER(OFFSET('Sanitation Data'!$G$13,0,10*ROW('Sanitation Data'!G5))),'Data Summary'!DI11="Yes"),OFFSET('Sanitation Data'!$G$13,0,10*ROW('Sanitation Data'!G5)),NA())</f>
        <v>#N/A</v>
      </c>
      <c r="AU11" s="104" t="e">
        <f ca="1">+IF(AND(ISNUMBER(OFFSET('Sanitation Data'!$H$5,0,10*ROW('Sanitation Data'!H5))),'Data Summary'!DJ11="Yes"),100-OFFSET('Sanitation Data'!$H$5,0,10*ROW('Sanitation Data'!H5)),NA())</f>
        <v>#N/A</v>
      </c>
      <c r="AV11" s="104" t="e">
        <f ca="1">+IF(AND(ISNUMBER(OFFSET('Sanitation Data'!$H$7,0,10*ROW('Sanitation Data'!H5))),'Data Summary'!DK11="Yes"),OFFSET('Sanitation Data'!$H$7,0,10*ROW('Sanitation Data'!H5)),NA())</f>
        <v>#N/A</v>
      </c>
      <c r="AW11" s="104" t="e">
        <f ca="1">+IF(AND(ISNUMBER(OFFSET('Sanitation Data'!$H$11,0,10*ROW('Sanitation Data'!H5))),'Data Summary'!DL11="Yes"),OFFSET('Sanitation Data'!$H$11,0,10*ROW('Sanitation Data'!H5)),NA())</f>
        <v>#N/A</v>
      </c>
      <c r="AX11" s="104" t="e">
        <f ca="1">+IF(AND(ISNUMBER(OFFSET('Sanitation Data'!$H$12,0,10*ROW('Sanitation Data'!H5))),'Data Summary'!DM11="Yes"),OFFSET('Sanitation Data'!$H$12,0,10*ROW('Sanitation Data'!H5)),NA())</f>
        <v>#N/A</v>
      </c>
      <c r="AY11" s="104" t="e">
        <f ca="1">+IF(AND(ISNUMBER(OFFSET('Sanitation Data'!$H$13,0,10*ROW('Sanitation Data'!H5))),'Data Summary'!DN11="Yes"),OFFSET('Sanitation Data'!$H$13,0,10*ROW('Sanitation Data'!H5)),NA())</f>
        <v>#N/A</v>
      </c>
      <c r="AZ11" s="109" t="e">
        <f ca="1">+IF(AND(ISNUMBER(OFFSET('Hygiene Data'!$C$6,0,10*ROW('Hygiene Data'!C5))),'Data Summary'!DO11="Yes"),OFFSET('Hygiene Data'!$C$6,0,10*ROW('Hygiene Data'!C5)),NA())</f>
        <v>#N/A</v>
      </c>
      <c r="BA11" s="109" t="e">
        <f ca="1">+IF(AND(ISNUMBER(OFFSET('Hygiene Data'!$C$8,0,10*ROW('Hygiene Data'!C5))),'Data Summary'!DP11="Yes"),OFFSET('Hygiene Data'!$C$8,0,10*ROW('Hygiene Data'!C5)),NA())</f>
        <v>#N/A</v>
      </c>
      <c r="BB11" s="109" t="e">
        <f ca="1">+IF(AND(ISNUMBER(OFFSET('Hygiene Data'!$C$10,0,10*ROW('Hygiene Data'!C5))),'Data Summary'!DQ11="Yes"),OFFSET('Hygiene Data'!$C$10,0,10*ROW('Hygiene Data'!C5)),NA())</f>
        <v>#N/A</v>
      </c>
      <c r="BC11" s="109" t="e">
        <f ca="1">+IF(AND(ISNUMBER(OFFSET('Hygiene Data'!$D$6,0,10*ROW('Hygiene Data'!D5))),'Data Summary'!DR11="Yes"),OFFSET('Hygiene Data'!$D$6,0,10*ROW('Hygiene Data'!D5)),NA())</f>
        <v>#N/A</v>
      </c>
      <c r="BD11" s="109" t="e">
        <f ca="1">+IF(AND(ISNUMBER(OFFSET('Hygiene Data'!$D$8,0,10*ROW('Hygiene Data'!D5))),'Data Summary'!DS11="Yes"),OFFSET('Hygiene Data'!$D$8,0,10*ROW('Hygiene Data'!D5)),NA())</f>
        <v>#N/A</v>
      </c>
      <c r="BE11" s="109" t="e">
        <f ca="1">+IF(AND(ISNUMBER(OFFSET('Hygiene Data'!$D$10,0,10*ROW('Hygiene Data'!D5))),'Data Summary'!DT11="Yes"),OFFSET('Hygiene Data'!$D$10,0,10*ROW('Hygiene Data'!D5)),NA())</f>
        <v>#N/A</v>
      </c>
      <c r="BF11" s="109" t="e">
        <f ca="1">+IF(AND(ISNUMBER(OFFSET('Hygiene Data'!$E$6,0,10*ROW('Hygiene Data'!E5))),'Data Summary'!DU11="Yes"),OFFSET('Hygiene Data'!$E$6,0,10*ROW('Hygiene Data'!E5)),NA())</f>
        <v>#N/A</v>
      </c>
      <c r="BG11" s="109" t="e">
        <f ca="1">+IF(AND(ISNUMBER(OFFSET('Hygiene Data'!$E$8,0,10*ROW('Hygiene Data'!E5))),'Data Summary'!DV11="Yes"),OFFSET('Hygiene Data'!$E$8,0,10*ROW('Hygiene Data'!E5)),NA())</f>
        <v>#N/A</v>
      </c>
      <c r="BH11" s="109" t="e">
        <f ca="1">+IF(AND(ISNUMBER(OFFSET('Hygiene Data'!$E$10,0,10*ROW('Hygiene Data'!E5))),'Data Summary'!DW11="Yes"),OFFSET('Hygiene Data'!$E$10,0,10*ROW('Hygiene Data'!E5)),NA())</f>
        <v>#N/A</v>
      </c>
      <c r="BI11" s="109" t="e">
        <f ca="1">+IF(AND(ISNUMBER(OFFSET('Hygiene Data'!$F$6,0,10*ROW('Hygiene Data'!F5))),'Data Summary'!DX11="Yes"),OFFSET('Hygiene Data'!$F$6,0,10*ROW('Hygiene Data'!F5)),NA())</f>
        <v>#N/A</v>
      </c>
      <c r="BJ11" s="109" t="e">
        <f ca="1">+IF(AND(ISNUMBER(OFFSET('Hygiene Data'!$F$8,0,10*ROW('Hygiene Data'!F5))),'Data Summary'!DY11="Yes"),OFFSET('Hygiene Data'!$F$8,0,10*ROW('Hygiene Data'!F5)),NA())</f>
        <v>#N/A</v>
      </c>
      <c r="BK11" s="109" t="e">
        <f ca="1">+IF(AND(ISNUMBER(OFFSET('Hygiene Data'!$F$10,0,10*ROW('Hygiene Data'!F5))),'Data Summary'!DZ11="Yes"),OFFSET('Hygiene Data'!$F$10,0,10*ROW('Hygiene Data'!F5)),NA())</f>
        <v>#N/A</v>
      </c>
      <c r="BL11" s="109" t="e">
        <f ca="1">+IF(AND(ISNUMBER(OFFSET('Hygiene Data'!$G$6,0,10*ROW('Hygiene Data'!G5))),'Data Summary'!EA11="Yes"),OFFSET('Hygiene Data'!$G$6,0,10*ROW('Hygiene Data'!G5)),NA())</f>
        <v>#N/A</v>
      </c>
      <c r="BM11" s="109" t="e">
        <f ca="1">+IF(AND(ISNUMBER(OFFSET('Hygiene Data'!$G$8,0,10*ROW('Hygiene Data'!G5))),'Data Summary'!EB11="Yes"),OFFSET('Hygiene Data'!$G$8,0,10*ROW('Hygiene Data'!G5)),NA())</f>
        <v>#N/A</v>
      </c>
      <c r="BN11" s="109" t="e">
        <f ca="1">+IF(AND(ISNUMBER(OFFSET('Hygiene Data'!$G$10,0,10*ROW('Hygiene Data'!G5))),'Data Summary'!EC11="Yes"),OFFSET('Hygiene Data'!$G$10,0,10*ROW('Hygiene Data'!G5)),NA())</f>
        <v>#N/A</v>
      </c>
      <c r="BO11" s="109" t="e">
        <f ca="1">+IF(AND(ISNUMBER(OFFSET('Hygiene Data'!$H$6,0,10*ROW('Hygiene Data'!H5))),'Data Summary'!ED11="Yes"),OFFSET('Hygiene Data'!$H$6,0,10*ROW('Hygiene Data'!H5)),NA())</f>
        <v>#N/A</v>
      </c>
      <c r="BP11" s="109" t="e">
        <f ca="1">+IF(AND(ISNUMBER(OFFSET('Hygiene Data'!$H$8,0,10*ROW('Hygiene Data'!H5))),'Data Summary'!EE11="Yes"),OFFSET('Hygiene Data'!$H$8,0,10*ROW('Hygiene Data'!H5)),NA())</f>
        <v>#N/A</v>
      </c>
      <c r="BQ11" s="109" t="e">
        <f ca="1">+IF(AND(ISNUMBER(OFFSET('Hygiene Data'!$H$10,0,10*ROW('Hygiene Data'!H5))),'Data Summary'!EF11="Yes"),OFFSET('Hygiene Data'!$H$10,0,10*ROW('Hygiene Data'!H5)),NA())</f>
        <v>#N/A</v>
      </c>
    </row>
    <row r="12" spans="1:69" x14ac:dyDescent="0.25">
      <c r="A12" s="57" t="str">
        <f ca="1">+IF(OFFSET('Water Data'!$B$1,0,10*ROW('Water Data'!B6))="",NA(),OFFSET('Water Data'!$B$1,0,10*ROW('Water Data'!B6)))</f>
        <v>UIS11</v>
      </c>
      <c r="B12" s="57" t="str">
        <f ca="1">+IF(OFFSET('Water Data'!$A$3,0,10*ROW('Water Data'!A6))="",NA(),OFFSET('Water Data'!$A$3,0,10*ROW('Water Data'!A6)))</f>
        <v>Other</v>
      </c>
      <c r="C12" s="57">
        <f ca="1">+IF(OFFSET('Water Data'!$C$3,0,10*ROW('Water Data'!C6))="",NA(),OFFSET('Water Data'!$C$3,0,10*ROW('Water Data'!C6)))</f>
        <v>2011</v>
      </c>
      <c r="D12" s="58" t="e">
        <f ca="1">+IF(AND(ISNUMBER(OFFSET('Water Data'!$C$5,0,10*ROW('Water Data'!C6))),'Data Summary'!BS12="Yes"),100-OFFSET('Water Data'!$C$5,0,10*ROW('Water Data'!C6)),NA())</f>
        <v>#N/A</v>
      </c>
      <c r="E12" s="58">
        <f ca="1">+IF(AND(ISNUMBER(OFFSET('Water Data'!$C$7,0,10*ROW('Water Data'!C6))),'Data Summary'!BT12="Yes"),OFFSET('Water Data'!$C$7,0,10*ROW('Water Data'!C6)),NA())</f>
        <v>29.971188169301378</v>
      </c>
      <c r="F12" s="58" t="e">
        <f ca="1">+IF(AND(ISNUMBER(OFFSET('Water Data'!$C$10,0,10*ROW('Water Data'!C6))),'Data Summary'!BU12="Yes"),OFFSET('Water Data'!$C$10,0,10*ROW('Water Data'!C6)),NA())</f>
        <v>#N/A</v>
      </c>
      <c r="G12" s="58" t="e">
        <f ca="1">+IF(AND(ISNUMBER(OFFSET('Water Data'!$D$5,0,10*ROW('Water Data'!D6))),'Data Summary'!BV12="Yes"),100-OFFSET('Water Data'!$D$5,0,10*ROW('Water Data'!D6)),NA())</f>
        <v>#N/A</v>
      </c>
      <c r="H12" s="58" t="e">
        <f ca="1">+IF(AND(ISNUMBER(OFFSET('Water Data'!$D$7,0,10*ROW('Water Data'!D6))),'Data Summary'!BW12="Yes"),OFFSET('Water Data'!$D$7,0,10*ROW('Water Data'!D6)),NA())</f>
        <v>#N/A</v>
      </c>
      <c r="I12" s="58" t="e">
        <f ca="1">+IF(AND(ISNUMBER(OFFSET('Water Data'!$D$10,0,10*ROW('Water Data'!D6))),'Data Summary'!BX12="Yes"),OFFSET('Water Data'!$D$10,0,10*ROW('Water Data'!D6)),NA())</f>
        <v>#N/A</v>
      </c>
      <c r="J12" s="58" t="e">
        <f ca="1">+IF(AND(ISNUMBER(OFFSET('Water Data'!$E$5,0,10*ROW('Water Data'!E6))),'Data Summary'!BY12="Yes"),100-OFFSET('Water Data'!$E$5,0,10*ROW('Water Data'!E6)),NA())</f>
        <v>#N/A</v>
      </c>
      <c r="K12" s="58" t="e">
        <f ca="1">+IF(AND(ISNUMBER(OFFSET('Water Data'!$E$7,0,10*ROW('Water Data'!E6))),'Data Summary'!BZ12="Yes"),OFFSET('Water Data'!$E$7,0,10*ROW('Water Data'!E6)),NA())</f>
        <v>#N/A</v>
      </c>
      <c r="L12" s="58" t="e">
        <f ca="1">+IF(AND(ISNUMBER(OFFSET('Water Data'!$E$10,0,10*ROW('Water Data'!E6))),'Data Summary'!CA12="Yes"),OFFSET('Water Data'!$E$10,0,10*ROW('Water Data'!E6)),NA())</f>
        <v>#N/A</v>
      </c>
      <c r="M12" s="58" t="e">
        <f ca="1">+IF(AND(ISNUMBER(OFFSET('Water Data'!$F$5,0,10*ROW('Water Data'!F6))),'Data Summary'!CB12="Yes"),100-OFFSET('Water Data'!$F$5,0,10*ROW('Water Data'!F6)),NA())</f>
        <v>#N/A</v>
      </c>
      <c r="N12" s="58" t="e">
        <f ca="1">+IF(AND(ISNUMBER(OFFSET('Water Data'!$F$7,0,10*ROW('Water Data'!F6))),'Data Summary'!CC12="Yes"),OFFSET('Water Data'!$F$7,0,10*ROW('Water Data'!F6)),NA())</f>
        <v>#N/A</v>
      </c>
      <c r="O12" s="58" t="e">
        <f ca="1">+IF(AND(ISNUMBER(OFFSET('Water Data'!$F$10,0,10*ROW('Water Data'!F6))),'Data Summary'!CD12="Yes"),OFFSET('Water Data'!$F$10,0,10*ROW('Water Data'!F6)),NA())</f>
        <v>#N/A</v>
      </c>
      <c r="P12" s="58" t="e">
        <f ca="1">+IF(AND(ISNUMBER(OFFSET('Water Data'!$G$5,0,10*ROW('Water Data'!G6))),'Data Summary'!CE12="Yes"),100-OFFSET('Water Data'!$G$5,0,10*ROW('Water Data'!G6)),NA())</f>
        <v>#N/A</v>
      </c>
      <c r="Q12" s="58">
        <f ca="1">+IF(AND(ISNUMBER(OFFSET('Water Data'!$G$7,0,10*ROW('Water Data'!G6))),'Data Summary'!CF12="Yes"),OFFSET('Water Data'!$G$7,0,10*ROW('Water Data'!G6)),NA())</f>
        <v>27.1</v>
      </c>
      <c r="R12" s="58" t="e">
        <f ca="1">+IF(AND(ISNUMBER(OFFSET('Water Data'!$G$10,0,10*ROW('Water Data'!G6))),'Data Summary'!CG12="Yes"),OFFSET('Water Data'!$G$10,0,10*ROW('Water Data'!G6)),NA())</f>
        <v>#N/A</v>
      </c>
      <c r="S12" s="58" t="e">
        <f ca="1">+IF(AND(ISNUMBER(OFFSET('Water Data'!$H$5,0,10*ROW('Water Data'!H6))),'Data Summary'!CH12="Yes"),100-OFFSET('Water Data'!$H$5,0,10*ROW('Water Data'!H6)),NA())</f>
        <v>#N/A</v>
      </c>
      <c r="T12" s="58">
        <f ca="1">+IF(AND(ISNUMBER(OFFSET('Water Data'!$H$7,0,10*ROW('Water Data'!H6))),'Data Summary'!CI12="Yes"),OFFSET('Water Data'!$H$7,0,10*ROW('Water Data'!H6)),NA())</f>
        <v>44.1</v>
      </c>
      <c r="U12" s="58" t="e">
        <f ca="1">+IF(AND(ISNUMBER(OFFSET('Water Data'!$H$10,0,10*ROW('Water Data'!H6))),'Data Summary'!CJ12="Yes"),OFFSET('Water Data'!$H$10,0,10*ROW('Water Data'!H6)),NA())</f>
        <v>#N/A</v>
      </c>
      <c r="V12" s="104">
        <f ca="1">+IF(AND(ISNUMBER(OFFSET('Sanitation Data'!$C$5,0,10*ROW('Sanitation Data'!C6))),'Data Summary'!CK12="Yes"),100-OFFSET('Sanitation Data'!$C$5,0,10*ROW('Sanitation Data'!C6)),NA())</f>
        <v>67.657348291687924</v>
      </c>
      <c r="W12" s="104" t="e">
        <f ca="1">+IF(AND(ISNUMBER(OFFSET('Sanitation Data'!$C$7,0,10*ROW('Sanitation Data'!C6))),'Data Summary'!CL12="Yes"),OFFSET('Sanitation Data'!$C$7,0,10*ROW('Sanitation Data'!C6)),NA())</f>
        <v>#N/A</v>
      </c>
      <c r="X12" s="104" t="e">
        <f ca="1">+IF(AND(ISNUMBER(OFFSET('Sanitation Data'!$C$11,0,10*ROW('Sanitation Data'!C6))),'Data Summary'!CM12="Yes"),OFFSET('Sanitation Data'!$C$11,0,10*ROW('Sanitation Data'!C6)),NA())</f>
        <v>#N/A</v>
      </c>
      <c r="Y12" s="104" t="e">
        <f ca="1">+IF(AND(ISNUMBER(OFFSET('Sanitation Data'!$C$12,0,10*ROW('Sanitation Data'!C6))),'Data Summary'!CN12="Yes"),OFFSET('Sanitation Data'!$C$12,0,10*ROW('Sanitation Data'!C6)),NA())</f>
        <v>#N/A</v>
      </c>
      <c r="Z12" s="104">
        <f ca="1">+IF(AND(ISNUMBER(OFFSET('Sanitation Data'!$C$13,0,10*ROW('Sanitation Data'!C6))),'Data Summary'!CO12="Yes"),OFFSET('Sanitation Data'!$C$13,0,10*ROW('Sanitation Data'!C6)),NA())</f>
        <v>19.518225395206525</v>
      </c>
      <c r="AA12" s="104" t="e">
        <f ca="1">+IF(AND(ISNUMBER(OFFSET('Sanitation Data'!$D$5,0,10*ROW('Sanitation Data'!D6))),'Data Summary'!CP12="Yes"),100-OFFSET('Sanitation Data'!$D$5,0,10*ROW('Sanitation Data'!D6)),NA())</f>
        <v>#N/A</v>
      </c>
      <c r="AB12" s="104" t="e">
        <f ca="1">+IF(AND(ISNUMBER(OFFSET('Sanitation Data'!$D$7,0,10*ROW('Sanitation Data'!D6))),'Data Summary'!CQ12="Yes"),OFFSET('Sanitation Data'!$D$7,0,10*ROW('Sanitation Data'!D6)),NA())</f>
        <v>#N/A</v>
      </c>
      <c r="AC12" s="104" t="e">
        <f ca="1">+IF(AND(ISNUMBER(OFFSET('Sanitation Data'!$D$11,0,10*ROW('Sanitation Data'!D6))),'Data Summary'!CR12="Yes"),OFFSET('Sanitation Data'!$D$11,0,10*ROW('Sanitation Data'!D6)),NA())</f>
        <v>#N/A</v>
      </c>
      <c r="AD12" s="104" t="e">
        <f ca="1">+IF(AND(ISNUMBER(OFFSET('Sanitation Data'!$D$12,0,10*ROW('Sanitation Data'!D6))),'Data Summary'!CS12="Yes"),OFFSET('Sanitation Data'!$D$12,0,10*ROW('Sanitation Data'!D6)),NA())</f>
        <v>#N/A</v>
      </c>
      <c r="AE12" s="104" t="e">
        <f ca="1">+IF(AND(ISNUMBER(OFFSET('Sanitation Data'!$D$13,0,10*ROW('Sanitation Data'!D6))),'Data Summary'!CT12="Yes"),OFFSET('Sanitation Data'!$D$13,0,10*ROW('Sanitation Data'!D6)),NA())</f>
        <v>#N/A</v>
      </c>
      <c r="AF12" s="104" t="e">
        <f ca="1">+IF(AND(ISNUMBER(OFFSET('Sanitation Data'!$E$5,0,10*ROW('Sanitation Data'!E6))),'Data Summary'!CU12="Yes"),100-OFFSET('Sanitation Data'!$E$5,0,10*ROW('Sanitation Data'!E6)),NA())</f>
        <v>#N/A</v>
      </c>
      <c r="AG12" s="104" t="e">
        <f ca="1">+IF(AND(ISNUMBER(OFFSET('Sanitation Data'!$E$7,0,10*ROW('Sanitation Data'!E6))),'Data Summary'!CV12="Yes"),OFFSET('Sanitation Data'!$E$7,0,10*ROW('Sanitation Data'!E6)),NA())</f>
        <v>#N/A</v>
      </c>
      <c r="AH12" s="104" t="e">
        <f ca="1">+IF(AND(ISNUMBER(OFFSET('Sanitation Data'!$E$11,0,10*ROW('Sanitation Data'!E6))),'Data Summary'!CW12="Yes"),OFFSET('Sanitation Data'!$E$11,0,10*ROW('Sanitation Data'!E6)),NA())</f>
        <v>#N/A</v>
      </c>
      <c r="AI12" s="104" t="e">
        <f ca="1">+IF(AND(ISNUMBER(OFFSET('Sanitation Data'!$E$12,0,10*ROW('Sanitation Data'!E6))),'Data Summary'!CX12="Yes"),OFFSET('Sanitation Data'!$E$12,0,10*ROW('Sanitation Data'!E6)),NA())</f>
        <v>#N/A</v>
      </c>
      <c r="AJ12" s="104" t="e">
        <f ca="1">+IF(AND(ISNUMBER(OFFSET('Sanitation Data'!$E$13,0,10*ROW('Sanitation Data'!E6))),'Data Summary'!CY12="Yes"),OFFSET('Sanitation Data'!$E$13,0,10*ROW('Sanitation Data'!E6)),NA())</f>
        <v>#N/A</v>
      </c>
      <c r="AK12" s="104" t="e">
        <f ca="1">+IF(AND(ISNUMBER(OFFSET('Sanitation Data'!$F$5,0,10*ROW('Sanitation Data'!F6))),'Data Summary'!CZ12="Yes"),100-OFFSET('Sanitation Data'!$F$5,0,10*ROW('Sanitation Data'!F6)),NA())</f>
        <v>#N/A</v>
      </c>
      <c r="AL12" s="104" t="e">
        <f ca="1">+IF(AND(ISNUMBER(OFFSET('Sanitation Data'!$F$7,0,10*ROW('Sanitation Data'!F6))),'Data Summary'!DA12="Yes"),OFFSET('Sanitation Data'!$F$7,0,10*ROW('Sanitation Data'!F6)),NA())</f>
        <v>#N/A</v>
      </c>
      <c r="AM12" s="104" t="e">
        <f ca="1">+IF(AND(ISNUMBER(OFFSET('Sanitation Data'!$F$11,0,10*ROW('Sanitation Data'!F6))),'Data Summary'!DB12="Yes"),OFFSET('Sanitation Data'!$F$11,0,10*ROW('Sanitation Data'!F6)),NA())</f>
        <v>#N/A</v>
      </c>
      <c r="AN12" s="104" t="e">
        <f ca="1">+IF(AND(ISNUMBER(OFFSET('Sanitation Data'!$F$12,0,10*ROW('Sanitation Data'!F6))),'Data Summary'!DC12="Yes"),OFFSET('Sanitation Data'!$F$12,0,10*ROW('Sanitation Data'!F6)),NA())</f>
        <v>#N/A</v>
      </c>
      <c r="AO12" s="104" t="e">
        <f ca="1">+IF(AND(ISNUMBER(OFFSET('Sanitation Data'!$F$13,0,10*ROW('Sanitation Data'!F6))),'Data Summary'!DD12="Yes"),OFFSET('Sanitation Data'!$F$13,0,10*ROW('Sanitation Data'!F6)),NA())</f>
        <v>#N/A</v>
      </c>
      <c r="AP12" s="104">
        <f ca="1">+IF(AND(ISNUMBER(OFFSET('Sanitation Data'!$G$5,0,10*ROW('Sanitation Data'!G6))),'Data Summary'!DE12="Yes"),100-OFFSET('Sanitation Data'!$G$5,0,10*ROW('Sanitation Data'!G6)),NA())</f>
        <v>67.099999999999994</v>
      </c>
      <c r="AQ12" s="104" t="e">
        <f ca="1">+IF(AND(ISNUMBER(OFFSET('Sanitation Data'!$G$7,0,10*ROW('Sanitation Data'!G6))),'Data Summary'!DF12="Yes"),OFFSET('Sanitation Data'!$G$7,0,10*ROW('Sanitation Data'!G6)),NA())</f>
        <v>#N/A</v>
      </c>
      <c r="AR12" s="104" t="e">
        <f ca="1">+IF(AND(ISNUMBER(OFFSET('Sanitation Data'!$G$11,0,10*ROW('Sanitation Data'!G6))),'Data Summary'!DG12="Yes"),OFFSET('Sanitation Data'!$G$11,0,10*ROW('Sanitation Data'!G6)),NA())</f>
        <v>#N/A</v>
      </c>
      <c r="AS12" s="104" t="e">
        <f ca="1">+IF(AND(ISNUMBER(OFFSET('Sanitation Data'!$G$12,0,10*ROW('Sanitation Data'!G6))),'Data Summary'!DH12="Yes"),OFFSET('Sanitation Data'!$G$12,0,10*ROW('Sanitation Data'!G6)),NA())</f>
        <v>#N/A</v>
      </c>
      <c r="AT12" s="104">
        <f ca="1">+IF(AND(ISNUMBER(OFFSET('Sanitation Data'!$G$13,0,10*ROW('Sanitation Data'!G6))),'Data Summary'!DI12="Yes"),OFFSET('Sanitation Data'!$G$13,0,10*ROW('Sanitation Data'!G6)),NA())</f>
        <v>19.399999999999999</v>
      </c>
      <c r="AU12" s="104">
        <f ca="1">+IF(AND(ISNUMBER(OFFSET('Sanitation Data'!$H$5,0,10*ROW('Sanitation Data'!H6))),'Data Summary'!DJ12="Yes"),100-OFFSET('Sanitation Data'!$H$5,0,10*ROW('Sanitation Data'!H6)),NA())</f>
        <v>70.400000000000006</v>
      </c>
      <c r="AV12" s="104" t="e">
        <f ca="1">+IF(AND(ISNUMBER(OFFSET('Sanitation Data'!$H$7,0,10*ROW('Sanitation Data'!H6))),'Data Summary'!DK12="Yes"),OFFSET('Sanitation Data'!$H$7,0,10*ROW('Sanitation Data'!H6)),NA())</f>
        <v>#N/A</v>
      </c>
      <c r="AW12" s="104" t="e">
        <f ca="1">+IF(AND(ISNUMBER(OFFSET('Sanitation Data'!$H$11,0,10*ROW('Sanitation Data'!H6))),'Data Summary'!DL12="Yes"),OFFSET('Sanitation Data'!$H$11,0,10*ROW('Sanitation Data'!H6)),NA())</f>
        <v>#N/A</v>
      </c>
      <c r="AX12" s="104" t="e">
        <f ca="1">+IF(AND(ISNUMBER(OFFSET('Sanitation Data'!$H$12,0,10*ROW('Sanitation Data'!H6))),'Data Summary'!DM12="Yes"),OFFSET('Sanitation Data'!$H$12,0,10*ROW('Sanitation Data'!H6)),NA())</f>
        <v>#N/A</v>
      </c>
      <c r="AY12" s="104">
        <f ca="1">+IF(AND(ISNUMBER(OFFSET('Sanitation Data'!$H$13,0,10*ROW('Sanitation Data'!H6))),'Data Summary'!DN12="Yes"),OFFSET('Sanitation Data'!$H$13,0,10*ROW('Sanitation Data'!H6)),NA())</f>
        <v>20.100000000000001</v>
      </c>
      <c r="AZ12" s="109" t="e">
        <f ca="1">+IF(AND(ISNUMBER(OFFSET('Hygiene Data'!$C$6,0,10*ROW('Hygiene Data'!C6))),'Data Summary'!DO12="Yes"),OFFSET('Hygiene Data'!$C$6,0,10*ROW('Hygiene Data'!C6)),NA())</f>
        <v>#N/A</v>
      </c>
      <c r="BA12" s="109" t="e">
        <f ca="1">+IF(AND(ISNUMBER(OFFSET('Hygiene Data'!$C$8,0,10*ROW('Hygiene Data'!C6))),'Data Summary'!DP12="Yes"),OFFSET('Hygiene Data'!$C$8,0,10*ROW('Hygiene Data'!C6)),NA())</f>
        <v>#N/A</v>
      </c>
      <c r="BB12" s="109" t="e">
        <f ca="1">+IF(AND(ISNUMBER(OFFSET('Hygiene Data'!$C$10,0,10*ROW('Hygiene Data'!C6))),'Data Summary'!DQ12="Yes"),OFFSET('Hygiene Data'!$C$10,0,10*ROW('Hygiene Data'!C6)),NA())</f>
        <v>#N/A</v>
      </c>
      <c r="BC12" s="109" t="e">
        <f ca="1">+IF(AND(ISNUMBER(OFFSET('Hygiene Data'!$D$6,0,10*ROW('Hygiene Data'!D6))),'Data Summary'!DR12="Yes"),OFFSET('Hygiene Data'!$D$6,0,10*ROW('Hygiene Data'!D6)),NA())</f>
        <v>#N/A</v>
      </c>
      <c r="BD12" s="109" t="e">
        <f ca="1">+IF(AND(ISNUMBER(OFFSET('Hygiene Data'!$D$8,0,10*ROW('Hygiene Data'!D6))),'Data Summary'!DS12="Yes"),OFFSET('Hygiene Data'!$D$8,0,10*ROW('Hygiene Data'!D6)),NA())</f>
        <v>#N/A</v>
      </c>
      <c r="BE12" s="109" t="e">
        <f ca="1">+IF(AND(ISNUMBER(OFFSET('Hygiene Data'!$D$10,0,10*ROW('Hygiene Data'!D6))),'Data Summary'!DT12="Yes"),OFFSET('Hygiene Data'!$D$10,0,10*ROW('Hygiene Data'!D6)),NA())</f>
        <v>#N/A</v>
      </c>
      <c r="BF12" s="109" t="e">
        <f ca="1">+IF(AND(ISNUMBER(OFFSET('Hygiene Data'!$E$6,0,10*ROW('Hygiene Data'!E6))),'Data Summary'!DU12="Yes"),OFFSET('Hygiene Data'!$E$6,0,10*ROW('Hygiene Data'!E6)),NA())</f>
        <v>#N/A</v>
      </c>
      <c r="BG12" s="109" t="e">
        <f ca="1">+IF(AND(ISNUMBER(OFFSET('Hygiene Data'!$E$8,0,10*ROW('Hygiene Data'!E6))),'Data Summary'!DV12="Yes"),OFFSET('Hygiene Data'!$E$8,0,10*ROW('Hygiene Data'!E6)),NA())</f>
        <v>#N/A</v>
      </c>
      <c r="BH12" s="109" t="e">
        <f ca="1">+IF(AND(ISNUMBER(OFFSET('Hygiene Data'!$E$10,0,10*ROW('Hygiene Data'!E6))),'Data Summary'!DW12="Yes"),OFFSET('Hygiene Data'!$E$10,0,10*ROW('Hygiene Data'!E6)),NA())</f>
        <v>#N/A</v>
      </c>
      <c r="BI12" s="109" t="e">
        <f ca="1">+IF(AND(ISNUMBER(OFFSET('Hygiene Data'!$F$6,0,10*ROW('Hygiene Data'!F6))),'Data Summary'!DX12="Yes"),OFFSET('Hygiene Data'!$F$6,0,10*ROW('Hygiene Data'!F6)),NA())</f>
        <v>#N/A</v>
      </c>
      <c r="BJ12" s="109" t="e">
        <f ca="1">+IF(AND(ISNUMBER(OFFSET('Hygiene Data'!$F$8,0,10*ROW('Hygiene Data'!F6))),'Data Summary'!DY12="Yes"),OFFSET('Hygiene Data'!$F$8,0,10*ROW('Hygiene Data'!F6)),NA())</f>
        <v>#N/A</v>
      </c>
      <c r="BK12" s="109" t="e">
        <f ca="1">+IF(AND(ISNUMBER(OFFSET('Hygiene Data'!$F$10,0,10*ROW('Hygiene Data'!F6))),'Data Summary'!DZ12="Yes"),OFFSET('Hygiene Data'!$F$10,0,10*ROW('Hygiene Data'!F6)),NA())</f>
        <v>#N/A</v>
      </c>
      <c r="BL12" s="109" t="e">
        <f ca="1">+IF(AND(ISNUMBER(OFFSET('Hygiene Data'!$G$6,0,10*ROW('Hygiene Data'!G6))),'Data Summary'!EA12="Yes"),OFFSET('Hygiene Data'!$G$6,0,10*ROW('Hygiene Data'!G6)),NA())</f>
        <v>#N/A</v>
      </c>
      <c r="BM12" s="109" t="e">
        <f ca="1">+IF(AND(ISNUMBER(OFFSET('Hygiene Data'!$G$8,0,10*ROW('Hygiene Data'!G6))),'Data Summary'!EB12="Yes"),OFFSET('Hygiene Data'!$G$8,0,10*ROW('Hygiene Data'!G6)),NA())</f>
        <v>#N/A</v>
      </c>
      <c r="BN12" s="109" t="e">
        <f ca="1">+IF(AND(ISNUMBER(OFFSET('Hygiene Data'!$G$10,0,10*ROW('Hygiene Data'!G6))),'Data Summary'!EC12="Yes"),OFFSET('Hygiene Data'!$G$10,0,10*ROW('Hygiene Data'!G6)),NA())</f>
        <v>#N/A</v>
      </c>
      <c r="BO12" s="109" t="e">
        <f ca="1">+IF(AND(ISNUMBER(OFFSET('Hygiene Data'!$H$6,0,10*ROW('Hygiene Data'!H6))),'Data Summary'!ED12="Yes"),OFFSET('Hygiene Data'!$H$6,0,10*ROW('Hygiene Data'!H6)),NA())</f>
        <v>#N/A</v>
      </c>
      <c r="BP12" s="109" t="e">
        <f ca="1">+IF(AND(ISNUMBER(OFFSET('Hygiene Data'!$H$8,0,10*ROW('Hygiene Data'!H6))),'Data Summary'!EE12="Yes"),OFFSET('Hygiene Data'!$H$8,0,10*ROW('Hygiene Data'!H6)),NA())</f>
        <v>#N/A</v>
      </c>
      <c r="BQ12" s="109" t="e">
        <f ca="1">+IF(AND(ISNUMBER(OFFSET('Hygiene Data'!$H$10,0,10*ROW('Hygiene Data'!H6))),'Data Summary'!EF12="Yes"),OFFSET('Hygiene Data'!$H$10,0,10*ROW('Hygiene Data'!H6)),NA())</f>
        <v>#N/A</v>
      </c>
    </row>
    <row r="13" spans="1:69" x14ac:dyDescent="0.25">
      <c r="A13" s="57" t="str">
        <f ca="1">+IF(OFFSET('Water Data'!$B$1,0,10*ROW('Water Data'!B7))="",NA(),OFFSET('Water Data'!$B$1,0,10*ROW('Water Data'!B7)))</f>
        <v>UIS12</v>
      </c>
      <c r="B13" s="57" t="str">
        <f ca="1">+IF(OFFSET('Water Data'!$A$3,0,10*ROW('Water Data'!A7))="",NA(),OFFSET('Water Data'!$A$3,0,10*ROW('Water Data'!A7)))</f>
        <v>Other</v>
      </c>
      <c r="C13" s="57">
        <f ca="1">+IF(OFFSET('Water Data'!$C$3,0,10*ROW('Water Data'!C7))="",NA(),OFFSET('Water Data'!$C$3,0,10*ROW('Water Data'!C7)))</f>
        <v>2012</v>
      </c>
      <c r="D13" s="58" t="e">
        <f ca="1">+IF(AND(ISNUMBER(OFFSET('Water Data'!$C$5,0,10*ROW('Water Data'!C7))),'Data Summary'!BS13="Yes"),100-OFFSET('Water Data'!$C$5,0,10*ROW('Water Data'!C7)),NA())</f>
        <v>#N/A</v>
      </c>
      <c r="E13" s="58">
        <f ca="1">+IF(AND(ISNUMBER(OFFSET('Water Data'!$C$7,0,10*ROW('Water Data'!C7))),'Data Summary'!BT13="Yes"),OFFSET('Water Data'!$C$7,0,10*ROW('Water Data'!C7)),NA())</f>
        <v>43.96803671596124</v>
      </c>
      <c r="F13" s="58" t="e">
        <f ca="1">+IF(AND(ISNUMBER(OFFSET('Water Data'!$C$10,0,10*ROW('Water Data'!C7))),'Data Summary'!BU13="Yes"),OFFSET('Water Data'!$C$10,0,10*ROW('Water Data'!C7)),NA())</f>
        <v>#N/A</v>
      </c>
      <c r="G13" s="58" t="e">
        <f ca="1">+IF(AND(ISNUMBER(OFFSET('Water Data'!$D$5,0,10*ROW('Water Data'!D7))),'Data Summary'!BV13="Yes"),100-OFFSET('Water Data'!$D$5,0,10*ROW('Water Data'!D7)),NA())</f>
        <v>#N/A</v>
      </c>
      <c r="H13" s="58" t="e">
        <f ca="1">+IF(AND(ISNUMBER(OFFSET('Water Data'!$D$7,0,10*ROW('Water Data'!D7))),'Data Summary'!BW13="Yes"),OFFSET('Water Data'!$D$7,0,10*ROW('Water Data'!D7)),NA())</f>
        <v>#N/A</v>
      </c>
      <c r="I13" s="58" t="e">
        <f ca="1">+IF(AND(ISNUMBER(OFFSET('Water Data'!$D$10,0,10*ROW('Water Data'!D7))),'Data Summary'!BX13="Yes"),OFFSET('Water Data'!$D$10,0,10*ROW('Water Data'!D7)),NA())</f>
        <v>#N/A</v>
      </c>
      <c r="J13" s="58" t="e">
        <f ca="1">+IF(AND(ISNUMBER(OFFSET('Water Data'!$E$5,0,10*ROW('Water Data'!E7))),'Data Summary'!BY13="Yes"),100-OFFSET('Water Data'!$E$5,0,10*ROW('Water Data'!E7)),NA())</f>
        <v>#N/A</v>
      </c>
      <c r="K13" s="58" t="e">
        <f ca="1">+IF(AND(ISNUMBER(OFFSET('Water Data'!$E$7,0,10*ROW('Water Data'!E7))),'Data Summary'!BZ13="Yes"),OFFSET('Water Data'!$E$7,0,10*ROW('Water Data'!E7)),NA())</f>
        <v>#N/A</v>
      </c>
      <c r="L13" s="58" t="e">
        <f ca="1">+IF(AND(ISNUMBER(OFFSET('Water Data'!$E$10,0,10*ROW('Water Data'!E7))),'Data Summary'!CA13="Yes"),OFFSET('Water Data'!$E$10,0,10*ROW('Water Data'!E7)),NA())</f>
        <v>#N/A</v>
      </c>
      <c r="M13" s="58" t="e">
        <f ca="1">+IF(AND(ISNUMBER(OFFSET('Water Data'!$F$5,0,10*ROW('Water Data'!F7))),'Data Summary'!CB13="Yes"),100-OFFSET('Water Data'!$F$5,0,10*ROW('Water Data'!F7)),NA())</f>
        <v>#N/A</v>
      </c>
      <c r="N13" s="58" t="e">
        <f ca="1">+IF(AND(ISNUMBER(OFFSET('Water Data'!$F$7,0,10*ROW('Water Data'!F7))),'Data Summary'!CC13="Yes"),OFFSET('Water Data'!$F$7,0,10*ROW('Water Data'!F7)),NA())</f>
        <v>#N/A</v>
      </c>
      <c r="O13" s="58" t="e">
        <f ca="1">+IF(AND(ISNUMBER(OFFSET('Water Data'!$F$10,0,10*ROW('Water Data'!F7))),'Data Summary'!CD13="Yes"),OFFSET('Water Data'!$F$10,0,10*ROW('Water Data'!F7)),NA())</f>
        <v>#N/A</v>
      </c>
      <c r="P13" s="58" t="e">
        <f ca="1">+IF(AND(ISNUMBER(OFFSET('Water Data'!$G$5,0,10*ROW('Water Data'!G7))),'Data Summary'!CE13="Yes"),100-OFFSET('Water Data'!$G$5,0,10*ROW('Water Data'!G7)),NA())</f>
        <v>#N/A</v>
      </c>
      <c r="Q13" s="58">
        <f ca="1">+IF(AND(ISNUMBER(OFFSET('Water Data'!$G$7,0,10*ROW('Water Data'!G7))),'Data Summary'!CF13="Yes"),OFFSET('Water Data'!$G$7,0,10*ROW('Water Data'!G7)),NA())</f>
        <v>42.6</v>
      </c>
      <c r="R13" s="58" t="e">
        <f ca="1">+IF(AND(ISNUMBER(OFFSET('Water Data'!$G$10,0,10*ROW('Water Data'!G7))),'Data Summary'!CG13="Yes"),OFFSET('Water Data'!$G$10,0,10*ROW('Water Data'!G7)),NA())</f>
        <v>#N/A</v>
      </c>
      <c r="S13" s="58" t="e">
        <f ca="1">+IF(AND(ISNUMBER(OFFSET('Water Data'!$H$5,0,10*ROW('Water Data'!H7))),'Data Summary'!CH13="Yes"),100-OFFSET('Water Data'!$H$5,0,10*ROW('Water Data'!H7)),NA())</f>
        <v>#N/A</v>
      </c>
      <c r="T13" s="58">
        <f ca="1">+IF(AND(ISNUMBER(OFFSET('Water Data'!$H$7,0,10*ROW('Water Data'!H7))),'Data Summary'!CI13="Yes"),OFFSET('Water Data'!$H$7,0,10*ROW('Water Data'!H7)),NA())</f>
        <v>50.7</v>
      </c>
      <c r="U13" s="58" t="e">
        <f ca="1">+IF(AND(ISNUMBER(OFFSET('Water Data'!$H$10,0,10*ROW('Water Data'!H7))),'Data Summary'!CJ13="Yes"),OFFSET('Water Data'!$H$10,0,10*ROW('Water Data'!H7)),NA())</f>
        <v>#N/A</v>
      </c>
      <c r="V13" s="104">
        <f ca="1">+IF(AND(ISNUMBER(OFFSET('Sanitation Data'!$C$5,0,10*ROW('Sanitation Data'!C7))),'Data Summary'!CK13="Yes"),100-OFFSET('Sanitation Data'!$C$5,0,10*ROW('Sanitation Data'!C7)),NA())</f>
        <v>58.082733299337072</v>
      </c>
      <c r="W13" s="104" t="e">
        <f ca="1">+IF(AND(ISNUMBER(OFFSET('Sanitation Data'!$C$7,0,10*ROW('Sanitation Data'!C7))),'Data Summary'!CL13="Yes"),OFFSET('Sanitation Data'!$C$7,0,10*ROW('Sanitation Data'!C7)),NA())</f>
        <v>#N/A</v>
      </c>
      <c r="X13" s="104" t="e">
        <f ca="1">+IF(AND(ISNUMBER(OFFSET('Sanitation Data'!$C$11,0,10*ROW('Sanitation Data'!C7))),'Data Summary'!CM13="Yes"),OFFSET('Sanitation Data'!$C$11,0,10*ROW('Sanitation Data'!C7)),NA())</f>
        <v>#N/A</v>
      </c>
      <c r="Y13" s="104" t="e">
        <f ca="1">+IF(AND(ISNUMBER(OFFSET('Sanitation Data'!$C$12,0,10*ROW('Sanitation Data'!C7))),'Data Summary'!CN13="Yes"),OFFSET('Sanitation Data'!$C$12,0,10*ROW('Sanitation Data'!C7)),NA())</f>
        <v>#N/A</v>
      </c>
      <c r="Z13" s="104">
        <f ca="1">+IF(AND(ISNUMBER(OFFSET('Sanitation Data'!$C$13,0,10*ROW('Sanitation Data'!C7))),'Data Summary'!CO13="Yes"),OFFSET('Sanitation Data'!$C$13,0,10*ROW('Sanitation Data'!C7)),NA())</f>
        <v>16.027577766445688</v>
      </c>
      <c r="AA13" s="104" t="e">
        <f ca="1">+IF(AND(ISNUMBER(OFFSET('Sanitation Data'!$D$5,0,10*ROW('Sanitation Data'!D7))),'Data Summary'!CP13="Yes"),100-OFFSET('Sanitation Data'!$D$5,0,10*ROW('Sanitation Data'!D7)),NA())</f>
        <v>#N/A</v>
      </c>
      <c r="AB13" s="104" t="e">
        <f ca="1">+IF(AND(ISNUMBER(OFFSET('Sanitation Data'!$D$7,0,10*ROW('Sanitation Data'!D7))),'Data Summary'!CQ13="Yes"),OFFSET('Sanitation Data'!$D$7,0,10*ROW('Sanitation Data'!D7)),NA())</f>
        <v>#N/A</v>
      </c>
      <c r="AC13" s="104" t="e">
        <f ca="1">+IF(AND(ISNUMBER(OFFSET('Sanitation Data'!$D$11,0,10*ROW('Sanitation Data'!D7))),'Data Summary'!CR13="Yes"),OFFSET('Sanitation Data'!$D$11,0,10*ROW('Sanitation Data'!D7)),NA())</f>
        <v>#N/A</v>
      </c>
      <c r="AD13" s="104" t="e">
        <f ca="1">+IF(AND(ISNUMBER(OFFSET('Sanitation Data'!$D$12,0,10*ROW('Sanitation Data'!D7))),'Data Summary'!CS13="Yes"),OFFSET('Sanitation Data'!$D$12,0,10*ROW('Sanitation Data'!D7)),NA())</f>
        <v>#N/A</v>
      </c>
      <c r="AE13" s="104" t="e">
        <f ca="1">+IF(AND(ISNUMBER(OFFSET('Sanitation Data'!$D$13,0,10*ROW('Sanitation Data'!D7))),'Data Summary'!CT13="Yes"),OFFSET('Sanitation Data'!$D$13,0,10*ROW('Sanitation Data'!D7)),NA())</f>
        <v>#N/A</v>
      </c>
      <c r="AF13" s="104" t="e">
        <f ca="1">+IF(AND(ISNUMBER(OFFSET('Sanitation Data'!$E$5,0,10*ROW('Sanitation Data'!E7))),'Data Summary'!CU13="Yes"),100-OFFSET('Sanitation Data'!$E$5,0,10*ROW('Sanitation Data'!E7)),NA())</f>
        <v>#N/A</v>
      </c>
      <c r="AG13" s="104" t="e">
        <f ca="1">+IF(AND(ISNUMBER(OFFSET('Sanitation Data'!$E$7,0,10*ROW('Sanitation Data'!E7))),'Data Summary'!CV13="Yes"),OFFSET('Sanitation Data'!$E$7,0,10*ROW('Sanitation Data'!E7)),NA())</f>
        <v>#N/A</v>
      </c>
      <c r="AH13" s="104" t="e">
        <f ca="1">+IF(AND(ISNUMBER(OFFSET('Sanitation Data'!$E$11,0,10*ROW('Sanitation Data'!E7))),'Data Summary'!CW13="Yes"),OFFSET('Sanitation Data'!$E$11,0,10*ROW('Sanitation Data'!E7)),NA())</f>
        <v>#N/A</v>
      </c>
      <c r="AI13" s="104" t="e">
        <f ca="1">+IF(AND(ISNUMBER(OFFSET('Sanitation Data'!$E$12,0,10*ROW('Sanitation Data'!E7))),'Data Summary'!CX13="Yes"),OFFSET('Sanitation Data'!$E$12,0,10*ROW('Sanitation Data'!E7)),NA())</f>
        <v>#N/A</v>
      </c>
      <c r="AJ13" s="104" t="e">
        <f ca="1">+IF(AND(ISNUMBER(OFFSET('Sanitation Data'!$E$13,0,10*ROW('Sanitation Data'!E7))),'Data Summary'!CY13="Yes"),OFFSET('Sanitation Data'!$E$13,0,10*ROW('Sanitation Data'!E7)),NA())</f>
        <v>#N/A</v>
      </c>
      <c r="AK13" s="104" t="e">
        <f ca="1">+IF(AND(ISNUMBER(OFFSET('Sanitation Data'!$F$5,0,10*ROW('Sanitation Data'!F7))),'Data Summary'!CZ13="Yes"),100-OFFSET('Sanitation Data'!$F$5,0,10*ROW('Sanitation Data'!F7)),NA())</f>
        <v>#N/A</v>
      </c>
      <c r="AL13" s="104" t="e">
        <f ca="1">+IF(AND(ISNUMBER(OFFSET('Sanitation Data'!$F$7,0,10*ROW('Sanitation Data'!F7))),'Data Summary'!DA13="Yes"),OFFSET('Sanitation Data'!$F$7,0,10*ROW('Sanitation Data'!F7)),NA())</f>
        <v>#N/A</v>
      </c>
      <c r="AM13" s="104" t="e">
        <f ca="1">+IF(AND(ISNUMBER(OFFSET('Sanitation Data'!$F$11,0,10*ROW('Sanitation Data'!F7))),'Data Summary'!DB13="Yes"),OFFSET('Sanitation Data'!$F$11,0,10*ROW('Sanitation Data'!F7)),NA())</f>
        <v>#N/A</v>
      </c>
      <c r="AN13" s="104" t="e">
        <f ca="1">+IF(AND(ISNUMBER(OFFSET('Sanitation Data'!$F$12,0,10*ROW('Sanitation Data'!F7))),'Data Summary'!DC13="Yes"),OFFSET('Sanitation Data'!$F$12,0,10*ROW('Sanitation Data'!F7)),NA())</f>
        <v>#N/A</v>
      </c>
      <c r="AO13" s="104" t="e">
        <f ca="1">+IF(AND(ISNUMBER(OFFSET('Sanitation Data'!$F$13,0,10*ROW('Sanitation Data'!F7))),'Data Summary'!DD13="Yes"),OFFSET('Sanitation Data'!$F$13,0,10*ROW('Sanitation Data'!F7)),NA())</f>
        <v>#N/A</v>
      </c>
      <c r="AP13" s="104">
        <f ca="1">+IF(AND(ISNUMBER(OFFSET('Sanitation Data'!$G$5,0,10*ROW('Sanitation Data'!G7))),'Data Summary'!DE13="Yes"),100-OFFSET('Sanitation Data'!$G$5,0,10*ROW('Sanitation Data'!G7)),NA())</f>
        <v>55.6</v>
      </c>
      <c r="AQ13" s="104" t="e">
        <f ca="1">+IF(AND(ISNUMBER(OFFSET('Sanitation Data'!$G$7,0,10*ROW('Sanitation Data'!G7))),'Data Summary'!DF13="Yes"),OFFSET('Sanitation Data'!$G$7,0,10*ROW('Sanitation Data'!G7)),NA())</f>
        <v>#N/A</v>
      </c>
      <c r="AR13" s="104" t="e">
        <f ca="1">+IF(AND(ISNUMBER(OFFSET('Sanitation Data'!$G$11,0,10*ROW('Sanitation Data'!G7))),'Data Summary'!DG13="Yes"),OFFSET('Sanitation Data'!$G$11,0,10*ROW('Sanitation Data'!G7)),NA())</f>
        <v>#N/A</v>
      </c>
      <c r="AS13" s="104" t="e">
        <f ca="1">+IF(AND(ISNUMBER(OFFSET('Sanitation Data'!$G$12,0,10*ROW('Sanitation Data'!G7))),'Data Summary'!DH13="Yes"),OFFSET('Sanitation Data'!$G$12,0,10*ROW('Sanitation Data'!G7)),NA())</f>
        <v>#N/A</v>
      </c>
      <c r="AT13" s="104">
        <f ca="1">+IF(AND(ISNUMBER(OFFSET('Sanitation Data'!$G$13,0,10*ROW('Sanitation Data'!G7))),'Data Summary'!DI13="Yes"),OFFSET('Sanitation Data'!$G$13,0,10*ROW('Sanitation Data'!G7)),NA())</f>
        <v>15.2</v>
      </c>
      <c r="AU13" s="104">
        <f ca="1">+IF(AND(ISNUMBER(OFFSET('Sanitation Data'!$H$5,0,10*ROW('Sanitation Data'!H7))),'Data Summary'!DJ13="Yes"),100-OFFSET('Sanitation Data'!$H$5,0,10*ROW('Sanitation Data'!H7)),NA())</f>
        <v>70.3</v>
      </c>
      <c r="AV13" s="104" t="e">
        <f ca="1">+IF(AND(ISNUMBER(OFFSET('Sanitation Data'!$H$7,0,10*ROW('Sanitation Data'!H7))),'Data Summary'!DK13="Yes"),OFFSET('Sanitation Data'!$H$7,0,10*ROW('Sanitation Data'!H7)),NA())</f>
        <v>#N/A</v>
      </c>
      <c r="AW13" s="104" t="e">
        <f ca="1">+IF(AND(ISNUMBER(OFFSET('Sanitation Data'!$H$11,0,10*ROW('Sanitation Data'!H7))),'Data Summary'!DL13="Yes"),OFFSET('Sanitation Data'!$H$11,0,10*ROW('Sanitation Data'!H7)),NA())</f>
        <v>#N/A</v>
      </c>
      <c r="AX13" s="104" t="e">
        <f ca="1">+IF(AND(ISNUMBER(OFFSET('Sanitation Data'!$H$12,0,10*ROW('Sanitation Data'!H7))),'Data Summary'!DM13="Yes"),OFFSET('Sanitation Data'!$H$12,0,10*ROW('Sanitation Data'!H7)),NA())</f>
        <v>#N/A</v>
      </c>
      <c r="AY13" s="104">
        <f ca="1">+IF(AND(ISNUMBER(OFFSET('Sanitation Data'!$H$13,0,10*ROW('Sanitation Data'!H7))),'Data Summary'!DN13="Yes"),OFFSET('Sanitation Data'!$H$13,0,10*ROW('Sanitation Data'!H7)),NA())</f>
        <v>20.100000000000001</v>
      </c>
      <c r="AZ13" s="109" t="e">
        <f ca="1">+IF(AND(ISNUMBER(OFFSET('Hygiene Data'!$C$6,0,10*ROW('Hygiene Data'!C7))),'Data Summary'!DO13="Yes"),OFFSET('Hygiene Data'!$C$6,0,10*ROW('Hygiene Data'!C7)),NA())</f>
        <v>#N/A</v>
      </c>
      <c r="BA13" s="109" t="e">
        <f ca="1">+IF(AND(ISNUMBER(OFFSET('Hygiene Data'!$C$8,0,10*ROW('Hygiene Data'!C7))),'Data Summary'!DP13="Yes"),OFFSET('Hygiene Data'!$C$8,0,10*ROW('Hygiene Data'!C7)),NA())</f>
        <v>#N/A</v>
      </c>
      <c r="BB13" s="109" t="e">
        <f ca="1">+IF(AND(ISNUMBER(OFFSET('Hygiene Data'!$C$10,0,10*ROW('Hygiene Data'!C7))),'Data Summary'!DQ13="Yes"),OFFSET('Hygiene Data'!$C$10,0,10*ROW('Hygiene Data'!C7)),NA())</f>
        <v>#N/A</v>
      </c>
      <c r="BC13" s="109" t="e">
        <f ca="1">+IF(AND(ISNUMBER(OFFSET('Hygiene Data'!$D$6,0,10*ROW('Hygiene Data'!D7))),'Data Summary'!DR13="Yes"),OFFSET('Hygiene Data'!$D$6,0,10*ROW('Hygiene Data'!D7)),NA())</f>
        <v>#N/A</v>
      </c>
      <c r="BD13" s="109" t="e">
        <f ca="1">+IF(AND(ISNUMBER(OFFSET('Hygiene Data'!$D$8,0,10*ROW('Hygiene Data'!D7))),'Data Summary'!DS13="Yes"),OFFSET('Hygiene Data'!$D$8,0,10*ROW('Hygiene Data'!D7)),NA())</f>
        <v>#N/A</v>
      </c>
      <c r="BE13" s="109" t="e">
        <f ca="1">+IF(AND(ISNUMBER(OFFSET('Hygiene Data'!$D$10,0,10*ROW('Hygiene Data'!D7))),'Data Summary'!DT13="Yes"),OFFSET('Hygiene Data'!$D$10,0,10*ROW('Hygiene Data'!D7)),NA())</f>
        <v>#N/A</v>
      </c>
      <c r="BF13" s="109" t="e">
        <f ca="1">+IF(AND(ISNUMBER(OFFSET('Hygiene Data'!$E$6,0,10*ROW('Hygiene Data'!E7))),'Data Summary'!DU13="Yes"),OFFSET('Hygiene Data'!$E$6,0,10*ROW('Hygiene Data'!E7)),NA())</f>
        <v>#N/A</v>
      </c>
      <c r="BG13" s="109" t="e">
        <f ca="1">+IF(AND(ISNUMBER(OFFSET('Hygiene Data'!$E$8,0,10*ROW('Hygiene Data'!E7))),'Data Summary'!DV13="Yes"),OFFSET('Hygiene Data'!$E$8,0,10*ROW('Hygiene Data'!E7)),NA())</f>
        <v>#N/A</v>
      </c>
      <c r="BH13" s="109" t="e">
        <f ca="1">+IF(AND(ISNUMBER(OFFSET('Hygiene Data'!$E$10,0,10*ROW('Hygiene Data'!E7))),'Data Summary'!DW13="Yes"),OFFSET('Hygiene Data'!$E$10,0,10*ROW('Hygiene Data'!E7)),NA())</f>
        <v>#N/A</v>
      </c>
      <c r="BI13" s="109" t="e">
        <f ca="1">+IF(AND(ISNUMBER(OFFSET('Hygiene Data'!$F$6,0,10*ROW('Hygiene Data'!F7))),'Data Summary'!DX13="Yes"),OFFSET('Hygiene Data'!$F$6,0,10*ROW('Hygiene Data'!F7)),NA())</f>
        <v>#N/A</v>
      </c>
      <c r="BJ13" s="109" t="e">
        <f ca="1">+IF(AND(ISNUMBER(OFFSET('Hygiene Data'!$F$8,0,10*ROW('Hygiene Data'!F7))),'Data Summary'!DY13="Yes"),OFFSET('Hygiene Data'!$F$8,0,10*ROW('Hygiene Data'!F7)),NA())</f>
        <v>#N/A</v>
      </c>
      <c r="BK13" s="109" t="e">
        <f ca="1">+IF(AND(ISNUMBER(OFFSET('Hygiene Data'!$F$10,0,10*ROW('Hygiene Data'!F7))),'Data Summary'!DZ13="Yes"),OFFSET('Hygiene Data'!$F$10,0,10*ROW('Hygiene Data'!F7)),NA())</f>
        <v>#N/A</v>
      </c>
      <c r="BL13" s="109" t="e">
        <f ca="1">+IF(AND(ISNUMBER(OFFSET('Hygiene Data'!$G$6,0,10*ROW('Hygiene Data'!G7))),'Data Summary'!EA13="Yes"),OFFSET('Hygiene Data'!$G$6,0,10*ROW('Hygiene Data'!G7)),NA())</f>
        <v>#N/A</v>
      </c>
      <c r="BM13" s="109" t="e">
        <f ca="1">+IF(AND(ISNUMBER(OFFSET('Hygiene Data'!$G$8,0,10*ROW('Hygiene Data'!G7))),'Data Summary'!EB13="Yes"),OFFSET('Hygiene Data'!$G$8,0,10*ROW('Hygiene Data'!G7)),NA())</f>
        <v>#N/A</v>
      </c>
      <c r="BN13" s="109" t="e">
        <f ca="1">+IF(AND(ISNUMBER(OFFSET('Hygiene Data'!$G$10,0,10*ROW('Hygiene Data'!G7))),'Data Summary'!EC13="Yes"),OFFSET('Hygiene Data'!$G$10,0,10*ROW('Hygiene Data'!G7)),NA())</f>
        <v>#N/A</v>
      </c>
      <c r="BO13" s="109" t="e">
        <f ca="1">+IF(AND(ISNUMBER(OFFSET('Hygiene Data'!$H$6,0,10*ROW('Hygiene Data'!H7))),'Data Summary'!ED13="Yes"),OFFSET('Hygiene Data'!$H$6,0,10*ROW('Hygiene Data'!H7)),NA())</f>
        <v>#N/A</v>
      </c>
      <c r="BP13" s="109" t="e">
        <f ca="1">+IF(AND(ISNUMBER(OFFSET('Hygiene Data'!$H$8,0,10*ROW('Hygiene Data'!H7))),'Data Summary'!EE13="Yes"),OFFSET('Hygiene Data'!$H$8,0,10*ROW('Hygiene Data'!H7)),NA())</f>
        <v>#N/A</v>
      </c>
      <c r="BQ13" s="109" t="e">
        <f ca="1">+IF(AND(ISNUMBER(OFFSET('Hygiene Data'!$H$10,0,10*ROW('Hygiene Data'!H7))),'Data Summary'!EF13="Yes"),OFFSET('Hygiene Data'!$H$10,0,10*ROW('Hygiene Data'!H7)),NA())</f>
        <v>#N/A</v>
      </c>
    </row>
    <row r="14" spans="1:69" x14ac:dyDescent="0.25">
      <c r="A14" s="57" t="str">
        <f ca="1">+IF(OFFSET('Water Data'!$B$1,0,10*ROW('Water Data'!B8))="",NA(),OFFSET('Water Data'!$B$1,0,10*ROW('Water Data'!B8)))</f>
        <v>SUR17</v>
      </c>
      <c r="B14" s="57" t="str">
        <f ca="1">+IF(OFFSET('Water Data'!$A$3,0,10*ROW('Water Data'!A8))="",NA(),OFFSET('Water Data'!$A$3,0,10*ROW('Water Data'!A8)))</f>
        <v>Survey</v>
      </c>
      <c r="C14" s="57">
        <f ca="1">+IF(OFFSET('Water Data'!$C$3,0,10*ROW('Water Data'!C8))="",NA(),OFFSET('Water Data'!$C$3,0,10*ROW('Water Data'!C8)))</f>
        <v>2017</v>
      </c>
      <c r="D14" s="58">
        <f ca="1">+IF(AND(ISNUMBER(OFFSET('Water Data'!$C$5,0,10*ROW('Water Data'!C8))),'Data Summary'!BS14="Yes"),100-OFFSET('Water Data'!$C$5,0,10*ROW('Water Data'!C8)),NA())</f>
        <v>100</v>
      </c>
      <c r="E14" s="58">
        <f ca="1">+IF(AND(ISNUMBER(OFFSET('Water Data'!$C$7,0,10*ROW('Water Data'!C8))),'Data Summary'!BT14="Yes"),OFFSET('Water Data'!$C$7,0,10*ROW('Water Data'!C8)),NA())</f>
        <v>80.384999999999991</v>
      </c>
      <c r="F14" s="58">
        <f ca="1">+IF(AND(ISNUMBER(OFFSET('Water Data'!$C$10,0,10*ROW('Water Data'!C8))),'Data Summary'!BU14="Yes"),OFFSET('Water Data'!$C$10,0,10*ROW('Water Data'!C8)),NA())</f>
        <v>70.077054794520549</v>
      </c>
      <c r="G14" s="58">
        <f ca="1">+IF(AND(ISNUMBER(OFFSET('Water Data'!$D$5,0,10*ROW('Water Data'!D8))),'Data Summary'!BV14="Yes"),100-OFFSET('Water Data'!$D$5,0,10*ROW('Water Data'!D8)),NA())</f>
        <v>100</v>
      </c>
      <c r="H14" s="58">
        <f ca="1">+IF(AND(ISNUMBER(OFFSET('Water Data'!$D$7,0,10*ROW('Water Data'!D8))),'Data Summary'!BW14="Yes"),OFFSET('Water Data'!$D$7,0,10*ROW('Water Data'!D8)),NA())</f>
        <v>96.805000000000007</v>
      </c>
      <c r="I14" s="58">
        <f ca="1">+IF(AND(ISNUMBER(OFFSET('Water Data'!$D$10,0,10*ROW('Water Data'!D8))),'Data Summary'!BX14="Yes"),OFFSET('Water Data'!$D$10,0,10*ROW('Water Data'!D8)),NA())</f>
        <v>86.524822695035468</v>
      </c>
      <c r="J14" s="58">
        <f ca="1">+IF(AND(ISNUMBER(OFFSET('Water Data'!$E$5,0,10*ROW('Water Data'!E8))),'Data Summary'!BY14="Yes"),100-OFFSET('Water Data'!$E$5,0,10*ROW('Water Data'!E8)),NA())</f>
        <v>100</v>
      </c>
      <c r="K14" s="58">
        <f ca="1">+IF(AND(ISNUMBER(OFFSET('Water Data'!$E$7,0,10*ROW('Water Data'!E8))),'Data Summary'!BZ14="Yes"),OFFSET('Water Data'!$E$7,0,10*ROW('Water Data'!E8)),NA())</f>
        <v>78.14</v>
      </c>
      <c r="L14" s="58">
        <f ca="1">+IF(AND(ISNUMBER(OFFSET('Water Data'!$E$10,0,10*ROW('Water Data'!E8))),'Data Summary'!CA14="Yes"),OFFSET('Water Data'!$E$10,0,10*ROW('Water Data'!E8)),NA())</f>
        <v>67.818889970788703</v>
      </c>
      <c r="M14" s="58" t="e">
        <f ca="1">+IF(AND(ISNUMBER(OFFSET('Water Data'!$F$5,0,10*ROW('Water Data'!F8))),'Data Summary'!CB14="Yes"),100-OFFSET('Water Data'!$F$5,0,10*ROW('Water Data'!F8)),NA())</f>
        <v>#N/A</v>
      </c>
      <c r="N14" s="58" t="e">
        <f ca="1">+IF(AND(ISNUMBER(OFFSET('Water Data'!$F$7,0,10*ROW('Water Data'!F8))),'Data Summary'!CC14="Yes"),OFFSET('Water Data'!$F$7,0,10*ROW('Water Data'!F8)),NA())</f>
        <v>#N/A</v>
      </c>
      <c r="O14" s="58" t="e">
        <f ca="1">+IF(AND(ISNUMBER(OFFSET('Water Data'!$F$10,0,10*ROW('Water Data'!F8))),'Data Summary'!CD14="Yes"),OFFSET('Water Data'!$F$10,0,10*ROW('Water Data'!F8)),NA())</f>
        <v>#N/A</v>
      </c>
      <c r="P14" s="58">
        <f ca="1">+IF(AND(ISNUMBER(OFFSET('Water Data'!$G$5,0,10*ROW('Water Data'!G8))),'Data Summary'!CE14="Yes"),100-OFFSET('Water Data'!$G$5,0,10*ROW('Water Data'!G8)),NA())</f>
        <v>100</v>
      </c>
      <c r="Q14" s="58">
        <f ca="1">+IF(AND(ISNUMBER(OFFSET('Water Data'!$G$7,0,10*ROW('Water Data'!G8))),'Data Summary'!CF14="Yes"),OFFSET('Water Data'!$G$7,0,10*ROW('Water Data'!G8)),NA())</f>
        <v>80.384999999999991</v>
      </c>
      <c r="R14" s="58">
        <f ca="1">+IF(AND(ISNUMBER(OFFSET('Water Data'!$G$10,0,10*ROW('Water Data'!G8))),'Data Summary'!CG14="Yes"),OFFSET('Water Data'!$G$10,0,10*ROW('Water Data'!G8)),NA())</f>
        <v>70.077054794520549</v>
      </c>
      <c r="S14" s="58" t="e">
        <f ca="1">+IF(AND(ISNUMBER(OFFSET('Water Data'!$H$5,0,10*ROW('Water Data'!H8))),'Data Summary'!CH14="Yes"),100-OFFSET('Water Data'!$H$5,0,10*ROW('Water Data'!H8)),NA())</f>
        <v>#N/A</v>
      </c>
      <c r="T14" s="58" t="e">
        <f ca="1">+IF(AND(ISNUMBER(OFFSET('Water Data'!$H$7,0,10*ROW('Water Data'!H8))),'Data Summary'!CI14="Yes"),OFFSET('Water Data'!$H$7,0,10*ROW('Water Data'!H8)),NA())</f>
        <v>#N/A</v>
      </c>
      <c r="U14" s="58" t="e">
        <f ca="1">+IF(AND(ISNUMBER(OFFSET('Water Data'!$H$10,0,10*ROW('Water Data'!H8))),'Data Summary'!CJ14="Yes"),OFFSET('Water Data'!$H$10,0,10*ROW('Water Data'!H8)),NA())</f>
        <v>#N/A</v>
      </c>
      <c r="V14" s="104">
        <f ca="1">+IF(AND(ISNUMBER(OFFSET('Sanitation Data'!$C$5,0,10*ROW('Sanitation Data'!C8))),'Data Summary'!CK14="Yes"),100-OFFSET('Sanitation Data'!$C$5,0,10*ROW('Sanitation Data'!C8)),NA())</f>
        <v>100</v>
      </c>
      <c r="W14" s="104">
        <f ca="1">+IF(AND(ISNUMBER(OFFSET('Sanitation Data'!$C$7,0,10*ROW('Sanitation Data'!C8))),'Data Summary'!CL14="Yes"),OFFSET('Sanitation Data'!$C$7,0,10*ROW('Sanitation Data'!C8)),NA())</f>
        <v>80.900000000000006</v>
      </c>
      <c r="X14" s="104" t="e">
        <f ca="1">+IF(AND(ISNUMBER(OFFSET('Sanitation Data'!$C$11,0,10*ROW('Sanitation Data'!C8))),'Data Summary'!CM14="Yes"),OFFSET('Sanitation Data'!$C$11,0,10*ROW('Sanitation Data'!C8)),NA())</f>
        <v>#N/A</v>
      </c>
      <c r="Y14" s="104" t="e">
        <f ca="1">+IF(AND(ISNUMBER(OFFSET('Sanitation Data'!$C$12,0,10*ROW('Sanitation Data'!C8))),'Data Summary'!CN14="Yes"),OFFSET('Sanitation Data'!$C$12,0,10*ROW('Sanitation Data'!C8)),NA())</f>
        <v>#N/A</v>
      </c>
      <c r="Z14" s="104">
        <f ca="1">+IF(AND(ISNUMBER(OFFSET('Sanitation Data'!$C$13,0,10*ROW('Sanitation Data'!C8))),'Data Summary'!CO14="Yes"),OFFSET('Sanitation Data'!$C$13,0,10*ROW('Sanitation Data'!C8)),NA())</f>
        <v>33.5</v>
      </c>
      <c r="AA14" s="104">
        <f ca="1">+IF(AND(ISNUMBER(OFFSET('Sanitation Data'!$D$5,0,10*ROW('Sanitation Data'!D8))),'Data Summary'!CP14="Yes"),100-OFFSET('Sanitation Data'!$D$5,0,10*ROW('Sanitation Data'!D8)),NA())</f>
        <v>100</v>
      </c>
      <c r="AB14" s="104">
        <f ca="1">+IF(AND(ISNUMBER(OFFSET('Sanitation Data'!$D$7,0,10*ROW('Sanitation Data'!D8))),'Data Summary'!CQ14="Yes"),OFFSET('Sanitation Data'!$D$7,0,10*ROW('Sanitation Data'!D8)),NA())</f>
        <v>90.8</v>
      </c>
      <c r="AC14" s="104" t="e">
        <f ca="1">+IF(AND(ISNUMBER(OFFSET('Sanitation Data'!$D$11,0,10*ROW('Sanitation Data'!D8))),'Data Summary'!CR14="Yes"),OFFSET('Sanitation Data'!$D$11,0,10*ROW('Sanitation Data'!D8)),NA())</f>
        <v>#N/A</v>
      </c>
      <c r="AD14" s="104" t="e">
        <f ca="1">+IF(AND(ISNUMBER(OFFSET('Sanitation Data'!$D$12,0,10*ROW('Sanitation Data'!D8))),'Data Summary'!CS14="Yes"),OFFSET('Sanitation Data'!$D$12,0,10*ROW('Sanitation Data'!D8)),NA())</f>
        <v>#N/A</v>
      </c>
      <c r="AE14" s="104">
        <f ca="1">+IF(AND(ISNUMBER(OFFSET('Sanitation Data'!$D$13,0,10*ROW('Sanitation Data'!D8))),'Data Summary'!CT14="Yes"),OFFSET('Sanitation Data'!$D$13,0,10*ROW('Sanitation Data'!D8)),NA())</f>
        <v>25</v>
      </c>
      <c r="AF14" s="104">
        <f ca="1">+IF(AND(ISNUMBER(OFFSET('Sanitation Data'!$E$5,0,10*ROW('Sanitation Data'!E8))),'Data Summary'!CU14="Yes"),100-OFFSET('Sanitation Data'!$E$5,0,10*ROW('Sanitation Data'!E8)),NA())</f>
        <v>100</v>
      </c>
      <c r="AG14" s="104">
        <f ca="1">+IF(AND(ISNUMBER(OFFSET('Sanitation Data'!$E$7,0,10*ROW('Sanitation Data'!E8))),'Data Summary'!CV14="Yes"),OFFSET('Sanitation Data'!$E$7,0,10*ROW('Sanitation Data'!E8)),NA())</f>
        <v>79.599999999999994</v>
      </c>
      <c r="AH14" s="104" t="e">
        <f ca="1">+IF(AND(ISNUMBER(OFFSET('Sanitation Data'!$E$11,0,10*ROW('Sanitation Data'!E8))),'Data Summary'!CW14="Yes"),OFFSET('Sanitation Data'!$E$11,0,10*ROW('Sanitation Data'!E8)),NA())</f>
        <v>#N/A</v>
      </c>
      <c r="AI14" s="104" t="e">
        <f ca="1">+IF(AND(ISNUMBER(OFFSET('Sanitation Data'!$E$12,0,10*ROW('Sanitation Data'!E8))),'Data Summary'!CX14="Yes"),OFFSET('Sanitation Data'!$E$12,0,10*ROW('Sanitation Data'!E8)),NA())</f>
        <v>#N/A</v>
      </c>
      <c r="AJ14" s="104">
        <f ca="1">+IF(AND(ISNUMBER(OFFSET('Sanitation Data'!$E$13,0,10*ROW('Sanitation Data'!E8))),'Data Summary'!CY14="Yes"),OFFSET('Sanitation Data'!$E$13,0,10*ROW('Sanitation Data'!E8)),NA())</f>
        <v>35</v>
      </c>
      <c r="AK14" s="104" t="e">
        <f ca="1">+IF(AND(ISNUMBER(OFFSET('Sanitation Data'!$F$5,0,10*ROW('Sanitation Data'!F8))),'Data Summary'!CZ14="Yes"),100-OFFSET('Sanitation Data'!$F$5,0,10*ROW('Sanitation Data'!F8)),NA())</f>
        <v>#N/A</v>
      </c>
      <c r="AL14" s="104" t="e">
        <f ca="1">+IF(AND(ISNUMBER(OFFSET('Sanitation Data'!$F$7,0,10*ROW('Sanitation Data'!F8))),'Data Summary'!DA14="Yes"),OFFSET('Sanitation Data'!$F$7,0,10*ROW('Sanitation Data'!F8)),NA())</f>
        <v>#N/A</v>
      </c>
      <c r="AM14" s="104" t="e">
        <f ca="1">+IF(AND(ISNUMBER(OFFSET('Sanitation Data'!$F$11,0,10*ROW('Sanitation Data'!F8))),'Data Summary'!DB14="Yes"),OFFSET('Sanitation Data'!$F$11,0,10*ROW('Sanitation Data'!F8)),NA())</f>
        <v>#N/A</v>
      </c>
      <c r="AN14" s="104" t="e">
        <f ca="1">+IF(AND(ISNUMBER(OFFSET('Sanitation Data'!$F$12,0,10*ROW('Sanitation Data'!F8))),'Data Summary'!DC14="Yes"),OFFSET('Sanitation Data'!$F$12,0,10*ROW('Sanitation Data'!F8)),NA())</f>
        <v>#N/A</v>
      </c>
      <c r="AO14" s="104" t="e">
        <f ca="1">+IF(AND(ISNUMBER(OFFSET('Sanitation Data'!$F$13,0,10*ROW('Sanitation Data'!F8))),'Data Summary'!DD14="Yes"),OFFSET('Sanitation Data'!$F$13,0,10*ROW('Sanitation Data'!F8)),NA())</f>
        <v>#N/A</v>
      </c>
      <c r="AP14" s="104">
        <f ca="1">+IF(AND(ISNUMBER(OFFSET('Sanitation Data'!$G$5,0,10*ROW('Sanitation Data'!G8))),'Data Summary'!DE14="Yes"),100-OFFSET('Sanitation Data'!$G$5,0,10*ROW('Sanitation Data'!G8)),NA())</f>
        <v>100</v>
      </c>
      <c r="AQ14" s="104">
        <f ca="1">+IF(AND(ISNUMBER(OFFSET('Sanitation Data'!$G$7,0,10*ROW('Sanitation Data'!G8))),'Data Summary'!DF14="Yes"),OFFSET('Sanitation Data'!$G$7,0,10*ROW('Sanitation Data'!G8)),NA())</f>
        <v>80.900000000000006</v>
      </c>
      <c r="AR14" s="104" t="e">
        <f ca="1">+IF(AND(ISNUMBER(OFFSET('Sanitation Data'!$G$11,0,10*ROW('Sanitation Data'!G8))),'Data Summary'!DG14="Yes"),OFFSET('Sanitation Data'!$G$11,0,10*ROW('Sanitation Data'!G8)),NA())</f>
        <v>#N/A</v>
      </c>
      <c r="AS14" s="104" t="e">
        <f ca="1">+IF(AND(ISNUMBER(OFFSET('Sanitation Data'!$G$12,0,10*ROW('Sanitation Data'!G8))),'Data Summary'!DH14="Yes"),OFFSET('Sanitation Data'!$G$12,0,10*ROW('Sanitation Data'!G8)),NA())</f>
        <v>#N/A</v>
      </c>
      <c r="AT14" s="104">
        <f ca="1">+IF(AND(ISNUMBER(OFFSET('Sanitation Data'!$G$13,0,10*ROW('Sanitation Data'!G8))),'Data Summary'!DI14="Yes"),OFFSET('Sanitation Data'!$G$13,0,10*ROW('Sanitation Data'!G8)),NA())</f>
        <v>33.5</v>
      </c>
      <c r="AU14" s="104" t="e">
        <f ca="1">+IF(AND(ISNUMBER(OFFSET('Sanitation Data'!$H$5,0,10*ROW('Sanitation Data'!H8))),'Data Summary'!DJ14="Yes"),100-OFFSET('Sanitation Data'!$H$5,0,10*ROW('Sanitation Data'!H8)),NA())</f>
        <v>#N/A</v>
      </c>
      <c r="AV14" s="104" t="e">
        <f ca="1">+IF(AND(ISNUMBER(OFFSET('Sanitation Data'!$H$7,0,10*ROW('Sanitation Data'!H8))),'Data Summary'!DK14="Yes"),OFFSET('Sanitation Data'!$H$7,0,10*ROW('Sanitation Data'!H8)),NA())</f>
        <v>#N/A</v>
      </c>
      <c r="AW14" s="104" t="e">
        <f ca="1">+IF(AND(ISNUMBER(OFFSET('Sanitation Data'!$H$11,0,10*ROW('Sanitation Data'!H8))),'Data Summary'!DL14="Yes"),OFFSET('Sanitation Data'!$H$11,0,10*ROW('Sanitation Data'!H8)),NA())</f>
        <v>#N/A</v>
      </c>
      <c r="AX14" s="104" t="e">
        <f ca="1">+IF(AND(ISNUMBER(OFFSET('Sanitation Data'!$H$12,0,10*ROW('Sanitation Data'!H8))),'Data Summary'!DM14="Yes"),OFFSET('Sanitation Data'!$H$12,0,10*ROW('Sanitation Data'!H8)),NA())</f>
        <v>#N/A</v>
      </c>
      <c r="AY14" s="104" t="e">
        <f ca="1">+IF(AND(ISNUMBER(OFFSET('Sanitation Data'!$H$13,0,10*ROW('Sanitation Data'!H8))),'Data Summary'!DN14="Yes"),OFFSET('Sanitation Data'!$H$13,0,10*ROW('Sanitation Data'!H8)),NA())</f>
        <v>#N/A</v>
      </c>
      <c r="AZ14" s="109">
        <f ca="1">+IF(AND(ISNUMBER(OFFSET('Hygiene Data'!$C$6,0,10*ROW('Hygiene Data'!C8))),'Data Summary'!DO14="Yes"),OFFSET('Hygiene Data'!$C$6,0,10*ROW('Hygiene Data'!C8)),NA())</f>
        <v>83</v>
      </c>
      <c r="BA14" s="109">
        <f ca="1">+IF(AND(ISNUMBER(OFFSET('Hygiene Data'!$C$8,0,10*ROW('Hygiene Data'!C8))),'Data Summary'!DP14="Yes"),OFFSET('Hygiene Data'!$C$8,0,10*ROW('Hygiene Data'!C8)),NA())</f>
        <v>80.993150684931507</v>
      </c>
      <c r="BB14" s="109">
        <f ca="1">+IF(AND(ISNUMBER(OFFSET('Hygiene Data'!$C$10,0,10*ROW('Hygiene Data'!C8))),'Data Summary'!DQ14="Yes"),OFFSET('Hygiene Data'!$C$10,0,10*ROW('Hygiene Data'!C8)),NA())</f>
        <v>63.3</v>
      </c>
      <c r="BC14" s="109">
        <f ca="1">+IF(AND(ISNUMBER(OFFSET('Hygiene Data'!$D$6,0,10*ROW('Hygiene Data'!D8))),'Data Summary'!DR14="Yes"),OFFSET('Hygiene Data'!$D$6,0,10*ROW('Hygiene Data'!D8)),NA())</f>
        <v>90</v>
      </c>
      <c r="BD14" s="109">
        <f ca="1">+IF(AND(ISNUMBER(OFFSET('Hygiene Data'!$D$8,0,10*ROW('Hygiene Data'!D8))),'Data Summary'!DS14="Yes"),OFFSET('Hygiene Data'!$D$8,0,10*ROW('Hygiene Data'!D8)),NA())</f>
        <v>87.943262411347519</v>
      </c>
      <c r="BE14" s="109">
        <f ca="1">+IF(AND(ISNUMBER(OFFSET('Hygiene Data'!$D$10,0,10*ROW('Hygiene Data'!D8))),'Data Summary'!DT14="Yes"),OFFSET('Hygiene Data'!$D$10,0,10*ROW('Hygiene Data'!D8)),NA())</f>
        <v>73.75886524822694</v>
      </c>
      <c r="BF14" s="109">
        <f ca="1">+IF(AND(ISNUMBER(OFFSET('Hygiene Data'!$E$6,0,10*ROW('Hygiene Data'!E8))),'Data Summary'!DU14="Yes"),OFFSET('Hygiene Data'!$E$6,0,10*ROW('Hygiene Data'!E8)),NA())</f>
        <v>82</v>
      </c>
      <c r="BG14" s="109">
        <f ca="1">+IF(AND(ISNUMBER(OFFSET('Hygiene Data'!$E$8,0,10*ROW('Hygiene Data'!E8))),'Data Summary'!DV14="Yes"),OFFSET('Hygiene Data'!$E$8,0,10*ROW('Hygiene Data'!E8)),NA())</f>
        <v>80.038948393378774</v>
      </c>
      <c r="BH14" s="109">
        <f ca="1">+IF(AND(ISNUMBER(OFFSET('Hygiene Data'!$E$10,0,10*ROW('Hygiene Data'!E8))),'Data Summary'!DW14="Yes"),OFFSET('Hygiene Data'!$E$10,0,10*ROW('Hygiene Data'!E8)),NA())</f>
        <v>62.122687439143135</v>
      </c>
      <c r="BI14" s="109" t="e">
        <f ca="1">+IF(AND(ISNUMBER(OFFSET('Hygiene Data'!$F$6,0,10*ROW('Hygiene Data'!F8))),'Data Summary'!DX14="Yes"),OFFSET('Hygiene Data'!$F$6,0,10*ROW('Hygiene Data'!F8)),NA())</f>
        <v>#N/A</v>
      </c>
      <c r="BJ14" s="109" t="e">
        <f ca="1">+IF(AND(ISNUMBER(OFFSET('Hygiene Data'!$F$8,0,10*ROW('Hygiene Data'!F8))),'Data Summary'!DY14="Yes"),OFFSET('Hygiene Data'!$F$8,0,10*ROW('Hygiene Data'!F8)),NA())</f>
        <v>#N/A</v>
      </c>
      <c r="BK14" s="109" t="e">
        <f ca="1">+IF(AND(ISNUMBER(OFFSET('Hygiene Data'!$F$10,0,10*ROW('Hygiene Data'!F8))),'Data Summary'!DZ14="Yes"),OFFSET('Hygiene Data'!$F$10,0,10*ROW('Hygiene Data'!F8)),NA())</f>
        <v>#N/A</v>
      </c>
      <c r="BL14" s="109">
        <f ca="1">+IF(AND(ISNUMBER(OFFSET('Hygiene Data'!$G$6,0,10*ROW('Hygiene Data'!G8))),'Data Summary'!EA14="Yes"),OFFSET('Hygiene Data'!$G$6,0,10*ROW('Hygiene Data'!G8)),NA())</f>
        <v>83</v>
      </c>
      <c r="BM14" s="109">
        <f ca="1">+IF(AND(ISNUMBER(OFFSET('Hygiene Data'!$G$8,0,10*ROW('Hygiene Data'!G8))),'Data Summary'!EB14="Yes"),OFFSET('Hygiene Data'!$G$8,0,10*ROW('Hygiene Data'!G8)),NA())</f>
        <v>80.993150684931507</v>
      </c>
      <c r="BN14" s="109">
        <f ca="1">+IF(AND(ISNUMBER(OFFSET('Hygiene Data'!$G$10,0,10*ROW('Hygiene Data'!G8))),'Data Summary'!EC14="Yes"),OFFSET('Hygiene Data'!$G$10,0,10*ROW('Hygiene Data'!G8)),NA())</f>
        <v>63.3</v>
      </c>
      <c r="BO14" s="109" t="e">
        <f ca="1">+IF(AND(ISNUMBER(OFFSET('Hygiene Data'!$H$6,0,10*ROW('Hygiene Data'!H8))),'Data Summary'!ED14="Yes"),OFFSET('Hygiene Data'!$H$6,0,10*ROW('Hygiene Data'!H8)),NA())</f>
        <v>#N/A</v>
      </c>
      <c r="BP14" s="109" t="e">
        <f ca="1">+IF(AND(ISNUMBER(OFFSET('Hygiene Data'!$H$8,0,10*ROW('Hygiene Data'!H8))),'Data Summary'!EE14="Yes"),OFFSET('Hygiene Data'!$H$8,0,10*ROW('Hygiene Data'!H8)),NA())</f>
        <v>#N/A</v>
      </c>
      <c r="BQ14" s="109" t="e">
        <f ca="1">+IF(AND(ISNUMBER(OFFSET('Hygiene Data'!$H$10,0,10*ROW('Hygiene Data'!H8))),'Data Summary'!EF14="Yes"),OFFSET('Hygiene Data'!$H$10,0,10*ROW('Hygiene Data'!H8)),NA())</f>
        <v>#N/A</v>
      </c>
    </row>
    <row r="15" spans="1:69" x14ac:dyDescent="0.25">
      <c r="A15" s="57" t="e">
        <f ca="1">+IF(OFFSET('Water Data'!$B$1,0,10*ROW('Water Data'!B9))="",NA(),OFFSET('Water Data'!$B$1,0,10*ROW('Water Data'!B9)))</f>
        <v>#N/A</v>
      </c>
      <c r="B15" s="57" t="e">
        <f ca="1">+IF(OFFSET('Water Data'!$A$3,0,10*ROW('Water Data'!A9))="",NA(),OFFSET('Water Data'!$A$3,0,10*ROW('Water Data'!A9)))</f>
        <v>#N/A</v>
      </c>
      <c r="C15" s="57" t="e">
        <f ca="1">+IF(OFFSET('Water Data'!$C$3,0,10*ROW('Water Data'!C9))="",NA(),OFFSET('Water Data'!$C$3,0,10*ROW('Water Data'!C9)))</f>
        <v>#N/A</v>
      </c>
      <c r="D15" s="58" t="e">
        <f ca="1">+IF(AND(ISNUMBER(OFFSET('Water Data'!$C$5,0,10*ROW('Water Data'!C9))),'Data Summary'!BS15="Yes"),100-OFFSET('Water Data'!$C$5,0,10*ROW('Water Data'!C9)),NA())</f>
        <v>#N/A</v>
      </c>
      <c r="E15" s="58" t="e">
        <f ca="1">+IF(AND(ISNUMBER(OFFSET('Water Data'!$C$7,0,10*ROW('Water Data'!C9))),'Data Summary'!BT15="Yes"),OFFSET('Water Data'!$C$7,0,10*ROW('Water Data'!C9)),NA())</f>
        <v>#N/A</v>
      </c>
      <c r="F15" s="58" t="e">
        <f ca="1">+IF(AND(ISNUMBER(OFFSET('Water Data'!$C$10,0,10*ROW('Water Data'!C9))),'Data Summary'!BU15="Yes"),OFFSET('Water Data'!$C$10,0,10*ROW('Water Data'!C9)),NA())</f>
        <v>#N/A</v>
      </c>
      <c r="G15" s="58" t="e">
        <f ca="1">+IF(AND(ISNUMBER(OFFSET('Water Data'!$D$5,0,10*ROW('Water Data'!D9))),'Data Summary'!BV15="Yes"),100-OFFSET('Water Data'!$D$5,0,10*ROW('Water Data'!D9)),NA())</f>
        <v>#N/A</v>
      </c>
      <c r="H15" s="58" t="e">
        <f ca="1">+IF(AND(ISNUMBER(OFFSET('Water Data'!$D$7,0,10*ROW('Water Data'!D9))),'Data Summary'!BW15="Yes"),OFFSET('Water Data'!$D$7,0,10*ROW('Water Data'!D9)),NA())</f>
        <v>#N/A</v>
      </c>
      <c r="I15" s="58" t="e">
        <f ca="1">+IF(AND(ISNUMBER(OFFSET('Water Data'!$D$10,0,10*ROW('Water Data'!D9))),'Data Summary'!BX15="Yes"),OFFSET('Water Data'!$D$10,0,10*ROW('Water Data'!D9)),NA())</f>
        <v>#N/A</v>
      </c>
      <c r="J15" s="58" t="e">
        <f ca="1">+IF(AND(ISNUMBER(OFFSET('Water Data'!$E$5,0,10*ROW('Water Data'!E9))),'Data Summary'!BY15="Yes"),100-OFFSET('Water Data'!$E$5,0,10*ROW('Water Data'!E9)),NA())</f>
        <v>#N/A</v>
      </c>
      <c r="K15" s="58" t="e">
        <f ca="1">+IF(AND(ISNUMBER(OFFSET('Water Data'!$E$7,0,10*ROW('Water Data'!E9))),'Data Summary'!BZ15="Yes"),OFFSET('Water Data'!$E$7,0,10*ROW('Water Data'!E9)),NA())</f>
        <v>#N/A</v>
      </c>
      <c r="L15" s="58" t="e">
        <f ca="1">+IF(AND(ISNUMBER(OFFSET('Water Data'!$E$10,0,10*ROW('Water Data'!E9))),'Data Summary'!CA15="Yes"),OFFSET('Water Data'!$E$10,0,10*ROW('Water Data'!E9)),NA())</f>
        <v>#N/A</v>
      </c>
      <c r="M15" s="58" t="e">
        <f ca="1">+IF(AND(ISNUMBER(OFFSET('Water Data'!$F$5,0,10*ROW('Water Data'!F9))),'Data Summary'!CB15="Yes"),100-OFFSET('Water Data'!$F$5,0,10*ROW('Water Data'!F9)),NA())</f>
        <v>#N/A</v>
      </c>
      <c r="N15" s="58" t="e">
        <f ca="1">+IF(AND(ISNUMBER(OFFSET('Water Data'!$F$7,0,10*ROW('Water Data'!F9))),'Data Summary'!CC15="Yes"),OFFSET('Water Data'!$F$7,0,10*ROW('Water Data'!F9)),NA())</f>
        <v>#N/A</v>
      </c>
      <c r="O15" s="58" t="e">
        <f ca="1">+IF(AND(ISNUMBER(OFFSET('Water Data'!$F$10,0,10*ROW('Water Data'!F9))),'Data Summary'!CD15="Yes"),OFFSET('Water Data'!$F$10,0,10*ROW('Water Data'!F9)),NA())</f>
        <v>#N/A</v>
      </c>
      <c r="P15" s="58" t="e">
        <f ca="1">+IF(AND(ISNUMBER(OFFSET('Water Data'!$G$5,0,10*ROW('Water Data'!G9))),'Data Summary'!CE15="Yes"),100-OFFSET('Water Data'!$G$5,0,10*ROW('Water Data'!G9)),NA())</f>
        <v>#N/A</v>
      </c>
      <c r="Q15" s="58" t="e">
        <f ca="1">+IF(AND(ISNUMBER(OFFSET('Water Data'!$G$7,0,10*ROW('Water Data'!G9))),'Data Summary'!CF15="Yes"),OFFSET('Water Data'!$G$7,0,10*ROW('Water Data'!G9)),NA())</f>
        <v>#N/A</v>
      </c>
      <c r="R15" s="58" t="e">
        <f ca="1">+IF(AND(ISNUMBER(OFFSET('Water Data'!$G$10,0,10*ROW('Water Data'!G9))),'Data Summary'!CG15="Yes"),OFFSET('Water Data'!$G$10,0,10*ROW('Water Data'!G9)),NA())</f>
        <v>#N/A</v>
      </c>
      <c r="S15" s="58" t="e">
        <f ca="1">+IF(AND(ISNUMBER(OFFSET('Water Data'!$H$5,0,10*ROW('Water Data'!H9))),'Data Summary'!CH15="Yes"),100-OFFSET('Water Data'!$H$5,0,10*ROW('Water Data'!H9)),NA())</f>
        <v>#N/A</v>
      </c>
      <c r="T15" s="58" t="e">
        <f ca="1">+IF(AND(ISNUMBER(OFFSET('Water Data'!$H$7,0,10*ROW('Water Data'!H9))),'Data Summary'!CI15="Yes"),OFFSET('Water Data'!$H$7,0,10*ROW('Water Data'!H9)),NA())</f>
        <v>#N/A</v>
      </c>
      <c r="U15" s="58" t="e">
        <f ca="1">+IF(AND(ISNUMBER(OFFSET('Water Data'!$H$10,0,10*ROW('Water Data'!H9))),'Data Summary'!CJ15="Yes"),OFFSET('Water Data'!$H$10,0,10*ROW('Water Data'!H9)),NA())</f>
        <v>#N/A</v>
      </c>
      <c r="V15" s="104" t="e">
        <f ca="1">+IF(AND(ISNUMBER(OFFSET('Sanitation Data'!$C$5,0,10*ROW('Sanitation Data'!C9))),'Data Summary'!CK15="Yes"),100-OFFSET('Sanitation Data'!$C$5,0,10*ROW('Sanitation Data'!C9)),NA())</f>
        <v>#N/A</v>
      </c>
      <c r="W15" s="104" t="e">
        <f ca="1">+IF(AND(ISNUMBER(OFFSET('Sanitation Data'!$C$7,0,10*ROW('Sanitation Data'!C9))),'Data Summary'!CL15="Yes"),OFFSET('Sanitation Data'!$C$7,0,10*ROW('Sanitation Data'!C9)),NA())</f>
        <v>#N/A</v>
      </c>
      <c r="X15" s="104" t="e">
        <f ca="1">+IF(AND(ISNUMBER(OFFSET('Sanitation Data'!$C$11,0,10*ROW('Sanitation Data'!C9))),'Data Summary'!CM15="Yes"),OFFSET('Sanitation Data'!$C$11,0,10*ROW('Sanitation Data'!C9)),NA())</f>
        <v>#N/A</v>
      </c>
      <c r="Y15" s="104" t="e">
        <f ca="1">+IF(AND(ISNUMBER(OFFSET('Sanitation Data'!$C$12,0,10*ROW('Sanitation Data'!C9))),'Data Summary'!CN15="Yes"),OFFSET('Sanitation Data'!$C$12,0,10*ROW('Sanitation Data'!C9)),NA())</f>
        <v>#N/A</v>
      </c>
      <c r="Z15" s="104" t="e">
        <f ca="1">+IF(AND(ISNUMBER(OFFSET('Sanitation Data'!$C$13,0,10*ROW('Sanitation Data'!C9))),'Data Summary'!CO15="Yes"),OFFSET('Sanitation Data'!$C$13,0,10*ROW('Sanitation Data'!C9)),NA())</f>
        <v>#N/A</v>
      </c>
      <c r="AA15" s="104" t="e">
        <f ca="1">+IF(AND(ISNUMBER(OFFSET('Sanitation Data'!$D$5,0,10*ROW('Sanitation Data'!D9))),'Data Summary'!CP15="Yes"),100-OFFSET('Sanitation Data'!$D$5,0,10*ROW('Sanitation Data'!D9)),NA())</f>
        <v>#N/A</v>
      </c>
      <c r="AB15" s="104" t="e">
        <f ca="1">+IF(AND(ISNUMBER(OFFSET('Sanitation Data'!$D$7,0,10*ROW('Sanitation Data'!D9))),'Data Summary'!CQ15="Yes"),OFFSET('Sanitation Data'!$D$7,0,10*ROW('Sanitation Data'!D9)),NA())</f>
        <v>#N/A</v>
      </c>
      <c r="AC15" s="104" t="e">
        <f ca="1">+IF(AND(ISNUMBER(OFFSET('Sanitation Data'!$D$11,0,10*ROW('Sanitation Data'!D9))),'Data Summary'!CR15="Yes"),OFFSET('Sanitation Data'!$D$11,0,10*ROW('Sanitation Data'!D9)),NA())</f>
        <v>#N/A</v>
      </c>
      <c r="AD15" s="104" t="e">
        <f ca="1">+IF(AND(ISNUMBER(OFFSET('Sanitation Data'!$D$12,0,10*ROW('Sanitation Data'!D9))),'Data Summary'!CS15="Yes"),OFFSET('Sanitation Data'!$D$12,0,10*ROW('Sanitation Data'!D9)),NA())</f>
        <v>#N/A</v>
      </c>
      <c r="AE15" s="104" t="e">
        <f ca="1">+IF(AND(ISNUMBER(OFFSET('Sanitation Data'!$D$13,0,10*ROW('Sanitation Data'!D9))),'Data Summary'!CT15="Yes"),OFFSET('Sanitation Data'!$D$13,0,10*ROW('Sanitation Data'!D9)),NA())</f>
        <v>#N/A</v>
      </c>
      <c r="AF15" s="104" t="e">
        <f ca="1">+IF(AND(ISNUMBER(OFFSET('Sanitation Data'!$E$5,0,10*ROW('Sanitation Data'!E9))),'Data Summary'!CU15="Yes"),100-OFFSET('Sanitation Data'!$E$5,0,10*ROW('Sanitation Data'!E9)),NA())</f>
        <v>#N/A</v>
      </c>
      <c r="AG15" s="104" t="e">
        <f ca="1">+IF(AND(ISNUMBER(OFFSET('Sanitation Data'!$E$7,0,10*ROW('Sanitation Data'!E9))),'Data Summary'!CV15="Yes"),OFFSET('Sanitation Data'!$E$7,0,10*ROW('Sanitation Data'!E9)),NA())</f>
        <v>#N/A</v>
      </c>
      <c r="AH15" s="104" t="e">
        <f ca="1">+IF(AND(ISNUMBER(OFFSET('Sanitation Data'!$E$11,0,10*ROW('Sanitation Data'!E9))),'Data Summary'!CW15="Yes"),OFFSET('Sanitation Data'!$E$11,0,10*ROW('Sanitation Data'!E9)),NA())</f>
        <v>#N/A</v>
      </c>
      <c r="AI15" s="104" t="e">
        <f ca="1">+IF(AND(ISNUMBER(OFFSET('Sanitation Data'!$E$12,0,10*ROW('Sanitation Data'!E9))),'Data Summary'!CX15="Yes"),OFFSET('Sanitation Data'!$E$12,0,10*ROW('Sanitation Data'!E9)),NA())</f>
        <v>#N/A</v>
      </c>
      <c r="AJ15" s="104" t="e">
        <f ca="1">+IF(AND(ISNUMBER(OFFSET('Sanitation Data'!$E$13,0,10*ROW('Sanitation Data'!E9))),'Data Summary'!CY15="Yes"),OFFSET('Sanitation Data'!$E$13,0,10*ROW('Sanitation Data'!E9)),NA())</f>
        <v>#N/A</v>
      </c>
      <c r="AK15" s="104" t="e">
        <f ca="1">+IF(AND(ISNUMBER(OFFSET('Sanitation Data'!$F$5,0,10*ROW('Sanitation Data'!F9))),'Data Summary'!CZ15="Yes"),100-OFFSET('Sanitation Data'!$F$5,0,10*ROW('Sanitation Data'!F9)),NA())</f>
        <v>#N/A</v>
      </c>
      <c r="AL15" s="104" t="e">
        <f ca="1">+IF(AND(ISNUMBER(OFFSET('Sanitation Data'!$F$7,0,10*ROW('Sanitation Data'!F9))),'Data Summary'!DA15="Yes"),OFFSET('Sanitation Data'!$F$7,0,10*ROW('Sanitation Data'!F9)),NA())</f>
        <v>#N/A</v>
      </c>
      <c r="AM15" s="104" t="e">
        <f ca="1">+IF(AND(ISNUMBER(OFFSET('Sanitation Data'!$F$11,0,10*ROW('Sanitation Data'!F9))),'Data Summary'!DB15="Yes"),OFFSET('Sanitation Data'!$F$11,0,10*ROW('Sanitation Data'!F9)),NA())</f>
        <v>#N/A</v>
      </c>
      <c r="AN15" s="104" t="e">
        <f ca="1">+IF(AND(ISNUMBER(OFFSET('Sanitation Data'!$F$12,0,10*ROW('Sanitation Data'!F9))),'Data Summary'!DC15="Yes"),OFFSET('Sanitation Data'!$F$12,0,10*ROW('Sanitation Data'!F9)),NA())</f>
        <v>#N/A</v>
      </c>
      <c r="AO15" s="104" t="e">
        <f ca="1">+IF(AND(ISNUMBER(OFFSET('Sanitation Data'!$F$13,0,10*ROW('Sanitation Data'!F9))),'Data Summary'!DD15="Yes"),OFFSET('Sanitation Data'!$F$13,0,10*ROW('Sanitation Data'!F9)),NA())</f>
        <v>#N/A</v>
      </c>
      <c r="AP15" s="104" t="e">
        <f ca="1">+IF(AND(ISNUMBER(OFFSET('Sanitation Data'!$G$5,0,10*ROW('Sanitation Data'!G9))),'Data Summary'!DE15="Yes"),100-OFFSET('Sanitation Data'!$G$5,0,10*ROW('Sanitation Data'!G9)),NA())</f>
        <v>#N/A</v>
      </c>
      <c r="AQ15" s="104" t="e">
        <f ca="1">+IF(AND(ISNUMBER(OFFSET('Sanitation Data'!$G$7,0,10*ROW('Sanitation Data'!G9))),'Data Summary'!DF15="Yes"),OFFSET('Sanitation Data'!$G$7,0,10*ROW('Sanitation Data'!G9)),NA())</f>
        <v>#N/A</v>
      </c>
      <c r="AR15" s="104" t="e">
        <f ca="1">+IF(AND(ISNUMBER(OFFSET('Sanitation Data'!$G$11,0,10*ROW('Sanitation Data'!G9))),'Data Summary'!DG15="Yes"),OFFSET('Sanitation Data'!$G$11,0,10*ROW('Sanitation Data'!G9)),NA())</f>
        <v>#N/A</v>
      </c>
      <c r="AS15" s="104" t="e">
        <f ca="1">+IF(AND(ISNUMBER(OFFSET('Sanitation Data'!$G$12,0,10*ROW('Sanitation Data'!G9))),'Data Summary'!DH15="Yes"),OFFSET('Sanitation Data'!$G$12,0,10*ROW('Sanitation Data'!G9)),NA())</f>
        <v>#N/A</v>
      </c>
      <c r="AT15" s="104" t="e">
        <f ca="1">+IF(AND(ISNUMBER(OFFSET('Sanitation Data'!$G$13,0,10*ROW('Sanitation Data'!G9))),'Data Summary'!DI15="Yes"),OFFSET('Sanitation Data'!$G$13,0,10*ROW('Sanitation Data'!G9)),NA())</f>
        <v>#N/A</v>
      </c>
      <c r="AU15" s="104" t="e">
        <f ca="1">+IF(AND(ISNUMBER(OFFSET('Sanitation Data'!$H$5,0,10*ROW('Sanitation Data'!H9))),'Data Summary'!DJ15="Yes"),100-OFFSET('Sanitation Data'!$H$5,0,10*ROW('Sanitation Data'!H9)),NA())</f>
        <v>#N/A</v>
      </c>
      <c r="AV15" s="104" t="e">
        <f ca="1">+IF(AND(ISNUMBER(OFFSET('Sanitation Data'!$H$7,0,10*ROW('Sanitation Data'!H9))),'Data Summary'!DK15="Yes"),OFFSET('Sanitation Data'!$H$7,0,10*ROW('Sanitation Data'!H9)),NA())</f>
        <v>#N/A</v>
      </c>
      <c r="AW15" s="104" t="e">
        <f ca="1">+IF(AND(ISNUMBER(OFFSET('Sanitation Data'!$H$11,0,10*ROW('Sanitation Data'!H9))),'Data Summary'!DL15="Yes"),OFFSET('Sanitation Data'!$H$11,0,10*ROW('Sanitation Data'!H9)),NA())</f>
        <v>#N/A</v>
      </c>
      <c r="AX15" s="104" t="e">
        <f ca="1">+IF(AND(ISNUMBER(OFFSET('Sanitation Data'!$H$12,0,10*ROW('Sanitation Data'!H9))),'Data Summary'!DM15="Yes"),OFFSET('Sanitation Data'!$H$12,0,10*ROW('Sanitation Data'!H9)),NA())</f>
        <v>#N/A</v>
      </c>
      <c r="AY15" s="104" t="e">
        <f ca="1">+IF(AND(ISNUMBER(OFFSET('Sanitation Data'!$H$13,0,10*ROW('Sanitation Data'!H9))),'Data Summary'!DN15="Yes"),OFFSET('Sanitation Data'!$H$13,0,10*ROW('Sanitation Data'!H9)),NA())</f>
        <v>#N/A</v>
      </c>
      <c r="AZ15" s="109" t="e">
        <f ca="1">+IF(AND(ISNUMBER(OFFSET('Hygiene Data'!$C$6,0,10*ROW('Hygiene Data'!C9))),'Data Summary'!DO15="Yes"),OFFSET('Hygiene Data'!$C$6,0,10*ROW('Hygiene Data'!C9)),NA())</f>
        <v>#N/A</v>
      </c>
      <c r="BA15" s="109" t="e">
        <f ca="1">+IF(AND(ISNUMBER(OFFSET('Hygiene Data'!$C$8,0,10*ROW('Hygiene Data'!C9))),'Data Summary'!DP15="Yes"),OFFSET('Hygiene Data'!$C$8,0,10*ROW('Hygiene Data'!C9)),NA())</f>
        <v>#N/A</v>
      </c>
      <c r="BB15" s="109" t="e">
        <f ca="1">+IF(AND(ISNUMBER(OFFSET('Hygiene Data'!$C$10,0,10*ROW('Hygiene Data'!C9))),'Data Summary'!DQ15="Yes"),OFFSET('Hygiene Data'!$C$10,0,10*ROW('Hygiene Data'!C9)),NA())</f>
        <v>#N/A</v>
      </c>
      <c r="BC15" s="109" t="e">
        <f ca="1">+IF(AND(ISNUMBER(OFFSET('Hygiene Data'!$D$6,0,10*ROW('Hygiene Data'!D9))),'Data Summary'!DR15="Yes"),OFFSET('Hygiene Data'!$D$6,0,10*ROW('Hygiene Data'!D9)),NA())</f>
        <v>#N/A</v>
      </c>
      <c r="BD15" s="109" t="e">
        <f ca="1">+IF(AND(ISNUMBER(OFFSET('Hygiene Data'!$D$8,0,10*ROW('Hygiene Data'!D9))),'Data Summary'!DS15="Yes"),OFFSET('Hygiene Data'!$D$8,0,10*ROW('Hygiene Data'!D9)),NA())</f>
        <v>#N/A</v>
      </c>
      <c r="BE15" s="109" t="e">
        <f ca="1">+IF(AND(ISNUMBER(OFFSET('Hygiene Data'!$D$10,0,10*ROW('Hygiene Data'!D9))),'Data Summary'!DT15="Yes"),OFFSET('Hygiene Data'!$D$10,0,10*ROW('Hygiene Data'!D9)),NA())</f>
        <v>#N/A</v>
      </c>
      <c r="BF15" s="109" t="e">
        <f ca="1">+IF(AND(ISNUMBER(OFFSET('Hygiene Data'!$E$6,0,10*ROW('Hygiene Data'!E9))),'Data Summary'!DU15="Yes"),OFFSET('Hygiene Data'!$E$6,0,10*ROW('Hygiene Data'!E9)),NA())</f>
        <v>#N/A</v>
      </c>
      <c r="BG15" s="109" t="e">
        <f ca="1">+IF(AND(ISNUMBER(OFFSET('Hygiene Data'!$E$8,0,10*ROW('Hygiene Data'!E9))),'Data Summary'!DV15="Yes"),OFFSET('Hygiene Data'!$E$8,0,10*ROW('Hygiene Data'!E9)),NA())</f>
        <v>#N/A</v>
      </c>
      <c r="BH15" s="109" t="e">
        <f ca="1">+IF(AND(ISNUMBER(OFFSET('Hygiene Data'!$E$10,0,10*ROW('Hygiene Data'!E9))),'Data Summary'!DW15="Yes"),OFFSET('Hygiene Data'!$E$10,0,10*ROW('Hygiene Data'!E9)),NA())</f>
        <v>#N/A</v>
      </c>
      <c r="BI15" s="109" t="e">
        <f ca="1">+IF(AND(ISNUMBER(OFFSET('Hygiene Data'!$F$6,0,10*ROW('Hygiene Data'!F9))),'Data Summary'!DX15="Yes"),OFFSET('Hygiene Data'!$F$6,0,10*ROW('Hygiene Data'!F9)),NA())</f>
        <v>#N/A</v>
      </c>
      <c r="BJ15" s="109" t="e">
        <f ca="1">+IF(AND(ISNUMBER(OFFSET('Hygiene Data'!$F$8,0,10*ROW('Hygiene Data'!F9))),'Data Summary'!DY15="Yes"),OFFSET('Hygiene Data'!$F$8,0,10*ROW('Hygiene Data'!F9)),NA())</f>
        <v>#N/A</v>
      </c>
      <c r="BK15" s="109" t="e">
        <f ca="1">+IF(AND(ISNUMBER(OFFSET('Hygiene Data'!$F$10,0,10*ROW('Hygiene Data'!F9))),'Data Summary'!DZ15="Yes"),OFFSET('Hygiene Data'!$F$10,0,10*ROW('Hygiene Data'!F9)),NA())</f>
        <v>#N/A</v>
      </c>
      <c r="BL15" s="109" t="e">
        <f ca="1">+IF(AND(ISNUMBER(OFFSET('Hygiene Data'!$G$6,0,10*ROW('Hygiene Data'!G9))),'Data Summary'!EA15="Yes"),OFFSET('Hygiene Data'!$G$6,0,10*ROW('Hygiene Data'!G9)),NA())</f>
        <v>#N/A</v>
      </c>
      <c r="BM15" s="109" t="e">
        <f ca="1">+IF(AND(ISNUMBER(OFFSET('Hygiene Data'!$G$8,0,10*ROW('Hygiene Data'!G9))),'Data Summary'!EB15="Yes"),OFFSET('Hygiene Data'!$G$8,0,10*ROW('Hygiene Data'!G9)),NA())</f>
        <v>#N/A</v>
      </c>
      <c r="BN15" s="109" t="e">
        <f ca="1">+IF(AND(ISNUMBER(OFFSET('Hygiene Data'!$G$10,0,10*ROW('Hygiene Data'!G9))),'Data Summary'!EC15="Yes"),OFFSET('Hygiene Data'!$G$10,0,10*ROW('Hygiene Data'!G9)),NA())</f>
        <v>#N/A</v>
      </c>
      <c r="BO15" s="109" t="e">
        <f ca="1">+IF(AND(ISNUMBER(OFFSET('Hygiene Data'!$H$6,0,10*ROW('Hygiene Data'!H9))),'Data Summary'!ED15="Yes"),OFFSET('Hygiene Data'!$H$6,0,10*ROW('Hygiene Data'!H9)),NA())</f>
        <v>#N/A</v>
      </c>
      <c r="BP15" s="109" t="e">
        <f ca="1">+IF(AND(ISNUMBER(OFFSET('Hygiene Data'!$H$8,0,10*ROW('Hygiene Data'!H9))),'Data Summary'!EE15="Yes"),OFFSET('Hygiene Data'!$H$8,0,10*ROW('Hygiene Data'!H9)),NA())</f>
        <v>#N/A</v>
      </c>
      <c r="BQ15" s="109" t="e">
        <f ca="1">+IF(AND(ISNUMBER(OFFSET('Hygiene Data'!$H$10,0,10*ROW('Hygiene Data'!H9))),'Data Summary'!EF15="Yes"),OFFSET('Hygiene Data'!$H$10,0,10*ROW('Hygiene Data'!H9)),NA())</f>
        <v>#N/A</v>
      </c>
    </row>
    <row r="16" spans="1:69" x14ac:dyDescent="0.25">
      <c r="A16" s="57" t="e">
        <f ca="1">+IF(OFFSET('Water Data'!$B$1,0,10*ROW('Water Data'!B10))="",NA(),OFFSET('Water Data'!$B$1,0,10*ROW('Water Data'!B10)))</f>
        <v>#N/A</v>
      </c>
      <c r="B16" s="57" t="e">
        <f ca="1">+IF(OFFSET('Water Data'!$A$3,0,10*ROW('Water Data'!A10))="",NA(),OFFSET('Water Data'!$A$3,0,10*ROW('Water Data'!A10)))</f>
        <v>#N/A</v>
      </c>
      <c r="C16" s="57" t="e">
        <f ca="1">+IF(OFFSET('Water Data'!$C$3,0,10*ROW('Water Data'!C10))="",NA(),OFFSET('Water Data'!$C$3,0,10*ROW('Water Data'!C10)))</f>
        <v>#N/A</v>
      </c>
      <c r="D16" s="58" t="e">
        <f ca="1">+IF(AND(ISNUMBER(OFFSET('Water Data'!$C$5,0,10*ROW('Water Data'!C10))),'Data Summary'!BS16="Yes"),100-OFFSET('Water Data'!$C$5,0,10*ROW('Water Data'!C10)),NA())</f>
        <v>#N/A</v>
      </c>
      <c r="E16" s="58" t="e">
        <f ca="1">+IF(AND(ISNUMBER(OFFSET('Water Data'!$C$7,0,10*ROW('Water Data'!C10))),'Data Summary'!BT16="Yes"),OFFSET('Water Data'!$C$7,0,10*ROW('Water Data'!C10)),NA())</f>
        <v>#N/A</v>
      </c>
      <c r="F16" s="58" t="e">
        <f ca="1">+IF(AND(ISNUMBER(OFFSET('Water Data'!$C$10,0,10*ROW('Water Data'!C10))),'Data Summary'!BU16="Yes"),OFFSET('Water Data'!$C$10,0,10*ROW('Water Data'!C10)),NA())</f>
        <v>#N/A</v>
      </c>
      <c r="G16" s="58" t="e">
        <f ca="1">+IF(AND(ISNUMBER(OFFSET('Water Data'!$D$5,0,10*ROW('Water Data'!D10))),'Data Summary'!BV16="Yes"),100-OFFSET('Water Data'!$D$5,0,10*ROW('Water Data'!D10)),NA())</f>
        <v>#N/A</v>
      </c>
      <c r="H16" s="58" t="e">
        <f ca="1">+IF(AND(ISNUMBER(OFFSET('Water Data'!$D$7,0,10*ROW('Water Data'!D10))),'Data Summary'!BW16="Yes"),OFFSET('Water Data'!$D$7,0,10*ROW('Water Data'!D10)),NA())</f>
        <v>#N/A</v>
      </c>
      <c r="I16" s="58" t="e">
        <f ca="1">+IF(AND(ISNUMBER(OFFSET('Water Data'!$D$10,0,10*ROW('Water Data'!D10))),'Data Summary'!BX16="Yes"),OFFSET('Water Data'!$D$10,0,10*ROW('Water Data'!D10)),NA())</f>
        <v>#N/A</v>
      </c>
      <c r="J16" s="58" t="e">
        <f ca="1">+IF(AND(ISNUMBER(OFFSET('Water Data'!$E$5,0,10*ROW('Water Data'!E10))),'Data Summary'!BY16="Yes"),100-OFFSET('Water Data'!$E$5,0,10*ROW('Water Data'!E10)),NA())</f>
        <v>#N/A</v>
      </c>
      <c r="K16" s="58" t="e">
        <f ca="1">+IF(AND(ISNUMBER(OFFSET('Water Data'!$E$7,0,10*ROW('Water Data'!E10))),'Data Summary'!BZ16="Yes"),OFFSET('Water Data'!$E$7,0,10*ROW('Water Data'!E10)),NA())</f>
        <v>#N/A</v>
      </c>
      <c r="L16" s="58" t="e">
        <f ca="1">+IF(AND(ISNUMBER(OFFSET('Water Data'!$E$10,0,10*ROW('Water Data'!E10))),'Data Summary'!CA16="Yes"),OFFSET('Water Data'!$E$10,0,10*ROW('Water Data'!E10)),NA())</f>
        <v>#N/A</v>
      </c>
      <c r="M16" s="58" t="e">
        <f ca="1">+IF(AND(ISNUMBER(OFFSET('Water Data'!$F$5,0,10*ROW('Water Data'!F10))),'Data Summary'!CB16="Yes"),100-OFFSET('Water Data'!$F$5,0,10*ROW('Water Data'!F10)),NA())</f>
        <v>#N/A</v>
      </c>
      <c r="N16" s="58" t="e">
        <f ca="1">+IF(AND(ISNUMBER(OFFSET('Water Data'!$F$7,0,10*ROW('Water Data'!F10))),'Data Summary'!CC16="Yes"),OFFSET('Water Data'!$F$7,0,10*ROW('Water Data'!F10)),NA())</f>
        <v>#N/A</v>
      </c>
      <c r="O16" s="58" t="e">
        <f ca="1">+IF(AND(ISNUMBER(OFFSET('Water Data'!$F$10,0,10*ROW('Water Data'!F10))),'Data Summary'!CD16="Yes"),OFFSET('Water Data'!$F$10,0,10*ROW('Water Data'!F10)),NA())</f>
        <v>#N/A</v>
      </c>
      <c r="P16" s="58" t="e">
        <f ca="1">+IF(AND(ISNUMBER(OFFSET('Water Data'!$G$5,0,10*ROW('Water Data'!G10))),'Data Summary'!CE16="Yes"),100-OFFSET('Water Data'!$G$5,0,10*ROW('Water Data'!G10)),NA())</f>
        <v>#N/A</v>
      </c>
      <c r="Q16" s="58" t="e">
        <f ca="1">+IF(AND(ISNUMBER(OFFSET('Water Data'!$G$7,0,10*ROW('Water Data'!G10))),'Data Summary'!CF16="Yes"),OFFSET('Water Data'!$G$7,0,10*ROW('Water Data'!G10)),NA())</f>
        <v>#N/A</v>
      </c>
      <c r="R16" s="58" t="e">
        <f ca="1">+IF(AND(ISNUMBER(OFFSET('Water Data'!$G$10,0,10*ROW('Water Data'!G10))),'Data Summary'!CG16="Yes"),OFFSET('Water Data'!$G$10,0,10*ROW('Water Data'!G10)),NA())</f>
        <v>#N/A</v>
      </c>
      <c r="S16" s="58" t="e">
        <f ca="1">+IF(AND(ISNUMBER(OFFSET('Water Data'!$H$5,0,10*ROW('Water Data'!H10))),'Data Summary'!CH16="Yes"),100-OFFSET('Water Data'!$H$5,0,10*ROW('Water Data'!H10)),NA())</f>
        <v>#N/A</v>
      </c>
      <c r="T16" s="58" t="e">
        <f ca="1">+IF(AND(ISNUMBER(OFFSET('Water Data'!$H$7,0,10*ROW('Water Data'!H10))),'Data Summary'!CI16="Yes"),OFFSET('Water Data'!$H$7,0,10*ROW('Water Data'!H10)),NA())</f>
        <v>#N/A</v>
      </c>
      <c r="U16" s="58" t="e">
        <f ca="1">+IF(AND(ISNUMBER(OFFSET('Water Data'!$H$10,0,10*ROW('Water Data'!H10))),'Data Summary'!CJ16="Yes"),OFFSET('Water Data'!$H$10,0,10*ROW('Water Data'!H10)),NA())</f>
        <v>#N/A</v>
      </c>
      <c r="V16" s="104" t="e">
        <f ca="1">+IF(AND(ISNUMBER(OFFSET('Sanitation Data'!$C$5,0,10*ROW('Sanitation Data'!C10))),'Data Summary'!CK16="Yes"),100-OFFSET('Sanitation Data'!$C$5,0,10*ROW('Sanitation Data'!C10)),NA())</f>
        <v>#N/A</v>
      </c>
      <c r="W16" s="104" t="e">
        <f ca="1">+IF(AND(ISNUMBER(OFFSET('Sanitation Data'!$C$7,0,10*ROW('Sanitation Data'!C10))),'Data Summary'!CL16="Yes"),OFFSET('Sanitation Data'!$C$7,0,10*ROW('Sanitation Data'!C10)),NA())</f>
        <v>#N/A</v>
      </c>
      <c r="X16" s="104" t="e">
        <f ca="1">+IF(AND(ISNUMBER(OFFSET('Sanitation Data'!$C$11,0,10*ROW('Sanitation Data'!C10))),'Data Summary'!CM16="Yes"),OFFSET('Sanitation Data'!$C$11,0,10*ROW('Sanitation Data'!C10)),NA())</f>
        <v>#N/A</v>
      </c>
      <c r="Y16" s="104" t="e">
        <f ca="1">+IF(AND(ISNUMBER(OFFSET('Sanitation Data'!$C$12,0,10*ROW('Sanitation Data'!C10))),'Data Summary'!CN16="Yes"),OFFSET('Sanitation Data'!$C$12,0,10*ROW('Sanitation Data'!C10)),NA())</f>
        <v>#N/A</v>
      </c>
      <c r="Z16" s="104" t="e">
        <f ca="1">+IF(AND(ISNUMBER(OFFSET('Sanitation Data'!$C$13,0,10*ROW('Sanitation Data'!C10))),'Data Summary'!CO16="Yes"),OFFSET('Sanitation Data'!$C$13,0,10*ROW('Sanitation Data'!C10)),NA())</f>
        <v>#N/A</v>
      </c>
      <c r="AA16" s="104" t="e">
        <f ca="1">+IF(AND(ISNUMBER(OFFSET('Sanitation Data'!$D$5,0,10*ROW('Sanitation Data'!D10))),'Data Summary'!CP16="Yes"),100-OFFSET('Sanitation Data'!$D$5,0,10*ROW('Sanitation Data'!D10)),NA())</f>
        <v>#N/A</v>
      </c>
      <c r="AB16" s="104" t="e">
        <f ca="1">+IF(AND(ISNUMBER(OFFSET('Sanitation Data'!$D$7,0,10*ROW('Sanitation Data'!D10))),'Data Summary'!CQ16="Yes"),OFFSET('Sanitation Data'!$D$7,0,10*ROW('Sanitation Data'!D10)),NA())</f>
        <v>#N/A</v>
      </c>
      <c r="AC16" s="104" t="e">
        <f ca="1">+IF(AND(ISNUMBER(OFFSET('Sanitation Data'!$D$11,0,10*ROW('Sanitation Data'!D10))),'Data Summary'!CR16="Yes"),OFFSET('Sanitation Data'!$D$11,0,10*ROW('Sanitation Data'!D10)),NA())</f>
        <v>#N/A</v>
      </c>
      <c r="AD16" s="104" t="e">
        <f ca="1">+IF(AND(ISNUMBER(OFFSET('Sanitation Data'!$D$12,0,10*ROW('Sanitation Data'!D10))),'Data Summary'!CS16="Yes"),OFFSET('Sanitation Data'!$D$12,0,10*ROW('Sanitation Data'!D10)),NA())</f>
        <v>#N/A</v>
      </c>
      <c r="AE16" s="104" t="e">
        <f ca="1">+IF(AND(ISNUMBER(OFFSET('Sanitation Data'!$D$13,0,10*ROW('Sanitation Data'!D10))),'Data Summary'!CT16="Yes"),OFFSET('Sanitation Data'!$D$13,0,10*ROW('Sanitation Data'!D10)),NA())</f>
        <v>#N/A</v>
      </c>
      <c r="AF16" s="104" t="e">
        <f ca="1">+IF(AND(ISNUMBER(OFFSET('Sanitation Data'!$E$5,0,10*ROW('Sanitation Data'!E10))),'Data Summary'!CU16="Yes"),100-OFFSET('Sanitation Data'!$E$5,0,10*ROW('Sanitation Data'!E10)),NA())</f>
        <v>#N/A</v>
      </c>
      <c r="AG16" s="104" t="e">
        <f ca="1">+IF(AND(ISNUMBER(OFFSET('Sanitation Data'!$E$7,0,10*ROW('Sanitation Data'!E10))),'Data Summary'!CV16="Yes"),OFFSET('Sanitation Data'!$E$7,0,10*ROW('Sanitation Data'!E10)),NA())</f>
        <v>#N/A</v>
      </c>
      <c r="AH16" s="104" t="e">
        <f ca="1">+IF(AND(ISNUMBER(OFFSET('Sanitation Data'!$E$11,0,10*ROW('Sanitation Data'!E10))),'Data Summary'!CW16="Yes"),OFFSET('Sanitation Data'!$E$11,0,10*ROW('Sanitation Data'!E10)),NA())</f>
        <v>#N/A</v>
      </c>
      <c r="AI16" s="104" t="e">
        <f ca="1">+IF(AND(ISNUMBER(OFFSET('Sanitation Data'!$E$12,0,10*ROW('Sanitation Data'!E10))),'Data Summary'!CX16="Yes"),OFFSET('Sanitation Data'!$E$12,0,10*ROW('Sanitation Data'!E10)),NA())</f>
        <v>#N/A</v>
      </c>
      <c r="AJ16" s="104" t="e">
        <f ca="1">+IF(AND(ISNUMBER(OFFSET('Sanitation Data'!$E$13,0,10*ROW('Sanitation Data'!E10))),'Data Summary'!CY16="Yes"),OFFSET('Sanitation Data'!$E$13,0,10*ROW('Sanitation Data'!E10)),NA())</f>
        <v>#N/A</v>
      </c>
      <c r="AK16" s="104" t="e">
        <f ca="1">+IF(AND(ISNUMBER(OFFSET('Sanitation Data'!$F$5,0,10*ROW('Sanitation Data'!F10))),'Data Summary'!CZ16="Yes"),100-OFFSET('Sanitation Data'!$F$5,0,10*ROW('Sanitation Data'!F10)),NA())</f>
        <v>#N/A</v>
      </c>
      <c r="AL16" s="104" t="e">
        <f ca="1">+IF(AND(ISNUMBER(OFFSET('Sanitation Data'!$F$7,0,10*ROW('Sanitation Data'!F10))),'Data Summary'!DA16="Yes"),OFFSET('Sanitation Data'!$F$7,0,10*ROW('Sanitation Data'!F10)),NA())</f>
        <v>#N/A</v>
      </c>
      <c r="AM16" s="104" t="e">
        <f ca="1">+IF(AND(ISNUMBER(OFFSET('Sanitation Data'!$F$11,0,10*ROW('Sanitation Data'!F10))),'Data Summary'!DB16="Yes"),OFFSET('Sanitation Data'!$F$11,0,10*ROW('Sanitation Data'!F10)),NA())</f>
        <v>#N/A</v>
      </c>
      <c r="AN16" s="104" t="e">
        <f ca="1">+IF(AND(ISNUMBER(OFFSET('Sanitation Data'!$F$12,0,10*ROW('Sanitation Data'!F10))),'Data Summary'!DC16="Yes"),OFFSET('Sanitation Data'!$F$12,0,10*ROW('Sanitation Data'!F10)),NA())</f>
        <v>#N/A</v>
      </c>
      <c r="AO16" s="104" t="e">
        <f ca="1">+IF(AND(ISNUMBER(OFFSET('Sanitation Data'!$F$13,0,10*ROW('Sanitation Data'!F10))),'Data Summary'!DD16="Yes"),OFFSET('Sanitation Data'!$F$13,0,10*ROW('Sanitation Data'!F10)),NA())</f>
        <v>#N/A</v>
      </c>
      <c r="AP16" s="104" t="e">
        <f ca="1">+IF(AND(ISNUMBER(OFFSET('Sanitation Data'!$G$5,0,10*ROW('Sanitation Data'!G10))),'Data Summary'!DE16="Yes"),100-OFFSET('Sanitation Data'!$G$5,0,10*ROW('Sanitation Data'!G10)),NA())</f>
        <v>#N/A</v>
      </c>
      <c r="AQ16" s="104" t="e">
        <f ca="1">+IF(AND(ISNUMBER(OFFSET('Sanitation Data'!$G$7,0,10*ROW('Sanitation Data'!G10))),'Data Summary'!DF16="Yes"),OFFSET('Sanitation Data'!$G$7,0,10*ROW('Sanitation Data'!G10)),NA())</f>
        <v>#N/A</v>
      </c>
      <c r="AR16" s="104" t="e">
        <f ca="1">+IF(AND(ISNUMBER(OFFSET('Sanitation Data'!$G$11,0,10*ROW('Sanitation Data'!G10))),'Data Summary'!DG16="Yes"),OFFSET('Sanitation Data'!$G$11,0,10*ROW('Sanitation Data'!G10)),NA())</f>
        <v>#N/A</v>
      </c>
      <c r="AS16" s="104" t="e">
        <f ca="1">+IF(AND(ISNUMBER(OFFSET('Sanitation Data'!$G$12,0,10*ROW('Sanitation Data'!G10))),'Data Summary'!DH16="Yes"),OFFSET('Sanitation Data'!$G$12,0,10*ROW('Sanitation Data'!G10)),NA())</f>
        <v>#N/A</v>
      </c>
      <c r="AT16" s="104" t="e">
        <f ca="1">+IF(AND(ISNUMBER(OFFSET('Sanitation Data'!$G$13,0,10*ROW('Sanitation Data'!G10))),'Data Summary'!DI16="Yes"),OFFSET('Sanitation Data'!$G$13,0,10*ROW('Sanitation Data'!G10)),NA())</f>
        <v>#N/A</v>
      </c>
      <c r="AU16" s="104" t="e">
        <f ca="1">+IF(AND(ISNUMBER(OFFSET('Sanitation Data'!$H$5,0,10*ROW('Sanitation Data'!H10))),'Data Summary'!DJ16="Yes"),100-OFFSET('Sanitation Data'!$H$5,0,10*ROW('Sanitation Data'!H10)),NA())</f>
        <v>#N/A</v>
      </c>
      <c r="AV16" s="104" t="e">
        <f ca="1">+IF(AND(ISNUMBER(OFFSET('Sanitation Data'!$H$7,0,10*ROW('Sanitation Data'!H10))),'Data Summary'!DK16="Yes"),OFFSET('Sanitation Data'!$H$7,0,10*ROW('Sanitation Data'!H10)),NA())</f>
        <v>#N/A</v>
      </c>
      <c r="AW16" s="104" t="e">
        <f ca="1">+IF(AND(ISNUMBER(OFFSET('Sanitation Data'!$H$11,0,10*ROW('Sanitation Data'!H10))),'Data Summary'!DL16="Yes"),OFFSET('Sanitation Data'!$H$11,0,10*ROW('Sanitation Data'!H10)),NA())</f>
        <v>#N/A</v>
      </c>
      <c r="AX16" s="104" t="e">
        <f ca="1">+IF(AND(ISNUMBER(OFFSET('Sanitation Data'!$H$12,0,10*ROW('Sanitation Data'!H10))),'Data Summary'!DM16="Yes"),OFFSET('Sanitation Data'!$H$12,0,10*ROW('Sanitation Data'!H10)),NA())</f>
        <v>#N/A</v>
      </c>
      <c r="AY16" s="104" t="e">
        <f ca="1">+IF(AND(ISNUMBER(OFFSET('Sanitation Data'!$H$13,0,10*ROW('Sanitation Data'!H10))),'Data Summary'!DN16="Yes"),OFFSET('Sanitation Data'!$H$13,0,10*ROW('Sanitation Data'!H10)),NA())</f>
        <v>#N/A</v>
      </c>
      <c r="AZ16" s="109" t="e">
        <f ca="1">+IF(AND(ISNUMBER(OFFSET('Hygiene Data'!$C$6,0,10*ROW('Hygiene Data'!C10))),'Data Summary'!DO16="Yes"),OFFSET('Hygiene Data'!$C$6,0,10*ROW('Hygiene Data'!C10)),NA())</f>
        <v>#N/A</v>
      </c>
      <c r="BA16" s="109" t="e">
        <f ca="1">+IF(AND(ISNUMBER(OFFSET('Hygiene Data'!$C$8,0,10*ROW('Hygiene Data'!C10))),'Data Summary'!DP16="Yes"),OFFSET('Hygiene Data'!$C$8,0,10*ROW('Hygiene Data'!C10)),NA())</f>
        <v>#N/A</v>
      </c>
      <c r="BB16" s="109" t="e">
        <f ca="1">+IF(AND(ISNUMBER(OFFSET('Hygiene Data'!$C$10,0,10*ROW('Hygiene Data'!C10))),'Data Summary'!DQ16="Yes"),OFFSET('Hygiene Data'!$C$10,0,10*ROW('Hygiene Data'!C10)),NA())</f>
        <v>#N/A</v>
      </c>
      <c r="BC16" s="109" t="e">
        <f ca="1">+IF(AND(ISNUMBER(OFFSET('Hygiene Data'!$D$6,0,10*ROW('Hygiene Data'!D10))),'Data Summary'!DR16="Yes"),OFFSET('Hygiene Data'!$D$6,0,10*ROW('Hygiene Data'!D10)),NA())</f>
        <v>#N/A</v>
      </c>
      <c r="BD16" s="109" t="e">
        <f ca="1">+IF(AND(ISNUMBER(OFFSET('Hygiene Data'!$D$8,0,10*ROW('Hygiene Data'!D10))),'Data Summary'!DS16="Yes"),OFFSET('Hygiene Data'!$D$8,0,10*ROW('Hygiene Data'!D10)),NA())</f>
        <v>#N/A</v>
      </c>
      <c r="BE16" s="109" t="e">
        <f ca="1">+IF(AND(ISNUMBER(OFFSET('Hygiene Data'!$D$10,0,10*ROW('Hygiene Data'!D10))),'Data Summary'!DT16="Yes"),OFFSET('Hygiene Data'!$D$10,0,10*ROW('Hygiene Data'!D10)),NA())</f>
        <v>#N/A</v>
      </c>
      <c r="BF16" s="109" t="e">
        <f ca="1">+IF(AND(ISNUMBER(OFFSET('Hygiene Data'!$E$6,0,10*ROW('Hygiene Data'!E10))),'Data Summary'!DU16="Yes"),OFFSET('Hygiene Data'!$E$6,0,10*ROW('Hygiene Data'!E10)),NA())</f>
        <v>#N/A</v>
      </c>
      <c r="BG16" s="109" t="e">
        <f ca="1">+IF(AND(ISNUMBER(OFFSET('Hygiene Data'!$E$8,0,10*ROW('Hygiene Data'!E10))),'Data Summary'!DV16="Yes"),OFFSET('Hygiene Data'!$E$8,0,10*ROW('Hygiene Data'!E10)),NA())</f>
        <v>#N/A</v>
      </c>
      <c r="BH16" s="109" t="e">
        <f ca="1">+IF(AND(ISNUMBER(OFFSET('Hygiene Data'!$E$10,0,10*ROW('Hygiene Data'!E10))),'Data Summary'!DW16="Yes"),OFFSET('Hygiene Data'!$E$10,0,10*ROW('Hygiene Data'!E10)),NA())</f>
        <v>#N/A</v>
      </c>
      <c r="BI16" s="109" t="e">
        <f ca="1">+IF(AND(ISNUMBER(OFFSET('Hygiene Data'!$F$6,0,10*ROW('Hygiene Data'!F10))),'Data Summary'!DX16="Yes"),OFFSET('Hygiene Data'!$F$6,0,10*ROW('Hygiene Data'!F10)),NA())</f>
        <v>#N/A</v>
      </c>
      <c r="BJ16" s="109" t="e">
        <f ca="1">+IF(AND(ISNUMBER(OFFSET('Hygiene Data'!$F$8,0,10*ROW('Hygiene Data'!F10))),'Data Summary'!DY16="Yes"),OFFSET('Hygiene Data'!$F$8,0,10*ROW('Hygiene Data'!F10)),NA())</f>
        <v>#N/A</v>
      </c>
      <c r="BK16" s="109" t="e">
        <f ca="1">+IF(AND(ISNUMBER(OFFSET('Hygiene Data'!$F$10,0,10*ROW('Hygiene Data'!F10))),'Data Summary'!DZ16="Yes"),OFFSET('Hygiene Data'!$F$10,0,10*ROW('Hygiene Data'!F10)),NA())</f>
        <v>#N/A</v>
      </c>
      <c r="BL16" s="109" t="e">
        <f ca="1">+IF(AND(ISNUMBER(OFFSET('Hygiene Data'!$G$6,0,10*ROW('Hygiene Data'!G10))),'Data Summary'!EA16="Yes"),OFFSET('Hygiene Data'!$G$6,0,10*ROW('Hygiene Data'!G10)),NA())</f>
        <v>#N/A</v>
      </c>
      <c r="BM16" s="109" t="e">
        <f ca="1">+IF(AND(ISNUMBER(OFFSET('Hygiene Data'!$G$8,0,10*ROW('Hygiene Data'!G10))),'Data Summary'!EB16="Yes"),OFFSET('Hygiene Data'!$G$8,0,10*ROW('Hygiene Data'!G10)),NA())</f>
        <v>#N/A</v>
      </c>
      <c r="BN16" s="109" t="e">
        <f ca="1">+IF(AND(ISNUMBER(OFFSET('Hygiene Data'!$G$10,0,10*ROW('Hygiene Data'!G10))),'Data Summary'!EC16="Yes"),OFFSET('Hygiene Data'!$G$10,0,10*ROW('Hygiene Data'!G10)),NA())</f>
        <v>#N/A</v>
      </c>
      <c r="BO16" s="109" t="e">
        <f ca="1">+IF(AND(ISNUMBER(OFFSET('Hygiene Data'!$H$6,0,10*ROW('Hygiene Data'!H10))),'Data Summary'!ED16="Yes"),OFFSET('Hygiene Data'!$H$6,0,10*ROW('Hygiene Data'!H10)),NA())</f>
        <v>#N/A</v>
      </c>
      <c r="BP16" s="109" t="e">
        <f ca="1">+IF(AND(ISNUMBER(OFFSET('Hygiene Data'!$H$8,0,10*ROW('Hygiene Data'!H10))),'Data Summary'!EE16="Yes"),OFFSET('Hygiene Data'!$H$8,0,10*ROW('Hygiene Data'!H10)),NA())</f>
        <v>#N/A</v>
      </c>
      <c r="BQ16" s="109" t="e">
        <f ca="1">+IF(AND(ISNUMBER(OFFSET('Hygiene Data'!$H$10,0,10*ROW('Hygiene Data'!H10))),'Data Summary'!EF16="Yes"),OFFSET('Hygiene Data'!$H$10,0,10*ROW('Hygiene Data'!H10)),NA())</f>
        <v>#N/A</v>
      </c>
    </row>
    <row r="17" spans="1:69" x14ac:dyDescent="0.25">
      <c r="A17" s="57" t="e">
        <f ca="1">+IF(OFFSET('Water Data'!$B$1,0,10*ROW('Water Data'!B11))="",NA(),OFFSET('Water Data'!$B$1,0,10*ROW('Water Data'!B11)))</f>
        <v>#N/A</v>
      </c>
      <c r="B17" s="57" t="e">
        <f ca="1">+IF(OFFSET('Water Data'!$A$3,0,10*ROW('Water Data'!A11))="",NA(),OFFSET('Water Data'!$A$3,0,10*ROW('Water Data'!A11)))</f>
        <v>#N/A</v>
      </c>
      <c r="C17" s="57" t="e">
        <f ca="1">+IF(OFFSET('Water Data'!$C$3,0,10*ROW('Water Data'!C11))="",NA(),OFFSET('Water Data'!$C$3,0,10*ROW('Water Data'!C11)))</f>
        <v>#N/A</v>
      </c>
      <c r="D17" s="58" t="e">
        <f ca="1">+IF(AND(ISNUMBER(OFFSET('Water Data'!$C$5,0,10*ROW('Water Data'!C11))),'Data Summary'!BS17="Yes"),100-OFFSET('Water Data'!$C$5,0,10*ROW('Water Data'!C11)),NA())</f>
        <v>#N/A</v>
      </c>
      <c r="E17" s="58" t="e">
        <f ca="1">+IF(AND(ISNUMBER(OFFSET('Water Data'!$C$7,0,10*ROW('Water Data'!C11))),'Data Summary'!BT17="Yes"),OFFSET('Water Data'!$C$7,0,10*ROW('Water Data'!C11)),NA())</f>
        <v>#N/A</v>
      </c>
      <c r="F17" s="58" t="e">
        <f ca="1">+IF(AND(ISNUMBER(OFFSET('Water Data'!$C$10,0,10*ROW('Water Data'!C11))),'Data Summary'!BU17="Yes"),OFFSET('Water Data'!$C$10,0,10*ROW('Water Data'!C11)),NA())</f>
        <v>#N/A</v>
      </c>
      <c r="G17" s="58" t="e">
        <f ca="1">+IF(AND(ISNUMBER(OFFSET('Water Data'!$D$5,0,10*ROW('Water Data'!D11))),'Data Summary'!BV17="Yes"),100-OFFSET('Water Data'!$D$5,0,10*ROW('Water Data'!D11)),NA())</f>
        <v>#N/A</v>
      </c>
      <c r="H17" s="58" t="e">
        <f ca="1">+IF(AND(ISNUMBER(OFFSET('Water Data'!$D$7,0,10*ROW('Water Data'!D11))),'Data Summary'!BW17="Yes"),OFFSET('Water Data'!$D$7,0,10*ROW('Water Data'!D11)),NA())</f>
        <v>#N/A</v>
      </c>
      <c r="I17" s="58" t="e">
        <f ca="1">+IF(AND(ISNUMBER(OFFSET('Water Data'!$D$10,0,10*ROW('Water Data'!D11))),'Data Summary'!BX17="Yes"),OFFSET('Water Data'!$D$10,0,10*ROW('Water Data'!D11)),NA())</f>
        <v>#N/A</v>
      </c>
      <c r="J17" s="58" t="e">
        <f ca="1">+IF(AND(ISNUMBER(OFFSET('Water Data'!$E$5,0,10*ROW('Water Data'!E11))),'Data Summary'!BY17="Yes"),100-OFFSET('Water Data'!$E$5,0,10*ROW('Water Data'!E11)),NA())</f>
        <v>#N/A</v>
      </c>
      <c r="K17" s="58" t="e">
        <f ca="1">+IF(AND(ISNUMBER(OFFSET('Water Data'!$E$7,0,10*ROW('Water Data'!E11))),'Data Summary'!BZ17="Yes"),OFFSET('Water Data'!$E$7,0,10*ROW('Water Data'!E11)),NA())</f>
        <v>#N/A</v>
      </c>
      <c r="L17" s="58" t="e">
        <f ca="1">+IF(AND(ISNUMBER(OFFSET('Water Data'!$E$10,0,10*ROW('Water Data'!E11))),'Data Summary'!CA17="Yes"),OFFSET('Water Data'!$E$10,0,10*ROW('Water Data'!E11)),NA())</f>
        <v>#N/A</v>
      </c>
      <c r="M17" s="58" t="e">
        <f ca="1">+IF(AND(ISNUMBER(OFFSET('Water Data'!$F$5,0,10*ROW('Water Data'!F11))),'Data Summary'!CB17="Yes"),100-OFFSET('Water Data'!$F$5,0,10*ROW('Water Data'!F11)),NA())</f>
        <v>#N/A</v>
      </c>
      <c r="N17" s="58" t="e">
        <f ca="1">+IF(AND(ISNUMBER(OFFSET('Water Data'!$F$7,0,10*ROW('Water Data'!F11))),'Data Summary'!CC17="Yes"),OFFSET('Water Data'!$F$7,0,10*ROW('Water Data'!F11)),NA())</f>
        <v>#N/A</v>
      </c>
      <c r="O17" s="58" t="e">
        <f ca="1">+IF(AND(ISNUMBER(OFFSET('Water Data'!$F$10,0,10*ROW('Water Data'!F11))),'Data Summary'!CD17="Yes"),OFFSET('Water Data'!$F$10,0,10*ROW('Water Data'!F11)),NA())</f>
        <v>#N/A</v>
      </c>
      <c r="P17" s="58" t="e">
        <f ca="1">+IF(AND(ISNUMBER(OFFSET('Water Data'!$G$5,0,10*ROW('Water Data'!G11))),'Data Summary'!CE17="Yes"),100-OFFSET('Water Data'!$G$5,0,10*ROW('Water Data'!G11)),NA())</f>
        <v>#N/A</v>
      </c>
      <c r="Q17" s="58" t="e">
        <f ca="1">+IF(AND(ISNUMBER(OFFSET('Water Data'!$G$7,0,10*ROW('Water Data'!G11))),'Data Summary'!CF17="Yes"),OFFSET('Water Data'!$G$7,0,10*ROW('Water Data'!G11)),NA())</f>
        <v>#N/A</v>
      </c>
      <c r="R17" s="58" t="e">
        <f ca="1">+IF(AND(ISNUMBER(OFFSET('Water Data'!$G$10,0,10*ROW('Water Data'!G11))),'Data Summary'!CG17="Yes"),OFFSET('Water Data'!$G$10,0,10*ROW('Water Data'!G11)),NA())</f>
        <v>#N/A</v>
      </c>
      <c r="S17" s="58" t="e">
        <f ca="1">+IF(AND(ISNUMBER(OFFSET('Water Data'!$H$5,0,10*ROW('Water Data'!H11))),'Data Summary'!CH17="Yes"),100-OFFSET('Water Data'!$H$5,0,10*ROW('Water Data'!H11)),NA())</f>
        <v>#N/A</v>
      </c>
      <c r="T17" s="58" t="e">
        <f ca="1">+IF(AND(ISNUMBER(OFFSET('Water Data'!$H$7,0,10*ROW('Water Data'!H11))),'Data Summary'!CI17="Yes"),OFFSET('Water Data'!$H$7,0,10*ROW('Water Data'!H11)),NA())</f>
        <v>#N/A</v>
      </c>
      <c r="U17" s="58" t="e">
        <f ca="1">+IF(AND(ISNUMBER(OFFSET('Water Data'!$H$10,0,10*ROW('Water Data'!H11))),'Data Summary'!CJ17="Yes"),OFFSET('Water Data'!$H$10,0,10*ROW('Water Data'!H11)),NA())</f>
        <v>#N/A</v>
      </c>
      <c r="V17" s="104" t="e">
        <f ca="1">+IF(AND(ISNUMBER(OFFSET('Sanitation Data'!$C$5,0,10*ROW('Sanitation Data'!C11))),'Data Summary'!CK17="Yes"),100-OFFSET('Sanitation Data'!$C$5,0,10*ROW('Sanitation Data'!C11)),NA())</f>
        <v>#N/A</v>
      </c>
      <c r="W17" s="104" t="e">
        <f ca="1">+IF(AND(ISNUMBER(OFFSET('Sanitation Data'!$C$7,0,10*ROW('Sanitation Data'!C11))),'Data Summary'!CL17="Yes"),OFFSET('Sanitation Data'!$C$7,0,10*ROW('Sanitation Data'!C11)),NA())</f>
        <v>#N/A</v>
      </c>
      <c r="X17" s="104" t="e">
        <f ca="1">+IF(AND(ISNUMBER(OFFSET('Sanitation Data'!$C$11,0,10*ROW('Sanitation Data'!C11))),'Data Summary'!CM17="Yes"),OFFSET('Sanitation Data'!$C$11,0,10*ROW('Sanitation Data'!C11)),NA())</f>
        <v>#N/A</v>
      </c>
      <c r="Y17" s="104" t="e">
        <f ca="1">+IF(AND(ISNUMBER(OFFSET('Sanitation Data'!$C$12,0,10*ROW('Sanitation Data'!C11))),'Data Summary'!CN17="Yes"),OFFSET('Sanitation Data'!$C$12,0,10*ROW('Sanitation Data'!C11)),NA())</f>
        <v>#N/A</v>
      </c>
      <c r="Z17" s="104" t="e">
        <f ca="1">+IF(AND(ISNUMBER(OFFSET('Sanitation Data'!$C$13,0,10*ROW('Sanitation Data'!C11))),'Data Summary'!CO17="Yes"),OFFSET('Sanitation Data'!$C$13,0,10*ROW('Sanitation Data'!C11)),NA())</f>
        <v>#N/A</v>
      </c>
      <c r="AA17" s="104" t="e">
        <f ca="1">+IF(AND(ISNUMBER(OFFSET('Sanitation Data'!$D$5,0,10*ROW('Sanitation Data'!D11))),'Data Summary'!CP17="Yes"),100-OFFSET('Sanitation Data'!$D$5,0,10*ROW('Sanitation Data'!D11)),NA())</f>
        <v>#N/A</v>
      </c>
      <c r="AB17" s="104" t="e">
        <f ca="1">+IF(AND(ISNUMBER(OFFSET('Sanitation Data'!$D$7,0,10*ROW('Sanitation Data'!D11))),'Data Summary'!CQ17="Yes"),OFFSET('Sanitation Data'!$D$7,0,10*ROW('Sanitation Data'!D11)),NA())</f>
        <v>#N/A</v>
      </c>
      <c r="AC17" s="104" t="e">
        <f ca="1">+IF(AND(ISNUMBER(OFFSET('Sanitation Data'!$D$11,0,10*ROW('Sanitation Data'!D11))),'Data Summary'!CR17="Yes"),OFFSET('Sanitation Data'!$D$11,0,10*ROW('Sanitation Data'!D11)),NA())</f>
        <v>#N/A</v>
      </c>
      <c r="AD17" s="104" t="e">
        <f ca="1">+IF(AND(ISNUMBER(OFFSET('Sanitation Data'!$D$12,0,10*ROW('Sanitation Data'!D11))),'Data Summary'!CS17="Yes"),OFFSET('Sanitation Data'!$D$12,0,10*ROW('Sanitation Data'!D11)),NA())</f>
        <v>#N/A</v>
      </c>
      <c r="AE17" s="104" t="e">
        <f ca="1">+IF(AND(ISNUMBER(OFFSET('Sanitation Data'!$D$13,0,10*ROW('Sanitation Data'!D11))),'Data Summary'!CT17="Yes"),OFFSET('Sanitation Data'!$D$13,0,10*ROW('Sanitation Data'!D11)),NA())</f>
        <v>#N/A</v>
      </c>
      <c r="AF17" s="104" t="e">
        <f ca="1">+IF(AND(ISNUMBER(OFFSET('Sanitation Data'!$E$5,0,10*ROW('Sanitation Data'!E11))),'Data Summary'!CU17="Yes"),100-OFFSET('Sanitation Data'!$E$5,0,10*ROW('Sanitation Data'!E11)),NA())</f>
        <v>#N/A</v>
      </c>
      <c r="AG17" s="104" t="e">
        <f ca="1">+IF(AND(ISNUMBER(OFFSET('Sanitation Data'!$E$7,0,10*ROW('Sanitation Data'!E11))),'Data Summary'!CV17="Yes"),OFFSET('Sanitation Data'!$E$7,0,10*ROW('Sanitation Data'!E11)),NA())</f>
        <v>#N/A</v>
      </c>
      <c r="AH17" s="104" t="e">
        <f ca="1">+IF(AND(ISNUMBER(OFFSET('Sanitation Data'!$E$11,0,10*ROW('Sanitation Data'!E11))),'Data Summary'!CW17="Yes"),OFFSET('Sanitation Data'!$E$11,0,10*ROW('Sanitation Data'!E11)),NA())</f>
        <v>#N/A</v>
      </c>
      <c r="AI17" s="104" t="e">
        <f ca="1">+IF(AND(ISNUMBER(OFFSET('Sanitation Data'!$E$12,0,10*ROW('Sanitation Data'!E11))),'Data Summary'!CX17="Yes"),OFFSET('Sanitation Data'!$E$12,0,10*ROW('Sanitation Data'!E11)),NA())</f>
        <v>#N/A</v>
      </c>
      <c r="AJ17" s="104" t="e">
        <f ca="1">+IF(AND(ISNUMBER(OFFSET('Sanitation Data'!$E$13,0,10*ROW('Sanitation Data'!E11))),'Data Summary'!CY17="Yes"),OFFSET('Sanitation Data'!$E$13,0,10*ROW('Sanitation Data'!E11)),NA())</f>
        <v>#N/A</v>
      </c>
      <c r="AK17" s="104" t="e">
        <f ca="1">+IF(AND(ISNUMBER(OFFSET('Sanitation Data'!$F$5,0,10*ROW('Sanitation Data'!F11))),'Data Summary'!CZ17="Yes"),100-OFFSET('Sanitation Data'!$F$5,0,10*ROW('Sanitation Data'!F11)),NA())</f>
        <v>#N/A</v>
      </c>
      <c r="AL17" s="104" t="e">
        <f ca="1">+IF(AND(ISNUMBER(OFFSET('Sanitation Data'!$F$7,0,10*ROW('Sanitation Data'!F11))),'Data Summary'!DA17="Yes"),OFFSET('Sanitation Data'!$F$7,0,10*ROW('Sanitation Data'!F11)),NA())</f>
        <v>#N/A</v>
      </c>
      <c r="AM17" s="104" t="e">
        <f ca="1">+IF(AND(ISNUMBER(OFFSET('Sanitation Data'!$F$11,0,10*ROW('Sanitation Data'!F11))),'Data Summary'!DB17="Yes"),OFFSET('Sanitation Data'!$F$11,0,10*ROW('Sanitation Data'!F11)),NA())</f>
        <v>#N/A</v>
      </c>
      <c r="AN17" s="104" t="e">
        <f ca="1">+IF(AND(ISNUMBER(OFFSET('Sanitation Data'!$F$12,0,10*ROW('Sanitation Data'!F11))),'Data Summary'!DC17="Yes"),OFFSET('Sanitation Data'!$F$12,0,10*ROW('Sanitation Data'!F11)),NA())</f>
        <v>#N/A</v>
      </c>
      <c r="AO17" s="104" t="e">
        <f ca="1">+IF(AND(ISNUMBER(OFFSET('Sanitation Data'!$F$13,0,10*ROW('Sanitation Data'!F11))),'Data Summary'!DD17="Yes"),OFFSET('Sanitation Data'!$F$13,0,10*ROW('Sanitation Data'!F11)),NA())</f>
        <v>#N/A</v>
      </c>
      <c r="AP17" s="104" t="e">
        <f ca="1">+IF(AND(ISNUMBER(OFFSET('Sanitation Data'!$G$5,0,10*ROW('Sanitation Data'!G11))),'Data Summary'!DE17="Yes"),100-OFFSET('Sanitation Data'!$G$5,0,10*ROW('Sanitation Data'!G11)),NA())</f>
        <v>#N/A</v>
      </c>
      <c r="AQ17" s="104" t="e">
        <f ca="1">+IF(AND(ISNUMBER(OFFSET('Sanitation Data'!$G$7,0,10*ROW('Sanitation Data'!G11))),'Data Summary'!DF17="Yes"),OFFSET('Sanitation Data'!$G$7,0,10*ROW('Sanitation Data'!G11)),NA())</f>
        <v>#N/A</v>
      </c>
      <c r="AR17" s="104" t="e">
        <f ca="1">+IF(AND(ISNUMBER(OFFSET('Sanitation Data'!$G$11,0,10*ROW('Sanitation Data'!G11))),'Data Summary'!DG17="Yes"),OFFSET('Sanitation Data'!$G$11,0,10*ROW('Sanitation Data'!G11)),NA())</f>
        <v>#N/A</v>
      </c>
      <c r="AS17" s="104" t="e">
        <f ca="1">+IF(AND(ISNUMBER(OFFSET('Sanitation Data'!$G$12,0,10*ROW('Sanitation Data'!G11))),'Data Summary'!DH17="Yes"),OFFSET('Sanitation Data'!$G$12,0,10*ROW('Sanitation Data'!G11)),NA())</f>
        <v>#N/A</v>
      </c>
      <c r="AT17" s="104" t="e">
        <f ca="1">+IF(AND(ISNUMBER(OFFSET('Sanitation Data'!$G$13,0,10*ROW('Sanitation Data'!G11))),'Data Summary'!DI17="Yes"),OFFSET('Sanitation Data'!$G$13,0,10*ROW('Sanitation Data'!G11)),NA())</f>
        <v>#N/A</v>
      </c>
      <c r="AU17" s="104" t="e">
        <f ca="1">+IF(AND(ISNUMBER(OFFSET('Sanitation Data'!$H$5,0,10*ROW('Sanitation Data'!H11))),'Data Summary'!DJ17="Yes"),100-OFFSET('Sanitation Data'!$H$5,0,10*ROW('Sanitation Data'!H11)),NA())</f>
        <v>#N/A</v>
      </c>
      <c r="AV17" s="104" t="e">
        <f ca="1">+IF(AND(ISNUMBER(OFFSET('Sanitation Data'!$H$7,0,10*ROW('Sanitation Data'!H11))),'Data Summary'!DK17="Yes"),OFFSET('Sanitation Data'!$H$7,0,10*ROW('Sanitation Data'!H11)),NA())</f>
        <v>#N/A</v>
      </c>
      <c r="AW17" s="104" t="e">
        <f ca="1">+IF(AND(ISNUMBER(OFFSET('Sanitation Data'!$H$11,0,10*ROW('Sanitation Data'!H11))),'Data Summary'!DL17="Yes"),OFFSET('Sanitation Data'!$H$11,0,10*ROW('Sanitation Data'!H11)),NA())</f>
        <v>#N/A</v>
      </c>
      <c r="AX17" s="104" t="e">
        <f ca="1">+IF(AND(ISNUMBER(OFFSET('Sanitation Data'!$H$12,0,10*ROW('Sanitation Data'!H11))),'Data Summary'!DM17="Yes"),OFFSET('Sanitation Data'!$H$12,0,10*ROW('Sanitation Data'!H11)),NA())</f>
        <v>#N/A</v>
      </c>
      <c r="AY17" s="104" t="e">
        <f ca="1">+IF(AND(ISNUMBER(OFFSET('Sanitation Data'!$H$13,0,10*ROW('Sanitation Data'!H11))),'Data Summary'!DN17="Yes"),OFFSET('Sanitation Data'!$H$13,0,10*ROW('Sanitation Data'!H11)),NA())</f>
        <v>#N/A</v>
      </c>
      <c r="AZ17" s="109" t="e">
        <f ca="1">+IF(AND(ISNUMBER(OFFSET('Hygiene Data'!$C$6,0,10*ROW('Hygiene Data'!C11))),'Data Summary'!DO17="Yes"),OFFSET('Hygiene Data'!$C$6,0,10*ROW('Hygiene Data'!C11)),NA())</f>
        <v>#N/A</v>
      </c>
      <c r="BA17" s="109" t="e">
        <f ca="1">+IF(AND(ISNUMBER(OFFSET('Hygiene Data'!$C$8,0,10*ROW('Hygiene Data'!C11))),'Data Summary'!DP17="Yes"),OFFSET('Hygiene Data'!$C$8,0,10*ROW('Hygiene Data'!C11)),NA())</f>
        <v>#N/A</v>
      </c>
      <c r="BB17" s="109" t="e">
        <f ca="1">+IF(AND(ISNUMBER(OFFSET('Hygiene Data'!$C$10,0,10*ROW('Hygiene Data'!C11))),'Data Summary'!DQ17="Yes"),OFFSET('Hygiene Data'!$C$10,0,10*ROW('Hygiene Data'!C11)),NA())</f>
        <v>#N/A</v>
      </c>
      <c r="BC17" s="109" t="e">
        <f ca="1">+IF(AND(ISNUMBER(OFFSET('Hygiene Data'!$D$6,0,10*ROW('Hygiene Data'!D11))),'Data Summary'!DR17="Yes"),OFFSET('Hygiene Data'!$D$6,0,10*ROW('Hygiene Data'!D11)),NA())</f>
        <v>#N/A</v>
      </c>
      <c r="BD17" s="109" t="e">
        <f ca="1">+IF(AND(ISNUMBER(OFFSET('Hygiene Data'!$D$8,0,10*ROW('Hygiene Data'!D11))),'Data Summary'!DS17="Yes"),OFFSET('Hygiene Data'!$D$8,0,10*ROW('Hygiene Data'!D11)),NA())</f>
        <v>#N/A</v>
      </c>
      <c r="BE17" s="109" t="e">
        <f ca="1">+IF(AND(ISNUMBER(OFFSET('Hygiene Data'!$D$10,0,10*ROW('Hygiene Data'!D11))),'Data Summary'!DT17="Yes"),OFFSET('Hygiene Data'!$D$10,0,10*ROW('Hygiene Data'!D11)),NA())</f>
        <v>#N/A</v>
      </c>
      <c r="BF17" s="109" t="e">
        <f ca="1">+IF(AND(ISNUMBER(OFFSET('Hygiene Data'!$E$6,0,10*ROW('Hygiene Data'!E11))),'Data Summary'!DU17="Yes"),OFFSET('Hygiene Data'!$E$6,0,10*ROW('Hygiene Data'!E11)),NA())</f>
        <v>#N/A</v>
      </c>
      <c r="BG17" s="109" t="e">
        <f ca="1">+IF(AND(ISNUMBER(OFFSET('Hygiene Data'!$E$8,0,10*ROW('Hygiene Data'!E11))),'Data Summary'!DV17="Yes"),OFFSET('Hygiene Data'!$E$8,0,10*ROW('Hygiene Data'!E11)),NA())</f>
        <v>#N/A</v>
      </c>
      <c r="BH17" s="109" t="e">
        <f ca="1">+IF(AND(ISNUMBER(OFFSET('Hygiene Data'!$E$10,0,10*ROW('Hygiene Data'!E11))),'Data Summary'!DW17="Yes"),OFFSET('Hygiene Data'!$E$10,0,10*ROW('Hygiene Data'!E11)),NA())</f>
        <v>#N/A</v>
      </c>
      <c r="BI17" s="109" t="e">
        <f ca="1">+IF(AND(ISNUMBER(OFFSET('Hygiene Data'!$F$6,0,10*ROW('Hygiene Data'!F11))),'Data Summary'!DX17="Yes"),OFFSET('Hygiene Data'!$F$6,0,10*ROW('Hygiene Data'!F11)),NA())</f>
        <v>#N/A</v>
      </c>
      <c r="BJ17" s="109" t="e">
        <f ca="1">+IF(AND(ISNUMBER(OFFSET('Hygiene Data'!$F$8,0,10*ROW('Hygiene Data'!F11))),'Data Summary'!DY17="Yes"),OFFSET('Hygiene Data'!$F$8,0,10*ROW('Hygiene Data'!F11)),NA())</f>
        <v>#N/A</v>
      </c>
      <c r="BK17" s="109" t="e">
        <f ca="1">+IF(AND(ISNUMBER(OFFSET('Hygiene Data'!$F$10,0,10*ROW('Hygiene Data'!F11))),'Data Summary'!DZ17="Yes"),OFFSET('Hygiene Data'!$F$10,0,10*ROW('Hygiene Data'!F11)),NA())</f>
        <v>#N/A</v>
      </c>
      <c r="BL17" s="109" t="e">
        <f ca="1">+IF(AND(ISNUMBER(OFFSET('Hygiene Data'!$G$6,0,10*ROW('Hygiene Data'!G11))),'Data Summary'!EA17="Yes"),OFFSET('Hygiene Data'!$G$6,0,10*ROW('Hygiene Data'!G11)),NA())</f>
        <v>#N/A</v>
      </c>
      <c r="BM17" s="109" t="e">
        <f ca="1">+IF(AND(ISNUMBER(OFFSET('Hygiene Data'!$G$8,0,10*ROW('Hygiene Data'!G11))),'Data Summary'!EB17="Yes"),OFFSET('Hygiene Data'!$G$8,0,10*ROW('Hygiene Data'!G11)),NA())</f>
        <v>#N/A</v>
      </c>
      <c r="BN17" s="109" t="e">
        <f ca="1">+IF(AND(ISNUMBER(OFFSET('Hygiene Data'!$G$10,0,10*ROW('Hygiene Data'!G11))),'Data Summary'!EC17="Yes"),OFFSET('Hygiene Data'!$G$10,0,10*ROW('Hygiene Data'!G11)),NA())</f>
        <v>#N/A</v>
      </c>
      <c r="BO17" s="109" t="e">
        <f ca="1">+IF(AND(ISNUMBER(OFFSET('Hygiene Data'!$H$6,0,10*ROW('Hygiene Data'!H11))),'Data Summary'!ED17="Yes"),OFFSET('Hygiene Data'!$H$6,0,10*ROW('Hygiene Data'!H11)),NA())</f>
        <v>#N/A</v>
      </c>
      <c r="BP17" s="109" t="e">
        <f ca="1">+IF(AND(ISNUMBER(OFFSET('Hygiene Data'!$H$8,0,10*ROW('Hygiene Data'!H11))),'Data Summary'!EE17="Yes"),OFFSET('Hygiene Data'!$H$8,0,10*ROW('Hygiene Data'!H11)),NA())</f>
        <v>#N/A</v>
      </c>
      <c r="BQ17" s="109" t="e">
        <f ca="1">+IF(AND(ISNUMBER(OFFSET('Hygiene Data'!$H$10,0,10*ROW('Hygiene Data'!H11))),'Data Summary'!EF17="Yes"),OFFSET('Hygiene Data'!$H$10,0,10*ROW('Hygiene Data'!H11)),NA())</f>
        <v>#N/A</v>
      </c>
    </row>
    <row r="18" spans="1:69" x14ac:dyDescent="0.25">
      <c r="A18" s="57" t="e">
        <f ca="1">+IF(OFFSET('Water Data'!$B$1,0,10*ROW('Water Data'!B12))="",NA(),OFFSET('Water Data'!$B$1,0,10*ROW('Water Data'!B12)))</f>
        <v>#N/A</v>
      </c>
      <c r="B18" s="57" t="e">
        <f ca="1">+IF(OFFSET('Water Data'!$A$3,0,10*ROW('Water Data'!A12))="",NA(),OFFSET('Water Data'!$A$3,0,10*ROW('Water Data'!A12)))</f>
        <v>#N/A</v>
      </c>
      <c r="C18" s="57" t="e">
        <f ca="1">+IF(OFFSET('Water Data'!$C$3,0,10*ROW('Water Data'!C12))="",NA(),OFFSET('Water Data'!$C$3,0,10*ROW('Water Data'!C12)))</f>
        <v>#N/A</v>
      </c>
      <c r="D18" s="58" t="e">
        <f ca="1">+IF(AND(ISNUMBER(OFFSET('Water Data'!$C$5,0,10*ROW('Water Data'!C12))),'Data Summary'!BS18="Yes"),100-OFFSET('Water Data'!$C$5,0,10*ROW('Water Data'!C12)),NA())</f>
        <v>#N/A</v>
      </c>
      <c r="E18" s="58" t="e">
        <f ca="1">+IF(AND(ISNUMBER(OFFSET('Water Data'!$C$7,0,10*ROW('Water Data'!C12))),'Data Summary'!BT18="Yes"),OFFSET('Water Data'!$C$7,0,10*ROW('Water Data'!C12)),NA())</f>
        <v>#N/A</v>
      </c>
      <c r="F18" s="58" t="e">
        <f ca="1">+IF(AND(ISNUMBER(OFFSET('Water Data'!$C$10,0,10*ROW('Water Data'!C12))),'Data Summary'!BU18="Yes"),OFFSET('Water Data'!$C$10,0,10*ROW('Water Data'!C12)),NA())</f>
        <v>#N/A</v>
      </c>
      <c r="G18" s="58" t="e">
        <f ca="1">+IF(AND(ISNUMBER(OFFSET('Water Data'!$D$5,0,10*ROW('Water Data'!D12))),'Data Summary'!BV18="Yes"),100-OFFSET('Water Data'!$D$5,0,10*ROW('Water Data'!D12)),NA())</f>
        <v>#N/A</v>
      </c>
      <c r="H18" s="58" t="e">
        <f ca="1">+IF(AND(ISNUMBER(OFFSET('Water Data'!$D$7,0,10*ROW('Water Data'!D12))),'Data Summary'!BW18="Yes"),OFFSET('Water Data'!$D$7,0,10*ROW('Water Data'!D12)),NA())</f>
        <v>#N/A</v>
      </c>
      <c r="I18" s="58" t="e">
        <f ca="1">+IF(AND(ISNUMBER(OFFSET('Water Data'!$D$10,0,10*ROW('Water Data'!D12))),'Data Summary'!BX18="Yes"),OFFSET('Water Data'!$D$10,0,10*ROW('Water Data'!D12)),NA())</f>
        <v>#N/A</v>
      </c>
      <c r="J18" s="58" t="e">
        <f ca="1">+IF(AND(ISNUMBER(OFFSET('Water Data'!$E$5,0,10*ROW('Water Data'!E12))),'Data Summary'!BY18="Yes"),100-OFFSET('Water Data'!$E$5,0,10*ROW('Water Data'!E12)),NA())</f>
        <v>#N/A</v>
      </c>
      <c r="K18" s="58" t="e">
        <f ca="1">+IF(AND(ISNUMBER(OFFSET('Water Data'!$E$7,0,10*ROW('Water Data'!E12))),'Data Summary'!BZ18="Yes"),OFFSET('Water Data'!$E$7,0,10*ROW('Water Data'!E12)),NA())</f>
        <v>#N/A</v>
      </c>
      <c r="L18" s="58" t="e">
        <f ca="1">+IF(AND(ISNUMBER(OFFSET('Water Data'!$E$10,0,10*ROW('Water Data'!E12))),'Data Summary'!CA18="Yes"),OFFSET('Water Data'!$E$10,0,10*ROW('Water Data'!E12)),NA())</f>
        <v>#N/A</v>
      </c>
      <c r="M18" s="58" t="e">
        <f ca="1">+IF(AND(ISNUMBER(OFFSET('Water Data'!$F$5,0,10*ROW('Water Data'!F12))),'Data Summary'!CB18="Yes"),100-OFFSET('Water Data'!$F$5,0,10*ROW('Water Data'!F12)),NA())</f>
        <v>#N/A</v>
      </c>
      <c r="N18" s="58" t="e">
        <f ca="1">+IF(AND(ISNUMBER(OFFSET('Water Data'!$F$7,0,10*ROW('Water Data'!F12))),'Data Summary'!CC18="Yes"),OFFSET('Water Data'!$F$7,0,10*ROW('Water Data'!F12)),NA())</f>
        <v>#N/A</v>
      </c>
      <c r="O18" s="58" t="e">
        <f ca="1">+IF(AND(ISNUMBER(OFFSET('Water Data'!$F$10,0,10*ROW('Water Data'!F12))),'Data Summary'!CD18="Yes"),OFFSET('Water Data'!$F$10,0,10*ROW('Water Data'!F12)),NA())</f>
        <v>#N/A</v>
      </c>
      <c r="P18" s="58" t="e">
        <f ca="1">+IF(AND(ISNUMBER(OFFSET('Water Data'!$G$5,0,10*ROW('Water Data'!G12))),'Data Summary'!CE18="Yes"),100-OFFSET('Water Data'!$G$5,0,10*ROW('Water Data'!G12)),NA())</f>
        <v>#N/A</v>
      </c>
      <c r="Q18" s="58" t="e">
        <f ca="1">+IF(AND(ISNUMBER(OFFSET('Water Data'!$G$7,0,10*ROW('Water Data'!G12))),'Data Summary'!CF18="Yes"),OFFSET('Water Data'!$G$7,0,10*ROW('Water Data'!G12)),NA())</f>
        <v>#N/A</v>
      </c>
      <c r="R18" s="58" t="e">
        <f ca="1">+IF(AND(ISNUMBER(OFFSET('Water Data'!$G$10,0,10*ROW('Water Data'!G12))),'Data Summary'!CG18="Yes"),OFFSET('Water Data'!$G$10,0,10*ROW('Water Data'!G12)),NA())</f>
        <v>#N/A</v>
      </c>
      <c r="S18" s="58" t="e">
        <f ca="1">+IF(AND(ISNUMBER(OFFSET('Water Data'!$H$5,0,10*ROW('Water Data'!H12))),'Data Summary'!CH18="Yes"),100-OFFSET('Water Data'!$H$5,0,10*ROW('Water Data'!H12)),NA())</f>
        <v>#N/A</v>
      </c>
      <c r="T18" s="58" t="e">
        <f ca="1">+IF(AND(ISNUMBER(OFFSET('Water Data'!$H$7,0,10*ROW('Water Data'!H12))),'Data Summary'!CI18="Yes"),OFFSET('Water Data'!$H$7,0,10*ROW('Water Data'!H12)),NA())</f>
        <v>#N/A</v>
      </c>
      <c r="U18" s="58" t="e">
        <f ca="1">+IF(AND(ISNUMBER(OFFSET('Water Data'!$H$10,0,10*ROW('Water Data'!H12))),'Data Summary'!CJ18="Yes"),OFFSET('Water Data'!$H$10,0,10*ROW('Water Data'!H12)),NA())</f>
        <v>#N/A</v>
      </c>
      <c r="V18" s="104" t="e">
        <f ca="1">+IF(AND(ISNUMBER(OFFSET('Sanitation Data'!$C$5,0,10*ROW('Sanitation Data'!C12))),'Data Summary'!CK18="Yes"),100-OFFSET('Sanitation Data'!$C$5,0,10*ROW('Sanitation Data'!C12)),NA())</f>
        <v>#N/A</v>
      </c>
      <c r="W18" s="104" t="e">
        <f ca="1">+IF(AND(ISNUMBER(OFFSET('Sanitation Data'!$C$7,0,10*ROW('Sanitation Data'!C12))),'Data Summary'!CL18="Yes"),OFFSET('Sanitation Data'!$C$7,0,10*ROW('Sanitation Data'!C12)),NA())</f>
        <v>#N/A</v>
      </c>
      <c r="X18" s="104" t="e">
        <f ca="1">+IF(AND(ISNUMBER(OFFSET('Sanitation Data'!$C$11,0,10*ROW('Sanitation Data'!C12))),'Data Summary'!CM18="Yes"),OFFSET('Sanitation Data'!$C$11,0,10*ROW('Sanitation Data'!C12)),NA())</f>
        <v>#N/A</v>
      </c>
      <c r="Y18" s="104" t="e">
        <f ca="1">+IF(AND(ISNUMBER(OFFSET('Sanitation Data'!$C$12,0,10*ROW('Sanitation Data'!C12))),'Data Summary'!CN18="Yes"),OFFSET('Sanitation Data'!$C$12,0,10*ROW('Sanitation Data'!C12)),NA())</f>
        <v>#N/A</v>
      </c>
      <c r="Z18" s="104" t="e">
        <f ca="1">+IF(AND(ISNUMBER(OFFSET('Sanitation Data'!$C$13,0,10*ROW('Sanitation Data'!C12))),'Data Summary'!CO18="Yes"),OFFSET('Sanitation Data'!$C$13,0,10*ROW('Sanitation Data'!C12)),NA())</f>
        <v>#N/A</v>
      </c>
      <c r="AA18" s="104" t="e">
        <f ca="1">+IF(AND(ISNUMBER(OFFSET('Sanitation Data'!$D$5,0,10*ROW('Sanitation Data'!D12))),'Data Summary'!CP18="Yes"),100-OFFSET('Sanitation Data'!$D$5,0,10*ROW('Sanitation Data'!D12)),NA())</f>
        <v>#N/A</v>
      </c>
      <c r="AB18" s="104" t="e">
        <f ca="1">+IF(AND(ISNUMBER(OFFSET('Sanitation Data'!$D$7,0,10*ROW('Sanitation Data'!D12))),'Data Summary'!CQ18="Yes"),OFFSET('Sanitation Data'!$D$7,0,10*ROW('Sanitation Data'!D12)),NA())</f>
        <v>#N/A</v>
      </c>
      <c r="AC18" s="104" t="e">
        <f ca="1">+IF(AND(ISNUMBER(OFFSET('Sanitation Data'!$D$11,0,10*ROW('Sanitation Data'!D12))),'Data Summary'!CR18="Yes"),OFFSET('Sanitation Data'!$D$11,0,10*ROW('Sanitation Data'!D12)),NA())</f>
        <v>#N/A</v>
      </c>
      <c r="AD18" s="104" t="e">
        <f ca="1">+IF(AND(ISNUMBER(OFFSET('Sanitation Data'!$D$12,0,10*ROW('Sanitation Data'!D12))),'Data Summary'!CS18="Yes"),OFFSET('Sanitation Data'!$D$12,0,10*ROW('Sanitation Data'!D12)),NA())</f>
        <v>#N/A</v>
      </c>
      <c r="AE18" s="104" t="e">
        <f ca="1">+IF(AND(ISNUMBER(OFFSET('Sanitation Data'!$D$13,0,10*ROW('Sanitation Data'!D12))),'Data Summary'!CT18="Yes"),OFFSET('Sanitation Data'!$D$13,0,10*ROW('Sanitation Data'!D12)),NA())</f>
        <v>#N/A</v>
      </c>
      <c r="AF18" s="104" t="e">
        <f ca="1">+IF(AND(ISNUMBER(OFFSET('Sanitation Data'!$E$5,0,10*ROW('Sanitation Data'!E12))),'Data Summary'!CU18="Yes"),100-OFFSET('Sanitation Data'!$E$5,0,10*ROW('Sanitation Data'!E12)),NA())</f>
        <v>#N/A</v>
      </c>
      <c r="AG18" s="104" t="e">
        <f ca="1">+IF(AND(ISNUMBER(OFFSET('Sanitation Data'!$E$7,0,10*ROW('Sanitation Data'!E12))),'Data Summary'!CV18="Yes"),OFFSET('Sanitation Data'!$E$7,0,10*ROW('Sanitation Data'!E12)),NA())</f>
        <v>#N/A</v>
      </c>
      <c r="AH18" s="104" t="e">
        <f ca="1">+IF(AND(ISNUMBER(OFFSET('Sanitation Data'!$E$11,0,10*ROW('Sanitation Data'!E12))),'Data Summary'!CW18="Yes"),OFFSET('Sanitation Data'!$E$11,0,10*ROW('Sanitation Data'!E12)),NA())</f>
        <v>#N/A</v>
      </c>
      <c r="AI18" s="104" t="e">
        <f ca="1">+IF(AND(ISNUMBER(OFFSET('Sanitation Data'!$E$12,0,10*ROW('Sanitation Data'!E12))),'Data Summary'!CX18="Yes"),OFFSET('Sanitation Data'!$E$12,0,10*ROW('Sanitation Data'!E12)),NA())</f>
        <v>#N/A</v>
      </c>
      <c r="AJ18" s="104" t="e">
        <f ca="1">+IF(AND(ISNUMBER(OFFSET('Sanitation Data'!$E$13,0,10*ROW('Sanitation Data'!E12))),'Data Summary'!CY18="Yes"),OFFSET('Sanitation Data'!$E$13,0,10*ROW('Sanitation Data'!E12)),NA())</f>
        <v>#N/A</v>
      </c>
      <c r="AK18" s="104" t="e">
        <f ca="1">+IF(AND(ISNUMBER(OFFSET('Sanitation Data'!$F$5,0,10*ROW('Sanitation Data'!F12))),'Data Summary'!CZ18="Yes"),100-OFFSET('Sanitation Data'!$F$5,0,10*ROW('Sanitation Data'!F12)),NA())</f>
        <v>#N/A</v>
      </c>
      <c r="AL18" s="104" t="e">
        <f ca="1">+IF(AND(ISNUMBER(OFFSET('Sanitation Data'!$F$7,0,10*ROW('Sanitation Data'!F12))),'Data Summary'!DA18="Yes"),OFFSET('Sanitation Data'!$F$7,0,10*ROW('Sanitation Data'!F12)),NA())</f>
        <v>#N/A</v>
      </c>
      <c r="AM18" s="104" t="e">
        <f ca="1">+IF(AND(ISNUMBER(OFFSET('Sanitation Data'!$F$11,0,10*ROW('Sanitation Data'!F12))),'Data Summary'!DB18="Yes"),OFFSET('Sanitation Data'!$F$11,0,10*ROW('Sanitation Data'!F12)),NA())</f>
        <v>#N/A</v>
      </c>
      <c r="AN18" s="104" t="e">
        <f ca="1">+IF(AND(ISNUMBER(OFFSET('Sanitation Data'!$F$12,0,10*ROW('Sanitation Data'!F12))),'Data Summary'!DC18="Yes"),OFFSET('Sanitation Data'!$F$12,0,10*ROW('Sanitation Data'!F12)),NA())</f>
        <v>#N/A</v>
      </c>
      <c r="AO18" s="104" t="e">
        <f ca="1">+IF(AND(ISNUMBER(OFFSET('Sanitation Data'!$F$13,0,10*ROW('Sanitation Data'!F12))),'Data Summary'!DD18="Yes"),OFFSET('Sanitation Data'!$F$13,0,10*ROW('Sanitation Data'!F12)),NA())</f>
        <v>#N/A</v>
      </c>
      <c r="AP18" s="104" t="e">
        <f ca="1">+IF(AND(ISNUMBER(OFFSET('Sanitation Data'!$G$5,0,10*ROW('Sanitation Data'!G12))),'Data Summary'!DE18="Yes"),100-OFFSET('Sanitation Data'!$G$5,0,10*ROW('Sanitation Data'!G12)),NA())</f>
        <v>#N/A</v>
      </c>
      <c r="AQ18" s="104" t="e">
        <f ca="1">+IF(AND(ISNUMBER(OFFSET('Sanitation Data'!$G$7,0,10*ROW('Sanitation Data'!G12))),'Data Summary'!DF18="Yes"),OFFSET('Sanitation Data'!$G$7,0,10*ROW('Sanitation Data'!G12)),NA())</f>
        <v>#N/A</v>
      </c>
      <c r="AR18" s="104" t="e">
        <f ca="1">+IF(AND(ISNUMBER(OFFSET('Sanitation Data'!$G$11,0,10*ROW('Sanitation Data'!G12))),'Data Summary'!DG18="Yes"),OFFSET('Sanitation Data'!$G$11,0,10*ROW('Sanitation Data'!G12)),NA())</f>
        <v>#N/A</v>
      </c>
      <c r="AS18" s="104" t="e">
        <f ca="1">+IF(AND(ISNUMBER(OFFSET('Sanitation Data'!$G$12,0,10*ROW('Sanitation Data'!G12))),'Data Summary'!DH18="Yes"),OFFSET('Sanitation Data'!$G$12,0,10*ROW('Sanitation Data'!G12)),NA())</f>
        <v>#N/A</v>
      </c>
      <c r="AT18" s="104" t="e">
        <f ca="1">+IF(AND(ISNUMBER(OFFSET('Sanitation Data'!$G$13,0,10*ROW('Sanitation Data'!G12))),'Data Summary'!DI18="Yes"),OFFSET('Sanitation Data'!$G$13,0,10*ROW('Sanitation Data'!G12)),NA())</f>
        <v>#N/A</v>
      </c>
      <c r="AU18" s="104" t="e">
        <f ca="1">+IF(AND(ISNUMBER(OFFSET('Sanitation Data'!$H$5,0,10*ROW('Sanitation Data'!H12))),'Data Summary'!DJ18="Yes"),100-OFFSET('Sanitation Data'!$H$5,0,10*ROW('Sanitation Data'!H12)),NA())</f>
        <v>#N/A</v>
      </c>
      <c r="AV18" s="104" t="e">
        <f ca="1">+IF(AND(ISNUMBER(OFFSET('Sanitation Data'!$H$7,0,10*ROW('Sanitation Data'!H12))),'Data Summary'!DK18="Yes"),OFFSET('Sanitation Data'!$H$7,0,10*ROW('Sanitation Data'!H12)),NA())</f>
        <v>#N/A</v>
      </c>
      <c r="AW18" s="104" t="e">
        <f ca="1">+IF(AND(ISNUMBER(OFFSET('Sanitation Data'!$H$11,0,10*ROW('Sanitation Data'!H12))),'Data Summary'!DL18="Yes"),OFFSET('Sanitation Data'!$H$11,0,10*ROW('Sanitation Data'!H12)),NA())</f>
        <v>#N/A</v>
      </c>
      <c r="AX18" s="104" t="e">
        <f ca="1">+IF(AND(ISNUMBER(OFFSET('Sanitation Data'!$H$12,0,10*ROW('Sanitation Data'!H12))),'Data Summary'!DM18="Yes"),OFFSET('Sanitation Data'!$H$12,0,10*ROW('Sanitation Data'!H12)),NA())</f>
        <v>#N/A</v>
      </c>
      <c r="AY18" s="104" t="e">
        <f ca="1">+IF(AND(ISNUMBER(OFFSET('Sanitation Data'!$H$13,0,10*ROW('Sanitation Data'!H12))),'Data Summary'!DN18="Yes"),OFFSET('Sanitation Data'!$H$13,0,10*ROW('Sanitation Data'!H12)),NA())</f>
        <v>#N/A</v>
      </c>
      <c r="AZ18" s="109" t="e">
        <f ca="1">+IF(AND(ISNUMBER(OFFSET('Hygiene Data'!$C$6,0,10*ROW('Hygiene Data'!C12))),'Data Summary'!DO18="Yes"),OFFSET('Hygiene Data'!$C$6,0,10*ROW('Hygiene Data'!C12)),NA())</f>
        <v>#N/A</v>
      </c>
      <c r="BA18" s="109" t="e">
        <f ca="1">+IF(AND(ISNUMBER(OFFSET('Hygiene Data'!$C$8,0,10*ROW('Hygiene Data'!C12))),'Data Summary'!DP18="Yes"),OFFSET('Hygiene Data'!$C$8,0,10*ROW('Hygiene Data'!C12)),NA())</f>
        <v>#N/A</v>
      </c>
      <c r="BB18" s="109" t="e">
        <f ca="1">+IF(AND(ISNUMBER(OFFSET('Hygiene Data'!$C$10,0,10*ROW('Hygiene Data'!C12))),'Data Summary'!DQ18="Yes"),OFFSET('Hygiene Data'!$C$10,0,10*ROW('Hygiene Data'!C12)),NA())</f>
        <v>#N/A</v>
      </c>
      <c r="BC18" s="109" t="e">
        <f ca="1">+IF(AND(ISNUMBER(OFFSET('Hygiene Data'!$D$6,0,10*ROW('Hygiene Data'!D12))),'Data Summary'!DR18="Yes"),OFFSET('Hygiene Data'!$D$6,0,10*ROW('Hygiene Data'!D12)),NA())</f>
        <v>#N/A</v>
      </c>
      <c r="BD18" s="109" t="e">
        <f ca="1">+IF(AND(ISNUMBER(OFFSET('Hygiene Data'!$D$8,0,10*ROW('Hygiene Data'!D12))),'Data Summary'!DS18="Yes"),OFFSET('Hygiene Data'!$D$8,0,10*ROW('Hygiene Data'!D12)),NA())</f>
        <v>#N/A</v>
      </c>
      <c r="BE18" s="109" t="e">
        <f ca="1">+IF(AND(ISNUMBER(OFFSET('Hygiene Data'!$D$10,0,10*ROW('Hygiene Data'!D12))),'Data Summary'!DT18="Yes"),OFFSET('Hygiene Data'!$D$10,0,10*ROW('Hygiene Data'!D12)),NA())</f>
        <v>#N/A</v>
      </c>
      <c r="BF18" s="109" t="e">
        <f ca="1">+IF(AND(ISNUMBER(OFFSET('Hygiene Data'!$E$6,0,10*ROW('Hygiene Data'!E12))),'Data Summary'!DU18="Yes"),OFFSET('Hygiene Data'!$E$6,0,10*ROW('Hygiene Data'!E12)),NA())</f>
        <v>#N/A</v>
      </c>
      <c r="BG18" s="109" t="e">
        <f ca="1">+IF(AND(ISNUMBER(OFFSET('Hygiene Data'!$E$8,0,10*ROW('Hygiene Data'!E12))),'Data Summary'!DV18="Yes"),OFFSET('Hygiene Data'!$E$8,0,10*ROW('Hygiene Data'!E12)),NA())</f>
        <v>#N/A</v>
      </c>
      <c r="BH18" s="109" t="e">
        <f ca="1">+IF(AND(ISNUMBER(OFFSET('Hygiene Data'!$E$10,0,10*ROW('Hygiene Data'!E12))),'Data Summary'!DW18="Yes"),OFFSET('Hygiene Data'!$E$10,0,10*ROW('Hygiene Data'!E12)),NA())</f>
        <v>#N/A</v>
      </c>
      <c r="BI18" s="109" t="e">
        <f ca="1">+IF(AND(ISNUMBER(OFFSET('Hygiene Data'!$F$6,0,10*ROW('Hygiene Data'!F12))),'Data Summary'!DX18="Yes"),OFFSET('Hygiene Data'!$F$6,0,10*ROW('Hygiene Data'!F12)),NA())</f>
        <v>#N/A</v>
      </c>
      <c r="BJ18" s="109" t="e">
        <f ca="1">+IF(AND(ISNUMBER(OFFSET('Hygiene Data'!$F$8,0,10*ROW('Hygiene Data'!F12))),'Data Summary'!DY18="Yes"),OFFSET('Hygiene Data'!$F$8,0,10*ROW('Hygiene Data'!F12)),NA())</f>
        <v>#N/A</v>
      </c>
      <c r="BK18" s="109" t="e">
        <f ca="1">+IF(AND(ISNUMBER(OFFSET('Hygiene Data'!$F$10,0,10*ROW('Hygiene Data'!F12))),'Data Summary'!DZ18="Yes"),OFFSET('Hygiene Data'!$F$10,0,10*ROW('Hygiene Data'!F12)),NA())</f>
        <v>#N/A</v>
      </c>
      <c r="BL18" s="109" t="e">
        <f ca="1">+IF(AND(ISNUMBER(OFFSET('Hygiene Data'!$G$6,0,10*ROW('Hygiene Data'!G12))),'Data Summary'!EA18="Yes"),OFFSET('Hygiene Data'!$G$6,0,10*ROW('Hygiene Data'!G12)),NA())</f>
        <v>#N/A</v>
      </c>
      <c r="BM18" s="109" t="e">
        <f ca="1">+IF(AND(ISNUMBER(OFFSET('Hygiene Data'!$G$8,0,10*ROW('Hygiene Data'!G12))),'Data Summary'!EB18="Yes"),OFFSET('Hygiene Data'!$G$8,0,10*ROW('Hygiene Data'!G12)),NA())</f>
        <v>#N/A</v>
      </c>
      <c r="BN18" s="109" t="e">
        <f ca="1">+IF(AND(ISNUMBER(OFFSET('Hygiene Data'!$G$10,0,10*ROW('Hygiene Data'!G12))),'Data Summary'!EC18="Yes"),OFFSET('Hygiene Data'!$G$10,0,10*ROW('Hygiene Data'!G12)),NA())</f>
        <v>#N/A</v>
      </c>
      <c r="BO18" s="109" t="e">
        <f ca="1">+IF(AND(ISNUMBER(OFFSET('Hygiene Data'!$H$6,0,10*ROW('Hygiene Data'!H12))),'Data Summary'!ED18="Yes"),OFFSET('Hygiene Data'!$H$6,0,10*ROW('Hygiene Data'!H12)),NA())</f>
        <v>#N/A</v>
      </c>
      <c r="BP18" s="109" t="e">
        <f ca="1">+IF(AND(ISNUMBER(OFFSET('Hygiene Data'!$H$8,0,10*ROW('Hygiene Data'!H12))),'Data Summary'!EE18="Yes"),OFFSET('Hygiene Data'!$H$8,0,10*ROW('Hygiene Data'!H12)),NA())</f>
        <v>#N/A</v>
      </c>
      <c r="BQ18" s="109" t="e">
        <f ca="1">+IF(AND(ISNUMBER(OFFSET('Hygiene Data'!$H$10,0,10*ROW('Hygiene Data'!H12))),'Data Summary'!EF18="Yes"),OFFSET('Hygiene Data'!$H$10,0,10*ROW('Hygiene Data'!H12)),NA())</f>
        <v>#N/A</v>
      </c>
    </row>
    <row r="19" spans="1:69" x14ac:dyDescent="0.25">
      <c r="A19" s="57" t="e">
        <f ca="1">+IF(OFFSET('Water Data'!$B$1,0,10*ROW('Water Data'!B13))="",NA(),OFFSET('Water Data'!$B$1,0,10*ROW('Water Data'!B13)))</f>
        <v>#N/A</v>
      </c>
      <c r="B19" s="57" t="e">
        <f ca="1">+IF(OFFSET('Water Data'!$A$3,0,10*ROW('Water Data'!A13))="",NA(),OFFSET('Water Data'!$A$3,0,10*ROW('Water Data'!A13)))</f>
        <v>#N/A</v>
      </c>
      <c r="C19" s="57" t="e">
        <f ca="1">+IF(OFFSET('Water Data'!$C$3,0,10*ROW('Water Data'!C13))="",NA(),OFFSET('Water Data'!$C$3,0,10*ROW('Water Data'!C13)))</f>
        <v>#N/A</v>
      </c>
      <c r="D19" s="58" t="e">
        <f ca="1">+IF(AND(ISNUMBER(OFFSET('Water Data'!$C$5,0,10*ROW('Water Data'!C13))),'Data Summary'!BS19="Yes"),100-OFFSET('Water Data'!$C$5,0,10*ROW('Water Data'!C13)),NA())</f>
        <v>#N/A</v>
      </c>
      <c r="E19" s="58" t="e">
        <f ca="1">+IF(AND(ISNUMBER(OFFSET('Water Data'!$C$7,0,10*ROW('Water Data'!C13))),'Data Summary'!BT19="Yes"),OFFSET('Water Data'!$C$7,0,10*ROW('Water Data'!C13)),NA())</f>
        <v>#N/A</v>
      </c>
      <c r="F19" s="58" t="e">
        <f ca="1">+IF(AND(ISNUMBER(OFFSET('Water Data'!$C$10,0,10*ROW('Water Data'!C13))),'Data Summary'!BU19="Yes"),OFFSET('Water Data'!$C$10,0,10*ROW('Water Data'!C13)),NA())</f>
        <v>#N/A</v>
      </c>
      <c r="G19" s="58" t="e">
        <f ca="1">+IF(AND(ISNUMBER(OFFSET('Water Data'!$D$5,0,10*ROW('Water Data'!D13))),'Data Summary'!BV19="Yes"),100-OFFSET('Water Data'!$D$5,0,10*ROW('Water Data'!D13)),NA())</f>
        <v>#N/A</v>
      </c>
      <c r="H19" s="58" t="e">
        <f ca="1">+IF(AND(ISNUMBER(OFFSET('Water Data'!$D$7,0,10*ROW('Water Data'!D13))),'Data Summary'!BW19="Yes"),OFFSET('Water Data'!$D$7,0,10*ROW('Water Data'!D13)),NA())</f>
        <v>#N/A</v>
      </c>
      <c r="I19" s="58" t="e">
        <f ca="1">+IF(AND(ISNUMBER(OFFSET('Water Data'!$D$10,0,10*ROW('Water Data'!D13))),'Data Summary'!BX19="Yes"),OFFSET('Water Data'!$D$10,0,10*ROW('Water Data'!D13)),NA())</f>
        <v>#N/A</v>
      </c>
      <c r="J19" s="58" t="e">
        <f ca="1">+IF(AND(ISNUMBER(OFFSET('Water Data'!$E$5,0,10*ROW('Water Data'!E13))),'Data Summary'!BY19="Yes"),100-OFFSET('Water Data'!$E$5,0,10*ROW('Water Data'!E13)),NA())</f>
        <v>#N/A</v>
      </c>
      <c r="K19" s="58" t="e">
        <f ca="1">+IF(AND(ISNUMBER(OFFSET('Water Data'!$E$7,0,10*ROW('Water Data'!E13))),'Data Summary'!BZ19="Yes"),OFFSET('Water Data'!$E$7,0,10*ROW('Water Data'!E13)),NA())</f>
        <v>#N/A</v>
      </c>
      <c r="L19" s="58" t="e">
        <f ca="1">+IF(AND(ISNUMBER(OFFSET('Water Data'!$E$10,0,10*ROW('Water Data'!E13))),'Data Summary'!CA19="Yes"),OFFSET('Water Data'!$E$10,0,10*ROW('Water Data'!E13)),NA())</f>
        <v>#N/A</v>
      </c>
      <c r="M19" s="58" t="e">
        <f ca="1">+IF(AND(ISNUMBER(OFFSET('Water Data'!$F$5,0,10*ROW('Water Data'!F13))),'Data Summary'!CB19="Yes"),100-OFFSET('Water Data'!$F$5,0,10*ROW('Water Data'!F13)),NA())</f>
        <v>#N/A</v>
      </c>
      <c r="N19" s="58" t="e">
        <f ca="1">+IF(AND(ISNUMBER(OFFSET('Water Data'!$F$7,0,10*ROW('Water Data'!F13))),'Data Summary'!CC19="Yes"),OFFSET('Water Data'!$F$7,0,10*ROW('Water Data'!F13)),NA())</f>
        <v>#N/A</v>
      </c>
      <c r="O19" s="58" t="e">
        <f ca="1">+IF(AND(ISNUMBER(OFFSET('Water Data'!$F$10,0,10*ROW('Water Data'!F13))),'Data Summary'!CD19="Yes"),OFFSET('Water Data'!$F$10,0,10*ROW('Water Data'!F13)),NA())</f>
        <v>#N/A</v>
      </c>
      <c r="P19" s="58" t="e">
        <f ca="1">+IF(AND(ISNUMBER(OFFSET('Water Data'!$G$5,0,10*ROW('Water Data'!G13))),'Data Summary'!CE19="Yes"),100-OFFSET('Water Data'!$G$5,0,10*ROW('Water Data'!G13)),NA())</f>
        <v>#N/A</v>
      </c>
      <c r="Q19" s="58" t="e">
        <f ca="1">+IF(AND(ISNUMBER(OFFSET('Water Data'!$G$7,0,10*ROW('Water Data'!G13))),'Data Summary'!CF19="Yes"),OFFSET('Water Data'!$G$7,0,10*ROW('Water Data'!G13)),NA())</f>
        <v>#N/A</v>
      </c>
      <c r="R19" s="58" t="e">
        <f ca="1">+IF(AND(ISNUMBER(OFFSET('Water Data'!$G$10,0,10*ROW('Water Data'!G13))),'Data Summary'!CG19="Yes"),OFFSET('Water Data'!$G$10,0,10*ROW('Water Data'!G13)),NA())</f>
        <v>#N/A</v>
      </c>
      <c r="S19" s="58" t="e">
        <f ca="1">+IF(AND(ISNUMBER(OFFSET('Water Data'!$H$5,0,10*ROW('Water Data'!H13))),'Data Summary'!CH19="Yes"),100-OFFSET('Water Data'!$H$5,0,10*ROW('Water Data'!H13)),NA())</f>
        <v>#N/A</v>
      </c>
      <c r="T19" s="58" t="e">
        <f ca="1">+IF(AND(ISNUMBER(OFFSET('Water Data'!$H$7,0,10*ROW('Water Data'!H13))),'Data Summary'!CI19="Yes"),OFFSET('Water Data'!$H$7,0,10*ROW('Water Data'!H13)),NA())</f>
        <v>#N/A</v>
      </c>
      <c r="U19" s="58" t="e">
        <f ca="1">+IF(AND(ISNUMBER(OFFSET('Water Data'!$H$10,0,10*ROW('Water Data'!H13))),'Data Summary'!CJ19="Yes"),OFFSET('Water Data'!$H$10,0,10*ROW('Water Data'!H13)),NA())</f>
        <v>#N/A</v>
      </c>
      <c r="V19" s="104" t="e">
        <f ca="1">+IF(AND(ISNUMBER(OFFSET('Sanitation Data'!$C$5,0,10*ROW('Sanitation Data'!C13))),'Data Summary'!CK19="Yes"),100-OFFSET('Sanitation Data'!$C$5,0,10*ROW('Sanitation Data'!C13)),NA())</f>
        <v>#N/A</v>
      </c>
      <c r="W19" s="104" t="e">
        <f ca="1">+IF(AND(ISNUMBER(OFFSET('Sanitation Data'!$C$7,0,10*ROW('Sanitation Data'!C13))),'Data Summary'!CL19="Yes"),OFFSET('Sanitation Data'!$C$7,0,10*ROW('Sanitation Data'!C13)),NA())</f>
        <v>#N/A</v>
      </c>
      <c r="X19" s="104" t="e">
        <f ca="1">+IF(AND(ISNUMBER(OFFSET('Sanitation Data'!$C$11,0,10*ROW('Sanitation Data'!C13))),'Data Summary'!CM19="Yes"),OFFSET('Sanitation Data'!$C$11,0,10*ROW('Sanitation Data'!C13)),NA())</f>
        <v>#N/A</v>
      </c>
      <c r="Y19" s="104" t="e">
        <f ca="1">+IF(AND(ISNUMBER(OFFSET('Sanitation Data'!$C$12,0,10*ROW('Sanitation Data'!C13))),'Data Summary'!CN19="Yes"),OFFSET('Sanitation Data'!$C$12,0,10*ROW('Sanitation Data'!C13)),NA())</f>
        <v>#N/A</v>
      </c>
      <c r="Z19" s="104" t="e">
        <f ca="1">+IF(AND(ISNUMBER(OFFSET('Sanitation Data'!$C$13,0,10*ROW('Sanitation Data'!C13))),'Data Summary'!CO19="Yes"),OFFSET('Sanitation Data'!$C$13,0,10*ROW('Sanitation Data'!C13)),NA())</f>
        <v>#N/A</v>
      </c>
      <c r="AA19" s="104" t="e">
        <f ca="1">+IF(AND(ISNUMBER(OFFSET('Sanitation Data'!$D$5,0,10*ROW('Sanitation Data'!D13))),'Data Summary'!CP19="Yes"),100-OFFSET('Sanitation Data'!$D$5,0,10*ROW('Sanitation Data'!D13)),NA())</f>
        <v>#N/A</v>
      </c>
      <c r="AB19" s="104" t="e">
        <f ca="1">+IF(AND(ISNUMBER(OFFSET('Sanitation Data'!$D$7,0,10*ROW('Sanitation Data'!D13))),'Data Summary'!CQ19="Yes"),OFFSET('Sanitation Data'!$D$7,0,10*ROW('Sanitation Data'!D13)),NA())</f>
        <v>#N/A</v>
      </c>
      <c r="AC19" s="104" t="e">
        <f ca="1">+IF(AND(ISNUMBER(OFFSET('Sanitation Data'!$D$11,0,10*ROW('Sanitation Data'!D13))),'Data Summary'!CR19="Yes"),OFFSET('Sanitation Data'!$D$11,0,10*ROW('Sanitation Data'!D13)),NA())</f>
        <v>#N/A</v>
      </c>
      <c r="AD19" s="104" t="e">
        <f ca="1">+IF(AND(ISNUMBER(OFFSET('Sanitation Data'!$D$12,0,10*ROW('Sanitation Data'!D13))),'Data Summary'!CS19="Yes"),OFFSET('Sanitation Data'!$D$12,0,10*ROW('Sanitation Data'!D13)),NA())</f>
        <v>#N/A</v>
      </c>
      <c r="AE19" s="104" t="e">
        <f ca="1">+IF(AND(ISNUMBER(OFFSET('Sanitation Data'!$D$13,0,10*ROW('Sanitation Data'!D13))),'Data Summary'!CT19="Yes"),OFFSET('Sanitation Data'!$D$13,0,10*ROW('Sanitation Data'!D13)),NA())</f>
        <v>#N/A</v>
      </c>
      <c r="AF19" s="104" t="e">
        <f ca="1">+IF(AND(ISNUMBER(OFFSET('Sanitation Data'!$E$5,0,10*ROW('Sanitation Data'!E13))),'Data Summary'!CU19="Yes"),100-OFFSET('Sanitation Data'!$E$5,0,10*ROW('Sanitation Data'!E13)),NA())</f>
        <v>#N/A</v>
      </c>
      <c r="AG19" s="104" t="e">
        <f ca="1">+IF(AND(ISNUMBER(OFFSET('Sanitation Data'!$E$7,0,10*ROW('Sanitation Data'!E13))),'Data Summary'!CV19="Yes"),OFFSET('Sanitation Data'!$E$7,0,10*ROW('Sanitation Data'!E13)),NA())</f>
        <v>#N/A</v>
      </c>
      <c r="AH19" s="104" t="e">
        <f ca="1">+IF(AND(ISNUMBER(OFFSET('Sanitation Data'!$E$11,0,10*ROW('Sanitation Data'!E13))),'Data Summary'!CW19="Yes"),OFFSET('Sanitation Data'!$E$11,0,10*ROW('Sanitation Data'!E13)),NA())</f>
        <v>#N/A</v>
      </c>
      <c r="AI19" s="104" t="e">
        <f ca="1">+IF(AND(ISNUMBER(OFFSET('Sanitation Data'!$E$12,0,10*ROW('Sanitation Data'!E13))),'Data Summary'!CX19="Yes"),OFFSET('Sanitation Data'!$E$12,0,10*ROW('Sanitation Data'!E13)),NA())</f>
        <v>#N/A</v>
      </c>
      <c r="AJ19" s="104" t="e">
        <f ca="1">+IF(AND(ISNUMBER(OFFSET('Sanitation Data'!$E$13,0,10*ROW('Sanitation Data'!E13))),'Data Summary'!CY19="Yes"),OFFSET('Sanitation Data'!$E$13,0,10*ROW('Sanitation Data'!E13)),NA())</f>
        <v>#N/A</v>
      </c>
      <c r="AK19" s="104" t="e">
        <f ca="1">+IF(AND(ISNUMBER(OFFSET('Sanitation Data'!$F$5,0,10*ROW('Sanitation Data'!F13))),'Data Summary'!CZ19="Yes"),100-OFFSET('Sanitation Data'!$F$5,0,10*ROW('Sanitation Data'!F13)),NA())</f>
        <v>#N/A</v>
      </c>
      <c r="AL19" s="104" t="e">
        <f ca="1">+IF(AND(ISNUMBER(OFFSET('Sanitation Data'!$F$7,0,10*ROW('Sanitation Data'!F13))),'Data Summary'!DA19="Yes"),OFFSET('Sanitation Data'!$F$7,0,10*ROW('Sanitation Data'!F13)),NA())</f>
        <v>#N/A</v>
      </c>
      <c r="AM19" s="104" t="e">
        <f ca="1">+IF(AND(ISNUMBER(OFFSET('Sanitation Data'!$F$11,0,10*ROW('Sanitation Data'!F13))),'Data Summary'!DB19="Yes"),OFFSET('Sanitation Data'!$F$11,0,10*ROW('Sanitation Data'!F13)),NA())</f>
        <v>#N/A</v>
      </c>
      <c r="AN19" s="104" t="e">
        <f ca="1">+IF(AND(ISNUMBER(OFFSET('Sanitation Data'!$F$12,0,10*ROW('Sanitation Data'!F13))),'Data Summary'!DC19="Yes"),OFFSET('Sanitation Data'!$F$12,0,10*ROW('Sanitation Data'!F13)),NA())</f>
        <v>#N/A</v>
      </c>
      <c r="AO19" s="104" t="e">
        <f ca="1">+IF(AND(ISNUMBER(OFFSET('Sanitation Data'!$F$13,0,10*ROW('Sanitation Data'!F13))),'Data Summary'!DD19="Yes"),OFFSET('Sanitation Data'!$F$13,0,10*ROW('Sanitation Data'!F13)),NA())</f>
        <v>#N/A</v>
      </c>
      <c r="AP19" s="104" t="e">
        <f ca="1">+IF(AND(ISNUMBER(OFFSET('Sanitation Data'!$G$5,0,10*ROW('Sanitation Data'!G13))),'Data Summary'!DE19="Yes"),100-OFFSET('Sanitation Data'!$G$5,0,10*ROW('Sanitation Data'!G13)),NA())</f>
        <v>#N/A</v>
      </c>
      <c r="AQ19" s="104" t="e">
        <f ca="1">+IF(AND(ISNUMBER(OFFSET('Sanitation Data'!$G$7,0,10*ROW('Sanitation Data'!G13))),'Data Summary'!DF19="Yes"),OFFSET('Sanitation Data'!$G$7,0,10*ROW('Sanitation Data'!G13)),NA())</f>
        <v>#N/A</v>
      </c>
      <c r="AR19" s="104" t="e">
        <f ca="1">+IF(AND(ISNUMBER(OFFSET('Sanitation Data'!$G$11,0,10*ROW('Sanitation Data'!G13))),'Data Summary'!DG19="Yes"),OFFSET('Sanitation Data'!$G$11,0,10*ROW('Sanitation Data'!G13)),NA())</f>
        <v>#N/A</v>
      </c>
      <c r="AS19" s="104" t="e">
        <f ca="1">+IF(AND(ISNUMBER(OFFSET('Sanitation Data'!$G$12,0,10*ROW('Sanitation Data'!G13))),'Data Summary'!DH19="Yes"),OFFSET('Sanitation Data'!$G$12,0,10*ROW('Sanitation Data'!G13)),NA())</f>
        <v>#N/A</v>
      </c>
      <c r="AT19" s="104" t="e">
        <f ca="1">+IF(AND(ISNUMBER(OFFSET('Sanitation Data'!$G$13,0,10*ROW('Sanitation Data'!G13))),'Data Summary'!DI19="Yes"),OFFSET('Sanitation Data'!$G$13,0,10*ROW('Sanitation Data'!G13)),NA())</f>
        <v>#N/A</v>
      </c>
      <c r="AU19" s="104" t="e">
        <f ca="1">+IF(AND(ISNUMBER(OFFSET('Sanitation Data'!$H$5,0,10*ROW('Sanitation Data'!H13))),'Data Summary'!DJ19="Yes"),100-OFFSET('Sanitation Data'!$H$5,0,10*ROW('Sanitation Data'!H13)),NA())</f>
        <v>#N/A</v>
      </c>
      <c r="AV19" s="104" t="e">
        <f ca="1">+IF(AND(ISNUMBER(OFFSET('Sanitation Data'!$H$7,0,10*ROW('Sanitation Data'!H13))),'Data Summary'!DK19="Yes"),OFFSET('Sanitation Data'!$H$7,0,10*ROW('Sanitation Data'!H13)),NA())</f>
        <v>#N/A</v>
      </c>
      <c r="AW19" s="104" t="e">
        <f ca="1">+IF(AND(ISNUMBER(OFFSET('Sanitation Data'!$H$11,0,10*ROW('Sanitation Data'!H13))),'Data Summary'!DL19="Yes"),OFFSET('Sanitation Data'!$H$11,0,10*ROW('Sanitation Data'!H13)),NA())</f>
        <v>#N/A</v>
      </c>
      <c r="AX19" s="104" t="e">
        <f ca="1">+IF(AND(ISNUMBER(OFFSET('Sanitation Data'!$H$12,0,10*ROW('Sanitation Data'!H13))),'Data Summary'!DM19="Yes"),OFFSET('Sanitation Data'!$H$12,0,10*ROW('Sanitation Data'!H13)),NA())</f>
        <v>#N/A</v>
      </c>
      <c r="AY19" s="104" t="e">
        <f ca="1">+IF(AND(ISNUMBER(OFFSET('Sanitation Data'!$H$13,0,10*ROW('Sanitation Data'!H13))),'Data Summary'!DN19="Yes"),OFFSET('Sanitation Data'!$H$13,0,10*ROW('Sanitation Data'!H13)),NA())</f>
        <v>#N/A</v>
      </c>
      <c r="AZ19" s="109" t="e">
        <f ca="1">+IF(AND(ISNUMBER(OFFSET('Hygiene Data'!$C$6,0,10*ROW('Hygiene Data'!C13))),'Data Summary'!DO19="Yes"),OFFSET('Hygiene Data'!$C$6,0,10*ROW('Hygiene Data'!C13)),NA())</f>
        <v>#N/A</v>
      </c>
      <c r="BA19" s="109" t="e">
        <f ca="1">+IF(AND(ISNUMBER(OFFSET('Hygiene Data'!$C$8,0,10*ROW('Hygiene Data'!C13))),'Data Summary'!DP19="Yes"),OFFSET('Hygiene Data'!$C$8,0,10*ROW('Hygiene Data'!C13)),NA())</f>
        <v>#N/A</v>
      </c>
      <c r="BB19" s="109" t="e">
        <f ca="1">+IF(AND(ISNUMBER(OFFSET('Hygiene Data'!$C$10,0,10*ROW('Hygiene Data'!C13))),'Data Summary'!DQ19="Yes"),OFFSET('Hygiene Data'!$C$10,0,10*ROW('Hygiene Data'!C13)),NA())</f>
        <v>#N/A</v>
      </c>
      <c r="BC19" s="109" t="e">
        <f ca="1">+IF(AND(ISNUMBER(OFFSET('Hygiene Data'!$D$6,0,10*ROW('Hygiene Data'!D13))),'Data Summary'!DR19="Yes"),OFFSET('Hygiene Data'!$D$6,0,10*ROW('Hygiene Data'!D13)),NA())</f>
        <v>#N/A</v>
      </c>
      <c r="BD19" s="109" t="e">
        <f ca="1">+IF(AND(ISNUMBER(OFFSET('Hygiene Data'!$D$8,0,10*ROW('Hygiene Data'!D13))),'Data Summary'!DS19="Yes"),OFFSET('Hygiene Data'!$D$8,0,10*ROW('Hygiene Data'!D13)),NA())</f>
        <v>#N/A</v>
      </c>
      <c r="BE19" s="109" t="e">
        <f ca="1">+IF(AND(ISNUMBER(OFFSET('Hygiene Data'!$D$10,0,10*ROW('Hygiene Data'!D13))),'Data Summary'!DT19="Yes"),OFFSET('Hygiene Data'!$D$10,0,10*ROW('Hygiene Data'!D13)),NA())</f>
        <v>#N/A</v>
      </c>
      <c r="BF19" s="109" t="e">
        <f ca="1">+IF(AND(ISNUMBER(OFFSET('Hygiene Data'!$E$6,0,10*ROW('Hygiene Data'!E13))),'Data Summary'!DU19="Yes"),OFFSET('Hygiene Data'!$E$6,0,10*ROW('Hygiene Data'!E13)),NA())</f>
        <v>#N/A</v>
      </c>
      <c r="BG19" s="109" t="e">
        <f ca="1">+IF(AND(ISNUMBER(OFFSET('Hygiene Data'!$E$8,0,10*ROW('Hygiene Data'!E13))),'Data Summary'!DV19="Yes"),OFFSET('Hygiene Data'!$E$8,0,10*ROW('Hygiene Data'!E13)),NA())</f>
        <v>#N/A</v>
      </c>
      <c r="BH19" s="109" t="e">
        <f ca="1">+IF(AND(ISNUMBER(OFFSET('Hygiene Data'!$E$10,0,10*ROW('Hygiene Data'!E13))),'Data Summary'!DW19="Yes"),OFFSET('Hygiene Data'!$E$10,0,10*ROW('Hygiene Data'!E13)),NA())</f>
        <v>#N/A</v>
      </c>
      <c r="BI19" s="109" t="e">
        <f ca="1">+IF(AND(ISNUMBER(OFFSET('Hygiene Data'!$F$6,0,10*ROW('Hygiene Data'!F13))),'Data Summary'!DX19="Yes"),OFFSET('Hygiene Data'!$F$6,0,10*ROW('Hygiene Data'!F13)),NA())</f>
        <v>#N/A</v>
      </c>
      <c r="BJ19" s="109" t="e">
        <f ca="1">+IF(AND(ISNUMBER(OFFSET('Hygiene Data'!$F$8,0,10*ROW('Hygiene Data'!F13))),'Data Summary'!DY19="Yes"),OFFSET('Hygiene Data'!$F$8,0,10*ROW('Hygiene Data'!F13)),NA())</f>
        <v>#N/A</v>
      </c>
      <c r="BK19" s="109" t="e">
        <f ca="1">+IF(AND(ISNUMBER(OFFSET('Hygiene Data'!$F$10,0,10*ROW('Hygiene Data'!F13))),'Data Summary'!DZ19="Yes"),OFFSET('Hygiene Data'!$F$10,0,10*ROW('Hygiene Data'!F13)),NA())</f>
        <v>#N/A</v>
      </c>
      <c r="BL19" s="109" t="e">
        <f ca="1">+IF(AND(ISNUMBER(OFFSET('Hygiene Data'!$G$6,0,10*ROW('Hygiene Data'!G13))),'Data Summary'!EA19="Yes"),OFFSET('Hygiene Data'!$G$6,0,10*ROW('Hygiene Data'!G13)),NA())</f>
        <v>#N/A</v>
      </c>
      <c r="BM19" s="109" t="e">
        <f ca="1">+IF(AND(ISNUMBER(OFFSET('Hygiene Data'!$G$8,0,10*ROW('Hygiene Data'!G13))),'Data Summary'!EB19="Yes"),OFFSET('Hygiene Data'!$G$8,0,10*ROW('Hygiene Data'!G13)),NA())</f>
        <v>#N/A</v>
      </c>
      <c r="BN19" s="109" t="e">
        <f ca="1">+IF(AND(ISNUMBER(OFFSET('Hygiene Data'!$G$10,0,10*ROW('Hygiene Data'!G13))),'Data Summary'!EC19="Yes"),OFFSET('Hygiene Data'!$G$10,0,10*ROW('Hygiene Data'!G13)),NA())</f>
        <v>#N/A</v>
      </c>
      <c r="BO19" s="109" t="e">
        <f ca="1">+IF(AND(ISNUMBER(OFFSET('Hygiene Data'!$H$6,0,10*ROW('Hygiene Data'!H13))),'Data Summary'!ED19="Yes"),OFFSET('Hygiene Data'!$H$6,0,10*ROW('Hygiene Data'!H13)),NA())</f>
        <v>#N/A</v>
      </c>
      <c r="BP19" s="109" t="e">
        <f ca="1">+IF(AND(ISNUMBER(OFFSET('Hygiene Data'!$H$8,0,10*ROW('Hygiene Data'!H13))),'Data Summary'!EE19="Yes"),OFFSET('Hygiene Data'!$H$8,0,10*ROW('Hygiene Data'!H13)),NA())</f>
        <v>#N/A</v>
      </c>
      <c r="BQ19" s="109" t="e">
        <f ca="1">+IF(AND(ISNUMBER(OFFSET('Hygiene Data'!$H$10,0,10*ROW('Hygiene Data'!H13))),'Data Summary'!EF19="Yes"),OFFSET('Hygiene Data'!$H$10,0,10*ROW('Hygiene Data'!H13)),NA())</f>
        <v>#N/A</v>
      </c>
    </row>
    <row r="20" spans="1:69" x14ac:dyDescent="0.25">
      <c r="A20" s="57" t="e">
        <f ca="1">+IF(OFFSET('Water Data'!$B$1,0,10*ROW('Water Data'!B14))="",NA(),OFFSET('Water Data'!$B$1,0,10*ROW('Water Data'!B14)))</f>
        <v>#N/A</v>
      </c>
      <c r="B20" s="57" t="e">
        <f ca="1">+IF(OFFSET('Water Data'!$A$3,0,10*ROW('Water Data'!A14))="",NA(),OFFSET('Water Data'!$A$3,0,10*ROW('Water Data'!A14)))</f>
        <v>#N/A</v>
      </c>
      <c r="C20" s="57" t="e">
        <f ca="1">+IF(OFFSET('Water Data'!$C$3,0,10*ROW('Water Data'!C14))="",NA(),OFFSET('Water Data'!$C$3,0,10*ROW('Water Data'!C14)))</f>
        <v>#N/A</v>
      </c>
      <c r="D20" s="58" t="e">
        <f ca="1">+IF(AND(ISNUMBER(OFFSET('Water Data'!$C$5,0,10*ROW('Water Data'!C14))),'Data Summary'!BS20="Yes"),100-OFFSET('Water Data'!$C$5,0,10*ROW('Water Data'!C14)),NA())</f>
        <v>#N/A</v>
      </c>
      <c r="E20" s="58" t="e">
        <f ca="1">+IF(AND(ISNUMBER(OFFSET('Water Data'!$C$7,0,10*ROW('Water Data'!C14))),'Data Summary'!BT20="Yes"),OFFSET('Water Data'!$C$7,0,10*ROW('Water Data'!C14)),NA())</f>
        <v>#N/A</v>
      </c>
      <c r="F20" s="58" t="e">
        <f ca="1">+IF(AND(ISNUMBER(OFFSET('Water Data'!$C$10,0,10*ROW('Water Data'!C14))),'Data Summary'!BU20="Yes"),OFFSET('Water Data'!$C$10,0,10*ROW('Water Data'!C14)),NA())</f>
        <v>#N/A</v>
      </c>
      <c r="G20" s="58" t="e">
        <f ca="1">+IF(AND(ISNUMBER(OFFSET('Water Data'!$D$5,0,10*ROW('Water Data'!D14))),'Data Summary'!BV20="Yes"),100-OFFSET('Water Data'!$D$5,0,10*ROW('Water Data'!D14)),NA())</f>
        <v>#N/A</v>
      </c>
      <c r="H20" s="58" t="e">
        <f ca="1">+IF(AND(ISNUMBER(OFFSET('Water Data'!$D$7,0,10*ROW('Water Data'!D14))),'Data Summary'!BW20="Yes"),OFFSET('Water Data'!$D$7,0,10*ROW('Water Data'!D14)),NA())</f>
        <v>#N/A</v>
      </c>
      <c r="I20" s="58" t="e">
        <f ca="1">+IF(AND(ISNUMBER(OFFSET('Water Data'!$D$10,0,10*ROW('Water Data'!D14))),'Data Summary'!BX20="Yes"),OFFSET('Water Data'!$D$10,0,10*ROW('Water Data'!D14)),NA())</f>
        <v>#N/A</v>
      </c>
      <c r="J20" s="58" t="e">
        <f ca="1">+IF(AND(ISNUMBER(OFFSET('Water Data'!$E$5,0,10*ROW('Water Data'!E14))),'Data Summary'!BY20="Yes"),100-OFFSET('Water Data'!$E$5,0,10*ROW('Water Data'!E14)),NA())</f>
        <v>#N/A</v>
      </c>
      <c r="K20" s="58" t="e">
        <f ca="1">+IF(AND(ISNUMBER(OFFSET('Water Data'!$E$7,0,10*ROW('Water Data'!E14))),'Data Summary'!BZ20="Yes"),OFFSET('Water Data'!$E$7,0,10*ROW('Water Data'!E14)),NA())</f>
        <v>#N/A</v>
      </c>
      <c r="L20" s="58" t="e">
        <f ca="1">+IF(AND(ISNUMBER(OFFSET('Water Data'!$E$10,0,10*ROW('Water Data'!E14))),'Data Summary'!CA20="Yes"),OFFSET('Water Data'!$E$10,0,10*ROW('Water Data'!E14)),NA())</f>
        <v>#N/A</v>
      </c>
      <c r="M20" s="58" t="e">
        <f ca="1">+IF(AND(ISNUMBER(OFFSET('Water Data'!$F$5,0,10*ROW('Water Data'!F14))),'Data Summary'!CB20="Yes"),100-OFFSET('Water Data'!$F$5,0,10*ROW('Water Data'!F14)),NA())</f>
        <v>#N/A</v>
      </c>
      <c r="N20" s="58" t="e">
        <f ca="1">+IF(AND(ISNUMBER(OFFSET('Water Data'!$F$7,0,10*ROW('Water Data'!F14))),'Data Summary'!CC20="Yes"),OFFSET('Water Data'!$F$7,0,10*ROW('Water Data'!F14)),NA())</f>
        <v>#N/A</v>
      </c>
      <c r="O20" s="58" t="e">
        <f ca="1">+IF(AND(ISNUMBER(OFFSET('Water Data'!$F$10,0,10*ROW('Water Data'!F14))),'Data Summary'!CD20="Yes"),OFFSET('Water Data'!$F$10,0,10*ROW('Water Data'!F14)),NA())</f>
        <v>#N/A</v>
      </c>
      <c r="P20" s="58" t="e">
        <f ca="1">+IF(AND(ISNUMBER(OFFSET('Water Data'!$G$5,0,10*ROW('Water Data'!G14))),'Data Summary'!CE20="Yes"),100-OFFSET('Water Data'!$G$5,0,10*ROW('Water Data'!G14)),NA())</f>
        <v>#N/A</v>
      </c>
      <c r="Q20" s="58" t="e">
        <f ca="1">+IF(AND(ISNUMBER(OFFSET('Water Data'!$G$7,0,10*ROW('Water Data'!G14))),'Data Summary'!CF20="Yes"),OFFSET('Water Data'!$G$7,0,10*ROW('Water Data'!G14)),NA())</f>
        <v>#N/A</v>
      </c>
      <c r="R20" s="58" t="e">
        <f ca="1">+IF(AND(ISNUMBER(OFFSET('Water Data'!$G$10,0,10*ROW('Water Data'!G14))),'Data Summary'!CG20="Yes"),OFFSET('Water Data'!$G$10,0,10*ROW('Water Data'!G14)),NA())</f>
        <v>#N/A</v>
      </c>
      <c r="S20" s="58" t="e">
        <f ca="1">+IF(AND(ISNUMBER(OFFSET('Water Data'!$H$5,0,10*ROW('Water Data'!H14))),'Data Summary'!CH20="Yes"),100-OFFSET('Water Data'!$H$5,0,10*ROW('Water Data'!H14)),NA())</f>
        <v>#N/A</v>
      </c>
      <c r="T20" s="58" t="e">
        <f ca="1">+IF(AND(ISNUMBER(OFFSET('Water Data'!$H$7,0,10*ROW('Water Data'!H14))),'Data Summary'!CI20="Yes"),OFFSET('Water Data'!$H$7,0,10*ROW('Water Data'!H14)),NA())</f>
        <v>#N/A</v>
      </c>
      <c r="U20" s="58" t="e">
        <f ca="1">+IF(AND(ISNUMBER(OFFSET('Water Data'!$H$10,0,10*ROW('Water Data'!H14))),'Data Summary'!CJ20="Yes"),OFFSET('Water Data'!$H$10,0,10*ROW('Water Data'!H14)),NA())</f>
        <v>#N/A</v>
      </c>
      <c r="V20" s="104" t="e">
        <f ca="1">+IF(AND(ISNUMBER(OFFSET('Sanitation Data'!$C$5,0,10*ROW('Sanitation Data'!C14))),'Data Summary'!CK20="Yes"),100-OFFSET('Sanitation Data'!$C$5,0,10*ROW('Sanitation Data'!C14)),NA())</f>
        <v>#N/A</v>
      </c>
      <c r="W20" s="104" t="e">
        <f ca="1">+IF(AND(ISNUMBER(OFFSET('Sanitation Data'!$C$7,0,10*ROW('Sanitation Data'!C14))),'Data Summary'!CL20="Yes"),OFFSET('Sanitation Data'!$C$7,0,10*ROW('Sanitation Data'!C14)),NA())</f>
        <v>#N/A</v>
      </c>
      <c r="X20" s="104" t="e">
        <f ca="1">+IF(AND(ISNUMBER(OFFSET('Sanitation Data'!$C$11,0,10*ROW('Sanitation Data'!C14))),'Data Summary'!CM20="Yes"),OFFSET('Sanitation Data'!$C$11,0,10*ROW('Sanitation Data'!C14)),NA())</f>
        <v>#N/A</v>
      </c>
      <c r="Y20" s="104" t="e">
        <f ca="1">+IF(AND(ISNUMBER(OFFSET('Sanitation Data'!$C$12,0,10*ROW('Sanitation Data'!C14))),'Data Summary'!CN20="Yes"),OFFSET('Sanitation Data'!$C$12,0,10*ROW('Sanitation Data'!C14)),NA())</f>
        <v>#N/A</v>
      </c>
      <c r="Z20" s="104" t="e">
        <f ca="1">+IF(AND(ISNUMBER(OFFSET('Sanitation Data'!$C$13,0,10*ROW('Sanitation Data'!C14))),'Data Summary'!CO20="Yes"),OFFSET('Sanitation Data'!$C$13,0,10*ROW('Sanitation Data'!C14)),NA())</f>
        <v>#N/A</v>
      </c>
      <c r="AA20" s="104" t="e">
        <f ca="1">+IF(AND(ISNUMBER(OFFSET('Sanitation Data'!$D$5,0,10*ROW('Sanitation Data'!D14))),'Data Summary'!CP20="Yes"),100-OFFSET('Sanitation Data'!$D$5,0,10*ROW('Sanitation Data'!D14)),NA())</f>
        <v>#N/A</v>
      </c>
      <c r="AB20" s="104" t="e">
        <f ca="1">+IF(AND(ISNUMBER(OFFSET('Sanitation Data'!$D$7,0,10*ROW('Sanitation Data'!D14))),'Data Summary'!CQ20="Yes"),OFFSET('Sanitation Data'!$D$7,0,10*ROW('Sanitation Data'!D14)),NA())</f>
        <v>#N/A</v>
      </c>
      <c r="AC20" s="104" t="e">
        <f ca="1">+IF(AND(ISNUMBER(OFFSET('Sanitation Data'!$D$11,0,10*ROW('Sanitation Data'!D14))),'Data Summary'!CR20="Yes"),OFFSET('Sanitation Data'!$D$11,0,10*ROW('Sanitation Data'!D14)),NA())</f>
        <v>#N/A</v>
      </c>
      <c r="AD20" s="104" t="e">
        <f ca="1">+IF(AND(ISNUMBER(OFFSET('Sanitation Data'!$D$12,0,10*ROW('Sanitation Data'!D14))),'Data Summary'!CS20="Yes"),OFFSET('Sanitation Data'!$D$12,0,10*ROW('Sanitation Data'!D14)),NA())</f>
        <v>#N/A</v>
      </c>
      <c r="AE20" s="104" t="e">
        <f ca="1">+IF(AND(ISNUMBER(OFFSET('Sanitation Data'!$D$13,0,10*ROW('Sanitation Data'!D14))),'Data Summary'!CT20="Yes"),OFFSET('Sanitation Data'!$D$13,0,10*ROW('Sanitation Data'!D14)),NA())</f>
        <v>#N/A</v>
      </c>
      <c r="AF20" s="104" t="e">
        <f ca="1">+IF(AND(ISNUMBER(OFFSET('Sanitation Data'!$E$5,0,10*ROW('Sanitation Data'!E14))),'Data Summary'!CU20="Yes"),100-OFFSET('Sanitation Data'!$E$5,0,10*ROW('Sanitation Data'!E14)),NA())</f>
        <v>#N/A</v>
      </c>
      <c r="AG20" s="104" t="e">
        <f ca="1">+IF(AND(ISNUMBER(OFFSET('Sanitation Data'!$E$7,0,10*ROW('Sanitation Data'!E14))),'Data Summary'!CV20="Yes"),OFFSET('Sanitation Data'!$E$7,0,10*ROW('Sanitation Data'!E14)),NA())</f>
        <v>#N/A</v>
      </c>
      <c r="AH20" s="104" t="e">
        <f ca="1">+IF(AND(ISNUMBER(OFFSET('Sanitation Data'!$E$11,0,10*ROW('Sanitation Data'!E14))),'Data Summary'!CW20="Yes"),OFFSET('Sanitation Data'!$E$11,0,10*ROW('Sanitation Data'!E14)),NA())</f>
        <v>#N/A</v>
      </c>
      <c r="AI20" s="104" t="e">
        <f ca="1">+IF(AND(ISNUMBER(OFFSET('Sanitation Data'!$E$12,0,10*ROW('Sanitation Data'!E14))),'Data Summary'!CX20="Yes"),OFFSET('Sanitation Data'!$E$12,0,10*ROW('Sanitation Data'!E14)),NA())</f>
        <v>#N/A</v>
      </c>
      <c r="AJ20" s="104" t="e">
        <f ca="1">+IF(AND(ISNUMBER(OFFSET('Sanitation Data'!$E$13,0,10*ROW('Sanitation Data'!E14))),'Data Summary'!CY20="Yes"),OFFSET('Sanitation Data'!$E$13,0,10*ROW('Sanitation Data'!E14)),NA())</f>
        <v>#N/A</v>
      </c>
      <c r="AK20" s="104" t="e">
        <f ca="1">+IF(AND(ISNUMBER(OFFSET('Sanitation Data'!$F$5,0,10*ROW('Sanitation Data'!F14))),'Data Summary'!CZ20="Yes"),100-OFFSET('Sanitation Data'!$F$5,0,10*ROW('Sanitation Data'!F14)),NA())</f>
        <v>#N/A</v>
      </c>
      <c r="AL20" s="104" t="e">
        <f ca="1">+IF(AND(ISNUMBER(OFFSET('Sanitation Data'!$F$7,0,10*ROW('Sanitation Data'!F14))),'Data Summary'!DA20="Yes"),OFFSET('Sanitation Data'!$F$7,0,10*ROW('Sanitation Data'!F14)),NA())</f>
        <v>#N/A</v>
      </c>
      <c r="AM20" s="104" t="e">
        <f ca="1">+IF(AND(ISNUMBER(OFFSET('Sanitation Data'!$F$11,0,10*ROW('Sanitation Data'!F14))),'Data Summary'!DB20="Yes"),OFFSET('Sanitation Data'!$F$11,0,10*ROW('Sanitation Data'!F14)),NA())</f>
        <v>#N/A</v>
      </c>
      <c r="AN20" s="104" t="e">
        <f ca="1">+IF(AND(ISNUMBER(OFFSET('Sanitation Data'!$F$12,0,10*ROW('Sanitation Data'!F14))),'Data Summary'!DC20="Yes"),OFFSET('Sanitation Data'!$F$12,0,10*ROW('Sanitation Data'!F14)),NA())</f>
        <v>#N/A</v>
      </c>
      <c r="AO20" s="104" t="e">
        <f ca="1">+IF(AND(ISNUMBER(OFFSET('Sanitation Data'!$F$13,0,10*ROW('Sanitation Data'!F14))),'Data Summary'!DD20="Yes"),OFFSET('Sanitation Data'!$F$13,0,10*ROW('Sanitation Data'!F14)),NA())</f>
        <v>#N/A</v>
      </c>
      <c r="AP20" s="104" t="e">
        <f ca="1">+IF(AND(ISNUMBER(OFFSET('Sanitation Data'!$G$5,0,10*ROW('Sanitation Data'!G14))),'Data Summary'!DE20="Yes"),100-OFFSET('Sanitation Data'!$G$5,0,10*ROW('Sanitation Data'!G14)),NA())</f>
        <v>#N/A</v>
      </c>
      <c r="AQ20" s="104" t="e">
        <f ca="1">+IF(AND(ISNUMBER(OFFSET('Sanitation Data'!$G$7,0,10*ROW('Sanitation Data'!G14))),'Data Summary'!DF20="Yes"),OFFSET('Sanitation Data'!$G$7,0,10*ROW('Sanitation Data'!G14)),NA())</f>
        <v>#N/A</v>
      </c>
      <c r="AR20" s="104" t="e">
        <f ca="1">+IF(AND(ISNUMBER(OFFSET('Sanitation Data'!$G$11,0,10*ROW('Sanitation Data'!G14))),'Data Summary'!DG20="Yes"),OFFSET('Sanitation Data'!$G$11,0,10*ROW('Sanitation Data'!G14)),NA())</f>
        <v>#N/A</v>
      </c>
      <c r="AS20" s="104" t="e">
        <f ca="1">+IF(AND(ISNUMBER(OFFSET('Sanitation Data'!$G$12,0,10*ROW('Sanitation Data'!G14))),'Data Summary'!DH20="Yes"),OFFSET('Sanitation Data'!$G$12,0,10*ROW('Sanitation Data'!G14)),NA())</f>
        <v>#N/A</v>
      </c>
      <c r="AT20" s="104" t="e">
        <f ca="1">+IF(AND(ISNUMBER(OFFSET('Sanitation Data'!$G$13,0,10*ROW('Sanitation Data'!G14))),'Data Summary'!DI20="Yes"),OFFSET('Sanitation Data'!$G$13,0,10*ROW('Sanitation Data'!G14)),NA())</f>
        <v>#N/A</v>
      </c>
      <c r="AU20" s="104" t="e">
        <f ca="1">+IF(AND(ISNUMBER(OFFSET('Sanitation Data'!$H$5,0,10*ROW('Sanitation Data'!H14))),'Data Summary'!DJ20="Yes"),100-OFFSET('Sanitation Data'!$H$5,0,10*ROW('Sanitation Data'!H14)),NA())</f>
        <v>#N/A</v>
      </c>
      <c r="AV20" s="104" t="e">
        <f ca="1">+IF(AND(ISNUMBER(OFFSET('Sanitation Data'!$H$7,0,10*ROW('Sanitation Data'!H14))),'Data Summary'!DK20="Yes"),OFFSET('Sanitation Data'!$H$7,0,10*ROW('Sanitation Data'!H14)),NA())</f>
        <v>#N/A</v>
      </c>
      <c r="AW20" s="104" t="e">
        <f ca="1">+IF(AND(ISNUMBER(OFFSET('Sanitation Data'!$H$11,0,10*ROW('Sanitation Data'!H14))),'Data Summary'!DL20="Yes"),OFFSET('Sanitation Data'!$H$11,0,10*ROW('Sanitation Data'!H14)),NA())</f>
        <v>#N/A</v>
      </c>
      <c r="AX20" s="104" t="e">
        <f ca="1">+IF(AND(ISNUMBER(OFFSET('Sanitation Data'!$H$12,0,10*ROW('Sanitation Data'!H14))),'Data Summary'!DM20="Yes"),OFFSET('Sanitation Data'!$H$12,0,10*ROW('Sanitation Data'!H14)),NA())</f>
        <v>#N/A</v>
      </c>
      <c r="AY20" s="104" t="e">
        <f ca="1">+IF(AND(ISNUMBER(OFFSET('Sanitation Data'!$H$13,0,10*ROW('Sanitation Data'!H14))),'Data Summary'!DN20="Yes"),OFFSET('Sanitation Data'!$H$13,0,10*ROW('Sanitation Data'!H14)),NA())</f>
        <v>#N/A</v>
      </c>
      <c r="AZ20" s="109" t="e">
        <f ca="1">+IF(AND(ISNUMBER(OFFSET('Hygiene Data'!$C$6,0,10*ROW('Hygiene Data'!C14))),'Data Summary'!DO20="Yes"),OFFSET('Hygiene Data'!$C$6,0,10*ROW('Hygiene Data'!C14)),NA())</f>
        <v>#N/A</v>
      </c>
      <c r="BA20" s="109" t="e">
        <f ca="1">+IF(AND(ISNUMBER(OFFSET('Hygiene Data'!$C$8,0,10*ROW('Hygiene Data'!C14))),'Data Summary'!DP20="Yes"),OFFSET('Hygiene Data'!$C$8,0,10*ROW('Hygiene Data'!C14)),NA())</f>
        <v>#N/A</v>
      </c>
      <c r="BB20" s="109" t="e">
        <f ca="1">+IF(AND(ISNUMBER(OFFSET('Hygiene Data'!$C$10,0,10*ROW('Hygiene Data'!C14))),'Data Summary'!DQ20="Yes"),OFFSET('Hygiene Data'!$C$10,0,10*ROW('Hygiene Data'!C14)),NA())</f>
        <v>#N/A</v>
      </c>
      <c r="BC20" s="109" t="e">
        <f ca="1">+IF(AND(ISNUMBER(OFFSET('Hygiene Data'!$D$6,0,10*ROW('Hygiene Data'!D14))),'Data Summary'!DR20="Yes"),OFFSET('Hygiene Data'!$D$6,0,10*ROW('Hygiene Data'!D14)),NA())</f>
        <v>#N/A</v>
      </c>
      <c r="BD20" s="109" t="e">
        <f ca="1">+IF(AND(ISNUMBER(OFFSET('Hygiene Data'!$D$8,0,10*ROW('Hygiene Data'!D14))),'Data Summary'!DS20="Yes"),OFFSET('Hygiene Data'!$D$8,0,10*ROW('Hygiene Data'!D14)),NA())</f>
        <v>#N/A</v>
      </c>
      <c r="BE20" s="109" t="e">
        <f ca="1">+IF(AND(ISNUMBER(OFFSET('Hygiene Data'!$D$10,0,10*ROW('Hygiene Data'!D14))),'Data Summary'!DT20="Yes"),OFFSET('Hygiene Data'!$D$10,0,10*ROW('Hygiene Data'!D14)),NA())</f>
        <v>#N/A</v>
      </c>
      <c r="BF20" s="109" t="e">
        <f ca="1">+IF(AND(ISNUMBER(OFFSET('Hygiene Data'!$E$6,0,10*ROW('Hygiene Data'!E14))),'Data Summary'!DU20="Yes"),OFFSET('Hygiene Data'!$E$6,0,10*ROW('Hygiene Data'!E14)),NA())</f>
        <v>#N/A</v>
      </c>
      <c r="BG20" s="109" t="e">
        <f ca="1">+IF(AND(ISNUMBER(OFFSET('Hygiene Data'!$E$8,0,10*ROW('Hygiene Data'!E14))),'Data Summary'!DV20="Yes"),OFFSET('Hygiene Data'!$E$8,0,10*ROW('Hygiene Data'!E14)),NA())</f>
        <v>#N/A</v>
      </c>
      <c r="BH20" s="109" t="e">
        <f ca="1">+IF(AND(ISNUMBER(OFFSET('Hygiene Data'!$E$10,0,10*ROW('Hygiene Data'!E14))),'Data Summary'!DW20="Yes"),OFFSET('Hygiene Data'!$E$10,0,10*ROW('Hygiene Data'!E14)),NA())</f>
        <v>#N/A</v>
      </c>
      <c r="BI20" s="109" t="e">
        <f ca="1">+IF(AND(ISNUMBER(OFFSET('Hygiene Data'!$F$6,0,10*ROW('Hygiene Data'!F14))),'Data Summary'!DX20="Yes"),OFFSET('Hygiene Data'!$F$6,0,10*ROW('Hygiene Data'!F14)),NA())</f>
        <v>#N/A</v>
      </c>
      <c r="BJ20" s="109" t="e">
        <f ca="1">+IF(AND(ISNUMBER(OFFSET('Hygiene Data'!$F$8,0,10*ROW('Hygiene Data'!F14))),'Data Summary'!DY20="Yes"),OFFSET('Hygiene Data'!$F$8,0,10*ROW('Hygiene Data'!F14)),NA())</f>
        <v>#N/A</v>
      </c>
      <c r="BK20" s="109" t="e">
        <f ca="1">+IF(AND(ISNUMBER(OFFSET('Hygiene Data'!$F$10,0,10*ROW('Hygiene Data'!F14))),'Data Summary'!DZ20="Yes"),OFFSET('Hygiene Data'!$F$10,0,10*ROW('Hygiene Data'!F14)),NA())</f>
        <v>#N/A</v>
      </c>
      <c r="BL20" s="109" t="e">
        <f ca="1">+IF(AND(ISNUMBER(OFFSET('Hygiene Data'!$G$6,0,10*ROW('Hygiene Data'!G14))),'Data Summary'!EA20="Yes"),OFFSET('Hygiene Data'!$G$6,0,10*ROW('Hygiene Data'!G14)),NA())</f>
        <v>#N/A</v>
      </c>
      <c r="BM20" s="109" t="e">
        <f ca="1">+IF(AND(ISNUMBER(OFFSET('Hygiene Data'!$G$8,0,10*ROW('Hygiene Data'!G14))),'Data Summary'!EB20="Yes"),OFFSET('Hygiene Data'!$G$8,0,10*ROW('Hygiene Data'!G14)),NA())</f>
        <v>#N/A</v>
      </c>
      <c r="BN20" s="109" t="e">
        <f ca="1">+IF(AND(ISNUMBER(OFFSET('Hygiene Data'!$G$10,0,10*ROW('Hygiene Data'!G14))),'Data Summary'!EC20="Yes"),OFFSET('Hygiene Data'!$G$10,0,10*ROW('Hygiene Data'!G14)),NA())</f>
        <v>#N/A</v>
      </c>
      <c r="BO20" s="109" t="e">
        <f ca="1">+IF(AND(ISNUMBER(OFFSET('Hygiene Data'!$H$6,0,10*ROW('Hygiene Data'!H14))),'Data Summary'!ED20="Yes"),OFFSET('Hygiene Data'!$H$6,0,10*ROW('Hygiene Data'!H14)),NA())</f>
        <v>#N/A</v>
      </c>
      <c r="BP20" s="109" t="e">
        <f ca="1">+IF(AND(ISNUMBER(OFFSET('Hygiene Data'!$H$8,0,10*ROW('Hygiene Data'!H14))),'Data Summary'!EE20="Yes"),OFFSET('Hygiene Data'!$H$8,0,10*ROW('Hygiene Data'!H14)),NA())</f>
        <v>#N/A</v>
      </c>
      <c r="BQ20" s="109" t="e">
        <f ca="1">+IF(AND(ISNUMBER(OFFSET('Hygiene Data'!$H$10,0,10*ROW('Hygiene Data'!H14))),'Data Summary'!EF20="Yes"),OFFSET('Hygiene Data'!$H$10,0,10*ROW('Hygiene Data'!H14)),NA())</f>
        <v>#N/A</v>
      </c>
    </row>
    <row r="21" spans="1:69" x14ac:dyDescent="0.25">
      <c r="A21" s="57" t="e">
        <f ca="1">+IF(OFFSET('Water Data'!$B$1,0,10*ROW('Water Data'!B15))="",NA(),OFFSET('Water Data'!$B$1,0,10*ROW('Water Data'!B15)))</f>
        <v>#N/A</v>
      </c>
      <c r="B21" s="57" t="e">
        <f ca="1">+IF(OFFSET('Water Data'!$A$3,0,10*ROW('Water Data'!A15))="",NA(),OFFSET('Water Data'!$A$3,0,10*ROW('Water Data'!A15)))</f>
        <v>#N/A</v>
      </c>
      <c r="C21" s="57" t="e">
        <f ca="1">+IF(OFFSET('Water Data'!$C$3,0,10*ROW('Water Data'!C15))="",NA(),OFFSET('Water Data'!$C$3,0,10*ROW('Water Data'!C15)))</f>
        <v>#N/A</v>
      </c>
      <c r="D21" s="58" t="e">
        <f ca="1">+IF(AND(ISNUMBER(OFFSET('Water Data'!$C$5,0,10*ROW('Water Data'!C15))),'Data Summary'!BS21="Yes"),100-OFFSET('Water Data'!$C$5,0,10*ROW('Water Data'!C15)),NA())</f>
        <v>#N/A</v>
      </c>
      <c r="E21" s="58" t="e">
        <f ca="1">+IF(AND(ISNUMBER(OFFSET('Water Data'!$C$7,0,10*ROW('Water Data'!C15))),'Data Summary'!BT21="Yes"),OFFSET('Water Data'!$C$7,0,10*ROW('Water Data'!C15)),NA())</f>
        <v>#N/A</v>
      </c>
      <c r="F21" s="58" t="e">
        <f ca="1">+IF(AND(ISNUMBER(OFFSET('Water Data'!$C$10,0,10*ROW('Water Data'!C15))),'Data Summary'!BU21="Yes"),OFFSET('Water Data'!$C$10,0,10*ROW('Water Data'!C15)),NA())</f>
        <v>#N/A</v>
      </c>
      <c r="G21" s="58" t="e">
        <f ca="1">+IF(AND(ISNUMBER(OFFSET('Water Data'!$D$5,0,10*ROW('Water Data'!D15))),'Data Summary'!BV21="Yes"),100-OFFSET('Water Data'!$D$5,0,10*ROW('Water Data'!D15)),NA())</f>
        <v>#N/A</v>
      </c>
      <c r="H21" s="58" t="e">
        <f ca="1">+IF(AND(ISNUMBER(OFFSET('Water Data'!$D$7,0,10*ROW('Water Data'!D15))),'Data Summary'!BW21="Yes"),OFFSET('Water Data'!$D$7,0,10*ROW('Water Data'!D15)),NA())</f>
        <v>#N/A</v>
      </c>
      <c r="I21" s="58" t="e">
        <f ca="1">+IF(AND(ISNUMBER(OFFSET('Water Data'!$D$10,0,10*ROW('Water Data'!D15))),'Data Summary'!BX21="Yes"),OFFSET('Water Data'!$D$10,0,10*ROW('Water Data'!D15)),NA())</f>
        <v>#N/A</v>
      </c>
      <c r="J21" s="58" t="e">
        <f ca="1">+IF(AND(ISNUMBER(OFFSET('Water Data'!$E$5,0,10*ROW('Water Data'!E15))),'Data Summary'!BY21="Yes"),100-OFFSET('Water Data'!$E$5,0,10*ROW('Water Data'!E15)),NA())</f>
        <v>#N/A</v>
      </c>
      <c r="K21" s="58" t="e">
        <f ca="1">+IF(AND(ISNUMBER(OFFSET('Water Data'!$E$7,0,10*ROW('Water Data'!E15))),'Data Summary'!BZ21="Yes"),OFFSET('Water Data'!$E$7,0,10*ROW('Water Data'!E15)),NA())</f>
        <v>#N/A</v>
      </c>
      <c r="L21" s="58" t="e">
        <f ca="1">+IF(AND(ISNUMBER(OFFSET('Water Data'!$E$10,0,10*ROW('Water Data'!E15))),'Data Summary'!CA21="Yes"),OFFSET('Water Data'!$E$10,0,10*ROW('Water Data'!E15)),NA())</f>
        <v>#N/A</v>
      </c>
      <c r="M21" s="58" t="e">
        <f ca="1">+IF(AND(ISNUMBER(OFFSET('Water Data'!$F$5,0,10*ROW('Water Data'!F15))),'Data Summary'!CB21="Yes"),100-OFFSET('Water Data'!$F$5,0,10*ROW('Water Data'!F15)),NA())</f>
        <v>#N/A</v>
      </c>
      <c r="N21" s="58" t="e">
        <f ca="1">+IF(AND(ISNUMBER(OFFSET('Water Data'!$F$7,0,10*ROW('Water Data'!F15))),'Data Summary'!CC21="Yes"),OFFSET('Water Data'!$F$7,0,10*ROW('Water Data'!F15)),NA())</f>
        <v>#N/A</v>
      </c>
      <c r="O21" s="58" t="e">
        <f ca="1">+IF(AND(ISNUMBER(OFFSET('Water Data'!$F$10,0,10*ROW('Water Data'!F15))),'Data Summary'!CD21="Yes"),OFFSET('Water Data'!$F$10,0,10*ROW('Water Data'!F15)),NA())</f>
        <v>#N/A</v>
      </c>
      <c r="P21" s="58" t="e">
        <f ca="1">+IF(AND(ISNUMBER(OFFSET('Water Data'!$G$5,0,10*ROW('Water Data'!G15))),'Data Summary'!CE21="Yes"),100-OFFSET('Water Data'!$G$5,0,10*ROW('Water Data'!G15)),NA())</f>
        <v>#N/A</v>
      </c>
      <c r="Q21" s="58" t="e">
        <f ca="1">+IF(AND(ISNUMBER(OFFSET('Water Data'!$G$7,0,10*ROW('Water Data'!G15))),'Data Summary'!CF21="Yes"),OFFSET('Water Data'!$G$7,0,10*ROW('Water Data'!G15)),NA())</f>
        <v>#N/A</v>
      </c>
      <c r="R21" s="58" t="e">
        <f ca="1">+IF(AND(ISNUMBER(OFFSET('Water Data'!$G$10,0,10*ROW('Water Data'!G15))),'Data Summary'!CG21="Yes"),OFFSET('Water Data'!$G$10,0,10*ROW('Water Data'!G15)),NA())</f>
        <v>#N/A</v>
      </c>
      <c r="S21" s="58" t="e">
        <f ca="1">+IF(AND(ISNUMBER(OFFSET('Water Data'!$H$5,0,10*ROW('Water Data'!H15))),'Data Summary'!CH21="Yes"),100-OFFSET('Water Data'!$H$5,0,10*ROW('Water Data'!H15)),NA())</f>
        <v>#N/A</v>
      </c>
      <c r="T21" s="58" t="e">
        <f ca="1">+IF(AND(ISNUMBER(OFFSET('Water Data'!$H$7,0,10*ROW('Water Data'!H15))),'Data Summary'!CI21="Yes"),OFFSET('Water Data'!$H$7,0,10*ROW('Water Data'!H15)),NA())</f>
        <v>#N/A</v>
      </c>
      <c r="U21" s="58" t="e">
        <f ca="1">+IF(AND(ISNUMBER(OFFSET('Water Data'!$H$10,0,10*ROW('Water Data'!H15))),'Data Summary'!CJ21="Yes"),OFFSET('Water Data'!$H$10,0,10*ROW('Water Data'!H15)),NA())</f>
        <v>#N/A</v>
      </c>
      <c r="V21" s="104" t="e">
        <f ca="1">+IF(AND(ISNUMBER(OFFSET('Sanitation Data'!$C$5,0,10*ROW('Sanitation Data'!C15))),'Data Summary'!CK21="Yes"),100-OFFSET('Sanitation Data'!$C$5,0,10*ROW('Sanitation Data'!C15)),NA())</f>
        <v>#N/A</v>
      </c>
      <c r="W21" s="104" t="e">
        <f ca="1">+IF(AND(ISNUMBER(OFFSET('Sanitation Data'!$C$7,0,10*ROW('Sanitation Data'!C15))),'Data Summary'!CL21="Yes"),OFFSET('Sanitation Data'!$C$7,0,10*ROW('Sanitation Data'!C15)),NA())</f>
        <v>#N/A</v>
      </c>
      <c r="X21" s="104" t="e">
        <f ca="1">+IF(AND(ISNUMBER(OFFSET('Sanitation Data'!$C$11,0,10*ROW('Sanitation Data'!C15))),'Data Summary'!CM21="Yes"),OFFSET('Sanitation Data'!$C$11,0,10*ROW('Sanitation Data'!C15)),NA())</f>
        <v>#N/A</v>
      </c>
      <c r="Y21" s="104" t="e">
        <f ca="1">+IF(AND(ISNUMBER(OFFSET('Sanitation Data'!$C$12,0,10*ROW('Sanitation Data'!C15))),'Data Summary'!CN21="Yes"),OFFSET('Sanitation Data'!$C$12,0,10*ROW('Sanitation Data'!C15)),NA())</f>
        <v>#N/A</v>
      </c>
      <c r="Z21" s="104" t="e">
        <f ca="1">+IF(AND(ISNUMBER(OFFSET('Sanitation Data'!$C$13,0,10*ROW('Sanitation Data'!C15))),'Data Summary'!CO21="Yes"),OFFSET('Sanitation Data'!$C$13,0,10*ROW('Sanitation Data'!C15)),NA())</f>
        <v>#N/A</v>
      </c>
      <c r="AA21" s="104" t="e">
        <f ca="1">+IF(AND(ISNUMBER(OFFSET('Sanitation Data'!$D$5,0,10*ROW('Sanitation Data'!D15))),'Data Summary'!CP21="Yes"),100-OFFSET('Sanitation Data'!$D$5,0,10*ROW('Sanitation Data'!D15)),NA())</f>
        <v>#N/A</v>
      </c>
      <c r="AB21" s="104" t="e">
        <f ca="1">+IF(AND(ISNUMBER(OFFSET('Sanitation Data'!$D$7,0,10*ROW('Sanitation Data'!D15))),'Data Summary'!CQ21="Yes"),OFFSET('Sanitation Data'!$D$7,0,10*ROW('Sanitation Data'!D15)),NA())</f>
        <v>#N/A</v>
      </c>
      <c r="AC21" s="104" t="e">
        <f ca="1">+IF(AND(ISNUMBER(OFFSET('Sanitation Data'!$D$11,0,10*ROW('Sanitation Data'!D15))),'Data Summary'!CR21="Yes"),OFFSET('Sanitation Data'!$D$11,0,10*ROW('Sanitation Data'!D15)),NA())</f>
        <v>#N/A</v>
      </c>
      <c r="AD21" s="104" t="e">
        <f ca="1">+IF(AND(ISNUMBER(OFFSET('Sanitation Data'!$D$12,0,10*ROW('Sanitation Data'!D15))),'Data Summary'!CS21="Yes"),OFFSET('Sanitation Data'!$D$12,0,10*ROW('Sanitation Data'!D15)),NA())</f>
        <v>#N/A</v>
      </c>
      <c r="AE21" s="104" t="e">
        <f ca="1">+IF(AND(ISNUMBER(OFFSET('Sanitation Data'!$D$13,0,10*ROW('Sanitation Data'!D15))),'Data Summary'!CT21="Yes"),OFFSET('Sanitation Data'!$D$13,0,10*ROW('Sanitation Data'!D15)),NA())</f>
        <v>#N/A</v>
      </c>
      <c r="AF21" s="104" t="e">
        <f ca="1">+IF(AND(ISNUMBER(OFFSET('Sanitation Data'!$E$5,0,10*ROW('Sanitation Data'!E15))),'Data Summary'!CU21="Yes"),100-OFFSET('Sanitation Data'!$E$5,0,10*ROW('Sanitation Data'!E15)),NA())</f>
        <v>#N/A</v>
      </c>
      <c r="AG21" s="104" t="e">
        <f ca="1">+IF(AND(ISNUMBER(OFFSET('Sanitation Data'!$E$7,0,10*ROW('Sanitation Data'!E15))),'Data Summary'!CV21="Yes"),OFFSET('Sanitation Data'!$E$7,0,10*ROW('Sanitation Data'!E15)),NA())</f>
        <v>#N/A</v>
      </c>
      <c r="AH21" s="104" t="e">
        <f ca="1">+IF(AND(ISNUMBER(OFFSET('Sanitation Data'!$E$11,0,10*ROW('Sanitation Data'!E15))),'Data Summary'!CW21="Yes"),OFFSET('Sanitation Data'!$E$11,0,10*ROW('Sanitation Data'!E15)),NA())</f>
        <v>#N/A</v>
      </c>
      <c r="AI21" s="104" t="e">
        <f ca="1">+IF(AND(ISNUMBER(OFFSET('Sanitation Data'!$E$12,0,10*ROW('Sanitation Data'!E15))),'Data Summary'!CX21="Yes"),OFFSET('Sanitation Data'!$E$12,0,10*ROW('Sanitation Data'!E15)),NA())</f>
        <v>#N/A</v>
      </c>
      <c r="AJ21" s="104" t="e">
        <f ca="1">+IF(AND(ISNUMBER(OFFSET('Sanitation Data'!$E$13,0,10*ROW('Sanitation Data'!E15))),'Data Summary'!CY21="Yes"),OFFSET('Sanitation Data'!$E$13,0,10*ROW('Sanitation Data'!E15)),NA())</f>
        <v>#N/A</v>
      </c>
      <c r="AK21" s="104" t="e">
        <f ca="1">+IF(AND(ISNUMBER(OFFSET('Sanitation Data'!$F$5,0,10*ROW('Sanitation Data'!F15))),'Data Summary'!CZ21="Yes"),100-OFFSET('Sanitation Data'!$F$5,0,10*ROW('Sanitation Data'!F15)),NA())</f>
        <v>#N/A</v>
      </c>
      <c r="AL21" s="104" t="e">
        <f ca="1">+IF(AND(ISNUMBER(OFFSET('Sanitation Data'!$F$7,0,10*ROW('Sanitation Data'!F15))),'Data Summary'!DA21="Yes"),OFFSET('Sanitation Data'!$F$7,0,10*ROW('Sanitation Data'!F15)),NA())</f>
        <v>#N/A</v>
      </c>
      <c r="AM21" s="104" t="e">
        <f ca="1">+IF(AND(ISNUMBER(OFFSET('Sanitation Data'!$F$11,0,10*ROW('Sanitation Data'!F15))),'Data Summary'!DB21="Yes"),OFFSET('Sanitation Data'!$F$11,0,10*ROW('Sanitation Data'!F15)),NA())</f>
        <v>#N/A</v>
      </c>
      <c r="AN21" s="104" t="e">
        <f ca="1">+IF(AND(ISNUMBER(OFFSET('Sanitation Data'!$F$12,0,10*ROW('Sanitation Data'!F15))),'Data Summary'!DC21="Yes"),OFFSET('Sanitation Data'!$F$12,0,10*ROW('Sanitation Data'!F15)),NA())</f>
        <v>#N/A</v>
      </c>
      <c r="AO21" s="104" t="e">
        <f ca="1">+IF(AND(ISNUMBER(OFFSET('Sanitation Data'!$F$13,0,10*ROW('Sanitation Data'!F15))),'Data Summary'!DD21="Yes"),OFFSET('Sanitation Data'!$F$13,0,10*ROW('Sanitation Data'!F15)),NA())</f>
        <v>#N/A</v>
      </c>
      <c r="AP21" s="104" t="e">
        <f ca="1">+IF(AND(ISNUMBER(OFFSET('Sanitation Data'!$G$5,0,10*ROW('Sanitation Data'!G15))),'Data Summary'!DE21="Yes"),100-OFFSET('Sanitation Data'!$G$5,0,10*ROW('Sanitation Data'!G15)),NA())</f>
        <v>#N/A</v>
      </c>
      <c r="AQ21" s="104" t="e">
        <f ca="1">+IF(AND(ISNUMBER(OFFSET('Sanitation Data'!$G$7,0,10*ROW('Sanitation Data'!G15))),'Data Summary'!DF21="Yes"),OFFSET('Sanitation Data'!$G$7,0,10*ROW('Sanitation Data'!G15)),NA())</f>
        <v>#N/A</v>
      </c>
      <c r="AR21" s="104" t="e">
        <f ca="1">+IF(AND(ISNUMBER(OFFSET('Sanitation Data'!$G$11,0,10*ROW('Sanitation Data'!G15))),'Data Summary'!DG21="Yes"),OFFSET('Sanitation Data'!$G$11,0,10*ROW('Sanitation Data'!G15)),NA())</f>
        <v>#N/A</v>
      </c>
      <c r="AS21" s="104" t="e">
        <f ca="1">+IF(AND(ISNUMBER(OFFSET('Sanitation Data'!$G$12,0,10*ROW('Sanitation Data'!G15))),'Data Summary'!DH21="Yes"),OFFSET('Sanitation Data'!$G$12,0,10*ROW('Sanitation Data'!G15)),NA())</f>
        <v>#N/A</v>
      </c>
      <c r="AT21" s="104" t="e">
        <f ca="1">+IF(AND(ISNUMBER(OFFSET('Sanitation Data'!$G$13,0,10*ROW('Sanitation Data'!G15))),'Data Summary'!DI21="Yes"),OFFSET('Sanitation Data'!$G$13,0,10*ROW('Sanitation Data'!G15)),NA())</f>
        <v>#N/A</v>
      </c>
      <c r="AU21" s="104" t="e">
        <f ca="1">+IF(AND(ISNUMBER(OFFSET('Sanitation Data'!$H$5,0,10*ROW('Sanitation Data'!H15))),'Data Summary'!DJ21="Yes"),100-OFFSET('Sanitation Data'!$H$5,0,10*ROW('Sanitation Data'!H15)),NA())</f>
        <v>#N/A</v>
      </c>
      <c r="AV21" s="104" t="e">
        <f ca="1">+IF(AND(ISNUMBER(OFFSET('Sanitation Data'!$H$7,0,10*ROW('Sanitation Data'!H15))),'Data Summary'!DK21="Yes"),OFFSET('Sanitation Data'!$H$7,0,10*ROW('Sanitation Data'!H15)),NA())</f>
        <v>#N/A</v>
      </c>
      <c r="AW21" s="104" t="e">
        <f ca="1">+IF(AND(ISNUMBER(OFFSET('Sanitation Data'!$H$11,0,10*ROW('Sanitation Data'!H15))),'Data Summary'!DL21="Yes"),OFFSET('Sanitation Data'!$H$11,0,10*ROW('Sanitation Data'!H15)),NA())</f>
        <v>#N/A</v>
      </c>
      <c r="AX21" s="104" t="e">
        <f ca="1">+IF(AND(ISNUMBER(OFFSET('Sanitation Data'!$H$12,0,10*ROW('Sanitation Data'!H15))),'Data Summary'!DM21="Yes"),OFFSET('Sanitation Data'!$H$12,0,10*ROW('Sanitation Data'!H15)),NA())</f>
        <v>#N/A</v>
      </c>
      <c r="AY21" s="104" t="e">
        <f ca="1">+IF(AND(ISNUMBER(OFFSET('Sanitation Data'!$H$13,0,10*ROW('Sanitation Data'!H15))),'Data Summary'!DN21="Yes"),OFFSET('Sanitation Data'!$H$13,0,10*ROW('Sanitation Data'!H15)),NA())</f>
        <v>#N/A</v>
      </c>
      <c r="AZ21" s="109" t="e">
        <f ca="1">+IF(AND(ISNUMBER(OFFSET('Hygiene Data'!$C$6,0,10*ROW('Hygiene Data'!C15))),'Data Summary'!DO21="Yes"),OFFSET('Hygiene Data'!$C$6,0,10*ROW('Hygiene Data'!C15)),NA())</f>
        <v>#N/A</v>
      </c>
      <c r="BA21" s="109" t="e">
        <f ca="1">+IF(AND(ISNUMBER(OFFSET('Hygiene Data'!$C$8,0,10*ROW('Hygiene Data'!C15))),'Data Summary'!DP21="Yes"),OFFSET('Hygiene Data'!$C$8,0,10*ROW('Hygiene Data'!C15)),NA())</f>
        <v>#N/A</v>
      </c>
      <c r="BB21" s="109" t="e">
        <f ca="1">+IF(AND(ISNUMBER(OFFSET('Hygiene Data'!$C$10,0,10*ROW('Hygiene Data'!C15))),'Data Summary'!DQ21="Yes"),OFFSET('Hygiene Data'!$C$10,0,10*ROW('Hygiene Data'!C15)),NA())</f>
        <v>#N/A</v>
      </c>
      <c r="BC21" s="109" t="e">
        <f ca="1">+IF(AND(ISNUMBER(OFFSET('Hygiene Data'!$D$6,0,10*ROW('Hygiene Data'!D15))),'Data Summary'!DR21="Yes"),OFFSET('Hygiene Data'!$D$6,0,10*ROW('Hygiene Data'!D15)),NA())</f>
        <v>#N/A</v>
      </c>
      <c r="BD21" s="109" t="e">
        <f ca="1">+IF(AND(ISNUMBER(OFFSET('Hygiene Data'!$D$8,0,10*ROW('Hygiene Data'!D15))),'Data Summary'!DS21="Yes"),OFFSET('Hygiene Data'!$D$8,0,10*ROW('Hygiene Data'!D15)),NA())</f>
        <v>#N/A</v>
      </c>
      <c r="BE21" s="109" t="e">
        <f ca="1">+IF(AND(ISNUMBER(OFFSET('Hygiene Data'!$D$10,0,10*ROW('Hygiene Data'!D15))),'Data Summary'!DT21="Yes"),OFFSET('Hygiene Data'!$D$10,0,10*ROW('Hygiene Data'!D15)),NA())</f>
        <v>#N/A</v>
      </c>
      <c r="BF21" s="109" t="e">
        <f ca="1">+IF(AND(ISNUMBER(OFFSET('Hygiene Data'!$E$6,0,10*ROW('Hygiene Data'!E15))),'Data Summary'!DU21="Yes"),OFFSET('Hygiene Data'!$E$6,0,10*ROW('Hygiene Data'!E15)),NA())</f>
        <v>#N/A</v>
      </c>
      <c r="BG21" s="109" t="e">
        <f ca="1">+IF(AND(ISNUMBER(OFFSET('Hygiene Data'!$E$8,0,10*ROW('Hygiene Data'!E15))),'Data Summary'!DV21="Yes"),OFFSET('Hygiene Data'!$E$8,0,10*ROW('Hygiene Data'!E15)),NA())</f>
        <v>#N/A</v>
      </c>
      <c r="BH21" s="109" t="e">
        <f ca="1">+IF(AND(ISNUMBER(OFFSET('Hygiene Data'!$E$10,0,10*ROW('Hygiene Data'!E15))),'Data Summary'!DW21="Yes"),OFFSET('Hygiene Data'!$E$10,0,10*ROW('Hygiene Data'!E15)),NA())</f>
        <v>#N/A</v>
      </c>
      <c r="BI21" s="109" t="e">
        <f ca="1">+IF(AND(ISNUMBER(OFFSET('Hygiene Data'!$F$6,0,10*ROW('Hygiene Data'!F15))),'Data Summary'!DX21="Yes"),OFFSET('Hygiene Data'!$F$6,0,10*ROW('Hygiene Data'!F15)),NA())</f>
        <v>#N/A</v>
      </c>
      <c r="BJ21" s="109" t="e">
        <f ca="1">+IF(AND(ISNUMBER(OFFSET('Hygiene Data'!$F$8,0,10*ROW('Hygiene Data'!F15))),'Data Summary'!DY21="Yes"),OFFSET('Hygiene Data'!$F$8,0,10*ROW('Hygiene Data'!F15)),NA())</f>
        <v>#N/A</v>
      </c>
      <c r="BK21" s="109" t="e">
        <f ca="1">+IF(AND(ISNUMBER(OFFSET('Hygiene Data'!$F$10,0,10*ROW('Hygiene Data'!F15))),'Data Summary'!DZ21="Yes"),OFFSET('Hygiene Data'!$F$10,0,10*ROW('Hygiene Data'!F15)),NA())</f>
        <v>#N/A</v>
      </c>
      <c r="BL21" s="109" t="e">
        <f ca="1">+IF(AND(ISNUMBER(OFFSET('Hygiene Data'!$G$6,0,10*ROW('Hygiene Data'!G15))),'Data Summary'!EA21="Yes"),OFFSET('Hygiene Data'!$G$6,0,10*ROW('Hygiene Data'!G15)),NA())</f>
        <v>#N/A</v>
      </c>
      <c r="BM21" s="109" t="e">
        <f ca="1">+IF(AND(ISNUMBER(OFFSET('Hygiene Data'!$G$8,0,10*ROW('Hygiene Data'!G15))),'Data Summary'!EB21="Yes"),OFFSET('Hygiene Data'!$G$8,0,10*ROW('Hygiene Data'!G15)),NA())</f>
        <v>#N/A</v>
      </c>
      <c r="BN21" s="109" t="e">
        <f ca="1">+IF(AND(ISNUMBER(OFFSET('Hygiene Data'!$G$10,0,10*ROW('Hygiene Data'!G15))),'Data Summary'!EC21="Yes"),OFFSET('Hygiene Data'!$G$10,0,10*ROW('Hygiene Data'!G15)),NA())</f>
        <v>#N/A</v>
      </c>
      <c r="BO21" s="109" t="e">
        <f ca="1">+IF(AND(ISNUMBER(OFFSET('Hygiene Data'!$H$6,0,10*ROW('Hygiene Data'!H15))),'Data Summary'!ED21="Yes"),OFFSET('Hygiene Data'!$H$6,0,10*ROW('Hygiene Data'!H15)),NA())</f>
        <v>#N/A</v>
      </c>
      <c r="BP21" s="109" t="e">
        <f ca="1">+IF(AND(ISNUMBER(OFFSET('Hygiene Data'!$H$8,0,10*ROW('Hygiene Data'!H15))),'Data Summary'!EE21="Yes"),OFFSET('Hygiene Data'!$H$8,0,10*ROW('Hygiene Data'!H15)),NA())</f>
        <v>#N/A</v>
      </c>
      <c r="BQ21" s="109" t="e">
        <f ca="1">+IF(AND(ISNUMBER(OFFSET('Hygiene Data'!$H$10,0,10*ROW('Hygiene Data'!H15))),'Data Summary'!EF21="Yes"),OFFSET('Hygiene Data'!$H$10,0,10*ROW('Hygiene Data'!H15)),NA())</f>
        <v>#N/A</v>
      </c>
    </row>
    <row r="22" spans="1:69" x14ac:dyDescent="0.25">
      <c r="A22" s="57" t="e">
        <f ca="1">+IF(OFFSET('Water Data'!$B$1,0,10*ROW('Water Data'!B16))="",NA(),OFFSET('Water Data'!$B$1,0,10*ROW('Water Data'!B16)))</f>
        <v>#N/A</v>
      </c>
      <c r="B22" s="57" t="e">
        <f ca="1">+IF(OFFSET('Water Data'!$A$3,0,10*ROW('Water Data'!A16))="",NA(),OFFSET('Water Data'!$A$3,0,10*ROW('Water Data'!A16)))</f>
        <v>#N/A</v>
      </c>
      <c r="C22" s="57" t="e">
        <f ca="1">+IF(OFFSET('Water Data'!$C$3,0,10*ROW('Water Data'!C16))="",NA(),OFFSET('Water Data'!$C$3,0,10*ROW('Water Data'!C16)))</f>
        <v>#N/A</v>
      </c>
      <c r="D22" s="58" t="e">
        <f ca="1">+IF(AND(ISNUMBER(OFFSET('Water Data'!$C$5,0,10*ROW('Water Data'!C16))),'Data Summary'!BS22="Yes"),100-OFFSET('Water Data'!$C$5,0,10*ROW('Water Data'!C16)),NA())</f>
        <v>#N/A</v>
      </c>
      <c r="E22" s="58" t="e">
        <f ca="1">+IF(AND(ISNUMBER(OFFSET('Water Data'!$C$7,0,10*ROW('Water Data'!C16))),'Data Summary'!BT22="Yes"),OFFSET('Water Data'!$C$7,0,10*ROW('Water Data'!C16)),NA())</f>
        <v>#N/A</v>
      </c>
      <c r="F22" s="58" t="e">
        <f ca="1">+IF(AND(ISNUMBER(OFFSET('Water Data'!$C$10,0,10*ROW('Water Data'!C16))),'Data Summary'!BU22="Yes"),OFFSET('Water Data'!$C$10,0,10*ROW('Water Data'!C16)),NA())</f>
        <v>#N/A</v>
      </c>
      <c r="G22" s="58" t="e">
        <f ca="1">+IF(AND(ISNUMBER(OFFSET('Water Data'!$D$5,0,10*ROW('Water Data'!D16))),'Data Summary'!BV22="Yes"),100-OFFSET('Water Data'!$D$5,0,10*ROW('Water Data'!D16)),NA())</f>
        <v>#N/A</v>
      </c>
      <c r="H22" s="58" t="e">
        <f ca="1">+IF(AND(ISNUMBER(OFFSET('Water Data'!$D$7,0,10*ROW('Water Data'!D16))),'Data Summary'!BW22="Yes"),OFFSET('Water Data'!$D$7,0,10*ROW('Water Data'!D16)),NA())</f>
        <v>#N/A</v>
      </c>
      <c r="I22" s="58" t="e">
        <f ca="1">+IF(AND(ISNUMBER(OFFSET('Water Data'!$D$10,0,10*ROW('Water Data'!D16))),'Data Summary'!BX22="Yes"),OFFSET('Water Data'!$D$10,0,10*ROW('Water Data'!D16)),NA())</f>
        <v>#N/A</v>
      </c>
      <c r="J22" s="58" t="e">
        <f ca="1">+IF(AND(ISNUMBER(OFFSET('Water Data'!$E$5,0,10*ROW('Water Data'!E16))),'Data Summary'!BY22="Yes"),100-OFFSET('Water Data'!$E$5,0,10*ROW('Water Data'!E16)),NA())</f>
        <v>#N/A</v>
      </c>
      <c r="K22" s="58" t="e">
        <f ca="1">+IF(AND(ISNUMBER(OFFSET('Water Data'!$E$7,0,10*ROW('Water Data'!E16))),'Data Summary'!BZ22="Yes"),OFFSET('Water Data'!$E$7,0,10*ROW('Water Data'!E16)),NA())</f>
        <v>#N/A</v>
      </c>
      <c r="L22" s="58" t="e">
        <f ca="1">+IF(AND(ISNUMBER(OFFSET('Water Data'!$E$10,0,10*ROW('Water Data'!E16))),'Data Summary'!CA22="Yes"),OFFSET('Water Data'!$E$10,0,10*ROW('Water Data'!E16)),NA())</f>
        <v>#N/A</v>
      </c>
      <c r="M22" s="58" t="e">
        <f ca="1">+IF(AND(ISNUMBER(OFFSET('Water Data'!$F$5,0,10*ROW('Water Data'!F16))),'Data Summary'!CB22="Yes"),100-OFFSET('Water Data'!$F$5,0,10*ROW('Water Data'!F16)),NA())</f>
        <v>#N/A</v>
      </c>
      <c r="N22" s="58" t="e">
        <f ca="1">+IF(AND(ISNUMBER(OFFSET('Water Data'!$F$7,0,10*ROW('Water Data'!F16))),'Data Summary'!CC22="Yes"),OFFSET('Water Data'!$F$7,0,10*ROW('Water Data'!F16)),NA())</f>
        <v>#N/A</v>
      </c>
      <c r="O22" s="58" t="e">
        <f ca="1">+IF(AND(ISNUMBER(OFFSET('Water Data'!$F$10,0,10*ROW('Water Data'!F16))),'Data Summary'!CD22="Yes"),OFFSET('Water Data'!$F$10,0,10*ROW('Water Data'!F16)),NA())</f>
        <v>#N/A</v>
      </c>
      <c r="P22" s="58" t="e">
        <f ca="1">+IF(AND(ISNUMBER(OFFSET('Water Data'!$G$5,0,10*ROW('Water Data'!G16))),'Data Summary'!CE22="Yes"),100-OFFSET('Water Data'!$G$5,0,10*ROW('Water Data'!G16)),NA())</f>
        <v>#N/A</v>
      </c>
      <c r="Q22" s="58" t="e">
        <f ca="1">+IF(AND(ISNUMBER(OFFSET('Water Data'!$G$7,0,10*ROW('Water Data'!G16))),'Data Summary'!CF22="Yes"),OFFSET('Water Data'!$G$7,0,10*ROW('Water Data'!G16)),NA())</f>
        <v>#N/A</v>
      </c>
      <c r="R22" s="58" t="e">
        <f ca="1">+IF(AND(ISNUMBER(OFFSET('Water Data'!$G$10,0,10*ROW('Water Data'!G16))),'Data Summary'!CG22="Yes"),OFFSET('Water Data'!$G$10,0,10*ROW('Water Data'!G16)),NA())</f>
        <v>#N/A</v>
      </c>
      <c r="S22" s="58" t="e">
        <f ca="1">+IF(AND(ISNUMBER(OFFSET('Water Data'!$H$5,0,10*ROW('Water Data'!H16))),'Data Summary'!CH22="Yes"),100-OFFSET('Water Data'!$H$5,0,10*ROW('Water Data'!H16)),NA())</f>
        <v>#N/A</v>
      </c>
      <c r="T22" s="58" t="e">
        <f ca="1">+IF(AND(ISNUMBER(OFFSET('Water Data'!$H$7,0,10*ROW('Water Data'!H16))),'Data Summary'!CI22="Yes"),OFFSET('Water Data'!$H$7,0,10*ROW('Water Data'!H16)),NA())</f>
        <v>#N/A</v>
      </c>
      <c r="U22" s="58" t="e">
        <f ca="1">+IF(AND(ISNUMBER(OFFSET('Water Data'!$H$10,0,10*ROW('Water Data'!H16))),'Data Summary'!CJ22="Yes"),OFFSET('Water Data'!$H$10,0,10*ROW('Water Data'!H16)),NA())</f>
        <v>#N/A</v>
      </c>
      <c r="V22" s="104" t="e">
        <f ca="1">+IF(AND(ISNUMBER(OFFSET('Sanitation Data'!$C$5,0,10*ROW('Sanitation Data'!C16))),'Data Summary'!CK22="Yes"),100-OFFSET('Sanitation Data'!$C$5,0,10*ROW('Sanitation Data'!C16)),NA())</f>
        <v>#N/A</v>
      </c>
      <c r="W22" s="104" t="e">
        <f ca="1">+IF(AND(ISNUMBER(OFFSET('Sanitation Data'!$C$7,0,10*ROW('Sanitation Data'!C16))),'Data Summary'!CL22="Yes"),OFFSET('Sanitation Data'!$C$7,0,10*ROW('Sanitation Data'!C16)),NA())</f>
        <v>#N/A</v>
      </c>
      <c r="X22" s="104" t="e">
        <f ca="1">+IF(AND(ISNUMBER(OFFSET('Sanitation Data'!$C$11,0,10*ROW('Sanitation Data'!C16))),'Data Summary'!CM22="Yes"),OFFSET('Sanitation Data'!$C$11,0,10*ROW('Sanitation Data'!C16)),NA())</f>
        <v>#N/A</v>
      </c>
      <c r="Y22" s="104" t="e">
        <f ca="1">+IF(AND(ISNUMBER(OFFSET('Sanitation Data'!$C$12,0,10*ROW('Sanitation Data'!C16))),'Data Summary'!CN22="Yes"),OFFSET('Sanitation Data'!$C$12,0,10*ROW('Sanitation Data'!C16)),NA())</f>
        <v>#N/A</v>
      </c>
      <c r="Z22" s="104" t="e">
        <f ca="1">+IF(AND(ISNUMBER(OFFSET('Sanitation Data'!$C$13,0,10*ROW('Sanitation Data'!C16))),'Data Summary'!CO22="Yes"),OFFSET('Sanitation Data'!$C$13,0,10*ROW('Sanitation Data'!C16)),NA())</f>
        <v>#N/A</v>
      </c>
      <c r="AA22" s="104" t="e">
        <f ca="1">+IF(AND(ISNUMBER(OFFSET('Sanitation Data'!$D$5,0,10*ROW('Sanitation Data'!D16))),'Data Summary'!CP22="Yes"),100-OFFSET('Sanitation Data'!$D$5,0,10*ROW('Sanitation Data'!D16)),NA())</f>
        <v>#N/A</v>
      </c>
      <c r="AB22" s="104" t="e">
        <f ca="1">+IF(AND(ISNUMBER(OFFSET('Sanitation Data'!$D$7,0,10*ROW('Sanitation Data'!D16))),'Data Summary'!CQ22="Yes"),OFFSET('Sanitation Data'!$D$7,0,10*ROW('Sanitation Data'!D16)),NA())</f>
        <v>#N/A</v>
      </c>
      <c r="AC22" s="104" t="e">
        <f ca="1">+IF(AND(ISNUMBER(OFFSET('Sanitation Data'!$D$11,0,10*ROW('Sanitation Data'!D16))),'Data Summary'!CR22="Yes"),OFFSET('Sanitation Data'!$D$11,0,10*ROW('Sanitation Data'!D16)),NA())</f>
        <v>#N/A</v>
      </c>
      <c r="AD22" s="104" t="e">
        <f ca="1">+IF(AND(ISNUMBER(OFFSET('Sanitation Data'!$D$12,0,10*ROW('Sanitation Data'!D16))),'Data Summary'!CS22="Yes"),OFFSET('Sanitation Data'!$D$12,0,10*ROW('Sanitation Data'!D16)),NA())</f>
        <v>#N/A</v>
      </c>
      <c r="AE22" s="104" t="e">
        <f ca="1">+IF(AND(ISNUMBER(OFFSET('Sanitation Data'!$D$13,0,10*ROW('Sanitation Data'!D16))),'Data Summary'!CT22="Yes"),OFFSET('Sanitation Data'!$D$13,0,10*ROW('Sanitation Data'!D16)),NA())</f>
        <v>#N/A</v>
      </c>
      <c r="AF22" s="104" t="e">
        <f ca="1">+IF(AND(ISNUMBER(OFFSET('Sanitation Data'!$E$5,0,10*ROW('Sanitation Data'!E16))),'Data Summary'!CU22="Yes"),100-OFFSET('Sanitation Data'!$E$5,0,10*ROW('Sanitation Data'!E16)),NA())</f>
        <v>#N/A</v>
      </c>
      <c r="AG22" s="104" t="e">
        <f ca="1">+IF(AND(ISNUMBER(OFFSET('Sanitation Data'!$E$7,0,10*ROW('Sanitation Data'!E16))),'Data Summary'!CV22="Yes"),OFFSET('Sanitation Data'!$E$7,0,10*ROW('Sanitation Data'!E16)),NA())</f>
        <v>#N/A</v>
      </c>
      <c r="AH22" s="104" t="e">
        <f ca="1">+IF(AND(ISNUMBER(OFFSET('Sanitation Data'!$E$11,0,10*ROW('Sanitation Data'!E16))),'Data Summary'!CW22="Yes"),OFFSET('Sanitation Data'!$E$11,0,10*ROW('Sanitation Data'!E16)),NA())</f>
        <v>#N/A</v>
      </c>
      <c r="AI22" s="104" t="e">
        <f ca="1">+IF(AND(ISNUMBER(OFFSET('Sanitation Data'!$E$12,0,10*ROW('Sanitation Data'!E16))),'Data Summary'!CX22="Yes"),OFFSET('Sanitation Data'!$E$12,0,10*ROW('Sanitation Data'!E16)),NA())</f>
        <v>#N/A</v>
      </c>
      <c r="AJ22" s="104" t="e">
        <f ca="1">+IF(AND(ISNUMBER(OFFSET('Sanitation Data'!$E$13,0,10*ROW('Sanitation Data'!E16))),'Data Summary'!CY22="Yes"),OFFSET('Sanitation Data'!$E$13,0,10*ROW('Sanitation Data'!E16)),NA())</f>
        <v>#N/A</v>
      </c>
      <c r="AK22" s="104" t="e">
        <f ca="1">+IF(AND(ISNUMBER(OFFSET('Sanitation Data'!$F$5,0,10*ROW('Sanitation Data'!F16))),'Data Summary'!CZ22="Yes"),100-OFFSET('Sanitation Data'!$F$5,0,10*ROW('Sanitation Data'!F16)),NA())</f>
        <v>#N/A</v>
      </c>
      <c r="AL22" s="104" t="e">
        <f ca="1">+IF(AND(ISNUMBER(OFFSET('Sanitation Data'!$F$7,0,10*ROW('Sanitation Data'!F16))),'Data Summary'!DA22="Yes"),OFFSET('Sanitation Data'!$F$7,0,10*ROW('Sanitation Data'!F16)),NA())</f>
        <v>#N/A</v>
      </c>
      <c r="AM22" s="104" t="e">
        <f ca="1">+IF(AND(ISNUMBER(OFFSET('Sanitation Data'!$F$11,0,10*ROW('Sanitation Data'!F16))),'Data Summary'!DB22="Yes"),OFFSET('Sanitation Data'!$F$11,0,10*ROW('Sanitation Data'!F16)),NA())</f>
        <v>#N/A</v>
      </c>
      <c r="AN22" s="104" t="e">
        <f ca="1">+IF(AND(ISNUMBER(OFFSET('Sanitation Data'!$F$12,0,10*ROW('Sanitation Data'!F16))),'Data Summary'!DC22="Yes"),OFFSET('Sanitation Data'!$F$12,0,10*ROW('Sanitation Data'!F16)),NA())</f>
        <v>#N/A</v>
      </c>
      <c r="AO22" s="104" t="e">
        <f ca="1">+IF(AND(ISNUMBER(OFFSET('Sanitation Data'!$F$13,0,10*ROW('Sanitation Data'!F16))),'Data Summary'!DD22="Yes"),OFFSET('Sanitation Data'!$F$13,0,10*ROW('Sanitation Data'!F16)),NA())</f>
        <v>#N/A</v>
      </c>
      <c r="AP22" s="104" t="e">
        <f ca="1">+IF(AND(ISNUMBER(OFFSET('Sanitation Data'!$G$5,0,10*ROW('Sanitation Data'!G16))),'Data Summary'!DE22="Yes"),100-OFFSET('Sanitation Data'!$G$5,0,10*ROW('Sanitation Data'!G16)),NA())</f>
        <v>#N/A</v>
      </c>
      <c r="AQ22" s="104" t="e">
        <f ca="1">+IF(AND(ISNUMBER(OFFSET('Sanitation Data'!$G$7,0,10*ROW('Sanitation Data'!G16))),'Data Summary'!DF22="Yes"),OFFSET('Sanitation Data'!$G$7,0,10*ROW('Sanitation Data'!G16)),NA())</f>
        <v>#N/A</v>
      </c>
      <c r="AR22" s="104" t="e">
        <f ca="1">+IF(AND(ISNUMBER(OFFSET('Sanitation Data'!$G$11,0,10*ROW('Sanitation Data'!G16))),'Data Summary'!DG22="Yes"),OFFSET('Sanitation Data'!$G$11,0,10*ROW('Sanitation Data'!G16)),NA())</f>
        <v>#N/A</v>
      </c>
      <c r="AS22" s="104" t="e">
        <f ca="1">+IF(AND(ISNUMBER(OFFSET('Sanitation Data'!$G$12,0,10*ROW('Sanitation Data'!G16))),'Data Summary'!DH22="Yes"),OFFSET('Sanitation Data'!$G$12,0,10*ROW('Sanitation Data'!G16)),NA())</f>
        <v>#N/A</v>
      </c>
      <c r="AT22" s="104" t="e">
        <f ca="1">+IF(AND(ISNUMBER(OFFSET('Sanitation Data'!$G$13,0,10*ROW('Sanitation Data'!G16))),'Data Summary'!DI22="Yes"),OFFSET('Sanitation Data'!$G$13,0,10*ROW('Sanitation Data'!G16)),NA())</f>
        <v>#N/A</v>
      </c>
      <c r="AU22" s="104" t="e">
        <f ca="1">+IF(AND(ISNUMBER(OFFSET('Sanitation Data'!$H$5,0,10*ROW('Sanitation Data'!H16))),'Data Summary'!DJ22="Yes"),100-OFFSET('Sanitation Data'!$H$5,0,10*ROW('Sanitation Data'!H16)),NA())</f>
        <v>#N/A</v>
      </c>
      <c r="AV22" s="104" t="e">
        <f ca="1">+IF(AND(ISNUMBER(OFFSET('Sanitation Data'!$H$7,0,10*ROW('Sanitation Data'!H16))),'Data Summary'!DK22="Yes"),OFFSET('Sanitation Data'!$H$7,0,10*ROW('Sanitation Data'!H16)),NA())</f>
        <v>#N/A</v>
      </c>
      <c r="AW22" s="104" t="e">
        <f ca="1">+IF(AND(ISNUMBER(OFFSET('Sanitation Data'!$H$11,0,10*ROW('Sanitation Data'!H16))),'Data Summary'!DL22="Yes"),OFFSET('Sanitation Data'!$H$11,0,10*ROW('Sanitation Data'!H16)),NA())</f>
        <v>#N/A</v>
      </c>
      <c r="AX22" s="104" t="e">
        <f ca="1">+IF(AND(ISNUMBER(OFFSET('Sanitation Data'!$H$12,0,10*ROW('Sanitation Data'!H16))),'Data Summary'!DM22="Yes"),OFFSET('Sanitation Data'!$H$12,0,10*ROW('Sanitation Data'!H16)),NA())</f>
        <v>#N/A</v>
      </c>
      <c r="AY22" s="104" t="e">
        <f ca="1">+IF(AND(ISNUMBER(OFFSET('Sanitation Data'!$H$13,0,10*ROW('Sanitation Data'!H16))),'Data Summary'!DN22="Yes"),OFFSET('Sanitation Data'!$H$13,0,10*ROW('Sanitation Data'!H16)),NA())</f>
        <v>#N/A</v>
      </c>
      <c r="AZ22" s="109" t="e">
        <f ca="1">+IF(AND(ISNUMBER(OFFSET('Hygiene Data'!$C$6,0,10*ROW('Hygiene Data'!C16))),'Data Summary'!DO22="Yes"),OFFSET('Hygiene Data'!$C$6,0,10*ROW('Hygiene Data'!C16)),NA())</f>
        <v>#N/A</v>
      </c>
      <c r="BA22" s="109" t="e">
        <f ca="1">+IF(AND(ISNUMBER(OFFSET('Hygiene Data'!$C$8,0,10*ROW('Hygiene Data'!C16))),'Data Summary'!DP22="Yes"),OFFSET('Hygiene Data'!$C$8,0,10*ROW('Hygiene Data'!C16)),NA())</f>
        <v>#N/A</v>
      </c>
      <c r="BB22" s="109" t="e">
        <f ca="1">+IF(AND(ISNUMBER(OFFSET('Hygiene Data'!$C$10,0,10*ROW('Hygiene Data'!C16))),'Data Summary'!DQ22="Yes"),OFFSET('Hygiene Data'!$C$10,0,10*ROW('Hygiene Data'!C16)),NA())</f>
        <v>#N/A</v>
      </c>
      <c r="BC22" s="109" t="e">
        <f ca="1">+IF(AND(ISNUMBER(OFFSET('Hygiene Data'!$D$6,0,10*ROW('Hygiene Data'!D16))),'Data Summary'!DR22="Yes"),OFFSET('Hygiene Data'!$D$6,0,10*ROW('Hygiene Data'!D16)),NA())</f>
        <v>#N/A</v>
      </c>
      <c r="BD22" s="109" t="e">
        <f ca="1">+IF(AND(ISNUMBER(OFFSET('Hygiene Data'!$D$8,0,10*ROW('Hygiene Data'!D16))),'Data Summary'!DS22="Yes"),OFFSET('Hygiene Data'!$D$8,0,10*ROW('Hygiene Data'!D16)),NA())</f>
        <v>#N/A</v>
      </c>
      <c r="BE22" s="109" t="e">
        <f ca="1">+IF(AND(ISNUMBER(OFFSET('Hygiene Data'!$D$10,0,10*ROW('Hygiene Data'!D16))),'Data Summary'!DT22="Yes"),OFFSET('Hygiene Data'!$D$10,0,10*ROW('Hygiene Data'!D16)),NA())</f>
        <v>#N/A</v>
      </c>
      <c r="BF22" s="109" t="e">
        <f ca="1">+IF(AND(ISNUMBER(OFFSET('Hygiene Data'!$E$6,0,10*ROW('Hygiene Data'!E16))),'Data Summary'!DU22="Yes"),OFFSET('Hygiene Data'!$E$6,0,10*ROW('Hygiene Data'!E16)),NA())</f>
        <v>#N/A</v>
      </c>
      <c r="BG22" s="109" t="e">
        <f ca="1">+IF(AND(ISNUMBER(OFFSET('Hygiene Data'!$E$8,0,10*ROW('Hygiene Data'!E16))),'Data Summary'!DV22="Yes"),OFFSET('Hygiene Data'!$E$8,0,10*ROW('Hygiene Data'!E16)),NA())</f>
        <v>#N/A</v>
      </c>
      <c r="BH22" s="109" t="e">
        <f ca="1">+IF(AND(ISNUMBER(OFFSET('Hygiene Data'!$E$10,0,10*ROW('Hygiene Data'!E16))),'Data Summary'!DW22="Yes"),OFFSET('Hygiene Data'!$E$10,0,10*ROW('Hygiene Data'!E16)),NA())</f>
        <v>#N/A</v>
      </c>
      <c r="BI22" s="109" t="e">
        <f ca="1">+IF(AND(ISNUMBER(OFFSET('Hygiene Data'!$F$6,0,10*ROW('Hygiene Data'!F16))),'Data Summary'!DX22="Yes"),OFFSET('Hygiene Data'!$F$6,0,10*ROW('Hygiene Data'!F16)),NA())</f>
        <v>#N/A</v>
      </c>
      <c r="BJ22" s="109" t="e">
        <f ca="1">+IF(AND(ISNUMBER(OFFSET('Hygiene Data'!$F$8,0,10*ROW('Hygiene Data'!F16))),'Data Summary'!DY22="Yes"),OFFSET('Hygiene Data'!$F$8,0,10*ROW('Hygiene Data'!F16)),NA())</f>
        <v>#N/A</v>
      </c>
      <c r="BK22" s="109" t="e">
        <f ca="1">+IF(AND(ISNUMBER(OFFSET('Hygiene Data'!$F$10,0,10*ROW('Hygiene Data'!F16))),'Data Summary'!DZ22="Yes"),OFFSET('Hygiene Data'!$F$10,0,10*ROW('Hygiene Data'!F16)),NA())</f>
        <v>#N/A</v>
      </c>
      <c r="BL22" s="109" t="e">
        <f ca="1">+IF(AND(ISNUMBER(OFFSET('Hygiene Data'!$G$6,0,10*ROW('Hygiene Data'!G16))),'Data Summary'!EA22="Yes"),OFFSET('Hygiene Data'!$G$6,0,10*ROW('Hygiene Data'!G16)),NA())</f>
        <v>#N/A</v>
      </c>
      <c r="BM22" s="109" t="e">
        <f ca="1">+IF(AND(ISNUMBER(OFFSET('Hygiene Data'!$G$8,0,10*ROW('Hygiene Data'!G16))),'Data Summary'!EB22="Yes"),OFFSET('Hygiene Data'!$G$8,0,10*ROW('Hygiene Data'!G16)),NA())</f>
        <v>#N/A</v>
      </c>
      <c r="BN22" s="109" t="e">
        <f ca="1">+IF(AND(ISNUMBER(OFFSET('Hygiene Data'!$G$10,0,10*ROW('Hygiene Data'!G16))),'Data Summary'!EC22="Yes"),OFFSET('Hygiene Data'!$G$10,0,10*ROW('Hygiene Data'!G16)),NA())</f>
        <v>#N/A</v>
      </c>
      <c r="BO22" s="109" t="e">
        <f ca="1">+IF(AND(ISNUMBER(OFFSET('Hygiene Data'!$H$6,0,10*ROW('Hygiene Data'!H16))),'Data Summary'!ED22="Yes"),OFFSET('Hygiene Data'!$H$6,0,10*ROW('Hygiene Data'!H16)),NA())</f>
        <v>#N/A</v>
      </c>
      <c r="BP22" s="109" t="e">
        <f ca="1">+IF(AND(ISNUMBER(OFFSET('Hygiene Data'!$H$8,0,10*ROW('Hygiene Data'!H16))),'Data Summary'!EE22="Yes"),OFFSET('Hygiene Data'!$H$8,0,10*ROW('Hygiene Data'!H16)),NA())</f>
        <v>#N/A</v>
      </c>
      <c r="BQ22" s="109" t="e">
        <f ca="1">+IF(AND(ISNUMBER(OFFSET('Hygiene Data'!$H$10,0,10*ROW('Hygiene Data'!H16))),'Data Summary'!EF22="Yes"),OFFSET('Hygiene Data'!$H$10,0,10*ROW('Hygiene Data'!H16)),NA())</f>
        <v>#N/A</v>
      </c>
    </row>
    <row r="23" spans="1:69" x14ac:dyDescent="0.25">
      <c r="A23" s="57" t="e">
        <f ca="1">+IF(OFFSET('Water Data'!$B$1,0,10*ROW('Water Data'!B17))="",NA(),OFFSET('Water Data'!$B$1,0,10*ROW('Water Data'!B17)))</f>
        <v>#N/A</v>
      </c>
      <c r="B23" s="57" t="e">
        <f ca="1">+IF(OFFSET('Water Data'!$A$3,0,10*ROW('Water Data'!A17))="",NA(),OFFSET('Water Data'!$A$3,0,10*ROW('Water Data'!A17)))</f>
        <v>#N/A</v>
      </c>
      <c r="C23" s="57" t="e">
        <f ca="1">+IF(OFFSET('Water Data'!$C$3,0,10*ROW('Water Data'!C17))="",NA(),OFFSET('Water Data'!$C$3,0,10*ROW('Water Data'!C17)))</f>
        <v>#N/A</v>
      </c>
      <c r="D23" s="58" t="e">
        <f ca="1">+IF(AND(ISNUMBER(OFFSET('Water Data'!$C$5,0,10*ROW('Water Data'!C17))),'Data Summary'!BS23="Yes"),100-OFFSET('Water Data'!$C$5,0,10*ROW('Water Data'!C17)),NA())</f>
        <v>#N/A</v>
      </c>
      <c r="E23" s="58" t="e">
        <f ca="1">+IF(AND(ISNUMBER(OFFSET('Water Data'!$C$7,0,10*ROW('Water Data'!C17))),'Data Summary'!BT23="Yes"),OFFSET('Water Data'!$C$7,0,10*ROW('Water Data'!C17)),NA())</f>
        <v>#N/A</v>
      </c>
      <c r="F23" s="58" t="e">
        <f ca="1">+IF(AND(ISNUMBER(OFFSET('Water Data'!$C$10,0,10*ROW('Water Data'!C17))),'Data Summary'!BU23="Yes"),OFFSET('Water Data'!$C$10,0,10*ROW('Water Data'!C17)),NA())</f>
        <v>#N/A</v>
      </c>
      <c r="G23" s="58" t="e">
        <f ca="1">+IF(AND(ISNUMBER(OFFSET('Water Data'!$D$5,0,10*ROW('Water Data'!D17))),'Data Summary'!BV23="Yes"),100-OFFSET('Water Data'!$D$5,0,10*ROW('Water Data'!D17)),NA())</f>
        <v>#N/A</v>
      </c>
      <c r="H23" s="58" t="e">
        <f ca="1">+IF(AND(ISNUMBER(OFFSET('Water Data'!$D$7,0,10*ROW('Water Data'!D17))),'Data Summary'!BW23="Yes"),OFFSET('Water Data'!$D$7,0,10*ROW('Water Data'!D17)),NA())</f>
        <v>#N/A</v>
      </c>
      <c r="I23" s="58" t="e">
        <f ca="1">+IF(AND(ISNUMBER(OFFSET('Water Data'!$D$10,0,10*ROW('Water Data'!D17))),'Data Summary'!BX23="Yes"),OFFSET('Water Data'!$D$10,0,10*ROW('Water Data'!D17)),NA())</f>
        <v>#N/A</v>
      </c>
      <c r="J23" s="58" t="e">
        <f ca="1">+IF(AND(ISNUMBER(OFFSET('Water Data'!$E$5,0,10*ROW('Water Data'!E17))),'Data Summary'!BY23="Yes"),100-OFFSET('Water Data'!$E$5,0,10*ROW('Water Data'!E17)),NA())</f>
        <v>#N/A</v>
      </c>
      <c r="K23" s="58" t="e">
        <f ca="1">+IF(AND(ISNUMBER(OFFSET('Water Data'!$E$7,0,10*ROW('Water Data'!E17))),'Data Summary'!BZ23="Yes"),OFFSET('Water Data'!$E$7,0,10*ROW('Water Data'!E17)),NA())</f>
        <v>#N/A</v>
      </c>
      <c r="L23" s="58" t="e">
        <f ca="1">+IF(AND(ISNUMBER(OFFSET('Water Data'!$E$10,0,10*ROW('Water Data'!E17))),'Data Summary'!CA23="Yes"),OFFSET('Water Data'!$E$10,0,10*ROW('Water Data'!E17)),NA())</f>
        <v>#N/A</v>
      </c>
      <c r="M23" s="58" t="e">
        <f ca="1">+IF(AND(ISNUMBER(OFFSET('Water Data'!$F$5,0,10*ROW('Water Data'!F17))),'Data Summary'!CB23="Yes"),100-OFFSET('Water Data'!$F$5,0,10*ROW('Water Data'!F17)),NA())</f>
        <v>#N/A</v>
      </c>
      <c r="N23" s="58" t="e">
        <f ca="1">+IF(AND(ISNUMBER(OFFSET('Water Data'!$F$7,0,10*ROW('Water Data'!F17))),'Data Summary'!CC23="Yes"),OFFSET('Water Data'!$F$7,0,10*ROW('Water Data'!F17)),NA())</f>
        <v>#N/A</v>
      </c>
      <c r="O23" s="58" t="e">
        <f ca="1">+IF(AND(ISNUMBER(OFFSET('Water Data'!$F$10,0,10*ROW('Water Data'!F17))),'Data Summary'!CD23="Yes"),OFFSET('Water Data'!$F$10,0,10*ROW('Water Data'!F17)),NA())</f>
        <v>#N/A</v>
      </c>
      <c r="P23" s="58" t="e">
        <f ca="1">+IF(AND(ISNUMBER(OFFSET('Water Data'!$G$5,0,10*ROW('Water Data'!G17))),'Data Summary'!CE23="Yes"),100-OFFSET('Water Data'!$G$5,0,10*ROW('Water Data'!G17)),NA())</f>
        <v>#N/A</v>
      </c>
      <c r="Q23" s="58" t="e">
        <f ca="1">+IF(AND(ISNUMBER(OFFSET('Water Data'!$G$7,0,10*ROW('Water Data'!G17))),'Data Summary'!CF23="Yes"),OFFSET('Water Data'!$G$7,0,10*ROW('Water Data'!G17)),NA())</f>
        <v>#N/A</v>
      </c>
      <c r="R23" s="58" t="e">
        <f ca="1">+IF(AND(ISNUMBER(OFFSET('Water Data'!$G$10,0,10*ROW('Water Data'!G17))),'Data Summary'!CG23="Yes"),OFFSET('Water Data'!$G$10,0,10*ROW('Water Data'!G17)),NA())</f>
        <v>#N/A</v>
      </c>
      <c r="S23" s="58" t="e">
        <f ca="1">+IF(AND(ISNUMBER(OFFSET('Water Data'!$H$5,0,10*ROW('Water Data'!H17))),'Data Summary'!CH23="Yes"),100-OFFSET('Water Data'!$H$5,0,10*ROW('Water Data'!H17)),NA())</f>
        <v>#N/A</v>
      </c>
      <c r="T23" s="58" t="e">
        <f ca="1">+IF(AND(ISNUMBER(OFFSET('Water Data'!$H$7,0,10*ROW('Water Data'!H17))),'Data Summary'!CI23="Yes"),OFFSET('Water Data'!$H$7,0,10*ROW('Water Data'!H17)),NA())</f>
        <v>#N/A</v>
      </c>
      <c r="U23" s="58" t="e">
        <f ca="1">+IF(AND(ISNUMBER(OFFSET('Water Data'!$H$10,0,10*ROW('Water Data'!H17))),'Data Summary'!CJ23="Yes"),OFFSET('Water Data'!$H$10,0,10*ROW('Water Data'!H17)),NA())</f>
        <v>#N/A</v>
      </c>
      <c r="V23" s="104" t="e">
        <f ca="1">+IF(AND(ISNUMBER(OFFSET('Sanitation Data'!$C$5,0,10*ROW('Sanitation Data'!C17))),'Data Summary'!CK23="Yes"),100-OFFSET('Sanitation Data'!$C$5,0,10*ROW('Sanitation Data'!C17)),NA())</f>
        <v>#N/A</v>
      </c>
      <c r="W23" s="104" t="e">
        <f ca="1">+IF(AND(ISNUMBER(OFFSET('Sanitation Data'!$C$7,0,10*ROW('Sanitation Data'!C17))),'Data Summary'!CL23="Yes"),OFFSET('Sanitation Data'!$C$7,0,10*ROW('Sanitation Data'!C17)),NA())</f>
        <v>#N/A</v>
      </c>
      <c r="X23" s="104" t="e">
        <f ca="1">+IF(AND(ISNUMBER(OFFSET('Sanitation Data'!$C$11,0,10*ROW('Sanitation Data'!C17))),'Data Summary'!CM23="Yes"),OFFSET('Sanitation Data'!$C$11,0,10*ROW('Sanitation Data'!C17)),NA())</f>
        <v>#N/A</v>
      </c>
      <c r="Y23" s="104" t="e">
        <f ca="1">+IF(AND(ISNUMBER(OFFSET('Sanitation Data'!$C$12,0,10*ROW('Sanitation Data'!C17))),'Data Summary'!CN23="Yes"),OFFSET('Sanitation Data'!$C$12,0,10*ROW('Sanitation Data'!C17)),NA())</f>
        <v>#N/A</v>
      </c>
      <c r="Z23" s="104" t="e">
        <f ca="1">+IF(AND(ISNUMBER(OFFSET('Sanitation Data'!$C$13,0,10*ROW('Sanitation Data'!C17))),'Data Summary'!CO23="Yes"),OFFSET('Sanitation Data'!$C$13,0,10*ROW('Sanitation Data'!C17)),NA())</f>
        <v>#N/A</v>
      </c>
      <c r="AA23" s="104" t="e">
        <f ca="1">+IF(AND(ISNUMBER(OFFSET('Sanitation Data'!$D$5,0,10*ROW('Sanitation Data'!D17))),'Data Summary'!CP23="Yes"),100-OFFSET('Sanitation Data'!$D$5,0,10*ROW('Sanitation Data'!D17)),NA())</f>
        <v>#N/A</v>
      </c>
      <c r="AB23" s="104" t="e">
        <f ca="1">+IF(AND(ISNUMBER(OFFSET('Sanitation Data'!$D$7,0,10*ROW('Sanitation Data'!D17))),'Data Summary'!CQ23="Yes"),OFFSET('Sanitation Data'!$D$7,0,10*ROW('Sanitation Data'!D17)),NA())</f>
        <v>#N/A</v>
      </c>
      <c r="AC23" s="104" t="e">
        <f ca="1">+IF(AND(ISNUMBER(OFFSET('Sanitation Data'!$D$11,0,10*ROW('Sanitation Data'!D17))),'Data Summary'!CR23="Yes"),OFFSET('Sanitation Data'!$D$11,0,10*ROW('Sanitation Data'!D17)),NA())</f>
        <v>#N/A</v>
      </c>
      <c r="AD23" s="104" t="e">
        <f ca="1">+IF(AND(ISNUMBER(OFFSET('Sanitation Data'!$D$12,0,10*ROW('Sanitation Data'!D17))),'Data Summary'!CS23="Yes"),OFFSET('Sanitation Data'!$D$12,0,10*ROW('Sanitation Data'!D17)),NA())</f>
        <v>#N/A</v>
      </c>
      <c r="AE23" s="104" t="e">
        <f ca="1">+IF(AND(ISNUMBER(OFFSET('Sanitation Data'!$D$13,0,10*ROW('Sanitation Data'!D17))),'Data Summary'!CT23="Yes"),OFFSET('Sanitation Data'!$D$13,0,10*ROW('Sanitation Data'!D17)),NA())</f>
        <v>#N/A</v>
      </c>
      <c r="AF23" s="104" t="e">
        <f ca="1">+IF(AND(ISNUMBER(OFFSET('Sanitation Data'!$E$5,0,10*ROW('Sanitation Data'!E17))),'Data Summary'!CU23="Yes"),100-OFFSET('Sanitation Data'!$E$5,0,10*ROW('Sanitation Data'!E17)),NA())</f>
        <v>#N/A</v>
      </c>
      <c r="AG23" s="104" t="e">
        <f ca="1">+IF(AND(ISNUMBER(OFFSET('Sanitation Data'!$E$7,0,10*ROW('Sanitation Data'!E17))),'Data Summary'!CV23="Yes"),OFFSET('Sanitation Data'!$E$7,0,10*ROW('Sanitation Data'!E17)),NA())</f>
        <v>#N/A</v>
      </c>
      <c r="AH23" s="104" t="e">
        <f ca="1">+IF(AND(ISNUMBER(OFFSET('Sanitation Data'!$E$11,0,10*ROW('Sanitation Data'!E17))),'Data Summary'!CW23="Yes"),OFFSET('Sanitation Data'!$E$11,0,10*ROW('Sanitation Data'!E17)),NA())</f>
        <v>#N/A</v>
      </c>
      <c r="AI23" s="104" t="e">
        <f ca="1">+IF(AND(ISNUMBER(OFFSET('Sanitation Data'!$E$12,0,10*ROW('Sanitation Data'!E17))),'Data Summary'!CX23="Yes"),OFFSET('Sanitation Data'!$E$12,0,10*ROW('Sanitation Data'!E17)),NA())</f>
        <v>#N/A</v>
      </c>
      <c r="AJ23" s="104" t="e">
        <f ca="1">+IF(AND(ISNUMBER(OFFSET('Sanitation Data'!$E$13,0,10*ROW('Sanitation Data'!E17))),'Data Summary'!CY23="Yes"),OFFSET('Sanitation Data'!$E$13,0,10*ROW('Sanitation Data'!E17)),NA())</f>
        <v>#N/A</v>
      </c>
      <c r="AK23" s="104" t="e">
        <f ca="1">+IF(AND(ISNUMBER(OFFSET('Sanitation Data'!$F$5,0,10*ROW('Sanitation Data'!F17))),'Data Summary'!CZ23="Yes"),100-OFFSET('Sanitation Data'!$F$5,0,10*ROW('Sanitation Data'!F17)),NA())</f>
        <v>#N/A</v>
      </c>
      <c r="AL23" s="104" t="e">
        <f ca="1">+IF(AND(ISNUMBER(OFFSET('Sanitation Data'!$F$7,0,10*ROW('Sanitation Data'!F17))),'Data Summary'!DA23="Yes"),OFFSET('Sanitation Data'!$F$7,0,10*ROW('Sanitation Data'!F17)),NA())</f>
        <v>#N/A</v>
      </c>
      <c r="AM23" s="104" t="e">
        <f ca="1">+IF(AND(ISNUMBER(OFFSET('Sanitation Data'!$F$11,0,10*ROW('Sanitation Data'!F17))),'Data Summary'!DB23="Yes"),OFFSET('Sanitation Data'!$F$11,0,10*ROW('Sanitation Data'!F17)),NA())</f>
        <v>#N/A</v>
      </c>
      <c r="AN23" s="104" t="e">
        <f ca="1">+IF(AND(ISNUMBER(OFFSET('Sanitation Data'!$F$12,0,10*ROW('Sanitation Data'!F17))),'Data Summary'!DC23="Yes"),OFFSET('Sanitation Data'!$F$12,0,10*ROW('Sanitation Data'!F17)),NA())</f>
        <v>#N/A</v>
      </c>
      <c r="AO23" s="104" t="e">
        <f ca="1">+IF(AND(ISNUMBER(OFFSET('Sanitation Data'!$F$13,0,10*ROW('Sanitation Data'!F17))),'Data Summary'!DD23="Yes"),OFFSET('Sanitation Data'!$F$13,0,10*ROW('Sanitation Data'!F17)),NA())</f>
        <v>#N/A</v>
      </c>
      <c r="AP23" s="104" t="e">
        <f ca="1">+IF(AND(ISNUMBER(OFFSET('Sanitation Data'!$G$5,0,10*ROW('Sanitation Data'!G17))),'Data Summary'!DE23="Yes"),100-OFFSET('Sanitation Data'!$G$5,0,10*ROW('Sanitation Data'!G17)),NA())</f>
        <v>#N/A</v>
      </c>
      <c r="AQ23" s="104" t="e">
        <f ca="1">+IF(AND(ISNUMBER(OFFSET('Sanitation Data'!$G$7,0,10*ROW('Sanitation Data'!G17))),'Data Summary'!DF23="Yes"),OFFSET('Sanitation Data'!$G$7,0,10*ROW('Sanitation Data'!G17)),NA())</f>
        <v>#N/A</v>
      </c>
      <c r="AR23" s="104" t="e">
        <f ca="1">+IF(AND(ISNUMBER(OFFSET('Sanitation Data'!$G$11,0,10*ROW('Sanitation Data'!G17))),'Data Summary'!DG23="Yes"),OFFSET('Sanitation Data'!$G$11,0,10*ROW('Sanitation Data'!G17)),NA())</f>
        <v>#N/A</v>
      </c>
      <c r="AS23" s="104" t="e">
        <f ca="1">+IF(AND(ISNUMBER(OFFSET('Sanitation Data'!$G$12,0,10*ROW('Sanitation Data'!G17))),'Data Summary'!DH23="Yes"),OFFSET('Sanitation Data'!$G$12,0,10*ROW('Sanitation Data'!G17)),NA())</f>
        <v>#N/A</v>
      </c>
      <c r="AT23" s="104" t="e">
        <f ca="1">+IF(AND(ISNUMBER(OFFSET('Sanitation Data'!$G$13,0,10*ROW('Sanitation Data'!G17))),'Data Summary'!DI23="Yes"),OFFSET('Sanitation Data'!$G$13,0,10*ROW('Sanitation Data'!G17)),NA())</f>
        <v>#N/A</v>
      </c>
      <c r="AU23" s="104" t="e">
        <f ca="1">+IF(AND(ISNUMBER(OFFSET('Sanitation Data'!$H$5,0,10*ROW('Sanitation Data'!H17))),'Data Summary'!DJ23="Yes"),100-OFFSET('Sanitation Data'!$H$5,0,10*ROW('Sanitation Data'!H17)),NA())</f>
        <v>#N/A</v>
      </c>
      <c r="AV23" s="104" t="e">
        <f ca="1">+IF(AND(ISNUMBER(OFFSET('Sanitation Data'!$H$7,0,10*ROW('Sanitation Data'!H17))),'Data Summary'!DK23="Yes"),OFFSET('Sanitation Data'!$H$7,0,10*ROW('Sanitation Data'!H17)),NA())</f>
        <v>#N/A</v>
      </c>
      <c r="AW23" s="104" t="e">
        <f ca="1">+IF(AND(ISNUMBER(OFFSET('Sanitation Data'!$H$11,0,10*ROW('Sanitation Data'!H17))),'Data Summary'!DL23="Yes"),OFFSET('Sanitation Data'!$H$11,0,10*ROW('Sanitation Data'!H17)),NA())</f>
        <v>#N/A</v>
      </c>
      <c r="AX23" s="104" t="e">
        <f ca="1">+IF(AND(ISNUMBER(OFFSET('Sanitation Data'!$H$12,0,10*ROW('Sanitation Data'!H17))),'Data Summary'!DM23="Yes"),OFFSET('Sanitation Data'!$H$12,0,10*ROW('Sanitation Data'!H17)),NA())</f>
        <v>#N/A</v>
      </c>
      <c r="AY23" s="104" t="e">
        <f ca="1">+IF(AND(ISNUMBER(OFFSET('Sanitation Data'!$H$13,0,10*ROW('Sanitation Data'!H17))),'Data Summary'!DN23="Yes"),OFFSET('Sanitation Data'!$H$13,0,10*ROW('Sanitation Data'!H17)),NA())</f>
        <v>#N/A</v>
      </c>
      <c r="AZ23" s="109" t="e">
        <f ca="1">+IF(AND(ISNUMBER(OFFSET('Hygiene Data'!$C$6,0,10*ROW('Hygiene Data'!C17))),'Data Summary'!DO23="Yes"),OFFSET('Hygiene Data'!$C$6,0,10*ROW('Hygiene Data'!C17)),NA())</f>
        <v>#N/A</v>
      </c>
      <c r="BA23" s="109" t="e">
        <f ca="1">+IF(AND(ISNUMBER(OFFSET('Hygiene Data'!$C$8,0,10*ROW('Hygiene Data'!C17))),'Data Summary'!DP23="Yes"),OFFSET('Hygiene Data'!$C$8,0,10*ROW('Hygiene Data'!C17)),NA())</f>
        <v>#N/A</v>
      </c>
      <c r="BB23" s="109" t="e">
        <f ca="1">+IF(AND(ISNUMBER(OFFSET('Hygiene Data'!$C$10,0,10*ROW('Hygiene Data'!C17))),'Data Summary'!DQ23="Yes"),OFFSET('Hygiene Data'!$C$10,0,10*ROW('Hygiene Data'!C17)),NA())</f>
        <v>#N/A</v>
      </c>
      <c r="BC23" s="109" t="e">
        <f ca="1">+IF(AND(ISNUMBER(OFFSET('Hygiene Data'!$D$6,0,10*ROW('Hygiene Data'!D17))),'Data Summary'!DR23="Yes"),OFFSET('Hygiene Data'!$D$6,0,10*ROW('Hygiene Data'!D17)),NA())</f>
        <v>#N/A</v>
      </c>
      <c r="BD23" s="109" t="e">
        <f ca="1">+IF(AND(ISNUMBER(OFFSET('Hygiene Data'!$D$8,0,10*ROW('Hygiene Data'!D17))),'Data Summary'!DS23="Yes"),OFFSET('Hygiene Data'!$D$8,0,10*ROW('Hygiene Data'!D17)),NA())</f>
        <v>#N/A</v>
      </c>
      <c r="BE23" s="109" t="e">
        <f ca="1">+IF(AND(ISNUMBER(OFFSET('Hygiene Data'!$D$10,0,10*ROW('Hygiene Data'!D17))),'Data Summary'!DT23="Yes"),OFFSET('Hygiene Data'!$D$10,0,10*ROW('Hygiene Data'!D17)),NA())</f>
        <v>#N/A</v>
      </c>
      <c r="BF23" s="109" t="e">
        <f ca="1">+IF(AND(ISNUMBER(OFFSET('Hygiene Data'!$E$6,0,10*ROW('Hygiene Data'!E17))),'Data Summary'!DU23="Yes"),OFFSET('Hygiene Data'!$E$6,0,10*ROW('Hygiene Data'!E17)),NA())</f>
        <v>#N/A</v>
      </c>
      <c r="BG23" s="109" t="e">
        <f ca="1">+IF(AND(ISNUMBER(OFFSET('Hygiene Data'!$E$8,0,10*ROW('Hygiene Data'!E17))),'Data Summary'!DV23="Yes"),OFFSET('Hygiene Data'!$E$8,0,10*ROW('Hygiene Data'!E17)),NA())</f>
        <v>#N/A</v>
      </c>
      <c r="BH23" s="109" t="e">
        <f ca="1">+IF(AND(ISNUMBER(OFFSET('Hygiene Data'!$E$10,0,10*ROW('Hygiene Data'!E17))),'Data Summary'!DW23="Yes"),OFFSET('Hygiene Data'!$E$10,0,10*ROW('Hygiene Data'!E17)),NA())</f>
        <v>#N/A</v>
      </c>
      <c r="BI23" s="109" t="e">
        <f ca="1">+IF(AND(ISNUMBER(OFFSET('Hygiene Data'!$F$6,0,10*ROW('Hygiene Data'!F17))),'Data Summary'!DX23="Yes"),OFFSET('Hygiene Data'!$F$6,0,10*ROW('Hygiene Data'!F17)),NA())</f>
        <v>#N/A</v>
      </c>
      <c r="BJ23" s="109" t="e">
        <f ca="1">+IF(AND(ISNUMBER(OFFSET('Hygiene Data'!$F$8,0,10*ROW('Hygiene Data'!F17))),'Data Summary'!DY23="Yes"),OFFSET('Hygiene Data'!$F$8,0,10*ROW('Hygiene Data'!F17)),NA())</f>
        <v>#N/A</v>
      </c>
      <c r="BK23" s="109" t="e">
        <f ca="1">+IF(AND(ISNUMBER(OFFSET('Hygiene Data'!$F$10,0,10*ROW('Hygiene Data'!F17))),'Data Summary'!DZ23="Yes"),OFFSET('Hygiene Data'!$F$10,0,10*ROW('Hygiene Data'!F17)),NA())</f>
        <v>#N/A</v>
      </c>
      <c r="BL23" s="109" t="e">
        <f ca="1">+IF(AND(ISNUMBER(OFFSET('Hygiene Data'!$G$6,0,10*ROW('Hygiene Data'!G17))),'Data Summary'!EA23="Yes"),OFFSET('Hygiene Data'!$G$6,0,10*ROW('Hygiene Data'!G17)),NA())</f>
        <v>#N/A</v>
      </c>
      <c r="BM23" s="109" t="e">
        <f ca="1">+IF(AND(ISNUMBER(OFFSET('Hygiene Data'!$G$8,0,10*ROW('Hygiene Data'!G17))),'Data Summary'!EB23="Yes"),OFFSET('Hygiene Data'!$G$8,0,10*ROW('Hygiene Data'!G17)),NA())</f>
        <v>#N/A</v>
      </c>
      <c r="BN23" s="109" t="e">
        <f ca="1">+IF(AND(ISNUMBER(OFFSET('Hygiene Data'!$G$10,0,10*ROW('Hygiene Data'!G17))),'Data Summary'!EC23="Yes"),OFFSET('Hygiene Data'!$G$10,0,10*ROW('Hygiene Data'!G17)),NA())</f>
        <v>#N/A</v>
      </c>
      <c r="BO23" s="109" t="e">
        <f ca="1">+IF(AND(ISNUMBER(OFFSET('Hygiene Data'!$H$6,0,10*ROW('Hygiene Data'!H17))),'Data Summary'!ED23="Yes"),OFFSET('Hygiene Data'!$H$6,0,10*ROW('Hygiene Data'!H17)),NA())</f>
        <v>#N/A</v>
      </c>
      <c r="BP23" s="109" t="e">
        <f ca="1">+IF(AND(ISNUMBER(OFFSET('Hygiene Data'!$H$8,0,10*ROW('Hygiene Data'!H17))),'Data Summary'!EE23="Yes"),OFFSET('Hygiene Data'!$H$8,0,10*ROW('Hygiene Data'!H17)),NA())</f>
        <v>#N/A</v>
      </c>
      <c r="BQ23" s="109" t="e">
        <f ca="1">+IF(AND(ISNUMBER(OFFSET('Hygiene Data'!$H$10,0,10*ROW('Hygiene Data'!H17))),'Data Summary'!EF23="Yes"),OFFSET('Hygiene Data'!$H$10,0,10*ROW('Hygiene Data'!H17)),NA())</f>
        <v>#N/A</v>
      </c>
    </row>
    <row r="24" spans="1:69" x14ac:dyDescent="0.25">
      <c r="A24" s="57" t="e">
        <f ca="1">+IF(OFFSET('Water Data'!$B$1,0,10*ROW('Water Data'!B18))="",NA(),OFFSET('Water Data'!$B$1,0,10*ROW('Water Data'!B18)))</f>
        <v>#N/A</v>
      </c>
      <c r="B24" s="57" t="e">
        <f ca="1">+IF(OFFSET('Water Data'!$A$3,0,10*ROW('Water Data'!A18))="",NA(),OFFSET('Water Data'!$A$3,0,10*ROW('Water Data'!A18)))</f>
        <v>#N/A</v>
      </c>
      <c r="C24" s="57" t="e">
        <f ca="1">+IF(OFFSET('Water Data'!$C$3,0,10*ROW('Water Data'!C18))="",NA(),OFFSET('Water Data'!$C$3,0,10*ROW('Water Data'!C18)))</f>
        <v>#N/A</v>
      </c>
      <c r="D24" s="58" t="e">
        <f ca="1">+IF(AND(ISNUMBER(OFFSET('Water Data'!$C$5,0,10*ROW('Water Data'!C18))),'Data Summary'!BS24="Yes"),100-OFFSET('Water Data'!$C$5,0,10*ROW('Water Data'!C18)),NA())</f>
        <v>#N/A</v>
      </c>
      <c r="E24" s="58" t="e">
        <f ca="1">+IF(AND(ISNUMBER(OFFSET('Water Data'!$C$7,0,10*ROW('Water Data'!C18))),'Data Summary'!BT24="Yes"),OFFSET('Water Data'!$C$7,0,10*ROW('Water Data'!C18)),NA())</f>
        <v>#N/A</v>
      </c>
      <c r="F24" s="58" t="e">
        <f ca="1">+IF(AND(ISNUMBER(OFFSET('Water Data'!$C$10,0,10*ROW('Water Data'!C18))),'Data Summary'!BU24="Yes"),OFFSET('Water Data'!$C$10,0,10*ROW('Water Data'!C18)),NA())</f>
        <v>#N/A</v>
      </c>
      <c r="G24" s="58" t="e">
        <f ca="1">+IF(AND(ISNUMBER(OFFSET('Water Data'!$D$5,0,10*ROW('Water Data'!D18))),'Data Summary'!BV24="Yes"),100-OFFSET('Water Data'!$D$5,0,10*ROW('Water Data'!D18)),NA())</f>
        <v>#N/A</v>
      </c>
      <c r="H24" s="58" t="e">
        <f ca="1">+IF(AND(ISNUMBER(OFFSET('Water Data'!$D$7,0,10*ROW('Water Data'!D18))),'Data Summary'!BW24="Yes"),OFFSET('Water Data'!$D$7,0,10*ROW('Water Data'!D18)),NA())</f>
        <v>#N/A</v>
      </c>
      <c r="I24" s="58" t="e">
        <f ca="1">+IF(AND(ISNUMBER(OFFSET('Water Data'!$D$10,0,10*ROW('Water Data'!D18))),'Data Summary'!BX24="Yes"),OFFSET('Water Data'!$D$10,0,10*ROW('Water Data'!D18)),NA())</f>
        <v>#N/A</v>
      </c>
      <c r="J24" s="58" t="e">
        <f ca="1">+IF(AND(ISNUMBER(OFFSET('Water Data'!$E$5,0,10*ROW('Water Data'!E18))),'Data Summary'!BY24="Yes"),100-OFFSET('Water Data'!$E$5,0,10*ROW('Water Data'!E18)),NA())</f>
        <v>#N/A</v>
      </c>
      <c r="K24" s="58" t="e">
        <f ca="1">+IF(AND(ISNUMBER(OFFSET('Water Data'!$E$7,0,10*ROW('Water Data'!E18))),'Data Summary'!BZ24="Yes"),OFFSET('Water Data'!$E$7,0,10*ROW('Water Data'!E18)),NA())</f>
        <v>#N/A</v>
      </c>
      <c r="L24" s="58" t="e">
        <f ca="1">+IF(AND(ISNUMBER(OFFSET('Water Data'!$E$10,0,10*ROW('Water Data'!E18))),'Data Summary'!CA24="Yes"),OFFSET('Water Data'!$E$10,0,10*ROW('Water Data'!E18)),NA())</f>
        <v>#N/A</v>
      </c>
      <c r="M24" s="58" t="e">
        <f ca="1">+IF(AND(ISNUMBER(OFFSET('Water Data'!$F$5,0,10*ROW('Water Data'!F18))),'Data Summary'!CB24="Yes"),100-OFFSET('Water Data'!$F$5,0,10*ROW('Water Data'!F18)),NA())</f>
        <v>#N/A</v>
      </c>
      <c r="N24" s="58" t="e">
        <f ca="1">+IF(AND(ISNUMBER(OFFSET('Water Data'!$F$7,0,10*ROW('Water Data'!F18))),'Data Summary'!CC24="Yes"),OFFSET('Water Data'!$F$7,0,10*ROW('Water Data'!F18)),NA())</f>
        <v>#N/A</v>
      </c>
      <c r="O24" s="58" t="e">
        <f ca="1">+IF(AND(ISNUMBER(OFFSET('Water Data'!$F$10,0,10*ROW('Water Data'!F18))),'Data Summary'!CD24="Yes"),OFFSET('Water Data'!$F$10,0,10*ROW('Water Data'!F18)),NA())</f>
        <v>#N/A</v>
      </c>
      <c r="P24" s="58" t="e">
        <f ca="1">+IF(AND(ISNUMBER(OFFSET('Water Data'!$G$5,0,10*ROW('Water Data'!G18))),'Data Summary'!CE24="Yes"),100-OFFSET('Water Data'!$G$5,0,10*ROW('Water Data'!G18)),NA())</f>
        <v>#N/A</v>
      </c>
      <c r="Q24" s="58" t="e">
        <f ca="1">+IF(AND(ISNUMBER(OFFSET('Water Data'!$G$7,0,10*ROW('Water Data'!G18))),'Data Summary'!CF24="Yes"),OFFSET('Water Data'!$G$7,0,10*ROW('Water Data'!G18)),NA())</f>
        <v>#N/A</v>
      </c>
      <c r="R24" s="58" t="e">
        <f ca="1">+IF(AND(ISNUMBER(OFFSET('Water Data'!$G$10,0,10*ROW('Water Data'!G18))),'Data Summary'!CG24="Yes"),OFFSET('Water Data'!$G$10,0,10*ROW('Water Data'!G18)),NA())</f>
        <v>#N/A</v>
      </c>
      <c r="S24" s="58" t="e">
        <f ca="1">+IF(AND(ISNUMBER(OFFSET('Water Data'!$H$5,0,10*ROW('Water Data'!H18))),'Data Summary'!CH24="Yes"),100-OFFSET('Water Data'!$H$5,0,10*ROW('Water Data'!H18)),NA())</f>
        <v>#N/A</v>
      </c>
      <c r="T24" s="58" t="e">
        <f ca="1">+IF(AND(ISNUMBER(OFFSET('Water Data'!$H$7,0,10*ROW('Water Data'!H18))),'Data Summary'!CI24="Yes"),OFFSET('Water Data'!$H$7,0,10*ROW('Water Data'!H18)),NA())</f>
        <v>#N/A</v>
      </c>
      <c r="U24" s="58" t="e">
        <f ca="1">+IF(AND(ISNUMBER(OFFSET('Water Data'!$H$10,0,10*ROW('Water Data'!H18))),'Data Summary'!CJ24="Yes"),OFFSET('Water Data'!$H$10,0,10*ROW('Water Data'!H18)),NA())</f>
        <v>#N/A</v>
      </c>
      <c r="V24" s="104" t="e">
        <f ca="1">+IF(AND(ISNUMBER(OFFSET('Sanitation Data'!$C$5,0,10*ROW('Sanitation Data'!C18))),'Data Summary'!CK24="Yes"),100-OFFSET('Sanitation Data'!$C$5,0,10*ROW('Sanitation Data'!C18)),NA())</f>
        <v>#N/A</v>
      </c>
      <c r="W24" s="104" t="e">
        <f ca="1">+IF(AND(ISNUMBER(OFFSET('Sanitation Data'!$C$7,0,10*ROW('Sanitation Data'!C18))),'Data Summary'!CL24="Yes"),OFFSET('Sanitation Data'!$C$7,0,10*ROW('Sanitation Data'!C18)),NA())</f>
        <v>#N/A</v>
      </c>
      <c r="X24" s="104" t="e">
        <f ca="1">+IF(AND(ISNUMBER(OFFSET('Sanitation Data'!$C$11,0,10*ROW('Sanitation Data'!C18))),'Data Summary'!CM24="Yes"),OFFSET('Sanitation Data'!$C$11,0,10*ROW('Sanitation Data'!C18)),NA())</f>
        <v>#N/A</v>
      </c>
      <c r="Y24" s="104" t="e">
        <f ca="1">+IF(AND(ISNUMBER(OFFSET('Sanitation Data'!$C$12,0,10*ROW('Sanitation Data'!C18))),'Data Summary'!CN24="Yes"),OFFSET('Sanitation Data'!$C$12,0,10*ROW('Sanitation Data'!C18)),NA())</f>
        <v>#N/A</v>
      </c>
      <c r="Z24" s="104" t="e">
        <f ca="1">+IF(AND(ISNUMBER(OFFSET('Sanitation Data'!$C$13,0,10*ROW('Sanitation Data'!C18))),'Data Summary'!CO24="Yes"),OFFSET('Sanitation Data'!$C$13,0,10*ROW('Sanitation Data'!C18)),NA())</f>
        <v>#N/A</v>
      </c>
      <c r="AA24" s="104" t="e">
        <f ca="1">+IF(AND(ISNUMBER(OFFSET('Sanitation Data'!$D$5,0,10*ROW('Sanitation Data'!D18))),'Data Summary'!CP24="Yes"),100-OFFSET('Sanitation Data'!$D$5,0,10*ROW('Sanitation Data'!D18)),NA())</f>
        <v>#N/A</v>
      </c>
      <c r="AB24" s="104" t="e">
        <f ca="1">+IF(AND(ISNUMBER(OFFSET('Sanitation Data'!$D$7,0,10*ROW('Sanitation Data'!D18))),'Data Summary'!CQ24="Yes"),OFFSET('Sanitation Data'!$D$7,0,10*ROW('Sanitation Data'!D18)),NA())</f>
        <v>#N/A</v>
      </c>
      <c r="AC24" s="104" t="e">
        <f ca="1">+IF(AND(ISNUMBER(OFFSET('Sanitation Data'!$D$11,0,10*ROW('Sanitation Data'!D18))),'Data Summary'!CR24="Yes"),OFFSET('Sanitation Data'!$D$11,0,10*ROW('Sanitation Data'!D18)),NA())</f>
        <v>#N/A</v>
      </c>
      <c r="AD24" s="104" t="e">
        <f ca="1">+IF(AND(ISNUMBER(OFFSET('Sanitation Data'!$D$12,0,10*ROW('Sanitation Data'!D18))),'Data Summary'!CS24="Yes"),OFFSET('Sanitation Data'!$D$12,0,10*ROW('Sanitation Data'!D18)),NA())</f>
        <v>#N/A</v>
      </c>
      <c r="AE24" s="104" t="e">
        <f ca="1">+IF(AND(ISNUMBER(OFFSET('Sanitation Data'!$D$13,0,10*ROW('Sanitation Data'!D18))),'Data Summary'!CT24="Yes"),OFFSET('Sanitation Data'!$D$13,0,10*ROW('Sanitation Data'!D18)),NA())</f>
        <v>#N/A</v>
      </c>
      <c r="AF24" s="104" t="e">
        <f ca="1">+IF(AND(ISNUMBER(OFFSET('Sanitation Data'!$E$5,0,10*ROW('Sanitation Data'!E18))),'Data Summary'!CU24="Yes"),100-OFFSET('Sanitation Data'!$E$5,0,10*ROW('Sanitation Data'!E18)),NA())</f>
        <v>#N/A</v>
      </c>
      <c r="AG24" s="104" t="e">
        <f ca="1">+IF(AND(ISNUMBER(OFFSET('Sanitation Data'!$E$7,0,10*ROW('Sanitation Data'!E18))),'Data Summary'!CV24="Yes"),OFFSET('Sanitation Data'!$E$7,0,10*ROW('Sanitation Data'!E18)),NA())</f>
        <v>#N/A</v>
      </c>
      <c r="AH24" s="104" t="e">
        <f ca="1">+IF(AND(ISNUMBER(OFFSET('Sanitation Data'!$E$11,0,10*ROW('Sanitation Data'!E18))),'Data Summary'!CW24="Yes"),OFFSET('Sanitation Data'!$E$11,0,10*ROW('Sanitation Data'!E18)),NA())</f>
        <v>#N/A</v>
      </c>
      <c r="AI24" s="104" t="e">
        <f ca="1">+IF(AND(ISNUMBER(OFFSET('Sanitation Data'!$E$12,0,10*ROW('Sanitation Data'!E18))),'Data Summary'!CX24="Yes"),OFFSET('Sanitation Data'!$E$12,0,10*ROW('Sanitation Data'!E18)),NA())</f>
        <v>#N/A</v>
      </c>
      <c r="AJ24" s="104" t="e">
        <f ca="1">+IF(AND(ISNUMBER(OFFSET('Sanitation Data'!$E$13,0,10*ROW('Sanitation Data'!E18))),'Data Summary'!CY24="Yes"),OFFSET('Sanitation Data'!$E$13,0,10*ROW('Sanitation Data'!E18)),NA())</f>
        <v>#N/A</v>
      </c>
      <c r="AK24" s="104" t="e">
        <f ca="1">+IF(AND(ISNUMBER(OFFSET('Sanitation Data'!$F$5,0,10*ROW('Sanitation Data'!F18))),'Data Summary'!CZ24="Yes"),100-OFFSET('Sanitation Data'!$F$5,0,10*ROW('Sanitation Data'!F18)),NA())</f>
        <v>#N/A</v>
      </c>
      <c r="AL24" s="104" t="e">
        <f ca="1">+IF(AND(ISNUMBER(OFFSET('Sanitation Data'!$F$7,0,10*ROW('Sanitation Data'!F18))),'Data Summary'!DA24="Yes"),OFFSET('Sanitation Data'!$F$7,0,10*ROW('Sanitation Data'!F18)),NA())</f>
        <v>#N/A</v>
      </c>
      <c r="AM24" s="104" t="e">
        <f ca="1">+IF(AND(ISNUMBER(OFFSET('Sanitation Data'!$F$11,0,10*ROW('Sanitation Data'!F18))),'Data Summary'!DB24="Yes"),OFFSET('Sanitation Data'!$F$11,0,10*ROW('Sanitation Data'!F18)),NA())</f>
        <v>#N/A</v>
      </c>
      <c r="AN24" s="104" t="e">
        <f ca="1">+IF(AND(ISNUMBER(OFFSET('Sanitation Data'!$F$12,0,10*ROW('Sanitation Data'!F18))),'Data Summary'!DC24="Yes"),OFFSET('Sanitation Data'!$F$12,0,10*ROW('Sanitation Data'!F18)),NA())</f>
        <v>#N/A</v>
      </c>
      <c r="AO24" s="104" t="e">
        <f ca="1">+IF(AND(ISNUMBER(OFFSET('Sanitation Data'!$F$13,0,10*ROW('Sanitation Data'!F18))),'Data Summary'!DD24="Yes"),OFFSET('Sanitation Data'!$F$13,0,10*ROW('Sanitation Data'!F18)),NA())</f>
        <v>#N/A</v>
      </c>
      <c r="AP24" s="104" t="e">
        <f ca="1">+IF(AND(ISNUMBER(OFFSET('Sanitation Data'!$G$5,0,10*ROW('Sanitation Data'!G18))),'Data Summary'!DE24="Yes"),100-OFFSET('Sanitation Data'!$G$5,0,10*ROW('Sanitation Data'!G18)),NA())</f>
        <v>#N/A</v>
      </c>
      <c r="AQ24" s="104" t="e">
        <f ca="1">+IF(AND(ISNUMBER(OFFSET('Sanitation Data'!$G$7,0,10*ROW('Sanitation Data'!G18))),'Data Summary'!DF24="Yes"),OFFSET('Sanitation Data'!$G$7,0,10*ROW('Sanitation Data'!G18)),NA())</f>
        <v>#N/A</v>
      </c>
      <c r="AR24" s="104" t="e">
        <f ca="1">+IF(AND(ISNUMBER(OFFSET('Sanitation Data'!$G$11,0,10*ROW('Sanitation Data'!G18))),'Data Summary'!DG24="Yes"),OFFSET('Sanitation Data'!$G$11,0,10*ROW('Sanitation Data'!G18)),NA())</f>
        <v>#N/A</v>
      </c>
      <c r="AS24" s="104" t="e">
        <f ca="1">+IF(AND(ISNUMBER(OFFSET('Sanitation Data'!$G$12,0,10*ROW('Sanitation Data'!G18))),'Data Summary'!DH24="Yes"),OFFSET('Sanitation Data'!$G$12,0,10*ROW('Sanitation Data'!G18)),NA())</f>
        <v>#N/A</v>
      </c>
      <c r="AT24" s="104" t="e">
        <f ca="1">+IF(AND(ISNUMBER(OFFSET('Sanitation Data'!$G$13,0,10*ROW('Sanitation Data'!G18))),'Data Summary'!DI24="Yes"),OFFSET('Sanitation Data'!$G$13,0,10*ROW('Sanitation Data'!G18)),NA())</f>
        <v>#N/A</v>
      </c>
      <c r="AU24" s="104" t="e">
        <f ca="1">+IF(AND(ISNUMBER(OFFSET('Sanitation Data'!$H$5,0,10*ROW('Sanitation Data'!H18))),'Data Summary'!DJ24="Yes"),100-OFFSET('Sanitation Data'!$H$5,0,10*ROW('Sanitation Data'!H18)),NA())</f>
        <v>#N/A</v>
      </c>
      <c r="AV24" s="104" t="e">
        <f ca="1">+IF(AND(ISNUMBER(OFFSET('Sanitation Data'!$H$7,0,10*ROW('Sanitation Data'!H18))),'Data Summary'!DK24="Yes"),OFFSET('Sanitation Data'!$H$7,0,10*ROW('Sanitation Data'!H18)),NA())</f>
        <v>#N/A</v>
      </c>
      <c r="AW24" s="104" t="e">
        <f ca="1">+IF(AND(ISNUMBER(OFFSET('Sanitation Data'!$H$11,0,10*ROW('Sanitation Data'!H18))),'Data Summary'!DL24="Yes"),OFFSET('Sanitation Data'!$H$11,0,10*ROW('Sanitation Data'!H18)),NA())</f>
        <v>#N/A</v>
      </c>
      <c r="AX24" s="104" t="e">
        <f ca="1">+IF(AND(ISNUMBER(OFFSET('Sanitation Data'!$H$12,0,10*ROW('Sanitation Data'!H18))),'Data Summary'!DM24="Yes"),OFFSET('Sanitation Data'!$H$12,0,10*ROW('Sanitation Data'!H18)),NA())</f>
        <v>#N/A</v>
      </c>
      <c r="AY24" s="104" t="e">
        <f ca="1">+IF(AND(ISNUMBER(OFFSET('Sanitation Data'!$H$13,0,10*ROW('Sanitation Data'!H18))),'Data Summary'!DN24="Yes"),OFFSET('Sanitation Data'!$H$13,0,10*ROW('Sanitation Data'!H18)),NA())</f>
        <v>#N/A</v>
      </c>
      <c r="AZ24" s="109" t="e">
        <f ca="1">+IF(AND(ISNUMBER(OFFSET('Hygiene Data'!$C$6,0,10*ROW('Hygiene Data'!C18))),'Data Summary'!DO24="Yes"),OFFSET('Hygiene Data'!$C$6,0,10*ROW('Hygiene Data'!C18)),NA())</f>
        <v>#N/A</v>
      </c>
      <c r="BA24" s="109" t="e">
        <f ca="1">+IF(AND(ISNUMBER(OFFSET('Hygiene Data'!$C$8,0,10*ROW('Hygiene Data'!C18))),'Data Summary'!DP24="Yes"),OFFSET('Hygiene Data'!$C$8,0,10*ROW('Hygiene Data'!C18)),NA())</f>
        <v>#N/A</v>
      </c>
      <c r="BB24" s="109" t="e">
        <f ca="1">+IF(AND(ISNUMBER(OFFSET('Hygiene Data'!$C$10,0,10*ROW('Hygiene Data'!C18))),'Data Summary'!DQ24="Yes"),OFFSET('Hygiene Data'!$C$10,0,10*ROW('Hygiene Data'!C18)),NA())</f>
        <v>#N/A</v>
      </c>
      <c r="BC24" s="109" t="e">
        <f ca="1">+IF(AND(ISNUMBER(OFFSET('Hygiene Data'!$D$6,0,10*ROW('Hygiene Data'!D18))),'Data Summary'!DR24="Yes"),OFFSET('Hygiene Data'!$D$6,0,10*ROW('Hygiene Data'!D18)),NA())</f>
        <v>#N/A</v>
      </c>
      <c r="BD24" s="109" t="e">
        <f ca="1">+IF(AND(ISNUMBER(OFFSET('Hygiene Data'!$D$8,0,10*ROW('Hygiene Data'!D18))),'Data Summary'!DS24="Yes"),OFFSET('Hygiene Data'!$D$8,0,10*ROW('Hygiene Data'!D18)),NA())</f>
        <v>#N/A</v>
      </c>
      <c r="BE24" s="109" t="e">
        <f ca="1">+IF(AND(ISNUMBER(OFFSET('Hygiene Data'!$D$10,0,10*ROW('Hygiene Data'!D18))),'Data Summary'!DT24="Yes"),OFFSET('Hygiene Data'!$D$10,0,10*ROW('Hygiene Data'!D18)),NA())</f>
        <v>#N/A</v>
      </c>
      <c r="BF24" s="109" t="e">
        <f ca="1">+IF(AND(ISNUMBER(OFFSET('Hygiene Data'!$E$6,0,10*ROW('Hygiene Data'!E18))),'Data Summary'!DU24="Yes"),OFFSET('Hygiene Data'!$E$6,0,10*ROW('Hygiene Data'!E18)),NA())</f>
        <v>#N/A</v>
      </c>
      <c r="BG24" s="109" t="e">
        <f ca="1">+IF(AND(ISNUMBER(OFFSET('Hygiene Data'!$E$8,0,10*ROW('Hygiene Data'!E18))),'Data Summary'!DV24="Yes"),OFFSET('Hygiene Data'!$E$8,0,10*ROW('Hygiene Data'!E18)),NA())</f>
        <v>#N/A</v>
      </c>
      <c r="BH24" s="109" t="e">
        <f ca="1">+IF(AND(ISNUMBER(OFFSET('Hygiene Data'!$E$10,0,10*ROW('Hygiene Data'!E18))),'Data Summary'!DW24="Yes"),OFFSET('Hygiene Data'!$E$10,0,10*ROW('Hygiene Data'!E18)),NA())</f>
        <v>#N/A</v>
      </c>
      <c r="BI24" s="109" t="e">
        <f ca="1">+IF(AND(ISNUMBER(OFFSET('Hygiene Data'!$F$6,0,10*ROW('Hygiene Data'!F18))),'Data Summary'!DX24="Yes"),OFFSET('Hygiene Data'!$F$6,0,10*ROW('Hygiene Data'!F18)),NA())</f>
        <v>#N/A</v>
      </c>
      <c r="BJ24" s="109" t="e">
        <f ca="1">+IF(AND(ISNUMBER(OFFSET('Hygiene Data'!$F$8,0,10*ROW('Hygiene Data'!F18))),'Data Summary'!DY24="Yes"),OFFSET('Hygiene Data'!$F$8,0,10*ROW('Hygiene Data'!F18)),NA())</f>
        <v>#N/A</v>
      </c>
      <c r="BK24" s="109" t="e">
        <f ca="1">+IF(AND(ISNUMBER(OFFSET('Hygiene Data'!$F$10,0,10*ROW('Hygiene Data'!F18))),'Data Summary'!DZ24="Yes"),OFFSET('Hygiene Data'!$F$10,0,10*ROW('Hygiene Data'!F18)),NA())</f>
        <v>#N/A</v>
      </c>
      <c r="BL24" s="109" t="e">
        <f ca="1">+IF(AND(ISNUMBER(OFFSET('Hygiene Data'!$G$6,0,10*ROW('Hygiene Data'!G18))),'Data Summary'!EA24="Yes"),OFFSET('Hygiene Data'!$G$6,0,10*ROW('Hygiene Data'!G18)),NA())</f>
        <v>#N/A</v>
      </c>
      <c r="BM24" s="109" t="e">
        <f ca="1">+IF(AND(ISNUMBER(OFFSET('Hygiene Data'!$G$8,0,10*ROW('Hygiene Data'!G18))),'Data Summary'!EB24="Yes"),OFFSET('Hygiene Data'!$G$8,0,10*ROW('Hygiene Data'!G18)),NA())</f>
        <v>#N/A</v>
      </c>
      <c r="BN24" s="109" t="e">
        <f ca="1">+IF(AND(ISNUMBER(OFFSET('Hygiene Data'!$G$10,0,10*ROW('Hygiene Data'!G18))),'Data Summary'!EC24="Yes"),OFFSET('Hygiene Data'!$G$10,0,10*ROW('Hygiene Data'!G18)),NA())</f>
        <v>#N/A</v>
      </c>
      <c r="BO24" s="109" t="e">
        <f ca="1">+IF(AND(ISNUMBER(OFFSET('Hygiene Data'!$H$6,0,10*ROW('Hygiene Data'!H18))),'Data Summary'!ED24="Yes"),OFFSET('Hygiene Data'!$H$6,0,10*ROW('Hygiene Data'!H18)),NA())</f>
        <v>#N/A</v>
      </c>
      <c r="BP24" s="109" t="e">
        <f ca="1">+IF(AND(ISNUMBER(OFFSET('Hygiene Data'!$H$8,0,10*ROW('Hygiene Data'!H18))),'Data Summary'!EE24="Yes"),OFFSET('Hygiene Data'!$H$8,0,10*ROW('Hygiene Data'!H18)),NA())</f>
        <v>#N/A</v>
      </c>
      <c r="BQ24" s="109" t="e">
        <f ca="1">+IF(AND(ISNUMBER(OFFSET('Hygiene Data'!$H$10,0,10*ROW('Hygiene Data'!H18))),'Data Summary'!EF24="Yes"),OFFSET('Hygiene Data'!$H$10,0,10*ROW('Hygiene Data'!H18)),NA())</f>
        <v>#N/A</v>
      </c>
    </row>
    <row r="25" spans="1:69" x14ac:dyDescent="0.25">
      <c r="A25" s="57" t="e">
        <f ca="1">+IF(OFFSET('Water Data'!$B$1,0,10*ROW('Water Data'!B19))="",NA(),OFFSET('Water Data'!$B$1,0,10*ROW('Water Data'!B19)))</f>
        <v>#N/A</v>
      </c>
      <c r="B25" s="57" t="e">
        <f ca="1">+IF(OFFSET('Water Data'!$A$3,0,10*ROW('Water Data'!A19))="",NA(),OFFSET('Water Data'!$A$3,0,10*ROW('Water Data'!A19)))</f>
        <v>#N/A</v>
      </c>
      <c r="C25" s="57" t="e">
        <f ca="1">+IF(OFFSET('Water Data'!$C$3,0,10*ROW('Water Data'!C19))="",NA(),OFFSET('Water Data'!$C$3,0,10*ROW('Water Data'!C19)))</f>
        <v>#N/A</v>
      </c>
      <c r="D25" s="58" t="e">
        <f ca="1">+IF(AND(ISNUMBER(OFFSET('Water Data'!$C$5,0,10*ROW('Water Data'!C19))),'Data Summary'!BS25="Yes"),100-OFFSET('Water Data'!$C$5,0,10*ROW('Water Data'!C19)),NA())</f>
        <v>#N/A</v>
      </c>
      <c r="E25" s="58" t="e">
        <f ca="1">+IF(AND(ISNUMBER(OFFSET('Water Data'!$C$7,0,10*ROW('Water Data'!C19))),'Data Summary'!BT25="Yes"),OFFSET('Water Data'!$C$7,0,10*ROW('Water Data'!C19)),NA())</f>
        <v>#N/A</v>
      </c>
      <c r="F25" s="58" t="e">
        <f ca="1">+IF(AND(ISNUMBER(OFFSET('Water Data'!$C$10,0,10*ROW('Water Data'!C19))),'Data Summary'!BU25="Yes"),OFFSET('Water Data'!$C$10,0,10*ROW('Water Data'!C19)),NA())</f>
        <v>#N/A</v>
      </c>
      <c r="G25" s="58" t="e">
        <f ca="1">+IF(AND(ISNUMBER(OFFSET('Water Data'!$D$5,0,10*ROW('Water Data'!D19))),'Data Summary'!BV25="Yes"),100-OFFSET('Water Data'!$D$5,0,10*ROW('Water Data'!D19)),NA())</f>
        <v>#N/A</v>
      </c>
      <c r="H25" s="58" t="e">
        <f ca="1">+IF(AND(ISNUMBER(OFFSET('Water Data'!$D$7,0,10*ROW('Water Data'!D19))),'Data Summary'!BW25="Yes"),OFFSET('Water Data'!$D$7,0,10*ROW('Water Data'!D19)),NA())</f>
        <v>#N/A</v>
      </c>
      <c r="I25" s="58" t="e">
        <f ca="1">+IF(AND(ISNUMBER(OFFSET('Water Data'!$D$10,0,10*ROW('Water Data'!D19))),'Data Summary'!BX25="Yes"),OFFSET('Water Data'!$D$10,0,10*ROW('Water Data'!D19)),NA())</f>
        <v>#N/A</v>
      </c>
      <c r="J25" s="58" t="e">
        <f ca="1">+IF(AND(ISNUMBER(OFFSET('Water Data'!$E$5,0,10*ROW('Water Data'!E19))),'Data Summary'!BY25="Yes"),100-OFFSET('Water Data'!$E$5,0,10*ROW('Water Data'!E19)),NA())</f>
        <v>#N/A</v>
      </c>
      <c r="K25" s="58" t="e">
        <f ca="1">+IF(AND(ISNUMBER(OFFSET('Water Data'!$E$7,0,10*ROW('Water Data'!E19))),'Data Summary'!BZ25="Yes"),OFFSET('Water Data'!$E$7,0,10*ROW('Water Data'!E19)),NA())</f>
        <v>#N/A</v>
      </c>
      <c r="L25" s="58" t="e">
        <f ca="1">+IF(AND(ISNUMBER(OFFSET('Water Data'!$E$10,0,10*ROW('Water Data'!E19))),'Data Summary'!CA25="Yes"),OFFSET('Water Data'!$E$10,0,10*ROW('Water Data'!E19)),NA())</f>
        <v>#N/A</v>
      </c>
      <c r="M25" s="58" t="e">
        <f ca="1">+IF(AND(ISNUMBER(OFFSET('Water Data'!$F$5,0,10*ROW('Water Data'!F19))),'Data Summary'!CB25="Yes"),100-OFFSET('Water Data'!$F$5,0,10*ROW('Water Data'!F19)),NA())</f>
        <v>#N/A</v>
      </c>
      <c r="N25" s="58" t="e">
        <f ca="1">+IF(AND(ISNUMBER(OFFSET('Water Data'!$F$7,0,10*ROW('Water Data'!F19))),'Data Summary'!CC25="Yes"),OFFSET('Water Data'!$F$7,0,10*ROW('Water Data'!F19)),NA())</f>
        <v>#N/A</v>
      </c>
      <c r="O25" s="58" t="e">
        <f ca="1">+IF(AND(ISNUMBER(OFFSET('Water Data'!$F$10,0,10*ROW('Water Data'!F19))),'Data Summary'!CD25="Yes"),OFFSET('Water Data'!$F$10,0,10*ROW('Water Data'!F19)),NA())</f>
        <v>#N/A</v>
      </c>
      <c r="P25" s="58" t="e">
        <f ca="1">+IF(AND(ISNUMBER(OFFSET('Water Data'!$G$5,0,10*ROW('Water Data'!G19))),'Data Summary'!CE25="Yes"),100-OFFSET('Water Data'!$G$5,0,10*ROW('Water Data'!G19)),NA())</f>
        <v>#N/A</v>
      </c>
      <c r="Q25" s="58" t="e">
        <f ca="1">+IF(AND(ISNUMBER(OFFSET('Water Data'!$G$7,0,10*ROW('Water Data'!G19))),'Data Summary'!CF25="Yes"),OFFSET('Water Data'!$G$7,0,10*ROW('Water Data'!G19)),NA())</f>
        <v>#N/A</v>
      </c>
      <c r="R25" s="58" t="e">
        <f ca="1">+IF(AND(ISNUMBER(OFFSET('Water Data'!$G$10,0,10*ROW('Water Data'!G19))),'Data Summary'!CG25="Yes"),OFFSET('Water Data'!$G$10,0,10*ROW('Water Data'!G19)),NA())</f>
        <v>#N/A</v>
      </c>
      <c r="S25" s="58" t="e">
        <f ca="1">+IF(AND(ISNUMBER(OFFSET('Water Data'!$H$5,0,10*ROW('Water Data'!H19))),'Data Summary'!CH25="Yes"),100-OFFSET('Water Data'!$H$5,0,10*ROW('Water Data'!H19)),NA())</f>
        <v>#N/A</v>
      </c>
      <c r="T25" s="58" t="e">
        <f ca="1">+IF(AND(ISNUMBER(OFFSET('Water Data'!$H$7,0,10*ROW('Water Data'!H19))),'Data Summary'!CI25="Yes"),OFFSET('Water Data'!$H$7,0,10*ROW('Water Data'!H19)),NA())</f>
        <v>#N/A</v>
      </c>
      <c r="U25" s="58" t="e">
        <f ca="1">+IF(AND(ISNUMBER(OFFSET('Water Data'!$H$10,0,10*ROW('Water Data'!H19))),'Data Summary'!CJ25="Yes"),OFFSET('Water Data'!$H$10,0,10*ROW('Water Data'!H19)),NA())</f>
        <v>#N/A</v>
      </c>
      <c r="V25" s="104" t="e">
        <f ca="1">+IF(AND(ISNUMBER(OFFSET('Sanitation Data'!$C$5,0,10*ROW('Sanitation Data'!C19))),'Data Summary'!CK25="Yes"),100-OFFSET('Sanitation Data'!$C$5,0,10*ROW('Sanitation Data'!C19)),NA())</f>
        <v>#N/A</v>
      </c>
      <c r="W25" s="104" t="e">
        <f ca="1">+IF(AND(ISNUMBER(OFFSET('Sanitation Data'!$C$7,0,10*ROW('Sanitation Data'!C19))),'Data Summary'!CL25="Yes"),OFFSET('Sanitation Data'!$C$7,0,10*ROW('Sanitation Data'!C19)),NA())</f>
        <v>#N/A</v>
      </c>
      <c r="X25" s="104" t="e">
        <f ca="1">+IF(AND(ISNUMBER(OFFSET('Sanitation Data'!$C$11,0,10*ROW('Sanitation Data'!C19))),'Data Summary'!CM25="Yes"),OFFSET('Sanitation Data'!$C$11,0,10*ROW('Sanitation Data'!C19)),NA())</f>
        <v>#N/A</v>
      </c>
      <c r="Y25" s="104" t="e">
        <f ca="1">+IF(AND(ISNUMBER(OFFSET('Sanitation Data'!$C$12,0,10*ROW('Sanitation Data'!C19))),'Data Summary'!CN25="Yes"),OFFSET('Sanitation Data'!$C$12,0,10*ROW('Sanitation Data'!C19)),NA())</f>
        <v>#N/A</v>
      </c>
      <c r="Z25" s="104" t="e">
        <f ca="1">+IF(AND(ISNUMBER(OFFSET('Sanitation Data'!$C$13,0,10*ROW('Sanitation Data'!C19))),'Data Summary'!CO25="Yes"),OFFSET('Sanitation Data'!$C$13,0,10*ROW('Sanitation Data'!C19)),NA())</f>
        <v>#N/A</v>
      </c>
      <c r="AA25" s="104" t="e">
        <f ca="1">+IF(AND(ISNUMBER(OFFSET('Sanitation Data'!$D$5,0,10*ROW('Sanitation Data'!D19))),'Data Summary'!CP25="Yes"),100-OFFSET('Sanitation Data'!$D$5,0,10*ROW('Sanitation Data'!D19)),NA())</f>
        <v>#N/A</v>
      </c>
      <c r="AB25" s="104" t="e">
        <f ca="1">+IF(AND(ISNUMBER(OFFSET('Sanitation Data'!$D$7,0,10*ROW('Sanitation Data'!D19))),'Data Summary'!CQ25="Yes"),OFFSET('Sanitation Data'!$D$7,0,10*ROW('Sanitation Data'!D19)),NA())</f>
        <v>#N/A</v>
      </c>
      <c r="AC25" s="104" t="e">
        <f ca="1">+IF(AND(ISNUMBER(OFFSET('Sanitation Data'!$D$11,0,10*ROW('Sanitation Data'!D19))),'Data Summary'!CR25="Yes"),OFFSET('Sanitation Data'!$D$11,0,10*ROW('Sanitation Data'!D19)),NA())</f>
        <v>#N/A</v>
      </c>
      <c r="AD25" s="104" t="e">
        <f ca="1">+IF(AND(ISNUMBER(OFFSET('Sanitation Data'!$D$12,0,10*ROW('Sanitation Data'!D19))),'Data Summary'!CS25="Yes"),OFFSET('Sanitation Data'!$D$12,0,10*ROW('Sanitation Data'!D19)),NA())</f>
        <v>#N/A</v>
      </c>
      <c r="AE25" s="104" t="e">
        <f ca="1">+IF(AND(ISNUMBER(OFFSET('Sanitation Data'!$D$13,0,10*ROW('Sanitation Data'!D19))),'Data Summary'!CT25="Yes"),OFFSET('Sanitation Data'!$D$13,0,10*ROW('Sanitation Data'!D19)),NA())</f>
        <v>#N/A</v>
      </c>
      <c r="AF25" s="104" t="e">
        <f ca="1">+IF(AND(ISNUMBER(OFFSET('Sanitation Data'!$E$5,0,10*ROW('Sanitation Data'!E19))),'Data Summary'!CU25="Yes"),100-OFFSET('Sanitation Data'!$E$5,0,10*ROW('Sanitation Data'!E19)),NA())</f>
        <v>#N/A</v>
      </c>
      <c r="AG25" s="104" t="e">
        <f ca="1">+IF(AND(ISNUMBER(OFFSET('Sanitation Data'!$E$7,0,10*ROW('Sanitation Data'!E19))),'Data Summary'!CV25="Yes"),OFFSET('Sanitation Data'!$E$7,0,10*ROW('Sanitation Data'!E19)),NA())</f>
        <v>#N/A</v>
      </c>
      <c r="AH25" s="104" t="e">
        <f ca="1">+IF(AND(ISNUMBER(OFFSET('Sanitation Data'!$E$11,0,10*ROW('Sanitation Data'!E19))),'Data Summary'!CW25="Yes"),OFFSET('Sanitation Data'!$E$11,0,10*ROW('Sanitation Data'!E19)),NA())</f>
        <v>#N/A</v>
      </c>
      <c r="AI25" s="104" t="e">
        <f ca="1">+IF(AND(ISNUMBER(OFFSET('Sanitation Data'!$E$12,0,10*ROW('Sanitation Data'!E19))),'Data Summary'!CX25="Yes"),OFFSET('Sanitation Data'!$E$12,0,10*ROW('Sanitation Data'!E19)),NA())</f>
        <v>#N/A</v>
      </c>
      <c r="AJ25" s="104" t="e">
        <f ca="1">+IF(AND(ISNUMBER(OFFSET('Sanitation Data'!$E$13,0,10*ROW('Sanitation Data'!E19))),'Data Summary'!CY25="Yes"),OFFSET('Sanitation Data'!$E$13,0,10*ROW('Sanitation Data'!E19)),NA())</f>
        <v>#N/A</v>
      </c>
      <c r="AK25" s="104" t="e">
        <f ca="1">+IF(AND(ISNUMBER(OFFSET('Sanitation Data'!$F$5,0,10*ROW('Sanitation Data'!F19))),'Data Summary'!CZ25="Yes"),100-OFFSET('Sanitation Data'!$F$5,0,10*ROW('Sanitation Data'!F19)),NA())</f>
        <v>#N/A</v>
      </c>
      <c r="AL25" s="104" t="e">
        <f ca="1">+IF(AND(ISNUMBER(OFFSET('Sanitation Data'!$F$7,0,10*ROW('Sanitation Data'!F19))),'Data Summary'!DA25="Yes"),OFFSET('Sanitation Data'!$F$7,0,10*ROW('Sanitation Data'!F19)),NA())</f>
        <v>#N/A</v>
      </c>
      <c r="AM25" s="104" t="e">
        <f ca="1">+IF(AND(ISNUMBER(OFFSET('Sanitation Data'!$F$11,0,10*ROW('Sanitation Data'!F19))),'Data Summary'!DB25="Yes"),OFFSET('Sanitation Data'!$F$11,0,10*ROW('Sanitation Data'!F19)),NA())</f>
        <v>#N/A</v>
      </c>
      <c r="AN25" s="104" t="e">
        <f ca="1">+IF(AND(ISNUMBER(OFFSET('Sanitation Data'!$F$12,0,10*ROW('Sanitation Data'!F19))),'Data Summary'!DC25="Yes"),OFFSET('Sanitation Data'!$F$12,0,10*ROW('Sanitation Data'!F19)),NA())</f>
        <v>#N/A</v>
      </c>
      <c r="AO25" s="104" t="e">
        <f ca="1">+IF(AND(ISNUMBER(OFFSET('Sanitation Data'!$F$13,0,10*ROW('Sanitation Data'!F19))),'Data Summary'!DD25="Yes"),OFFSET('Sanitation Data'!$F$13,0,10*ROW('Sanitation Data'!F19)),NA())</f>
        <v>#N/A</v>
      </c>
      <c r="AP25" s="104" t="e">
        <f ca="1">+IF(AND(ISNUMBER(OFFSET('Sanitation Data'!$G$5,0,10*ROW('Sanitation Data'!G19))),'Data Summary'!DE25="Yes"),100-OFFSET('Sanitation Data'!$G$5,0,10*ROW('Sanitation Data'!G19)),NA())</f>
        <v>#N/A</v>
      </c>
      <c r="AQ25" s="104" t="e">
        <f ca="1">+IF(AND(ISNUMBER(OFFSET('Sanitation Data'!$G$7,0,10*ROW('Sanitation Data'!G19))),'Data Summary'!DF25="Yes"),OFFSET('Sanitation Data'!$G$7,0,10*ROW('Sanitation Data'!G19)),NA())</f>
        <v>#N/A</v>
      </c>
      <c r="AR25" s="104" t="e">
        <f ca="1">+IF(AND(ISNUMBER(OFFSET('Sanitation Data'!$G$11,0,10*ROW('Sanitation Data'!G19))),'Data Summary'!DG25="Yes"),OFFSET('Sanitation Data'!$G$11,0,10*ROW('Sanitation Data'!G19)),NA())</f>
        <v>#N/A</v>
      </c>
      <c r="AS25" s="104" t="e">
        <f ca="1">+IF(AND(ISNUMBER(OFFSET('Sanitation Data'!$G$12,0,10*ROW('Sanitation Data'!G19))),'Data Summary'!DH25="Yes"),OFFSET('Sanitation Data'!$G$12,0,10*ROW('Sanitation Data'!G19)),NA())</f>
        <v>#N/A</v>
      </c>
      <c r="AT25" s="104" t="e">
        <f ca="1">+IF(AND(ISNUMBER(OFFSET('Sanitation Data'!$G$13,0,10*ROW('Sanitation Data'!G19))),'Data Summary'!DI25="Yes"),OFFSET('Sanitation Data'!$G$13,0,10*ROW('Sanitation Data'!G19)),NA())</f>
        <v>#N/A</v>
      </c>
      <c r="AU25" s="104" t="e">
        <f ca="1">+IF(AND(ISNUMBER(OFFSET('Sanitation Data'!$H$5,0,10*ROW('Sanitation Data'!H19))),'Data Summary'!DJ25="Yes"),100-OFFSET('Sanitation Data'!$H$5,0,10*ROW('Sanitation Data'!H19)),NA())</f>
        <v>#N/A</v>
      </c>
      <c r="AV25" s="104" t="e">
        <f ca="1">+IF(AND(ISNUMBER(OFFSET('Sanitation Data'!$H$7,0,10*ROW('Sanitation Data'!H19))),'Data Summary'!DK25="Yes"),OFFSET('Sanitation Data'!$H$7,0,10*ROW('Sanitation Data'!H19)),NA())</f>
        <v>#N/A</v>
      </c>
      <c r="AW25" s="104" t="e">
        <f ca="1">+IF(AND(ISNUMBER(OFFSET('Sanitation Data'!$H$11,0,10*ROW('Sanitation Data'!H19))),'Data Summary'!DL25="Yes"),OFFSET('Sanitation Data'!$H$11,0,10*ROW('Sanitation Data'!H19)),NA())</f>
        <v>#N/A</v>
      </c>
      <c r="AX25" s="104" t="e">
        <f ca="1">+IF(AND(ISNUMBER(OFFSET('Sanitation Data'!$H$12,0,10*ROW('Sanitation Data'!H19))),'Data Summary'!DM25="Yes"),OFFSET('Sanitation Data'!$H$12,0,10*ROW('Sanitation Data'!H19)),NA())</f>
        <v>#N/A</v>
      </c>
      <c r="AY25" s="104" t="e">
        <f ca="1">+IF(AND(ISNUMBER(OFFSET('Sanitation Data'!$H$13,0,10*ROW('Sanitation Data'!H19))),'Data Summary'!DN25="Yes"),OFFSET('Sanitation Data'!$H$13,0,10*ROW('Sanitation Data'!H19)),NA())</f>
        <v>#N/A</v>
      </c>
      <c r="AZ25" s="109" t="e">
        <f ca="1">+IF(AND(ISNUMBER(OFFSET('Hygiene Data'!$C$6,0,10*ROW('Hygiene Data'!C19))),'Data Summary'!DO25="Yes"),OFFSET('Hygiene Data'!$C$6,0,10*ROW('Hygiene Data'!C19)),NA())</f>
        <v>#N/A</v>
      </c>
      <c r="BA25" s="109" t="e">
        <f ca="1">+IF(AND(ISNUMBER(OFFSET('Hygiene Data'!$C$8,0,10*ROW('Hygiene Data'!C19))),'Data Summary'!DP25="Yes"),OFFSET('Hygiene Data'!$C$8,0,10*ROW('Hygiene Data'!C19)),NA())</f>
        <v>#N/A</v>
      </c>
      <c r="BB25" s="109" t="e">
        <f ca="1">+IF(AND(ISNUMBER(OFFSET('Hygiene Data'!$C$10,0,10*ROW('Hygiene Data'!C19))),'Data Summary'!DQ25="Yes"),OFFSET('Hygiene Data'!$C$10,0,10*ROW('Hygiene Data'!C19)),NA())</f>
        <v>#N/A</v>
      </c>
      <c r="BC25" s="109" t="e">
        <f ca="1">+IF(AND(ISNUMBER(OFFSET('Hygiene Data'!$D$6,0,10*ROW('Hygiene Data'!D19))),'Data Summary'!DR25="Yes"),OFFSET('Hygiene Data'!$D$6,0,10*ROW('Hygiene Data'!D19)),NA())</f>
        <v>#N/A</v>
      </c>
      <c r="BD25" s="109" t="e">
        <f ca="1">+IF(AND(ISNUMBER(OFFSET('Hygiene Data'!$D$8,0,10*ROW('Hygiene Data'!D19))),'Data Summary'!DS25="Yes"),OFFSET('Hygiene Data'!$D$8,0,10*ROW('Hygiene Data'!D19)),NA())</f>
        <v>#N/A</v>
      </c>
      <c r="BE25" s="109" t="e">
        <f ca="1">+IF(AND(ISNUMBER(OFFSET('Hygiene Data'!$D$10,0,10*ROW('Hygiene Data'!D19))),'Data Summary'!DT25="Yes"),OFFSET('Hygiene Data'!$D$10,0,10*ROW('Hygiene Data'!D19)),NA())</f>
        <v>#N/A</v>
      </c>
      <c r="BF25" s="109" t="e">
        <f ca="1">+IF(AND(ISNUMBER(OFFSET('Hygiene Data'!$E$6,0,10*ROW('Hygiene Data'!E19))),'Data Summary'!DU25="Yes"),OFFSET('Hygiene Data'!$E$6,0,10*ROW('Hygiene Data'!E19)),NA())</f>
        <v>#N/A</v>
      </c>
      <c r="BG25" s="109" t="e">
        <f ca="1">+IF(AND(ISNUMBER(OFFSET('Hygiene Data'!$E$8,0,10*ROW('Hygiene Data'!E19))),'Data Summary'!DV25="Yes"),OFFSET('Hygiene Data'!$E$8,0,10*ROW('Hygiene Data'!E19)),NA())</f>
        <v>#N/A</v>
      </c>
      <c r="BH25" s="109" t="e">
        <f ca="1">+IF(AND(ISNUMBER(OFFSET('Hygiene Data'!$E$10,0,10*ROW('Hygiene Data'!E19))),'Data Summary'!DW25="Yes"),OFFSET('Hygiene Data'!$E$10,0,10*ROW('Hygiene Data'!E19)),NA())</f>
        <v>#N/A</v>
      </c>
      <c r="BI25" s="109" t="e">
        <f ca="1">+IF(AND(ISNUMBER(OFFSET('Hygiene Data'!$F$6,0,10*ROW('Hygiene Data'!F19))),'Data Summary'!DX25="Yes"),OFFSET('Hygiene Data'!$F$6,0,10*ROW('Hygiene Data'!F19)),NA())</f>
        <v>#N/A</v>
      </c>
      <c r="BJ25" s="109" t="e">
        <f ca="1">+IF(AND(ISNUMBER(OFFSET('Hygiene Data'!$F$8,0,10*ROW('Hygiene Data'!F19))),'Data Summary'!DY25="Yes"),OFFSET('Hygiene Data'!$F$8,0,10*ROW('Hygiene Data'!F19)),NA())</f>
        <v>#N/A</v>
      </c>
      <c r="BK25" s="109" t="e">
        <f ca="1">+IF(AND(ISNUMBER(OFFSET('Hygiene Data'!$F$10,0,10*ROW('Hygiene Data'!F19))),'Data Summary'!DZ25="Yes"),OFFSET('Hygiene Data'!$F$10,0,10*ROW('Hygiene Data'!F19)),NA())</f>
        <v>#N/A</v>
      </c>
      <c r="BL25" s="109" t="e">
        <f ca="1">+IF(AND(ISNUMBER(OFFSET('Hygiene Data'!$G$6,0,10*ROW('Hygiene Data'!G19))),'Data Summary'!EA25="Yes"),OFFSET('Hygiene Data'!$G$6,0,10*ROW('Hygiene Data'!G19)),NA())</f>
        <v>#N/A</v>
      </c>
      <c r="BM25" s="109" t="e">
        <f ca="1">+IF(AND(ISNUMBER(OFFSET('Hygiene Data'!$G$8,0,10*ROW('Hygiene Data'!G19))),'Data Summary'!EB25="Yes"),OFFSET('Hygiene Data'!$G$8,0,10*ROW('Hygiene Data'!G19)),NA())</f>
        <v>#N/A</v>
      </c>
      <c r="BN25" s="109" t="e">
        <f ca="1">+IF(AND(ISNUMBER(OFFSET('Hygiene Data'!$G$10,0,10*ROW('Hygiene Data'!G19))),'Data Summary'!EC25="Yes"),OFFSET('Hygiene Data'!$G$10,0,10*ROW('Hygiene Data'!G19)),NA())</f>
        <v>#N/A</v>
      </c>
      <c r="BO25" s="109" t="e">
        <f ca="1">+IF(AND(ISNUMBER(OFFSET('Hygiene Data'!$H$6,0,10*ROW('Hygiene Data'!H19))),'Data Summary'!ED25="Yes"),OFFSET('Hygiene Data'!$H$6,0,10*ROW('Hygiene Data'!H19)),NA())</f>
        <v>#N/A</v>
      </c>
      <c r="BP25" s="109" t="e">
        <f ca="1">+IF(AND(ISNUMBER(OFFSET('Hygiene Data'!$H$8,0,10*ROW('Hygiene Data'!H19))),'Data Summary'!EE25="Yes"),OFFSET('Hygiene Data'!$H$8,0,10*ROW('Hygiene Data'!H19)),NA())</f>
        <v>#N/A</v>
      </c>
      <c r="BQ25" s="109" t="e">
        <f ca="1">+IF(AND(ISNUMBER(OFFSET('Hygiene Data'!$H$10,0,10*ROW('Hygiene Data'!H19))),'Data Summary'!EF25="Yes"),OFFSET('Hygiene Data'!$H$10,0,10*ROW('Hygiene Data'!H19)),NA())</f>
        <v>#N/A</v>
      </c>
    </row>
    <row r="26" spans="1:69" x14ac:dyDescent="0.25">
      <c r="A26" s="57" t="e">
        <f ca="1">+IF(OFFSET('Water Data'!$B$1,0,10*ROW('Water Data'!B20))="",NA(),OFFSET('Water Data'!$B$1,0,10*ROW('Water Data'!B20)))</f>
        <v>#N/A</v>
      </c>
      <c r="B26" s="57" t="e">
        <f ca="1">+IF(OFFSET('Water Data'!$A$3,0,10*ROW('Water Data'!A20))="",NA(),OFFSET('Water Data'!$A$3,0,10*ROW('Water Data'!A20)))</f>
        <v>#N/A</v>
      </c>
      <c r="C26" s="57" t="e">
        <f ca="1">+IF(OFFSET('Water Data'!$C$3,0,10*ROW('Water Data'!C20))="",NA(),OFFSET('Water Data'!$C$3,0,10*ROW('Water Data'!C20)))</f>
        <v>#N/A</v>
      </c>
      <c r="D26" s="58" t="e">
        <f ca="1">+IF(AND(ISNUMBER(OFFSET('Water Data'!$C$5,0,10*ROW('Water Data'!C20))),'Data Summary'!BS26="Yes"),100-OFFSET('Water Data'!$C$5,0,10*ROW('Water Data'!C20)),NA())</f>
        <v>#N/A</v>
      </c>
      <c r="E26" s="58" t="e">
        <f ca="1">+IF(AND(ISNUMBER(OFFSET('Water Data'!$C$7,0,10*ROW('Water Data'!C20))),'Data Summary'!BT26="Yes"),OFFSET('Water Data'!$C$7,0,10*ROW('Water Data'!C20)),NA())</f>
        <v>#N/A</v>
      </c>
      <c r="F26" s="58" t="e">
        <f ca="1">+IF(AND(ISNUMBER(OFFSET('Water Data'!$C$10,0,10*ROW('Water Data'!C20))),'Data Summary'!BU26="Yes"),OFFSET('Water Data'!$C$10,0,10*ROW('Water Data'!C20)),NA())</f>
        <v>#N/A</v>
      </c>
      <c r="G26" s="58" t="e">
        <f ca="1">+IF(AND(ISNUMBER(OFFSET('Water Data'!$D$5,0,10*ROW('Water Data'!D20))),'Data Summary'!BV26="Yes"),100-OFFSET('Water Data'!$D$5,0,10*ROW('Water Data'!D20)),NA())</f>
        <v>#N/A</v>
      </c>
      <c r="H26" s="58" t="e">
        <f ca="1">+IF(AND(ISNUMBER(OFFSET('Water Data'!$D$7,0,10*ROW('Water Data'!D20))),'Data Summary'!BW26="Yes"),OFFSET('Water Data'!$D$7,0,10*ROW('Water Data'!D20)),NA())</f>
        <v>#N/A</v>
      </c>
      <c r="I26" s="58" t="e">
        <f ca="1">+IF(AND(ISNUMBER(OFFSET('Water Data'!$D$10,0,10*ROW('Water Data'!D20))),'Data Summary'!BX26="Yes"),OFFSET('Water Data'!$D$10,0,10*ROW('Water Data'!D20)),NA())</f>
        <v>#N/A</v>
      </c>
      <c r="J26" s="58" t="e">
        <f ca="1">+IF(AND(ISNUMBER(OFFSET('Water Data'!$E$5,0,10*ROW('Water Data'!E20))),'Data Summary'!BY26="Yes"),100-OFFSET('Water Data'!$E$5,0,10*ROW('Water Data'!E20)),NA())</f>
        <v>#N/A</v>
      </c>
      <c r="K26" s="58" t="e">
        <f ca="1">+IF(AND(ISNUMBER(OFFSET('Water Data'!$E$7,0,10*ROW('Water Data'!E20))),'Data Summary'!BZ26="Yes"),OFFSET('Water Data'!$E$7,0,10*ROW('Water Data'!E20)),NA())</f>
        <v>#N/A</v>
      </c>
      <c r="L26" s="58" t="e">
        <f ca="1">+IF(AND(ISNUMBER(OFFSET('Water Data'!$E$10,0,10*ROW('Water Data'!E20))),'Data Summary'!CA26="Yes"),OFFSET('Water Data'!$E$10,0,10*ROW('Water Data'!E20)),NA())</f>
        <v>#N/A</v>
      </c>
      <c r="M26" s="58" t="e">
        <f ca="1">+IF(AND(ISNUMBER(OFFSET('Water Data'!$F$5,0,10*ROW('Water Data'!F20))),'Data Summary'!CB26="Yes"),100-OFFSET('Water Data'!$F$5,0,10*ROW('Water Data'!F20)),NA())</f>
        <v>#N/A</v>
      </c>
      <c r="N26" s="58" t="e">
        <f ca="1">+IF(AND(ISNUMBER(OFFSET('Water Data'!$F$7,0,10*ROW('Water Data'!F20))),'Data Summary'!CC26="Yes"),OFFSET('Water Data'!$F$7,0,10*ROW('Water Data'!F20)),NA())</f>
        <v>#N/A</v>
      </c>
      <c r="O26" s="58" t="e">
        <f ca="1">+IF(AND(ISNUMBER(OFFSET('Water Data'!$F$10,0,10*ROW('Water Data'!F20))),'Data Summary'!CD26="Yes"),OFFSET('Water Data'!$F$10,0,10*ROW('Water Data'!F20)),NA())</f>
        <v>#N/A</v>
      </c>
      <c r="P26" s="58" t="e">
        <f ca="1">+IF(AND(ISNUMBER(OFFSET('Water Data'!$G$5,0,10*ROW('Water Data'!G20))),'Data Summary'!CE26="Yes"),100-OFFSET('Water Data'!$G$5,0,10*ROW('Water Data'!G20)),NA())</f>
        <v>#N/A</v>
      </c>
      <c r="Q26" s="58" t="e">
        <f ca="1">+IF(AND(ISNUMBER(OFFSET('Water Data'!$G$7,0,10*ROW('Water Data'!G20))),'Data Summary'!CF26="Yes"),OFFSET('Water Data'!$G$7,0,10*ROW('Water Data'!G20)),NA())</f>
        <v>#N/A</v>
      </c>
      <c r="R26" s="58" t="e">
        <f ca="1">+IF(AND(ISNUMBER(OFFSET('Water Data'!$G$10,0,10*ROW('Water Data'!G20))),'Data Summary'!CG26="Yes"),OFFSET('Water Data'!$G$10,0,10*ROW('Water Data'!G20)),NA())</f>
        <v>#N/A</v>
      </c>
      <c r="S26" s="58" t="e">
        <f ca="1">+IF(AND(ISNUMBER(OFFSET('Water Data'!$H$5,0,10*ROW('Water Data'!H20))),'Data Summary'!CH26="Yes"),100-OFFSET('Water Data'!$H$5,0,10*ROW('Water Data'!H20)),NA())</f>
        <v>#N/A</v>
      </c>
      <c r="T26" s="58" t="e">
        <f ca="1">+IF(AND(ISNUMBER(OFFSET('Water Data'!$H$7,0,10*ROW('Water Data'!H20))),'Data Summary'!CI26="Yes"),OFFSET('Water Data'!$H$7,0,10*ROW('Water Data'!H20)),NA())</f>
        <v>#N/A</v>
      </c>
      <c r="U26" s="58" t="e">
        <f ca="1">+IF(AND(ISNUMBER(OFFSET('Water Data'!$H$10,0,10*ROW('Water Data'!H20))),'Data Summary'!CJ26="Yes"),OFFSET('Water Data'!$H$10,0,10*ROW('Water Data'!H20)),NA())</f>
        <v>#N/A</v>
      </c>
      <c r="V26" s="104" t="e">
        <f ca="1">+IF(AND(ISNUMBER(OFFSET('Sanitation Data'!$C$5,0,10*ROW('Sanitation Data'!C20))),'Data Summary'!CK26="Yes"),100-OFFSET('Sanitation Data'!$C$5,0,10*ROW('Sanitation Data'!C20)),NA())</f>
        <v>#N/A</v>
      </c>
      <c r="W26" s="104" t="e">
        <f ca="1">+IF(AND(ISNUMBER(OFFSET('Sanitation Data'!$C$7,0,10*ROW('Sanitation Data'!C20))),'Data Summary'!CL26="Yes"),OFFSET('Sanitation Data'!$C$7,0,10*ROW('Sanitation Data'!C20)),NA())</f>
        <v>#N/A</v>
      </c>
      <c r="X26" s="104" t="e">
        <f ca="1">+IF(AND(ISNUMBER(OFFSET('Sanitation Data'!$C$11,0,10*ROW('Sanitation Data'!C20))),'Data Summary'!CM26="Yes"),OFFSET('Sanitation Data'!$C$11,0,10*ROW('Sanitation Data'!C20)),NA())</f>
        <v>#N/A</v>
      </c>
      <c r="Y26" s="104" t="e">
        <f ca="1">+IF(AND(ISNUMBER(OFFSET('Sanitation Data'!$C$12,0,10*ROW('Sanitation Data'!C20))),'Data Summary'!CN26="Yes"),OFFSET('Sanitation Data'!$C$12,0,10*ROW('Sanitation Data'!C20)),NA())</f>
        <v>#N/A</v>
      </c>
      <c r="Z26" s="104" t="e">
        <f ca="1">+IF(AND(ISNUMBER(OFFSET('Sanitation Data'!$C$13,0,10*ROW('Sanitation Data'!C20))),'Data Summary'!CO26="Yes"),OFFSET('Sanitation Data'!$C$13,0,10*ROW('Sanitation Data'!C20)),NA())</f>
        <v>#N/A</v>
      </c>
      <c r="AA26" s="104" t="e">
        <f ca="1">+IF(AND(ISNUMBER(OFFSET('Sanitation Data'!$D$5,0,10*ROW('Sanitation Data'!D20))),'Data Summary'!CP26="Yes"),100-OFFSET('Sanitation Data'!$D$5,0,10*ROW('Sanitation Data'!D20)),NA())</f>
        <v>#N/A</v>
      </c>
      <c r="AB26" s="104" t="e">
        <f ca="1">+IF(AND(ISNUMBER(OFFSET('Sanitation Data'!$D$7,0,10*ROW('Sanitation Data'!D20))),'Data Summary'!CQ26="Yes"),OFFSET('Sanitation Data'!$D$7,0,10*ROW('Sanitation Data'!D20)),NA())</f>
        <v>#N/A</v>
      </c>
      <c r="AC26" s="104" t="e">
        <f ca="1">+IF(AND(ISNUMBER(OFFSET('Sanitation Data'!$D$11,0,10*ROW('Sanitation Data'!D20))),'Data Summary'!CR26="Yes"),OFFSET('Sanitation Data'!$D$11,0,10*ROW('Sanitation Data'!D20)),NA())</f>
        <v>#N/A</v>
      </c>
      <c r="AD26" s="104" t="e">
        <f ca="1">+IF(AND(ISNUMBER(OFFSET('Sanitation Data'!$D$12,0,10*ROW('Sanitation Data'!D20))),'Data Summary'!CS26="Yes"),OFFSET('Sanitation Data'!$D$12,0,10*ROW('Sanitation Data'!D20)),NA())</f>
        <v>#N/A</v>
      </c>
      <c r="AE26" s="104" t="e">
        <f ca="1">+IF(AND(ISNUMBER(OFFSET('Sanitation Data'!$D$13,0,10*ROW('Sanitation Data'!D20))),'Data Summary'!CT26="Yes"),OFFSET('Sanitation Data'!$D$13,0,10*ROW('Sanitation Data'!D20)),NA())</f>
        <v>#N/A</v>
      </c>
      <c r="AF26" s="104" t="e">
        <f ca="1">+IF(AND(ISNUMBER(OFFSET('Sanitation Data'!$E$5,0,10*ROW('Sanitation Data'!E20))),'Data Summary'!CU26="Yes"),100-OFFSET('Sanitation Data'!$E$5,0,10*ROW('Sanitation Data'!E20)),NA())</f>
        <v>#N/A</v>
      </c>
      <c r="AG26" s="104" t="e">
        <f ca="1">+IF(AND(ISNUMBER(OFFSET('Sanitation Data'!$E$7,0,10*ROW('Sanitation Data'!E20))),'Data Summary'!CV26="Yes"),OFFSET('Sanitation Data'!$E$7,0,10*ROW('Sanitation Data'!E20)),NA())</f>
        <v>#N/A</v>
      </c>
      <c r="AH26" s="104" t="e">
        <f ca="1">+IF(AND(ISNUMBER(OFFSET('Sanitation Data'!$E$11,0,10*ROW('Sanitation Data'!E20))),'Data Summary'!CW26="Yes"),OFFSET('Sanitation Data'!$E$11,0,10*ROW('Sanitation Data'!E20)),NA())</f>
        <v>#N/A</v>
      </c>
      <c r="AI26" s="104" t="e">
        <f ca="1">+IF(AND(ISNUMBER(OFFSET('Sanitation Data'!$E$12,0,10*ROW('Sanitation Data'!E20))),'Data Summary'!CX26="Yes"),OFFSET('Sanitation Data'!$E$12,0,10*ROW('Sanitation Data'!E20)),NA())</f>
        <v>#N/A</v>
      </c>
      <c r="AJ26" s="104" t="e">
        <f ca="1">+IF(AND(ISNUMBER(OFFSET('Sanitation Data'!$E$13,0,10*ROW('Sanitation Data'!E20))),'Data Summary'!CY26="Yes"),OFFSET('Sanitation Data'!$E$13,0,10*ROW('Sanitation Data'!E20)),NA())</f>
        <v>#N/A</v>
      </c>
      <c r="AK26" s="104" t="e">
        <f ca="1">+IF(AND(ISNUMBER(OFFSET('Sanitation Data'!$F$5,0,10*ROW('Sanitation Data'!F20))),'Data Summary'!CZ26="Yes"),100-OFFSET('Sanitation Data'!$F$5,0,10*ROW('Sanitation Data'!F20)),NA())</f>
        <v>#N/A</v>
      </c>
      <c r="AL26" s="104" t="e">
        <f ca="1">+IF(AND(ISNUMBER(OFFSET('Sanitation Data'!$F$7,0,10*ROW('Sanitation Data'!F20))),'Data Summary'!DA26="Yes"),OFFSET('Sanitation Data'!$F$7,0,10*ROW('Sanitation Data'!F20)),NA())</f>
        <v>#N/A</v>
      </c>
      <c r="AM26" s="104" t="e">
        <f ca="1">+IF(AND(ISNUMBER(OFFSET('Sanitation Data'!$F$11,0,10*ROW('Sanitation Data'!F20))),'Data Summary'!DB26="Yes"),OFFSET('Sanitation Data'!$F$11,0,10*ROW('Sanitation Data'!F20)),NA())</f>
        <v>#N/A</v>
      </c>
      <c r="AN26" s="104" t="e">
        <f ca="1">+IF(AND(ISNUMBER(OFFSET('Sanitation Data'!$F$12,0,10*ROW('Sanitation Data'!F20))),'Data Summary'!DC26="Yes"),OFFSET('Sanitation Data'!$F$12,0,10*ROW('Sanitation Data'!F20)),NA())</f>
        <v>#N/A</v>
      </c>
      <c r="AO26" s="104" t="e">
        <f ca="1">+IF(AND(ISNUMBER(OFFSET('Sanitation Data'!$F$13,0,10*ROW('Sanitation Data'!F20))),'Data Summary'!DD26="Yes"),OFFSET('Sanitation Data'!$F$13,0,10*ROW('Sanitation Data'!F20)),NA())</f>
        <v>#N/A</v>
      </c>
      <c r="AP26" s="104" t="e">
        <f ca="1">+IF(AND(ISNUMBER(OFFSET('Sanitation Data'!$G$5,0,10*ROW('Sanitation Data'!G20))),'Data Summary'!DE26="Yes"),100-OFFSET('Sanitation Data'!$G$5,0,10*ROW('Sanitation Data'!G20)),NA())</f>
        <v>#N/A</v>
      </c>
      <c r="AQ26" s="104" t="e">
        <f ca="1">+IF(AND(ISNUMBER(OFFSET('Sanitation Data'!$G$7,0,10*ROW('Sanitation Data'!G20))),'Data Summary'!DF26="Yes"),OFFSET('Sanitation Data'!$G$7,0,10*ROW('Sanitation Data'!G20)),NA())</f>
        <v>#N/A</v>
      </c>
      <c r="AR26" s="104" t="e">
        <f ca="1">+IF(AND(ISNUMBER(OFFSET('Sanitation Data'!$G$11,0,10*ROW('Sanitation Data'!G20))),'Data Summary'!DG26="Yes"),OFFSET('Sanitation Data'!$G$11,0,10*ROW('Sanitation Data'!G20)),NA())</f>
        <v>#N/A</v>
      </c>
      <c r="AS26" s="104" t="e">
        <f ca="1">+IF(AND(ISNUMBER(OFFSET('Sanitation Data'!$G$12,0,10*ROW('Sanitation Data'!G20))),'Data Summary'!DH26="Yes"),OFFSET('Sanitation Data'!$G$12,0,10*ROW('Sanitation Data'!G20)),NA())</f>
        <v>#N/A</v>
      </c>
      <c r="AT26" s="104" t="e">
        <f ca="1">+IF(AND(ISNUMBER(OFFSET('Sanitation Data'!$G$13,0,10*ROW('Sanitation Data'!G20))),'Data Summary'!DI26="Yes"),OFFSET('Sanitation Data'!$G$13,0,10*ROW('Sanitation Data'!G20)),NA())</f>
        <v>#N/A</v>
      </c>
      <c r="AU26" s="104" t="e">
        <f ca="1">+IF(AND(ISNUMBER(OFFSET('Sanitation Data'!$H$5,0,10*ROW('Sanitation Data'!H20))),'Data Summary'!DJ26="Yes"),100-OFFSET('Sanitation Data'!$H$5,0,10*ROW('Sanitation Data'!H20)),NA())</f>
        <v>#N/A</v>
      </c>
      <c r="AV26" s="104" t="e">
        <f ca="1">+IF(AND(ISNUMBER(OFFSET('Sanitation Data'!$H$7,0,10*ROW('Sanitation Data'!H20))),'Data Summary'!DK26="Yes"),OFFSET('Sanitation Data'!$H$7,0,10*ROW('Sanitation Data'!H20)),NA())</f>
        <v>#N/A</v>
      </c>
      <c r="AW26" s="104" t="e">
        <f ca="1">+IF(AND(ISNUMBER(OFFSET('Sanitation Data'!$H$11,0,10*ROW('Sanitation Data'!H20))),'Data Summary'!DL26="Yes"),OFFSET('Sanitation Data'!$H$11,0,10*ROW('Sanitation Data'!H20)),NA())</f>
        <v>#N/A</v>
      </c>
      <c r="AX26" s="104" t="e">
        <f ca="1">+IF(AND(ISNUMBER(OFFSET('Sanitation Data'!$H$12,0,10*ROW('Sanitation Data'!H20))),'Data Summary'!DM26="Yes"),OFFSET('Sanitation Data'!$H$12,0,10*ROW('Sanitation Data'!H20)),NA())</f>
        <v>#N/A</v>
      </c>
      <c r="AY26" s="104" t="e">
        <f ca="1">+IF(AND(ISNUMBER(OFFSET('Sanitation Data'!$H$13,0,10*ROW('Sanitation Data'!H20))),'Data Summary'!DN26="Yes"),OFFSET('Sanitation Data'!$H$13,0,10*ROW('Sanitation Data'!H20)),NA())</f>
        <v>#N/A</v>
      </c>
      <c r="AZ26" s="109" t="e">
        <f ca="1">+IF(AND(ISNUMBER(OFFSET('Hygiene Data'!$C$6,0,10*ROW('Hygiene Data'!C20))),'Data Summary'!DO26="Yes"),OFFSET('Hygiene Data'!$C$6,0,10*ROW('Hygiene Data'!C20)),NA())</f>
        <v>#N/A</v>
      </c>
      <c r="BA26" s="109" t="e">
        <f ca="1">+IF(AND(ISNUMBER(OFFSET('Hygiene Data'!$C$8,0,10*ROW('Hygiene Data'!C20))),'Data Summary'!DP26="Yes"),OFFSET('Hygiene Data'!$C$8,0,10*ROW('Hygiene Data'!C20)),NA())</f>
        <v>#N/A</v>
      </c>
      <c r="BB26" s="109" t="e">
        <f ca="1">+IF(AND(ISNUMBER(OFFSET('Hygiene Data'!$C$10,0,10*ROW('Hygiene Data'!C20))),'Data Summary'!DQ26="Yes"),OFFSET('Hygiene Data'!$C$10,0,10*ROW('Hygiene Data'!C20)),NA())</f>
        <v>#N/A</v>
      </c>
      <c r="BC26" s="109" t="e">
        <f ca="1">+IF(AND(ISNUMBER(OFFSET('Hygiene Data'!$D$6,0,10*ROW('Hygiene Data'!D20))),'Data Summary'!DR26="Yes"),OFFSET('Hygiene Data'!$D$6,0,10*ROW('Hygiene Data'!D20)),NA())</f>
        <v>#N/A</v>
      </c>
      <c r="BD26" s="109" t="e">
        <f ca="1">+IF(AND(ISNUMBER(OFFSET('Hygiene Data'!$D$8,0,10*ROW('Hygiene Data'!D20))),'Data Summary'!DS26="Yes"),OFFSET('Hygiene Data'!$D$8,0,10*ROW('Hygiene Data'!D20)),NA())</f>
        <v>#N/A</v>
      </c>
      <c r="BE26" s="109" t="e">
        <f ca="1">+IF(AND(ISNUMBER(OFFSET('Hygiene Data'!$D$10,0,10*ROW('Hygiene Data'!D20))),'Data Summary'!DT26="Yes"),OFFSET('Hygiene Data'!$D$10,0,10*ROW('Hygiene Data'!D20)),NA())</f>
        <v>#N/A</v>
      </c>
      <c r="BF26" s="109" t="e">
        <f ca="1">+IF(AND(ISNUMBER(OFFSET('Hygiene Data'!$E$6,0,10*ROW('Hygiene Data'!E20))),'Data Summary'!DU26="Yes"),OFFSET('Hygiene Data'!$E$6,0,10*ROW('Hygiene Data'!E20)),NA())</f>
        <v>#N/A</v>
      </c>
      <c r="BG26" s="109" t="e">
        <f ca="1">+IF(AND(ISNUMBER(OFFSET('Hygiene Data'!$E$8,0,10*ROW('Hygiene Data'!E20))),'Data Summary'!DV26="Yes"),OFFSET('Hygiene Data'!$E$8,0,10*ROW('Hygiene Data'!E20)),NA())</f>
        <v>#N/A</v>
      </c>
      <c r="BH26" s="109" t="e">
        <f ca="1">+IF(AND(ISNUMBER(OFFSET('Hygiene Data'!$E$10,0,10*ROW('Hygiene Data'!E20))),'Data Summary'!DW26="Yes"),OFFSET('Hygiene Data'!$E$10,0,10*ROW('Hygiene Data'!E20)),NA())</f>
        <v>#N/A</v>
      </c>
      <c r="BI26" s="109" t="e">
        <f ca="1">+IF(AND(ISNUMBER(OFFSET('Hygiene Data'!$F$6,0,10*ROW('Hygiene Data'!F20))),'Data Summary'!DX26="Yes"),OFFSET('Hygiene Data'!$F$6,0,10*ROW('Hygiene Data'!F20)),NA())</f>
        <v>#N/A</v>
      </c>
      <c r="BJ26" s="109" t="e">
        <f ca="1">+IF(AND(ISNUMBER(OFFSET('Hygiene Data'!$F$8,0,10*ROW('Hygiene Data'!F20))),'Data Summary'!DY26="Yes"),OFFSET('Hygiene Data'!$F$8,0,10*ROW('Hygiene Data'!F20)),NA())</f>
        <v>#N/A</v>
      </c>
      <c r="BK26" s="109" t="e">
        <f ca="1">+IF(AND(ISNUMBER(OFFSET('Hygiene Data'!$F$10,0,10*ROW('Hygiene Data'!F20))),'Data Summary'!DZ26="Yes"),OFFSET('Hygiene Data'!$F$10,0,10*ROW('Hygiene Data'!F20)),NA())</f>
        <v>#N/A</v>
      </c>
      <c r="BL26" s="109" t="e">
        <f ca="1">+IF(AND(ISNUMBER(OFFSET('Hygiene Data'!$G$6,0,10*ROW('Hygiene Data'!G20))),'Data Summary'!EA26="Yes"),OFFSET('Hygiene Data'!$G$6,0,10*ROW('Hygiene Data'!G20)),NA())</f>
        <v>#N/A</v>
      </c>
      <c r="BM26" s="109" t="e">
        <f ca="1">+IF(AND(ISNUMBER(OFFSET('Hygiene Data'!$G$8,0,10*ROW('Hygiene Data'!G20))),'Data Summary'!EB26="Yes"),OFFSET('Hygiene Data'!$G$8,0,10*ROW('Hygiene Data'!G20)),NA())</f>
        <v>#N/A</v>
      </c>
      <c r="BN26" s="109" t="e">
        <f ca="1">+IF(AND(ISNUMBER(OFFSET('Hygiene Data'!$G$10,0,10*ROW('Hygiene Data'!G20))),'Data Summary'!EC26="Yes"),OFFSET('Hygiene Data'!$G$10,0,10*ROW('Hygiene Data'!G20)),NA())</f>
        <v>#N/A</v>
      </c>
      <c r="BO26" s="109" t="e">
        <f ca="1">+IF(AND(ISNUMBER(OFFSET('Hygiene Data'!$H$6,0,10*ROW('Hygiene Data'!H20))),'Data Summary'!ED26="Yes"),OFFSET('Hygiene Data'!$H$6,0,10*ROW('Hygiene Data'!H20)),NA())</f>
        <v>#N/A</v>
      </c>
      <c r="BP26" s="109" t="e">
        <f ca="1">+IF(AND(ISNUMBER(OFFSET('Hygiene Data'!$H$8,0,10*ROW('Hygiene Data'!H20))),'Data Summary'!EE26="Yes"),OFFSET('Hygiene Data'!$H$8,0,10*ROW('Hygiene Data'!H20)),NA())</f>
        <v>#N/A</v>
      </c>
      <c r="BQ26" s="109" t="e">
        <f ca="1">+IF(AND(ISNUMBER(OFFSET('Hygiene Data'!$H$10,0,10*ROW('Hygiene Data'!H20))),'Data Summary'!EF26="Yes"),OFFSET('Hygiene Data'!$H$10,0,10*ROW('Hygiene Data'!H20)),NA())</f>
        <v>#N/A</v>
      </c>
    </row>
    <row r="27" spans="1:69" x14ac:dyDescent="0.25">
      <c r="A27" s="57" t="e">
        <f ca="1">+IF(OFFSET('Water Data'!$B$1,0,10*ROW('Water Data'!B21))="",NA(),OFFSET('Water Data'!$B$1,0,10*ROW('Water Data'!B21)))</f>
        <v>#N/A</v>
      </c>
      <c r="B27" s="57" t="e">
        <f ca="1">+IF(OFFSET('Water Data'!$A$3,0,10*ROW('Water Data'!A21))="",NA(),OFFSET('Water Data'!$A$3,0,10*ROW('Water Data'!A21)))</f>
        <v>#N/A</v>
      </c>
      <c r="C27" s="57" t="e">
        <f ca="1">+IF(OFFSET('Water Data'!$C$3,0,10*ROW('Water Data'!C21))="",NA(),OFFSET('Water Data'!$C$3,0,10*ROW('Water Data'!C21)))</f>
        <v>#N/A</v>
      </c>
      <c r="D27" s="58" t="e">
        <f ca="1">+IF(AND(ISNUMBER(OFFSET('Water Data'!$C$5,0,10*ROW('Water Data'!C21))),'Data Summary'!BS27="Yes"),100-OFFSET('Water Data'!$C$5,0,10*ROW('Water Data'!C21)),NA())</f>
        <v>#N/A</v>
      </c>
      <c r="E27" s="58" t="e">
        <f ca="1">+IF(AND(ISNUMBER(OFFSET('Water Data'!$C$7,0,10*ROW('Water Data'!C21))),'Data Summary'!BT27="Yes"),OFFSET('Water Data'!$C$7,0,10*ROW('Water Data'!C21)),NA())</f>
        <v>#N/A</v>
      </c>
      <c r="F27" s="58" t="e">
        <f ca="1">+IF(AND(ISNUMBER(OFFSET('Water Data'!$C$10,0,10*ROW('Water Data'!C21))),'Data Summary'!BU27="Yes"),OFFSET('Water Data'!$C$10,0,10*ROW('Water Data'!C21)),NA())</f>
        <v>#N/A</v>
      </c>
      <c r="G27" s="58" t="e">
        <f ca="1">+IF(AND(ISNUMBER(OFFSET('Water Data'!$D$5,0,10*ROW('Water Data'!D21))),'Data Summary'!BV27="Yes"),100-OFFSET('Water Data'!$D$5,0,10*ROW('Water Data'!D21)),NA())</f>
        <v>#N/A</v>
      </c>
      <c r="H27" s="58" t="e">
        <f ca="1">+IF(AND(ISNUMBER(OFFSET('Water Data'!$D$7,0,10*ROW('Water Data'!D21))),'Data Summary'!BW27="Yes"),OFFSET('Water Data'!$D$7,0,10*ROW('Water Data'!D21)),NA())</f>
        <v>#N/A</v>
      </c>
      <c r="I27" s="58" t="e">
        <f ca="1">+IF(AND(ISNUMBER(OFFSET('Water Data'!$D$10,0,10*ROW('Water Data'!D21))),'Data Summary'!BX27="Yes"),OFFSET('Water Data'!$D$10,0,10*ROW('Water Data'!D21)),NA())</f>
        <v>#N/A</v>
      </c>
      <c r="J27" s="58" t="e">
        <f ca="1">+IF(AND(ISNUMBER(OFFSET('Water Data'!$E$5,0,10*ROW('Water Data'!E21))),'Data Summary'!BY27="Yes"),100-OFFSET('Water Data'!$E$5,0,10*ROW('Water Data'!E21)),NA())</f>
        <v>#N/A</v>
      </c>
      <c r="K27" s="58" t="e">
        <f ca="1">+IF(AND(ISNUMBER(OFFSET('Water Data'!$E$7,0,10*ROW('Water Data'!E21))),'Data Summary'!BZ27="Yes"),OFFSET('Water Data'!$E$7,0,10*ROW('Water Data'!E21)),NA())</f>
        <v>#N/A</v>
      </c>
      <c r="L27" s="58" t="e">
        <f ca="1">+IF(AND(ISNUMBER(OFFSET('Water Data'!$E$10,0,10*ROW('Water Data'!E21))),'Data Summary'!CA27="Yes"),OFFSET('Water Data'!$E$10,0,10*ROW('Water Data'!E21)),NA())</f>
        <v>#N/A</v>
      </c>
      <c r="M27" s="58" t="e">
        <f ca="1">+IF(AND(ISNUMBER(OFFSET('Water Data'!$F$5,0,10*ROW('Water Data'!F21))),'Data Summary'!CB27="Yes"),100-OFFSET('Water Data'!$F$5,0,10*ROW('Water Data'!F21)),NA())</f>
        <v>#N/A</v>
      </c>
      <c r="N27" s="58" t="e">
        <f ca="1">+IF(AND(ISNUMBER(OFFSET('Water Data'!$F$7,0,10*ROW('Water Data'!F21))),'Data Summary'!CC27="Yes"),OFFSET('Water Data'!$F$7,0,10*ROW('Water Data'!F21)),NA())</f>
        <v>#N/A</v>
      </c>
      <c r="O27" s="58" t="e">
        <f ca="1">+IF(AND(ISNUMBER(OFFSET('Water Data'!$F$10,0,10*ROW('Water Data'!F21))),'Data Summary'!CD27="Yes"),OFFSET('Water Data'!$F$10,0,10*ROW('Water Data'!F21)),NA())</f>
        <v>#N/A</v>
      </c>
      <c r="P27" s="58" t="e">
        <f ca="1">+IF(AND(ISNUMBER(OFFSET('Water Data'!$G$5,0,10*ROW('Water Data'!G21))),'Data Summary'!CE27="Yes"),100-OFFSET('Water Data'!$G$5,0,10*ROW('Water Data'!G21)),NA())</f>
        <v>#N/A</v>
      </c>
      <c r="Q27" s="58" t="e">
        <f ca="1">+IF(AND(ISNUMBER(OFFSET('Water Data'!$G$7,0,10*ROW('Water Data'!G21))),'Data Summary'!CF27="Yes"),OFFSET('Water Data'!$G$7,0,10*ROW('Water Data'!G21)),NA())</f>
        <v>#N/A</v>
      </c>
      <c r="R27" s="58" t="e">
        <f ca="1">+IF(AND(ISNUMBER(OFFSET('Water Data'!$G$10,0,10*ROW('Water Data'!G21))),'Data Summary'!CG27="Yes"),OFFSET('Water Data'!$G$10,0,10*ROW('Water Data'!G21)),NA())</f>
        <v>#N/A</v>
      </c>
      <c r="S27" s="58" t="e">
        <f ca="1">+IF(AND(ISNUMBER(OFFSET('Water Data'!$H$5,0,10*ROW('Water Data'!H21))),'Data Summary'!CH27="Yes"),100-OFFSET('Water Data'!$H$5,0,10*ROW('Water Data'!H21)),NA())</f>
        <v>#N/A</v>
      </c>
      <c r="T27" s="58" t="e">
        <f ca="1">+IF(AND(ISNUMBER(OFFSET('Water Data'!$H$7,0,10*ROW('Water Data'!H21))),'Data Summary'!CI27="Yes"),OFFSET('Water Data'!$H$7,0,10*ROW('Water Data'!H21)),NA())</f>
        <v>#N/A</v>
      </c>
      <c r="U27" s="58" t="e">
        <f ca="1">+IF(AND(ISNUMBER(OFFSET('Water Data'!$H$10,0,10*ROW('Water Data'!H21))),'Data Summary'!CJ27="Yes"),OFFSET('Water Data'!$H$10,0,10*ROW('Water Data'!H21)),NA())</f>
        <v>#N/A</v>
      </c>
      <c r="V27" s="104" t="e">
        <f ca="1">+IF(AND(ISNUMBER(OFFSET('Sanitation Data'!$C$5,0,10*ROW('Sanitation Data'!C21))),'Data Summary'!CK27="Yes"),100-OFFSET('Sanitation Data'!$C$5,0,10*ROW('Sanitation Data'!C21)),NA())</f>
        <v>#N/A</v>
      </c>
      <c r="W27" s="104" t="e">
        <f ca="1">+IF(AND(ISNUMBER(OFFSET('Sanitation Data'!$C$7,0,10*ROW('Sanitation Data'!C21))),'Data Summary'!CL27="Yes"),OFFSET('Sanitation Data'!$C$7,0,10*ROW('Sanitation Data'!C21)),NA())</f>
        <v>#N/A</v>
      </c>
      <c r="X27" s="104" t="e">
        <f ca="1">+IF(AND(ISNUMBER(OFFSET('Sanitation Data'!$C$11,0,10*ROW('Sanitation Data'!C21))),'Data Summary'!CM27="Yes"),OFFSET('Sanitation Data'!$C$11,0,10*ROW('Sanitation Data'!C21)),NA())</f>
        <v>#N/A</v>
      </c>
      <c r="Y27" s="104" t="e">
        <f ca="1">+IF(AND(ISNUMBER(OFFSET('Sanitation Data'!$C$12,0,10*ROW('Sanitation Data'!C21))),'Data Summary'!CN27="Yes"),OFFSET('Sanitation Data'!$C$12,0,10*ROW('Sanitation Data'!C21)),NA())</f>
        <v>#N/A</v>
      </c>
      <c r="Z27" s="104" t="e">
        <f ca="1">+IF(AND(ISNUMBER(OFFSET('Sanitation Data'!$C$13,0,10*ROW('Sanitation Data'!C21))),'Data Summary'!CO27="Yes"),OFFSET('Sanitation Data'!$C$13,0,10*ROW('Sanitation Data'!C21)),NA())</f>
        <v>#N/A</v>
      </c>
      <c r="AA27" s="104" t="e">
        <f ca="1">+IF(AND(ISNUMBER(OFFSET('Sanitation Data'!$D$5,0,10*ROW('Sanitation Data'!D21))),'Data Summary'!CP27="Yes"),100-OFFSET('Sanitation Data'!$D$5,0,10*ROW('Sanitation Data'!D21)),NA())</f>
        <v>#N/A</v>
      </c>
      <c r="AB27" s="104" t="e">
        <f ca="1">+IF(AND(ISNUMBER(OFFSET('Sanitation Data'!$D$7,0,10*ROW('Sanitation Data'!D21))),'Data Summary'!CQ27="Yes"),OFFSET('Sanitation Data'!$D$7,0,10*ROW('Sanitation Data'!D21)),NA())</f>
        <v>#N/A</v>
      </c>
      <c r="AC27" s="104" t="e">
        <f ca="1">+IF(AND(ISNUMBER(OFFSET('Sanitation Data'!$D$11,0,10*ROW('Sanitation Data'!D21))),'Data Summary'!CR27="Yes"),OFFSET('Sanitation Data'!$D$11,0,10*ROW('Sanitation Data'!D21)),NA())</f>
        <v>#N/A</v>
      </c>
      <c r="AD27" s="104" t="e">
        <f ca="1">+IF(AND(ISNUMBER(OFFSET('Sanitation Data'!$D$12,0,10*ROW('Sanitation Data'!D21))),'Data Summary'!CS27="Yes"),OFFSET('Sanitation Data'!$D$12,0,10*ROW('Sanitation Data'!D21)),NA())</f>
        <v>#N/A</v>
      </c>
      <c r="AE27" s="104" t="e">
        <f ca="1">+IF(AND(ISNUMBER(OFFSET('Sanitation Data'!$D$13,0,10*ROW('Sanitation Data'!D21))),'Data Summary'!CT27="Yes"),OFFSET('Sanitation Data'!$D$13,0,10*ROW('Sanitation Data'!D21)),NA())</f>
        <v>#N/A</v>
      </c>
      <c r="AF27" s="104" t="e">
        <f ca="1">+IF(AND(ISNUMBER(OFFSET('Sanitation Data'!$E$5,0,10*ROW('Sanitation Data'!E21))),'Data Summary'!CU27="Yes"),100-OFFSET('Sanitation Data'!$E$5,0,10*ROW('Sanitation Data'!E21)),NA())</f>
        <v>#N/A</v>
      </c>
      <c r="AG27" s="104" t="e">
        <f ca="1">+IF(AND(ISNUMBER(OFFSET('Sanitation Data'!$E$7,0,10*ROW('Sanitation Data'!E21))),'Data Summary'!CV27="Yes"),OFFSET('Sanitation Data'!$E$7,0,10*ROW('Sanitation Data'!E21)),NA())</f>
        <v>#N/A</v>
      </c>
      <c r="AH27" s="104" t="e">
        <f ca="1">+IF(AND(ISNUMBER(OFFSET('Sanitation Data'!$E$11,0,10*ROW('Sanitation Data'!E21))),'Data Summary'!CW27="Yes"),OFFSET('Sanitation Data'!$E$11,0,10*ROW('Sanitation Data'!E21)),NA())</f>
        <v>#N/A</v>
      </c>
      <c r="AI27" s="104" t="e">
        <f ca="1">+IF(AND(ISNUMBER(OFFSET('Sanitation Data'!$E$12,0,10*ROW('Sanitation Data'!E21))),'Data Summary'!CX27="Yes"),OFFSET('Sanitation Data'!$E$12,0,10*ROW('Sanitation Data'!E21)),NA())</f>
        <v>#N/A</v>
      </c>
      <c r="AJ27" s="104" t="e">
        <f ca="1">+IF(AND(ISNUMBER(OFFSET('Sanitation Data'!$E$13,0,10*ROW('Sanitation Data'!E21))),'Data Summary'!CY27="Yes"),OFFSET('Sanitation Data'!$E$13,0,10*ROW('Sanitation Data'!E21)),NA())</f>
        <v>#N/A</v>
      </c>
      <c r="AK27" s="104" t="e">
        <f ca="1">+IF(AND(ISNUMBER(OFFSET('Sanitation Data'!$F$5,0,10*ROW('Sanitation Data'!F21))),'Data Summary'!CZ27="Yes"),100-OFFSET('Sanitation Data'!$F$5,0,10*ROW('Sanitation Data'!F21)),NA())</f>
        <v>#N/A</v>
      </c>
      <c r="AL27" s="104" t="e">
        <f ca="1">+IF(AND(ISNUMBER(OFFSET('Sanitation Data'!$F$7,0,10*ROW('Sanitation Data'!F21))),'Data Summary'!DA27="Yes"),OFFSET('Sanitation Data'!$F$7,0,10*ROW('Sanitation Data'!F21)),NA())</f>
        <v>#N/A</v>
      </c>
      <c r="AM27" s="104" t="e">
        <f ca="1">+IF(AND(ISNUMBER(OFFSET('Sanitation Data'!$F$11,0,10*ROW('Sanitation Data'!F21))),'Data Summary'!DB27="Yes"),OFFSET('Sanitation Data'!$F$11,0,10*ROW('Sanitation Data'!F21)),NA())</f>
        <v>#N/A</v>
      </c>
      <c r="AN27" s="104" t="e">
        <f ca="1">+IF(AND(ISNUMBER(OFFSET('Sanitation Data'!$F$12,0,10*ROW('Sanitation Data'!F21))),'Data Summary'!DC27="Yes"),OFFSET('Sanitation Data'!$F$12,0,10*ROW('Sanitation Data'!F21)),NA())</f>
        <v>#N/A</v>
      </c>
      <c r="AO27" s="104" t="e">
        <f ca="1">+IF(AND(ISNUMBER(OFFSET('Sanitation Data'!$F$13,0,10*ROW('Sanitation Data'!F21))),'Data Summary'!DD27="Yes"),OFFSET('Sanitation Data'!$F$13,0,10*ROW('Sanitation Data'!F21)),NA())</f>
        <v>#N/A</v>
      </c>
      <c r="AP27" s="104" t="e">
        <f ca="1">+IF(AND(ISNUMBER(OFFSET('Sanitation Data'!$G$5,0,10*ROW('Sanitation Data'!G21))),'Data Summary'!DE27="Yes"),100-OFFSET('Sanitation Data'!$G$5,0,10*ROW('Sanitation Data'!G21)),NA())</f>
        <v>#N/A</v>
      </c>
      <c r="AQ27" s="104" t="e">
        <f ca="1">+IF(AND(ISNUMBER(OFFSET('Sanitation Data'!$G$7,0,10*ROW('Sanitation Data'!G21))),'Data Summary'!DF27="Yes"),OFFSET('Sanitation Data'!$G$7,0,10*ROW('Sanitation Data'!G21)),NA())</f>
        <v>#N/A</v>
      </c>
      <c r="AR27" s="104" t="e">
        <f ca="1">+IF(AND(ISNUMBER(OFFSET('Sanitation Data'!$G$11,0,10*ROW('Sanitation Data'!G21))),'Data Summary'!DG27="Yes"),OFFSET('Sanitation Data'!$G$11,0,10*ROW('Sanitation Data'!G21)),NA())</f>
        <v>#N/A</v>
      </c>
      <c r="AS27" s="104" t="e">
        <f ca="1">+IF(AND(ISNUMBER(OFFSET('Sanitation Data'!$G$12,0,10*ROW('Sanitation Data'!G21))),'Data Summary'!DH27="Yes"),OFFSET('Sanitation Data'!$G$12,0,10*ROW('Sanitation Data'!G21)),NA())</f>
        <v>#N/A</v>
      </c>
      <c r="AT27" s="104" t="e">
        <f ca="1">+IF(AND(ISNUMBER(OFFSET('Sanitation Data'!$G$13,0,10*ROW('Sanitation Data'!G21))),'Data Summary'!DI27="Yes"),OFFSET('Sanitation Data'!$G$13,0,10*ROW('Sanitation Data'!G21)),NA())</f>
        <v>#N/A</v>
      </c>
      <c r="AU27" s="104" t="e">
        <f ca="1">+IF(AND(ISNUMBER(OFFSET('Sanitation Data'!$H$5,0,10*ROW('Sanitation Data'!H21))),'Data Summary'!DJ27="Yes"),100-OFFSET('Sanitation Data'!$H$5,0,10*ROW('Sanitation Data'!H21)),NA())</f>
        <v>#N/A</v>
      </c>
      <c r="AV27" s="104" t="e">
        <f ca="1">+IF(AND(ISNUMBER(OFFSET('Sanitation Data'!$H$7,0,10*ROW('Sanitation Data'!H21))),'Data Summary'!DK27="Yes"),OFFSET('Sanitation Data'!$H$7,0,10*ROW('Sanitation Data'!H21)),NA())</f>
        <v>#N/A</v>
      </c>
      <c r="AW27" s="104" t="e">
        <f ca="1">+IF(AND(ISNUMBER(OFFSET('Sanitation Data'!$H$11,0,10*ROW('Sanitation Data'!H21))),'Data Summary'!DL27="Yes"),OFFSET('Sanitation Data'!$H$11,0,10*ROW('Sanitation Data'!H21)),NA())</f>
        <v>#N/A</v>
      </c>
      <c r="AX27" s="104" t="e">
        <f ca="1">+IF(AND(ISNUMBER(OFFSET('Sanitation Data'!$H$12,0,10*ROW('Sanitation Data'!H21))),'Data Summary'!DM27="Yes"),OFFSET('Sanitation Data'!$H$12,0,10*ROW('Sanitation Data'!H21)),NA())</f>
        <v>#N/A</v>
      </c>
      <c r="AY27" s="104" t="e">
        <f ca="1">+IF(AND(ISNUMBER(OFFSET('Sanitation Data'!$H$13,0,10*ROW('Sanitation Data'!H21))),'Data Summary'!DN27="Yes"),OFFSET('Sanitation Data'!$H$13,0,10*ROW('Sanitation Data'!H21)),NA())</f>
        <v>#N/A</v>
      </c>
      <c r="AZ27" s="109" t="e">
        <f ca="1">+IF(AND(ISNUMBER(OFFSET('Hygiene Data'!$C$6,0,10*ROW('Hygiene Data'!C21))),'Data Summary'!DO27="Yes"),OFFSET('Hygiene Data'!$C$6,0,10*ROW('Hygiene Data'!C21)),NA())</f>
        <v>#N/A</v>
      </c>
      <c r="BA27" s="109" t="e">
        <f ca="1">+IF(AND(ISNUMBER(OFFSET('Hygiene Data'!$C$8,0,10*ROW('Hygiene Data'!C21))),'Data Summary'!DP27="Yes"),OFFSET('Hygiene Data'!$C$8,0,10*ROW('Hygiene Data'!C21)),NA())</f>
        <v>#N/A</v>
      </c>
      <c r="BB27" s="109" t="e">
        <f ca="1">+IF(AND(ISNUMBER(OFFSET('Hygiene Data'!$C$10,0,10*ROW('Hygiene Data'!C21))),'Data Summary'!DQ27="Yes"),OFFSET('Hygiene Data'!$C$10,0,10*ROW('Hygiene Data'!C21)),NA())</f>
        <v>#N/A</v>
      </c>
      <c r="BC27" s="109" t="e">
        <f ca="1">+IF(AND(ISNUMBER(OFFSET('Hygiene Data'!$D$6,0,10*ROW('Hygiene Data'!D21))),'Data Summary'!DR27="Yes"),OFFSET('Hygiene Data'!$D$6,0,10*ROW('Hygiene Data'!D21)),NA())</f>
        <v>#N/A</v>
      </c>
      <c r="BD27" s="109" t="e">
        <f ca="1">+IF(AND(ISNUMBER(OFFSET('Hygiene Data'!$D$8,0,10*ROW('Hygiene Data'!D21))),'Data Summary'!DS27="Yes"),OFFSET('Hygiene Data'!$D$8,0,10*ROW('Hygiene Data'!D21)),NA())</f>
        <v>#N/A</v>
      </c>
      <c r="BE27" s="109" t="e">
        <f ca="1">+IF(AND(ISNUMBER(OFFSET('Hygiene Data'!$D$10,0,10*ROW('Hygiene Data'!D21))),'Data Summary'!DT27="Yes"),OFFSET('Hygiene Data'!$D$10,0,10*ROW('Hygiene Data'!D21)),NA())</f>
        <v>#N/A</v>
      </c>
      <c r="BF27" s="109" t="e">
        <f ca="1">+IF(AND(ISNUMBER(OFFSET('Hygiene Data'!$E$6,0,10*ROW('Hygiene Data'!E21))),'Data Summary'!DU27="Yes"),OFFSET('Hygiene Data'!$E$6,0,10*ROW('Hygiene Data'!E21)),NA())</f>
        <v>#N/A</v>
      </c>
      <c r="BG27" s="109" t="e">
        <f ca="1">+IF(AND(ISNUMBER(OFFSET('Hygiene Data'!$E$8,0,10*ROW('Hygiene Data'!E21))),'Data Summary'!DV27="Yes"),OFFSET('Hygiene Data'!$E$8,0,10*ROW('Hygiene Data'!E21)),NA())</f>
        <v>#N/A</v>
      </c>
      <c r="BH27" s="109" t="e">
        <f ca="1">+IF(AND(ISNUMBER(OFFSET('Hygiene Data'!$E$10,0,10*ROW('Hygiene Data'!E21))),'Data Summary'!DW27="Yes"),OFFSET('Hygiene Data'!$E$10,0,10*ROW('Hygiene Data'!E21)),NA())</f>
        <v>#N/A</v>
      </c>
      <c r="BI27" s="109" t="e">
        <f ca="1">+IF(AND(ISNUMBER(OFFSET('Hygiene Data'!$F$6,0,10*ROW('Hygiene Data'!F21))),'Data Summary'!DX27="Yes"),OFFSET('Hygiene Data'!$F$6,0,10*ROW('Hygiene Data'!F21)),NA())</f>
        <v>#N/A</v>
      </c>
      <c r="BJ27" s="109" t="e">
        <f ca="1">+IF(AND(ISNUMBER(OFFSET('Hygiene Data'!$F$8,0,10*ROW('Hygiene Data'!F21))),'Data Summary'!DY27="Yes"),OFFSET('Hygiene Data'!$F$8,0,10*ROW('Hygiene Data'!F21)),NA())</f>
        <v>#N/A</v>
      </c>
      <c r="BK27" s="109" t="e">
        <f ca="1">+IF(AND(ISNUMBER(OFFSET('Hygiene Data'!$F$10,0,10*ROW('Hygiene Data'!F21))),'Data Summary'!DZ27="Yes"),OFFSET('Hygiene Data'!$F$10,0,10*ROW('Hygiene Data'!F21)),NA())</f>
        <v>#N/A</v>
      </c>
      <c r="BL27" s="109" t="e">
        <f ca="1">+IF(AND(ISNUMBER(OFFSET('Hygiene Data'!$G$6,0,10*ROW('Hygiene Data'!G21))),'Data Summary'!EA27="Yes"),OFFSET('Hygiene Data'!$G$6,0,10*ROW('Hygiene Data'!G21)),NA())</f>
        <v>#N/A</v>
      </c>
      <c r="BM27" s="109" t="e">
        <f ca="1">+IF(AND(ISNUMBER(OFFSET('Hygiene Data'!$G$8,0,10*ROW('Hygiene Data'!G21))),'Data Summary'!EB27="Yes"),OFFSET('Hygiene Data'!$G$8,0,10*ROW('Hygiene Data'!G21)),NA())</f>
        <v>#N/A</v>
      </c>
      <c r="BN27" s="109" t="e">
        <f ca="1">+IF(AND(ISNUMBER(OFFSET('Hygiene Data'!$G$10,0,10*ROW('Hygiene Data'!G21))),'Data Summary'!EC27="Yes"),OFFSET('Hygiene Data'!$G$10,0,10*ROW('Hygiene Data'!G21)),NA())</f>
        <v>#N/A</v>
      </c>
      <c r="BO27" s="109" t="e">
        <f ca="1">+IF(AND(ISNUMBER(OFFSET('Hygiene Data'!$H$6,0,10*ROW('Hygiene Data'!H21))),'Data Summary'!ED27="Yes"),OFFSET('Hygiene Data'!$H$6,0,10*ROW('Hygiene Data'!H21)),NA())</f>
        <v>#N/A</v>
      </c>
      <c r="BP27" s="109" t="e">
        <f ca="1">+IF(AND(ISNUMBER(OFFSET('Hygiene Data'!$H$8,0,10*ROW('Hygiene Data'!H21))),'Data Summary'!EE27="Yes"),OFFSET('Hygiene Data'!$H$8,0,10*ROW('Hygiene Data'!H21)),NA())</f>
        <v>#N/A</v>
      </c>
      <c r="BQ27" s="109" t="e">
        <f ca="1">+IF(AND(ISNUMBER(OFFSET('Hygiene Data'!$H$10,0,10*ROW('Hygiene Data'!H21))),'Data Summary'!EF27="Yes"),OFFSET('Hygiene Data'!$H$10,0,10*ROW('Hygiene Data'!H21)),NA())</f>
        <v>#N/A</v>
      </c>
    </row>
    <row r="28" spans="1:69" x14ac:dyDescent="0.25">
      <c r="A28" s="57" t="e">
        <f ca="1">+IF(OFFSET('Water Data'!$B$1,0,10*ROW('Water Data'!B22))="",NA(),OFFSET('Water Data'!$B$1,0,10*ROW('Water Data'!B22)))</f>
        <v>#N/A</v>
      </c>
      <c r="B28" s="57" t="e">
        <f ca="1">+IF(OFFSET('Water Data'!$A$3,0,10*ROW('Water Data'!A22))="",NA(),OFFSET('Water Data'!$A$3,0,10*ROW('Water Data'!A22)))</f>
        <v>#N/A</v>
      </c>
      <c r="C28" s="57" t="e">
        <f ca="1">+IF(OFFSET('Water Data'!$C$3,0,10*ROW('Water Data'!C22))="",NA(),OFFSET('Water Data'!$C$3,0,10*ROW('Water Data'!C22)))</f>
        <v>#N/A</v>
      </c>
      <c r="D28" s="58" t="e">
        <f ca="1">+IF(AND(ISNUMBER(OFFSET('Water Data'!$C$5,0,10*ROW('Water Data'!C22))),'Data Summary'!BS28="Yes"),100-OFFSET('Water Data'!$C$5,0,10*ROW('Water Data'!C22)),NA())</f>
        <v>#N/A</v>
      </c>
      <c r="E28" s="58" t="e">
        <f ca="1">+IF(AND(ISNUMBER(OFFSET('Water Data'!$C$7,0,10*ROW('Water Data'!C22))),'Data Summary'!BT28="Yes"),OFFSET('Water Data'!$C$7,0,10*ROW('Water Data'!C22)),NA())</f>
        <v>#N/A</v>
      </c>
      <c r="F28" s="58" t="e">
        <f ca="1">+IF(AND(ISNUMBER(OFFSET('Water Data'!$C$10,0,10*ROW('Water Data'!C22))),'Data Summary'!BU28="Yes"),OFFSET('Water Data'!$C$10,0,10*ROW('Water Data'!C22)),NA())</f>
        <v>#N/A</v>
      </c>
      <c r="G28" s="58" t="e">
        <f ca="1">+IF(AND(ISNUMBER(OFFSET('Water Data'!$D$5,0,10*ROW('Water Data'!D22))),'Data Summary'!BV28="Yes"),100-OFFSET('Water Data'!$D$5,0,10*ROW('Water Data'!D22)),NA())</f>
        <v>#N/A</v>
      </c>
      <c r="H28" s="58" t="e">
        <f ca="1">+IF(AND(ISNUMBER(OFFSET('Water Data'!$D$7,0,10*ROW('Water Data'!D22))),'Data Summary'!BW28="Yes"),OFFSET('Water Data'!$D$7,0,10*ROW('Water Data'!D22)),NA())</f>
        <v>#N/A</v>
      </c>
      <c r="I28" s="58" t="e">
        <f ca="1">+IF(AND(ISNUMBER(OFFSET('Water Data'!$D$10,0,10*ROW('Water Data'!D22))),'Data Summary'!BX28="Yes"),OFFSET('Water Data'!$D$10,0,10*ROW('Water Data'!D22)),NA())</f>
        <v>#N/A</v>
      </c>
      <c r="J28" s="58" t="e">
        <f ca="1">+IF(AND(ISNUMBER(OFFSET('Water Data'!$E$5,0,10*ROW('Water Data'!E22))),'Data Summary'!BY28="Yes"),100-OFFSET('Water Data'!$E$5,0,10*ROW('Water Data'!E22)),NA())</f>
        <v>#N/A</v>
      </c>
      <c r="K28" s="58" t="e">
        <f ca="1">+IF(AND(ISNUMBER(OFFSET('Water Data'!$E$7,0,10*ROW('Water Data'!E22))),'Data Summary'!BZ28="Yes"),OFFSET('Water Data'!$E$7,0,10*ROW('Water Data'!E22)),NA())</f>
        <v>#N/A</v>
      </c>
      <c r="L28" s="58" t="e">
        <f ca="1">+IF(AND(ISNUMBER(OFFSET('Water Data'!$E$10,0,10*ROW('Water Data'!E22))),'Data Summary'!CA28="Yes"),OFFSET('Water Data'!$E$10,0,10*ROW('Water Data'!E22)),NA())</f>
        <v>#N/A</v>
      </c>
      <c r="M28" s="58" t="e">
        <f ca="1">+IF(AND(ISNUMBER(OFFSET('Water Data'!$F$5,0,10*ROW('Water Data'!F22))),'Data Summary'!CB28="Yes"),100-OFFSET('Water Data'!$F$5,0,10*ROW('Water Data'!F22)),NA())</f>
        <v>#N/A</v>
      </c>
      <c r="N28" s="58" t="e">
        <f ca="1">+IF(AND(ISNUMBER(OFFSET('Water Data'!$F$7,0,10*ROW('Water Data'!F22))),'Data Summary'!CC28="Yes"),OFFSET('Water Data'!$F$7,0,10*ROW('Water Data'!F22)),NA())</f>
        <v>#N/A</v>
      </c>
      <c r="O28" s="58" t="e">
        <f ca="1">+IF(AND(ISNUMBER(OFFSET('Water Data'!$F$10,0,10*ROW('Water Data'!F22))),'Data Summary'!CD28="Yes"),OFFSET('Water Data'!$F$10,0,10*ROW('Water Data'!F22)),NA())</f>
        <v>#N/A</v>
      </c>
      <c r="P28" s="58" t="e">
        <f ca="1">+IF(AND(ISNUMBER(OFFSET('Water Data'!$G$5,0,10*ROW('Water Data'!G22))),'Data Summary'!CE28="Yes"),100-OFFSET('Water Data'!$G$5,0,10*ROW('Water Data'!G22)),NA())</f>
        <v>#N/A</v>
      </c>
      <c r="Q28" s="58" t="e">
        <f ca="1">+IF(AND(ISNUMBER(OFFSET('Water Data'!$G$7,0,10*ROW('Water Data'!G22))),'Data Summary'!CF28="Yes"),OFFSET('Water Data'!$G$7,0,10*ROW('Water Data'!G22)),NA())</f>
        <v>#N/A</v>
      </c>
      <c r="R28" s="58" t="e">
        <f ca="1">+IF(AND(ISNUMBER(OFFSET('Water Data'!$G$10,0,10*ROW('Water Data'!G22))),'Data Summary'!CG28="Yes"),OFFSET('Water Data'!$G$10,0,10*ROW('Water Data'!G22)),NA())</f>
        <v>#N/A</v>
      </c>
      <c r="S28" s="58" t="e">
        <f ca="1">+IF(AND(ISNUMBER(OFFSET('Water Data'!$H$5,0,10*ROW('Water Data'!H22))),'Data Summary'!CH28="Yes"),100-OFFSET('Water Data'!$H$5,0,10*ROW('Water Data'!H22)),NA())</f>
        <v>#N/A</v>
      </c>
      <c r="T28" s="58" t="e">
        <f ca="1">+IF(AND(ISNUMBER(OFFSET('Water Data'!$H$7,0,10*ROW('Water Data'!H22))),'Data Summary'!CI28="Yes"),OFFSET('Water Data'!$H$7,0,10*ROW('Water Data'!H22)),NA())</f>
        <v>#N/A</v>
      </c>
      <c r="U28" s="58" t="e">
        <f ca="1">+IF(AND(ISNUMBER(OFFSET('Water Data'!$H$10,0,10*ROW('Water Data'!H22))),'Data Summary'!CJ28="Yes"),OFFSET('Water Data'!$H$10,0,10*ROW('Water Data'!H22)),NA())</f>
        <v>#N/A</v>
      </c>
      <c r="V28" s="104" t="e">
        <f ca="1">+IF(AND(ISNUMBER(OFFSET('Sanitation Data'!$C$5,0,10*ROW('Sanitation Data'!C22))),'Data Summary'!CK28="Yes"),100-OFFSET('Sanitation Data'!$C$5,0,10*ROW('Sanitation Data'!C22)),NA())</f>
        <v>#N/A</v>
      </c>
      <c r="W28" s="104" t="e">
        <f ca="1">+IF(AND(ISNUMBER(OFFSET('Sanitation Data'!$C$7,0,10*ROW('Sanitation Data'!C22))),'Data Summary'!CL28="Yes"),OFFSET('Sanitation Data'!$C$7,0,10*ROW('Sanitation Data'!C22)),NA())</f>
        <v>#N/A</v>
      </c>
      <c r="X28" s="104" t="e">
        <f ca="1">+IF(AND(ISNUMBER(OFFSET('Sanitation Data'!$C$11,0,10*ROW('Sanitation Data'!C22))),'Data Summary'!CM28="Yes"),OFFSET('Sanitation Data'!$C$11,0,10*ROW('Sanitation Data'!C22)),NA())</f>
        <v>#N/A</v>
      </c>
      <c r="Y28" s="104" t="e">
        <f ca="1">+IF(AND(ISNUMBER(OFFSET('Sanitation Data'!$C$12,0,10*ROW('Sanitation Data'!C22))),'Data Summary'!CN28="Yes"),OFFSET('Sanitation Data'!$C$12,0,10*ROW('Sanitation Data'!C22)),NA())</f>
        <v>#N/A</v>
      </c>
      <c r="Z28" s="104" t="e">
        <f ca="1">+IF(AND(ISNUMBER(OFFSET('Sanitation Data'!$C$13,0,10*ROW('Sanitation Data'!C22))),'Data Summary'!CO28="Yes"),OFFSET('Sanitation Data'!$C$13,0,10*ROW('Sanitation Data'!C22)),NA())</f>
        <v>#N/A</v>
      </c>
      <c r="AA28" s="104" t="e">
        <f ca="1">+IF(AND(ISNUMBER(OFFSET('Sanitation Data'!$D$5,0,10*ROW('Sanitation Data'!D22))),'Data Summary'!CP28="Yes"),100-OFFSET('Sanitation Data'!$D$5,0,10*ROW('Sanitation Data'!D22)),NA())</f>
        <v>#N/A</v>
      </c>
      <c r="AB28" s="104" t="e">
        <f ca="1">+IF(AND(ISNUMBER(OFFSET('Sanitation Data'!$D$7,0,10*ROW('Sanitation Data'!D22))),'Data Summary'!CQ28="Yes"),OFFSET('Sanitation Data'!$D$7,0,10*ROW('Sanitation Data'!D22)),NA())</f>
        <v>#N/A</v>
      </c>
      <c r="AC28" s="104" t="e">
        <f ca="1">+IF(AND(ISNUMBER(OFFSET('Sanitation Data'!$D$11,0,10*ROW('Sanitation Data'!D22))),'Data Summary'!CR28="Yes"),OFFSET('Sanitation Data'!$D$11,0,10*ROW('Sanitation Data'!D22)),NA())</f>
        <v>#N/A</v>
      </c>
      <c r="AD28" s="104" t="e">
        <f ca="1">+IF(AND(ISNUMBER(OFFSET('Sanitation Data'!$D$12,0,10*ROW('Sanitation Data'!D22))),'Data Summary'!CS28="Yes"),OFFSET('Sanitation Data'!$D$12,0,10*ROW('Sanitation Data'!D22)),NA())</f>
        <v>#N/A</v>
      </c>
      <c r="AE28" s="104" t="e">
        <f ca="1">+IF(AND(ISNUMBER(OFFSET('Sanitation Data'!$D$13,0,10*ROW('Sanitation Data'!D22))),'Data Summary'!CT28="Yes"),OFFSET('Sanitation Data'!$D$13,0,10*ROW('Sanitation Data'!D22)),NA())</f>
        <v>#N/A</v>
      </c>
      <c r="AF28" s="104" t="e">
        <f ca="1">+IF(AND(ISNUMBER(OFFSET('Sanitation Data'!$E$5,0,10*ROW('Sanitation Data'!E22))),'Data Summary'!CU28="Yes"),100-OFFSET('Sanitation Data'!$E$5,0,10*ROW('Sanitation Data'!E22)),NA())</f>
        <v>#N/A</v>
      </c>
      <c r="AG28" s="104" t="e">
        <f ca="1">+IF(AND(ISNUMBER(OFFSET('Sanitation Data'!$E$7,0,10*ROW('Sanitation Data'!E22))),'Data Summary'!CV28="Yes"),OFFSET('Sanitation Data'!$E$7,0,10*ROW('Sanitation Data'!E22)),NA())</f>
        <v>#N/A</v>
      </c>
      <c r="AH28" s="104" t="e">
        <f ca="1">+IF(AND(ISNUMBER(OFFSET('Sanitation Data'!$E$11,0,10*ROW('Sanitation Data'!E22))),'Data Summary'!CW28="Yes"),OFFSET('Sanitation Data'!$E$11,0,10*ROW('Sanitation Data'!E22)),NA())</f>
        <v>#N/A</v>
      </c>
      <c r="AI28" s="104" t="e">
        <f ca="1">+IF(AND(ISNUMBER(OFFSET('Sanitation Data'!$E$12,0,10*ROW('Sanitation Data'!E22))),'Data Summary'!CX28="Yes"),OFFSET('Sanitation Data'!$E$12,0,10*ROW('Sanitation Data'!E22)),NA())</f>
        <v>#N/A</v>
      </c>
      <c r="AJ28" s="104" t="e">
        <f ca="1">+IF(AND(ISNUMBER(OFFSET('Sanitation Data'!$E$13,0,10*ROW('Sanitation Data'!E22))),'Data Summary'!CY28="Yes"),OFFSET('Sanitation Data'!$E$13,0,10*ROW('Sanitation Data'!E22)),NA())</f>
        <v>#N/A</v>
      </c>
      <c r="AK28" s="104" t="e">
        <f ca="1">+IF(AND(ISNUMBER(OFFSET('Sanitation Data'!$F$5,0,10*ROW('Sanitation Data'!F22))),'Data Summary'!CZ28="Yes"),100-OFFSET('Sanitation Data'!$F$5,0,10*ROW('Sanitation Data'!F22)),NA())</f>
        <v>#N/A</v>
      </c>
      <c r="AL28" s="104" t="e">
        <f ca="1">+IF(AND(ISNUMBER(OFFSET('Sanitation Data'!$F$7,0,10*ROW('Sanitation Data'!F22))),'Data Summary'!DA28="Yes"),OFFSET('Sanitation Data'!$F$7,0,10*ROW('Sanitation Data'!F22)),NA())</f>
        <v>#N/A</v>
      </c>
      <c r="AM28" s="104" t="e">
        <f ca="1">+IF(AND(ISNUMBER(OFFSET('Sanitation Data'!$F$11,0,10*ROW('Sanitation Data'!F22))),'Data Summary'!DB28="Yes"),OFFSET('Sanitation Data'!$F$11,0,10*ROW('Sanitation Data'!F22)),NA())</f>
        <v>#N/A</v>
      </c>
      <c r="AN28" s="104" t="e">
        <f ca="1">+IF(AND(ISNUMBER(OFFSET('Sanitation Data'!$F$12,0,10*ROW('Sanitation Data'!F22))),'Data Summary'!DC28="Yes"),OFFSET('Sanitation Data'!$F$12,0,10*ROW('Sanitation Data'!F22)),NA())</f>
        <v>#N/A</v>
      </c>
      <c r="AO28" s="104" t="e">
        <f ca="1">+IF(AND(ISNUMBER(OFFSET('Sanitation Data'!$F$13,0,10*ROW('Sanitation Data'!F22))),'Data Summary'!DD28="Yes"),OFFSET('Sanitation Data'!$F$13,0,10*ROW('Sanitation Data'!F22)),NA())</f>
        <v>#N/A</v>
      </c>
      <c r="AP28" s="104" t="e">
        <f ca="1">+IF(AND(ISNUMBER(OFFSET('Sanitation Data'!$G$5,0,10*ROW('Sanitation Data'!G22))),'Data Summary'!DE28="Yes"),100-OFFSET('Sanitation Data'!$G$5,0,10*ROW('Sanitation Data'!G22)),NA())</f>
        <v>#N/A</v>
      </c>
      <c r="AQ28" s="104" t="e">
        <f ca="1">+IF(AND(ISNUMBER(OFFSET('Sanitation Data'!$G$7,0,10*ROW('Sanitation Data'!G22))),'Data Summary'!DF28="Yes"),OFFSET('Sanitation Data'!$G$7,0,10*ROW('Sanitation Data'!G22)),NA())</f>
        <v>#N/A</v>
      </c>
      <c r="AR28" s="104" t="e">
        <f ca="1">+IF(AND(ISNUMBER(OFFSET('Sanitation Data'!$G$11,0,10*ROW('Sanitation Data'!G22))),'Data Summary'!DG28="Yes"),OFFSET('Sanitation Data'!$G$11,0,10*ROW('Sanitation Data'!G22)),NA())</f>
        <v>#N/A</v>
      </c>
      <c r="AS28" s="104" t="e">
        <f ca="1">+IF(AND(ISNUMBER(OFFSET('Sanitation Data'!$G$12,0,10*ROW('Sanitation Data'!G22))),'Data Summary'!DH28="Yes"),OFFSET('Sanitation Data'!$G$12,0,10*ROW('Sanitation Data'!G22)),NA())</f>
        <v>#N/A</v>
      </c>
      <c r="AT28" s="104" t="e">
        <f ca="1">+IF(AND(ISNUMBER(OFFSET('Sanitation Data'!$G$13,0,10*ROW('Sanitation Data'!G22))),'Data Summary'!DI28="Yes"),OFFSET('Sanitation Data'!$G$13,0,10*ROW('Sanitation Data'!G22)),NA())</f>
        <v>#N/A</v>
      </c>
      <c r="AU28" s="104" t="e">
        <f ca="1">+IF(AND(ISNUMBER(OFFSET('Sanitation Data'!$H$5,0,10*ROW('Sanitation Data'!H22))),'Data Summary'!DJ28="Yes"),100-OFFSET('Sanitation Data'!$H$5,0,10*ROW('Sanitation Data'!H22)),NA())</f>
        <v>#N/A</v>
      </c>
      <c r="AV28" s="104" t="e">
        <f ca="1">+IF(AND(ISNUMBER(OFFSET('Sanitation Data'!$H$7,0,10*ROW('Sanitation Data'!H22))),'Data Summary'!DK28="Yes"),OFFSET('Sanitation Data'!$H$7,0,10*ROW('Sanitation Data'!H22)),NA())</f>
        <v>#N/A</v>
      </c>
      <c r="AW28" s="104" t="e">
        <f ca="1">+IF(AND(ISNUMBER(OFFSET('Sanitation Data'!$H$11,0,10*ROW('Sanitation Data'!H22))),'Data Summary'!DL28="Yes"),OFFSET('Sanitation Data'!$H$11,0,10*ROW('Sanitation Data'!H22)),NA())</f>
        <v>#N/A</v>
      </c>
      <c r="AX28" s="104" t="e">
        <f ca="1">+IF(AND(ISNUMBER(OFFSET('Sanitation Data'!$H$12,0,10*ROW('Sanitation Data'!H22))),'Data Summary'!DM28="Yes"),OFFSET('Sanitation Data'!$H$12,0,10*ROW('Sanitation Data'!H22)),NA())</f>
        <v>#N/A</v>
      </c>
      <c r="AY28" s="104" t="e">
        <f ca="1">+IF(AND(ISNUMBER(OFFSET('Sanitation Data'!$H$13,0,10*ROW('Sanitation Data'!H22))),'Data Summary'!DN28="Yes"),OFFSET('Sanitation Data'!$H$13,0,10*ROW('Sanitation Data'!H22)),NA())</f>
        <v>#N/A</v>
      </c>
      <c r="AZ28" s="109" t="e">
        <f ca="1">+IF(AND(ISNUMBER(OFFSET('Hygiene Data'!$C$6,0,10*ROW('Hygiene Data'!C22))),'Data Summary'!DO28="Yes"),OFFSET('Hygiene Data'!$C$6,0,10*ROW('Hygiene Data'!C22)),NA())</f>
        <v>#N/A</v>
      </c>
      <c r="BA28" s="109" t="e">
        <f ca="1">+IF(AND(ISNUMBER(OFFSET('Hygiene Data'!$C$8,0,10*ROW('Hygiene Data'!C22))),'Data Summary'!DP28="Yes"),OFFSET('Hygiene Data'!$C$8,0,10*ROW('Hygiene Data'!C22)),NA())</f>
        <v>#N/A</v>
      </c>
      <c r="BB28" s="109" t="e">
        <f ca="1">+IF(AND(ISNUMBER(OFFSET('Hygiene Data'!$C$10,0,10*ROW('Hygiene Data'!C22))),'Data Summary'!DQ28="Yes"),OFFSET('Hygiene Data'!$C$10,0,10*ROW('Hygiene Data'!C22)),NA())</f>
        <v>#N/A</v>
      </c>
      <c r="BC28" s="109" t="e">
        <f ca="1">+IF(AND(ISNUMBER(OFFSET('Hygiene Data'!$D$6,0,10*ROW('Hygiene Data'!D22))),'Data Summary'!DR28="Yes"),OFFSET('Hygiene Data'!$D$6,0,10*ROW('Hygiene Data'!D22)),NA())</f>
        <v>#N/A</v>
      </c>
      <c r="BD28" s="109" t="e">
        <f ca="1">+IF(AND(ISNUMBER(OFFSET('Hygiene Data'!$D$8,0,10*ROW('Hygiene Data'!D22))),'Data Summary'!DS28="Yes"),OFFSET('Hygiene Data'!$D$8,0,10*ROW('Hygiene Data'!D22)),NA())</f>
        <v>#N/A</v>
      </c>
      <c r="BE28" s="109" t="e">
        <f ca="1">+IF(AND(ISNUMBER(OFFSET('Hygiene Data'!$D$10,0,10*ROW('Hygiene Data'!D22))),'Data Summary'!DT28="Yes"),OFFSET('Hygiene Data'!$D$10,0,10*ROW('Hygiene Data'!D22)),NA())</f>
        <v>#N/A</v>
      </c>
      <c r="BF28" s="109" t="e">
        <f ca="1">+IF(AND(ISNUMBER(OFFSET('Hygiene Data'!$E$6,0,10*ROW('Hygiene Data'!E22))),'Data Summary'!DU28="Yes"),OFFSET('Hygiene Data'!$E$6,0,10*ROW('Hygiene Data'!E22)),NA())</f>
        <v>#N/A</v>
      </c>
      <c r="BG28" s="109" t="e">
        <f ca="1">+IF(AND(ISNUMBER(OFFSET('Hygiene Data'!$E$8,0,10*ROW('Hygiene Data'!E22))),'Data Summary'!DV28="Yes"),OFFSET('Hygiene Data'!$E$8,0,10*ROW('Hygiene Data'!E22)),NA())</f>
        <v>#N/A</v>
      </c>
      <c r="BH28" s="109" t="e">
        <f ca="1">+IF(AND(ISNUMBER(OFFSET('Hygiene Data'!$E$10,0,10*ROW('Hygiene Data'!E22))),'Data Summary'!DW28="Yes"),OFFSET('Hygiene Data'!$E$10,0,10*ROW('Hygiene Data'!E22)),NA())</f>
        <v>#N/A</v>
      </c>
      <c r="BI28" s="109" t="e">
        <f ca="1">+IF(AND(ISNUMBER(OFFSET('Hygiene Data'!$F$6,0,10*ROW('Hygiene Data'!F22))),'Data Summary'!DX28="Yes"),OFFSET('Hygiene Data'!$F$6,0,10*ROW('Hygiene Data'!F22)),NA())</f>
        <v>#N/A</v>
      </c>
      <c r="BJ28" s="109" t="e">
        <f ca="1">+IF(AND(ISNUMBER(OFFSET('Hygiene Data'!$F$8,0,10*ROW('Hygiene Data'!F22))),'Data Summary'!DY28="Yes"),OFFSET('Hygiene Data'!$F$8,0,10*ROW('Hygiene Data'!F22)),NA())</f>
        <v>#N/A</v>
      </c>
      <c r="BK28" s="109" t="e">
        <f ca="1">+IF(AND(ISNUMBER(OFFSET('Hygiene Data'!$F$10,0,10*ROW('Hygiene Data'!F22))),'Data Summary'!DZ28="Yes"),OFFSET('Hygiene Data'!$F$10,0,10*ROW('Hygiene Data'!F22)),NA())</f>
        <v>#N/A</v>
      </c>
      <c r="BL28" s="109" t="e">
        <f ca="1">+IF(AND(ISNUMBER(OFFSET('Hygiene Data'!$G$6,0,10*ROW('Hygiene Data'!G22))),'Data Summary'!EA28="Yes"),OFFSET('Hygiene Data'!$G$6,0,10*ROW('Hygiene Data'!G22)),NA())</f>
        <v>#N/A</v>
      </c>
      <c r="BM28" s="109" t="e">
        <f ca="1">+IF(AND(ISNUMBER(OFFSET('Hygiene Data'!$G$8,0,10*ROW('Hygiene Data'!G22))),'Data Summary'!EB28="Yes"),OFFSET('Hygiene Data'!$G$8,0,10*ROW('Hygiene Data'!G22)),NA())</f>
        <v>#N/A</v>
      </c>
      <c r="BN28" s="109" t="e">
        <f ca="1">+IF(AND(ISNUMBER(OFFSET('Hygiene Data'!$G$10,0,10*ROW('Hygiene Data'!G22))),'Data Summary'!EC28="Yes"),OFFSET('Hygiene Data'!$G$10,0,10*ROW('Hygiene Data'!G22)),NA())</f>
        <v>#N/A</v>
      </c>
      <c r="BO28" s="109" t="e">
        <f ca="1">+IF(AND(ISNUMBER(OFFSET('Hygiene Data'!$H$6,0,10*ROW('Hygiene Data'!H22))),'Data Summary'!ED28="Yes"),OFFSET('Hygiene Data'!$H$6,0,10*ROW('Hygiene Data'!H22)),NA())</f>
        <v>#N/A</v>
      </c>
      <c r="BP28" s="109" t="e">
        <f ca="1">+IF(AND(ISNUMBER(OFFSET('Hygiene Data'!$H$8,0,10*ROW('Hygiene Data'!H22))),'Data Summary'!EE28="Yes"),OFFSET('Hygiene Data'!$H$8,0,10*ROW('Hygiene Data'!H22)),NA())</f>
        <v>#N/A</v>
      </c>
      <c r="BQ28" s="109" t="e">
        <f ca="1">+IF(AND(ISNUMBER(OFFSET('Hygiene Data'!$H$10,0,10*ROW('Hygiene Data'!H22))),'Data Summary'!EF28="Yes"),OFFSET('Hygiene Data'!$H$10,0,10*ROW('Hygiene Data'!H22)),NA())</f>
        <v>#N/A</v>
      </c>
    </row>
    <row r="29" spans="1:69" x14ac:dyDescent="0.25">
      <c r="A29" s="57" t="e">
        <f ca="1">+IF(OFFSET('Water Data'!$B$1,0,10*ROW('Water Data'!B23))="",NA(),OFFSET('Water Data'!$B$1,0,10*ROW('Water Data'!B23)))</f>
        <v>#N/A</v>
      </c>
      <c r="B29" s="57" t="e">
        <f ca="1">+IF(OFFSET('Water Data'!$A$3,0,10*ROW('Water Data'!A23))="",NA(),OFFSET('Water Data'!$A$3,0,10*ROW('Water Data'!A23)))</f>
        <v>#N/A</v>
      </c>
      <c r="C29" s="57" t="e">
        <f ca="1">+IF(OFFSET('Water Data'!$C$3,0,10*ROW('Water Data'!C23))="",NA(),OFFSET('Water Data'!$C$3,0,10*ROW('Water Data'!C23)))</f>
        <v>#N/A</v>
      </c>
      <c r="D29" s="58" t="e">
        <f ca="1">+IF(AND(ISNUMBER(OFFSET('Water Data'!$C$5,0,10*ROW('Water Data'!C23))),'Data Summary'!BS29="Yes"),100-OFFSET('Water Data'!$C$5,0,10*ROW('Water Data'!C23)),NA())</f>
        <v>#N/A</v>
      </c>
      <c r="E29" s="58" t="e">
        <f ca="1">+IF(AND(ISNUMBER(OFFSET('Water Data'!$C$7,0,10*ROW('Water Data'!C23))),'Data Summary'!BT29="Yes"),OFFSET('Water Data'!$C$7,0,10*ROW('Water Data'!C23)),NA())</f>
        <v>#N/A</v>
      </c>
      <c r="F29" s="58" t="e">
        <f ca="1">+IF(AND(ISNUMBER(OFFSET('Water Data'!$C$10,0,10*ROW('Water Data'!C23))),'Data Summary'!BU29="Yes"),OFFSET('Water Data'!$C$10,0,10*ROW('Water Data'!C23)),NA())</f>
        <v>#N/A</v>
      </c>
      <c r="G29" s="58" t="e">
        <f ca="1">+IF(AND(ISNUMBER(OFFSET('Water Data'!$D$5,0,10*ROW('Water Data'!D23))),'Data Summary'!BV29="Yes"),100-OFFSET('Water Data'!$D$5,0,10*ROW('Water Data'!D23)),NA())</f>
        <v>#N/A</v>
      </c>
      <c r="H29" s="58" t="e">
        <f ca="1">+IF(AND(ISNUMBER(OFFSET('Water Data'!$D$7,0,10*ROW('Water Data'!D23))),'Data Summary'!BW29="Yes"),OFFSET('Water Data'!$D$7,0,10*ROW('Water Data'!D23)),NA())</f>
        <v>#N/A</v>
      </c>
      <c r="I29" s="58" t="e">
        <f ca="1">+IF(AND(ISNUMBER(OFFSET('Water Data'!$D$10,0,10*ROW('Water Data'!D23))),'Data Summary'!BX29="Yes"),OFFSET('Water Data'!$D$10,0,10*ROW('Water Data'!D23)),NA())</f>
        <v>#N/A</v>
      </c>
      <c r="J29" s="58" t="e">
        <f ca="1">+IF(AND(ISNUMBER(OFFSET('Water Data'!$E$5,0,10*ROW('Water Data'!E23))),'Data Summary'!BY29="Yes"),100-OFFSET('Water Data'!$E$5,0,10*ROW('Water Data'!E23)),NA())</f>
        <v>#N/A</v>
      </c>
      <c r="K29" s="58" t="e">
        <f ca="1">+IF(AND(ISNUMBER(OFFSET('Water Data'!$E$7,0,10*ROW('Water Data'!E23))),'Data Summary'!BZ29="Yes"),OFFSET('Water Data'!$E$7,0,10*ROW('Water Data'!E23)),NA())</f>
        <v>#N/A</v>
      </c>
      <c r="L29" s="58" t="e">
        <f ca="1">+IF(AND(ISNUMBER(OFFSET('Water Data'!$E$10,0,10*ROW('Water Data'!E23))),'Data Summary'!CA29="Yes"),OFFSET('Water Data'!$E$10,0,10*ROW('Water Data'!E23)),NA())</f>
        <v>#N/A</v>
      </c>
      <c r="M29" s="58" t="e">
        <f ca="1">+IF(AND(ISNUMBER(OFFSET('Water Data'!$F$5,0,10*ROW('Water Data'!F23))),'Data Summary'!CB29="Yes"),100-OFFSET('Water Data'!$F$5,0,10*ROW('Water Data'!F23)),NA())</f>
        <v>#N/A</v>
      </c>
      <c r="N29" s="58" t="e">
        <f ca="1">+IF(AND(ISNUMBER(OFFSET('Water Data'!$F$7,0,10*ROW('Water Data'!F23))),'Data Summary'!CC29="Yes"),OFFSET('Water Data'!$F$7,0,10*ROW('Water Data'!F23)),NA())</f>
        <v>#N/A</v>
      </c>
      <c r="O29" s="58" t="e">
        <f ca="1">+IF(AND(ISNUMBER(OFFSET('Water Data'!$F$10,0,10*ROW('Water Data'!F23))),'Data Summary'!CD29="Yes"),OFFSET('Water Data'!$F$10,0,10*ROW('Water Data'!F23)),NA())</f>
        <v>#N/A</v>
      </c>
      <c r="P29" s="58" t="e">
        <f ca="1">+IF(AND(ISNUMBER(OFFSET('Water Data'!$G$5,0,10*ROW('Water Data'!G23))),'Data Summary'!CE29="Yes"),100-OFFSET('Water Data'!$G$5,0,10*ROW('Water Data'!G23)),NA())</f>
        <v>#N/A</v>
      </c>
      <c r="Q29" s="58" t="e">
        <f ca="1">+IF(AND(ISNUMBER(OFFSET('Water Data'!$G$7,0,10*ROW('Water Data'!G23))),'Data Summary'!CF29="Yes"),OFFSET('Water Data'!$G$7,0,10*ROW('Water Data'!G23)),NA())</f>
        <v>#N/A</v>
      </c>
      <c r="R29" s="58" t="e">
        <f ca="1">+IF(AND(ISNUMBER(OFFSET('Water Data'!$G$10,0,10*ROW('Water Data'!G23))),'Data Summary'!CG29="Yes"),OFFSET('Water Data'!$G$10,0,10*ROW('Water Data'!G23)),NA())</f>
        <v>#N/A</v>
      </c>
      <c r="S29" s="58" t="e">
        <f ca="1">+IF(AND(ISNUMBER(OFFSET('Water Data'!$H$5,0,10*ROW('Water Data'!H23))),'Data Summary'!CH29="Yes"),100-OFFSET('Water Data'!$H$5,0,10*ROW('Water Data'!H23)),NA())</f>
        <v>#N/A</v>
      </c>
      <c r="T29" s="58" t="e">
        <f ca="1">+IF(AND(ISNUMBER(OFFSET('Water Data'!$H$7,0,10*ROW('Water Data'!H23))),'Data Summary'!CI29="Yes"),OFFSET('Water Data'!$H$7,0,10*ROW('Water Data'!H23)),NA())</f>
        <v>#N/A</v>
      </c>
      <c r="U29" s="58" t="e">
        <f ca="1">+IF(AND(ISNUMBER(OFFSET('Water Data'!$H$10,0,10*ROW('Water Data'!H23))),'Data Summary'!CJ29="Yes"),OFFSET('Water Data'!$H$10,0,10*ROW('Water Data'!H23)),NA())</f>
        <v>#N/A</v>
      </c>
      <c r="V29" s="104" t="e">
        <f ca="1">+IF(AND(ISNUMBER(OFFSET('Sanitation Data'!$C$5,0,10*ROW('Sanitation Data'!C23))),'Data Summary'!CK29="Yes"),100-OFFSET('Sanitation Data'!$C$5,0,10*ROW('Sanitation Data'!C23)),NA())</f>
        <v>#N/A</v>
      </c>
      <c r="W29" s="104" t="e">
        <f ca="1">+IF(AND(ISNUMBER(OFFSET('Sanitation Data'!$C$7,0,10*ROW('Sanitation Data'!C23))),'Data Summary'!CL29="Yes"),OFFSET('Sanitation Data'!$C$7,0,10*ROW('Sanitation Data'!C23)),NA())</f>
        <v>#N/A</v>
      </c>
      <c r="X29" s="104" t="e">
        <f ca="1">+IF(AND(ISNUMBER(OFFSET('Sanitation Data'!$C$11,0,10*ROW('Sanitation Data'!C23))),'Data Summary'!CM29="Yes"),OFFSET('Sanitation Data'!$C$11,0,10*ROW('Sanitation Data'!C23)),NA())</f>
        <v>#N/A</v>
      </c>
      <c r="Y29" s="104" t="e">
        <f ca="1">+IF(AND(ISNUMBER(OFFSET('Sanitation Data'!$C$12,0,10*ROW('Sanitation Data'!C23))),'Data Summary'!CN29="Yes"),OFFSET('Sanitation Data'!$C$12,0,10*ROW('Sanitation Data'!C23)),NA())</f>
        <v>#N/A</v>
      </c>
      <c r="Z29" s="104" t="e">
        <f ca="1">+IF(AND(ISNUMBER(OFFSET('Sanitation Data'!$C$13,0,10*ROW('Sanitation Data'!C23))),'Data Summary'!CO29="Yes"),OFFSET('Sanitation Data'!$C$13,0,10*ROW('Sanitation Data'!C23)),NA())</f>
        <v>#N/A</v>
      </c>
      <c r="AA29" s="104" t="e">
        <f ca="1">+IF(AND(ISNUMBER(OFFSET('Sanitation Data'!$D$5,0,10*ROW('Sanitation Data'!D23))),'Data Summary'!CP29="Yes"),100-OFFSET('Sanitation Data'!$D$5,0,10*ROW('Sanitation Data'!D23)),NA())</f>
        <v>#N/A</v>
      </c>
      <c r="AB29" s="104" t="e">
        <f ca="1">+IF(AND(ISNUMBER(OFFSET('Sanitation Data'!$D$7,0,10*ROW('Sanitation Data'!D23))),'Data Summary'!CQ29="Yes"),OFFSET('Sanitation Data'!$D$7,0,10*ROW('Sanitation Data'!D23)),NA())</f>
        <v>#N/A</v>
      </c>
      <c r="AC29" s="104" t="e">
        <f ca="1">+IF(AND(ISNUMBER(OFFSET('Sanitation Data'!$D$11,0,10*ROW('Sanitation Data'!D23))),'Data Summary'!CR29="Yes"),OFFSET('Sanitation Data'!$D$11,0,10*ROW('Sanitation Data'!D23)),NA())</f>
        <v>#N/A</v>
      </c>
      <c r="AD29" s="104" t="e">
        <f ca="1">+IF(AND(ISNUMBER(OFFSET('Sanitation Data'!$D$12,0,10*ROW('Sanitation Data'!D23))),'Data Summary'!CS29="Yes"),OFFSET('Sanitation Data'!$D$12,0,10*ROW('Sanitation Data'!D23)),NA())</f>
        <v>#N/A</v>
      </c>
      <c r="AE29" s="104" t="e">
        <f ca="1">+IF(AND(ISNUMBER(OFFSET('Sanitation Data'!$D$13,0,10*ROW('Sanitation Data'!D23))),'Data Summary'!CT29="Yes"),OFFSET('Sanitation Data'!$D$13,0,10*ROW('Sanitation Data'!D23)),NA())</f>
        <v>#N/A</v>
      </c>
      <c r="AF29" s="104" t="e">
        <f ca="1">+IF(AND(ISNUMBER(OFFSET('Sanitation Data'!$E$5,0,10*ROW('Sanitation Data'!E23))),'Data Summary'!CU29="Yes"),100-OFFSET('Sanitation Data'!$E$5,0,10*ROW('Sanitation Data'!E23)),NA())</f>
        <v>#N/A</v>
      </c>
      <c r="AG29" s="104" t="e">
        <f ca="1">+IF(AND(ISNUMBER(OFFSET('Sanitation Data'!$E$7,0,10*ROW('Sanitation Data'!E23))),'Data Summary'!CV29="Yes"),OFFSET('Sanitation Data'!$E$7,0,10*ROW('Sanitation Data'!E23)),NA())</f>
        <v>#N/A</v>
      </c>
      <c r="AH29" s="104" t="e">
        <f ca="1">+IF(AND(ISNUMBER(OFFSET('Sanitation Data'!$E$11,0,10*ROW('Sanitation Data'!E23))),'Data Summary'!CW29="Yes"),OFFSET('Sanitation Data'!$E$11,0,10*ROW('Sanitation Data'!E23)),NA())</f>
        <v>#N/A</v>
      </c>
      <c r="AI29" s="104" t="e">
        <f ca="1">+IF(AND(ISNUMBER(OFFSET('Sanitation Data'!$E$12,0,10*ROW('Sanitation Data'!E23))),'Data Summary'!CX29="Yes"),OFFSET('Sanitation Data'!$E$12,0,10*ROW('Sanitation Data'!E23)),NA())</f>
        <v>#N/A</v>
      </c>
      <c r="AJ29" s="104" t="e">
        <f ca="1">+IF(AND(ISNUMBER(OFFSET('Sanitation Data'!$E$13,0,10*ROW('Sanitation Data'!E23))),'Data Summary'!CY29="Yes"),OFFSET('Sanitation Data'!$E$13,0,10*ROW('Sanitation Data'!E23)),NA())</f>
        <v>#N/A</v>
      </c>
      <c r="AK29" s="104" t="e">
        <f ca="1">+IF(AND(ISNUMBER(OFFSET('Sanitation Data'!$F$5,0,10*ROW('Sanitation Data'!F23))),'Data Summary'!CZ29="Yes"),100-OFFSET('Sanitation Data'!$F$5,0,10*ROW('Sanitation Data'!F23)),NA())</f>
        <v>#N/A</v>
      </c>
      <c r="AL29" s="104" t="e">
        <f ca="1">+IF(AND(ISNUMBER(OFFSET('Sanitation Data'!$F$7,0,10*ROW('Sanitation Data'!F23))),'Data Summary'!DA29="Yes"),OFFSET('Sanitation Data'!$F$7,0,10*ROW('Sanitation Data'!F23)),NA())</f>
        <v>#N/A</v>
      </c>
      <c r="AM29" s="104" t="e">
        <f ca="1">+IF(AND(ISNUMBER(OFFSET('Sanitation Data'!$F$11,0,10*ROW('Sanitation Data'!F23))),'Data Summary'!DB29="Yes"),OFFSET('Sanitation Data'!$F$11,0,10*ROW('Sanitation Data'!F23)),NA())</f>
        <v>#N/A</v>
      </c>
      <c r="AN29" s="104" t="e">
        <f ca="1">+IF(AND(ISNUMBER(OFFSET('Sanitation Data'!$F$12,0,10*ROW('Sanitation Data'!F23))),'Data Summary'!DC29="Yes"),OFFSET('Sanitation Data'!$F$12,0,10*ROW('Sanitation Data'!F23)),NA())</f>
        <v>#N/A</v>
      </c>
      <c r="AO29" s="104" t="e">
        <f ca="1">+IF(AND(ISNUMBER(OFFSET('Sanitation Data'!$F$13,0,10*ROW('Sanitation Data'!F23))),'Data Summary'!DD29="Yes"),OFFSET('Sanitation Data'!$F$13,0,10*ROW('Sanitation Data'!F23)),NA())</f>
        <v>#N/A</v>
      </c>
      <c r="AP29" s="104" t="e">
        <f ca="1">+IF(AND(ISNUMBER(OFFSET('Sanitation Data'!$G$5,0,10*ROW('Sanitation Data'!G23))),'Data Summary'!DE29="Yes"),100-OFFSET('Sanitation Data'!$G$5,0,10*ROW('Sanitation Data'!G23)),NA())</f>
        <v>#N/A</v>
      </c>
      <c r="AQ29" s="104" t="e">
        <f ca="1">+IF(AND(ISNUMBER(OFFSET('Sanitation Data'!$G$7,0,10*ROW('Sanitation Data'!G23))),'Data Summary'!DF29="Yes"),OFFSET('Sanitation Data'!$G$7,0,10*ROW('Sanitation Data'!G23)),NA())</f>
        <v>#N/A</v>
      </c>
      <c r="AR29" s="104" t="e">
        <f ca="1">+IF(AND(ISNUMBER(OFFSET('Sanitation Data'!$G$11,0,10*ROW('Sanitation Data'!G23))),'Data Summary'!DG29="Yes"),OFFSET('Sanitation Data'!$G$11,0,10*ROW('Sanitation Data'!G23)),NA())</f>
        <v>#N/A</v>
      </c>
      <c r="AS29" s="104" t="e">
        <f ca="1">+IF(AND(ISNUMBER(OFFSET('Sanitation Data'!$G$12,0,10*ROW('Sanitation Data'!G23))),'Data Summary'!DH29="Yes"),OFFSET('Sanitation Data'!$G$12,0,10*ROW('Sanitation Data'!G23)),NA())</f>
        <v>#N/A</v>
      </c>
      <c r="AT29" s="104" t="e">
        <f ca="1">+IF(AND(ISNUMBER(OFFSET('Sanitation Data'!$G$13,0,10*ROW('Sanitation Data'!G23))),'Data Summary'!DI29="Yes"),OFFSET('Sanitation Data'!$G$13,0,10*ROW('Sanitation Data'!G23)),NA())</f>
        <v>#N/A</v>
      </c>
      <c r="AU29" s="104" t="e">
        <f ca="1">+IF(AND(ISNUMBER(OFFSET('Sanitation Data'!$H$5,0,10*ROW('Sanitation Data'!H23))),'Data Summary'!DJ29="Yes"),100-OFFSET('Sanitation Data'!$H$5,0,10*ROW('Sanitation Data'!H23)),NA())</f>
        <v>#N/A</v>
      </c>
      <c r="AV29" s="104" t="e">
        <f ca="1">+IF(AND(ISNUMBER(OFFSET('Sanitation Data'!$H$7,0,10*ROW('Sanitation Data'!H23))),'Data Summary'!DK29="Yes"),OFFSET('Sanitation Data'!$H$7,0,10*ROW('Sanitation Data'!H23)),NA())</f>
        <v>#N/A</v>
      </c>
      <c r="AW29" s="104" t="e">
        <f ca="1">+IF(AND(ISNUMBER(OFFSET('Sanitation Data'!$H$11,0,10*ROW('Sanitation Data'!H23))),'Data Summary'!DL29="Yes"),OFFSET('Sanitation Data'!$H$11,0,10*ROW('Sanitation Data'!H23)),NA())</f>
        <v>#N/A</v>
      </c>
      <c r="AX29" s="104" t="e">
        <f ca="1">+IF(AND(ISNUMBER(OFFSET('Sanitation Data'!$H$12,0,10*ROW('Sanitation Data'!H23))),'Data Summary'!DM29="Yes"),OFFSET('Sanitation Data'!$H$12,0,10*ROW('Sanitation Data'!H23)),NA())</f>
        <v>#N/A</v>
      </c>
      <c r="AY29" s="104" t="e">
        <f ca="1">+IF(AND(ISNUMBER(OFFSET('Sanitation Data'!$H$13,0,10*ROW('Sanitation Data'!H23))),'Data Summary'!DN29="Yes"),OFFSET('Sanitation Data'!$H$13,0,10*ROW('Sanitation Data'!H23)),NA())</f>
        <v>#N/A</v>
      </c>
      <c r="AZ29" s="109" t="e">
        <f ca="1">+IF(AND(ISNUMBER(OFFSET('Hygiene Data'!$C$6,0,10*ROW('Hygiene Data'!C23))),'Data Summary'!DO29="Yes"),OFFSET('Hygiene Data'!$C$6,0,10*ROW('Hygiene Data'!C23)),NA())</f>
        <v>#N/A</v>
      </c>
      <c r="BA29" s="109" t="e">
        <f ca="1">+IF(AND(ISNUMBER(OFFSET('Hygiene Data'!$C$8,0,10*ROW('Hygiene Data'!C23))),'Data Summary'!DP29="Yes"),OFFSET('Hygiene Data'!$C$8,0,10*ROW('Hygiene Data'!C23)),NA())</f>
        <v>#N/A</v>
      </c>
      <c r="BB29" s="109" t="e">
        <f ca="1">+IF(AND(ISNUMBER(OFFSET('Hygiene Data'!$C$10,0,10*ROW('Hygiene Data'!C23))),'Data Summary'!DQ29="Yes"),OFFSET('Hygiene Data'!$C$10,0,10*ROW('Hygiene Data'!C23)),NA())</f>
        <v>#N/A</v>
      </c>
      <c r="BC29" s="109" t="e">
        <f ca="1">+IF(AND(ISNUMBER(OFFSET('Hygiene Data'!$D$6,0,10*ROW('Hygiene Data'!D23))),'Data Summary'!DR29="Yes"),OFFSET('Hygiene Data'!$D$6,0,10*ROW('Hygiene Data'!D23)),NA())</f>
        <v>#N/A</v>
      </c>
      <c r="BD29" s="109" t="e">
        <f ca="1">+IF(AND(ISNUMBER(OFFSET('Hygiene Data'!$D$8,0,10*ROW('Hygiene Data'!D23))),'Data Summary'!DS29="Yes"),OFFSET('Hygiene Data'!$D$8,0,10*ROW('Hygiene Data'!D23)),NA())</f>
        <v>#N/A</v>
      </c>
      <c r="BE29" s="109" t="e">
        <f ca="1">+IF(AND(ISNUMBER(OFFSET('Hygiene Data'!$D$10,0,10*ROW('Hygiene Data'!D23))),'Data Summary'!DT29="Yes"),OFFSET('Hygiene Data'!$D$10,0,10*ROW('Hygiene Data'!D23)),NA())</f>
        <v>#N/A</v>
      </c>
      <c r="BF29" s="109" t="e">
        <f ca="1">+IF(AND(ISNUMBER(OFFSET('Hygiene Data'!$E$6,0,10*ROW('Hygiene Data'!E23))),'Data Summary'!DU29="Yes"),OFFSET('Hygiene Data'!$E$6,0,10*ROW('Hygiene Data'!E23)),NA())</f>
        <v>#N/A</v>
      </c>
      <c r="BG29" s="109" t="e">
        <f ca="1">+IF(AND(ISNUMBER(OFFSET('Hygiene Data'!$E$8,0,10*ROW('Hygiene Data'!E23))),'Data Summary'!DV29="Yes"),OFFSET('Hygiene Data'!$E$8,0,10*ROW('Hygiene Data'!E23)),NA())</f>
        <v>#N/A</v>
      </c>
      <c r="BH29" s="109" t="e">
        <f ca="1">+IF(AND(ISNUMBER(OFFSET('Hygiene Data'!$E$10,0,10*ROW('Hygiene Data'!E23))),'Data Summary'!DW29="Yes"),OFFSET('Hygiene Data'!$E$10,0,10*ROW('Hygiene Data'!E23)),NA())</f>
        <v>#N/A</v>
      </c>
      <c r="BI29" s="109" t="e">
        <f ca="1">+IF(AND(ISNUMBER(OFFSET('Hygiene Data'!$F$6,0,10*ROW('Hygiene Data'!F23))),'Data Summary'!DX29="Yes"),OFFSET('Hygiene Data'!$F$6,0,10*ROW('Hygiene Data'!F23)),NA())</f>
        <v>#N/A</v>
      </c>
      <c r="BJ29" s="109" t="e">
        <f ca="1">+IF(AND(ISNUMBER(OFFSET('Hygiene Data'!$F$8,0,10*ROW('Hygiene Data'!F23))),'Data Summary'!DY29="Yes"),OFFSET('Hygiene Data'!$F$8,0,10*ROW('Hygiene Data'!F23)),NA())</f>
        <v>#N/A</v>
      </c>
      <c r="BK29" s="109" t="e">
        <f ca="1">+IF(AND(ISNUMBER(OFFSET('Hygiene Data'!$F$10,0,10*ROW('Hygiene Data'!F23))),'Data Summary'!DZ29="Yes"),OFFSET('Hygiene Data'!$F$10,0,10*ROW('Hygiene Data'!F23)),NA())</f>
        <v>#N/A</v>
      </c>
      <c r="BL29" s="109" t="e">
        <f ca="1">+IF(AND(ISNUMBER(OFFSET('Hygiene Data'!$G$6,0,10*ROW('Hygiene Data'!G23))),'Data Summary'!EA29="Yes"),OFFSET('Hygiene Data'!$G$6,0,10*ROW('Hygiene Data'!G23)),NA())</f>
        <v>#N/A</v>
      </c>
      <c r="BM29" s="109" t="e">
        <f ca="1">+IF(AND(ISNUMBER(OFFSET('Hygiene Data'!$G$8,0,10*ROW('Hygiene Data'!G23))),'Data Summary'!EB29="Yes"),OFFSET('Hygiene Data'!$G$8,0,10*ROW('Hygiene Data'!G23)),NA())</f>
        <v>#N/A</v>
      </c>
      <c r="BN29" s="109" t="e">
        <f ca="1">+IF(AND(ISNUMBER(OFFSET('Hygiene Data'!$G$10,0,10*ROW('Hygiene Data'!G23))),'Data Summary'!EC29="Yes"),OFFSET('Hygiene Data'!$G$10,0,10*ROW('Hygiene Data'!G23)),NA())</f>
        <v>#N/A</v>
      </c>
      <c r="BO29" s="109" t="e">
        <f ca="1">+IF(AND(ISNUMBER(OFFSET('Hygiene Data'!$H$6,0,10*ROW('Hygiene Data'!H23))),'Data Summary'!ED29="Yes"),OFFSET('Hygiene Data'!$H$6,0,10*ROW('Hygiene Data'!H23)),NA())</f>
        <v>#N/A</v>
      </c>
      <c r="BP29" s="109" t="e">
        <f ca="1">+IF(AND(ISNUMBER(OFFSET('Hygiene Data'!$H$8,0,10*ROW('Hygiene Data'!H23))),'Data Summary'!EE29="Yes"),OFFSET('Hygiene Data'!$H$8,0,10*ROW('Hygiene Data'!H23)),NA())</f>
        <v>#N/A</v>
      </c>
      <c r="BQ29" s="109" t="e">
        <f ca="1">+IF(AND(ISNUMBER(OFFSET('Hygiene Data'!$H$10,0,10*ROW('Hygiene Data'!H23))),'Data Summary'!EF29="Yes"),OFFSET('Hygiene Data'!$H$10,0,10*ROW('Hygiene Data'!H23)),NA())</f>
        <v>#N/A</v>
      </c>
    </row>
    <row r="30" spans="1:69" x14ac:dyDescent="0.25">
      <c r="A30" s="57" t="e">
        <f ca="1">+IF(OFFSET('Water Data'!$B$1,0,10*ROW('Water Data'!B24))="",NA(),OFFSET('Water Data'!$B$1,0,10*ROW('Water Data'!B24)))</f>
        <v>#N/A</v>
      </c>
      <c r="B30" s="57" t="e">
        <f ca="1">+IF(OFFSET('Water Data'!$A$3,0,10*ROW('Water Data'!A24))="",NA(),OFFSET('Water Data'!$A$3,0,10*ROW('Water Data'!A24)))</f>
        <v>#N/A</v>
      </c>
      <c r="C30" s="57" t="e">
        <f ca="1">+IF(OFFSET('Water Data'!$C$3,0,10*ROW('Water Data'!C24))="",NA(),OFFSET('Water Data'!$C$3,0,10*ROW('Water Data'!C24)))</f>
        <v>#N/A</v>
      </c>
      <c r="D30" s="58" t="e">
        <f ca="1">+IF(AND(ISNUMBER(OFFSET('Water Data'!$C$5,0,10*ROW('Water Data'!C24))),'Data Summary'!BS30="Yes"),100-OFFSET('Water Data'!$C$5,0,10*ROW('Water Data'!C24)),NA())</f>
        <v>#N/A</v>
      </c>
      <c r="E30" s="58" t="e">
        <f ca="1">+IF(AND(ISNUMBER(OFFSET('Water Data'!$C$7,0,10*ROW('Water Data'!C24))),'Data Summary'!BT30="Yes"),OFFSET('Water Data'!$C$7,0,10*ROW('Water Data'!C24)),NA())</f>
        <v>#N/A</v>
      </c>
      <c r="F30" s="58" t="e">
        <f ca="1">+IF(AND(ISNUMBER(OFFSET('Water Data'!$C$10,0,10*ROW('Water Data'!C24))),'Data Summary'!BU30="Yes"),OFFSET('Water Data'!$C$10,0,10*ROW('Water Data'!C24)),NA())</f>
        <v>#N/A</v>
      </c>
      <c r="G30" s="58" t="e">
        <f ca="1">+IF(AND(ISNUMBER(OFFSET('Water Data'!$D$5,0,10*ROW('Water Data'!D24))),'Data Summary'!BV30="Yes"),100-OFFSET('Water Data'!$D$5,0,10*ROW('Water Data'!D24)),NA())</f>
        <v>#N/A</v>
      </c>
      <c r="H30" s="58" t="e">
        <f ca="1">+IF(AND(ISNUMBER(OFFSET('Water Data'!$D$7,0,10*ROW('Water Data'!D24))),'Data Summary'!BW30="Yes"),OFFSET('Water Data'!$D$7,0,10*ROW('Water Data'!D24)),NA())</f>
        <v>#N/A</v>
      </c>
      <c r="I30" s="58" t="e">
        <f ca="1">+IF(AND(ISNUMBER(OFFSET('Water Data'!$D$10,0,10*ROW('Water Data'!D24))),'Data Summary'!BX30="Yes"),OFFSET('Water Data'!$D$10,0,10*ROW('Water Data'!D24)),NA())</f>
        <v>#N/A</v>
      </c>
      <c r="J30" s="58" t="e">
        <f ca="1">+IF(AND(ISNUMBER(OFFSET('Water Data'!$E$5,0,10*ROW('Water Data'!E24))),'Data Summary'!BY30="Yes"),100-OFFSET('Water Data'!$E$5,0,10*ROW('Water Data'!E24)),NA())</f>
        <v>#N/A</v>
      </c>
      <c r="K30" s="58" t="e">
        <f ca="1">+IF(AND(ISNUMBER(OFFSET('Water Data'!$E$7,0,10*ROW('Water Data'!E24))),'Data Summary'!BZ30="Yes"),OFFSET('Water Data'!$E$7,0,10*ROW('Water Data'!E24)),NA())</f>
        <v>#N/A</v>
      </c>
      <c r="L30" s="58" t="e">
        <f ca="1">+IF(AND(ISNUMBER(OFFSET('Water Data'!$E$10,0,10*ROW('Water Data'!E24))),'Data Summary'!CA30="Yes"),OFFSET('Water Data'!$E$10,0,10*ROW('Water Data'!E24)),NA())</f>
        <v>#N/A</v>
      </c>
      <c r="M30" s="58" t="e">
        <f ca="1">+IF(AND(ISNUMBER(OFFSET('Water Data'!$F$5,0,10*ROW('Water Data'!F24))),'Data Summary'!CB30="Yes"),100-OFFSET('Water Data'!$F$5,0,10*ROW('Water Data'!F24)),NA())</f>
        <v>#N/A</v>
      </c>
      <c r="N30" s="58" t="e">
        <f ca="1">+IF(AND(ISNUMBER(OFFSET('Water Data'!$F$7,0,10*ROW('Water Data'!F24))),'Data Summary'!CC30="Yes"),OFFSET('Water Data'!$F$7,0,10*ROW('Water Data'!F24)),NA())</f>
        <v>#N/A</v>
      </c>
      <c r="O30" s="58" t="e">
        <f ca="1">+IF(AND(ISNUMBER(OFFSET('Water Data'!$F$10,0,10*ROW('Water Data'!F24))),'Data Summary'!CD30="Yes"),OFFSET('Water Data'!$F$10,0,10*ROW('Water Data'!F24)),NA())</f>
        <v>#N/A</v>
      </c>
      <c r="P30" s="58" t="e">
        <f ca="1">+IF(AND(ISNUMBER(OFFSET('Water Data'!$G$5,0,10*ROW('Water Data'!G24))),'Data Summary'!CE30="Yes"),100-OFFSET('Water Data'!$G$5,0,10*ROW('Water Data'!G24)),NA())</f>
        <v>#N/A</v>
      </c>
      <c r="Q30" s="58" t="e">
        <f ca="1">+IF(AND(ISNUMBER(OFFSET('Water Data'!$G$7,0,10*ROW('Water Data'!G24))),'Data Summary'!CF30="Yes"),OFFSET('Water Data'!$G$7,0,10*ROW('Water Data'!G24)),NA())</f>
        <v>#N/A</v>
      </c>
      <c r="R30" s="58" t="e">
        <f ca="1">+IF(AND(ISNUMBER(OFFSET('Water Data'!$G$10,0,10*ROW('Water Data'!G24))),'Data Summary'!CG30="Yes"),OFFSET('Water Data'!$G$10,0,10*ROW('Water Data'!G24)),NA())</f>
        <v>#N/A</v>
      </c>
      <c r="S30" s="58" t="e">
        <f ca="1">+IF(AND(ISNUMBER(OFFSET('Water Data'!$H$5,0,10*ROW('Water Data'!H24))),'Data Summary'!CH30="Yes"),100-OFFSET('Water Data'!$H$5,0,10*ROW('Water Data'!H24)),NA())</f>
        <v>#N/A</v>
      </c>
      <c r="T30" s="58" t="e">
        <f ca="1">+IF(AND(ISNUMBER(OFFSET('Water Data'!$H$7,0,10*ROW('Water Data'!H24))),'Data Summary'!CI30="Yes"),OFFSET('Water Data'!$H$7,0,10*ROW('Water Data'!H24)),NA())</f>
        <v>#N/A</v>
      </c>
      <c r="U30" s="58" t="e">
        <f ca="1">+IF(AND(ISNUMBER(OFFSET('Water Data'!$H$10,0,10*ROW('Water Data'!H24))),'Data Summary'!CJ30="Yes"),OFFSET('Water Data'!$H$10,0,10*ROW('Water Data'!H24)),NA())</f>
        <v>#N/A</v>
      </c>
      <c r="V30" s="104" t="e">
        <f ca="1">+IF(AND(ISNUMBER(OFFSET('Sanitation Data'!$C$5,0,10*ROW('Sanitation Data'!C24))),'Data Summary'!CK30="Yes"),100-OFFSET('Sanitation Data'!$C$5,0,10*ROW('Sanitation Data'!C24)),NA())</f>
        <v>#N/A</v>
      </c>
      <c r="W30" s="104" t="e">
        <f ca="1">+IF(AND(ISNUMBER(OFFSET('Sanitation Data'!$C$7,0,10*ROW('Sanitation Data'!C24))),'Data Summary'!CL30="Yes"),OFFSET('Sanitation Data'!$C$7,0,10*ROW('Sanitation Data'!C24)),NA())</f>
        <v>#N/A</v>
      </c>
      <c r="X30" s="104" t="e">
        <f ca="1">+IF(AND(ISNUMBER(OFFSET('Sanitation Data'!$C$11,0,10*ROW('Sanitation Data'!C24))),'Data Summary'!CM30="Yes"),OFFSET('Sanitation Data'!$C$11,0,10*ROW('Sanitation Data'!C24)),NA())</f>
        <v>#N/A</v>
      </c>
      <c r="Y30" s="104" t="e">
        <f ca="1">+IF(AND(ISNUMBER(OFFSET('Sanitation Data'!$C$12,0,10*ROW('Sanitation Data'!C24))),'Data Summary'!CN30="Yes"),OFFSET('Sanitation Data'!$C$12,0,10*ROW('Sanitation Data'!C24)),NA())</f>
        <v>#N/A</v>
      </c>
      <c r="Z30" s="104" t="e">
        <f ca="1">+IF(AND(ISNUMBER(OFFSET('Sanitation Data'!$C$13,0,10*ROW('Sanitation Data'!C24))),'Data Summary'!CO30="Yes"),OFFSET('Sanitation Data'!$C$13,0,10*ROW('Sanitation Data'!C24)),NA())</f>
        <v>#N/A</v>
      </c>
      <c r="AA30" s="104" t="e">
        <f ca="1">+IF(AND(ISNUMBER(OFFSET('Sanitation Data'!$D$5,0,10*ROW('Sanitation Data'!D24))),'Data Summary'!CP30="Yes"),100-OFFSET('Sanitation Data'!$D$5,0,10*ROW('Sanitation Data'!D24)),NA())</f>
        <v>#N/A</v>
      </c>
      <c r="AB30" s="104" t="e">
        <f ca="1">+IF(AND(ISNUMBER(OFFSET('Sanitation Data'!$D$7,0,10*ROW('Sanitation Data'!D24))),'Data Summary'!CQ30="Yes"),OFFSET('Sanitation Data'!$D$7,0,10*ROW('Sanitation Data'!D24)),NA())</f>
        <v>#N/A</v>
      </c>
      <c r="AC30" s="104" t="e">
        <f ca="1">+IF(AND(ISNUMBER(OFFSET('Sanitation Data'!$D$11,0,10*ROW('Sanitation Data'!D24))),'Data Summary'!CR30="Yes"),OFFSET('Sanitation Data'!$D$11,0,10*ROW('Sanitation Data'!D24)),NA())</f>
        <v>#N/A</v>
      </c>
      <c r="AD30" s="104" t="e">
        <f ca="1">+IF(AND(ISNUMBER(OFFSET('Sanitation Data'!$D$12,0,10*ROW('Sanitation Data'!D24))),'Data Summary'!CS30="Yes"),OFFSET('Sanitation Data'!$D$12,0,10*ROW('Sanitation Data'!D24)),NA())</f>
        <v>#N/A</v>
      </c>
      <c r="AE30" s="104" t="e">
        <f ca="1">+IF(AND(ISNUMBER(OFFSET('Sanitation Data'!$D$13,0,10*ROW('Sanitation Data'!D24))),'Data Summary'!CT30="Yes"),OFFSET('Sanitation Data'!$D$13,0,10*ROW('Sanitation Data'!D24)),NA())</f>
        <v>#N/A</v>
      </c>
      <c r="AF30" s="104" t="e">
        <f ca="1">+IF(AND(ISNUMBER(OFFSET('Sanitation Data'!$E$5,0,10*ROW('Sanitation Data'!E24))),'Data Summary'!CU30="Yes"),100-OFFSET('Sanitation Data'!$E$5,0,10*ROW('Sanitation Data'!E24)),NA())</f>
        <v>#N/A</v>
      </c>
      <c r="AG30" s="104" t="e">
        <f ca="1">+IF(AND(ISNUMBER(OFFSET('Sanitation Data'!$E$7,0,10*ROW('Sanitation Data'!E24))),'Data Summary'!CV30="Yes"),OFFSET('Sanitation Data'!$E$7,0,10*ROW('Sanitation Data'!E24)),NA())</f>
        <v>#N/A</v>
      </c>
      <c r="AH30" s="104" t="e">
        <f ca="1">+IF(AND(ISNUMBER(OFFSET('Sanitation Data'!$E$11,0,10*ROW('Sanitation Data'!E24))),'Data Summary'!CW30="Yes"),OFFSET('Sanitation Data'!$E$11,0,10*ROW('Sanitation Data'!E24)),NA())</f>
        <v>#N/A</v>
      </c>
      <c r="AI30" s="104" t="e">
        <f ca="1">+IF(AND(ISNUMBER(OFFSET('Sanitation Data'!$E$12,0,10*ROW('Sanitation Data'!E24))),'Data Summary'!CX30="Yes"),OFFSET('Sanitation Data'!$E$12,0,10*ROW('Sanitation Data'!E24)),NA())</f>
        <v>#N/A</v>
      </c>
      <c r="AJ30" s="104" t="e">
        <f ca="1">+IF(AND(ISNUMBER(OFFSET('Sanitation Data'!$E$13,0,10*ROW('Sanitation Data'!E24))),'Data Summary'!CY30="Yes"),OFFSET('Sanitation Data'!$E$13,0,10*ROW('Sanitation Data'!E24)),NA())</f>
        <v>#N/A</v>
      </c>
      <c r="AK30" s="104" t="e">
        <f ca="1">+IF(AND(ISNUMBER(OFFSET('Sanitation Data'!$F$5,0,10*ROW('Sanitation Data'!F24))),'Data Summary'!CZ30="Yes"),100-OFFSET('Sanitation Data'!$F$5,0,10*ROW('Sanitation Data'!F24)),NA())</f>
        <v>#N/A</v>
      </c>
      <c r="AL30" s="104" t="e">
        <f ca="1">+IF(AND(ISNUMBER(OFFSET('Sanitation Data'!$F$7,0,10*ROW('Sanitation Data'!F24))),'Data Summary'!DA30="Yes"),OFFSET('Sanitation Data'!$F$7,0,10*ROW('Sanitation Data'!F24)),NA())</f>
        <v>#N/A</v>
      </c>
      <c r="AM30" s="104" t="e">
        <f ca="1">+IF(AND(ISNUMBER(OFFSET('Sanitation Data'!$F$11,0,10*ROW('Sanitation Data'!F24))),'Data Summary'!DB30="Yes"),OFFSET('Sanitation Data'!$F$11,0,10*ROW('Sanitation Data'!F24)),NA())</f>
        <v>#N/A</v>
      </c>
      <c r="AN30" s="104" t="e">
        <f ca="1">+IF(AND(ISNUMBER(OFFSET('Sanitation Data'!$F$12,0,10*ROW('Sanitation Data'!F24))),'Data Summary'!DC30="Yes"),OFFSET('Sanitation Data'!$F$12,0,10*ROW('Sanitation Data'!F24)),NA())</f>
        <v>#N/A</v>
      </c>
      <c r="AO30" s="104" t="e">
        <f ca="1">+IF(AND(ISNUMBER(OFFSET('Sanitation Data'!$F$13,0,10*ROW('Sanitation Data'!F24))),'Data Summary'!DD30="Yes"),OFFSET('Sanitation Data'!$F$13,0,10*ROW('Sanitation Data'!F24)),NA())</f>
        <v>#N/A</v>
      </c>
      <c r="AP30" s="104" t="e">
        <f ca="1">+IF(AND(ISNUMBER(OFFSET('Sanitation Data'!$G$5,0,10*ROW('Sanitation Data'!G24))),'Data Summary'!DE30="Yes"),100-OFFSET('Sanitation Data'!$G$5,0,10*ROW('Sanitation Data'!G24)),NA())</f>
        <v>#N/A</v>
      </c>
      <c r="AQ30" s="104" t="e">
        <f ca="1">+IF(AND(ISNUMBER(OFFSET('Sanitation Data'!$G$7,0,10*ROW('Sanitation Data'!G24))),'Data Summary'!DF30="Yes"),OFFSET('Sanitation Data'!$G$7,0,10*ROW('Sanitation Data'!G24)),NA())</f>
        <v>#N/A</v>
      </c>
      <c r="AR30" s="104" t="e">
        <f ca="1">+IF(AND(ISNUMBER(OFFSET('Sanitation Data'!$G$11,0,10*ROW('Sanitation Data'!G24))),'Data Summary'!DG30="Yes"),OFFSET('Sanitation Data'!$G$11,0,10*ROW('Sanitation Data'!G24)),NA())</f>
        <v>#N/A</v>
      </c>
      <c r="AS30" s="104" t="e">
        <f ca="1">+IF(AND(ISNUMBER(OFFSET('Sanitation Data'!$G$12,0,10*ROW('Sanitation Data'!G24))),'Data Summary'!DH30="Yes"),OFFSET('Sanitation Data'!$G$12,0,10*ROW('Sanitation Data'!G24)),NA())</f>
        <v>#N/A</v>
      </c>
      <c r="AT30" s="104" t="e">
        <f ca="1">+IF(AND(ISNUMBER(OFFSET('Sanitation Data'!$G$13,0,10*ROW('Sanitation Data'!G24))),'Data Summary'!DI30="Yes"),OFFSET('Sanitation Data'!$G$13,0,10*ROW('Sanitation Data'!G24)),NA())</f>
        <v>#N/A</v>
      </c>
      <c r="AU30" s="104" t="e">
        <f ca="1">+IF(AND(ISNUMBER(OFFSET('Sanitation Data'!$H$5,0,10*ROW('Sanitation Data'!H24))),'Data Summary'!DJ30="Yes"),100-OFFSET('Sanitation Data'!$H$5,0,10*ROW('Sanitation Data'!H24)),NA())</f>
        <v>#N/A</v>
      </c>
      <c r="AV30" s="104" t="e">
        <f ca="1">+IF(AND(ISNUMBER(OFFSET('Sanitation Data'!$H$7,0,10*ROW('Sanitation Data'!H24))),'Data Summary'!DK30="Yes"),OFFSET('Sanitation Data'!$H$7,0,10*ROW('Sanitation Data'!H24)),NA())</f>
        <v>#N/A</v>
      </c>
      <c r="AW30" s="104" t="e">
        <f ca="1">+IF(AND(ISNUMBER(OFFSET('Sanitation Data'!$H$11,0,10*ROW('Sanitation Data'!H24))),'Data Summary'!DL30="Yes"),OFFSET('Sanitation Data'!$H$11,0,10*ROW('Sanitation Data'!H24)),NA())</f>
        <v>#N/A</v>
      </c>
      <c r="AX30" s="104" t="e">
        <f ca="1">+IF(AND(ISNUMBER(OFFSET('Sanitation Data'!$H$12,0,10*ROW('Sanitation Data'!H24))),'Data Summary'!DM30="Yes"),OFFSET('Sanitation Data'!$H$12,0,10*ROW('Sanitation Data'!H24)),NA())</f>
        <v>#N/A</v>
      </c>
      <c r="AY30" s="104" t="e">
        <f ca="1">+IF(AND(ISNUMBER(OFFSET('Sanitation Data'!$H$13,0,10*ROW('Sanitation Data'!H24))),'Data Summary'!DN30="Yes"),OFFSET('Sanitation Data'!$H$13,0,10*ROW('Sanitation Data'!H24)),NA())</f>
        <v>#N/A</v>
      </c>
      <c r="AZ30" s="109" t="e">
        <f ca="1">+IF(AND(ISNUMBER(OFFSET('Hygiene Data'!$C$6,0,10*ROW('Hygiene Data'!C24))),'Data Summary'!DO30="Yes"),OFFSET('Hygiene Data'!$C$6,0,10*ROW('Hygiene Data'!C24)),NA())</f>
        <v>#N/A</v>
      </c>
      <c r="BA30" s="109" t="e">
        <f ca="1">+IF(AND(ISNUMBER(OFFSET('Hygiene Data'!$C$8,0,10*ROW('Hygiene Data'!C24))),'Data Summary'!DP30="Yes"),OFFSET('Hygiene Data'!$C$8,0,10*ROW('Hygiene Data'!C24)),NA())</f>
        <v>#N/A</v>
      </c>
      <c r="BB30" s="109" t="e">
        <f ca="1">+IF(AND(ISNUMBER(OFFSET('Hygiene Data'!$C$10,0,10*ROW('Hygiene Data'!C24))),'Data Summary'!DQ30="Yes"),OFFSET('Hygiene Data'!$C$10,0,10*ROW('Hygiene Data'!C24)),NA())</f>
        <v>#N/A</v>
      </c>
      <c r="BC30" s="109" t="e">
        <f ca="1">+IF(AND(ISNUMBER(OFFSET('Hygiene Data'!$D$6,0,10*ROW('Hygiene Data'!D24))),'Data Summary'!DR30="Yes"),OFFSET('Hygiene Data'!$D$6,0,10*ROW('Hygiene Data'!D24)),NA())</f>
        <v>#N/A</v>
      </c>
      <c r="BD30" s="109" t="e">
        <f ca="1">+IF(AND(ISNUMBER(OFFSET('Hygiene Data'!$D$8,0,10*ROW('Hygiene Data'!D24))),'Data Summary'!DS30="Yes"),OFFSET('Hygiene Data'!$D$8,0,10*ROW('Hygiene Data'!D24)),NA())</f>
        <v>#N/A</v>
      </c>
      <c r="BE30" s="109" t="e">
        <f ca="1">+IF(AND(ISNUMBER(OFFSET('Hygiene Data'!$D$10,0,10*ROW('Hygiene Data'!D24))),'Data Summary'!DT30="Yes"),OFFSET('Hygiene Data'!$D$10,0,10*ROW('Hygiene Data'!D24)),NA())</f>
        <v>#N/A</v>
      </c>
      <c r="BF30" s="109" t="e">
        <f ca="1">+IF(AND(ISNUMBER(OFFSET('Hygiene Data'!$E$6,0,10*ROW('Hygiene Data'!E24))),'Data Summary'!DU30="Yes"),OFFSET('Hygiene Data'!$E$6,0,10*ROW('Hygiene Data'!E24)),NA())</f>
        <v>#N/A</v>
      </c>
      <c r="BG30" s="109" t="e">
        <f ca="1">+IF(AND(ISNUMBER(OFFSET('Hygiene Data'!$E$8,0,10*ROW('Hygiene Data'!E24))),'Data Summary'!DV30="Yes"),OFFSET('Hygiene Data'!$E$8,0,10*ROW('Hygiene Data'!E24)),NA())</f>
        <v>#N/A</v>
      </c>
      <c r="BH30" s="109" t="e">
        <f ca="1">+IF(AND(ISNUMBER(OFFSET('Hygiene Data'!$E$10,0,10*ROW('Hygiene Data'!E24))),'Data Summary'!DW30="Yes"),OFFSET('Hygiene Data'!$E$10,0,10*ROW('Hygiene Data'!E24)),NA())</f>
        <v>#N/A</v>
      </c>
      <c r="BI30" s="109" t="e">
        <f ca="1">+IF(AND(ISNUMBER(OFFSET('Hygiene Data'!$F$6,0,10*ROW('Hygiene Data'!F24))),'Data Summary'!DX30="Yes"),OFFSET('Hygiene Data'!$F$6,0,10*ROW('Hygiene Data'!F24)),NA())</f>
        <v>#N/A</v>
      </c>
      <c r="BJ30" s="109" t="e">
        <f ca="1">+IF(AND(ISNUMBER(OFFSET('Hygiene Data'!$F$8,0,10*ROW('Hygiene Data'!F24))),'Data Summary'!DY30="Yes"),OFFSET('Hygiene Data'!$F$8,0,10*ROW('Hygiene Data'!F24)),NA())</f>
        <v>#N/A</v>
      </c>
      <c r="BK30" s="109" t="e">
        <f ca="1">+IF(AND(ISNUMBER(OFFSET('Hygiene Data'!$F$10,0,10*ROW('Hygiene Data'!F24))),'Data Summary'!DZ30="Yes"),OFFSET('Hygiene Data'!$F$10,0,10*ROW('Hygiene Data'!F24)),NA())</f>
        <v>#N/A</v>
      </c>
      <c r="BL30" s="109" t="e">
        <f ca="1">+IF(AND(ISNUMBER(OFFSET('Hygiene Data'!$G$6,0,10*ROW('Hygiene Data'!G24))),'Data Summary'!EA30="Yes"),OFFSET('Hygiene Data'!$G$6,0,10*ROW('Hygiene Data'!G24)),NA())</f>
        <v>#N/A</v>
      </c>
      <c r="BM30" s="109" t="e">
        <f ca="1">+IF(AND(ISNUMBER(OFFSET('Hygiene Data'!$G$8,0,10*ROW('Hygiene Data'!G24))),'Data Summary'!EB30="Yes"),OFFSET('Hygiene Data'!$G$8,0,10*ROW('Hygiene Data'!G24)),NA())</f>
        <v>#N/A</v>
      </c>
      <c r="BN30" s="109" t="e">
        <f ca="1">+IF(AND(ISNUMBER(OFFSET('Hygiene Data'!$G$10,0,10*ROW('Hygiene Data'!G24))),'Data Summary'!EC30="Yes"),OFFSET('Hygiene Data'!$G$10,0,10*ROW('Hygiene Data'!G24)),NA())</f>
        <v>#N/A</v>
      </c>
      <c r="BO30" s="109" t="e">
        <f ca="1">+IF(AND(ISNUMBER(OFFSET('Hygiene Data'!$H$6,0,10*ROW('Hygiene Data'!H24))),'Data Summary'!ED30="Yes"),OFFSET('Hygiene Data'!$H$6,0,10*ROW('Hygiene Data'!H24)),NA())</f>
        <v>#N/A</v>
      </c>
      <c r="BP30" s="109" t="e">
        <f ca="1">+IF(AND(ISNUMBER(OFFSET('Hygiene Data'!$H$8,0,10*ROW('Hygiene Data'!H24))),'Data Summary'!EE30="Yes"),OFFSET('Hygiene Data'!$H$8,0,10*ROW('Hygiene Data'!H24)),NA())</f>
        <v>#N/A</v>
      </c>
      <c r="BQ30" s="109" t="e">
        <f ca="1">+IF(AND(ISNUMBER(OFFSET('Hygiene Data'!$H$10,0,10*ROW('Hygiene Data'!H24))),'Data Summary'!EF30="Yes"),OFFSET('Hygiene Data'!$H$10,0,10*ROW('Hygiene Data'!H24)),NA())</f>
        <v>#N/A</v>
      </c>
    </row>
    <row r="31" spans="1:69" x14ac:dyDescent="0.25">
      <c r="A31" s="57" t="e">
        <f ca="1">+IF(OFFSET('Water Data'!$B$1,0,10*ROW('Water Data'!B25))="",NA(),OFFSET('Water Data'!$B$1,0,10*ROW('Water Data'!B25)))</f>
        <v>#N/A</v>
      </c>
      <c r="B31" s="57" t="e">
        <f ca="1">+IF(OFFSET('Water Data'!$A$3,0,10*ROW('Water Data'!A27))="",NA(),OFFSET('Water Data'!$A$3,0,10*ROW('Water Data'!A27)))</f>
        <v>#N/A</v>
      </c>
      <c r="C31" s="57" t="e">
        <f ca="1">+IF(OFFSET('Water Data'!$C$3,0,10*ROW('Water Data'!C27))="",NA(),OFFSET('Water Data'!$C$3,0,10*ROW('Water Data'!C27)))</f>
        <v>#N/A</v>
      </c>
      <c r="D31" s="58" t="e">
        <f ca="1">+IF(AND(ISNUMBER(OFFSET('Water Data'!$C$5,0,10*ROW('Water Data'!C25))),'Data Summary'!BS31="Yes"),100-OFFSET('Water Data'!$C$5,0,10*ROW('Water Data'!C25)),NA())</f>
        <v>#N/A</v>
      </c>
      <c r="E31" s="58" t="e">
        <f ca="1">+IF(AND(ISNUMBER(OFFSET('Water Data'!$C$7,0,10*ROW('Water Data'!C25))),'Data Summary'!BT31="Yes"),OFFSET('Water Data'!$C$7,0,10*ROW('Water Data'!C25)),NA())</f>
        <v>#N/A</v>
      </c>
      <c r="F31" s="58" t="e">
        <f ca="1">+IF(AND(ISNUMBER(OFFSET('Water Data'!$C$10,0,10*ROW('Water Data'!C25))),'Data Summary'!BU31="Yes"),OFFSET('Water Data'!$C$10,0,10*ROW('Water Data'!C25)),NA())</f>
        <v>#N/A</v>
      </c>
      <c r="G31" s="58" t="e">
        <f ca="1">+IF(AND(ISNUMBER(OFFSET('Water Data'!$D$5,0,10*ROW('Water Data'!D25))),'Data Summary'!BV31="Yes"),100-OFFSET('Water Data'!$D$5,0,10*ROW('Water Data'!D25)),NA())</f>
        <v>#N/A</v>
      </c>
      <c r="H31" s="58" t="e">
        <f ca="1">+IF(AND(ISNUMBER(OFFSET('Water Data'!$D$7,0,10*ROW('Water Data'!D25))),'Data Summary'!BW31="Yes"),OFFSET('Water Data'!$D$7,0,10*ROW('Water Data'!D25)),NA())</f>
        <v>#N/A</v>
      </c>
      <c r="I31" s="58" t="e">
        <f ca="1">+IF(AND(ISNUMBER(OFFSET('Water Data'!$D$10,0,10*ROW('Water Data'!D25))),'Data Summary'!BX31="Yes"),OFFSET('Water Data'!$D$10,0,10*ROW('Water Data'!D25)),NA())</f>
        <v>#N/A</v>
      </c>
      <c r="J31" s="58" t="e">
        <f ca="1">+IF(AND(ISNUMBER(OFFSET('Water Data'!$E$5,0,10*ROW('Water Data'!E25))),'Data Summary'!BY31="Yes"),100-OFFSET('Water Data'!$E$5,0,10*ROW('Water Data'!E25)),NA())</f>
        <v>#N/A</v>
      </c>
      <c r="K31" s="58" t="e">
        <f ca="1">+IF(AND(ISNUMBER(OFFSET('Water Data'!$E$7,0,10*ROW('Water Data'!E25))),'Data Summary'!BZ31="Yes"),OFFSET('Water Data'!$E$7,0,10*ROW('Water Data'!E25)),NA())</f>
        <v>#N/A</v>
      </c>
      <c r="L31" s="58" t="e">
        <f ca="1">+IF(AND(ISNUMBER(OFFSET('Water Data'!$E$10,0,10*ROW('Water Data'!E25))),'Data Summary'!CA31="Yes"),OFFSET('Water Data'!$E$10,0,10*ROW('Water Data'!E25)),NA())</f>
        <v>#N/A</v>
      </c>
      <c r="M31" s="58" t="e">
        <f ca="1">+IF(AND(ISNUMBER(OFFSET('Water Data'!$F$5,0,10*ROW('Water Data'!F25))),'Data Summary'!CB31="Yes"),100-OFFSET('Water Data'!$F$5,0,10*ROW('Water Data'!F25)),NA())</f>
        <v>#N/A</v>
      </c>
      <c r="N31" s="58" t="e">
        <f ca="1">+IF(AND(ISNUMBER(OFFSET('Water Data'!$F$7,0,10*ROW('Water Data'!F25))),'Data Summary'!CC31="Yes"),OFFSET('Water Data'!$F$7,0,10*ROW('Water Data'!F25)),NA())</f>
        <v>#N/A</v>
      </c>
      <c r="O31" s="58" t="e">
        <f ca="1">+IF(AND(ISNUMBER(OFFSET('Water Data'!$F$10,0,10*ROW('Water Data'!F25))),'Data Summary'!CD31="Yes"),OFFSET('Water Data'!$F$10,0,10*ROW('Water Data'!F25)),NA())</f>
        <v>#N/A</v>
      </c>
      <c r="P31" s="58" t="e">
        <f ca="1">+IF(AND(ISNUMBER(OFFSET('Water Data'!$G$5,0,10*ROW('Water Data'!G25))),'Data Summary'!CE31="Yes"),100-OFFSET('Water Data'!$G$5,0,10*ROW('Water Data'!G25)),NA())</f>
        <v>#N/A</v>
      </c>
      <c r="Q31" s="58" t="e">
        <f ca="1">+IF(AND(ISNUMBER(OFFSET('Water Data'!$G$7,0,10*ROW('Water Data'!G25))),'Data Summary'!CF31="Yes"),OFFSET('Water Data'!$G$7,0,10*ROW('Water Data'!G25)),NA())</f>
        <v>#N/A</v>
      </c>
      <c r="R31" s="58" t="e">
        <f ca="1">+IF(AND(ISNUMBER(OFFSET('Water Data'!$G$10,0,10*ROW('Water Data'!G25))),'Data Summary'!CG31="Yes"),OFFSET('Water Data'!$G$10,0,10*ROW('Water Data'!G25)),NA())</f>
        <v>#N/A</v>
      </c>
      <c r="S31" s="58" t="e">
        <f ca="1">+IF(AND(ISNUMBER(OFFSET('Water Data'!$H$5,0,10*ROW('Water Data'!H25))),'Data Summary'!CH31="Yes"),100-OFFSET('Water Data'!$H$5,0,10*ROW('Water Data'!H25)),NA())</f>
        <v>#N/A</v>
      </c>
      <c r="T31" s="58" t="e">
        <f ca="1">+IF(AND(ISNUMBER(OFFSET('Water Data'!$H$7,0,10*ROW('Water Data'!H25))),'Data Summary'!CI31="Yes"),OFFSET('Water Data'!$H$7,0,10*ROW('Water Data'!H25)),NA())</f>
        <v>#N/A</v>
      </c>
      <c r="U31" s="58" t="e">
        <f ca="1">+IF(AND(ISNUMBER(OFFSET('Water Data'!$H$10,0,10*ROW('Water Data'!H25))),'Data Summary'!CJ31="Yes"),OFFSET('Water Data'!$H$10,0,10*ROW('Water Data'!H25)),NA())</f>
        <v>#N/A</v>
      </c>
      <c r="V31" s="104" t="e">
        <f ca="1">+IF(AND(ISNUMBER(OFFSET('Sanitation Data'!$C$5,0,10*ROW('Sanitation Data'!C25))),'Data Summary'!CK31="Yes"),100-OFFSET('Sanitation Data'!$C$5,0,10*ROW('Sanitation Data'!C25)),NA())</f>
        <v>#N/A</v>
      </c>
      <c r="W31" s="104" t="e">
        <f ca="1">+IF(AND(ISNUMBER(OFFSET('Sanitation Data'!$C$7,0,10*ROW('Sanitation Data'!C25))),'Data Summary'!CL31="Yes"),OFFSET('Sanitation Data'!$C$7,0,10*ROW('Sanitation Data'!C25)),NA())</f>
        <v>#N/A</v>
      </c>
      <c r="X31" s="104" t="e">
        <f ca="1">+IF(AND(ISNUMBER(OFFSET('Sanitation Data'!$C$11,0,10*ROW('Sanitation Data'!C25))),'Data Summary'!CM31="Yes"),OFFSET('Sanitation Data'!$C$11,0,10*ROW('Sanitation Data'!C25)),NA())</f>
        <v>#N/A</v>
      </c>
      <c r="Y31" s="104" t="e">
        <f ca="1">+IF(AND(ISNUMBER(OFFSET('Sanitation Data'!$C$12,0,10*ROW('Sanitation Data'!C25))),'Data Summary'!CN31="Yes"),OFFSET('Sanitation Data'!$C$12,0,10*ROW('Sanitation Data'!C25)),NA())</f>
        <v>#N/A</v>
      </c>
      <c r="Z31" s="104" t="e">
        <f ca="1">+IF(AND(ISNUMBER(OFFSET('Sanitation Data'!$C$13,0,10*ROW('Sanitation Data'!C25))),'Data Summary'!CO31="Yes"),OFFSET('Sanitation Data'!$C$13,0,10*ROW('Sanitation Data'!C25)),NA())</f>
        <v>#N/A</v>
      </c>
      <c r="AA31" s="104" t="e">
        <f ca="1">+IF(AND(ISNUMBER(OFFSET('Sanitation Data'!$D$5,0,10*ROW('Sanitation Data'!D25))),'Data Summary'!CP31="Yes"),100-OFFSET('Sanitation Data'!$D$5,0,10*ROW('Sanitation Data'!D25)),NA())</f>
        <v>#N/A</v>
      </c>
      <c r="AB31" s="104" t="e">
        <f ca="1">+IF(AND(ISNUMBER(OFFSET('Sanitation Data'!$D$7,0,10*ROW('Sanitation Data'!D25))),'Data Summary'!CQ31="Yes"),OFFSET('Sanitation Data'!$D$7,0,10*ROW('Sanitation Data'!D25)),NA())</f>
        <v>#N/A</v>
      </c>
      <c r="AC31" s="104" t="e">
        <f ca="1">+IF(AND(ISNUMBER(OFFSET('Sanitation Data'!$D$11,0,10*ROW('Sanitation Data'!D25))),'Data Summary'!CR31="Yes"),OFFSET('Sanitation Data'!$D$11,0,10*ROW('Sanitation Data'!D25)),NA())</f>
        <v>#N/A</v>
      </c>
      <c r="AD31" s="104" t="e">
        <f ca="1">+IF(AND(ISNUMBER(OFFSET('Sanitation Data'!$D$12,0,10*ROW('Sanitation Data'!D25))),'Data Summary'!CS31="Yes"),OFFSET('Sanitation Data'!$D$12,0,10*ROW('Sanitation Data'!D25)),NA())</f>
        <v>#N/A</v>
      </c>
      <c r="AE31" s="104" t="e">
        <f ca="1">+IF(AND(ISNUMBER(OFFSET('Sanitation Data'!$D$13,0,10*ROW('Sanitation Data'!D25))),'Data Summary'!CT31="Yes"),OFFSET('Sanitation Data'!$D$13,0,10*ROW('Sanitation Data'!D25)),NA())</f>
        <v>#N/A</v>
      </c>
      <c r="AF31" s="104" t="e">
        <f ca="1">+IF(AND(ISNUMBER(OFFSET('Sanitation Data'!$E$5,0,10*ROW('Sanitation Data'!E25))),'Data Summary'!CU31="Yes"),100-OFFSET('Sanitation Data'!$E$5,0,10*ROW('Sanitation Data'!E25)),NA())</f>
        <v>#N/A</v>
      </c>
      <c r="AG31" s="104" t="e">
        <f ca="1">+IF(AND(ISNUMBER(OFFSET('Sanitation Data'!$E$7,0,10*ROW('Sanitation Data'!E25))),'Data Summary'!CV31="Yes"),OFFSET('Sanitation Data'!$E$7,0,10*ROW('Sanitation Data'!E25)),NA())</f>
        <v>#N/A</v>
      </c>
      <c r="AH31" s="104" t="e">
        <f ca="1">+IF(AND(ISNUMBER(OFFSET('Sanitation Data'!$E$11,0,10*ROW('Sanitation Data'!E25))),'Data Summary'!CW31="Yes"),OFFSET('Sanitation Data'!$E$11,0,10*ROW('Sanitation Data'!E25)),NA())</f>
        <v>#N/A</v>
      </c>
      <c r="AI31" s="104" t="e">
        <f ca="1">+IF(AND(ISNUMBER(OFFSET('Sanitation Data'!$E$12,0,10*ROW('Sanitation Data'!E25))),'Data Summary'!CX31="Yes"),OFFSET('Sanitation Data'!$E$12,0,10*ROW('Sanitation Data'!E25)),NA())</f>
        <v>#N/A</v>
      </c>
      <c r="AJ31" s="104" t="e">
        <f ca="1">+IF(AND(ISNUMBER(OFFSET('Sanitation Data'!$E$13,0,10*ROW('Sanitation Data'!E25))),'Data Summary'!CY31="Yes"),OFFSET('Sanitation Data'!$E$13,0,10*ROW('Sanitation Data'!E25)),NA())</f>
        <v>#N/A</v>
      </c>
      <c r="AK31" s="104" t="e">
        <f ca="1">+IF(AND(ISNUMBER(OFFSET('Sanitation Data'!$F$5,0,10*ROW('Sanitation Data'!F25))),'Data Summary'!CZ31="Yes"),100-OFFSET('Sanitation Data'!$F$5,0,10*ROW('Sanitation Data'!F25)),NA())</f>
        <v>#N/A</v>
      </c>
      <c r="AL31" s="104" t="e">
        <f ca="1">+IF(AND(ISNUMBER(OFFSET('Sanitation Data'!$F$7,0,10*ROW('Sanitation Data'!F25))),'Data Summary'!DA31="Yes"),OFFSET('Sanitation Data'!$F$7,0,10*ROW('Sanitation Data'!F25)),NA())</f>
        <v>#N/A</v>
      </c>
      <c r="AM31" s="104" t="e">
        <f ca="1">+IF(AND(ISNUMBER(OFFSET('Sanitation Data'!$F$11,0,10*ROW('Sanitation Data'!F25))),'Data Summary'!DB31="Yes"),OFFSET('Sanitation Data'!$F$11,0,10*ROW('Sanitation Data'!F25)),NA())</f>
        <v>#N/A</v>
      </c>
      <c r="AN31" s="104" t="e">
        <f ca="1">+IF(AND(ISNUMBER(OFFSET('Sanitation Data'!$F$12,0,10*ROW('Sanitation Data'!F25))),'Data Summary'!DC31="Yes"),OFFSET('Sanitation Data'!$F$12,0,10*ROW('Sanitation Data'!F25)),NA())</f>
        <v>#N/A</v>
      </c>
      <c r="AO31" s="104" t="e">
        <f ca="1">+IF(AND(ISNUMBER(OFFSET('Sanitation Data'!$F$13,0,10*ROW('Sanitation Data'!F25))),'Data Summary'!DD31="Yes"),OFFSET('Sanitation Data'!$F$13,0,10*ROW('Sanitation Data'!F25)),NA())</f>
        <v>#N/A</v>
      </c>
      <c r="AP31" s="104" t="e">
        <f ca="1">+IF(AND(ISNUMBER(OFFSET('Sanitation Data'!$G$5,0,10*ROW('Sanitation Data'!G25))),'Data Summary'!DE31="Yes"),100-OFFSET('Sanitation Data'!$G$5,0,10*ROW('Sanitation Data'!G25)),NA())</f>
        <v>#N/A</v>
      </c>
      <c r="AQ31" s="104" t="e">
        <f ca="1">+IF(AND(ISNUMBER(OFFSET('Sanitation Data'!$G$7,0,10*ROW('Sanitation Data'!G25))),'Data Summary'!DF31="Yes"),OFFSET('Sanitation Data'!$G$7,0,10*ROW('Sanitation Data'!G25)),NA())</f>
        <v>#N/A</v>
      </c>
      <c r="AR31" s="104" t="e">
        <f ca="1">+IF(AND(ISNUMBER(OFFSET('Sanitation Data'!$G$11,0,10*ROW('Sanitation Data'!G25))),'Data Summary'!DG31="Yes"),OFFSET('Sanitation Data'!$G$11,0,10*ROW('Sanitation Data'!G25)),NA())</f>
        <v>#N/A</v>
      </c>
      <c r="AS31" s="104" t="e">
        <f ca="1">+IF(AND(ISNUMBER(OFFSET('Sanitation Data'!$G$12,0,10*ROW('Sanitation Data'!G25))),'Data Summary'!DH31="Yes"),OFFSET('Sanitation Data'!$G$12,0,10*ROW('Sanitation Data'!G25)),NA())</f>
        <v>#N/A</v>
      </c>
      <c r="AT31" s="104" t="e">
        <f ca="1">+IF(AND(ISNUMBER(OFFSET('Sanitation Data'!$G$13,0,10*ROW('Sanitation Data'!G25))),'Data Summary'!DI31="Yes"),OFFSET('Sanitation Data'!$G$13,0,10*ROW('Sanitation Data'!G25)),NA())</f>
        <v>#N/A</v>
      </c>
      <c r="AU31" s="104" t="e">
        <f ca="1">+IF(AND(ISNUMBER(OFFSET('Sanitation Data'!$H$5,0,10*ROW('Sanitation Data'!H25))),'Data Summary'!DJ31="Yes"),100-OFFSET('Sanitation Data'!$H$5,0,10*ROW('Sanitation Data'!H25)),NA())</f>
        <v>#N/A</v>
      </c>
      <c r="AV31" s="104" t="e">
        <f ca="1">+IF(AND(ISNUMBER(OFFSET('Sanitation Data'!$H$7,0,10*ROW('Sanitation Data'!H25))),'Data Summary'!DK31="Yes"),OFFSET('Sanitation Data'!$H$7,0,10*ROW('Sanitation Data'!H25)),NA())</f>
        <v>#N/A</v>
      </c>
      <c r="AW31" s="104" t="e">
        <f ca="1">+IF(AND(ISNUMBER(OFFSET('Sanitation Data'!$H$11,0,10*ROW('Sanitation Data'!H25))),'Data Summary'!DL31="Yes"),OFFSET('Sanitation Data'!$H$11,0,10*ROW('Sanitation Data'!H25)),NA())</f>
        <v>#N/A</v>
      </c>
      <c r="AX31" s="104" t="e">
        <f ca="1">+IF(AND(ISNUMBER(OFFSET('Sanitation Data'!$H$12,0,10*ROW('Sanitation Data'!H25))),'Data Summary'!DM31="Yes"),OFFSET('Sanitation Data'!$H$12,0,10*ROW('Sanitation Data'!H25)),NA())</f>
        <v>#N/A</v>
      </c>
      <c r="AY31" s="104" t="e">
        <f ca="1">+IF(AND(ISNUMBER(OFFSET('Sanitation Data'!$H$13,0,10*ROW('Sanitation Data'!H25))),'Data Summary'!DN31="Yes"),OFFSET('Sanitation Data'!$H$13,0,10*ROW('Sanitation Data'!H25)),NA())</f>
        <v>#N/A</v>
      </c>
      <c r="AZ31" s="109" t="e">
        <f ca="1">+IF(AND(ISNUMBER(OFFSET('Hygiene Data'!$C$6,0,10*ROW('Hygiene Data'!C25))),'Data Summary'!DO31="Yes"),OFFSET('Hygiene Data'!$C$6,0,10*ROW('Hygiene Data'!C25)),NA())</f>
        <v>#N/A</v>
      </c>
      <c r="BA31" s="109" t="e">
        <f ca="1">+IF(AND(ISNUMBER(OFFSET('Hygiene Data'!$C$8,0,10*ROW('Hygiene Data'!C25))),'Data Summary'!DP31="Yes"),OFFSET('Hygiene Data'!$C$8,0,10*ROW('Hygiene Data'!C25)),NA())</f>
        <v>#N/A</v>
      </c>
      <c r="BB31" s="109" t="e">
        <f ca="1">+IF(AND(ISNUMBER(OFFSET('Hygiene Data'!$C$10,0,10*ROW('Hygiene Data'!C25))),'Data Summary'!DQ31="Yes"),OFFSET('Hygiene Data'!$C$10,0,10*ROW('Hygiene Data'!C25)),NA())</f>
        <v>#N/A</v>
      </c>
      <c r="BC31" s="109" t="e">
        <f ca="1">+IF(AND(ISNUMBER(OFFSET('Hygiene Data'!$D$6,0,10*ROW('Hygiene Data'!D25))),'Data Summary'!DR31="Yes"),OFFSET('Hygiene Data'!$D$6,0,10*ROW('Hygiene Data'!D25)),NA())</f>
        <v>#N/A</v>
      </c>
      <c r="BD31" s="109" t="e">
        <f ca="1">+IF(AND(ISNUMBER(OFFSET('Hygiene Data'!$D$8,0,10*ROW('Hygiene Data'!D25))),'Data Summary'!DS31="Yes"),OFFSET('Hygiene Data'!$D$8,0,10*ROW('Hygiene Data'!D25)),NA())</f>
        <v>#N/A</v>
      </c>
      <c r="BE31" s="109" t="e">
        <f ca="1">+IF(AND(ISNUMBER(OFFSET('Hygiene Data'!$D$10,0,10*ROW('Hygiene Data'!D25))),'Data Summary'!DT31="Yes"),OFFSET('Hygiene Data'!$D$10,0,10*ROW('Hygiene Data'!D25)),NA())</f>
        <v>#N/A</v>
      </c>
      <c r="BF31" s="109" t="e">
        <f ca="1">+IF(AND(ISNUMBER(OFFSET('Hygiene Data'!$E$6,0,10*ROW('Hygiene Data'!E25))),'Data Summary'!DU31="Yes"),OFFSET('Hygiene Data'!$E$6,0,10*ROW('Hygiene Data'!E25)),NA())</f>
        <v>#N/A</v>
      </c>
      <c r="BG31" s="109" t="e">
        <f ca="1">+IF(AND(ISNUMBER(OFFSET('Hygiene Data'!$E$8,0,10*ROW('Hygiene Data'!E25))),'Data Summary'!DV31="Yes"),OFFSET('Hygiene Data'!$E$8,0,10*ROW('Hygiene Data'!E25)),NA())</f>
        <v>#N/A</v>
      </c>
      <c r="BH31" s="109" t="e">
        <f ca="1">+IF(AND(ISNUMBER(OFFSET('Hygiene Data'!$E$10,0,10*ROW('Hygiene Data'!E25))),'Data Summary'!DW31="Yes"),OFFSET('Hygiene Data'!$E$10,0,10*ROW('Hygiene Data'!E25)),NA())</f>
        <v>#N/A</v>
      </c>
      <c r="BI31" s="109" t="e">
        <f ca="1">+IF(AND(ISNUMBER(OFFSET('Hygiene Data'!$F$6,0,10*ROW('Hygiene Data'!F25))),'Data Summary'!DX31="Yes"),OFFSET('Hygiene Data'!$F$6,0,10*ROW('Hygiene Data'!F25)),NA())</f>
        <v>#N/A</v>
      </c>
      <c r="BJ31" s="109" t="e">
        <f ca="1">+IF(AND(ISNUMBER(OFFSET('Hygiene Data'!$F$8,0,10*ROW('Hygiene Data'!F25))),'Data Summary'!DY31="Yes"),OFFSET('Hygiene Data'!$F$8,0,10*ROW('Hygiene Data'!F25)),NA())</f>
        <v>#N/A</v>
      </c>
      <c r="BK31" s="109" t="e">
        <f ca="1">+IF(AND(ISNUMBER(OFFSET('Hygiene Data'!$F$10,0,10*ROW('Hygiene Data'!F25))),'Data Summary'!DZ31="Yes"),OFFSET('Hygiene Data'!$F$10,0,10*ROW('Hygiene Data'!F25)),NA())</f>
        <v>#N/A</v>
      </c>
      <c r="BL31" s="109" t="e">
        <f ca="1">+IF(AND(ISNUMBER(OFFSET('Hygiene Data'!$G$6,0,10*ROW('Hygiene Data'!G25))),'Data Summary'!EA31="Yes"),OFFSET('Hygiene Data'!$G$6,0,10*ROW('Hygiene Data'!G25)),NA())</f>
        <v>#N/A</v>
      </c>
      <c r="BM31" s="109" t="e">
        <f ca="1">+IF(AND(ISNUMBER(OFFSET('Hygiene Data'!$G$8,0,10*ROW('Hygiene Data'!G25))),'Data Summary'!EB31="Yes"),OFFSET('Hygiene Data'!$G$8,0,10*ROW('Hygiene Data'!G25)),NA())</f>
        <v>#N/A</v>
      </c>
      <c r="BN31" s="109" t="e">
        <f ca="1">+IF(AND(ISNUMBER(OFFSET('Hygiene Data'!$G$10,0,10*ROW('Hygiene Data'!G25))),'Data Summary'!EC31="Yes"),OFFSET('Hygiene Data'!$G$10,0,10*ROW('Hygiene Data'!G25)),NA())</f>
        <v>#N/A</v>
      </c>
      <c r="BO31" s="109" t="e">
        <f ca="1">+IF(AND(ISNUMBER(OFFSET('Hygiene Data'!$H$6,0,10*ROW('Hygiene Data'!H25))),'Data Summary'!ED31="Yes"),OFFSET('Hygiene Data'!$H$6,0,10*ROW('Hygiene Data'!H25)),NA())</f>
        <v>#N/A</v>
      </c>
      <c r="BP31" s="109" t="e">
        <f ca="1">+IF(AND(ISNUMBER(OFFSET('Hygiene Data'!$H$8,0,10*ROW('Hygiene Data'!H25))),'Data Summary'!EE31="Yes"),OFFSET('Hygiene Data'!$H$8,0,10*ROW('Hygiene Data'!H25)),NA())</f>
        <v>#N/A</v>
      </c>
      <c r="BQ31" s="109" t="e">
        <f ca="1">+IF(AND(ISNUMBER(OFFSET('Hygiene Data'!$H$10,0,10*ROW('Hygiene Data'!H25))),'Data Summary'!EF31="Yes"),OFFSET('Hygiene Data'!$H$10,0,10*ROW('Hygiene Data'!H25)),NA())</f>
        <v>#N/A</v>
      </c>
    </row>
    <row r="32" spans="1:69" x14ac:dyDescent="0.25">
      <c r="A32" s="57" t="e">
        <f ca="1">+IF(OFFSET('Water Data'!$B$1,0,10*ROW('Water Data'!B26))="",NA(),OFFSET('Water Data'!$B$1,0,10*ROW('Water Data'!B26)))</f>
        <v>#N/A</v>
      </c>
      <c r="B32" s="57" t="e">
        <f ca="1">+IF(OFFSET('Water Data'!$A$3,0,10*ROW('Water Data'!A29))="",NA(),OFFSET('Water Data'!$A$3,0,10*ROW('Water Data'!A29)))</f>
        <v>#N/A</v>
      </c>
      <c r="C32" s="57" t="e">
        <f ca="1">+IF(OFFSET('Water Data'!$C$3,0,10*ROW('Water Data'!C29))="",NA(),OFFSET('Water Data'!$C$3,0,10*ROW('Water Data'!C29)))</f>
        <v>#N/A</v>
      </c>
      <c r="D32" s="58" t="e">
        <f ca="1">+IF(AND(ISNUMBER(OFFSET('Water Data'!$C$5,0,10*ROW('Water Data'!C26))),'Data Summary'!BS32="Yes"),100-OFFSET('Water Data'!$C$5,0,10*ROW('Water Data'!C26)),NA())</f>
        <v>#N/A</v>
      </c>
      <c r="E32" s="58" t="e">
        <f ca="1">+IF(AND(ISNUMBER(OFFSET('Water Data'!$C$7,0,10*ROW('Water Data'!C26))),'Data Summary'!BT32="Yes"),OFFSET('Water Data'!$C$7,0,10*ROW('Water Data'!C26)),NA())</f>
        <v>#N/A</v>
      </c>
      <c r="F32" s="58" t="e">
        <f ca="1">+IF(AND(ISNUMBER(OFFSET('Water Data'!$C$10,0,10*ROW('Water Data'!C26))),'Data Summary'!BU32="Yes"),OFFSET('Water Data'!$C$10,0,10*ROW('Water Data'!C26)),NA())</f>
        <v>#N/A</v>
      </c>
      <c r="G32" s="58" t="e">
        <f ca="1">+IF(AND(ISNUMBER(OFFSET('Water Data'!$D$5,0,10*ROW('Water Data'!D26))),'Data Summary'!BV32="Yes"),100-OFFSET('Water Data'!$D$5,0,10*ROW('Water Data'!D26)),NA())</f>
        <v>#N/A</v>
      </c>
      <c r="H32" s="58" t="e">
        <f ca="1">+IF(AND(ISNUMBER(OFFSET('Water Data'!$D$7,0,10*ROW('Water Data'!D26))),'Data Summary'!BW32="Yes"),OFFSET('Water Data'!$D$7,0,10*ROW('Water Data'!D26)),NA())</f>
        <v>#N/A</v>
      </c>
      <c r="I32" s="58" t="e">
        <f ca="1">+IF(AND(ISNUMBER(OFFSET('Water Data'!$D$10,0,10*ROW('Water Data'!D26))),'Data Summary'!BX32="Yes"),OFFSET('Water Data'!$D$10,0,10*ROW('Water Data'!D26)),NA())</f>
        <v>#N/A</v>
      </c>
      <c r="J32" s="58" t="e">
        <f ca="1">+IF(AND(ISNUMBER(OFFSET('Water Data'!$E$5,0,10*ROW('Water Data'!E26))),'Data Summary'!BY32="Yes"),100-OFFSET('Water Data'!$E$5,0,10*ROW('Water Data'!E26)),NA())</f>
        <v>#N/A</v>
      </c>
      <c r="K32" s="58" t="e">
        <f ca="1">+IF(AND(ISNUMBER(OFFSET('Water Data'!$E$7,0,10*ROW('Water Data'!E26))),'Data Summary'!BZ32="Yes"),OFFSET('Water Data'!$E$7,0,10*ROW('Water Data'!E26)),NA())</f>
        <v>#N/A</v>
      </c>
      <c r="L32" s="58" t="e">
        <f ca="1">+IF(AND(ISNUMBER(OFFSET('Water Data'!$E$10,0,10*ROW('Water Data'!E26))),'Data Summary'!CA32="Yes"),OFFSET('Water Data'!$E$10,0,10*ROW('Water Data'!E26)),NA())</f>
        <v>#N/A</v>
      </c>
      <c r="M32" s="58" t="e">
        <f ca="1">+IF(AND(ISNUMBER(OFFSET('Water Data'!$F$5,0,10*ROW('Water Data'!F26))),'Data Summary'!CB32="Yes"),100-OFFSET('Water Data'!$F$5,0,10*ROW('Water Data'!F26)),NA())</f>
        <v>#N/A</v>
      </c>
      <c r="N32" s="58" t="e">
        <f ca="1">+IF(AND(ISNUMBER(OFFSET('Water Data'!$F$7,0,10*ROW('Water Data'!F26))),'Data Summary'!CC32="Yes"),OFFSET('Water Data'!$F$7,0,10*ROW('Water Data'!F26)),NA())</f>
        <v>#N/A</v>
      </c>
      <c r="O32" s="58" t="e">
        <f ca="1">+IF(AND(ISNUMBER(OFFSET('Water Data'!$F$10,0,10*ROW('Water Data'!F26))),'Data Summary'!CD32="Yes"),OFFSET('Water Data'!$F$10,0,10*ROW('Water Data'!F26)),NA())</f>
        <v>#N/A</v>
      </c>
      <c r="P32" s="58" t="e">
        <f ca="1">+IF(AND(ISNUMBER(OFFSET('Water Data'!$G$5,0,10*ROW('Water Data'!G26))),'Data Summary'!CE32="Yes"),100-OFFSET('Water Data'!$G$5,0,10*ROW('Water Data'!G26)),NA())</f>
        <v>#N/A</v>
      </c>
      <c r="Q32" s="58" t="e">
        <f ca="1">+IF(AND(ISNUMBER(OFFSET('Water Data'!$G$7,0,10*ROW('Water Data'!G26))),'Data Summary'!CF32="Yes"),OFFSET('Water Data'!$G$7,0,10*ROW('Water Data'!G26)),NA())</f>
        <v>#N/A</v>
      </c>
      <c r="R32" s="58" t="e">
        <f ca="1">+IF(AND(ISNUMBER(OFFSET('Water Data'!$G$10,0,10*ROW('Water Data'!G26))),'Data Summary'!CG32="Yes"),OFFSET('Water Data'!$G$10,0,10*ROW('Water Data'!G26)),NA())</f>
        <v>#N/A</v>
      </c>
      <c r="S32" s="58" t="e">
        <f ca="1">+IF(AND(ISNUMBER(OFFSET('Water Data'!$H$5,0,10*ROW('Water Data'!H26))),'Data Summary'!CH32="Yes"),100-OFFSET('Water Data'!$H$5,0,10*ROW('Water Data'!H26)),NA())</f>
        <v>#N/A</v>
      </c>
      <c r="T32" s="58" t="e">
        <f ca="1">+IF(AND(ISNUMBER(OFFSET('Water Data'!$H$7,0,10*ROW('Water Data'!H26))),'Data Summary'!CI32="Yes"),OFFSET('Water Data'!$H$7,0,10*ROW('Water Data'!H26)),NA())</f>
        <v>#N/A</v>
      </c>
      <c r="U32" s="58" t="e">
        <f ca="1">+IF(AND(ISNUMBER(OFFSET('Water Data'!$H$10,0,10*ROW('Water Data'!H26))),'Data Summary'!CJ32="Yes"),OFFSET('Water Data'!$H$10,0,10*ROW('Water Data'!H26)),NA())</f>
        <v>#N/A</v>
      </c>
      <c r="V32" s="104" t="e">
        <f ca="1">+IF(AND(ISNUMBER(OFFSET('Sanitation Data'!$C$5,0,10*ROW('Sanitation Data'!C26))),'Data Summary'!CK32="Yes"),100-OFFSET('Sanitation Data'!$C$5,0,10*ROW('Sanitation Data'!C26)),NA())</f>
        <v>#N/A</v>
      </c>
      <c r="W32" s="104" t="e">
        <f ca="1">+IF(AND(ISNUMBER(OFFSET('Sanitation Data'!$C$7,0,10*ROW('Sanitation Data'!C26))),'Data Summary'!CL32="Yes"),OFFSET('Sanitation Data'!$C$7,0,10*ROW('Sanitation Data'!C26)),NA())</f>
        <v>#N/A</v>
      </c>
      <c r="X32" s="104" t="e">
        <f ca="1">+IF(AND(ISNUMBER(OFFSET('Sanitation Data'!$C$11,0,10*ROW('Sanitation Data'!C26))),'Data Summary'!CM32="Yes"),OFFSET('Sanitation Data'!$C$11,0,10*ROW('Sanitation Data'!C26)),NA())</f>
        <v>#N/A</v>
      </c>
      <c r="Y32" s="104" t="e">
        <f ca="1">+IF(AND(ISNUMBER(OFFSET('Sanitation Data'!$C$12,0,10*ROW('Sanitation Data'!C26))),'Data Summary'!CN32="Yes"),OFFSET('Sanitation Data'!$C$12,0,10*ROW('Sanitation Data'!C26)),NA())</f>
        <v>#N/A</v>
      </c>
      <c r="Z32" s="104" t="e">
        <f ca="1">+IF(AND(ISNUMBER(OFFSET('Sanitation Data'!$C$13,0,10*ROW('Sanitation Data'!C26))),'Data Summary'!CO32="Yes"),OFFSET('Sanitation Data'!$C$13,0,10*ROW('Sanitation Data'!C26)),NA())</f>
        <v>#N/A</v>
      </c>
      <c r="AA32" s="104" t="e">
        <f ca="1">+IF(AND(ISNUMBER(OFFSET('Sanitation Data'!$D$5,0,10*ROW('Sanitation Data'!D26))),'Data Summary'!CP32="Yes"),100-OFFSET('Sanitation Data'!$D$5,0,10*ROW('Sanitation Data'!D26)),NA())</f>
        <v>#N/A</v>
      </c>
      <c r="AB32" s="104" t="e">
        <f ca="1">+IF(AND(ISNUMBER(OFFSET('Sanitation Data'!$D$7,0,10*ROW('Sanitation Data'!D26))),'Data Summary'!CQ32="Yes"),OFFSET('Sanitation Data'!$D$7,0,10*ROW('Sanitation Data'!D26)),NA())</f>
        <v>#N/A</v>
      </c>
      <c r="AC32" s="104" t="e">
        <f ca="1">+IF(AND(ISNUMBER(OFFSET('Sanitation Data'!$D$11,0,10*ROW('Sanitation Data'!D26))),'Data Summary'!CR32="Yes"),OFFSET('Sanitation Data'!$D$11,0,10*ROW('Sanitation Data'!D26)),NA())</f>
        <v>#N/A</v>
      </c>
      <c r="AD32" s="104" t="e">
        <f ca="1">+IF(AND(ISNUMBER(OFFSET('Sanitation Data'!$D$12,0,10*ROW('Sanitation Data'!D26))),'Data Summary'!CS32="Yes"),OFFSET('Sanitation Data'!$D$12,0,10*ROW('Sanitation Data'!D26)),NA())</f>
        <v>#N/A</v>
      </c>
      <c r="AE32" s="104" t="e">
        <f ca="1">+IF(AND(ISNUMBER(OFFSET('Sanitation Data'!$D$13,0,10*ROW('Sanitation Data'!D26))),'Data Summary'!CT32="Yes"),OFFSET('Sanitation Data'!$D$13,0,10*ROW('Sanitation Data'!D26)),NA())</f>
        <v>#N/A</v>
      </c>
      <c r="AF32" s="104" t="e">
        <f ca="1">+IF(AND(ISNUMBER(OFFSET('Sanitation Data'!$E$5,0,10*ROW('Sanitation Data'!E26))),'Data Summary'!CU32="Yes"),100-OFFSET('Sanitation Data'!$E$5,0,10*ROW('Sanitation Data'!E26)),NA())</f>
        <v>#N/A</v>
      </c>
      <c r="AG32" s="104" t="e">
        <f ca="1">+IF(AND(ISNUMBER(OFFSET('Sanitation Data'!$E$7,0,10*ROW('Sanitation Data'!E26))),'Data Summary'!CV32="Yes"),OFFSET('Sanitation Data'!$E$7,0,10*ROW('Sanitation Data'!E26)),NA())</f>
        <v>#N/A</v>
      </c>
      <c r="AH32" s="104" t="e">
        <f ca="1">+IF(AND(ISNUMBER(OFFSET('Sanitation Data'!$E$11,0,10*ROW('Sanitation Data'!E26))),'Data Summary'!CW32="Yes"),OFFSET('Sanitation Data'!$E$11,0,10*ROW('Sanitation Data'!E26)),NA())</f>
        <v>#N/A</v>
      </c>
      <c r="AI32" s="104" t="e">
        <f ca="1">+IF(AND(ISNUMBER(OFFSET('Sanitation Data'!$E$12,0,10*ROW('Sanitation Data'!E26))),'Data Summary'!CX32="Yes"),OFFSET('Sanitation Data'!$E$12,0,10*ROW('Sanitation Data'!E26)),NA())</f>
        <v>#N/A</v>
      </c>
      <c r="AJ32" s="104" t="e">
        <f ca="1">+IF(AND(ISNUMBER(OFFSET('Sanitation Data'!$E$13,0,10*ROW('Sanitation Data'!E26))),'Data Summary'!CY32="Yes"),OFFSET('Sanitation Data'!$E$13,0,10*ROW('Sanitation Data'!E26)),NA())</f>
        <v>#N/A</v>
      </c>
      <c r="AK32" s="104" t="e">
        <f ca="1">+IF(AND(ISNUMBER(OFFSET('Sanitation Data'!$F$5,0,10*ROW('Sanitation Data'!F26))),'Data Summary'!CZ32="Yes"),100-OFFSET('Sanitation Data'!$F$5,0,10*ROW('Sanitation Data'!F26)),NA())</f>
        <v>#N/A</v>
      </c>
      <c r="AL32" s="104" t="e">
        <f ca="1">+IF(AND(ISNUMBER(OFFSET('Sanitation Data'!$F$7,0,10*ROW('Sanitation Data'!F26))),'Data Summary'!DA32="Yes"),OFFSET('Sanitation Data'!$F$7,0,10*ROW('Sanitation Data'!F26)),NA())</f>
        <v>#N/A</v>
      </c>
      <c r="AM32" s="104" t="e">
        <f ca="1">+IF(AND(ISNUMBER(OFFSET('Sanitation Data'!$F$11,0,10*ROW('Sanitation Data'!F26))),'Data Summary'!DB32="Yes"),OFFSET('Sanitation Data'!$F$11,0,10*ROW('Sanitation Data'!F26)),NA())</f>
        <v>#N/A</v>
      </c>
      <c r="AN32" s="104" t="e">
        <f ca="1">+IF(AND(ISNUMBER(OFFSET('Sanitation Data'!$F$12,0,10*ROW('Sanitation Data'!F26))),'Data Summary'!DC32="Yes"),OFFSET('Sanitation Data'!$F$12,0,10*ROW('Sanitation Data'!F26)),NA())</f>
        <v>#N/A</v>
      </c>
      <c r="AO32" s="104" t="e">
        <f ca="1">+IF(AND(ISNUMBER(OFFSET('Sanitation Data'!$F$13,0,10*ROW('Sanitation Data'!F26))),'Data Summary'!DD32="Yes"),OFFSET('Sanitation Data'!$F$13,0,10*ROW('Sanitation Data'!F26)),NA())</f>
        <v>#N/A</v>
      </c>
      <c r="AP32" s="104" t="e">
        <f ca="1">+IF(AND(ISNUMBER(OFFSET('Sanitation Data'!$G$5,0,10*ROW('Sanitation Data'!G26))),'Data Summary'!DE32="Yes"),100-OFFSET('Sanitation Data'!$G$5,0,10*ROW('Sanitation Data'!G26)),NA())</f>
        <v>#N/A</v>
      </c>
      <c r="AQ32" s="104" t="e">
        <f ca="1">+IF(AND(ISNUMBER(OFFSET('Sanitation Data'!$G$7,0,10*ROW('Sanitation Data'!G26))),'Data Summary'!DF32="Yes"),OFFSET('Sanitation Data'!$G$7,0,10*ROW('Sanitation Data'!G26)),NA())</f>
        <v>#N/A</v>
      </c>
      <c r="AR32" s="104" t="e">
        <f ca="1">+IF(AND(ISNUMBER(OFFSET('Sanitation Data'!$G$11,0,10*ROW('Sanitation Data'!G26))),'Data Summary'!DG32="Yes"),OFFSET('Sanitation Data'!$G$11,0,10*ROW('Sanitation Data'!G26)),NA())</f>
        <v>#N/A</v>
      </c>
      <c r="AS32" s="104" t="e">
        <f ca="1">+IF(AND(ISNUMBER(OFFSET('Sanitation Data'!$G$12,0,10*ROW('Sanitation Data'!G26))),'Data Summary'!DH32="Yes"),OFFSET('Sanitation Data'!$G$12,0,10*ROW('Sanitation Data'!G26)),NA())</f>
        <v>#N/A</v>
      </c>
      <c r="AT32" s="104" t="e">
        <f ca="1">+IF(AND(ISNUMBER(OFFSET('Sanitation Data'!$G$13,0,10*ROW('Sanitation Data'!G26))),'Data Summary'!DI32="Yes"),OFFSET('Sanitation Data'!$G$13,0,10*ROW('Sanitation Data'!G26)),NA())</f>
        <v>#N/A</v>
      </c>
      <c r="AU32" s="104" t="e">
        <f ca="1">+IF(AND(ISNUMBER(OFFSET('Sanitation Data'!$H$5,0,10*ROW('Sanitation Data'!H26))),'Data Summary'!DJ32="Yes"),100-OFFSET('Sanitation Data'!$H$5,0,10*ROW('Sanitation Data'!H26)),NA())</f>
        <v>#N/A</v>
      </c>
      <c r="AV32" s="104" t="e">
        <f ca="1">+IF(AND(ISNUMBER(OFFSET('Sanitation Data'!$H$7,0,10*ROW('Sanitation Data'!H26))),'Data Summary'!DK32="Yes"),OFFSET('Sanitation Data'!$H$7,0,10*ROW('Sanitation Data'!H26)),NA())</f>
        <v>#N/A</v>
      </c>
      <c r="AW32" s="104" t="e">
        <f ca="1">+IF(AND(ISNUMBER(OFFSET('Sanitation Data'!$H$11,0,10*ROW('Sanitation Data'!H26))),'Data Summary'!DL32="Yes"),OFFSET('Sanitation Data'!$H$11,0,10*ROW('Sanitation Data'!H26)),NA())</f>
        <v>#N/A</v>
      </c>
      <c r="AX32" s="104" t="e">
        <f ca="1">+IF(AND(ISNUMBER(OFFSET('Sanitation Data'!$H$12,0,10*ROW('Sanitation Data'!H26))),'Data Summary'!DM32="Yes"),OFFSET('Sanitation Data'!$H$12,0,10*ROW('Sanitation Data'!H26)),NA())</f>
        <v>#N/A</v>
      </c>
      <c r="AY32" s="104" t="e">
        <f ca="1">+IF(AND(ISNUMBER(OFFSET('Sanitation Data'!$H$13,0,10*ROW('Sanitation Data'!H26))),'Data Summary'!DN32="Yes"),OFFSET('Sanitation Data'!$H$13,0,10*ROW('Sanitation Data'!H26)),NA())</f>
        <v>#N/A</v>
      </c>
      <c r="AZ32" s="109" t="e">
        <f ca="1">+IF(AND(ISNUMBER(OFFSET('Hygiene Data'!$C$6,0,10*ROW('Hygiene Data'!C26))),'Data Summary'!DO32="Yes"),OFFSET('Hygiene Data'!$C$6,0,10*ROW('Hygiene Data'!C26)),NA())</f>
        <v>#N/A</v>
      </c>
      <c r="BA32" s="109" t="e">
        <f ca="1">+IF(AND(ISNUMBER(OFFSET('Hygiene Data'!$C$8,0,10*ROW('Hygiene Data'!C26))),'Data Summary'!DP32="Yes"),OFFSET('Hygiene Data'!$C$8,0,10*ROW('Hygiene Data'!C26)),NA())</f>
        <v>#N/A</v>
      </c>
      <c r="BB32" s="109" t="e">
        <f ca="1">+IF(AND(ISNUMBER(OFFSET('Hygiene Data'!$C$10,0,10*ROW('Hygiene Data'!C26))),'Data Summary'!DQ32="Yes"),OFFSET('Hygiene Data'!$C$10,0,10*ROW('Hygiene Data'!C26)),NA())</f>
        <v>#N/A</v>
      </c>
      <c r="BC32" s="109" t="e">
        <f ca="1">+IF(AND(ISNUMBER(OFFSET('Hygiene Data'!$D$6,0,10*ROW('Hygiene Data'!D26))),'Data Summary'!DR32="Yes"),OFFSET('Hygiene Data'!$D$6,0,10*ROW('Hygiene Data'!D26)),NA())</f>
        <v>#N/A</v>
      </c>
      <c r="BD32" s="109" t="e">
        <f ca="1">+IF(AND(ISNUMBER(OFFSET('Hygiene Data'!$D$8,0,10*ROW('Hygiene Data'!D26))),'Data Summary'!DS32="Yes"),OFFSET('Hygiene Data'!$D$8,0,10*ROW('Hygiene Data'!D26)),NA())</f>
        <v>#N/A</v>
      </c>
      <c r="BE32" s="109" t="e">
        <f ca="1">+IF(AND(ISNUMBER(OFFSET('Hygiene Data'!$D$10,0,10*ROW('Hygiene Data'!D26))),'Data Summary'!DT32="Yes"),OFFSET('Hygiene Data'!$D$10,0,10*ROW('Hygiene Data'!D26)),NA())</f>
        <v>#N/A</v>
      </c>
      <c r="BF32" s="109" t="e">
        <f ca="1">+IF(AND(ISNUMBER(OFFSET('Hygiene Data'!$E$6,0,10*ROW('Hygiene Data'!E26))),'Data Summary'!DU32="Yes"),OFFSET('Hygiene Data'!$E$6,0,10*ROW('Hygiene Data'!E26)),NA())</f>
        <v>#N/A</v>
      </c>
      <c r="BG32" s="109" t="e">
        <f ca="1">+IF(AND(ISNUMBER(OFFSET('Hygiene Data'!$E$8,0,10*ROW('Hygiene Data'!E26))),'Data Summary'!DV32="Yes"),OFFSET('Hygiene Data'!$E$8,0,10*ROW('Hygiene Data'!E26)),NA())</f>
        <v>#N/A</v>
      </c>
      <c r="BH32" s="109" t="e">
        <f ca="1">+IF(AND(ISNUMBER(OFFSET('Hygiene Data'!$E$10,0,10*ROW('Hygiene Data'!E26))),'Data Summary'!DW32="Yes"),OFFSET('Hygiene Data'!$E$10,0,10*ROW('Hygiene Data'!E26)),NA())</f>
        <v>#N/A</v>
      </c>
      <c r="BI32" s="109" t="e">
        <f ca="1">+IF(AND(ISNUMBER(OFFSET('Hygiene Data'!$F$6,0,10*ROW('Hygiene Data'!F26))),'Data Summary'!DX32="Yes"),OFFSET('Hygiene Data'!$F$6,0,10*ROW('Hygiene Data'!F26)),NA())</f>
        <v>#N/A</v>
      </c>
      <c r="BJ32" s="109" t="e">
        <f ca="1">+IF(AND(ISNUMBER(OFFSET('Hygiene Data'!$F$8,0,10*ROW('Hygiene Data'!F26))),'Data Summary'!DY32="Yes"),OFFSET('Hygiene Data'!$F$8,0,10*ROW('Hygiene Data'!F26)),NA())</f>
        <v>#N/A</v>
      </c>
      <c r="BK32" s="109" t="e">
        <f ca="1">+IF(AND(ISNUMBER(OFFSET('Hygiene Data'!$F$10,0,10*ROW('Hygiene Data'!F26))),'Data Summary'!DZ32="Yes"),OFFSET('Hygiene Data'!$F$10,0,10*ROW('Hygiene Data'!F26)),NA())</f>
        <v>#N/A</v>
      </c>
      <c r="BL32" s="109" t="e">
        <f ca="1">+IF(AND(ISNUMBER(OFFSET('Hygiene Data'!$G$6,0,10*ROW('Hygiene Data'!G26))),'Data Summary'!EA32="Yes"),OFFSET('Hygiene Data'!$G$6,0,10*ROW('Hygiene Data'!G26)),NA())</f>
        <v>#N/A</v>
      </c>
      <c r="BM32" s="109" t="e">
        <f ca="1">+IF(AND(ISNUMBER(OFFSET('Hygiene Data'!$G$8,0,10*ROW('Hygiene Data'!G26))),'Data Summary'!EB32="Yes"),OFFSET('Hygiene Data'!$G$8,0,10*ROW('Hygiene Data'!G26)),NA())</f>
        <v>#N/A</v>
      </c>
      <c r="BN32" s="109" t="e">
        <f ca="1">+IF(AND(ISNUMBER(OFFSET('Hygiene Data'!$G$10,0,10*ROW('Hygiene Data'!G26))),'Data Summary'!EC32="Yes"),OFFSET('Hygiene Data'!$G$10,0,10*ROW('Hygiene Data'!G26)),NA())</f>
        <v>#N/A</v>
      </c>
      <c r="BO32" s="109" t="e">
        <f ca="1">+IF(AND(ISNUMBER(OFFSET('Hygiene Data'!$H$6,0,10*ROW('Hygiene Data'!H26))),'Data Summary'!ED32="Yes"),OFFSET('Hygiene Data'!$H$6,0,10*ROW('Hygiene Data'!H26)),NA())</f>
        <v>#N/A</v>
      </c>
      <c r="BP32" s="109" t="e">
        <f ca="1">+IF(AND(ISNUMBER(OFFSET('Hygiene Data'!$H$8,0,10*ROW('Hygiene Data'!H26))),'Data Summary'!EE32="Yes"),OFFSET('Hygiene Data'!$H$8,0,10*ROW('Hygiene Data'!H26)),NA())</f>
        <v>#N/A</v>
      </c>
      <c r="BQ32" s="109" t="e">
        <f ca="1">+IF(AND(ISNUMBER(OFFSET('Hygiene Data'!$H$10,0,10*ROW('Hygiene Data'!H26))),'Data Summary'!EF32="Yes"),OFFSET('Hygiene Data'!$H$10,0,10*ROW('Hygiene Data'!H26)),NA())</f>
        <v>#N/A</v>
      </c>
    </row>
    <row r="33" spans="1:69" x14ac:dyDescent="0.25">
      <c r="A33" s="57" t="e">
        <f ca="1">+IF(OFFSET('Water Data'!$B$1,0,10*ROW('Water Data'!B27))="",NA(),OFFSET('Water Data'!$B$1,0,10*ROW('Water Data'!B27)))</f>
        <v>#N/A</v>
      </c>
      <c r="B33" s="57" t="e">
        <f ca="1">+IF(OFFSET('Water Data'!$A$3,0,10*ROW('Water Data'!A30))="",NA(),OFFSET('Water Data'!$A$3,0,10*ROW('Water Data'!A30)))</f>
        <v>#N/A</v>
      </c>
      <c r="C33" s="57" t="e">
        <f ca="1">+IF(OFFSET('Water Data'!$C$3,0,10*ROW('Water Data'!C30))="",NA(),OFFSET('Water Data'!$C$3,0,10*ROW('Water Data'!C30)))</f>
        <v>#N/A</v>
      </c>
      <c r="D33" s="58" t="e">
        <f ca="1">+IF(AND(ISNUMBER(OFFSET('Water Data'!$C$5,0,10*ROW('Water Data'!C27))),'Data Summary'!BS33="Yes"),100-OFFSET('Water Data'!$C$5,0,10*ROW('Water Data'!C27)),NA())</f>
        <v>#N/A</v>
      </c>
      <c r="E33" s="58" t="e">
        <f ca="1">+IF(AND(ISNUMBER(OFFSET('Water Data'!$C$7,0,10*ROW('Water Data'!C27))),'Data Summary'!BT33="Yes"),OFFSET('Water Data'!$C$7,0,10*ROW('Water Data'!C27)),NA())</f>
        <v>#N/A</v>
      </c>
      <c r="F33" s="58" t="e">
        <f ca="1">+IF(AND(ISNUMBER(OFFSET('Water Data'!$C$10,0,10*ROW('Water Data'!C27))),'Data Summary'!BU33="Yes"),OFFSET('Water Data'!$C$10,0,10*ROW('Water Data'!C27)),NA())</f>
        <v>#N/A</v>
      </c>
      <c r="G33" s="58" t="e">
        <f ca="1">+IF(AND(ISNUMBER(OFFSET('Water Data'!$D$5,0,10*ROW('Water Data'!D27))),'Data Summary'!BV33="Yes"),100-OFFSET('Water Data'!$D$5,0,10*ROW('Water Data'!D27)),NA())</f>
        <v>#N/A</v>
      </c>
      <c r="H33" s="58" t="e">
        <f ca="1">+IF(AND(ISNUMBER(OFFSET('Water Data'!$D$7,0,10*ROW('Water Data'!D27))),'Data Summary'!BW33="Yes"),OFFSET('Water Data'!$D$7,0,10*ROW('Water Data'!D27)),NA())</f>
        <v>#N/A</v>
      </c>
      <c r="I33" s="58" t="e">
        <f ca="1">+IF(AND(ISNUMBER(OFFSET('Water Data'!$D$10,0,10*ROW('Water Data'!D27))),'Data Summary'!BX33="Yes"),OFFSET('Water Data'!$D$10,0,10*ROW('Water Data'!D27)),NA())</f>
        <v>#N/A</v>
      </c>
      <c r="J33" s="58" t="e">
        <f ca="1">+IF(AND(ISNUMBER(OFFSET('Water Data'!$E$5,0,10*ROW('Water Data'!E27))),'Data Summary'!BY33="Yes"),100-OFFSET('Water Data'!$E$5,0,10*ROW('Water Data'!E27)),NA())</f>
        <v>#N/A</v>
      </c>
      <c r="K33" s="58" t="e">
        <f ca="1">+IF(AND(ISNUMBER(OFFSET('Water Data'!$E$7,0,10*ROW('Water Data'!E27))),'Data Summary'!BZ33="Yes"),OFFSET('Water Data'!$E$7,0,10*ROW('Water Data'!E27)),NA())</f>
        <v>#N/A</v>
      </c>
      <c r="L33" s="58" t="e">
        <f ca="1">+IF(AND(ISNUMBER(OFFSET('Water Data'!$E$10,0,10*ROW('Water Data'!E27))),'Data Summary'!CA33="Yes"),OFFSET('Water Data'!$E$10,0,10*ROW('Water Data'!E27)),NA())</f>
        <v>#N/A</v>
      </c>
      <c r="M33" s="58" t="e">
        <f ca="1">+IF(AND(ISNUMBER(OFFSET('Water Data'!$F$5,0,10*ROW('Water Data'!F27))),'Data Summary'!CB33="Yes"),100-OFFSET('Water Data'!$F$5,0,10*ROW('Water Data'!F27)),NA())</f>
        <v>#N/A</v>
      </c>
      <c r="N33" s="58" t="e">
        <f ca="1">+IF(AND(ISNUMBER(OFFSET('Water Data'!$F$7,0,10*ROW('Water Data'!F27))),'Data Summary'!CC33="Yes"),OFFSET('Water Data'!$F$7,0,10*ROW('Water Data'!F27)),NA())</f>
        <v>#N/A</v>
      </c>
      <c r="O33" s="58" t="e">
        <f ca="1">+IF(AND(ISNUMBER(OFFSET('Water Data'!$F$10,0,10*ROW('Water Data'!F27))),'Data Summary'!CD33="Yes"),OFFSET('Water Data'!$F$10,0,10*ROW('Water Data'!F27)),NA())</f>
        <v>#N/A</v>
      </c>
      <c r="P33" s="58" t="e">
        <f ca="1">+IF(AND(ISNUMBER(OFFSET('Water Data'!$G$5,0,10*ROW('Water Data'!G27))),'Data Summary'!CE33="Yes"),100-OFFSET('Water Data'!$G$5,0,10*ROW('Water Data'!G27)),NA())</f>
        <v>#N/A</v>
      </c>
      <c r="Q33" s="58" t="e">
        <f ca="1">+IF(AND(ISNUMBER(OFFSET('Water Data'!$G$7,0,10*ROW('Water Data'!G27))),'Data Summary'!CF33="Yes"),OFFSET('Water Data'!$G$7,0,10*ROW('Water Data'!G27)),NA())</f>
        <v>#N/A</v>
      </c>
      <c r="R33" s="58" t="e">
        <f ca="1">+IF(AND(ISNUMBER(OFFSET('Water Data'!$G$10,0,10*ROW('Water Data'!G27))),'Data Summary'!CG33="Yes"),OFFSET('Water Data'!$G$10,0,10*ROW('Water Data'!G27)),NA())</f>
        <v>#N/A</v>
      </c>
      <c r="S33" s="58" t="e">
        <f ca="1">+IF(AND(ISNUMBER(OFFSET('Water Data'!$H$5,0,10*ROW('Water Data'!H27))),'Data Summary'!CH33="Yes"),100-OFFSET('Water Data'!$H$5,0,10*ROW('Water Data'!H27)),NA())</f>
        <v>#N/A</v>
      </c>
      <c r="T33" s="58" t="e">
        <f ca="1">+IF(AND(ISNUMBER(OFFSET('Water Data'!$H$7,0,10*ROW('Water Data'!H27))),'Data Summary'!CI33="Yes"),OFFSET('Water Data'!$H$7,0,10*ROW('Water Data'!H27)),NA())</f>
        <v>#N/A</v>
      </c>
      <c r="U33" s="58" t="e">
        <f ca="1">+IF(AND(ISNUMBER(OFFSET('Water Data'!$H$10,0,10*ROW('Water Data'!H27))),'Data Summary'!CJ33="Yes"),OFFSET('Water Data'!$H$10,0,10*ROW('Water Data'!H27)),NA())</f>
        <v>#N/A</v>
      </c>
      <c r="V33" s="104" t="e">
        <f ca="1">+IF(AND(ISNUMBER(OFFSET('Sanitation Data'!$C$5,0,10*ROW('Sanitation Data'!C27))),'Data Summary'!CK33="Yes"),100-OFFSET('Sanitation Data'!$C$5,0,10*ROW('Sanitation Data'!C27)),NA())</f>
        <v>#N/A</v>
      </c>
      <c r="W33" s="104" t="e">
        <f ca="1">+IF(AND(ISNUMBER(OFFSET('Sanitation Data'!$C$7,0,10*ROW('Sanitation Data'!C27))),'Data Summary'!CL33="Yes"),OFFSET('Sanitation Data'!$C$7,0,10*ROW('Sanitation Data'!C27)),NA())</f>
        <v>#N/A</v>
      </c>
      <c r="X33" s="104" t="e">
        <f ca="1">+IF(AND(ISNUMBER(OFFSET('Sanitation Data'!$C$11,0,10*ROW('Sanitation Data'!C27))),'Data Summary'!CM33="Yes"),OFFSET('Sanitation Data'!$C$11,0,10*ROW('Sanitation Data'!C27)),NA())</f>
        <v>#N/A</v>
      </c>
      <c r="Y33" s="104" t="e">
        <f ca="1">+IF(AND(ISNUMBER(OFFSET('Sanitation Data'!$C$12,0,10*ROW('Sanitation Data'!C27))),'Data Summary'!CN33="Yes"),OFFSET('Sanitation Data'!$C$12,0,10*ROW('Sanitation Data'!C27)),NA())</f>
        <v>#N/A</v>
      </c>
      <c r="Z33" s="104" t="e">
        <f ca="1">+IF(AND(ISNUMBER(OFFSET('Sanitation Data'!$C$13,0,10*ROW('Sanitation Data'!C27))),'Data Summary'!CO33="Yes"),OFFSET('Sanitation Data'!$C$13,0,10*ROW('Sanitation Data'!C27)),NA())</f>
        <v>#N/A</v>
      </c>
      <c r="AA33" s="104" t="e">
        <f ca="1">+IF(AND(ISNUMBER(OFFSET('Sanitation Data'!$D$5,0,10*ROW('Sanitation Data'!D27))),'Data Summary'!CP33="Yes"),100-OFFSET('Sanitation Data'!$D$5,0,10*ROW('Sanitation Data'!D27)),NA())</f>
        <v>#N/A</v>
      </c>
      <c r="AB33" s="104" t="e">
        <f ca="1">+IF(AND(ISNUMBER(OFFSET('Sanitation Data'!$D$7,0,10*ROW('Sanitation Data'!D27))),'Data Summary'!CQ33="Yes"),OFFSET('Sanitation Data'!$D$7,0,10*ROW('Sanitation Data'!D27)),NA())</f>
        <v>#N/A</v>
      </c>
      <c r="AC33" s="104" t="e">
        <f ca="1">+IF(AND(ISNUMBER(OFFSET('Sanitation Data'!$D$11,0,10*ROW('Sanitation Data'!D27))),'Data Summary'!CR33="Yes"),OFFSET('Sanitation Data'!$D$11,0,10*ROW('Sanitation Data'!D27)),NA())</f>
        <v>#N/A</v>
      </c>
      <c r="AD33" s="104" t="e">
        <f ca="1">+IF(AND(ISNUMBER(OFFSET('Sanitation Data'!$D$12,0,10*ROW('Sanitation Data'!D27))),'Data Summary'!CS33="Yes"),OFFSET('Sanitation Data'!$D$12,0,10*ROW('Sanitation Data'!D27)),NA())</f>
        <v>#N/A</v>
      </c>
      <c r="AE33" s="104" t="e">
        <f ca="1">+IF(AND(ISNUMBER(OFFSET('Sanitation Data'!$D$13,0,10*ROW('Sanitation Data'!D27))),'Data Summary'!CT33="Yes"),OFFSET('Sanitation Data'!$D$13,0,10*ROW('Sanitation Data'!D27)),NA())</f>
        <v>#N/A</v>
      </c>
      <c r="AF33" s="104" t="e">
        <f ca="1">+IF(AND(ISNUMBER(OFFSET('Sanitation Data'!$E$5,0,10*ROW('Sanitation Data'!E27))),'Data Summary'!CU33="Yes"),100-OFFSET('Sanitation Data'!$E$5,0,10*ROW('Sanitation Data'!E27)),NA())</f>
        <v>#N/A</v>
      </c>
      <c r="AG33" s="104" t="e">
        <f ca="1">+IF(AND(ISNUMBER(OFFSET('Sanitation Data'!$E$7,0,10*ROW('Sanitation Data'!E27))),'Data Summary'!CV33="Yes"),OFFSET('Sanitation Data'!$E$7,0,10*ROW('Sanitation Data'!E27)),NA())</f>
        <v>#N/A</v>
      </c>
      <c r="AH33" s="104" t="e">
        <f ca="1">+IF(AND(ISNUMBER(OFFSET('Sanitation Data'!$E$11,0,10*ROW('Sanitation Data'!E27))),'Data Summary'!CW33="Yes"),OFFSET('Sanitation Data'!$E$11,0,10*ROW('Sanitation Data'!E27)),NA())</f>
        <v>#N/A</v>
      </c>
      <c r="AI33" s="104" t="e">
        <f ca="1">+IF(AND(ISNUMBER(OFFSET('Sanitation Data'!$E$12,0,10*ROW('Sanitation Data'!E27))),'Data Summary'!CX33="Yes"),OFFSET('Sanitation Data'!$E$12,0,10*ROW('Sanitation Data'!E27)),NA())</f>
        <v>#N/A</v>
      </c>
      <c r="AJ33" s="104" t="e">
        <f ca="1">+IF(AND(ISNUMBER(OFFSET('Sanitation Data'!$E$13,0,10*ROW('Sanitation Data'!E27))),'Data Summary'!CY33="Yes"),OFFSET('Sanitation Data'!$E$13,0,10*ROW('Sanitation Data'!E27)),NA())</f>
        <v>#N/A</v>
      </c>
      <c r="AK33" s="104" t="e">
        <f ca="1">+IF(AND(ISNUMBER(OFFSET('Sanitation Data'!$F$5,0,10*ROW('Sanitation Data'!F27))),'Data Summary'!CZ33="Yes"),100-OFFSET('Sanitation Data'!$F$5,0,10*ROW('Sanitation Data'!F27)),NA())</f>
        <v>#N/A</v>
      </c>
      <c r="AL33" s="104" t="e">
        <f ca="1">+IF(AND(ISNUMBER(OFFSET('Sanitation Data'!$F$7,0,10*ROW('Sanitation Data'!F27))),'Data Summary'!DA33="Yes"),OFFSET('Sanitation Data'!$F$7,0,10*ROW('Sanitation Data'!F27)),NA())</f>
        <v>#N/A</v>
      </c>
      <c r="AM33" s="104" t="e">
        <f ca="1">+IF(AND(ISNUMBER(OFFSET('Sanitation Data'!$F$11,0,10*ROW('Sanitation Data'!F27))),'Data Summary'!DB33="Yes"),OFFSET('Sanitation Data'!$F$11,0,10*ROW('Sanitation Data'!F27)),NA())</f>
        <v>#N/A</v>
      </c>
      <c r="AN33" s="104" t="e">
        <f ca="1">+IF(AND(ISNUMBER(OFFSET('Sanitation Data'!$F$12,0,10*ROW('Sanitation Data'!F27))),'Data Summary'!DC33="Yes"),OFFSET('Sanitation Data'!$F$12,0,10*ROW('Sanitation Data'!F27)),NA())</f>
        <v>#N/A</v>
      </c>
      <c r="AO33" s="104" t="e">
        <f ca="1">+IF(AND(ISNUMBER(OFFSET('Sanitation Data'!$F$13,0,10*ROW('Sanitation Data'!F27))),'Data Summary'!DD33="Yes"),OFFSET('Sanitation Data'!$F$13,0,10*ROW('Sanitation Data'!F27)),NA())</f>
        <v>#N/A</v>
      </c>
      <c r="AP33" s="104" t="e">
        <f ca="1">+IF(AND(ISNUMBER(OFFSET('Sanitation Data'!$G$5,0,10*ROW('Sanitation Data'!G27))),'Data Summary'!DE33="Yes"),100-OFFSET('Sanitation Data'!$G$5,0,10*ROW('Sanitation Data'!G27)),NA())</f>
        <v>#N/A</v>
      </c>
      <c r="AQ33" s="104" t="e">
        <f ca="1">+IF(AND(ISNUMBER(OFFSET('Sanitation Data'!$G$7,0,10*ROW('Sanitation Data'!G27))),'Data Summary'!DF33="Yes"),OFFSET('Sanitation Data'!$G$7,0,10*ROW('Sanitation Data'!G27)),NA())</f>
        <v>#N/A</v>
      </c>
      <c r="AR33" s="104" t="e">
        <f ca="1">+IF(AND(ISNUMBER(OFFSET('Sanitation Data'!$G$11,0,10*ROW('Sanitation Data'!G27))),'Data Summary'!DG33="Yes"),OFFSET('Sanitation Data'!$G$11,0,10*ROW('Sanitation Data'!G27)),NA())</f>
        <v>#N/A</v>
      </c>
      <c r="AS33" s="104" t="e">
        <f ca="1">+IF(AND(ISNUMBER(OFFSET('Sanitation Data'!$G$12,0,10*ROW('Sanitation Data'!G27))),'Data Summary'!DH33="Yes"),OFFSET('Sanitation Data'!$G$12,0,10*ROW('Sanitation Data'!G27)),NA())</f>
        <v>#N/A</v>
      </c>
      <c r="AT33" s="104" t="e">
        <f ca="1">+IF(AND(ISNUMBER(OFFSET('Sanitation Data'!$G$13,0,10*ROW('Sanitation Data'!G27))),'Data Summary'!DI33="Yes"),OFFSET('Sanitation Data'!$G$13,0,10*ROW('Sanitation Data'!G27)),NA())</f>
        <v>#N/A</v>
      </c>
      <c r="AU33" s="104" t="e">
        <f ca="1">+IF(AND(ISNUMBER(OFFSET('Sanitation Data'!$H$5,0,10*ROW('Sanitation Data'!H27))),'Data Summary'!DJ33="Yes"),100-OFFSET('Sanitation Data'!$H$5,0,10*ROW('Sanitation Data'!H27)),NA())</f>
        <v>#N/A</v>
      </c>
      <c r="AV33" s="104" t="e">
        <f ca="1">+IF(AND(ISNUMBER(OFFSET('Sanitation Data'!$H$7,0,10*ROW('Sanitation Data'!H27))),'Data Summary'!DK33="Yes"),OFFSET('Sanitation Data'!$H$7,0,10*ROW('Sanitation Data'!H27)),NA())</f>
        <v>#N/A</v>
      </c>
      <c r="AW33" s="104" t="e">
        <f ca="1">+IF(AND(ISNUMBER(OFFSET('Sanitation Data'!$H$11,0,10*ROW('Sanitation Data'!H27))),'Data Summary'!DL33="Yes"),OFFSET('Sanitation Data'!$H$11,0,10*ROW('Sanitation Data'!H27)),NA())</f>
        <v>#N/A</v>
      </c>
      <c r="AX33" s="104" t="e">
        <f ca="1">+IF(AND(ISNUMBER(OFFSET('Sanitation Data'!$H$12,0,10*ROW('Sanitation Data'!H27))),'Data Summary'!DM33="Yes"),OFFSET('Sanitation Data'!$H$12,0,10*ROW('Sanitation Data'!H27)),NA())</f>
        <v>#N/A</v>
      </c>
      <c r="AY33" s="104" t="e">
        <f ca="1">+IF(AND(ISNUMBER(OFFSET('Sanitation Data'!$H$13,0,10*ROW('Sanitation Data'!H27))),'Data Summary'!DN33="Yes"),OFFSET('Sanitation Data'!$H$13,0,10*ROW('Sanitation Data'!H27)),NA())</f>
        <v>#N/A</v>
      </c>
      <c r="AZ33" s="109" t="e">
        <f ca="1">+IF(AND(ISNUMBER(OFFSET('Hygiene Data'!$C$6,0,10*ROW('Hygiene Data'!C27))),'Data Summary'!DO33="Yes"),OFFSET('Hygiene Data'!$C$6,0,10*ROW('Hygiene Data'!C27)),NA())</f>
        <v>#N/A</v>
      </c>
      <c r="BA33" s="109" t="e">
        <f ca="1">+IF(AND(ISNUMBER(OFFSET('Hygiene Data'!$C$8,0,10*ROW('Hygiene Data'!C27))),'Data Summary'!DP33="Yes"),OFFSET('Hygiene Data'!$C$8,0,10*ROW('Hygiene Data'!C27)),NA())</f>
        <v>#N/A</v>
      </c>
      <c r="BB33" s="109" t="e">
        <f ca="1">+IF(AND(ISNUMBER(OFFSET('Hygiene Data'!$C$10,0,10*ROW('Hygiene Data'!C27))),'Data Summary'!DQ33="Yes"),OFFSET('Hygiene Data'!$C$10,0,10*ROW('Hygiene Data'!C27)),NA())</f>
        <v>#N/A</v>
      </c>
      <c r="BC33" s="109" t="e">
        <f ca="1">+IF(AND(ISNUMBER(OFFSET('Hygiene Data'!$D$6,0,10*ROW('Hygiene Data'!D27))),'Data Summary'!DR33="Yes"),OFFSET('Hygiene Data'!$D$6,0,10*ROW('Hygiene Data'!D27)),NA())</f>
        <v>#N/A</v>
      </c>
      <c r="BD33" s="109" t="e">
        <f ca="1">+IF(AND(ISNUMBER(OFFSET('Hygiene Data'!$D$8,0,10*ROW('Hygiene Data'!D27))),'Data Summary'!DS33="Yes"),OFFSET('Hygiene Data'!$D$8,0,10*ROW('Hygiene Data'!D27)),NA())</f>
        <v>#N/A</v>
      </c>
      <c r="BE33" s="109" t="e">
        <f ca="1">+IF(AND(ISNUMBER(OFFSET('Hygiene Data'!$D$10,0,10*ROW('Hygiene Data'!D27))),'Data Summary'!DT33="Yes"),OFFSET('Hygiene Data'!$D$10,0,10*ROW('Hygiene Data'!D27)),NA())</f>
        <v>#N/A</v>
      </c>
      <c r="BF33" s="109" t="e">
        <f ca="1">+IF(AND(ISNUMBER(OFFSET('Hygiene Data'!$E$6,0,10*ROW('Hygiene Data'!E27))),'Data Summary'!DU33="Yes"),OFFSET('Hygiene Data'!$E$6,0,10*ROW('Hygiene Data'!E27)),NA())</f>
        <v>#N/A</v>
      </c>
      <c r="BG33" s="109" t="e">
        <f ca="1">+IF(AND(ISNUMBER(OFFSET('Hygiene Data'!$E$8,0,10*ROW('Hygiene Data'!E27))),'Data Summary'!DV33="Yes"),OFFSET('Hygiene Data'!$E$8,0,10*ROW('Hygiene Data'!E27)),NA())</f>
        <v>#N/A</v>
      </c>
      <c r="BH33" s="109" t="e">
        <f ca="1">+IF(AND(ISNUMBER(OFFSET('Hygiene Data'!$E$10,0,10*ROW('Hygiene Data'!E27))),'Data Summary'!DW33="Yes"),OFFSET('Hygiene Data'!$E$10,0,10*ROW('Hygiene Data'!E27)),NA())</f>
        <v>#N/A</v>
      </c>
      <c r="BI33" s="109" t="e">
        <f ca="1">+IF(AND(ISNUMBER(OFFSET('Hygiene Data'!$F$6,0,10*ROW('Hygiene Data'!F27))),'Data Summary'!DX33="Yes"),OFFSET('Hygiene Data'!$F$6,0,10*ROW('Hygiene Data'!F27)),NA())</f>
        <v>#N/A</v>
      </c>
      <c r="BJ33" s="109" t="e">
        <f ca="1">+IF(AND(ISNUMBER(OFFSET('Hygiene Data'!$F$8,0,10*ROW('Hygiene Data'!F27))),'Data Summary'!DY33="Yes"),OFFSET('Hygiene Data'!$F$8,0,10*ROW('Hygiene Data'!F27)),NA())</f>
        <v>#N/A</v>
      </c>
      <c r="BK33" s="109" t="e">
        <f ca="1">+IF(AND(ISNUMBER(OFFSET('Hygiene Data'!$F$10,0,10*ROW('Hygiene Data'!F27))),'Data Summary'!DZ33="Yes"),OFFSET('Hygiene Data'!$F$10,0,10*ROW('Hygiene Data'!F27)),NA())</f>
        <v>#N/A</v>
      </c>
      <c r="BL33" s="109" t="e">
        <f ca="1">+IF(AND(ISNUMBER(OFFSET('Hygiene Data'!$G$6,0,10*ROW('Hygiene Data'!G27))),'Data Summary'!EA33="Yes"),OFFSET('Hygiene Data'!$G$6,0,10*ROW('Hygiene Data'!G27)),NA())</f>
        <v>#N/A</v>
      </c>
      <c r="BM33" s="109" t="e">
        <f ca="1">+IF(AND(ISNUMBER(OFFSET('Hygiene Data'!$G$8,0,10*ROW('Hygiene Data'!G27))),'Data Summary'!EB33="Yes"),OFFSET('Hygiene Data'!$G$8,0,10*ROW('Hygiene Data'!G27)),NA())</f>
        <v>#N/A</v>
      </c>
      <c r="BN33" s="109" t="e">
        <f ca="1">+IF(AND(ISNUMBER(OFFSET('Hygiene Data'!$G$10,0,10*ROW('Hygiene Data'!G27))),'Data Summary'!EC33="Yes"),OFFSET('Hygiene Data'!$G$10,0,10*ROW('Hygiene Data'!G27)),NA())</f>
        <v>#N/A</v>
      </c>
      <c r="BO33" s="109" t="e">
        <f ca="1">+IF(AND(ISNUMBER(OFFSET('Hygiene Data'!$H$6,0,10*ROW('Hygiene Data'!H27))),'Data Summary'!ED33="Yes"),OFFSET('Hygiene Data'!$H$6,0,10*ROW('Hygiene Data'!H27)),NA())</f>
        <v>#N/A</v>
      </c>
      <c r="BP33" s="109" t="e">
        <f ca="1">+IF(AND(ISNUMBER(OFFSET('Hygiene Data'!$H$8,0,10*ROW('Hygiene Data'!H27))),'Data Summary'!EE33="Yes"),OFFSET('Hygiene Data'!$H$8,0,10*ROW('Hygiene Data'!H27)),NA())</f>
        <v>#N/A</v>
      </c>
      <c r="BQ33" s="109" t="e">
        <f ca="1">+IF(AND(ISNUMBER(OFFSET('Hygiene Data'!$H$10,0,10*ROW('Hygiene Data'!H27))),'Data Summary'!EF33="Yes"),OFFSET('Hygiene Data'!$H$10,0,10*ROW('Hygiene Data'!H27)),NA())</f>
        <v>#N/A</v>
      </c>
    </row>
    <row r="34" spans="1:69" x14ac:dyDescent="0.25">
      <c r="A34" s="57" t="e">
        <f ca="1">+IF(OFFSET('Water Data'!$B$1,0,10*ROW('Water Data'!B28))="",NA(),OFFSET('Water Data'!$B$1,0,10*ROW('Water Data'!B28)))</f>
        <v>#N/A</v>
      </c>
      <c r="B34" s="57" t="e">
        <f ca="1">+IF(OFFSET('Water Data'!$A$3,0,10*ROW('Water Data'!A31))="",NA(),OFFSET('Water Data'!$A$3,0,10*ROW('Water Data'!A31)))</f>
        <v>#N/A</v>
      </c>
      <c r="C34" s="57" t="e">
        <f ca="1">+IF(OFFSET('Water Data'!$C$3,0,10*ROW('Water Data'!C31))="",NA(),OFFSET('Water Data'!$C$3,0,10*ROW('Water Data'!C31)))</f>
        <v>#N/A</v>
      </c>
      <c r="D34" s="58" t="e">
        <f ca="1">+IF(AND(ISNUMBER(OFFSET('Water Data'!$C$5,0,10*ROW('Water Data'!C28))),'Data Summary'!BS34="Yes"),100-OFFSET('Water Data'!$C$5,0,10*ROW('Water Data'!C28)),NA())</f>
        <v>#N/A</v>
      </c>
      <c r="E34" s="58" t="e">
        <f ca="1">+IF(AND(ISNUMBER(OFFSET('Water Data'!$C$7,0,10*ROW('Water Data'!C28))),'Data Summary'!BT34="Yes"),OFFSET('Water Data'!$C$7,0,10*ROW('Water Data'!C28)),NA())</f>
        <v>#N/A</v>
      </c>
      <c r="F34" s="58" t="e">
        <f ca="1">+IF(AND(ISNUMBER(OFFSET('Water Data'!$C$10,0,10*ROW('Water Data'!C28))),'Data Summary'!BU34="Yes"),OFFSET('Water Data'!$C$10,0,10*ROW('Water Data'!C28)),NA())</f>
        <v>#N/A</v>
      </c>
      <c r="G34" s="58" t="e">
        <f ca="1">+IF(AND(ISNUMBER(OFFSET('Water Data'!$D$5,0,10*ROW('Water Data'!D28))),'Data Summary'!BV34="Yes"),100-OFFSET('Water Data'!$D$5,0,10*ROW('Water Data'!D28)),NA())</f>
        <v>#N/A</v>
      </c>
      <c r="H34" s="58" t="e">
        <f ca="1">+IF(AND(ISNUMBER(OFFSET('Water Data'!$D$7,0,10*ROW('Water Data'!D28))),'Data Summary'!BW34="Yes"),OFFSET('Water Data'!$D$7,0,10*ROW('Water Data'!D28)),NA())</f>
        <v>#N/A</v>
      </c>
      <c r="I34" s="58" t="e">
        <f ca="1">+IF(AND(ISNUMBER(OFFSET('Water Data'!$D$10,0,10*ROW('Water Data'!D28))),'Data Summary'!BX34="Yes"),OFFSET('Water Data'!$D$10,0,10*ROW('Water Data'!D28)),NA())</f>
        <v>#N/A</v>
      </c>
      <c r="J34" s="58" t="e">
        <f ca="1">+IF(AND(ISNUMBER(OFFSET('Water Data'!$E$5,0,10*ROW('Water Data'!E28))),'Data Summary'!BY34="Yes"),100-OFFSET('Water Data'!$E$5,0,10*ROW('Water Data'!E28)),NA())</f>
        <v>#N/A</v>
      </c>
      <c r="K34" s="58" t="e">
        <f ca="1">+IF(AND(ISNUMBER(OFFSET('Water Data'!$E$7,0,10*ROW('Water Data'!E28))),'Data Summary'!BZ34="Yes"),OFFSET('Water Data'!$E$7,0,10*ROW('Water Data'!E28)),NA())</f>
        <v>#N/A</v>
      </c>
      <c r="L34" s="58" t="e">
        <f ca="1">+IF(AND(ISNUMBER(OFFSET('Water Data'!$E$10,0,10*ROW('Water Data'!E28))),'Data Summary'!CA34="Yes"),OFFSET('Water Data'!$E$10,0,10*ROW('Water Data'!E28)),NA())</f>
        <v>#N/A</v>
      </c>
      <c r="M34" s="58" t="e">
        <f ca="1">+IF(AND(ISNUMBER(OFFSET('Water Data'!$F$5,0,10*ROW('Water Data'!F28))),'Data Summary'!CB34="Yes"),100-OFFSET('Water Data'!$F$5,0,10*ROW('Water Data'!F28)),NA())</f>
        <v>#N/A</v>
      </c>
      <c r="N34" s="58" t="e">
        <f ca="1">+IF(AND(ISNUMBER(OFFSET('Water Data'!$F$7,0,10*ROW('Water Data'!F28))),'Data Summary'!CC34="Yes"),OFFSET('Water Data'!$F$7,0,10*ROW('Water Data'!F28)),NA())</f>
        <v>#N/A</v>
      </c>
      <c r="O34" s="58" t="e">
        <f ca="1">+IF(AND(ISNUMBER(OFFSET('Water Data'!$F$10,0,10*ROW('Water Data'!F28))),'Data Summary'!CD34="Yes"),OFFSET('Water Data'!$F$10,0,10*ROW('Water Data'!F28)),NA())</f>
        <v>#N/A</v>
      </c>
      <c r="P34" s="58" t="e">
        <f ca="1">+IF(AND(ISNUMBER(OFFSET('Water Data'!$G$5,0,10*ROW('Water Data'!G28))),'Data Summary'!CE34="Yes"),100-OFFSET('Water Data'!$G$5,0,10*ROW('Water Data'!G28)),NA())</f>
        <v>#N/A</v>
      </c>
      <c r="Q34" s="58" t="e">
        <f ca="1">+IF(AND(ISNUMBER(OFFSET('Water Data'!$G$7,0,10*ROW('Water Data'!G28))),'Data Summary'!CF34="Yes"),OFFSET('Water Data'!$G$7,0,10*ROW('Water Data'!G28)),NA())</f>
        <v>#N/A</v>
      </c>
      <c r="R34" s="58" t="e">
        <f ca="1">+IF(AND(ISNUMBER(OFFSET('Water Data'!$G$10,0,10*ROW('Water Data'!G28))),'Data Summary'!CG34="Yes"),OFFSET('Water Data'!$G$10,0,10*ROW('Water Data'!G28)),NA())</f>
        <v>#N/A</v>
      </c>
      <c r="S34" s="58" t="e">
        <f ca="1">+IF(AND(ISNUMBER(OFFSET('Water Data'!$H$5,0,10*ROW('Water Data'!H28))),'Data Summary'!CH34="Yes"),100-OFFSET('Water Data'!$H$5,0,10*ROW('Water Data'!H28)),NA())</f>
        <v>#N/A</v>
      </c>
      <c r="T34" s="58" t="e">
        <f ca="1">+IF(AND(ISNUMBER(OFFSET('Water Data'!$H$7,0,10*ROW('Water Data'!H28))),'Data Summary'!CI34="Yes"),OFFSET('Water Data'!$H$7,0,10*ROW('Water Data'!H28)),NA())</f>
        <v>#N/A</v>
      </c>
      <c r="U34" s="58" t="e">
        <f ca="1">+IF(AND(ISNUMBER(OFFSET('Water Data'!$H$10,0,10*ROW('Water Data'!H28))),'Data Summary'!CJ34="Yes"),OFFSET('Water Data'!$H$10,0,10*ROW('Water Data'!H28)),NA())</f>
        <v>#N/A</v>
      </c>
      <c r="V34" s="104" t="e">
        <f ca="1">+IF(AND(ISNUMBER(OFFSET('Sanitation Data'!$C$5,0,10*ROW('Sanitation Data'!C28))),'Data Summary'!CK34="Yes"),100-OFFSET('Sanitation Data'!$C$5,0,10*ROW('Sanitation Data'!C28)),NA())</f>
        <v>#N/A</v>
      </c>
      <c r="W34" s="104" t="e">
        <f ca="1">+IF(AND(ISNUMBER(OFFSET('Sanitation Data'!$C$7,0,10*ROW('Sanitation Data'!C28))),'Data Summary'!CL34="Yes"),OFFSET('Sanitation Data'!$C$7,0,10*ROW('Sanitation Data'!C28)),NA())</f>
        <v>#N/A</v>
      </c>
      <c r="X34" s="104" t="e">
        <f ca="1">+IF(AND(ISNUMBER(OFFSET('Sanitation Data'!$C$11,0,10*ROW('Sanitation Data'!C28))),'Data Summary'!CM34="Yes"),OFFSET('Sanitation Data'!$C$11,0,10*ROW('Sanitation Data'!C28)),NA())</f>
        <v>#N/A</v>
      </c>
      <c r="Y34" s="104" t="e">
        <f ca="1">+IF(AND(ISNUMBER(OFFSET('Sanitation Data'!$C$12,0,10*ROW('Sanitation Data'!C28))),'Data Summary'!CN34="Yes"),OFFSET('Sanitation Data'!$C$12,0,10*ROW('Sanitation Data'!C28)),NA())</f>
        <v>#N/A</v>
      </c>
      <c r="Z34" s="104" t="e">
        <f ca="1">+IF(AND(ISNUMBER(OFFSET('Sanitation Data'!$C$13,0,10*ROW('Sanitation Data'!C28))),'Data Summary'!CO34="Yes"),OFFSET('Sanitation Data'!$C$13,0,10*ROW('Sanitation Data'!C28)),NA())</f>
        <v>#N/A</v>
      </c>
      <c r="AA34" s="104" t="e">
        <f ca="1">+IF(AND(ISNUMBER(OFFSET('Sanitation Data'!$D$5,0,10*ROW('Sanitation Data'!D28))),'Data Summary'!CP34="Yes"),100-OFFSET('Sanitation Data'!$D$5,0,10*ROW('Sanitation Data'!D28)),NA())</f>
        <v>#N/A</v>
      </c>
      <c r="AB34" s="104" t="e">
        <f ca="1">+IF(AND(ISNUMBER(OFFSET('Sanitation Data'!$D$7,0,10*ROW('Sanitation Data'!D28))),'Data Summary'!CQ34="Yes"),OFFSET('Sanitation Data'!$D$7,0,10*ROW('Sanitation Data'!D28)),NA())</f>
        <v>#N/A</v>
      </c>
      <c r="AC34" s="104" t="e">
        <f ca="1">+IF(AND(ISNUMBER(OFFSET('Sanitation Data'!$D$11,0,10*ROW('Sanitation Data'!D28))),'Data Summary'!CR34="Yes"),OFFSET('Sanitation Data'!$D$11,0,10*ROW('Sanitation Data'!D28)),NA())</f>
        <v>#N/A</v>
      </c>
      <c r="AD34" s="104" t="e">
        <f ca="1">+IF(AND(ISNUMBER(OFFSET('Sanitation Data'!$D$12,0,10*ROW('Sanitation Data'!D28))),'Data Summary'!CS34="Yes"),OFFSET('Sanitation Data'!$D$12,0,10*ROW('Sanitation Data'!D28)),NA())</f>
        <v>#N/A</v>
      </c>
      <c r="AE34" s="104" t="e">
        <f ca="1">+IF(AND(ISNUMBER(OFFSET('Sanitation Data'!$D$13,0,10*ROW('Sanitation Data'!D28))),'Data Summary'!CT34="Yes"),OFFSET('Sanitation Data'!$D$13,0,10*ROW('Sanitation Data'!D28)),NA())</f>
        <v>#N/A</v>
      </c>
      <c r="AF34" s="104" t="e">
        <f ca="1">+IF(AND(ISNUMBER(OFFSET('Sanitation Data'!$E$5,0,10*ROW('Sanitation Data'!E28))),'Data Summary'!CU34="Yes"),100-OFFSET('Sanitation Data'!$E$5,0,10*ROW('Sanitation Data'!E28)),NA())</f>
        <v>#N/A</v>
      </c>
      <c r="AG34" s="104" t="e">
        <f ca="1">+IF(AND(ISNUMBER(OFFSET('Sanitation Data'!$E$7,0,10*ROW('Sanitation Data'!E28))),'Data Summary'!CV34="Yes"),OFFSET('Sanitation Data'!$E$7,0,10*ROW('Sanitation Data'!E28)),NA())</f>
        <v>#N/A</v>
      </c>
      <c r="AH34" s="104" t="e">
        <f ca="1">+IF(AND(ISNUMBER(OFFSET('Sanitation Data'!$E$11,0,10*ROW('Sanitation Data'!E28))),'Data Summary'!CW34="Yes"),OFFSET('Sanitation Data'!$E$11,0,10*ROW('Sanitation Data'!E28)),NA())</f>
        <v>#N/A</v>
      </c>
      <c r="AI34" s="104" t="e">
        <f ca="1">+IF(AND(ISNUMBER(OFFSET('Sanitation Data'!$E$12,0,10*ROW('Sanitation Data'!E28))),'Data Summary'!CX34="Yes"),OFFSET('Sanitation Data'!$E$12,0,10*ROW('Sanitation Data'!E28)),NA())</f>
        <v>#N/A</v>
      </c>
      <c r="AJ34" s="104" t="e">
        <f ca="1">+IF(AND(ISNUMBER(OFFSET('Sanitation Data'!$E$13,0,10*ROW('Sanitation Data'!E28))),'Data Summary'!CY34="Yes"),OFFSET('Sanitation Data'!$E$13,0,10*ROW('Sanitation Data'!E28)),NA())</f>
        <v>#N/A</v>
      </c>
      <c r="AK34" s="104" t="e">
        <f ca="1">+IF(AND(ISNUMBER(OFFSET('Sanitation Data'!$F$5,0,10*ROW('Sanitation Data'!F28))),'Data Summary'!CZ34="Yes"),100-OFFSET('Sanitation Data'!$F$5,0,10*ROW('Sanitation Data'!F28)),NA())</f>
        <v>#N/A</v>
      </c>
      <c r="AL34" s="104" t="e">
        <f ca="1">+IF(AND(ISNUMBER(OFFSET('Sanitation Data'!$F$7,0,10*ROW('Sanitation Data'!F28))),'Data Summary'!DA34="Yes"),OFFSET('Sanitation Data'!$F$7,0,10*ROW('Sanitation Data'!F28)),NA())</f>
        <v>#N/A</v>
      </c>
      <c r="AM34" s="104" t="e">
        <f ca="1">+IF(AND(ISNUMBER(OFFSET('Sanitation Data'!$F$11,0,10*ROW('Sanitation Data'!F28))),'Data Summary'!DB34="Yes"),OFFSET('Sanitation Data'!$F$11,0,10*ROW('Sanitation Data'!F28)),NA())</f>
        <v>#N/A</v>
      </c>
      <c r="AN34" s="104" t="e">
        <f ca="1">+IF(AND(ISNUMBER(OFFSET('Sanitation Data'!$F$12,0,10*ROW('Sanitation Data'!F28))),'Data Summary'!DC34="Yes"),OFFSET('Sanitation Data'!$F$12,0,10*ROW('Sanitation Data'!F28)),NA())</f>
        <v>#N/A</v>
      </c>
      <c r="AO34" s="104" t="e">
        <f ca="1">+IF(AND(ISNUMBER(OFFSET('Sanitation Data'!$F$13,0,10*ROW('Sanitation Data'!F28))),'Data Summary'!DD34="Yes"),OFFSET('Sanitation Data'!$F$13,0,10*ROW('Sanitation Data'!F28)),NA())</f>
        <v>#N/A</v>
      </c>
      <c r="AP34" s="104" t="e">
        <f ca="1">+IF(AND(ISNUMBER(OFFSET('Sanitation Data'!$G$5,0,10*ROW('Sanitation Data'!G28))),'Data Summary'!DE34="Yes"),100-OFFSET('Sanitation Data'!$G$5,0,10*ROW('Sanitation Data'!G28)),NA())</f>
        <v>#N/A</v>
      </c>
      <c r="AQ34" s="104" t="e">
        <f ca="1">+IF(AND(ISNUMBER(OFFSET('Sanitation Data'!$G$7,0,10*ROW('Sanitation Data'!G28))),'Data Summary'!DF34="Yes"),OFFSET('Sanitation Data'!$G$7,0,10*ROW('Sanitation Data'!G28)),NA())</f>
        <v>#N/A</v>
      </c>
      <c r="AR34" s="104" t="e">
        <f ca="1">+IF(AND(ISNUMBER(OFFSET('Sanitation Data'!$G$11,0,10*ROW('Sanitation Data'!G28))),'Data Summary'!DG34="Yes"),OFFSET('Sanitation Data'!$G$11,0,10*ROW('Sanitation Data'!G28)),NA())</f>
        <v>#N/A</v>
      </c>
      <c r="AS34" s="104" t="e">
        <f ca="1">+IF(AND(ISNUMBER(OFFSET('Sanitation Data'!$G$12,0,10*ROW('Sanitation Data'!G28))),'Data Summary'!DH34="Yes"),OFFSET('Sanitation Data'!$G$12,0,10*ROW('Sanitation Data'!G28)),NA())</f>
        <v>#N/A</v>
      </c>
      <c r="AT34" s="104" t="e">
        <f ca="1">+IF(AND(ISNUMBER(OFFSET('Sanitation Data'!$G$13,0,10*ROW('Sanitation Data'!G28))),'Data Summary'!DI34="Yes"),OFFSET('Sanitation Data'!$G$13,0,10*ROW('Sanitation Data'!G28)),NA())</f>
        <v>#N/A</v>
      </c>
      <c r="AU34" s="104" t="e">
        <f ca="1">+IF(AND(ISNUMBER(OFFSET('Sanitation Data'!$H$5,0,10*ROW('Sanitation Data'!H28))),'Data Summary'!DJ34="Yes"),100-OFFSET('Sanitation Data'!$H$5,0,10*ROW('Sanitation Data'!H28)),NA())</f>
        <v>#N/A</v>
      </c>
      <c r="AV34" s="104" t="e">
        <f ca="1">+IF(AND(ISNUMBER(OFFSET('Sanitation Data'!$H$7,0,10*ROW('Sanitation Data'!H28))),'Data Summary'!DK34="Yes"),OFFSET('Sanitation Data'!$H$7,0,10*ROW('Sanitation Data'!H28)),NA())</f>
        <v>#N/A</v>
      </c>
      <c r="AW34" s="104" t="e">
        <f ca="1">+IF(AND(ISNUMBER(OFFSET('Sanitation Data'!$H$11,0,10*ROW('Sanitation Data'!H28))),'Data Summary'!DL34="Yes"),OFFSET('Sanitation Data'!$H$11,0,10*ROW('Sanitation Data'!H28)),NA())</f>
        <v>#N/A</v>
      </c>
      <c r="AX34" s="104" t="e">
        <f ca="1">+IF(AND(ISNUMBER(OFFSET('Sanitation Data'!$H$12,0,10*ROW('Sanitation Data'!H28))),'Data Summary'!DM34="Yes"),OFFSET('Sanitation Data'!$H$12,0,10*ROW('Sanitation Data'!H28)),NA())</f>
        <v>#N/A</v>
      </c>
      <c r="AY34" s="104" t="e">
        <f ca="1">+IF(AND(ISNUMBER(OFFSET('Sanitation Data'!$H$13,0,10*ROW('Sanitation Data'!H28))),'Data Summary'!DN34="Yes"),OFFSET('Sanitation Data'!$H$13,0,10*ROW('Sanitation Data'!H28)),NA())</f>
        <v>#N/A</v>
      </c>
      <c r="AZ34" s="109" t="e">
        <f ca="1">+IF(AND(ISNUMBER(OFFSET('Hygiene Data'!$C$6,0,10*ROW('Hygiene Data'!C28))),'Data Summary'!DO34="Yes"),OFFSET('Hygiene Data'!$C$6,0,10*ROW('Hygiene Data'!C28)),NA())</f>
        <v>#N/A</v>
      </c>
      <c r="BA34" s="109" t="e">
        <f ca="1">+IF(AND(ISNUMBER(OFFSET('Hygiene Data'!$C$8,0,10*ROW('Hygiene Data'!C28))),'Data Summary'!DP34="Yes"),OFFSET('Hygiene Data'!$C$8,0,10*ROW('Hygiene Data'!C28)),NA())</f>
        <v>#N/A</v>
      </c>
      <c r="BB34" s="109" t="e">
        <f ca="1">+IF(AND(ISNUMBER(OFFSET('Hygiene Data'!$C$10,0,10*ROW('Hygiene Data'!C28))),'Data Summary'!DQ34="Yes"),OFFSET('Hygiene Data'!$C$10,0,10*ROW('Hygiene Data'!C28)),NA())</f>
        <v>#N/A</v>
      </c>
      <c r="BC34" s="109" t="e">
        <f ca="1">+IF(AND(ISNUMBER(OFFSET('Hygiene Data'!$D$6,0,10*ROW('Hygiene Data'!D28))),'Data Summary'!DR34="Yes"),OFFSET('Hygiene Data'!$D$6,0,10*ROW('Hygiene Data'!D28)),NA())</f>
        <v>#N/A</v>
      </c>
      <c r="BD34" s="109" t="e">
        <f ca="1">+IF(AND(ISNUMBER(OFFSET('Hygiene Data'!$D$8,0,10*ROW('Hygiene Data'!D28))),'Data Summary'!DS34="Yes"),OFFSET('Hygiene Data'!$D$8,0,10*ROW('Hygiene Data'!D28)),NA())</f>
        <v>#N/A</v>
      </c>
      <c r="BE34" s="109" t="e">
        <f ca="1">+IF(AND(ISNUMBER(OFFSET('Hygiene Data'!$D$10,0,10*ROW('Hygiene Data'!D28))),'Data Summary'!DT34="Yes"),OFFSET('Hygiene Data'!$D$10,0,10*ROW('Hygiene Data'!D28)),NA())</f>
        <v>#N/A</v>
      </c>
      <c r="BF34" s="109" t="e">
        <f ca="1">+IF(AND(ISNUMBER(OFFSET('Hygiene Data'!$E$6,0,10*ROW('Hygiene Data'!E28))),'Data Summary'!DU34="Yes"),OFFSET('Hygiene Data'!$E$6,0,10*ROW('Hygiene Data'!E28)),NA())</f>
        <v>#N/A</v>
      </c>
      <c r="BG34" s="109" t="e">
        <f ca="1">+IF(AND(ISNUMBER(OFFSET('Hygiene Data'!$E$8,0,10*ROW('Hygiene Data'!E28))),'Data Summary'!DV34="Yes"),OFFSET('Hygiene Data'!$E$8,0,10*ROW('Hygiene Data'!E28)),NA())</f>
        <v>#N/A</v>
      </c>
      <c r="BH34" s="109" t="e">
        <f ca="1">+IF(AND(ISNUMBER(OFFSET('Hygiene Data'!$E$10,0,10*ROW('Hygiene Data'!E28))),'Data Summary'!DW34="Yes"),OFFSET('Hygiene Data'!$E$10,0,10*ROW('Hygiene Data'!E28)),NA())</f>
        <v>#N/A</v>
      </c>
      <c r="BI34" s="109" t="e">
        <f ca="1">+IF(AND(ISNUMBER(OFFSET('Hygiene Data'!$F$6,0,10*ROW('Hygiene Data'!F28))),'Data Summary'!DX34="Yes"),OFFSET('Hygiene Data'!$F$6,0,10*ROW('Hygiene Data'!F28)),NA())</f>
        <v>#N/A</v>
      </c>
      <c r="BJ34" s="109" t="e">
        <f ca="1">+IF(AND(ISNUMBER(OFFSET('Hygiene Data'!$F$8,0,10*ROW('Hygiene Data'!F28))),'Data Summary'!DY34="Yes"),OFFSET('Hygiene Data'!$F$8,0,10*ROW('Hygiene Data'!F28)),NA())</f>
        <v>#N/A</v>
      </c>
      <c r="BK34" s="109" t="e">
        <f ca="1">+IF(AND(ISNUMBER(OFFSET('Hygiene Data'!$F$10,0,10*ROW('Hygiene Data'!F28))),'Data Summary'!DZ34="Yes"),OFFSET('Hygiene Data'!$F$10,0,10*ROW('Hygiene Data'!F28)),NA())</f>
        <v>#N/A</v>
      </c>
      <c r="BL34" s="109" t="e">
        <f ca="1">+IF(AND(ISNUMBER(OFFSET('Hygiene Data'!$G$6,0,10*ROW('Hygiene Data'!G28))),'Data Summary'!EA34="Yes"),OFFSET('Hygiene Data'!$G$6,0,10*ROW('Hygiene Data'!G28)),NA())</f>
        <v>#N/A</v>
      </c>
      <c r="BM34" s="109" t="e">
        <f ca="1">+IF(AND(ISNUMBER(OFFSET('Hygiene Data'!$G$8,0,10*ROW('Hygiene Data'!G28))),'Data Summary'!EB34="Yes"),OFFSET('Hygiene Data'!$G$8,0,10*ROW('Hygiene Data'!G28)),NA())</f>
        <v>#N/A</v>
      </c>
      <c r="BN34" s="109" t="e">
        <f ca="1">+IF(AND(ISNUMBER(OFFSET('Hygiene Data'!$G$10,0,10*ROW('Hygiene Data'!G28))),'Data Summary'!EC34="Yes"),OFFSET('Hygiene Data'!$G$10,0,10*ROW('Hygiene Data'!G28)),NA())</f>
        <v>#N/A</v>
      </c>
      <c r="BO34" s="109" t="e">
        <f ca="1">+IF(AND(ISNUMBER(OFFSET('Hygiene Data'!$H$6,0,10*ROW('Hygiene Data'!H28))),'Data Summary'!ED34="Yes"),OFFSET('Hygiene Data'!$H$6,0,10*ROW('Hygiene Data'!H28)),NA())</f>
        <v>#N/A</v>
      </c>
      <c r="BP34" s="109" t="e">
        <f ca="1">+IF(AND(ISNUMBER(OFFSET('Hygiene Data'!$H$8,0,10*ROW('Hygiene Data'!H28))),'Data Summary'!EE34="Yes"),OFFSET('Hygiene Data'!$H$8,0,10*ROW('Hygiene Data'!H28)),NA())</f>
        <v>#N/A</v>
      </c>
      <c r="BQ34" s="109" t="e">
        <f ca="1">+IF(AND(ISNUMBER(OFFSET('Hygiene Data'!$H$10,0,10*ROW('Hygiene Data'!H28))),'Data Summary'!EF34="Yes"),OFFSET('Hygiene Data'!$H$10,0,10*ROW('Hygiene Data'!H28)),NA())</f>
        <v>#N/A</v>
      </c>
    </row>
    <row r="35" spans="1:69" x14ac:dyDescent="0.25">
      <c r="A35" s="57" t="e">
        <f ca="1">+IF(OFFSET('Water Data'!$B$1,0,10*ROW('Water Data'!B29))="",NA(),OFFSET('Water Data'!$B$1,0,10*ROW('Water Data'!B29)))</f>
        <v>#N/A</v>
      </c>
      <c r="B35" s="57" t="e">
        <f ca="1">+IF(OFFSET('Water Data'!$A$3,0,10*ROW('Water Data'!A32))="",NA(),OFFSET('Water Data'!$A$3,0,10*ROW('Water Data'!A32)))</f>
        <v>#N/A</v>
      </c>
      <c r="C35" s="57" t="e">
        <f ca="1">+IF(OFFSET('Water Data'!$C$3,0,10*ROW('Water Data'!C32))="",NA(),OFFSET('Water Data'!$C$3,0,10*ROW('Water Data'!C32)))</f>
        <v>#N/A</v>
      </c>
      <c r="D35" s="58" t="e">
        <f ca="1">+IF(AND(ISNUMBER(OFFSET('Water Data'!$C$5,0,10*ROW('Water Data'!C29))),'Data Summary'!BS35="Yes"),100-OFFSET('Water Data'!$C$5,0,10*ROW('Water Data'!C29)),NA())</f>
        <v>#N/A</v>
      </c>
      <c r="E35" s="58" t="e">
        <f ca="1">+IF(AND(ISNUMBER(OFFSET('Water Data'!$C$7,0,10*ROW('Water Data'!C29))),'Data Summary'!BT35="Yes"),OFFSET('Water Data'!$C$7,0,10*ROW('Water Data'!C29)),NA())</f>
        <v>#N/A</v>
      </c>
      <c r="F35" s="58" t="e">
        <f ca="1">+IF(AND(ISNUMBER(OFFSET('Water Data'!$C$10,0,10*ROW('Water Data'!C29))),'Data Summary'!BU35="Yes"),OFFSET('Water Data'!$C$10,0,10*ROW('Water Data'!C29)),NA())</f>
        <v>#N/A</v>
      </c>
      <c r="G35" s="58" t="e">
        <f ca="1">+IF(AND(ISNUMBER(OFFSET('Water Data'!$D$5,0,10*ROW('Water Data'!D29))),'Data Summary'!BV35="Yes"),100-OFFSET('Water Data'!$D$5,0,10*ROW('Water Data'!D29)),NA())</f>
        <v>#N/A</v>
      </c>
      <c r="H35" s="58" t="e">
        <f ca="1">+IF(AND(ISNUMBER(OFFSET('Water Data'!$D$7,0,10*ROW('Water Data'!D29))),'Data Summary'!BW35="Yes"),OFFSET('Water Data'!$D$7,0,10*ROW('Water Data'!D29)),NA())</f>
        <v>#N/A</v>
      </c>
      <c r="I35" s="58" t="e">
        <f ca="1">+IF(AND(ISNUMBER(OFFSET('Water Data'!$D$10,0,10*ROW('Water Data'!D29))),'Data Summary'!BX35="Yes"),OFFSET('Water Data'!$D$10,0,10*ROW('Water Data'!D29)),NA())</f>
        <v>#N/A</v>
      </c>
      <c r="J35" s="58" t="e">
        <f ca="1">+IF(AND(ISNUMBER(OFFSET('Water Data'!$E$5,0,10*ROW('Water Data'!E29))),'Data Summary'!BY35="Yes"),100-OFFSET('Water Data'!$E$5,0,10*ROW('Water Data'!E29)),NA())</f>
        <v>#N/A</v>
      </c>
      <c r="K35" s="58" t="e">
        <f ca="1">+IF(AND(ISNUMBER(OFFSET('Water Data'!$E$7,0,10*ROW('Water Data'!E29))),'Data Summary'!BZ35="Yes"),OFFSET('Water Data'!$E$7,0,10*ROW('Water Data'!E29)),NA())</f>
        <v>#N/A</v>
      </c>
      <c r="L35" s="58" t="e">
        <f ca="1">+IF(AND(ISNUMBER(OFFSET('Water Data'!$E$10,0,10*ROW('Water Data'!E29))),'Data Summary'!CA35="Yes"),OFFSET('Water Data'!$E$10,0,10*ROW('Water Data'!E29)),NA())</f>
        <v>#N/A</v>
      </c>
      <c r="M35" s="58" t="e">
        <f ca="1">+IF(AND(ISNUMBER(OFFSET('Water Data'!$F$5,0,10*ROW('Water Data'!F29))),'Data Summary'!CB35="Yes"),100-OFFSET('Water Data'!$F$5,0,10*ROW('Water Data'!F29)),NA())</f>
        <v>#N/A</v>
      </c>
      <c r="N35" s="58" t="e">
        <f ca="1">+IF(AND(ISNUMBER(OFFSET('Water Data'!$F$7,0,10*ROW('Water Data'!F29))),'Data Summary'!CC35="Yes"),OFFSET('Water Data'!$F$7,0,10*ROW('Water Data'!F29)),NA())</f>
        <v>#N/A</v>
      </c>
      <c r="O35" s="58" t="e">
        <f ca="1">+IF(AND(ISNUMBER(OFFSET('Water Data'!$F$10,0,10*ROW('Water Data'!F29))),'Data Summary'!CD35="Yes"),OFFSET('Water Data'!$F$10,0,10*ROW('Water Data'!F29)),NA())</f>
        <v>#N/A</v>
      </c>
      <c r="P35" s="58" t="e">
        <f ca="1">+IF(AND(ISNUMBER(OFFSET('Water Data'!$G$5,0,10*ROW('Water Data'!G29))),'Data Summary'!CE35="Yes"),100-OFFSET('Water Data'!$G$5,0,10*ROW('Water Data'!G29)),NA())</f>
        <v>#N/A</v>
      </c>
      <c r="Q35" s="58" t="e">
        <f ca="1">+IF(AND(ISNUMBER(OFFSET('Water Data'!$G$7,0,10*ROW('Water Data'!G29))),'Data Summary'!CF35="Yes"),OFFSET('Water Data'!$G$7,0,10*ROW('Water Data'!G29)),NA())</f>
        <v>#N/A</v>
      </c>
      <c r="R35" s="58" t="e">
        <f ca="1">+IF(AND(ISNUMBER(OFFSET('Water Data'!$G$10,0,10*ROW('Water Data'!G29))),'Data Summary'!CG35="Yes"),OFFSET('Water Data'!$G$10,0,10*ROW('Water Data'!G29)),NA())</f>
        <v>#N/A</v>
      </c>
      <c r="S35" s="58" t="e">
        <f ca="1">+IF(AND(ISNUMBER(OFFSET('Water Data'!$H$5,0,10*ROW('Water Data'!H29))),'Data Summary'!CH35="Yes"),100-OFFSET('Water Data'!$H$5,0,10*ROW('Water Data'!H29)),NA())</f>
        <v>#N/A</v>
      </c>
      <c r="T35" s="58" t="e">
        <f ca="1">+IF(AND(ISNUMBER(OFFSET('Water Data'!$H$7,0,10*ROW('Water Data'!H29))),'Data Summary'!CI35="Yes"),OFFSET('Water Data'!$H$7,0,10*ROW('Water Data'!H29)),NA())</f>
        <v>#N/A</v>
      </c>
      <c r="U35" s="58" t="e">
        <f ca="1">+IF(AND(ISNUMBER(OFFSET('Water Data'!$H$10,0,10*ROW('Water Data'!H29))),'Data Summary'!CJ35="Yes"),OFFSET('Water Data'!$H$10,0,10*ROW('Water Data'!H29)),NA())</f>
        <v>#N/A</v>
      </c>
      <c r="V35" s="104" t="e">
        <f ca="1">+IF(AND(ISNUMBER(OFFSET('Sanitation Data'!$C$5,0,10*ROW('Sanitation Data'!C29))),'Data Summary'!CK35="Yes"),100-OFFSET('Sanitation Data'!$C$5,0,10*ROW('Sanitation Data'!C29)),NA())</f>
        <v>#N/A</v>
      </c>
      <c r="W35" s="104" t="e">
        <f ca="1">+IF(AND(ISNUMBER(OFFSET('Sanitation Data'!$C$7,0,10*ROW('Sanitation Data'!C29))),'Data Summary'!CL35="Yes"),OFFSET('Sanitation Data'!$C$7,0,10*ROW('Sanitation Data'!C29)),NA())</f>
        <v>#N/A</v>
      </c>
      <c r="X35" s="104" t="e">
        <f ca="1">+IF(AND(ISNUMBER(OFFSET('Sanitation Data'!$C$11,0,10*ROW('Sanitation Data'!C29))),'Data Summary'!CM35="Yes"),OFFSET('Sanitation Data'!$C$11,0,10*ROW('Sanitation Data'!C29)),NA())</f>
        <v>#N/A</v>
      </c>
      <c r="Y35" s="104" t="e">
        <f ca="1">+IF(AND(ISNUMBER(OFFSET('Sanitation Data'!$C$12,0,10*ROW('Sanitation Data'!C29))),'Data Summary'!CN35="Yes"),OFFSET('Sanitation Data'!$C$12,0,10*ROW('Sanitation Data'!C29)),NA())</f>
        <v>#N/A</v>
      </c>
      <c r="Z35" s="104" t="e">
        <f ca="1">+IF(AND(ISNUMBER(OFFSET('Sanitation Data'!$C$13,0,10*ROW('Sanitation Data'!C29))),'Data Summary'!CO35="Yes"),OFFSET('Sanitation Data'!$C$13,0,10*ROW('Sanitation Data'!C29)),NA())</f>
        <v>#N/A</v>
      </c>
      <c r="AA35" s="104" t="e">
        <f ca="1">+IF(AND(ISNUMBER(OFFSET('Sanitation Data'!$D$5,0,10*ROW('Sanitation Data'!D29))),'Data Summary'!CP35="Yes"),100-OFFSET('Sanitation Data'!$D$5,0,10*ROW('Sanitation Data'!D29)),NA())</f>
        <v>#N/A</v>
      </c>
      <c r="AB35" s="104" t="e">
        <f ca="1">+IF(AND(ISNUMBER(OFFSET('Sanitation Data'!$D$7,0,10*ROW('Sanitation Data'!D29))),'Data Summary'!CQ35="Yes"),OFFSET('Sanitation Data'!$D$7,0,10*ROW('Sanitation Data'!D29)),NA())</f>
        <v>#N/A</v>
      </c>
      <c r="AC35" s="104" t="e">
        <f ca="1">+IF(AND(ISNUMBER(OFFSET('Sanitation Data'!$D$11,0,10*ROW('Sanitation Data'!D29))),'Data Summary'!CR35="Yes"),OFFSET('Sanitation Data'!$D$11,0,10*ROW('Sanitation Data'!D29)),NA())</f>
        <v>#N/A</v>
      </c>
      <c r="AD35" s="104" t="e">
        <f ca="1">+IF(AND(ISNUMBER(OFFSET('Sanitation Data'!$D$12,0,10*ROW('Sanitation Data'!D29))),'Data Summary'!CS35="Yes"),OFFSET('Sanitation Data'!$D$12,0,10*ROW('Sanitation Data'!D29)),NA())</f>
        <v>#N/A</v>
      </c>
      <c r="AE35" s="104" t="e">
        <f ca="1">+IF(AND(ISNUMBER(OFFSET('Sanitation Data'!$D$13,0,10*ROW('Sanitation Data'!D29))),'Data Summary'!CT35="Yes"),OFFSET('Sanitation Data'!$D$13,0,10*ROW('Sanitation Data'!D29)),NA())</f>
        <v>#N/A</v>
      </c>
      <c r="AF35" s="104" t="e">
        <f ca="1">+IF(AND(ISNUMBER(OFFSET('Sanitation Data'!$E$5,0,10*ROW('Sanitation Data'!E29))),'Data Summary'!CU35="Yes"),100-OFFSET('Sanitation Data'!$E$5,0,10*ROW('Sanitation Data'!E29)),NA())</f>
        <v>#N/A</v>
      </c>
      <c r="AG35" s="104" t="e">
        <f ca="1">+IF(AND(ISNUMBER(OFFSET('Sanitation Data'!$E$7,0,10*ROW('Sanitation Data'!E29))),'Data Summary'!CV35="Yes"),OFFSET('Sanitation Data'!$E$7,0,10*ROW('Sanitation Data'!E29)),NA())</f>
        <v>#N/A</v>
      </c>
      <c r="AH35" s="104" t="e">
        <f ca="1">+IF(AND(ISNUMBER(OFFSET('Sanitation Data'!$E$11,0,10*ROW('Sanitation Data'!E29))),'Data Summary'!CW35="Yes"),OFFSET('Sanitation Data'!$E$11,0,10*ROW('Sanitation Data'!E29)),NA())</f>
        <v>#N/A</v>
      </c>
      <c r="AI35" s="104" t="e">
        <f ca="1">+IF(AND(ISNUMBER(OFFSET('Sanitation Data'!$E$12,0,10*ROW('Sanitation Data'!E29))),'Data Summary'!CX35="Yes"),OFFSET('Sanitation Data'!$E$12,0,10*ROW('Sanitation Data'!E29)),NA())</f>
        <v>#N/A</v>
      </c>
      <c r="AJ35" s="104" t="e">
        <f ca="1">+IF(AND(ISNUMBER(OFFSET('Sanitation Data'!$E$13,0,10*ROW('Sanitation Data'!E29))),'Data Summary'!CY35="Yes"),OFFSET('Sanitation Data'!$E$13,0,10*ROW('Sanitation Data'!E29)),NA())</f>
        <v>#N/A</v>
      </c>
      <c r="AK35" s="104" t="e">
        <f ca="1">+IF(AND(ISNUMBER(OFFSET('Sanitation Data'!$F$5,0,10*ROW('Sanitation Data'!F29))),'Data Summary'!CZ35="Yes"),100-OFFSET('Sanitation Data'!$F$5,0,10*ROW('Sanitation Data'!F29)),NA())</f>
        <v>#N/A</v>
      </c>
      <c r="AL35" s="104" t="e">
        <f ca="1">+IF(AND(ISNUMBER(OFFSET('Sanitation Data'!$F$7,0,10*ROW('Sanitation Data'!F29))),'Data Summary'!DA35="Yes"),OFFSET('Sanitation Data'!$F$7,0,10*ROW('Sanitation Data'!F29)),NA())</f>
        <v>#N/A</v>
      </c>
      <c r="AM35" s="104" t="e">
        <f ca="1">+IF(AND(ISNUMBER(OFFSET('Sanitation Data'!$F$11,0,10*ROW('Sanitation Data'!F29))),'Data Summary'!DB35="Yes"),OFFSET('Sanitation Data'!$F$11,0,10*ROW('Sanitation Data'!F29)),NA())</f>
        <v>#N/A</v>
      </c>
      <c r="AN35" s="104" t="e">
        <f ca="1">+IF(AND(ISNUMBER(OFFSET('Sanitation Data'!$F$12,0,10*ROW('Sanitation Data'!F29))),'Data Summary'!DC35="Yes"),OFFSET('Sanitation Data'!$F$12,0,10*ROW('Sanitation Data'!F29)),NA())</f>
        <v>#N/A</v>
      </c>
      <c r="AO35" s="104" t="e">
        <f ca="1">+IF(AND(ISNUMBER(OFFSET('Sanitation Data'!$F$13,0,10*ROW('Sanitation Data'!F29))),'Data Summary'!DD35="Yes"),OFFSET('Sanitation Data'!$F$13,0,10*ROW('Sanitation Data'!F29)),NA())</f>
        <v>#N/A</v>
      </c>
      <c r="AP35" s="104" t="e">
        <f ca="1">+IF(AND(ISNUMBER(OFFSET('Sanitation Data'!$G$5,0,10*ROW('Sanitation Data'!G29))),'Data Summary'!DE35="Yes"),100-OFFSET('Sanitation Data'!$G$5,0,10*ROW('Sanitation Data'!G29)),NA())</f>
        <v>#N/A</v>
      </c>
      <c r="AQ35" s="104" t="e">
        <f ca="1">+IF(AND(ISNUMBER(OFFSET('Sanitation Data'!$G$7,0,10*ROW('Sanitation Data'!G29))),'Data Summary'!DF35="Yes"),OFFSET('Sanitation Data'!$G$7,0,10*ROW('Sanitation Data'!G29)),NA())</f>
        <v>#N/A</v>
      </c>
      <c r="AR35" s="104" t="e">
        <f ca="1">+IF(AND(ISNUMBER(OFFSET('Sanitation Data'!$G$11,0,10*ROW('Sanitation Data'!G29))),'Data Summary'!DG35="Yes"),OFFSET('Sanitation Data'!$G$11,0,10*ROW('Sanitation Data'!G29)),NA())</f>
        <v>#N/A</v>
      </c>
      <c r="AS35" s="104" t="e">
        <f ca="1">+IF(AND(ISNUMBER(OFFSET('Sanitation Data'!$G$12,0,10*ROW('Sanitation Data'!G29))),'Data Summary'!DH35="Yes"),OFFSET('Sanitation Data'!$G$12,0,10*ROW('Sanitation Data'!G29)),NA())</f>
        <v>#N/A</v>
      </c>
      <c r="AT35" s="104" t="e">
        <f ca="1">+IF(AND(ISNUMBER(OFFSET('Sanitation Data'!$G$13,0,10*ROW('Sanitation Data'!G29))),'Data Summary'!DI35="Yes"),OFFSET('Sanitation Data'!$G$13,0,10*ROW('Sanitation Data'!G29)),NA())</f>
        <v>#N/A</v>
      </c>
      <c r="AU35" s="104" t="e">
        <f ca="1">+IF(AND(ISNUMBER(OFFSET('Sanitation Data'!$H$5,0,10*ROW('Sanitation Data'!H29))),'Data Summary'!DJ35="Yes"),100-OFFSET('Sanitation Data'!$H$5,0,10*ROW('Sanitation Data'!H29)),NA())</f>
        <v>#N/A</v>
      </c>
      <c r="AV35" s="104" t="e">
        <f ca="1">+IF(AND(ISNUMBER(OFFSET('Sanitation Data'!$H$7,0,10*ROW('Sanitation Data'!H29))),'Data Summary'!DK35="Yes"),OFFSET('Sanitation Data'!$H$7,0,10*ROW('Sanitation Data'!H29)),NA())</f>
        <v>#N/A</v>
      </c>
      <c r="AW35" s="104" t="e">
        <f ca="1">+IF(AND(ISNUMBER(OFFSET('Sanitation Data'!$H$11,0,10*ROW('Sanitation Data'!H29))),'Data Summary'!DL35="Yes"),OFFSET('Sanitation Data'!$H$11,0,10*ROW('Sanitation Data'!H29)),NA())</f>
        <v>#N/A</v>
      </c>
      <c r="AX35" s="104" t="e">
        <f ca="1">+IF(AND(ISNUMBER(OFFSET('Sanitation Data'!$H$12,0,10*ROW('Sanitation Data'!H29))),'Data Summary'!DM35="Yes"),OFFSET('Sanitation Data'!$H$12,0,10*ROW('Sanitation Data'!H29)),NA())</f>
        <v>#N/A</v>
      </c>
      <c r="AY35" s="104" t="e">
        <f ca="1">+IF(AND(ISNUMBER(OFFSET('Sanitation Data'!$H$13,0,10*ROW('Sanitation Data'!H29))),'Data Summary'!DN35="Yes"),OFFSET('Sanitation Data'!$H$13,0,10*ROW('Sanitation Data'!H29)),NA())</f>
        <v>#N/A</v>
      </c>
      <c r="AZ35" s="109" t="e">
        <f ca="1">+IF(AND(ISNUMBER(OFFSET('Hygiene Data'!$C$6,0,10*ROW('Hygiene Data'!C29))),'Data Summary'!DO35="Yes"),OFFSET('Hygiene Data'!$C$6,0,10*ROW('Hygiene Data'!C29)),NA())</f>
        <v>#N/A</v>
      </c>
      <c r="BA35" s="109" t="e">
        <f ca="1">+IF(AND(ISNUMBER(OFFSET('Hygiene Data'!$C$8,0,10*ROW('Hygiene Data'!C29))),'Data Summary'!DP35="Yes"),OFFSET('Hygiene Data'!$C$8,0,10*ROW('Hygiene Data'!C29)),NA())</f>
        <v>#N/A</v>
      </c>
      <c r="BB35" s="109" t="e">
        <f ca="1">+IF(AND(ISNUMBER(OFFSET('Hygiene Data'!$C$10,0,10*ROW('Hygiene Data'!C29))),'Data Summary'!DQ35="Yes"),OFFSET('Hygiene Data'!$C$10,0,10*ROW('Hygiene Data'!C29)),NA())</f>
        <v>#N/A</v>
      </c>
      <c r="BC35" s="109" t="e">
        <f ca="1">+IF(AND(ISNUMBER(OFFSET('Hygiene Data'!$D$6,0,10*ROW('Hygiene Data'!D29))),'Data Summary'!DR35="Yes"),OFFSET('Hygiene Data'!$D$6,0,10*ROW('Hygiene Data'!D29)),NA())</f>
        <v>#N/A</v>
      </c>
      <c r="BD35" s="109" t="e">
        <f ca="1">+IF(AND(ISNUMBER(OFFSET('Hygiene Data'!$D$8,0,10*ROW('Hygiene Data'!D29))),'Data Summary'!DS35="Yes"),OFFSET('Hygiene Data'!$D$8,0,10*ROW('Hygiene Data'!D29)),NA())</f>
        <v>#N/A</v>
      </c>
      <c r="BE35" s="109" t="e">
        <f ca="1">+IF(AND(ISNUMBER(OFFSET('Hygiene Data'!$D$10,0,10*ROW('Hygiene Data'!D29))),'Data Summary'!DT35="Yes"),OFFSET('Hygiene Data'!$D$10,0,10*ROW('Hygiene Data'!D29)),NA())</f>
        <v>#N/A</v>
      </c>
      <c r="BF35" s="109" t="e">
        <f ca="1">+IF(AND(ISNUMBER(OFFSET('Hygiene Data'!$E$6,0,10*ROW('Hygiene Data'!E29))),'Data Summary'!DU35="Yes"),OFFSET('Hygiene Data'!$E$6,0,10*ROW('Hygiene Data'!E29)),NA())</f>
        <v>#N/A</v>
      </c>
      <c r="BG35" s="109" t="e">
        <f ca="1">+IF(AND(ISNUMBER(OFFSET('Hygiene Data'!$E$8,0,10*ROW('Hygiene Data'!E29))),'Data Summary'!DV35="Yes"),OFFSET('Hygiene Data'!$E$8,0,10*ROW('Hygiene Data'!E29)),NA())</f>
        <v>#N/A</v>
      </c>
      <c r="BH35" s="109" t="e">
        <f ca="1">+IF(AND(ISNUMBER(OFFSET('Hygiene Data'!$E$10,0,10*ROW('Hygiene Data'!E29))),'Data Summary'!DW35="Yes"),OFFSET('Hygiene Data'!$E$10,0,10*ROW('Hygiene Data'!E29)),NA())</f>
        <v>#N/A</v>
      </c>
      <c r="BI35" s="109" t="e">
        <f ca="1">+IF(AND(ISNUMBER(OFFSET('Hygiene Data'!$F$6,0,10*ROW('Hygiene Data'!F29))),'Data Summary'!DX35="Yes"),OFFSET('Hygiene Data'!$F$6,0,10*ROW('Hygiene Data'!F29)),NA())</f>
        <v>#N/A</v>
      </c>
      <c r="BJ35" s="109" t="e">
        <f ca="1">+IF(AND(ISNUMBER(OFFSET('Hygiene Data'!$F$8,0,10*ROW('Hygiene Data'!F29))),'Data Summary'!DY35="Yes"),OFFSET('Hygiene Data'!$F$8,0,10*ROW('Hygiene Data'!F29)),NA())</f>
        <v>#N/A</v>
      </c>
      <c r="BK35" s="109" t="e">
        <f ca="1">+IF(AND(ISNUMBER(OFFSET('Hygiene Data'!$F$10,0,10*ROW('Hygiene Data'!F29))),'Data Summary'!DZ35="Yes"),OFFSET('Hygiene Data'!$F$10,0,10*ROW('Hygiene Data'!F29)),NA())</f>
        <v>#N/A</v>
      </c>
      <c r="BL35" s="109" t="e">
        <f ca="1">+IF(AND(ISNUMBER(OFFSET('Hygiene Data'!$G$6,0,10*ROW('Hygiene Data'!G29))),'Data Summary'!EA35="Yes"),OFFSET('Hygiene Data'!$G$6,0,10*ROW('Hygiene Data'!G29)),NA())</f>
        <v>#N/A</v>
      </c>
      <c r="BM35" s="109" t="e">
        <f ca="1">+IF(AND(ISNUMBER(OFFSET('Hygiene Data'!$G$8,0,10*ROW('Hygiene Data'!G29))),'Data Summary'!EB35="Yes"),OFFSET('Hygiene Data'!$G$8,0,10*ROW('Hygiene Data'!G29)),NA())</f>
        <v>#N/A</v>
      </c>
      <c r="BN35" s="109" t="e">
        <f ca="1">+IF(AND(ISNUMBER(OFFSET('Hygiene Data'!$G$10,0,10*ROW('Hygiene Data'!G29))),'Data Summary'!EC35="Yes"),OFFSET('Hygiene Data'!$G$10,0,10*ROW('Hygiene Data'!G29)),NA())</f>
        <v>#N/A</v>
      </c>
      <c r="BO35" s="109" t="e">
        <f ca="1">+IF(AND(ISNUMBER(OFFSET('Hygiene Data'!$H$6,0,10*ROW('Hygiene Data'!H29))),'Data Summary'!ED35="Yes"),OFFSET('Hygiene Data'!$H$6,0,10*ROW('Hygiene Data'!H29)),NA())</f>
        <v>#N/A</v>
      </c>
      <c r="BP35" s="109" t="e">
        <f ca="1">+IF(AND(ISNUMBER(OFFSET('Hygiene Data'!$H$8,0,10*ROW('Hygiene Data'!H29))),'Data Summary'!EE35="Yes"),OFFSET('Hygiene Data'!$H$8,0,10*ROW('Hygiene Data'!H29)),NA())</f>
        <v>#N/A</v>
      </c>
      <c r="BQ35" s="109" t="e">
        <f ca="1">+IF(AND(ISNUMBER(OFFSET('Hygiene Data'!$H$10,0,10*ROW('Hygiene Data'!H29))),'Data Summary'!EF35="Yes"),OFFSET('Hygiene Data'!$H$10,0,10*ROW('Hygiene Data'!H29)),NA())</f>
        <v>#N/A</v>
      </c>
    </row>
    <row r="36" spans="1:69" x14ac:dyDescent="0.25">
      <c r="A36" s="57" t="e">
        <f ca="1">+IF(OFFSET('Water Data'!$B$1,0,10*ROW('Water Data'!B30))="",NA(),OFFSET('Water Data'!$B$1,0,10*ROW('Water Data'!B30)))</f>
        <v>#N/A</v>
      </c>
      <c r="B36" s="57" t="e">
        <f ca="1">+IF(OFFSET('Water Data'!$A$3,0,10*ROW('Water Data'!A33))="",NA(),OFFSET('Water Data'!$A$3,0,10*ROW('Water Data'!A33)))</f>
        <v>#N/A</v>
      </c>
      <c r="C36" s="57" t="e">
        <f ca="1">+IF(OFFSET('Water Data'!$C$3,0,10*ROW('Water Data'!C33))="",NA(),OFFSET('Water Data'!$C$3,0,10*ROW('Water Data'!C33)))</f>
        <v>#N/A</v>
      </c>
      <c r="D36" s="58" t="e">
        <f ca="1">+IF(AND(ISNUMBER(OFFSET('Water Data'!$C$5,0,10*ROW('Water Data'!C30))),'Data Summary'!BS36="Yes"),100-OFFSET('Water Data'!$C$5,0,10*ROW('Water Data'!C30)),NA())</f>
        <v>#N/A</v>
      </c>
      <c r="E36" s="58" t="e">
        <f ca="1">+IF(AND(ISNUMBER(OFFSET('Water Data'!$C$7,0,10*ROW('Water Data'!C30))),'Data Summary'!BT36="Yes"),OFFSET('Water Data'!$C$7,0,10*ROW('Water Data'!C30)),NA())</f>
        <v>#N/A</v>
      </c>
      <c r="F36" s="58" t="e">
        <f ca="1">+IF(AND(ISNUMBER(OFFSET('Water Data'!$C$10,0,10*ROW('Water Data'!C30))),'Data Summary'!BU36="Yes"),OFFSET('Water Data'!$C$10,0,10*ROW('Water Data'!C30)),NA())</f>
        <v>#N/A</v>
      </c>
      <c r="G36" s="58" t="e">
        <f ca="1">+IF(AND(ISNUMBER(OFFSET('Water Data'!$D$5,0,10*ROW('Water Data'!D30))),'Data Summary'!BV36="Yes"),100-OFFSET('Water Data'!$D$5,0,10*ROW('Water Data'!D30)),NA())</f>
        <v>#N/A</v>
      </c>
      <c r="H36" s="58" t="e">
        <f ca="1">+IF(AND(ISNUMBER(OFFSET('Water Data'!$D$7,0,10*ROW('Water Data'!D30))),'Data Summary'!BW36="Yes"),OFFSET('Water Data'!$D$7,0,10*ROW('Water Data'!D30)),NA())</f>
        <v>#N/A</v>
      </c>
      <c r="I36" s="58" t="e">
        <f ca="1">+IF(AND(ISNUMBER(OFFSET('Water Data'!$D$10,0,10*ROW('Water Data'!D30))),'Data Summary'!BX36="Yes"),OFFSET('Water Data'!$D$10,0,10*ROW('Water Data'!D30)),NA())</f>
        <v>#N/A</v>
      </c>
      <c r="J36" s="58" t="e">
        <f ca="1">+IF(AND(ISNUMBER(OFFSET('Water Data'!$E$5,0,10*ROW('Water Data'!E30))),'Data Summary'!BY36="Yes"),100-OFFSET('Water Data'!$E$5,0,10*ROW('Water Data'!E30)),NA())</f>
        <v>#N/A</v>
      </c>
      <c r="K36" s="58" t="e">
        <f ca="1">+IF(AND(ISNUMBER(OFFSET('Water Data'!$E$7,0,10*ROW('Water Data'!E30))),'Data Summary'!BZ36="Yes"),OFFSET('Water Data'!$E$7,0,10*ROW('Water Data'!E30)),NA())</f>
        <v>#N/A</v>
      </c>
      <c r="L36" s="58" t="e">
        <f ca="1">+IF(AND(ISNUMBER(OFFSET('Water Data'!$E$10,0,10*ROW('Water Data'!E30))),'Data Summary'!CA36="Yes"),OFFSET('Water Data'!$E$10,0,10*ROW('Water Data'!E30)),NA())</f>
        <v>#N/A</v>
      </c>
      <c r="M36" s="58" t="e">
        <f ca="1">+IF(AND(ISNUMBER(OFFSET('Water Data'!$F$5,0,10*ROW('Water Data'!F30))),'Data Summary'!CB36="Yes"),100-OFFSET('Water Data'!$F$5,0,10*ROW('Water Data'!F30)),NA())</f>
        <v>#N/A</v>
      </c>
      <c r="N36" s="58" t="e">
        <f ca="1">+IF(AND(ISNUMBER(OFFSET('Water Data'!$F$7,0,10*ROW('Water Data'!F30))),'Data Summary'!CC36="Yes"),OFFSET('Water Data'!$F$7,0,10*ROW('Water Data'!F30)),NA())</f>
        <v>#N/A</v>
      </c>
      <c r="O36" s="58" t="e">
        <f ca="1">+IF(AND(ISNUMBER(OFFSET('Water Data'!$F$10,0,10*ROW('Water Data'!F30))),'Data Summary'!CD36="Yes"),OFFSET('Water Data'!$F$10,0,10*ROW('Water Data'!F30)),NA())</f>
        <v>#N/A</v>
      </c>
      <c r="P36" s="58" t="e">
        <f ca="1">+IF(AND(ISNUMBER(OFFSET('Water Data'!$G$5,0,10*ROW('Water Data'!G30))),'Data Summary'!CE36="Yes"),100-OFFSET('Water Data'!$G$5,0,10*ROW('Water Data'!G30)),NA())</f>
        <v>#N/A</v>
      </c>
      <c r="Q36" s="58" t="e">
        <f ca="1">+IF(AND(ISNUMBER(OFFSET('Water Data'!$G$7,0,10*ROW('Water Data'!G30))),'Data Summary'!CF36="Yes"),OFFSET('Water Data'!$G$7,0,10*ROW('Water Data'!G30)),NA())</f>
        <v>#N/A</v>
      </c>
      <c r="R36" s="58" t="e">
        <f ca="1">+IF(AND(ISNUMBER(OFFSET('Water Data'!$G$10,0,10*ROW('Water Data'!G30))),'Data Summary'!CG36="Yes"),OFFSET('Water Data'!$G$10,0,10*ROW('Water Data'!G30)),NA())</f>
        <v>#N/A</v>
      </c>
      <c r="S36" s="58" t="e">
        <f ca="1">+IF(AND(ISNUMBER(OFFSET('Water Data'!$H$5,0,10*ROW('Water Data'!H30))),'Data Summary'!CH36="Yes"),100-OFFSET('Water Data'!$H$5,0,10*ROW('Water Data'!H30)),NA())</f>
        <v>#N/A</v>
      </c>
      <c r="T36" s="58" t="e">
        <f ca="1">+IF(AND(ISNUMBER(OFFSET('Water Data'!$H$7,0,10*ROW('Water Data'!H30))),'Data Summary'!CI36="Yes"),OFFSET('Water Data'!$H$7,0,10*ROW('Water Data'!H30)),NA())</f>
        <v>#N/A</v>
      </c>
      <c r="U36" s="58" t="e">
        <f ca="1">+IF(AND(ISNUMBER(OFFSET('Water Data'!$H$10,0,10*ROW('Water Data'!H30))),'Data Summary'!CJ36="Yes"),OFFSET('Water Data'!$H$10,0,10*ROW('Water Data'!H30)),NA())</f>
        <v>#N/A</v>
      </c>
      <c r="V36" s="104" t="e">
        <f ca="1">+IF(AND(ISNUMBER(OFFSET('Sanitation Data'!$C$5,0,10*ROW('Sanitation Data'!C30))),'Data Summary'!CK36="Yes"),100-OFFSET('Sanitation Data'!$C$5,0,10*ROW('Sanitation Data'!C30)),NA())</f>
        <v>#N/A</v>
      </c>
      <c r="W36" s="104" t="e">
        <f ca="1">+IF(AND(ISNUMBER(OFFSET('Sanitation Data'!$C$7,0,10*ROW('Sanitation Data'!C30))),'Data Summary'!CL36="Yes"),OFFSET('Sanitation Data'!$C$7,0,10*ROW('Sanitation Data'!C30)),NA())</f>
        <v>#N/A</v>
      </c>
      <c r="X36" s="104" t="e">
        <f ca="1">+IF(AND(ISNUMBER(OFFSET('Sanitation Data'!$C$11,0,10*ROW('Sanitation Data'!C30))),'Data Summary'!CM36="Yes"),OFFSET('Sanitation Data'!$C$11,0,10*ROW('Sanitation Data'!C30)),NA())</f>
        <v>#N/A</v>
      </c>
      <c r="Y36" s="104" t="e">
        <f ca="1">+IF(AND(ISNUMBER(OFFSET('Sanitation Data'!$C$12,0,10*ROW('Sanitation Data'!C30))),'Data Summary'!CN36="Yes"),OFFSET('Sanitation Data'!$C$12,0,10*ROW('Sanitation Data'!C30)),NA())</f>
        <v>#N/A</v>
      </c>
      <c r="Z36" s="104" t="e">
        <f ca="1">+IF(AND(ISNUMBER(OFFSET('Sanitation Data'!$C$13,0,10*ROW('Sanitation Data'!C30))),'Data Summary'!CO36="Yes"),OFFSET('Sanitation Data'!$C$13,0,10*ROW('Sanitation Data'!C30)),NA())</f>
        <v>#N/A</v>
      </c>
      <c r="AA36" s="104" t="e">
        <f ca="1">+IF(AND(ISNUMBER(OFFSET('Sanitation Data'!$D$5,0,10*ROW('Sanitation Data'!D30))),'Data Summary'!CP36="Yes"),100-OFFSET('Sanitation Data'!$D$5,0,10*ROW('Sanitation Data'!D30)),NA())</f>
        <v>#N/A</v>
      </c>
      <c r="AB36" s="104" t="e">
        <f ca="1">+IF(AND(ISNUMBER(OFFSET('Sanitation Data'!$D$7,0,10*ROW('Sanitation Data'!D30))),'Data Summary'!CQ36="Yes"),OFFSET('Sanitation Data'!$D$7,0,10*ROW('Sanitation Data'!D30)),NA())</f>
        <v>#N/A</v>
      </c>
      <c r="AC36" s="104" t="e">
        <f ca="1">+IF(AND(ISNUMBER(OFFSET('Sanitation Data'!$D$11,0,10*ROW('Sanitation Data'!D30))),'Data Summary'!CR36="Yes"),OFFSET('Sanitation Data'!$D$11,0,10*ROW('Sanitation Data'!D30)),NA())</f>
        <v>#N/A</v>
      </c>
      <c r="AD36" s="104" t="e">
        <f ca="1">+IF(AND(ISNUMBER(OFFSET('Sanitation Data'!$D$12,0,10*ROW('Sanitation Data'!D30))),'Data Summary'!CS36="Yes"),OFFSET('Sanitation Data'!$D$12,0,10*ROW('Sanitation Data'!D30)),NA())</f>
        <v>#N/A</v>
      </c>
      <c r="AE36" s="104" t="e">
        <f ca="1">+IF(AND(ISNUMBER(OFFSET('Sanitation Data'!$D$13,0,10*ROW('Sanitation Data'!D30))),'Data Summary'!CT36="Yes"),OFFSET('Sanitation Data'!$D$13,0,10*ROW('Sanitation Data'!D30)),NA())</f>
        <v>#N/A</v>
      </c>
      <c r="AF36" s="104" t="e">
        <f ca="1">+IF(AND(ISNUMBER(OFFSET('Sanitation Data'!$E$5,0,10*ROW('Sanitation Data'!E30))),'Data Summary'!CU36="Yes"),100-OFFSET('Sanitation Data'!$E$5,0,10*ROW('Sanitation Data'!E30)),NA())</f>
        <v>#N/A</v>
      </c>
      <c r="AG36" s="104" t="e">
        <f ca="1">+IF(AND(ISNUMBER(OFFSET('Sanitation Data'!$E$7,0,10*ROW('Sanitation Data'!E30))),'Data Summary'!CV36="Yes"),OFFSET('Sanitation Data'!$E$7,0,10*ROW('Sanitation Data'!E30)),NA())</f>
        <v>#N/A</v>
      </c>
      <c r="AH36" s="104" t="e">
        <f ca="1">+IF(AND(ISNUMBER(OFFSET('Sanitation Data'!$E$11,0,10*ROW('Sanitation Data'!E30))),'Data Summary'!CW36="Yes"),OFFSET('Sanitation Data'!$E$11,0,10*ROW('Sanitation Data'!E30)),NA())</f>
        <v>#N/A</v>
      </c>
      <c r="AI36" s="104" t="e">
        <f ca="1">+IF(AND(ISNUMBER(OFFSET('Sanitation Data'!$E$12,0,10*ROW('Sanitation Data'!E30))),'Data Summary'!CX36="Yes"),OFFSET('Sanitation Data'!$E$12,0,10*ROW('Sanitation Data'!E30)),NA())</f>
        <v>#N/A</v>
      </c>
      <c r="AJ36" s="104" t="e">
        <f ca="1">+IF(AND(ISNUMBER(OFFSET('Sanitation Data'!$E$13,0,10*ROW('Sanitation Data'!E30))),'Data Summary'!CY36="Yes"),OFFSET('Sanitation Data'!$E$13,0,10*ROW('Sanitation Data'!E30)),NA())</f>
        <v>#N/A</v>
      </c>
      <c r="AK36" s="104" t="e">
        <f ca="1">+IF(AND(ISNUMBER(OFFSET('Sanitation Data'!$F$5,0,10*ROW('Sanitation Data'!F30))),'Data Summary'!CZ36="Yes"),100-OFFSET('Sanitation Data'!$F$5,0,10*ROW('Sanitation Data'!F30)),NA())</f>
        <v>#N/A</v>
      </c>
      <c r="AL36" s="104" t="e">
        <f ca="1">+IF(AND(ISNUMBER(OFFSET('Sanitation Data'!$F$7,0,10*ROW('Sanitation Data'!F30))),'Data Summary'!DA36="Yes"),OFFSET('Sanitation Data'!$F$7,0,10*ROW('Sanitation Data'!F30)),NA())</f>
        <v>#N/A</v>
      </c>
      <c r="AM36" s="104" t="e">
        <f ca="1">+IF(AND(ISNUMBER(OFFSET('Sanitation Data'!$F$11,0,10*ROW('Sanitation Data'!F30))),'Data Summary'!DB36="Yes"),OFFSET('Sanitation Data'!$F$11,0,10*ROW('Sanitation Data'!F30)),NA())</f>
        <v>#N/A</v>
      </c>
      <c r="AN36" s="104" t="e">
        <f ca="1">+IF(AND(ISNUMBER(OFFSET('Sanitation Data'!$F$12,0,10*ROW('Sanitation Data'!F30))),'Data Summary'!DC36="Yes"),OFFSET('Sanitation Data'!$F$12,0,10*ROW('Sanitation Data'!F30)),NA())</f>
        <v>#N/A</v>
      </c>
      <c r="AO36" s="104" t="e">
        <f ca="1">+IF(AND(ISNUMBER(OFFSET('Sanitation Data'!$F$13,0,10*ROW('Sanitation Data'!F30))),'Data Summary'!DD36="Yes"),OFFSET('Sanitation Data'!$F$13,0,10*ROW('Sanitation Data'!F30)),NA())</f>
        <v>#N/A</v>
      </c>
      <c r="AP36" s="104" t="e">
        <f ca="1">+IF(AND(ISNUMBER(OFFSET('Sanitation Data'!$G$5,0,10*ROW('Sanitation Data'!G30))),'Data Summary'!DE36="Yes"),100-OFFSET('Sanitation Data'!$G$5,0,10*ROW('Sanitation Data'!G30)),NA())</f>
        <v>#N/A</v>
      </c>
      <c r="AQ36" s="104" t="e">
        <f ca="1">+IF(AND(ISNUMBER(OFFSET('Sanitation Data'!$G$7,0,10*ROW('Sanitation Data'!G30))),'Data Summary'!DF36="Yes"),OFFSET('Sanitation Data'!$G$7,0,10*ROW('Sanitation Data'!G30)),NA())</f>
        <v>#N/A</v>
      </c>
      <c r="AR36" s="104" t="e">
        <f ca="1">+IF(AND(ISNUMBER(OFFSET('Sanitation Data'!$G$11,0,10*ROW('Sanitation Data'!G30))),'Data Summary'!DG36="Yes"),OFFSET('Sanitation Data'!$G$11,0,10*ROW('Sanitation Data'!G30)),NA())</f>
        <v>#N/A</v>
      </c>
      <c r="AS36" s="104" t="e">
        <f ca="1">+IF(AND(ISNUMBER(OFFSET('Sanitation Data'!$G$12,0,10*ROW('Sanitation Data'!G30))),'Data Summary'!DH36="Yes"),OFFSET('Sanitation Data'!$G$12,0,10*ROW('Sanitation Data'!G30)),NA())</f>
        <v>#N/A</v>
      </c>
      <c r="AT36" s="104" t="e">
        <f ca="1">+IF(AND(ISNUMBER(OFFSET('Sanitation Data'!$G$13,0,10*ROW('Sanitation Data'!G30))),'Data Summary'!DI36="Yes"),OFFSET('Sanitation Data'!$G$13,0,10*ROW('Sanitation Data'!G30)),NA())</f>
        <v>#N/A</v>
      </c>
      <c r="AU36" s="104" t="e">
        <f ca="1">+IF(AND(ISNUMBER(OFFSET('Sanitation Data'!$H$5,0,10*ROW('Sanitation Data'!H30))),'Data Summary'!DJ36="Yes"),100-OFFSET('Sanitation Data'!$H$5,0,10*ROW('Sanitation Data'!H30)),NA())</f>
        <v>#N/A</v>
      </c>
      <c r="AV36" s="104" t="e">
        <f ca="1">+IF(AND(ISNUMBER(OFFSET('Sanitation Data'!$H$7,0,10*ROW('Sanitation Data'!H30))),'Data Summary'!DK36="Yes"),OFFSET('Sanitation Data'!$H$7,0,10*ROW('Sanitation Data'!H30)),NA())</f>
        <v>#N/A</v>
      </c>
      <c r="AW36" s="104" t="e">
        <f ca="1">+IF(AND(ISNUMBER(OFFSET('Sanitation Data'!$H$11,0,10*ROW('Sanitation Data'!H30))),'Data Summary'!DL36="Yes"),OFFSET('Sanitation Data'!$H$11,0,10*ROW('Sanitation Data'!H30)),NA())</f>
        <v>#N/A</v>
      </c>
      <c r="AX36" s="104" t="e">
        <f ca="1">+IF(AND(ISNUMBER(OFFSET('Sanitation Data'!$H$12,0,10*ROW('Sanitation Data'!H30))),'Data Summary'!DM36="Yes"),OFFSET('Sanitation Data'!$H$12,0,10*ROW('Sanitation Data'!H30)),NA())</f>
        <v>#N/A</v>
      </c>
      <c r="AY36" s="104" t="e">
        <f ca="1">+IF(AND(ISNUMBER(OFFSET('Sanitation Data'!$H$13,0,10*ROW('Sanitation Data'!H30))),'Data Summary'!DN36="Yes"),OFFSET('Sanitation Data'!$H$13,0,10*ROW('Sanitation Data'!H30)),NA())</f>
        <v>#N/A</v>
      </c>
      <c r="AZ36" s="109" t="e">
        <f ca="1">+IF(AND(ISNUMBER(OFFSET('Hygiene Data'!$C$6,0,10*ROW('Hygiene Data'!C30))),'Data Summary'!DO36="Yes"),OFFSET('Hygiene Data'!$C$6,0,10*ROW('Hygiene Data'!C30)),NA())</f>
        <v>#N/A</v>
      </c>
      <c r="BA36" s="109" t="e">
        <f ca="1">+IF(AND(ISNUMBER(OFFSET('Hygiene Data'!$C$8,0,10*ROW('Hygiene Data'!C30))),'Data Summary'!DP36="Yes"),OFFSET('Hygiene Data'!$C$8,0,10*ROW('Hygiene Data'!C30)),NA())</f>
        <v>#N/A</v>
      </c>
      <c r="BB36" s="109" t="e">
        <f ca="1">+IF(AND(ISNUMBER(OFFSET('Hygiene Data'!$C$10,0,10*ROW('Hygiene Data'!C30))),'Data Summary'!DQ36="Yes"),OFFSET('Hygiene Data'!$C$10,0,10*ROW('Hygiene Data'!C30)),NA())</f>
        <v>#N/A</v>
      </c>
      <c r="BC36" s="109" t="e">
        <f ca="1">+IF(AND(ISNUMBER(OFFSET('Hygiene Data'!$D$6,0,10*ROW('Hygiene Data'!D30))),'Data Summary'!DR36="Yes"),OFFSET('Hygiene Data'!$D$6,0,10*ROW('Hygiene Data'!D30)),NA())</f>
        <v>#N/A</v>
      </c>
      <c r="BD36" s="109" t="e">
        <f ca="1">+IF(AND(ISNUMBER(OFFSET('Hygiene Data'!$D$8,0,10*ROW('Hygiene Data'!D30))),'Data Summary'!DS36="Yes"),OFFSET('Hygiene Data'!$D$8,0,10*ROW('Hygiene Data'!D30)),NA())</f>
        <v>#N/A</v>
      </c>
      <c r="BE36" s="109" t="e">
        <f ca="1">+IF(AND(ISNUMBER(OFFSET('Hygiene Data'!$D$10,0,10*ROW('Hygiene Data'!D30))),'Data Summary'!DT36="Yes"),OFFSET('Hygiene Data'!$D$10,0,10*ROW('Hygiene Data'!D30)),NA())</f>
        <v>#N/A</v>
      </c>
      <c r="BF36" s="109" t="e">
        <f ca="1">+IF(AND(ISNUMBER(OFFSET('Hygiene Data'!$E$6,0,10*ROW('Hygiene Data'!E30))),'Data Summary'!DU36="Yes"),OFFSET('Hygiene Data'!$E$6,0,10*ROW('Hygiene Data'!E30)),NA())</f>
        <v>#N/A</v>
      </c>
      <c r="BG36" s="109" t="e">
        <f ca="1">+IF(AND(ISNUMBER(OFFSET('Hygiene Data'!$E$8,0,10*ROW('Hygiene Data'!E30))),'Data Summary'!DV36="Yes"),OFFSET('Hygiene Data'!$E$8,0,10*ROW('Hygiene Data'!E30)),NA())</f>
        <v>#N/A</v>
      </c>
      <c r="BH36" s="109" t="e">
        <f ca="1">+IF(AND(ISNUMBER(OFFSET('Hygiene Data'!$E$10,0,10*ROW('Hygiene Data'!E30))),'Data Summary'!DW36="Yes"),OFFSET('Hygiene Data'!$E$10,0,10*ROW('Hygiene Data'!E30)),NA())</f>
        <v>#N/A</v>
      </c>
      <c r="BI36" s="109" t="e">
        <f ca="1">+IF(AND(ISNUMBER(OFFSET('Hygiene Data'!$F$6,0,10*ROW('Hygiene Data'!F30))),'Data Summary'!DX36="Yes"),OFFSET('Hygiene Data'!$F$6,0,10*ROW('Hygiene Data'!F30)),NA())</f>
        <v>#N/A</v>
      </c>
      <c r="BJ36" s="109" t="e">
        <f ca="1">+IF(AND(ISNUMBER(OFFSET('Hygiene Data'!$F$8,0,10*ROW('Hygiene Data'!F30))),'Data Summary'!DY36="Yes"),OFFSET('Hygiene Data'!$F$8,0,10*ROW('Hygiene Data'!F30)),NA())</f>
        <v>#N/A</v>
      </c>
      <c r="BK36" s="109" t="e">
        <f ca="1">+IF(AND(ISNUMBER(OFFSET('Hygiene Data'!$F$10,0,10*ROW('Hygiene Data'!F30))),'Data Summary'!DZ36="Yes"),OFFSET('Hygiene Data'!$F$10,0,10*ROW('Hygiene Data'!F30)),NA())</f>
        <v>#N/A</v>
      </c>
      <c r="BL36" s="109" t="e">
        <f ca="1">+IF(AND(ISNUMBER(OFFSET('Hygiene Data'!$G$6,0,10*ROW('Hygiene Data'!G30))),'Data Summary'!EA36="Yes"),OFFSET('Hygiene Data'!$G$6,0,10*ROW('Hygiene Data'!G30)),NA())</f>
        <v>#N/A</v>
      </c>
      <c r="BM36" s="109" t="e">
        <f ca="1">+IF(AND(ISNUMBER(OFFSET('Hygiene Data'!$G$8,0,10*ROW('Hygiene Data'!G30))),'Data Summary'!EB36="Yes"),OFFSET('Hygiene Data'!$G$8,0,10*ROW('Hygiene Data'!G30)),NA())</f>
        <v>#N/A</v>
      </c>
      <c r="BN36" s="109" t="e">
        <f ca="1">+IF(AND(ISNUMBER(OFFSET('Hygiene Data'!$G$10,0,10*ROW('Hygiene Data'!G30))),'Data Summary'!EC36="Yes"),OFFSET('Hygiene Data'!$G$10,0,10*ROW('Hygiene Data'!G30)),NA())</f>
        <v>#N/A</v>
      </c>
      <c r="BO36" s="109" t="e">
        <f ca="1">+IF(AND(ISNUMBER(OFFSET('Hygiene Data'!$H$6,0,10*ROW('Hygiene Data'!H30))),'Data Summary'!ED36="Yes"),OFFSET('Hygiene Data'!$H$6,0,10*ROW('Hygiene Data'!H30)),NA())</f>
        <v>#N/A</v>
      </c>
      <c r="BP36" s="109" t="e">
        <f ca="1">+IF(AND(ISNUMBER(OFFSET('Hygiene Data'!$H$8,0,10*ROW('Hygiene Data'!H30))),'Data Summary'!EE36="Yes"),OFFSET('Hygiene Data'!$H$8,0,10*ROW('Hygiene Data'!H30)),NA())</f>
        <v>#N/A</v>
      </c>
      <c r="BQ36" s="109" t="e">
        <f ca="1">+IF(AND(ISNUMBER(OFFSET('Hygiene Data'!$H$10,0,10*ROW('Hygiene Data'!H30))),'Data Summary'!EF36="Yes"),OFFSET('Hygiene Data'!$H$10,0,10*ROW('Hygiene Data'!H30)),NA())</f>
        <v>#N/A</v>
      </c>
    </row>
    <row r="37" spans="1:69" x14ac:dyDescent="0.25">
      <c r="A37" s="57" t="e">
        <f ca="1">+IF(OFFSET('Water Data'!$B$1,0,10*ROW('Water Data'!B31))="",NA(),OFFSET('Water Data'!$B$1,0,10*ROW('Water Data'!B31)))</f>
        <v>#N/A</v>
      </c>
      <c r="B37" s="57" t="e">
        <f ca="1">+IF(OFFSET('Water Data'!$A$3,0,10*ROW('Water Data'!A34))="",NA(),OFFSET('Water Data'!$A$3,0,10*ROW('Water Data'!A34)))</f>
        <v>#N/A</v>
      </c>
      <c r="C37" s="57" t="e">
        <f ca="1">+IF(OFFSET('Water Data'!$C$3,0,10*ROW('Water Data'!C34))="",NA(),OFFSET('Water Data'!$C$3,0,10*ROW('Water Data'!C34)))</f>
        <v>#N/A</v>
      </c>
      <c r="D37" s="58" t="e">
        <f ca="1">+IF(AND(ISNUMBER(OFFSET('Water Data'!$C$5,0,10*ROW('Water Data'!C31))),'Data Summary'!BS37="Yes"),100-OFFSET('Water Data'!$C$5,0,10*ROW('Water Data'!C31)),NA())</f>
        <v>#N/A</v>
      </c>
      <c r="E37" s="58" t="e">
        <f ca="1">+IF(AND(ISNUMBER(OFFSET('Water Data'!$C$7,0,10*ROW('Water Data'!C31))),'Data Summary'!BT37="Yes"),OFFSET('Water Data'!$C$7,0,10*ROW('Water Data'!C31)),NA())</f>
        <v>#N/A</v>
      </c>
      <c r="F37" s="58" t="e">
        <f ca="1">+IF(AND(ISNUMBER(OFFSET('Water Data'!$C$10,0,10*ROW('Water Data'!C31))),'Data Summary'!BU37="Yes"),OFFSET('Water Data'!$C$10,0,10*ROW('Water Data'!C31)),NA())</f>
        <v>#N/A</v>
      </c>
      <c r="G37" s="58" t="e">
        <f ca="1">+IF(AND(ISNUMBER(OFFSET('Water Data'!$D$5,0,10*ROW('Water Data'!D31))),'Data Summary'!BV37="Yes"),100-OFFSET('Water Data'!$D$5,0,10*ROW('Water Data'!D31)),NA())</f>
        <v>#N/A</v>
      </c>
      <c r="H37" s="58" t="e">
        <f ca="1">+IF(AND(ISNUMBER(OFFSET('Water Data'!$D$7,0,10*ROW('Water Data'!D31))),'Data Summary'!BW37="Yes"),OFFSET('Water Data'!$D$7,0,10*ROW('Water Data'!D31)),NA())</f>
        <v>#N/A</v>
      </c>
      <c r="I37" s="58" t="e">
        <f ca="1">+IF(AND(ISNUMBER(OFFSET('Water Data'!$D$10,0,10*ROW('Water Data'!D31))),'Data Summary'!BX37="Yes"),OFFSET('Water Data'!$D$10,0,10*ROW('Water Data'!D31)),NA())</f>
        <v>#N/A</v>
      </c>
      <c r="J37" s="58" t="e">
        <f ca="1">+IF(AND(ISNUMBER(OFFSET('Water Data'!$E$5,0,10*ROW('Water Data'!E31))),'Data Summary'!BY37="Yes"),100-OFFSET('Water Data'!$E$5,0,10*ROW('Water Data'!E31)),NA())</f>
        <v>#N/A</v>
      </c>
      <c r="K37" s="58" t="e">
        <f ca="1">+IF(AND(ISNUMBER(OFFSET('Water Data'!$E$7,0,10*ROW('Water Data'!E31))),'Data Summary'!BZ37="Yes"),OFFSET('Water Data'!$E$7,0,10*ROW('Water Data'!E31)),NA())</f>
        <v>#N/A</v>
      </c>
      <c r="L37" s="58" t="e">
        <f ca="1">+IF(AND(ISNUMBER(OFFSET('Water Data'!$E$10,0,10*ROW('Water Data'!E31))),'Data Summary'!CA37="Yes"),OFFSET('Water Data'!$E$10,0,10*ROW('Water Data'!E31)),NA())</f>
        <v>#N/A</v>
      </c>
      <c r="M37" s="58" t="e">
        <f ca="1">+IF(AND(ISNUMBER(OFFSET('Water Data'!$F$5,0,10*ROW('Water Data'!F31))),'Data Summary'!CB37="Yes"),100-OFFSET('Water Data'!$F$5,0,10*ROW('Water Data'!F31)),NA())</f>
        <v>#N/A</v>
      </c>
      <c r="N37" s="58" t="e">
        <f ca="1">+IF(AND(ISNUMBER(OFFSET('Water Data'!$F$7,0,10*ROW('Water Data'!F31))),'Data Summary'!CC37="Yes"),OFFSET('Water Data'!$F$7,0,10*ROW('Water Data'!F31)),NA())</f>
        <v>#N/A</v>
      </c>
      <c r="O37" s="58" t="e">
        <f ca="1">+IF(AND(ISNUMBER(OFFSET('Water Data'!$F$10,0,10*ROW('Water Data'!F31))),'Data Summary'!CD37="Yes"),OFFSET('Water Data'!$F$10,0,10*ROW('Water Data'!F31)),NA())</f>
        <v>#N/A</v>
      </c>
      <c r="P37" s="58" t="e">
        <f ca="1">+IF(AND(ISNUMBER(OFFSET('Water Data'!$G$5,0,10*ROW('Water Data'!G31))),'Data Summary'!CE37="Yes"),100-OFFSET('Water Data'!$G$5,0,10*ROW('Water Data'!G31)),NA())</f>
        <v>#N/A</v>
      </c>
      <c r="Q37" s="58" t="e">
        <f ca="1">+IF(AND(ISNUMBER(OFFSET('Water Data'!$G$7,0,10*ROW('Water Data'!G31))),'Data Summary'!CF37="Yes"),OFFSET('Water Data'!$G$7,0,10*ROW('Water Data'!G31)),NA())</f>
        <v>#N/A</v>
      </c>
      <c r="R37" s="58" t="e">
        <f ca="1">+IF(AND(ISNUMBER(OFFSET('Water Data'!$G$10,0,10*ROW('Water Data'!G31))),'Data Summary'!CG37="Yes"),OFFSET('Water Data'!$G$10,0,10*ROW('Water Data'!G31)),NA())</f>
        <v>#N/A</v>
      </c>
      <c r="S37" s="58" t="e">
        <f ca="1">+IF(AND(ISNUMBER(OFFSET('Water Data'!$H$5,0,10*ROW('Water Data'!H31))),'Data Summary'!CH37="Yes"),100-OFFSET('Water Data'!$H$5,0,10*ROW('Water Data'!H31)),NA())</f>
        <v>#N/A</v>
      </c>
      <c r="T37" s="58" t="e">
        <f ca="1">+IF(AND(ISNUMBER(OFFSET('Water Data'!$H$7,0,10*ROW('Water Data'!H31))),'Data Summary'!CI37="Yes"),OFFSET('Water Data'!$H$7,0,10*ROW('Water Data'!H31)),NA())</f>
        <v>#N/A</v>
      </c>
      <c r="U37" s="58" t="e">
        <f ca="1">+IF(AND(ISNUMBER(OFFSET('Water Data'!$H$10,0,10*ROW('Water Data'!H31))),'Data Summary'!CJ37="Yes"),OFFSET('Water Data'!$H$10,0,10*ROW('Water Data'!H31)),NA())</f>
        <v>#N/A</v>
      </c>
      <c r="V37" s="104" t="e">
        <f ca="1">+IF(AND(ISNUMBER(OFFSET('Sanitation Data'!$C$5,0,10*ROW('Sanitation Data'!C31))),'Data Summary'!CK37="Yes"),100-OFFSET('Sanitation Data'!$C$5,0,10*ROW('Sanitation Data'!C31)),NA())</f>
        <v>#N/A</v>
      </c>
      <c r="W37" s="104" t="e">
        <f ca="1">+IF(AND(ISNUMBER(OFFSET('Sanitation Data'!$C$7,0,10*ROW('Sanitation Data'!C31))),'Data Summary'!CL37="Yes"),OFFSET('Sanitation Data'!$C$7,0,10*ROW('Sanitation Data'!C31)),NA())</f>
        <v>#N/A</v>
      </c>
      <c r="X37" s="104" t="e">
        <f ca="1">+IF(AND(ISNUMBER(OFFSET('Sanitation Data'!$C$11,0,10*ROW('Sanitation Data'!C31))),'Data Summary'!CM37="Yes"),OFFSET('Sanitation Data'!$C$11,0,10*ROW('Sanitation Data'!C31)),NA())</f>
        <v>#N/A</v>
      </c>
      <c r="Y37" s="104" t="e">
        <f ca="1">+IF(AND(ISNUMBER(OFFSET('Sanitation Data'!$C$12,0,10*ROW('Sanitation Data'!C31))),'Data Summary'!CN37="Yes"),OFFSET('Sanitation Data'!$C$12,0,10*ROW('Sanitation Data'!C31)),NA())</f>
        <v>#N/A</v>
      </c>
      <c r="Z37" s="104" t="e">
        <f ca="1">+IF(AND(ISNUMBER(OFFSET('Sanitation Data'!$C$13,0,10*ROW('Sanitation Data'!C31))),'Data Summary'!CO37="Yes"),OFFSET('Sanitation Data'!$C$13,0,10*ROW('Sanitation Data'!C31)),NA())</f>
        <v>#N/A</v>
      </c>
      <c r="AA37" s="104" t="e">
        <f ca="1">+IF(AND(ISNUMBER(OFFSET('Sanitation Data'!$D$5,0,10*ROW('Sanitation Data'!D31))),'Data Summary'!CP37="Yes"),100-OFFSET('Sanitation Data'!$D$5,0,10*ROW('Sanitation Data'!D31)),NA())</f>
        <v>#N/A</v>
      </c>
      <c r="AB37" s="104" t="e">
        <f ca="1">+IF(AND(ISNUMBER(OFFSET('Sanitation Data'!$D$7,0,10*ROW('Sanitation Data'!D31))),'Data Summary'!CQ37="Yes"),OFFSET('Sanitation Data'!$D$7,0,10*ROW('Sanitation Data'!D31)),NA())</f>
        <v>#N/A</v>
      </c>
      <c r="AC37" s="104" t="e">
        <f ca="1">+IF(AND(ISNUMBER(OFFSET('Sanitation Data'!$D$11,0,10*ROW('Sanitation Data'!D31))),'Data Summary'!CR37="Yes"),OFFSET('Sanitation Data'!$D$11,0,10*ROW('Sanitation Data'!D31)),NA())</f>
        <v>#N/A</v>
      </c>
      <c r="AD37" s="104" t="e">
        <f ca="1">+IF(AND(ISNUMBER(OFFSET('Sanitation Data'!$D$12,0,10*ROW('Sanitation Data'!D31))),'Data Summary'!CS37="Yes"),OFFSET('Sanitation Data'!$D$12,0,10*ROW('Sanitation Data'!D31)),NA())</f>
        <v>#N/A</v>
      </c>
      <c r="AE37" s="104" t="e">
        <f ca="1">+IF(AND(ISNUMBER(OFFSET('Sanitation Data'!$D$13,0,10*ROW('Sanitation Data'!D31))),'Data Summary'!CT37="Yes"),OFFSET('Sanitation Data'!$D$13,0,10*ROW('Sanitation Data'!D31)),NA())</f>
        <v>#N/A</v>
      </c>
      <c r="AF37" s="104" t="e">
        <f ca="1">+IF(AND(ISNUMBER(OFFSET('Sanitation Data'!$E$5,0,10*ROW('Sanitation Data'!E31))),'Data Summary'!CU37="Yes"),100-OFFSET('Sanitation Data'!$E$5,0,10*ROW('Sanitation Data'!E31)),NA())</f>
        <v>#N/A</v>
      </c>
      <c r="AG37" s="104" t="e">
        <f ca="1">+IF(AND(ISNUMBER(OFFSET('Sanitation Data'!$E$7,0,10*ROW('Sanitation Data'!E31))),'Data Summary'!CV37="Yes"),OFFSET('Sanitation Data'!$E$7,0,10*ROW('Sanitation Data'!E31)),NA())</f>
        <v>#N/A</v>
      </c>
      <c r="AH37" s="104" t="e">
        <f ca="1">+IF(AND(ISNUMBER(OFFSET('Sanitation Data'!$E$11,0,10*ROW('Sanitation Data'!E31))),'Data Summary'!CW37="Yes"),OFFSET('Sanitation Data'!$E$11,0,10*ROW('Sanitation Data'!E31)),NA())</f>
        <v>#N/A</v>
      </c>
      <c r="AI37" s="104" t="e">
        <f ca="1">+IF(AND(ISNUMBER(OFFSET('Sanitation Data'!$E$12,0,10*ROW('Sanitation Data'!E31))),'Data Summary'!CX37="Yes"),OFFSET('Sanitation Data'!$E$12,0,10*ROW('Sanitation Data'!E31)),NA())</f>
        <v>#N/A</v>
      </c>
      <c r="AJ37" s="104" t="e">
        <f ca="1">+IF(AND(ISNUMBER(OFFSET('Sanitation Data'!$E$13,0,10*ROW('Sanitation Data'!E31))),'Data Summary'!CY37="Yes"),OFFSET('Sanitation Data'!$E$13,0,10*ROW('Sanitation Data'!E31)),NA())</f>
        <v>#N/A</v>
      </c>
      <c r="AK37" s="104" t="e">
        <f ca="1">+IF(AND(ISNUMBER(OFFSET('Sanitation Data'!$F$5,0,10*ROW('Sanitation Data'!F31))),'Data Summary'!CZ37="Yes"),100-OFFSET('Sanitation Data'!$F$5,0,10*ROW('Sanitation Data'!F31)),NA())</f>
        <v>#N/A</v>
      </c>
      <c r="AL37" s="104" t="e">
        <f ca="1">+IF(AND(ISNUMBER(OFFSET('Sanitation Data'!$F$7,0,10*ROW('Sanitation Data'!F31))),'Data Summary'!DA37="Yes"),OFFSET('Sanitation Data'!$F$7,0,10*ROW('Sanitation Data'!F31)),NA())</f>
        <v>#N/A</v>
      </c>
      <c r="AM37" s="104" t="e">
        <f ca="1">+IF(AND(ISNUMBER(OFFSET('Sanitation Data'!$F$11,0,10*ROW('Sanitation Data'!F31))),'Data Summary'!DB37="Yes"),OFFSET('Sanitation Data'!$F$11,0,10*ROW('Sanitation Data'!F31)),NA())</f>
        <v>#N/A</v>
      </c>
      <c r="AN37" s="104" t="e">
        <f ca="1">+IF(AND(ISNUMBER(OFFSET('Sanitation Data'!$F$12,0,10*ROW('Sanitation Data'!F31))),'Data Summary'!DC37="Yes"),OFFSET('Sanitation Data'!$F$12,0,10*ROW('Sanitation Data'!F31)),NA())</f>
        <v>#N/A</v>
      </c>
      <c r="AO37" s="104" t="e">
        <f ca="1">+IF(AND(ISNUMBER(OFFSET('Sanitation Data'!$F$13,0,10*ROW('Sanitation Data'!F31))),'Data Summary'!DD37="Yes"),OFFSET('Sanitation Data'!$F$13,0,10*ROW('Sanitation Data'!F31)),NA())</f>
        <v>#N/A</v>
      </c>
      <c r="AP37" s="104" t="e">
        <f ca="1">+IF(AND(ISNUMBER(OFFSET('Sanitation Data'!$G$5,0,10*ROW('Sanitation Data'!G31))),'Data Summary'!DE37="Yes"),100-OFFSET('Sanitation Data'!$G$5,0,10*ROW('Sanitation Data'!G31)),NA())</f>
        <v>#N/A</v>
      </c>
      <c r="AQ37" s="104" t="e">
        <f ca="1">+IF(AND(ISNUMBER(OFFSET('Sanitation Data'!$G$7,0,10*ROW('Sanitation Data'!G31))),'Data Summary'!DF37="Yes"),OFFSET('Sanitation Data'!$G$7,0,10*ROW('Sanitation Data'!G31)),NA())</f>
        <v>#N/A</v>
      </c>
      <c r="AR37" s="104" t="e">
        <f ca="1">+IF(AND(ISNUMBER(OFFSET('Sanitation Data'!$G$11,0,10*ROW('Sanitation Data'!G31))),'Data Summary'!DG37="Yes"),OFFSET('Sanitation Data'!$G$11,0,10*ROW('Sanitation Data'!G31)),NA())</f>
        <v>#N/A</v>
      </c>
      <c r="AS37" s="104" t="e">
        <f ca="1">+IF(AND(ISNUMBER(OFFSET('Sanitation Data'!$G$12,0,10*ROW('Sanitation Data'!G31))),'Data Summary'!DH37="Yes"),OFFSET('Sanitation Data'!$G$12,0,10*ROW('Sanitation Data'!G31)),NA())</f>
        <v>#N/A</v>
      </c>
      <c r="AT37" s="104" t="e">
        <f ca="1">+IF(AND(ISNUMBER(OFFSET('Sanitation Data'!$G$13,0,10*ROW('Sanitation Data'!G31))),'Data Summary'!DI37="Yes"),OFFSET('Sanitation Data'!$G$13,0,10*ROW('Sanitation Data'!G31)),NA())</f>
        <v>#N/A</v>
      </c>
      <c r="AU37" s="104" t="e">
        <f ca="1">+IF(AND(ISNUMBER(OFFSET('Sanitation Data'!$H$5,0,10*ROW('Sanitation Data'!H31))),'Data Summary'!DJ37="Yes"),100-OFFSET('Sanitation Data'!$H$5,0,10*ROW('Sanitation Data'!H31)),NA())</f>
        <v>#N/A</v>
      </c>
      <c r="AV37" s="104" t="e">
        <f ca="1">+IF(AND(ISNUMBER(OFFSET('Sanitation Data'!$H$7,0,10*ROW('Sanitation Data'!H31))),'Data Summary'!DK37="Yes"),OFFSET('Sanitation Data'!$H$7,0,10*ROW('Sanitation Data'!H31)),NA())</f>
        <v>#N/A</v>
      </c>
      <c r="AW37" s="104" t="e">
        <f ca="1">+IF(AND(ISNUMBER(OFFSET('Sanitation Data'!$H$11,0,10*ROW('Sanitation Data'!H31))),'Data Summary'!DL37="Yes"),OFFSET('Sanitation Data'!$H$11,0,10*ROW('Sanitation Data'!H31)),NA())</f>
        <v>#N/A</v>
      </c>
      <c r="AX37" s="104" t="e">
        <f ca="1">+IF(AND(ISNUMBER(OFFSET('Sanitation Data'!$H$12,0,10*ROW('Sanitation Data'!H31))),'Data Summary'!DM37="Yes"),OFFSET('Sanitation Data'!$H$12,0,10*ROW('Sanitation Data'!H31)),NA())</f>
        <v>#N/A</v>
      </c>
      <c r="AY37" s="104" t="e">
        <f ca="1">+IF(AND(ISNUMBER(OFFSET('Sanitation Data'!$H$13,0,10*ROW('Sanitation Data'!H31))),'Data Summary'!DN37="Yes"),OFFSET('Sanitation Data'!$H$13,0,10*ROW('Sanitation Data'!H31)),NA())</f>
        <v>#N/A</v>
      </c>
      <c r="AZ37" s="109" t="e">
        <f ca="1">+IF(AND(ISNUMBER(OFFSET('Hygiene Data'!$C$6,0,10*ROW('Hygiene Data'!C31))),'Data Summary'!DO37="Yes"),OFFSET('Hygiene Data'!$C$6,0,10*ROW('Hygiene Data'!C31)),NA())</f>
        <v>#N/A</v>
      </c>
      <c r="BA37" s="109" t="e">
        <f ca="1">+IF(AND(ISNUMBER(OFFSET('Hygiene Data'!$C$8,0,10*ROW('Hygiene Data'!C31))),'Data Summary'!DP37="Yes"),OFFSET('Hygiene Data'!$C$8,0,10*ROW('Hygiene Data'!C31)),NA())</f>
        <v>#N/A</v>
      </c>
      <c r="BB37" s="109" t="e">
        <f ca="1">+IF(AND(ISNUMBER(OFFSET('Hygiene Data'!$C$10,0,10*ROW('Hygiene Data'!C31))),'Data Summary'!DQ37="Yes"),OFFSET('Hygiene Data'!$C$10,0,10*ROW('Hygiene Data'!C31)),NA())</f>
        <v>#N/A</v>
      </c>
      <c r="BC37" s="109" t="e">
        <f ca="1">+IF(AND(ISNUMBER(OFFSET('Hygiene Data'!$D$6,0,10*ROW('Hygiene Data'!D31))),'Data Summary'!DR37="Yes"),OFFSET('Hygiene Data'!$D$6,0,10*ROW('Hygiene Data'!D31)),NA())</f>
        <v>#N/A</v>
      </c>
      <c r="BD37" s="109" t="e">
        <f ca="1">+IF(AND(ISNUMBER(OFFSET('Hygiene Data'!$D$8,0,10*ROW('Hygiene Data'!D31))),'Data Summary'!DS37="Yes"),OFFSET('Hygiene Data'!$D$8,0,10*ROW('Hygiene Data'!D31)),NA())</f>
        <v>#N/A</v>
      </c>
      <c r="BE37" s="109" t="e">
        <f ca="1">+IF(AND(ISNUMBER(OFFSET('Hygiene Data'!$D$10,0,10*ROW('Hygiene Data'!D31))),'Data Summary'!DT37="Yes"),OFFSET('Hygiene Data'!$D$10,0,10*ROW('Hygiene Data'!D31)),NA())</f>
        <v>#N/A</v>
      </c>
      <c r="BF37" s="109" t="e">
        <f ca="1">+IF(AND(ISNUMBER(OFFSET('Hygiene Data'!$E$6,0,10*ROW('Hygiene Data'!E31))),'Data Summary'!DU37="Yes"),OFFSET('Hygiene Data'!$E$6,0,10*ROW('Hygiene Data'!E31)),NA())</f>
        <v>#N/A</v>
      </c>
      <c r="BG37" s="109" t="e">
        <f ca="1">+IF(AND(ISNUMBER(OFFSET('Hygiene Data'!$E$8,0,10*ROW('Hygiene Data'!E31))),'Data Summary'!DV37="Yes"),OFFSET('Hygiene Data'!$E$8,0,10*ROW('Hygiene Data'!E31)),NA())</f>
        <v>#N/A</v>
      </c>
      <c r="BH37" s="109" t="e">
        <f ca="1">+IF(AND(ISNUMBER(OFFSET('Hygiene Data'!$E$10,0,10*ROW('Hygiene Data'!E31))),'Data Summary'!DW37="Yes"),OFFSET('Hygiene Data'!$E$10,0,10*ROW('Hygiene Data'!E31)),NA())</f>
        <v>#N/A</v>
      </c>
      <c r="BI37" s="109" t="e">
        <f ca="1">+IF(AND(ISNUMBER(OFFSET('Hygiene Data'!$F$6,0,10*ROW('Hygiene Data'!F31))),'Data Summary'!DX37="Yes"),OFFSET('Hygiene Data'!$F$6,0,10*ROW('Hygiene Data'!F31)),NA())</f>
        <v>#N/A</v>
      </c>
      <c r="BJ37" s="109" t="e">
        <f ca="1">+IF(AND(ISNUMBER(OFFSET('Hygiene Data'!$F$8,0,10*ROW('Hygiene Data'!F31))),'Data Summary'!DY37="Yes"),OFFSET('Hygiene Data'!$F$8,0,10*ROW('Hygiene Data'!F31)),NA())</f>
        <v>#N/A</v>
      </c>
      <c r="BK37" s="109" t="e">
        <f ca="1">+IF(AND(ISNUMBER(OFFSET('Hygiene Data'!$F$10,0,10*ROW('Hygiene Data'!F31))),'Data Summary'!DZ37="Yes"),OFFSET('Hygiene Data'!$F$10,0,10*ROW('Hygiene Data'!F31)),NA())</f>
        <v>#N/A</v>
      </c>
      <c r="BL37" s="109" t="e">
        <f ca="1">+IF(AND(ISNUMBER(OFFSET('Hygiene Data'!$G$6,0,10*ROW('Hygiene Data'!G31))),'Data Summary'!EA37="Yes"),OFFSET('Hygiene Data'!$G$6,0,10*ROW('Hygiene Data'!G31)),NA())</f>
        <v>#N/A</v>
      </c>
      <c r="BM37" s="109" t="e">
        <f ca="1">+IF(AND(ISNUMBER(OFFSET('Hygiene Data'!$G$8,0,10*ROW('Hygiene Data'!G31))),'Data Summary'!EB37="Yes"),OFFSET('Hygiene Data'!$G$8,0,10*ROW('Hygiene Data'!G31)),NA())</f>
        <v>#N/A</v>
      </c>
      <c r="BN37" s="109" t="e">
        <f ca="1">+IF(AND(ISNUMBER(OFFSET('Hygiene Data'!$G$10,0,10*ROW('Hygiene Data'!G31))),'Data Summary'!EC37="Yes"),OFFSET('Hygiene Data'!$G$10,0,10*ROW('Hygiene Data'!G31)),NA())</f>
        <v>#N/A</v>
      </c>
      <c r="BO37" s="109" t="e">
        <f ca="1">+IF(AND(ISNUMBER(OFFSET('Hygiene Data'!$H$6,0,10*ROW('Hygiene Data'!H31))),'Data Summary'!ED37="Yes"),OFFSET('Hygiene Data'!$H$6,0,10*ROW('Hygiene Data'!H31)),NA())</f>
        <v>#N/A</v>
      </c>
      <c r="BP37" s="109" t="e">
        <f ca="1">+IF(AND(ISNUMBER(OFFSET('Hygiene Data'!$H$8,0,10*ROW('Hygiene Data'!H31))),'Data Summary'!EE37="Yes"),OFFSET('Hygiene Data'!$H$8,0,10*ROW('Hygiene Data'!H31)),NA())</f>
        <v>#N/A</v>
      </c>
      <c r="BQ37" s="109" t="e">
        <f ca="1">+IF(AND(ISNUMBER(OFFSET('Hygiene Data'!$H$10,0,10*ROW('Hygiene Data'!H31))),'Data Summary'!EF37="Yes"),OFFSET('Hygiene Data'!$H$10,0,10*ROW('Hygiene Data'!H31)),NA())</f>
        <v>#N/A</v>
      </c>
    </row>
    <row r="38" spans="1:69" x14ac:dyDescent="0.25">
      <c r="A38" s="57" t="e">
        <f ca="1">+IF(OFFSET('Water Data'!$B$1,0,10*ROW('Water Data'!B32))="",NA(),OFFSET('Water Data'!$B$1,0,10*ROW('Water Data'!B32)))</f>
        <v>#N/A</v>
      </c>
      <c r="B38" s="57" t="e">
        <f ca="1">+IF(OFFSET('Water Data'!$A$3,0,10*ROW('Water Data'!A35))="",NA(),OFFSET('Water Data'!$A$3,0,10*ROW('Water Data'!A35)))</f>
        <v>#N/A</v>
      </c>
      <c r="C38" s="57" t="e">
        <f ca="1">+IF(OFFSET('Water Data'!$C$3,0,10*ROW('Water Data'!C35))="",NA(),OFFSET('Water Data'!$C$3,0,10*ROW('Water Data'!C35)))</f>
        <v>#N/A</v>
      </c>
      <c r="D38" s="58" t="e">
        <f ca="1">+IF(AND(ISNUMBER(OFFSET('Water Data'!$C$5,0,10*ROW('Water Data'!C32))),'Data Summary'!BS38="Yes"),100-OFFSET('Water Data'!$C$5,0,10*ROW('Water Data'!C32)),NA())</f>
        <v>#N/A</v>
      </c>
      <c r="E38" s="58" t="e">
        <f ca="1">+IF(AND(ISNUMBER(OFFSET('Water Data'!$C$7,0,10*ROW('Water Data'!C32))),'Data Summary'!BT38="Yes"),OFFSET('Water Data'!$C$7,0,10*ROW('Water Data'!C32)),NA())</f>
        <v>#N/A</v>
      </c>
      <c r="F38" s="58" t="e">
        <f ca="1">+IF(AND(ISNUMBER(OFFSET('Water Data'!$C$10,0,10*ROW('Water Data'!C32))),'Data Summary'!BU38="Yes"),OFFSET('Water Data'!$C$10,0,10*ROW('Water Data'!C32)),NA())</f>
        <v>#N/A</v>
      </c>
      <c r="G38" s="58" t="e">
        <f ca="1">+IF(AND(ISNUMBER(OFFSET('Water Data'!$D$5,0,10*ROW('Water Data'!D32))),'Data Summary'!BV38="Yes"),100-OFFSET('Water Data'!$D$5,0,10*ROW('Water Data'!D32)),NA())</f>
        <v>#N/A</v>
      </c>
      <c r="H38" s="58" t="e">
        <f ca="1">+IF(AND(ISNUMBER(OFFSET('Water Data'!$D$7,0,10*ROW('Water Data'!D32))),'Data Summary'!BW38="Yes"),OFFSET('Water Data'!$D$7,0,10*ROW('Water Data'!D32)),NA())</f>
        <v>#N/A</v>
      </c>
      <c r="I38" s="58" t="e">
        <f ca="1">+IF(AND(ISNUMBER(OFFSET('Water Data'!$D$10,0,10*ROW('Water Data'!D32))),'Data Summary'!BX38="Yes"),OFFSET('Water Data'!$D$10,0,10*ROW('Water Data'!D32)),NA())</f>
        <v>#N/A</v>
      </c>
      <c r="J38" s="58" t="e">
        <f ca="1">+IF(AND(ISNUMBER(OFFSET('Water Data'!$E$5,0,10*ROW('Water Data'!E32))),'Data Summary'!BY38="Yes"),100-OFFSET('Water Data'!$E$5,0,10*ROW('Water Data'!E32)),NA())</f>
        <v>#N/A</v>
      </c>
      <c r="K38" s="58" t="e">
        <f ca="1">+IF(AND(ISNUMBER(OFFSET('Water Data'!$E$7,0,10*ROW('Water Data'!E32))),'Data Summary'!BZ38="Yes"),OFFSET('Water Data'!$E$7,0,10*ROW('Water Data'!E32)),NA())</f>
        <v>#N/A</v>
      </c>
      <c r="L38" s="58" t="e">
        <f ca="1">+IF(AND(ISNUMBER(OFFSET('Water Data'!$E$10,0,10*ROW('Water Data'!E32))),'Data Summary'!CA38="Yes"),OFFSET('Water Data'!$E$10,0,10*ROW('Water Data'!E32)),NA())</f>
        <v>#N/A</v>
      </c>
      <c r="M38" s="58" t="e">
        <f ca="1">+IF(AND(ISNUMBER(OFFSET('Water Data'!$F$5,0,10*ROW('Water Data'!F32))),'Data Summary'!CB38="Yes"),100-OFFSET('Water Data'!$F$5,0,10*ROW('Water Data'!F32)),NA())</f>
        <v>#N/A</v>
      </c>
      <c r="N38" s="58" t="e">
        <f ca="1">+IF(AND(ISNUMBER(OFFSET('Water Data'!$F$7,0,10*ROW('Water Data'!F32))),'Data Summary'!CC38="Yes"),OFFSET('Water Data'!$F$7,0,10*ROW('Water Data'!F32)),NA())</f>
        <v>#N/A</v>
      </c>
      <c r="O38" s="58" t="e">
        <f ca="1">+IF(AND(ISNUMBER(OFFSET('Water Data'!$F$10,0,10*ROW('Water Data'!F32))),'Data Summary'!CD38="Yes"),OFFSET('Water Data'!$F$10,0,10*ROW('Water Data'!F32)),NA())</f>
        <v>#N/A</v>
      </c>
      <c r="P38" s="58" t="e">
        <f ca="1">+IF(AND(ISNUMBER(OFFSET('Water Data'!$G$5,0,10*ROW('Water Data'!G32))),'Data Summary'!CE38="Yes"),100-OFFSET('Water Data'!$G$5,0,10*ROW('Water Data'!G32)),NA())</f>
        <v>#N/A</v>
      </c>
      <c r="Q38" s="58" t="e">
        <f ca="1">+IF(AND(ISNUMBER(OFFSET('Water Data'!$G$7,0,10*ROW('Water Data'!G32))),'Data Summary'!CF38="Yes"),OFFSET('Water Data'!$G$7,0,10*ROW('Water Data'!G32)),NA())</f>
        <v>#N/A</v>
      </c>
      <c r="R38" s="58" t="e">
        <f ca="1">+IF(AND(ISNUMBER(OFFSET('Water Data'!$G$10,0,10*ROW('Water Data'!G32))),'Data Summary'!CG38="Yes"),OFFSET('Water Data'!$G$10,0,10*ROW('Water Data'!G32)),NA())</f>
        <v>#N/A</v>
      </c>
      <c r="S38" s="58" t="e">
        <f ca="1">+IF(AND(ISNUMBER(OFFSET('Water Data'!$H$5,0,10*ROW('Water Data'!H32))),'Data Summary'!CH38="Yes"),100-OFFSET('Water Data'!$H$5,0,10*ROW('Water Data'!H32)),NA())</f>
        <v>#N/A</v>
      </c>
      <c r="T38" s="58" t="e">
        <f ca="1">+IF(AND(ISNUMBER(OFFSET('Water Data'!$H$7,0,10*ROW('Water Data'!H32))),'Data Summary'!CI38="Yes"),OFFSET('Water Data'!$H$7,0,10*ROW('Water Data'!H32)),NA())</f>
        <v>#N/A</v>
      </c>
      <c r="U38" s="58" t="e">
        <f ca="1">+IF(AND(ISNUMBER(OFFSET('Water Data'!$H$10,0,10*ROW('Water Data'!H32))),'Data Summary'!CJ38="Yes"),OFFSET('Water Data'!$H$10,0,10*ROW('Water Data'!H32)),NA())</f>
        <v>#N/A</v>
      </c>
      <c r="V38" s="104" t="e">
        <f ca="1">+IF(AND(ISNUMBER(OFFSET('Sanitation Data'!$C$5,0,10*ROW('Sanitation Data'!C32))),'Data Summary'!CK38="Yes"),100-OFFSET('Sanitation Data'!$C$5,0,10*ROW('Sanitation Data'!C32)),NA())</f>
        <v>#N/A</v>
      </c>
      <c r="W38" s="104" t="e">
        <f ca="1">+IF(AND(ISNUMBER(OFFSET('Sanitation Data'!$C$7,0,10*ROW('Sanitation Data'!C32))),'Data Summary'!CL38="Yes"),OFFSET('Sanitation Data'!$C$7,0,10*ROW('Sanitation Data'!C32)),NA())</f>
        <v>#N/A</v>
      </c>
      <c r="X38" s="104" t="e">
        <f ca="1">+IF(AND(ISNUMBER(OFFSET('Sanitation Data'!$C$11,0,10*ROW('Sanitation Data'!C32))),'Data Summary'!CM38="Yes"),OFFSET('Sanitation Data'!$C$11,0,10*ROW('Sanitation Data'!C32)),NA())</f>
        <v>#N/A</v>
      </c>
      <c r="Y38" s="104" t="e">
        <f ca="1">+IF(AND(ISNUMBER(OFFSET('Sanitation Data'!$C$12,0,10*ROW('Sanitation Data'!C32))),'Data Summary'!CN38="Yes"),OFFSET('Sanitation Data'!$C$12,0,10*ROW('Sanitation Data'!C32)),NA())</f>
        <v>#N/A</v>
      </c>
      <c r="Z38" s="104" t="e">
        <f ca="1">+IF(AND(ISNUMBER(OFFSET('Sanitation Data'!$C$13,0,10*ROW('Sanitation Data'!C32))),'Data Summary'!CO38="Yes"),OFFSET('Sanitation Data'!$C$13,0,10*ROW('Sanitation Data'!C32)),NA())</f>
        <v>#N/A</v>
      </c>
      <c r="AA38" s="104" t="e">
        <f ca="1">+IF(AND(ISNUMBER(OFFSET('Sanitation Data'!$D$5,0,10*ROW('Sanitation Data'!D32))),'Data Summary'!CP38="Yes"),100-OFFSET('Sanitation Data'!$D$5,0,10*ROW('Sanitation Data'!D32)),NA())</f>
        <v>#N/A</v>
      </c>
      <c r="AB38" s="104" t="e">
        <f ca="1">+IF(AND(ISNUMBER(OFFSET('Sanitation Data'!$D$7,0,10*ROW('Sanitation Data'!D32))),'Data Summary'!CQ38="Yes"),OFFSET('Sanitation Data'!$D$7,0,10*ROW('Sanitation Data'!D32)),NA())</f>
        <v>#N/A</v>
      </c>
      <c r="AC38" s="104" t="e">
        <f ca="1">+IF(AND(ISNUMBER(OFFSET('Sanitation Data'!$D$11,0,10*ROW('Sanitation Data'!D32))),'Data Summary'!CR38="Yes"),OFFSET('Sanitation Data'!$D$11,0,10*ROW('Sanitation Data'!D32)),NA())</f>
        <v>#N/A</v>
      </c>
      <c r="AD38" s="104" t="e">
        <f ca="1">+IF(AND(ISNUMBER(OFFSET('Sanitation Data'!$D$12,0,10*ROW('Sanitation Data'!D32))),'Data Summary'!CS38="Yes"),OFFSET('Sanitation Data'!$D$12,0,10*ROW('Sanitation Data'!D32)),NA())</f>
        <v>#N/A</v>
      </c>
      <c r="AE38" s="104" t="e">
        <f ca="1">+IF(AND(ISNUMBER(OFFSET('Sanitation Data'!$D$13,0,10*ROW('Sanitation Data'!D32))),'Data Summary'!CT38="Yes"),OFFSET('Sanitation Data'!$D$13,0,10*ROW('Sanitation Data'!D32)),NA())</f>
        <v>#N/A</v>
      </c>
      <c r="AF38" s="104" t="e">
        <f ca="1">+IF(AND(ISNUMBER(OFFSET('Sanitation Data'!$E$5,0,10*ROW('Sanitation Data'!E32))),'Data Summary'!CU38="Yes"),100-OFFSET('Sanitation Data'!$E$5,0,10*ROW('Sanitation Data'!E32)),NA())</f>
        <v>#N/A</v>
      </c>
      <c r="AG38" s="104" t="e">
        <f ca="1">+IF(AND(ISNUMBER(OFFSET('Sanitation Data'!$E$7,0,10*ROW('Sanitation Data'!E32))),'Data Summary'!CV38="Yes"),OFFSET('Sanitation Data'!$E$7,0,10*ROW('Sanitation Data'!E32)),NA())</f>
        <v>#N/A</v>
      </c>
      <c r="AH38" s="104" t="e">
        <f ca="1">+IF(AND(ISNUMBER(OFFSET('Sanitation Data'!$E$11,0,10*ROW('Sanitation Data'!E32))),'Data Summary'!CW38="Yes"),OFFSET('Sanitation Data'!$E$11,0,10*ROW('Sanitation Data'!E32)),NA())</f>
        <v>#N/A</v>
      </c>
      <c r="AI38" s="104" t="e">
        <f ca="1">+IF(AND(ISNUMBER(OFFSET('Sanitation Data'!$E$12,0,10*ROW('Sanitation Data'!E32))),'Data Summary'!CX38="Yes"),OFFSET('Sanitation Data'!$E$12,0,10*ROW('Sanitation Data'!E32)),NA())</f>
        <v>#N/A</v>
      </c>
      <c r="AJ38" s="104" t="e">
        <f ca="1">+IF(AND(ISNUMBER(OFFSET('Sanitation Data'!$E$13,0,10*ROW('Sanitation Data'!E32))),'Data Summary'!CY38="Yes"),OFFSET('Sanitation Data'!$E$13,0,10*ROW('Sanitation Data'!E32)),NA())</f>
        <v>#N/A</v>
      </c>
      <c r="AK38" s="104" t="e">
        <f ca="1">+IF(AND(ISNUMBER(OFFSET('Sanitation Data'!$F$5,0,10*ROW('Sanitation Data'!F32))),'Data Summary'!CZ38="Yes"),100-OFFSET('Sanitation Data'!$F$5,0,10*ROW('Sanitation Data'!F32)),NA())</f>
        <v>#N/A</v>
      </c>
      <c r="AL38" s="104" t="e">
        <f ca="1">+IF(AND(ISNUMBER(OFFSET('Sanitation Data'!$F$7,0,10*ROW('Sanitation Data'!F32))),'Data Summary'!DA38="Yes"),OFFSET('Sanitation Data'!$F$7,0,10*ROW('Sanitation Data'!F32)),NA())</f>
        <v>#N/A</v>
      </c>
      <c r="AM38" s="104" t="e">
        <f ca="1">+IF(AND(ISNUMBER(OFFSET('Sanitation Data'!$F$11,0,10*ROW('Sanitation Data'!F32))),'Data Summary'!DB38="Yes"),OFFSET('Sanitation Data'!$F$11,0,10*ROW('Sanitation Data'!F32)),NA())</f>
        <v>#N/A</v>
      </c>
      <c r="AN38" s="104" t="e">
        <f ca="1">+IF(AND(ISNUMBER(OFFSET('Sanitation Data'!$F$12,0,10*ROW('Sanitation Data'!F32))),'Data Summary'!DC38="Yes"),OFFSET('Sanitation Data'!$F$12,0,10*ROW('Sanitation Data'!F32)),NA())</f>
        <v>#N/A</v>
      </c>
      <c r="AO38" s="104" t="e">
        <f ca="1">+IF(AND(ISNUMBER(OFFSET('Sanitation Data'!$F$13,0,10*ROW('Sanitation Data'!F32))),'Data Summary'!DD38="Yes"),OFFSET('Sanitation Data'!$F$13,0,10*ROW('Sanitation Data'!F32)),NA())</f>
        <v>#N/A</v>
      </c>
      <c r="AP38" s="104" t="e">
        <f ca="1">+IF(AND(ISNUMBER(OFFSET('Sanitation Data'!$G$5,0,10*ROW('Sanitation Data'!G32))),'Data Summary'!DE38="Yes"),100-OFFSET('Sanitation Data'!$G$5,0,10*ROW('Sanitation Data'!G32)),NA())</f>
        <v>#N/A</v>
      </c>
      <c r="AQ38" s="104" t="e">
        <f ca="1">+IF(AND(ISNUMBER(OFFSET('Sanitation Data'!$G$7,0,10*ROW('Sanitation Data'!G32))),'Data Summary'!DF38="Yes"),OFFSET('Sanitation Data'!$G$7,0,10*ROW('Sanitation Data'!G32)),NA())</f>
        <v>#N/A</v>
      </c>
      <c r="AR38" s="104" t="e">
        <f ca="1">+IF(AND(ISNUMBER(OFFSET('Sanitation Data'!$G$11,0,10*ROW('Sanitation Data'!G32))),'Data Summary'!DG38="Yes"),OFFSET('Sanitation Data'!$G$11,0,10*ROW('Sanitation Data'!G32)),NA())</f>
        <v>#N/A</v>
      </c>
      <c r="AS38" s="104" t="e">
        <f ca="1">+IF(AND(ISNUMBER(OFFSET('Sanitation Data'!$G$12,0,10*ROW('Sanitation Data'!G32))),'Data Summary'!DH38="Yes"),OFFSET('Sanitation Data'!$G$12,0,10*ROW('Sanitation Data'!G32)),NA())</f>
        <v>#N/A</v>
      </c>
      <c r="AT38" s="104" t="e">
        <f ca="1">+IF(AND(ISNUMBER(OFFSET('Sanitation Data'!$G$13,0,10*ROW('Sanitation Data'!G32))),'Data Summary'!DI38="Yes"),OFFSET('Sanitation Data'!$G$13,0,10*ROW('Sanitation Data'!G32)),NA())</f>
        <v>#N/A</v>
      </c>
      <c r="AU38" s="104" t="e">
        <f ca="1">+IF(AND(ISNUMBER(OFFSET('Sanitation Data'!$H$5,0,10*ROW('Sanitation Data'!H32))),'Data Summary'!DJ38="Yes"),100-OFFSET('Sanitation Data'!$H$5,0,10*ROW('Sanitation Data'!H32)),NA())</f>
        <v>#N/A</v>
      </c>
      <c r="AV38" s="104" t="e">
        <f ca="1">+IF(AND(ISNUMBER(OFFSET('Sanitation Data'!$H$7,0,10*ROW('Sanitation Data'!H32))),'Data Summary'!DK38="Yes"),OFFSET('Sanitation Data'!$H$7,0,10*ROW('Sanitation Data'!H32)),NA())</f>
        <v>#N/A</v>
      </c>
      <c r="AW38" s="104" t="e">
        <f ca="1">+IF(AND(ISNUMBER(OFFSET('Sanitation Data'!$H$11,0,10*ROW('Sanitation Data'!H32))),'Data Summary'!DL38="Yes"),OFFSET('Sanitation Data'!$H$11,0,10*ROW('Sanitation Data'!H32)),NA())</f>
        <v>#N/A</v>
      </c>
      <c r="AX38" s="104" t="e">
        <f ca="1">+IF(AND(ISNUMBER(OFFSET('Sanitation Data'!$H$12,0,10*ROW('Sanitation Data'!H32))),'Data Summary'!DM38="Yes"),OFFSET('Sanitation Data'!$H$12,0,10*ROW('Sanitation Data'!H32)),NA())</f>
        <v>#N/A</v>
      </c>
      <c r="AY38" s="104" t="e">
        <f ca="1">+IF(AND(ISNUMBER(OFFSET('Sanitation Data'!$H$13,0,10*ROW('Sanitation Data'!H32))),'Data Summary'!DN38="Yes"),OFFSET('Sanitation Data'!$H$13,0,10*ROW('Sanitation Data'!H32)),NA())</f>
        <v>#N/A</v>
      </c>
      <c r="AZ38" s="109" t="e">
        <f ca="1">+IF(AND(ISNUMBER(OFFSET('Hygiene Data'!$C$6,0,10*ROW('Hygiene Data'!C32))),'Data Summary'!DO38="Yes"),OFFSET('Hygiene Data'!$C$6,0,10*ROW('Hygiene Data'!C32)),NA())</f>
        <v>#N/A</v>
      </c>
      <c r="BA38" s="109" t="e">
        <f ca="1">+IF(AND(ISNUMBER(OFFSET('Hygiene Data'!$C$8,0,10*ROW('Hygiene Data'!C32))),'Data Summary'!DP38="Yes"),OFFSET('Hygiene Data'!$C$8,0,10*ROW('Hygiene Data'!C32)),NA())</f>
        <v>#N/A</v>
      </c>
      <c r="BB38" s="109" t="e">
        <f ca="1">+IF(AND(ISNUMBER(OFFSET('Hygiene Data'!$C$10,0,10*ROW('Hygiene Data'!C32))),'Data Summary'!DQ38="Yes"),OFFSET('Hygiene Data'!$C$10,0,10*ROW('Hygiene Data'!C32)),NA())</f>
        <v>#N/A</v>
      </c>
      <c r="BC38" s="109" t="e">
        <f ca="1">+IF(AND(ISNUMBER(OFFSET('Hygiene Data'!$D$6,0,10*ROW('Hygiene Data'!D32))),'Data Summary'!DR38="Yes"),OFFSET('Hygiene Data'!$D$6,0,10*ROW('Hygiene Data'!D32)),NA())</f>
        <v>#N/A</v>
      </c>
      <c r="BD38" s="109" t="e">
        <f ca="1">+IF(AND(ISNUMBER(OFFSET('Hygiene Data'!$D$8,0,10*ROW('Hygiene Data'!D32))),'Data Summary'!DS38="Yes"),OFFSET('Hygiene Data'!$D$8,0,10*ROW('Hygiene Data'!D32)),NA())</f>
        <v>#N/A</v>
      </c>
      <c r="BE38" s="109" t="e">
        <f ca="1">+IF(AND(ISNUMBER(OFFSET('Hygiene Data'!$D$10,0,10*ROW('Hygiene Data'!D32))),'Data Summary'!DT38="Yes"),OFFSET('Hygiene Data'!$D$10,0,10*ROW('Hygiene Data'!D32)),NA())</f>
        <v>#N/A</v>
      </c>
      <c r="BF38" s="109" t="e">
        <f ca="1">+IF(AND(ISNUMBER(OFFSET('Hygiene Data'!$E$6,0,10*ROW('Hygiene Data'!E32))),'Data Summary'!DU38="Yes"),OFFSET('Hygiene Data'!$E$6,0,10*ROW('Hygiene Data'!E32)),NA())</f>
        <v>#N/A</v>
      </c>
      <c r="BG38" s="109" t="e">
        <f ca="1">+IF(AND(ISNUMBER(OFFSET('Hygiene Data'!$E$8,0,10*ROW('Hygiene Data'!E32))),'Data Summary'!DV38="Yes"),OFFSET('Hygiene Data'!$E$8,0,10*ROW('Hygiene Data'!E32)),NA())</f>
        <v>#N/A</v>
      </c>
      <c r="BH38" s="109" t="e">
        <f ca="1">+IF(AND(ISNUMBER(OFFSET('Hygiene Data'!$E$10,0,10*ROW('Hygiene Data'!E32))),'Data Summary'!DW38="Yes"),OFFSET('Hygiene Data'!$E$10,0,10*ROW('Hygiene Data'!E32)),NA())</f>
        <v>#N/A</v>
      </c>
      <c r="BI38" s="109" t="e">
        <f ca="1">+IF(AND(ISNUMBER(OFFSET('Hygiene Data'!$F$6,0,10*ROW('Hygiene Data'!F32))),'Data Summary'!DX38="Yes"),OFFSET('Hygiene Data'!$F$6,0,10*ROW('Hygiene Data'!F32)),NA())</f>
        <v>#N/A</v>
      </c>
      <c r="BJ38" s="109" t="e">
        <f ca="1">+IF(AND(ISNUMBER(OFFSET('Hygiene Data'!$F$8,0,10*ROW('Hygiene Data'!F32))),'Data Summary'!DY38="Yes"),OFFSET('Hygiene Data'!$F$8,0,10*ROW('Hygiene Data'!F32)),NA())</f>
        <v>#N/A</v>
      </c>
      <c r="BK38" s="109" t="e">
        <f ca="1">+IF(AND(ISNUMBER(OFFSET('Hygiene Data'!$F$10,0,10*ROW('Hygiene Data'!F32))),'Data Summary'!DZ38="Yes"),OFFSET('Hygiene Data'!$F$10,0,10*ROW('Hygiene Data'!F32)),NA())</f>
        <v>#N/A</v>
      </c>
      <c r="BL38" s="109" t="e">
        <f ca="1">+IF(AND(ISNUMBER(OFFSET('Hygiene Data'!$G$6,0,10*ROW('Hygiene Data'!G32))),'Data Summary'!EA38="Yes"),OFFSET('Hygiene Data'!$G$6,0,10*ROW('Hygiene Data'!G32)),NA())</f>
        <v>#N/A</v>
      </c>
      <c r="BM38" s="109" t="e">
        <f ca="1">+IF(AND(ISNUMBER(OFFSET('Hygiene Data'!$G$8,0,10*ROW('Hygiene Data'!G32))),'Data Summary'!EB38="Yes"),OFFSET('Hygiene Data'!$G$8,0,10*ROW('Hygiene Data'!G32)),NA())</f>
        <v>#N/A</v>
      </c>
      <c r="BN38" s="109" t="e">
        <f ca="1">+IF(AND(ISNUMBER(OFFSET('Hygiene Data'!$G$10,0,10*ROW('Hygiene Data'!G32))),'Data Summary'!EC38="Yes"),OFFSET('Hygiene Data'!$G$10,0,10*ROW('Hygiene Data'!G32)),NA())</f>
        <v>#N/A</v>
      </c>
      <c r="BO38" s="109" t="e">
        <f ca="1">+IF(AND(ISNUMBER(OFFSET('Hygiene Data'!$H$6,0,10*ROW('Hygiene Data'!H32))),'Data Summary'!ED38="Yes"),OFFSET('Hygiene Data'!$H$6,0,10*ROW('Hygiene Data'!H32)),NA())</f>
        <v>#N/A</v>
      </c>
      <c r="BP38" s="109" t="e">
        <f ca="1">+IF(AND(ISNUMBER(OFFSET('Hygiene Data'!$H$8,0,10*ROW('Hygiene Data'!H32))),'Data Summary'!EE38="Yes"),OFFSET('Hygiene Data'!$H$8,0,10*ROW('Hygiene Data'!H32)),NA())</f>
        <v>#N/A</v>
      </c>
      <c r="BQ38" s="109" t="e">
        <f ca="1">+IF(AND(ISNUMBER(OFFSET('Hygiene Data'!$H$10,0,10*ROW('Hygiene Data'!H32))),'Data Summary'!EF38="Yes"),OFFSET('Hygiene Data'!$H$10,0,10*ROW('Hygiene Data'!H32)),NA())</f>
        <v>#N/A</v>
      </c>
    </row>
    <row r="39" spans="1:69" x14ac:dyDescent="0.25">
      <c r="A39" s="57" t="e">
        <f ca="1">+IF(OFFSET('Water Data'!$B$1,0,10*ROW('Water Data'!B33))="",NA(),OFFSET('Water Data'!$B$1,0,10*ROW('Water Data'!B33)))</f>
        <v>#N/A</v>
      </c>
      <c r="B39" s="57" t="e">
        <f ca="1">+IF(OFFSET('Water Data'!$A$3,0,10*ROW('Water Data'!A36))="",NA(),OFFSET('Water Data'!$A$3,0,10*ROW('Water Data'!A36)))</f>
        <v>#N/A</v>
      </c>
      <c r="C39" s="57" t="e">
        <f ca="1">+IF(OFFSET('Water Data'!$C$3,0,10*ROW('Water Data'!C36))="",NA(),OFFSET('Water Data'!$C$3,0,10*ROW('Water Data'!C36)))</f>
        <v>#N/A</v>
      </c>
      <c r="D39" s="58" t="e">
        <f ca="1">+IF(AND(ISNUMBER(OFFSET('Water Data'!$C$5,0,10*ROW('Water Data'!C33))),'Data Summary'!BS39="Yes"),100-OFFSET('Water Data'!$C$5,0,10*ROW('Water Data'!C33)),NA())</f>
        <v>#N/A</v>
      </c>
      <c r="E39" s="58" t="e">
        <f ca="1">+IF(AND(ISNUMBER(OFFSET('Water Data'!$C$7,0,10*ROW('Water Data'!C33))),'Data Summary'!BT39="Yes"),OFFSET('Water Data'!$C$7,0,10*ROW('Water Data'!C33)),NA())</f>
        <v>#N/A</v>
      </c>
      <c r="F39" s="58" t="e">
        <f ca="1">+IF(AND(ISNUMBER(OFFSET('Water Data'!$C$10,0,10*ROW('Water Data'!C33))),'Data Summary'!BU39="Yes"),OFFSET('Water Data'!$C$10,0,10*ROW('Water Data'!C33)),NA())</f>
        <v>#N/A</v>
      </c>
      <c r="G39" s="58" t="e">
        <f ca="1">+IF(AND(ISNUMBER(OFFSET('Water Data'!$D$5,0,10*ROW('Water Data'!D33))),'Data Summary'!BV39="Yes"),100-OFFSET('Water Data'!$D$5,0,10*ROW('Water Data'!D33)),NA())</f>
        <v>#N/A</v>
      </c>
      <c r="H39" s="58" t="e">
        <f ca="1">+IF(AND(ISNUMBER(OFFSET('Water Data'!$D$7,0,10*ROW('Water Data'!D33))),'Data Summary'!BW39="Yes"),OFFSET('Water Data'!$D$7,0,10*ROW('Water Data'!D33)),NA())</f>
        <v>#N/A</v>
      </c>
      <c r="I39" s="58" t="e">
        <f ca="1">+IF(AND(ISNUMBER(OFFSET('Water Data'!$D$10,0,10*ROW('Water Data'!D33))),'Data Summary'!BX39="Yes"),OFFSET('Water Data'!$D$10,0,10*ROW('Water Data'!D33)),NA())</f>
        <v>#N/A</v>
      </c>
      <c r="J39" s="58" t="e">
        <f ca="1">+IF(AND(ISNUMBER(OFFSET('Water Data'!$E$5,0,10*ROW('Water Data'!E33))),'Data Summary'!BY39="Yes"),100-OFFSET('Water Data'!$E$5,0,10*ROW('Water Data'!E33)),NA())</f>
        <v>#N/A</v>
      </c>
      <c r="K39" s="58" t="e">
        <f ca="1">+IF(AND(ISNUMBER(OFFSET('Water Data'!$E$7,0,10*ROW('Water Data'!E33))),'Data Summary'!BZ39="Yes"),OFFSET('Water Data'!$E$7,0,10*ROW('Water Data'!E33)),NA())</f>
        <v>#N/A</v>
      </c>
      <c r="L39" s="58" t="e">
        <f ca="1">+IF(AND(ISNUMBER(OFFSET('Water Data'!$E$10,0,10*ROW('Water Data'!E33))),'Data Summary'!CA39="Yes"),OFFSET('Water Data'!$E$10,0,10*ROW('Water Data'!E33)),NA())</f>
        <v>#N/A</v>
      </c>
      <c r="M39" s="58" t="e">
        <f ca="1">+IF(AND(ISNUMBER(OFFSET('Water Data'!$F$5,0,10*ROW('Water Data'!F33))),'Data Summary'!CB39="Yes"),100-OFFSET('Water Data'!$F$5,0,10*ROW('Water Data'!F33)),NA())</f>
        <v>#N/A</v>
      </c>
      <c r="N39" s="58" t="e">
        <f ca="1">+IF(AND(ISNUMBER(OFFSET('Water Data'!$F$7,0,10*ROW('Water Data'!F33))),'Data Summary'!CC39="Yes"),OFFSET('Water Data'!$F$7,0,10*ROW('Water Data'!F33)),NA())</f>
        <v>#N/A</v>
      </c>
      <c r="O39" s="58" t="e">
        <f ca="1">+IF(AND(ISNUMBER(OFFSET('Water Data'!$F$10,0,10*ROW('Water Data'!F33))),'Data Summary'!CD39="Yes"),OFFSET('Water Data'!$F$10,0,10*ROW('Water Data'!F33)),NA())</f>
        <v>#N/A</v>
      </c>
      <c r="P39" s="58" t="e">
        <f ca="1">+IF(AND(ISNUMBER(OFFSET('Water Data'!$G$5,0,10*ROW('Water Data'!G33))),'Data Summary'!CE39="Yes"),100-OFFSET('Water Data'!$G$5,0,10*ROW('Water Data'!G33)),NA())</f>
        <v>#N/A</v>
      </c>
      <c r="Q39" s="58" t="e">
        <f ca="1">+IF(AND(ISNUMBER(OFFSET('Water Data'!$G$7,0,10*ROW('Water Data'!G33))),'Data Summary'!CF39="Yes"),OFFSET('Water Data'!$G$7,0,10*ROW('Water Data'!G33)),NA())</f>
        <v>#N/A</v>
      </c>
      <c r="R39" s="58" t="e">
        <f ca="1">+IF(AND(ISNUMBER(OFFSET('Water Data'!$G$10,0,10*ROW('Water Data'!G33))),'Data Summary'!CG39="Yes"),OFFSET('Water Data'!$G$10,0,10*ROW('Water Data'!G33)),NA())</f>
        <v>#N/A</v>
      </c>
      <c r="S39" s="58" t="e">
        <f ca="1">+IF(AND(ISNUMBER(OFFSET('Water Data'!$H$5,0,10*ROW('Water Data'!H33))),'Data Summary'!CH39="Yes"),100-OFFSET('Water Data'!$H$5,0,10*ROW('Water Data'!H33)),NA())</f>
        <v>#N/A</v>
      </c>
      <c r="T39" s="58" t="e">
        <f ca="1">+IF(AND(ISNUMBER(OFFSET('Water Data'!$H$7,0,10*ROW('Water Data'!H33))),'Data Summary'!CI39="Yes"),OFFSET('Water Data'!$H$7,0,10*ROW('Water Data'!H33)),NA())</f>
        <v>#N/A</v>
      </c>
      <c r="U39" s="58" t="e">
        <f ca="1">+IF(AND(ISNUMBER(OFFSET('Water Data'!$H$10,0,10*ROW('Water Data'!H33))),'Data Summary'!CJ39="Yes"),OFFSET('Water Data'!$H$10,0,10*ROW('Water Data'!H33)),NA())</f>
        <v>#N/A</v>
      </c>
      <c r="V39" s="104" t="e">
        <f ca="1">+IF(AND(ISNUMBER(OFFSET('Sanitation Data'!$C$5,0,10*ROW('Sanitation Data'!C33))),'Data Summary'!CK39="Yes"),100-OFFSET('Sanitation Data'!$C$5,0,10*ROW('Sanitation Data'!C33)),NA())</f>
        <v>#N/A</v>
      </c>
      <c r="W39" s="104" t="e">
        <f ca="1">+IF(AND(ISNUMBER(OFFSET('Sanitation Data'!$C$7,0,10*ROW('Sanitation Data'!C33))),'Data Summary'!CL39="Yes"),OFFSET('Sanitation Data'!$C$7,0,10*ROW('Sanitation Data'!C33)),NA())</f>
        <v>#N/A</v>
      </c>
      <c r="X39" s="104" t="e">
        <f ca="1">+IF(AND(ISNUMBER(OFFSET('Sanitation Data'!$C$11,0,10*ROW('Sanitation Data'!C33))),'Data Summary'!CM39="Yes"),OFFSET('Sanitation Data'!$C$11,0,10*ROW('Sanitation Data'!C33)),NA())</f>
        <v>#N/A</v>
      </c>
      <c r="Y39" s="104" t="e">
        <f ca="1">+IF(AND(ISNUMBER(OFFSET('Sanitation Data'!$C$12,0,10*ROW('Sanitation Data'!C33))),'Data Summary'!CN39="Yes"),OFFSET('Sanitation Data'!$C$12,0,10*ROW('Sanitation Data'!C33)),NA())</f>
        <v>#N/A</v>
      </c>
      <c r="Z39" s="104" t="e">
        <f ca="1">+IF(AND(ISNUMBER(OFFSET('Sanitation Data'!$C$13,0,10*ROW('Sanitation Data'!C33))),'Data Summary'!CO39="Yes"),OFFSET('Sanitation Data'!$C$13,0,10*ROW('Sanitation Data'!C33)),NA())</f>
        <v>#N/A</v>
      </c>
      <c r="AA39" s="104" t="e">
        <f ca="1">+IF(AND(ISNUMBER(OFFSET('Sanitation Data'!$D$5,0,10*ROW('Sanitation Data'!D33))),'Data Summary'!CP39="Yes"),100-OFFSET('Sanitation Data'!$D$5,0,10*ROW('Sanitation Data'!D33)),NA())</f>
        <v>#N/A</v>
      </c>
      <c r="AB39" s="104" t="e">
        <f ca="1">+IF(AND(ISNUMBER(OFFSET('Sanitation Data'!$D$7,0,10*ROW('Sanitation Data'!D33))),'Data Summary'!CQ39="Yes"),OFFSET('Sanitation Data'!$D$7,0,10*ROW('Sanitation Data'!D33)),NA())</f>
        <v>#N/A</v>
      </c>
      <c r="AC39" s="104" t="e">
        <f ca="1">+IF(AND(ISNUMBER(OFFSET('Sanitation Data'!$D$11,0,10*ROW('Sanitation Data'!D33))),'Data Summary'!CR39="Yes"),OFFSET('Sanitation Data'!$D$11,0,10*ROW('Sanitation Data'!D33)),NA())</f>
        <v>#N/A</v>
      </c>
      <c r="AD39" s="104" t="e">
        <f ca="1">+IF(AND(ISNUMBER(OFFSET('Sanitation Data'!$D$12,0,10*ROW('Sanitation Data'!D33))),'Data Summary'!CS39="Yes"),OFFSET('Sanitation Data'!$D$12,0,10*ROW('Sanitation Data'!D33)),NA())</f>
        <v>#N/A</v>
      </c>
      <c r="AE39" s="104" t="e">
        <f ca="1">+IF(AND(ISNUMBER(OFFSET('Sanitation Data'!$D$13,0,10*ROW('Sanitation Data'!D33))),'Data Summary'!CT39="Yes"),OFFSET('Sanitation Data'!$D$13,0,10*ROW('Sanitation Data'!D33)),NA())</f>
        <v>#N/A</v>
      </c>
      <c r="AF39" s="104" t="e">
        <f ca="1">+IF(AND(ISNUMBER(OFFSET('Sanitation Data'!$E$5,0,10*ROW('Sanitation Data'!E33))),'Data Summary'!CU39="Yes"),100-OFFSET('Sanitation Data'!$E$5,0,10*ROW('Sanitation Data'!E33)),NA())</f>
        <v>#N/A</v>
      </c>
      <c r="AG39" s="104" t="e">
        <f ca="1">+IF(AND(ISNUMBER(OFFSET('Sanitation Data'!$E$7,0,10*ROW('Sanitation Data'!E33))),'Data Summary'!CV39="Yes"),OFFSET('Sanitation Data'!$E$7,0,10*ROW('Sanitation Data'!E33)),NA())</f>
        <v>#N/A</v>
      </c>
      <c r="AH39" s="104" t="e">
        <f ca="1">+IF(AND(ISNUMBER(OFFSET('Sanitation Data'!$E$11,0,10*ROW('Sanitation Data'!E33))),'Data Summary'!CW39="Yes"),OFFSET('Sanitation Data'!$E$11,0,10*ROW('Sanitation Data'!E33)),NA())</f>
        <v>#N/A</v>
      </c>
      <c r="AI39" s="104" t="e">
        <f ca="1">+IF(AND(ISNUMBER(OFFSET('Sanitation Data'!$E$12,0,10*ROW('Sanitation Data'!E33))),'Data Summary'!CX39="Yes"),OFFSET('Sanitation Data'!$E$12,0,10*ROW('Sanitation Data'!E33)),NA())</f>
        <v>#N/A</v>
      </c>
      <c r="AJ39" s="104" t="e">
        <f ca="1">+IF(AND(ISNUMBER(OFFSET('Sanitation Data'!$E$13,0,10*ROW('Sanitation Data'!E33))),'Data Summary'!CY39="Yes"),OFFSET('Sanitation Data'!$E$13,0,10*ROW('Sanitation Data'!E33)),NA())</f>
        <v>#N/A</v>
      </c>
      <c r="AK39" s="104" t="e">
        <f ca="1">+IF(AND(ISNUMBER(OFFSET('Sanitation Data'!$F$5,0,10*ROW('Sanitation Data'!F33))),'Data Summary'!CZ39="Yes"),100-OFFSET('Sanitation Data'!$F$5,0,10*ROW('Sanitation Data'!F33)),NA())</f>
        <v>#N/A</v>
      </c>
      <c r="AL39" s="104" t="e">
        <f ca="1">+IF(AND(ISNUMBER(OFFSET('Sanitation Data'!$F$7,0,10*ROW('Sanitation Data'!F33))),'Data Summary'!DA39="Yes"),OFFSET('Sanitation Data'!$F$7,0,10*ROW('Sanitation Data'!F33)),NA())</f>
        <v>#N/A</v>
      </c>
      <c r="AM39" s="104" t="e">
        <f ca="1">+IF(AND(ISNUMBER(OFFSET('Sanitation Data'!$F$11,0,10*ROW('Sanitation Data'!F33))),'Data Summary'!DB39="Yes"),OFFSET('Sanitation Data'!$F$11,0,10*ROW('Sanitation Data'!F33)),NA())</f>
        <v>#N/A</v>
      </c>
      <c r="AN39" s="104" t="e">
        <f ca="1">+IF(AND(ISNUMBER(OFFSET('Sanitation Data'!$F$12,0,10*ROW('Sanitation Data'!F33))),'Data Summary'!DC39="Yes"),OFFSET('Sanitation Data'!$F$12,0,10*ROW('Sanitation Data'!F33)),NA())</f>
        <v>#N/A</v>
      </c>
      <c r="AO39" s="104" t="e">
        <f ca="1">+IF(AND(ISNUMBER(OFFSET('Sanitation Data'!$F$13,0,10*ROW('Sanitation Data'!F33))),'Data Summary'!DD39="Yes"),OFFSET('Sanitation Data'!$F$13,0,10*ROW('Sanitation Data'!F33)),NA())</f>
        <v>#N/A</v>
      </c>
      <c r="AP39" s="104" t="e">
        <f ca="1">+IF(AND(ISNUMBER(OFFSET('Sanitation Data'!$G$5,0,10*ROW('Sanitation Data'!G33))),'Data Summary'!DE39="Yes"),100-OFFSET('Sanitation Data'!$G$5,0,10*ROW('Sanitation Data'!G33)),NA())</f>
        <v>#N/A</v>
      </c>
      <c r="AQ39" s="104" t="e">
        <f ca="1">+IF(AND(ISNUMBER(OFFSET('Sanitation Data'!$G$7,0,10*ROW('Sanitation Data'!G33))),'Data Summary'!DF39="Yes"),OFFSET('Sanitation Data'!$G$7,0,10*ROW('Sanitation Data'!G33)),NA())</f>
        <v>#N/A</v>
      </c>
      <c r="AR39" s="104" t="e">
        <f ca="1">+IF(AND(ISNUMBER(OFFSET('Sanitation Data'!$G$11,0,10*ROW('Sanitation Data'!G33))),'Data Summary'!DG39="Yes"),OFFSET('Sanitation Data'!$G$11,0,10*ROW('Sanitation Data'!G33)),NA())</f>
        <v>#N/A</v>
      </c>
      <c r="AS39" s="104" t="e">
        <f ca="1">+IF(AND(ISNUMBER(OFFSET('Sanitation Data'!$G$12,0,10*ROW('Sanitation Data'!G33))),'Data Summary'!DH39="Yes"),OFFSET('Sanitation Data'!$G$12,0,10*ROW('Sanitation Data'!G33)),NA())</f>
        <v>#N/A</v>
      </c>
      <c r="AT39" s="104" t="e">
        <f ca="1">+IF(AND(ISNUMBER(OFFSET('Sanitation Data'!$G$13,0,10*ROW('Sanitation Data'!G33))),'Data Summary'!DI39="Yes"),OFFSET('Sanitation Data'!$G$13,0,10*ROW('Sanitation Data'!G33)),NA())</f>
        <v>#N/A</v>
      </c>
      <c r="AU39" s="104" t="e">
        <f ca="1">+IF(AND(ISNUMBER(OFFSET('Sanitation Data'!$H$5,0,10*ROW('Sanitation Data'!H33))),'Data Summary'!DJ39="Yes"),100-OFFSET('Sanitation Data'!$H$5,0,10*ROW('Sanitation Data'!H33)),NA())</f>
        <v>#N/A</v>
      </c>
      <c r="AV39" s="104" t="e">
        <f ca="1">+IF(AND(ISNUMBER(OFFSET('Sanitation Data'!$H$7,0,10*ROW('Sanitation Data'!H33))),'Data Summary'!DK39="Yes"),OFFSET('Sanitation Data'!$H$7,0,10*ROW('Sanitation Data'!H33)),NA())</f>
        <v>#N/A</v>
      </c>
      <c r="AW39" s="104" t="e">
        <f ca="1">+IF(AND(ISNUMBER(OFFSET('Sanitation Data'!$H$11,0,10*ROW('Sanitation Data'!H33))),'Data Summary'!DL39="Yes"),OFFSET('Sanitation Data'!$H$11,0,10*ROW('Sanitation Data'!H33)),NA())</f>
        <v>#N/A</v>
      </c>
      <c r="AX39" s="104" t="e">
        <f ca="1">+IF(AND(ISNUMBER(OFFSET('Sanitation Data'!$H$12,0,10*ROW('Sanitation Data'!H33))),'Data Summary'!DM39="Yes"),OFFSET('Sanitation Data'!$H$12,0,10*ROW('Sanitation Data'!H33)),NA())</f>
        <v>#N/A</v>
      </c>
      <c r="AY39" s="104" t="e">
        <f ca="1">+IF(AND(ISNUMBER(OFFSET('Sanitation Data'!$H$13,0,10*ROW('Sanitation Data'!H33))),'Data Summary'!DN39="Yes"),OFFSET('Sanitation Data'!$H$13,0,10*ROW('Sanitation Data'!H33)),NA())</f>
        <v>#N/A</v>
      </c>
      <c r="AZ39" s="109" t="e">
        <f ca="1">+IF(AND(ISNUMBER(OFFSET('Hygiene Data'!$C$6,0,10*ROW('Hygiene Data'!C33))),'Data Summary'!DO39="Yes"),OFFSET('Hygiene Data'!$C$6,0,10*ROW('Hygiene Data'!C33)),NA())</f>
        <v>#N/A</v>
      </c>
      <c r="BA39" s="109" t="e">
        <f ca="1">+IF(AND(ISNUMBER(OFFSET('Hygiene Data'!$C$8,0,10*ROW('Hygiene Data'!C33))),'Data Summary'!DP39="Yes"),OFFSET('Hygiene Data'!$C$8,0,10*ROW('Hygiene Data'!C33)),NA())</f>
        <v>#N/A</v>
      </c>
      <c r="BB39" s="109" t="e">
        <f ca="1">+IF(AND(ISNUMBER(OFFSET('Hygiene Data'!$C$10,0,10*ROW('Hygiene Data'!C33))),'Data Summary'!DQ39="Yes"),OFFSET('Hygiene Data'!$C$10,0,10*ROW('Hygiene Data'!C33)),NA())</f>
        <v>#N/A</v>
      </c>
      <c r="BC39" s="109" t="e">
        <f ca="1">+IF(AND(ISNUMBER(OFFSET('Hygiene Data'!$D$6,0,10*ROW('Hygiene Data'!D33))),'Data Summary'!DR39="Yes"),OFFSET('Hygiene Data'!$D$6,0,10*ROW('Hygiene Data'!D33)),NA())</f>
        <v>#N/A</v>
      </c>
      <c r="BD39" s="109" t="e">
        <f ca="1">+IF(AND(ISNUMBER(OFFSET('Hygiene Data'!$D$8,0,10*ROW('Hygiene Data'!D33))),'Data Summary'!DS39="Yes"),OFFSET('Hygiene Data'!$D$8,0,10*ROW('Hygiene Data'!D33)),NA())</f>
        <v>#N/A</v>
      </c>
      <c r="BE39" s="109" t="e">
        <f ca="1">+IF(AND(ISNUMBER(OFFSET('Hygiene Data'!$D$10,0,10*ROW('Hygiene Data'!D33))),'Data Summary'!DT39="Yes"),OFFSET('Hygiene Data'!$D$10,0,10*ROW('Hygiene Data'!D33)),NA())</f>
        <v>#N/A</v>
      </c>
      <c r="BF39" s="109" t="e">
        <f ca="1">+IF(AND(ISNUMBER(OFFSET('Hygiene Data'!$E$6,0,10*ROW('Hygiene Data'!E33))),'Data Summary'!DU39="Yes"),OFFSET('Hygiene Data'!$E$6,0,10*ROW('Hygiene Data'!E33)),NA())</f>
        <v>#N/A</v>
      </c>
      <c r="BG39" s="109" t="e">
        <f ca="1">+IF(AND(ISNUMBER(OFFSET('Hygiene Data'!$E$8,0,10*ROW('Hygiene Data'!E33))),'Data Summary'!DV39="Yes"),OFFSET('Hygiene Data'!$E$8,0,10*ROW('Hygiene Data'!E33)),NA())</f>
        <v>#N/A</v>
      </c>
      <c r="BH39" s="109" t="e">
        <f ca="1">+IF(AND(ISNUMBER(OFFSET('Hygiene Data'!$E$10,0,10*ROW('Hygiene Data'!E33))),'Data Summary'!DW39="Yes"),OFFSET('Hygiene Data'!$E$10,0,10*ROW('Hygiene Data'!E33)),NA())</f>
        <v>#N/A</v>
      </c>
      <c r="BI39" s="109" t="e">
        <f ca="1">+IF(AND(ISNUMBER(OFFSET('Hygiene Data'!$F$6,0,10*ROW('Hygiene Data'!F33))),'Data Summary'!DX39="Yes"),OFFSET('Hygiene Data'!$F$6,0,10*ROW('Hygiene Data'!F33)),NA())</f>
        <v>#N/A</v>
      </c>
      <c r="BJ39" s="109" t="e">
        <f ca="1">+IF(AND(ISNUMBER(OFFSET('Hygiene Data'!$F$8,0,10*ROW('Hygiene Data'!F33))),'Data Summary'!DY39="Yes"),OFFSET('Hygiene Data'!$F$8,0,10*ROW('Hygiene Data'!F33)),NA())</f>
        <v>#N/A</v>
      </c>
      <c r="BK39" s="109" t="e">
        <f ca="1">+IF(AND(ISNUMBER(OFFSET('Hygiene Data'!$F$10,0,10*ROW('Hygiene Data'!F33))),'Data Summary'!DZ39="Yes"),OFFSET('Hygiene Data'!$F$10,0,10*ROW('Hygiene Data'!F33)),NA())</f>
        <v>#N/A</v>
      </c>
      <c r="BL39" s="109" t="e">
        <f ca="1">+IF(AND(ISNUMBER(OFFSET('Hygiene Data'!$G$6,0,10*ROW('Hygiene Data'!G33))),'Data Summary'!EA39="Yes"),OFFSET('Hygiene Data'!$G$6,0,10*ROW('Hygiene Data'!G33)),NA())</f>
        <v>#N/A</v>
      </c>
      <c r="BM39" s="109" t="e">
        <f ca="1">+IF(AND(ISNUMBER(OFFSET('Hygiene Data'!$G$8,0,10*ROW('Hygiene Data'!G33))),'Data Summary'!EB39="Yes"),OFFSET('Hygiene Data'!$G$8,0,10*ROW('Hygiene Data'!G33)),NA())</f>
        <v>#N/A</v>
      </c>
      <c r="BN39" s="109" t="e">
        <f ca="1">+IF(AND(ISNUMBER(OFFSET('Hygiene Data'!$G$10,0,10*ROW('Hygiene Data'!G33))),'Data Summary'!EC39="Yes"),OFFSET('Hygiene Data'!$G$10,0,10*ROW('Hygiene Data'!G33)),NA())</f>
        <v>#N/A</v>
      </c>
      <c r="BO39" s="109" t="e">
        <f ca="1">+IF(AND(ISNUMBER(OFFSET('Hygiene Data'!$H$6,0,10*ROW('Hygiene Data'!H33))),'Data Summary'!ED39="Yes"),OFFSET('Hygiene Data'!$H$6,0,10*ROW('Hygiene Data'!H33)),NA())</f>
        <v>#N/A</v>
      </c>
      <c r="BP39" s="109" t="e">
        <f ca="1">+IF(AND(ISNUMBER(OFFSET('Hygiene Data'!$H$8,0,10*ROW('Hygiene Data'!H33))),'Data Summary'!EE39="Yes"),OFFSET('Hygiene Data'!$H$8,0,10*ROW('Hygiene Data'!H33)),NA())</f>
        <v>#N/A</v>
      </c>
      <c r="BQ39" s="109" t="e">
        <f ca="1">+IF(AND(ISNUMBER(OFFSET('Hygiene Data'!$H$10,0,10*ROW('Hygiene Data'!H33))),'Data Summary'!EF39="Yes"),OFFSET('Hygiene Data'!$H$10,0,10*ROW('Hygiene Data'!H33)),NA())</f>
        <v>#N/A</v>
      </c>
    </row>
    <row r="40" spans="1:69" x14ac:dyDescent="0.25">
      <c r="A40" s="57" t="e">
        <f ca="1">+IF(OFFSET('Water Data'!$B$1,0,10*ROW('Water Data'!B34))="",NA(),OFFSET('Water Data'!$B$1,0,10*ROW('Water Data'!B34)))</f>
        <v>#N/A</v>
      </c>
      <c r="B40" s="57" t="e">
        <f ca="1">+IF(OFFSET('Water Data'!$A$3,0,10*ROW('Water Data'!A37))="",NA(),OFFSET('Water Data'!$A$3,0,10*ROW('Water Data'!A37)))</f>
        <v>#N/A</v>
      </c>
      <c r="C40" s="57" t="e">
        <f ca="1">+IF(OFFSET('Water Data'!$C$3,0,10*ROW('Water Data'!C37))="",NA(),OFFSET('Water Data'!$C$3,0,10*ROW('Water Data'!C37)))</f>
        <v>#N/A</v>
      </c>
      <c r="D40" s="58" t="e">
        <f ca="1">+IF(AND(ISNUMBER(OFFSET('Water Data'!$C$5,0,10*ROW('Water Data'!C34))),'Data Summary'!BS40="Yes"),100-OFFSET('Water Data'!$C$5,0,10*ROW('Water Data'!C34)),NA())</f>
        <v>#N/A</v>
      </c>
      <c r="E40" s="58" t="e">
        <f ca="1">+IF(AND(ISNUMBER(OFFSET('Water Data'!$C$7,0,10*ROW('Water Data'!C34))),'Data Summary'!BT40="Yes"),OFFSET('Water Data'!$C$7,0,10*ROW('Water Data'!C34)),NA())</f>
        <v>#N/A</v>
      </c>
      <c r="F40" s="58" t="e">
        <f ca="1">+IF(AND(ISNUMBER(OFFSET('Water Data'!$C$10,0,10*ROW('Water Data'!C34))),'Data Summary'!BU40="Yes"),OFFSET('Water Data'!$C$10,0,10*ROW('Water Data'!C34)),NA())</f>
        <v>#N/A</v>
      </c>
      <c r="G40" s="58" t="e">
        <f ca="1">+IF(AND(ISNUMBER(OFFSET('Water Data'!$D$5,0,10*ROW('Water Data'!D34))),'Data Summary'!BV40="Yes"),100-OFFSET('Water Data'!$D$5,0,10*ROW('Water Data'!D34)),NA())</f>
        <v>#N/A</v>
      </c>
      <c r="H40" s="58" t="e">
        <f ca="1">+IF(AND(ISNUMBER(OFFSET('Water Data'!$D$7,0,10*ROW('Water Data'!D34))),'Data Summary'!BW40="Yes"),OFFSET('Water Data'!$D$7,0,10*ROW('Water Data'!D34)),NA())</f>
        <v>#N/A</v>
      </c>
      <c r="I40" s="58" t="e">
        <f ca="1">+IF(AND(ISNUMBER(OFFSET('Water Data'!$D$10,0,10*ROW('Water Data'!D34))),'Data Summary'!BX40="Yes"),OFFSET('Water Data'!$D$10,0,10*ROW('Water Data'!D34)),NA())</f>
        <v>#N/A</v>
      </c>
      <c r="J40" s="58" t="e">
        <f ca="1">+IF(AND(ISNUMBER(OFFSET('Water Data'!$E$5,0,10*ROW('Water Data'!E34))),'Data Summary'!BY40="Yes"),100-OFFSET('Water Data'!$E$5,0,10*ROW('Water Data'!E34)),NA())</f>
        <v>#N/A</v>
      </c>
      <c r="K40" s="58" t="e">
        <f ca="1">+IF(AND(ISNUMBER(OFFSET('Water Data'!$E$7,0,10*ROW('Water Data'!E34))),'Data Summary'!BZ40="Yes"),OFFSET('Water Data'!$E$7,0,10*ROW('Water Data'!E34)),NA())</f>
        <v>#N/A</v>
      </c>
      <c r="L40" s="58" t="e">
        <f ca="1">+IF(AND(ISNUMBER(OFFSET('Water Data'!$E$10,0,10*ROW('Water Data'!E34))),'Data Summary'!CA40="Yes"),OFFSET('Water Data'!$E$10,0,10*ROW('Water Data'!E34)),NA())</f>
        <v>#N/A</v>
      </c>
      <c r="M40" s="58" t="e">
        <f ca="1">+IF(AND(ISNUMBER(OFFSET('Water Data'!$F$5,0,10*ROW('Water Data'!F34))),'Data Summary'!CB40="Yes"),100-OFFSET('Water Data'!$F$5,0,10*ROW('Water Data'!F34)),NA())</f>
        <v>#N/A</v>
      </c>
      <c r="N40" s="58" t="e">
        <f ca="1">+IF(AND(ISNUMBER(OFFSET('Water Data'!$F$7,0,10*ROW('Water Data'!F34))),'Data Summary'!CC40="Yes"),OFFSET('Water Data'!$F$7,0,10*ROW('Water Data'!F34)),NA())</f>
        <v>#N/A</v>
      </c>
      <c r="O40" s="58" t="e">
        <f ca="1">+IF(AND(ISNUMBER(OFFSET('Water Data'!$F$10,0,10*ROW('Water Data'!F34))),'Data Summary'!CD40="Yes"),OFFSET('Water Data'!$F$10,0,10*ROW('Water Data'!F34)),NA())</f>
        <v>#N/A</v>
      </c>
      <c r="P40" s="58" t="e">
        <f ca="1">+IF(AND(ISNUMBER(OFFSET('Water Data'!$G$5,0,10*ROW('Water Data'!G34))),'Data Summary'!CE40="Yes"),100-OFFSET('Water Data'!$G$5,0,10*ROW('Water Data'!G34)),NA())</f>
        <v>#N/A</v>
      </c>
      <c r="Q40" s="58" t="e">
        <f ca="1">+IF(AND(ISNUMBER(OFFSET('Water Data'!$G$7,0,10*ROW('Water Data'!G34))),'Data Summary'!CF40="Yes"),OFFSET('Water Data'!$G$7,0,10*ROW('Water Data'!G34)),NA())</f>
        <v>#N/A</v>
      </c>
      <c r="R40" s="58" t="e">
        <f ca="1">+IF(AND(ISNUMBER(OFFSET('Water Data'!$G$10,0,10*ROW('Water Data'!G34))),'Data Summary'!CG40="Yes"),OFFSET('Water Data'!$G$10,0,10*ROW('Water Data'!G34)),NA())</f>
        <v>#N/A</v>
      </c>
      <c r="S40" s="58" t="e">
        <f ca="1">+IF(AND(ISNUMBER(OFFSET('Water Data'!$H$5,0,10*ROW('Water Data'!H34))),'Data Summary'!CH40="Yes"),100-OFFSET('Water Data'!$H$5,0,10*ROW('Water Data'!H34)),NA())</f>
        <v>#N/A</v>
      </c>
      <c r="T40" s="58" t="e">
        <f ca="1">+IF(AND(ISNUMBER(OFFSET('Water Data'!$H$7,0,10*ROW('Water Data'!H34))),'Data Summary'!CI40="Yes"),OFFSET('Water Data'!$H$7,0,10*ROW('Water Data'!H34)),NA())</f>
        <v>#N/A</v>
      </c>
      <c r="U40" s="58" t="e">
        <f ca="1">+IF(AND(ISNUMBER(OFFSET('Water Data'!$H$10,0,10*ROW('Water Data'!H34))),'Data Summary'!CJ40="Yes"),OFFSET('Water Data'!$H$10,0,10*ROW('Water Data'!H34)),NA())</f>
        <v>#N/A</v>
      </c>
      <c r="V40" s="104" t="e">
        <f ca="1">+IF(AND(ISNUMBER(OFFSET('Sanitation Data'!$C$5,0,10*ROW('Sanitation Data'!C34))),'Data Summary'!CK40="Yes"),100-OFFSET('Sanitation Data'!$C$5,0,10*ROW('Sanitation Data'!C34)),NA())</f>
        <v>#N/A</v>
      </c>
      <c r="W40" s="104" t="e">
        <f ca="1">+IF(AND(ISNUMBER(OFFSET('Sanitation Data'!$C$7,0,10*ROW('Sanitation Data'!C34))),'Data Summary'!CL40="Yes"),OFFSET('Sanitation Data'!$C$7,0,10*ROW('Sanitation Data'!C34)),NA())</f>
        <v>#N/A</v>
      </c>
      <c r="X40" s="104" t="e">
        <f ca="1">+IF(AND(ISNUMBER(OFFSET('Sanitation Data'!$C$11,0,10*ROW('Sanitation Data'!C34))),'Data Summary'!CM40="Yes"),OFFSET('Sanitation Data'!$C$11,0,10*ROW('Sanitation Data'!C34)),NA())</f>
        <v>#N/A</v>
      </c>
      <c r="Y40" s="104" t="e">
        <f ca="1">+IF(AND(ISNUMBER(OFFSET('Sanitation Data'!$C$12,0,10*ROW('Sanitation Data'!C34))),'Data Summary'!CN40="Yes"),OFFSET('Sanitation Data'!$C$12,0,10*ROW('Sanitation Data'!C34)),NA())</f>
        <v>#N/A</v>
      </c>
      <c r="Z40" s="104" t="e">
        <f ca="1">+IF(AND(ISNUMBER(OFFSET('Sanitation Data'!$C$13,0,10*ROW('Sanitation Data'!C34))),'Data Summary'!CO40="Yes"),OFFSET('Sanitation Data'!$C$13,0,10*ROW('Sanitation Data'!C34)),NA())</f>
        <v>#N/A</v>
      </c>
      <c r="AA40" s="104" t="e">
        <f ca="1">+IF(AND(ISNUMBER(OFFSET('Sanitation Data'!$D$5,0,10*ROW('Sanitation Data'!D34))),'Data Summary'!CP40="Yes"),100-OFFSET('Sanitation Data'!$D$5,0,10*ROW('Sanitation Data'!D34)),NA())</f>
        <v>#N/A</v>
      </c>
      <c r="AB40" s="104" t="e">
        <f ca="1">+IF(AND(ISNUMBER(OFFSET('Sanitation Data'!$D$7,0,10*ROW('Sanitation Data'!D34))),'Data Summary'!CQ40="Yes"),OFFSET('Sanitation Data'!$D$7,0,10*ROW('Sanitation Data'!D34)),NA())</f>
        <v>#N/A</v>
      </c>
      <c r="AC40" s="104" t="e">
        <f ca="1">+IF(AND(ISNUMBER(OFFSET('Sanitation Data'!$D$11,0,10*ROW('Sanitation Data'!D34))),'Data Summary'!CR40="Yes"),OFFSET('Sanitation Data'!$D$11,0,10*ROW('Sanitation Data'!D34)),NA())</f>
        <v>#N/A</v>
      </c>
      <c r="AD40" s="104" t="e">
        <f ca="1">+IF(AND(ISNUMBER(OFFSET('Sanitation Data'!$D$12,0,10*ROW('Sanitation Data'!D34))),'Data Summary'!CS40="Yes"),OFFSET('Sanitation Data'!$D$12,0,10*ROW('Sanitation Data'!D34)),NA())</f>
        <v>#N/A</v>
      </c>
      <c r="AE40" s="104" t="e">
        <f ca="1">+IF(AND(ISNUMBER(OFFSET('Sanitation Data'!$D$13,0,10*ROW('Sanitation Data'!D34))),'Data Summary'!CT40="Yes"),OFFSET('Sanitation Data'!$D$13,0,10*ROW('Sanitation Data'!D34)),NA())</f>
        <v>#N/A</v>
      </c>
      <c r="AF40" s="104" t="e">
        <f ca="1">+IF(AND(ISNUMBER(OFFSET('Sanitation Data'!$E$5,0,10*ROW('Sanitation Data'!E34))),'Data Summary'!CU40="Yes"),100-OFFSET('Sanitation Data'!$E$5,0,10*ROW('Sanitation Data'!E34)),NA())</f>
        <v>#N/A</v>
      </c>
      <c r="AG40" s="104" t="e">
        <f ca="1">+IF(AND(ISNUMBER(OFFSET('Sanitation Data'!$E$7,0,10*ROW('Sanitation Data'!E34))),'Data Summary'!CV40="Yes"),OFFSET('Sanitation Data'!$E$7,0,10*ROW('Sanitation Data'!E34)),NA())</f>
        <v>#N/A</v>
      </c>
      <c r="AH40" s="104" t="e">
        <f ca="1">+IF(AND(ISNUMBER(OFFSET('Sanitation Data'!$E$11,0,10*ROW('Sanitation Data'!E34))),'Data Summary'!CW40="Yes"),OFFSET('Sanitation Data'!$E$11,0,10*ROW('Sanitation Data'!E34)),NA())</f>
        <v>#N/A</v>
      </c>
      <c r="AI40" s="104" t="e">
        <f ca="1">+IF(AND(ISNUMBER(OFFSET('Sanitation Data'!$E$12,0,10*ROW('Sanitation Data'!E34))),'Data Summary'!CX40="Yes"),OFFSET('Sanitation Data'!$E$12,0,10*ROW('Sanitation Data'!E34)),NA())</f>
        <v>#N/A</v>
      </c>
      <c r="AJ40" s="104" t="e">
        <f ca="1">+IF(AND(ISNUMBER(OFFSET('Sanitation Data'!$E$13,0,10*ROW('Sanitation Data'!E34))),'Data Summary'!CY40="Yes"),OFFSET('Sanitation Data'!$E$13,0,10*ROW('Sanitation Data'!E34)),NA())</f>
        <v>#N/A</v>
      </c>
      <c r="AK40" s="104" t="e">
        <f ca="1">+IF(AND(ISNUMBER(OFFSET('Sanitation Data'!$F$5,0,10*ROW('Sanitation Data'!F34))),'Data Summary'!CZ40="Yes"),100-OFFSET('Sanitation Data'!$F$5,0,10*ROW('Sanitation Data'!F34)),NA())</f>
        <v>#N/A</v>
      </c>
      <c r="AL40" s="104" t="e">
        <f ca="1">+IF(AND(ISNUMBER(OFFSET('Sanitation Data'!$F$7,0,10*ROW('Sanitation Data'!F34))),'Data Summary'!DA40="Yes"),OFFSET('Sanitation Data'!$F$7,0,10*ROW('Sanitation Data'!F34)),NA())</f>
        <v>#N/A</v>
      </c>
      <c r="AM40" s="104" t="e">
        <f ca="1">+IF(AND(ISNUMBER(OFFSET('Sanitation Data'!$F$11,0,10*ROW('Sanitation Data'!F34))),'Data Summary'!DB40="Yes"),OFFSET('Sanitation Data'!$F$11,0,10*ROW('Sanitation Data'!F34)),NA())</f>
        <v>#N/A</v>
      </c>
      <c r="AN40" s="104" t="e">
        <f ca="1">+IF(AND(ISNUMBER(OFFSET('Sanitation Data'!$F$12,0,10*ROW('Sanitation Data'!F34))),'Data Summary'!DC40="Yes"),OFFSET('Sanitation Data'!$F$12,0,10*ROW('Sanitation Data'!F34)),NA())</f>
        <v>#N/A</v>
      </c>
      <c r="AO40" s="104" t="e">
        <f ca="1">+IF(AND(ISNUMBER(OFFSET('Sanitation Data'!$F$13,0,10*ROW('Sanitation Data'!F34))),'Data Summary'!DD40="Yes"),OFFSET('Sanitation Data'!$F$13,0,10*ROW('Sanitation Data'!F34)),NA())</f>
        <v>#N/A</v>
      </c>
      <c r="AP40" s="104" t="e">
        <f ca="1">+IF(AND(ISNUMBER(OFFSET('Sanitation Data'!$G$5,0,10*ROW('Sanitation Data'!G34))),'Data Summary'!DE40="Yes"),100-OFFSET('Sanitation Data'!$G$5,0,10*ROW('Sanitation Data'!G34)),NA())</f>
        <v>#N/A</v>
      </c>
      <c r="AQ40" s="104" t="e">
        <f ca="1">+IF(AND(ISNUMBER(OFFSET('Sanitation Data'!$G$7,0,10*ROW('Sanitation Data'!G34))),'Data Summary'!DF40="Yes"),OFFSET('Sanitation Data'!$G$7,0,10*ROW('Sanitation Data'!G34)),NA())</f>
        <v>#N/A</v>
      </c>
      <c r="AR40" s="104" t="e">
        <f ca="1">+IF(AND(ISNUMBER(OFFSET('Sanitation Data'!$G$11,0,10*ROW('Sanitation Data'!G34))),'Data Summary'!DG40="Yes"),OFFSET('Sanitation Data'!$G$11,0,10*ROW('Sanitation Data'!G34)),NA())</f>
        <v>#N/A</v>
      </c>
      <c r="AS40" s="104" t="e">
        <f ca="1">+IF(AND(ISNUMBER(OFFSET('Sanitation Data'!$G$12,0,10*ROW('Sanitation Data'!G34))),'Data Summary'!DH40="Yes"),OFFSET('Sanitation Data'!$G$12,0,10*ROW('Sanitation Data'!G34)),NA())</f>
        <v>#N/A</v>
      </c>
      <c r="AT40" s="104" t="e">
        <f ca="1">+IF(AND(ISNUMBER(OFFSET('Sanitation Data'!$G$13,0,10*ROW('Sanitation Data'!G34))),'Data Summary'!DI40="Yes"),OFFSET('Sanitation Data'!$G$13,0,10*ROW('Sanitation Data'!G34)),NA())</f>
        <v>#N/A</v>
      </c>
      <c r="AU40" s="104" t="e">
        <f ca="1">+IF(AND(ISNUMBER(OFFSET('Sanitation Data'!$H$5,0,10*ROW('Sanitation Data'!H34))),'Data Summary'!DJ40="Yes"),100-OFFSET('Sanitation Data'!$H$5,0,10*ROW('Sanitation Data'!H34)),NA())</f>
        <v>#N/A</v>
      </c>
      <c r="AV40" s="104" t="e">
        <f ca="1">+IF(AND(ISNUMBER(OFFSET('Sanitation Data'!$H$7,0,10*ROW('Sanitation Data'!H34))),'Data Summary'!DK40="Yes"),OFFSET('Sanitation Data'!$H$7,0,10*ROW('Sanitation Data'!H34)),NA())</f>
        <v>#N/A</v>
      </c>
      <c r="AW40" s="104" t="e">
        <f ca="1">+IF(AND(ISNUMBER(OFFSET('Sanitation Data'!$H$11,0,10*ROW('Sanitation Data'!H34))),'Data Summary'!DL40="Yes"),OFFSET('Sanitation Data'!$H$11,0,10*ROW('Sanitation Data'!H34)),NA())</f>
        <v>#N/A</v>
      </c>
      <c r="AX40" s="104" t="e">
        <f ca="1">+IF(AND(ISNUMBER(OFFSET('Sanitation Data'!$H$12,0,10*ROW('Sanitation Data'!H34))),'Data Summary'!DM40="Yes"),OFFSET('Sanitation Data'!$H$12,0,10*ROW('Sanitation Data'!H34)),NA())</f>
        <v>#N/A</v>
      </c>
      <c r="AY40" s="104" t="e">
        <f ca="1">+IF(AND(ISNUMBER(OFFSET('Sanitation Data'!$H$13,0,10*ROW('Sanitation Data'!H34))),'Data Summary'!DN40="Yes"),OFFSET('Sanitation Data'!$H$13,0,10*ROW('Sanitation Data'!H34)),NA())</f>
        <v>#N/A</v>
      </c>
      <c r="AZ40" s="109" t="e">
        <f ca="1">+IF(AND(ISNUMBER(OFFSET('Hygiene Data'!$C$6,0,10*ROW('Hygiene Data'!C34))),'Data Summary'!DO40="Yes"),OFFSET('Hygiene Data'!$C$6,0,10*ROW('Hygiene Data'!C34)),NA())</f>
        <v>#N/A</v>
      </c>
      <c r="BA40" s="109" t="e">
        <f ca="1">+IF(AND(ISNUMBER(OFFSET('Hygiene Data'!$C$8,0,10*ROW('Hygiene Data'!C34))),'Data Summary'!DP40="Yes"),OFFSET('Hygiene Data'!$C$8,0,10*ROW('Hygiene Data'!C34)),NA())</f>
        <v>#N/A</v>
      </c>
      <c r="BB40" s="109" t="e">
        <f ca="1">+IF(AND(ISNUMBER(OFFSET('Hygiene Data'!$C$10,0,10*ROW('Hygiene Data'!C34))),'Data Summary'!DQ40="Yes"),OFFSET('Hygiene Data'!$C$10,0,10*ROW('Hygiene Data'!C34)),NA())</f>
        <v>#N/A</v>
      </c>
      <c r="BC40" s="109" t="e">
        <f ca="1">+IF(AND(ISNUMBER(OFFSET('Hygiene Data'!$D$6,0,10*ROW('Hygiene Data'!D34))),'Data Summary'!DR40="Yes"),OFFSET('Hygiene Data'!$D$6,0,10*ROW('Hygiene Data'!D34)),NA())</f>
        <v>#N/A</v>
      </c>
      <c r="BD40" s="109" t="e">
        <f ca="1">+IF(AND(ISNUMBER(OFFSET('Hygiene Data'!$D$8,0,10*ROW('Hygiene Data'!D34))),'Data Summary'!DS40="Yes"),OFFSET('Hygiene Data'!$D$8,0,10*ROW('Hygiene Data'!D34)),NA())</f>
        <v>#N/A</v>
      </c>
      <c r="BE40" s="109" t="e">
        <f ca="1">+IF(AND(ISNUMBER(OFFSET('Hygiene Data'!$D$10,0,10*ROW('Hygiene Data'!D34))),'Data Summary'!DT40="Yes"),OFFSET('Hygiene Data'!$D$10,0,10*ROW('Hygiene Data'!D34)),NA())</f>
        <v>#N/A</v>
      </c>
      <c r="BF40" s="109" t="e">
        <f ca="1">+IF(AND(ISNUMBER(OFFSET('Hygiene Data'!$E$6,0,10*ROW('Hygiene Data'!E34))),'Data Summary'!DU40="Yes"),OFFSET('Hygiene Data'!$E$6,0,10*ROW('Hygiene Data'!E34)),NA())</f>
        <v>#N/A</v>
      </c>
      <c r="BG40" s="109" t="e">
        <f ca="1">+IF(AND(ISNUMBER(OFFSET('Hygiene Data'!$E$8,0,10*ROW('Hygiene Data'!E34))),'Data Summary'!DV40="Yes"),OFFSET('Hygiene Data'!$E$8,0,10*ROW('Hygiene Data'!E34)),NA())</f>
        <v>#N/A</v>
      </c>
      <c r="BH40" s="109" t="e">
        <f ca="1">+IF(AND(ISNUMBER(OFFSET('Hygiene Data'!$E$10,0,10*ROW('Hygiene Data'!E34))),'Data Summary'!DW40="Yes"),OFFSET('Hygiene Data'!$E$10,0,10*ROW('Hygiene Data'!E34)),NA())</f>
        <v>#N/A</v>
      </c>
      <c r="BI40" s="109" t="e">
        <f ca="1">+IF(AND(ISNUMBER(OFFSET('Hygiene Data'!$F$6,0,10*ROW('Hygiene Data'!F34))),'Data Summary'!DX40="Yes"),OFFSET('Hygiene Data'!$F$6,0,10*ROW('Hygiene Data'!F34)),NA())</f>
        <v>#N/A</v>
      </c>
      <c r="BJ40" s="109" t="e">
        <f ca="1">+IF(AND(ISNUMBER(OFFSET('Hygiene Data'!$F$8,0,10*ROW('Hygiene Data'!F34))),'Data Summary'!DY40="Yes"),OFFSET('Hygiene Data'!$F$8,0,10*ROW('Hygiene Data'!F34)),NA())</f>
        <v>#N/A</v>
      </c>
      <c r="BK40" s="109" t="e">
        <f ca="1">+IF(AND(ISNUMBER(OFFSET('Hygiene Data'!$F$10,0,10*ROW('Hygiene Data'!F34))),'Data Summary'!DZ40="Yes"),OFFSET('Hygiene Data'!$F$10,0,10*ROW('Hygiene Data'!F34)),NA())</f>
        <v>#N/A</v>
      </c>
      <c r="BL40" s="109" t="e">
        <f ca="1">+IF(AND(ISNUMBER(OFFSET('Hygiene Data'!$G$6,0,10*ROW('Hygiene Data'!G34))),'Data Summary'!EA40="Yes"),OFFSET('Hygiene Data'!$G$6,0,10*ROW('Hygiene Data'!G34)),NA())</f>
        <v>#N/A</v>
      </c>
      <c r="BM40" s="109" t="e">
        <f ca="1">+IF(AND(ISNUMBER(OFFSET('Hygiene Data'!$G$8,0,10*ROW('Hygiene Data'!G34))),'Data Summary'!EB40="Yes"),OFFSET('Hygiene Data'!$G$8,0,10*ROW('Hygiene Data'!G34)),NA())</f>
        <v>#N/A</v>
      </c>
      <c r="BN40" s="109" t="e">
        <f ca="1">+IF(AND(ISNUMBER(OFFSET('Hygiene Data'!$G$10,0,10*ROW('Hygiene Data'!G34))),'Data Summary'!EC40="Yes"),OFFSET('Hygiene Data'!$G$10,0,10*ROW('Hygiene Data'!G34)),NA())</f>
        <v>#N/A</v>
      </c>
      <c r="BO40" s="109" t="e">
        <f ca="1">+IF(AND(ISNUMBER(OFFSET('Hygiene Data'!$H$6,0,10*ROW('Hygiene Data'!H34))),'Data Summary'!ED40="Yes"),OFFSET('Hygiene Data'!$H$6,0,10*ROW('Hygiene Data'!H34)),NA())</f>
        <v>#N/A</v>
      </c>
      <c r="BP40" s="109" t="e">
        <f ca="1">+IF(AND(ISNUMBER(OFFSET('Hygiene Data'!$H$8,0,10*ROW('Hygiene Data'!H34))),'Data Summary'!EE40="Yes"),OFFSET('Hygiene Data'!$H$8,0,10*ROW('Hygiene Data'!H34)),NA())</f>
        <v>#N/A</v>
      </c>
      <c r="BQ40" s="109" t="e">
        <f ca="1">+IF(AND(ISNUMBER(OFFSET('Hygiene Data'!$H$10,0,10*ROW('Hygiene Data'!H34))),'Data Summary'!EF40="Yes"),OFFSET('Hygiene Data'!$H$10,0,10*ROW('Hygiene Data'!H34)),NA())</f>
        <v>#N/A</v>
      </c>
    </row>
    <row r="41" spans="1:69" x14ac:dyDescent="0.25">
      <c r="A41" s="57" t="e">
        <f ca="1">+IF(OFFSET('Water Data'!$B$1,0,10*ROW('Water Data'!B35))="",NA(),OFFSET('Water Data'!$B$1,0,10*ROW('Water Data'!B35)))</f>
        <v>#N/A</v>
      </c>
      <c r="B41" s="57" t="e">
        <f ca="1">+IF(OFFSET('Water Data'!$A$3,0,10*ROW('Water Data'!A38))="",NA(),OFFSET('Water Data'!$A$3,0,10*ROW('Water Data'!A38)))</f>
        <v>#N/A</v>
      </c>
      <c r="C41" s="57" t="e">
        <f ca="1">+IF(OFFSET('Water Data'!$C$3,0,10*ROW('Water Data'!C38))="",NA(),OFFSET('Water Data'!$C$3,0,10*ROW('Water Data'!C38)))</f>
        <v>#N/A</v>
      </c>
      <c r="D41" s="58" t="e">
        <f ca="1">+IF(AND(ISNUMBER(OFFSET('Water Data'!$C$5,0,10*ROW('Water Data'!C35))),'Data Summary'!BS41="Yes"),100-OFFSET('Water Data'!$C$5,0,10*ROW('Water Data'!C35)),NA())</f>
        <v>#N/A</v>
      </c>
      <c r="E41" s="58" t="e">
        <f ca="1">+IF(AND(ISNUMBER(OFFSET('Water Data'!$C$7,0,10*ROW('Water Data'!C35))),'Data Summary'!BT41="Yes"),OFFSET('Water Data'!$C$7,0,10*ROW('Water Data'!C35)),NA())</f>
        <v>#N/A</v>
      </c>
      <c r="F41" s="58" t="e">
        <f ca="1">+IF(AND(ISNUMBER(OFFSET('Water Data'!$C$10,0,10*ROW('Water Data'!C35))),'Data Summary'!BU41="Yes"),OFFSET('Water Data'!$C$10,0,10*ROW('Water Data'!C35)),NA())</f>
        <v>#N/A</v>
      </c>
      <c r="G41" s="58" t="e">
        <f ca="1">+IF(AND(ISNUMBER(OFFSET('Water Data'!$D$5,0,10*ROW('Water Data'!D35))),'Data Summary'!BV41="Yes"),100-OFFSET('Water Data'!$D$5,0,10*ROW('Water Data'!D35)),NA())</f>
        <v>#N/A</v>
      </c>
      <c r="H41" s="58" t="e">
        <f ca="1">+IF(AND(ISNUMBER(OFFSET('Water Data'!$D$7,0,10*ROW('Water Data'!D35))),'Data Summary'!BW41="Yes"),OFFSET('Water Data'!$D$7,0,10*ROW('Water Data'!D35)),NA())</f>
        <v>#N/A</v>
      </c>
      <c r="I41" s="58" t="e">
        <f ca="1">+IF(AND(ISNUMBER(OFFSET('Water Data'!$D$10,0,10*ROW('Water Data'!D35))),'Data Summary'!BX41="Yes"),OFFSET('Water Data'!$D$10,0,10*ROW('Water Data'!D35)),NA())</f>
        <v>#N/A</v>
      </c>
      <c r="J41" s="58" t="e">
        <f ca="1">+IF(AND(ISNUMBER(OFFSET('Water Data'!$E$5,0,10*ROW('Water Data'!E35))),'Data Summary'!BY41="Yes"),100-OFFSET('Water Data'!$E$5,0,10*ROW('Water Data'!E35)),NA())</f>
        <v>#N/A</v>
      </c>
      <c r="K41" s="58" t="e">
        <f ca="1">+IF(AND(ISNUMBER(OFFSET('Water Data'!$E$7,0,10*ROW('Water Data'!E35))),'Data Summary'!BZ41="Yes"),OFFSET('Water Data'!$E$7,0,10*ROW('Water Data'!E35)),NA())</f>
        <v>#N/A</v>
      </c>
      <c r="L41" s="58" t="e">
        <f ca="1">+IF(AND(ISNUMBER(OFFSET('Water Data'!$E$10,0,10*ROW('Water Data'!E35))),'Data Summary'!CA41="Yes"),OFFSET('Water Data'!$E$10,0,10*ROW('Water Data'!E35)),NA())</f>
        <v>#N/A</v>
      </c>
      <c r="M41" s="58" t="e">
        <f ca="1">+IF(AND(ISNUMBER(OFFSET('Water Data'!$F$5,0,10*ROW('Water Data'!F35))),'Data Summary'!CB41="Yes"),100-OFFSET('Water Data'!$F$5,0,10*ROW('Water Data'!F35)),NA())</f>
        <v>#N/A</v>
      </c>
      <c r="N41" s="58" t="e">
        <f ca="1">+IF(AND(ISNUMBER(OFFSET('Water Data'!$F$7,0,10*ROW('Water Data'!F35))),'Data Summary'!CC41="Yes"),OFFSET('Water Data'!$F$7,0,10*ROW('Water Data'!F35)),NA())</f>
        <v>#N/A</v>
      </c>
      <c r="O41" s="58" t="e">
        <f ca="1">+IF(AND(ISNUMBER(OFFSET('Water Data'!$F$10,0,10*ROW('Water Data'!F35))),'Data Summary'!CD41="Yes"),OFFSET('Water Data'!$F$10,0,10*ROW('Water Data'!F35)),NA())</f>
        <v>#N/A</v>
      </c>
      <c r="P41" s="58" t="e">
        <f ca="1">+IF(AND(ISNUMBER(OFFSET('Water Data'!$G$5,0,10*ROW('Water Data'!G35))),'Data Summary'!CE41="Yes"),100-OFFSET('Water Data'!$G$5,0,10*ROW('Water Data'!G35)),NA())</f>
        <v>#N/A</v>
      </c>
      <c r="Q41" s="58" t="e">
        <f ca="1">+IF(AND(ISNUMBER(OFFSET('Water Data'!$G$7,0,10*ROW('Water Data'!G35))),'Data Summary'!CF41="Yes"),OFFSET('Water Data'!$G$7,0,10*ROW('Water Data'!G35)),NA())</f>
        <v>#N/A</v>
      </c>
      <c r="R41" s="58" t="e">
        <f ca="1">+IF(AND(ISNUMBER(OFFSET('Water Data'!$G$10,0,10*ROW('Water Data'!G35))),'Data Summary'!CG41="Yes"),OFFSET('Water Data'!$G$10,0,10*ROW('Water Data'!G35)),NA())</f>
        <v>#N/A</v>
      </c>
      <c r="S41" s="58" t="e">
        <f ca="1">+IF(AND(ISNUMBER(OFFSET('Water Data'!$H$5,0,10*ROW('Water Data'!H35))),'Data Summary'!CH41="Yes"),100-OFFSET('Water Data'!$H$5,0,10*ROW('Water Data'!H35)),NA())</f>
        <v>#N/A</v>
      </c>
      <c r="T41" s="58" t="e">
        <f ca="1">+IF(AND(ISNUMBER(OFFSET('Water Data'!$H$7,0,10*ROW('Water Data'!H35))),'Data Summary'!CI41="Yes"),OFFSET('Water Data'!$H$7,0,10*ROW('Water Data'!H35)),NA())</f>
        <v>#N/A</v>
      </c>
      <c r="U41" s="58" t="e">
        <f ca="1">+IF(AND(ISNUMBER(OFFSET('Water Data'!$H$10,0,10*ROW('Water Data'!H35))),'Data Summary'!CJ41="Yes"),OFFSET('Water Data'!$H$10,0,10*ROW('Water Data'!H35)),NA())</f>
        <v>#N/A</v>
      </c>
      <c r="V41" s="104" t="e">
        <f ca="1">+IF(AND(ISNUMBER(OFFSET('Sanitation Data'!$C$5,0,10*ROW('Sanitation Data'!C35))),'Data Summary'!CK41="Yes"),100-OFFSET('Sanitation Data'!$C$5,0,10*ROW('Sanitation Data'!C35)),NA())</f>
        <v>#N/A</v>
      </c>
      <c r="W41" s="104" t="e">
        <f ca="1">+IF(AND(ISNUMBER(OFFSET('Sanitation Data'!$C$7,0,10*ROW('Sanitation Data'!C35))),'Data Summary'!CL41="Yes"),OFFSET('Sanitation Data'!$C$7,0,10*ROW('Sanitation Data'!C35)),NA())</f>
        <v>#N/A</v>
      </c>
      <c r="X41" s="104" t="e">
        <f ca="1">+IF(AND(ISNUMBER(OFFSET('Sanitation Data'!$C$11,0,10*ROW('Sanitation Data'!C35))),'Data Summary'!CM41="Yes"),OFFSET('Sanitation Data'!$C$11,0,10*ROW('Sanitation Data'!C35)),NA())</f>
        <v>#N/A</v>
      </c>
      <c r="Y41" s="104" t="e">
        <f ca="1">+IF(AND(ISNUMBER(OFFSET('Sanitation Data'!$C$12,0,10*ROW('Sanitation Data'!C35))),'Data Summary'!CN41="Yes"),OFFSET('Sanitation Data'!$C$12,0,10*ROW('Sanitation Data'!C35)),NA())</f>
        <v>#N/A</v>
      </c>
      <c r="Z41" s="104" t="e">
        <f ca="1">+IF(AND(ISNUMBER(OFFSET('Sanitation Data'!$C$13,0,10*ROW('Sanitation Data'!C35))),'Data Summary'!CO41="Yes"),OFFSET('Sanitation Data'!$C$13,0,10*ROW('Sanitation Data'!C35)),NA())</f>
        <v>#N/A</v>
      </c>
      <c r="AA41" s="104" t="e">
        <f ca="1">+IF(AND(ISNUMBER(OFFSET('Sanitation Data'!$D$5,0,10*ROW('Sanitation Data'!D35))),'Data Summary'!CP41="Yes"),100-OFFSET('Sanitation Data'!$D$5,0,10*ROW('Sanitation Data'!D35)),NA())</f>
        <v>#N/A</v>
      </c>
      <c r="AB41" s="104" t="e">
        <f ca="1">+IF(AND(ISNUMBER(OFFSET('Sanitation Data'!$D$7,0,10*ROW('Sanitation Data'!D35))),'Data Summary'!CQ41="Yes"),OFFSET('Sanitation Data'!$D$7,0,10*ROW('Sanitation Data'!D35)),NA())</f>
        <v>#N/A</v>
      </c>
      <c r="AC41" s="104" t="e">
        <f ca="1">+IF(AND(ISNUMBER(OFFSET('Sanitation Data'!$D$11,0,10*ROW('Sanitation Data'!D35))),'Data Summary'!CR41="Yes"),OFFSET('Sanitation Data'!$D$11,0,10*ROW('Sanitation Data'!D35)),NA())</f>
        <v>#N/A</v>
      </c>
      <c r="AD41" s="104" t="e">
        <f ca="1">+IF(AND(ISNUMBER(OFFSET('Sanitation Data'!$D$12,0,10*ROW('Sanitation Data'!D35))),'Data Summary'!CS41="Yes"),OFFSET('Sanitation Data'!$D$12,0,10*ROW('Sanitation Data'!D35)),NA())</f>
        <v>#N/A</v>
      </c>
      <c r="AE41" s="104" t="e">
        <f ca="1">+IF(AND(ISNUMBER(OFFSET('Sanitation Data'!$D$13,0,10*ROW('Sanitation Data'!D35))),'Data Summary'!CT41="Yes"),OFFSET('Sanitation Data'!$D$13,0,10*ROW('Sanitation Data'!D35)),NA())</f>
        <v>#N/A</v>
      </c>
      <c r="AF41" s="104" t="e">
        <f ca="1">+IF(AND(ISNUMBER(OFFSET('Sanitation Data'!$E$5,0,10*ROW('Sanitation Data'!E35))),'Data Summary'!CU41="Yes"),100-OFFSET('Sanitation Data'!$E$5,0,10*ROW('Sanitation Data'!E35)),NA())</f>
        <v>#N/A</v>
      </c>
      <c r="AG41" s="104" t="e">
        <f ca="1">+IF(AND(ISNUMBER(OFFSET('Sanitation Data'!$E$7,0,10*ROW('Sanitation Data'!E35))),'Data Summary'!CV41="Yes"),OFFSET('Sanitation Data'!$E$7,0,10*ROW('Sanitation Data'!E35)),NA())</f>
        <v>#N/A</v>
      </c>
      <c r="AH41" s="104" t="e">
        <f ca="1">+IF(AND(ISNUMBER(OFFSET('Sanitation Data'!$E$11,0,10*ROW('Sanitation Data'!E35))),'Data Summary'!CW41="Yes"),OFFSET('Sanitation Data'!$E$11,0,10*ROW('Sanitation Data'!E35)),NA())</f>
        <v>#N/A</v>
      </c>
      <c r="AI41" s="104" t="e">
        <f ca="1">+IF(AND(ISNUMBER(OFFSET('Sanitation Data'!$E$12,0,10*ROW('Sanitation Data'!E35))),'Data Summary'!CX41="Yes"),OFFSET('Sanitation Data'!$E$12,0,10*ROW('Sanitation Data'!E35)),NA())</f>
        <v>#N/A</v>
      </c>
      <c r="AJ41" s="104" t="e">
        <f ca="1">+IF(AND(ISNUMBER(OFFSET('Sanitation Data'!$E$13,0,10*ROW('Sanitation Data'!E35))),'Data Summary'!CY41="Yes"),OFFSET('Sanitation Data'!$E$13,0,10*ROW('Sanitation Data'!E35)),NA())</f>
        <v>#N/A</v>
      </c>
      <c r="AK41" s="104" t="e">
        <f ca="1">+IF(AND(ISNUMBER(OFFSET('Sanitation Data'!$F$5,0,10*ROW('Sanitation Data'!F35))),'Data Summary'!CZ41="Yes"),100-OFFSET('Sanitation Data'!$F$5,0,10*ROW('Sanitation Data'!F35)),NA())</f>
        <v>#N/A</v>
      </c>
      <c r="AL41" s="104" t="e">
        <f ca="1">+IF(AND(ISNUMBER(OFFSET('Sanitation Data'!$F$7,0,10*ROW('Sanitation Data'!F35))),'Data Summary'!DA41="Yes"),OFFSET('Sanitation Data'!$F$7,0,10*ROW('Sanitation Data'!F35)),NA())</f>
        <v>#N/A</v>
      </c>
      <c r="AM41" s="104" t="e">
        <f ca="1">+IF(AND(ISNUMBER(OFFSET('Sanitation Data'!$F$11,0,10*ROW('Sanitation Data'!F35))),'Data Summary'!DB41="Yes"),OFFSET('Sanitation Data'!$F$11,0,10*ROW('Sanitation Data'!F35)),NA())</f>
        <v>#N/A</v>
      </c>
      <c r="AN41" s="104" t="e">
        <f ca="1">+IF(AND(ISNUMBER(OFFSET('Sanitation Data'!$F$12,0,10*ROW('Sanitation Data'!F35))),'Data Summary'!DC41="Yes"),OFFSET('Sanitation Data'!$F$12,0,10*ROW('Sanitation Data'!F35)),NA())</f>
        <v>#N/A</v>
      </c>
      <c r="AO41" s="104" t="e">
        <f ca="1">+IF(AND(ISNUMBER(OFFSET('Sanitation Data'!$F$13,0,10*ROW('Sanitation Data'!F35))),'Data Summary'!DD41="Yes"),OFFSET('Sanitation Data'!$F$13,0,10*ROW('Sanitation Data'!F35)),NA())</f>
        <v>#N/A</v>
      </c>
      <c r="AP41" s="104" t="e">
        <f ca="1">+IF(AND(ISNUMBER(OFFSET('Sanitation Data'!$G$5,0,10*ROW('Sanitation Data'!G35))),'Data Summary'!DE41="Yes"),100-OFFSET('Sanitation Data'!$G$5,0,10*ROW('Sanitation Data'!G35)),NA())</f>
        <v>#N/A</v>
      </c>
      <c r="AQ41" s="104" t="e">
        <f ca="1">+IF(AND(ISNUMBER(OFFSET('Sanitation Data'!$G$7,0,10*ROW('Sanitation Data'!G35))),'Data Summary'!DF41="Yes"),OFFSET('Sanitation Data'!$G$7,0,10*ROW('Sanitation Data'!G35)),NA())</f>
        <v>#N/A</v>
      </c>
      <c r="AR41" s="104" t="e">
        <f ca="1">+IF(AND(ISNUMBER(OFFSET('Sanitation Data'!$G$11,0,10*ROW('Sanitation Data'!G35))),'Data Summary'!DG41="Yes"),OFFSET('Sanitation Data'!$G$11,0,10*ROW('Sanitation Data'!G35)),NA())</f>
        <v>#N/A</v>
      </c>
      <c r="AS41" s="104" t="e">
        <f ca="1">+IF(AND(ISNUMBER(OFFSET('Sanitation Data'!$G$12,0,10*ROW('Sanitation Data'!G35))),'Data Summary'!DH41="Yes"),OFFSET('Sanitation Data'!$G$12,0,10*ROW('Sanitation Data'!G35)),NA())</f>
        <v>#N/A</v>
      </c>
      <c r="AT41" s="104" t="e">
        <f ca="1">+IF(AND(ISNUMBER(OFFSET('Sanitation Data'!$G$13,0,10*ROW('Sanitation Data'!G35))),'Data Summary'!DI41="Yes"),OFFSET('Sanitation Data'!$G$13,0,10*ROW('Sanitation Data'!G35)),NA())</f>
        <v>#N/A</v>
      </c>
      <c r="AU41" s="104" t="e">
        <f ca="1">+IF(AND(ISNUMBER(OFFSET('Sanitation Data'!$H$5,0,10*ROW('Sanitation Data'!H35))),'Data Summary'!DJ41="Yes"),100-OFFSET('Sanitation Data'!$H$5,0,10*ROW('Sanitation Data'!H35)),NA())</f>
        <v>#N/A</v>
      </c>
      <c r="AV41" s="104" t="e">
        <f ca="1">+IF(AND(ISNUMBER(OFFSET('Sanitation Data'!$H$7,0,10*ROW('Sanitation Data'!H35))),'Data Summary'!DK41="Yes"),OFFSET('Sanitation Data'!$H$7,0,10*ROW('Sanitation Data'!H35)),NA())</f>
        <v>#N/A</v>
      </c>
      <c r="AW41" s="104" t="e">
        <f ca="1">+IF(AND(ISNUMBER(OFFSET('Sanitation Data'!$H$11,0,10*ROW('Sanitation Data'!H35))),'Data Summary'!DL41="Yes"),OFFSET('Sanitation Data'!$H$11,0,10*ROW('Sanitation Data'!H35)),NA())</f>
        <v>#N/A</v>
      </c>
      <c r="AX41" s="104" t="e">
        <f ca="1">+IF(AND(ISNUMBER(OFFSET('Sanitation Data'!$H$12,0,10*ROW('Sanitation Data'!H35))),'Data Summary'!DM41="Yes"),OFFSET('Sanitation Data'!$H$12,0,10*ROW('Sanitation Data'!H35)),NA())</f>
        <v>#N/A</v>
      </c>
      <c r="AY41" s="104" t="e">
        <f ca="1">+IF(AND(ISNUMBER(OFFSET('Sanitation Data'!$H$13,0,10*ROW('Sanitation Data'!H35))),'Data Summary'!DN41="Yes"),OFFSET('Sanitation Data'!$H$13,0,10*ROW('Sanitation Data'!H35)),NA())</f>
        <v>#N/A</v>
      </c>
      <c r="AZ41" s="109" t="e">
        <f ca="1">+IF(AND(ISNUMBER(OFFSET('Hygiene Data'!$C$6,0,10*ROW('Hygiene Data'!C35))),'Data Summary'!DO41="Yes"),OFFSET('Hygiene Data'!$C$6,0,10*ROW('Hygiene Data'!C35)),NA())</f>
        <v>#N/A</v>
      </c>
      <c r="BA41" s="109" t="e">
        <f ca="1">+IF(AND(ISNUMBER(OFFSET('Hygiene Data'!$C$8,0,10*ROW('Hygiene Data'!C35))),'Data Summary'!DP41="Yes"),OFFSET('Hygiene Data'!$C$8,0,10*ROW('Hygiene Data'!C35)),NA())</f>
        <v>#N/A</v>
      </c>
      <c r="BB41" s="109" t="e">
        <f ca="1">+IF(AND(ISNUMBER(OFFSET('Hygiene Data'!$C$10,0,10*ROW('Hygiene Data'!C35))),'Data Summary'!DQ41="Yes"),OFFSET('Hygiene Data'!$C$10,0,10*ROW('Hygiene Data'!C35)),NA())</f>
        <v>#N/A</v>
      </c>
      <c r="BC41" s="109" t="e">
        <f ca="1">+IF(AND(ISNUMBER(OFFSET('Hygiene Data'!$D$6,0,10*ROW('Hygiene Data'!D35))),'Data Summary'!DR41="Yes"),OFFSET('Hygiene Data'!$D$6,0,10*ROW('Hygiene Data'!D35)),NA())</f>
        <v>#N/A</v>
      </c>
      <c r="BD41" s="109" t="e">
        <f ca="1">+IF(AND(ISNUMBER(OFFSET('Hygiene Data'!$D$8,0,10*ROW('Hygiene Data'!D35))),'Data Summary'!DS41="Yes"),OFFSET('Hygiene Data'!$D$8,0,10*ROW('Hygiene Data'!D35)),NA())</f>
        <v>#N/A</v>
      </c>
      <c r="BE41" s="109" t="e">
        <f ca="1">+IF(AND(ISNUMBER(OFFSET('Hygiene Data'!$D$10,0,10*ROW('Hygiene Data'!D35))),'Data Summary'!DT41="Yes"),OFFSET('Hygiene Data'!$D$10,0,10*ROW('Hygiene Data'!D35)),NA())</f>
        <v>#N/A</v>
      </c>
      <c r="BF41" s="109" t="e">
        <f ca="1">+IF(AND(ISNUMBER(OFFSET('Hygiene Data'!$E$6,0,10*ROW('Hygiene Data'!E35))),'Data Summary'!DU41="Yes"),OFFSET('Hygiene Data'!$E$6,0,10*ROW('Hygiene Data'!E35)),NA())</f>
        <v>#N/A</v>
      </c>
      <c r="BG41" s="109" t="e">
        <f ca="1">+IF(AND(ISNUMBER(OFFSET('Hygiene Data'!$E$8,0,10*ROW('Hygiene Data'!E35))),'Data Summary'!DV41="Yes"),OFFSET('Hygiene Data'!$E$8,0,10*ROW('Hygiene Data'!E35)),NA())</f>
        <v>#N/A</v>
      </c>
      <c r="BH41" s="109" t="e">
        <f ca="1">+IF(AND(ISNUMBER(OFFSET('Hygiene Data'!$E$10,0,10*ROW('Hygiene Data'!E35))),'Data Summary'!DW41="Yes"),OFFSET('Hygiene Data'!$E$10,0,10*ROW('Hygiene Data'!E35)),NA())</f>
        <v>#N/A</v>
      </c>
      <c r="BI41" s="109" t="e">
        <f ca="1">+IF(AND(ISNUMBER(OFFSET('Hygiene Data'!$F$6,0,10*ROW('Hygiene Data'!F35))),'Data Summary'!DX41="Yes"),OFFSET('Hygiene Data'!$F$6,0,10*ROW('Hygiene Data'!F35)),NA())</f>
        <v>#N/A</v>
      </c>
      <c r="BJ41" s="109" t="e">
        <f ca="1">+IF(AND(ISNUMBER(OFFSET('Hygiene Data'!$F$8,0,10*ROW('Hygiene Data'!F35))),'Data Summary'!DY41="Yes"),OFFSET('Hygiene Data'!$F$8,0,10*ROW('Hygiene Data'!F35)),NA())</f>
        <v>#N/A</v>
      </c>
      <c r="BK41" s="109" t="e">
        <f ca="1">+IF(AND(ISNUMBER(OFFSET('Hygiene Data'!$F$10,0,10*ROW('Hygiene Data'!F35))),'Data Summary'!DZ41="Yes"),OFFSET('Hygiene Data'!$F$10,0,10*ROW('Hygiene Data'!F35)),NA())</f>
        <v>#N/A</v>
      </c>
      <c r="BL41" s="109" t="e">
        <f ca="1">+IF(AND(ISNUMBER(OFFSET('Hygiene Data'!$G$6,0,10*ROW('Hygiene Data'!G35))),'Data Summary'!EA41="Yes"),OFFSET('Hygiene Data'!$G$6,0,10*ROW('Hygiene Data'!G35)),NA())</f>
        <v>#N/A</v>
      </c>
      <c r="BM41" s="109" t="e">
        <f ca="1">+IF(AND(ISNUMBER(OFFSET('Hygiene Data'!$G$8,0,10*ROW('Hygiene Data'!G35))),'Data Summary'!EB41="Yes"),OFFSET('Hygiene Data'!$G$8,0,10*ROW('Hygiene Data'!G35)),NA())</f>
        <v>#N/A</v>
      </c>
      <c r="BN41" s="109" t="e">
        <f ca="1">+IF(AND(ISNUMBER(OFFSET('Hygiene Data'!$G$10,0,10*ROW('Hygiene Data'!G35))),'Data Summary'!EC41="Yes"),OFFSET('Hygiene Data'!$G$10,0,10*ROW('Hygiene Data'!G35)),NA())</f>
        <v>#N/A</v>
      </c>
      <c r="BO41" s="109" t="e">
        <f ca="1">+IF(AND(ISNUMBER(OFFSET('Hygiene Data'!$H$6,0,10*ROW('Hygiene Data'!H35))),'Data Summary'!ED41="Yes"),OFFSET('Hygiene Data'!$H$6,0,10*ROW('Hygiene Data'!H35)),NA())</f>
        <v>#N/A</v>
      </c>
      <c r="BP41" s="109" t="e">
        <f ca="1">+IF(AND(ISNUMBER(OFFSET('Hygiene Data'!$H$8,0,10*ROW('Hygiene Data'!H35))),'Data Summary'!EE41="Yes"),OFFSET('Hygiene Data'!$H$8,0,10*ROW('Hygiene Data'!H35)),NA())</f>
        <v>#N/A</v>
      </c>
      <c r="BQ41" s="109" t="e">
        <f ca="1">+IF(AND(ISNUMBER(OFFSET('Hygiene Data'!$H$10,0,10*ROW('Hygiene Data'!H35))),'Data Summary'!EF41="Yes"),OFFSET('Hygiene Data'!$H$10,0,10*ROW('Hygiene Data'!H35)),NA())</f>
        <v>#N/A</v>
      </c>
    </row>
    <row r="42" spans="1:69" x14ac:dyDescent="0.25">
      <c r="A42" s="57" t="e">
        <f ca="1">+IF(OFFSET('Water Data'!$B$1,0,10*ROW('Water Data'!B36))="",NA(),OFFSET('Water Data'!$B$1,0,10*ROW('Water Data'!B36)))</f>
        <v>#N/A</v>
      </c>
      <c r="B42" s="57" t="e">
        <f ca="1">+IF(OFFSET('Water Data'!$A$3,0,10*ROW('Water Data'!A39))="",NA(),OFFSET('Water Data'!$A$3,0,10*ROW('Water Data'!A39)))</f>
        <v>#N/A</v>
      </c>
      <c r="C42" s="57" t="e">
        <f ca="1">+IF(OFFSET('Water Data'!$C$3,0,10*ROW('Water Data'!C39))="",NA(),OFFSET('Water Data'!$C$3,0,10*ROW('Water Data'!C39)))</f>
        <v>#N/A</v>
      </c>
      <c r="D42" s="58" t="e">
        <f ca="1">+IF(AND(ISNUMBER(OFFSET('Water Data'!$C$5,0,10*ROW('Water Data'!C36))),'Data Summary'!BS42="Yes"),100-OFFSET('Water Data'!$C$5,0,10*ROW('Water Data'!C36)),NA())</f>
        <v>#N/A</v>
      </c>
      <c r="E42" s="58" t="e">
        <f ca="1">+IF(AND(ISNUMBER(OFFSET('Water Data'!$C$7,0,10*ROW('Water Data'!C36))),'Data Summary'!BT42="Yes"),OFFSET('Water Data'!$C$7,0,10*ROW('Water Data'!C36)),NA())</f>
        <v>#N/A</v>
      </c>
      <c r="F42" s="58" t="e">
        <f ca="1">+IF(AND(ISNUMBER(OFFSET('Water Data'!$C$10,0,10*ROW('Water Data'!C36))),'Data Summary'!BU42="Yes"),OFFSET('Water Data'!$C$10,0,10*ROW('Water Data'!C36)),NA())</f>
        <v>#N/A</v>
      </c>
      <c r="G42" s="58" t="e">
        <f ca="1">+IF(AND(ISNUMBER(OFFSET('Water Data'!$D$5,0,10*ROW('Water Data'!D36))),'Data Summary'!BV42="Yes"),100-OFFSET('Water Data'!$D$5,0,10*ROW('Water Data'!D36)),NA())</f>
        <v>#N/A</v>
      </c>
      <c r="H42" s="58" t="e">
        <f ca="1">+IF(AND(ISNUMBER(OFFSET('Water Data'!$D$7,0,10*ROW('Water Data'!D36))),'Data Summary'!BW42="Yes"),OFFSET('Water Data'!$D$7,0,10*ROW('Water Data'!D36)),NA())</f>
        <v>#N/A</v>
      </c>
      <c r="I42" s="58" t="e">
        <f ca="1">+IF(AND(ISNUMBER(OFFSET('Water Data'!$D$10,0,10*ROW('Water Data'!D36))),'Data Summary'!BX42="Yes"),OFFSET('Water Data'!$D$10,0,10*ROW('Water Data'!D36)),NA())</f>
        <v>#N/A</v>
      </c>
      <c r="J42" s="58" t="e">
        <f ca="1">+IF(AND(ISNUMBER(OFFSET('Water Data'!$E$5,0,10*ROW('Water Data'!E36))),'Data Summary'!BY42="Yes"),100-OFFSET('Water Data'!$E$5,0,10*ROW('Water Data'!E36)),NA())</f>
        <v>#N/A</v>
      </c>
      <c r="K42" s="58" t="e">
        <f ca="1">+IF(AND(ISNUMBER(OFFSET('Water Data'!$E$7,0,10*ROW('Water Data'!E36))),'Data Summary'!BZ42="Yes"),OFFSET('Water Data'!$E$7,0,10*ROW('Water Data'!E36)),NA())</f>
        <v>#N/A</v>
      </c>
      <c r="L42" s="58" t="e">
        <f ca="1">+IF(AND(ISNUMBER(OFFSET('Water Data'!$E$10,0,10*ROW('Water Data'!E36))),'Data Summary'!CA42="Yes"),OFFSET('Water Data'!$E$10,0,10*ROW('Water Data'!E36)),NA())</f>
        <v>#N/A</v>
      </c>
      <c r="M42" s="58" t="e">
        <f ca="1">+IF(AND(ISNUMBER(OFFSET('Water Data'!$F$5,0,10*ROW('Water Data'!F36))),'Data Summary'!CB42="Yes"),100-OFFSET('Water Data'!$F$5,0,10*ROW('Water Data'!F36)),NA())</f>
        <v>#N/A</v>
      </c>
      <c r="N42" s="58" t="e">
        <f ca="1">+IF(AND(ISNUMBER(OFFSET('Water Data'!$F$7,0,10*ROW('Water Data'!F36))),'Data Summary'!CC42="Yes"),OFFSET('Water Data'!$F$7,0,10*ROW('Water Data'!F36)),NA())</f>
        <v>#N/A</v>
      </c>
      <c r="O42" s="58" t="e">
        <f ca="1">+IF(AND(ISNUMBER(OFFSET('Water Data'!$F$10,0,10*ROW('Water Data'!F36))),'Data Summary'!CD42="Yes"),OFFSET('Water Data'!$F$10,0,10*ROW('Water Data'!F36)),NA())</f>
        <v>#N/A</v>
      </c>
      <c r="P42" s="58" t="e">
        <f ca="1">+IF(AND(ISNUMBER(OFFSET('Water Data'!$G$5,0,10*ROW('Water Data'!G36))),'Data Summary'!CE42="Yes"),100-OFFSET('Water Data'!$G$5,0,10*ROW('Water Data'!G36)),NA())</f>
        <v>#N/A</v>
      </c>
      <c r="Q42" s="58" t="e">
        <f ca="1">+IF(AND(ISNUMBER(OFFSET('Water Data'!$G$7,0,10*ROW('Water Data'!G36))),'Data Summary'!CF42="Yes"),OFFSET('Water Data'!$G$7,0,10*ROW('Water Data'!G36)),NA())</f>
        <v>#N/A</v>
      </c>
      <c r="R42" s="58" t="e">
        <f ca="1">+IF(AND(ISNUMBER(OFFSET('Water Data'!$G$10,0,10*ROW('Water Data'!G36))),'Data Summary'!CG42="Yes"),OFFSET('Water Data'!$G$10,0,10*ROW('Water Data'!G36)),NA())</f>
        <v>#N/A</v>
      </c>
      <c r="S42" s="58" t="e">
        <f ca="1">+IF(AND(ISNUMBER(OFFSET('Water Data'!$H$5,0,10*ROW('Water Data'!H36))),'Data Summary'!CH42="Yes"),100-OFFSET('Water Data'!$H$5,0,10*ROW('Water Data'!H36)),NA())</f>
        <v>#N/A</v>
      </c>
      <c r="T42" s="58" t="e">
        <f ca="1">+IF(AND(ISNUMBER(OFFSET('Water Data'!$H$7,0,10*ROW('Water Data'!H36))),'Data Summary'!CI42="Yes"),OFFSET('Water Data'!$H$7,0,10*ROW('Water Data'!H36)),NA())</f>
        <v>#N/A</v>
      </c>
      <c r="U42" s="58" t="e">
        <f ca="1">+IF(AND(ISNUMBER(OFFSET('Water Data'!$H$10,0,10*ROW('Water Data'!H36))),'Data Summary'!CJ42="Yes"),OFFSET('Water Data'!$H$10,0,10*ROW('Water Data'!H36)),NA())</f>
        <v>#N/A</v>
      </c>
      <c r="V42" s="104" t="e">
        <f ca="1">+IF(AND(ISNUMBER(OFFSET('Sanitation Data'!$C$5,0,10*ROW('Sanitation Data'!C36))),'Data Summary'!CK42="Yes"),100-OFFSET('Sanitation Data'!$C$5,0,10*ROW('Sanitation Data'!C36)),NA())</f>
        <v>#N/A</v>
      </c>
      <c r="W42" s="104" t="e">
        <f ca="1">+IF(AND(ISNUMBER(OFFSET('Sanitation Data'!$C$7,0,10*ROW('Sanitation Data'!C36))),'Data Summary'!CL42="Yes"),OFFSET('Sanitation Data'!$C$7,0,10*ROW('Sanitation Data'!C36)),NA())</f>
        <v>#N/A</v>
      </c>
      <c r="X42" s="104" t="e">
        <f ca="1">+IF(AND(ISNUMBER(OFFSET('Sanitation Data'!$C$11,0,10*ROW('Sanitation Data'!C36))),'Data Summary'!CM42="Yes"),OFFSET('Sanitation Data'!$C$11,0,10*ROW('Sanitation Data'!C36)),NA())</f>
        <v>#N/A</v>
      </c>
      <c r="Y42" s="104" t="e">
        <f ca="1">+IF(AND(ISNUMBER(OFFSET('Sanitation Data'!$C$12,0,10*ROW('Sanitation Data'!C36))),'Data Summary'!CN42="Yes"),OFFSET('Sanitation Data'!$C$12,0,10*ROW('Sanitation Data'!C36)),NA())</f>
        <v>#N/A</v>
      </c>
      <c r="Z42" s="104" t="e">
        <f ca="1">+IF(AND(ISNUMBER(OFFSET('Sanitation Data'!$C$13,0,10*ROW('Sanitation Data'!C36))),'Data Summary'!CO42="Yes"),OFFSET('Sanitation Data'!$C$13,0,10*ROW('Sanitation Data'!C36)),NA())</f>
        <v>#N/A</v>
      </c>
      <c r="AA42" s="104" t="e">
        <f ca="1">+IF(AND(ISNUMBER(OFFSET('Sanitation Data'!$D$5,0,10*ROW('Sanitation Data'!D36))),'Data Summary'!CP42="Yes"),100-OFFSET('Sanitation Data'!$D$5,0,10*ROW('Sanitation Data'!D36)),NA())</f>
        <v>#N/A</v>
      </c>
      <c r="AB42" s="104" t="e">
        <f ca="1">+IF(AND(ISNUMBER(OFFSET('Sanitation Data'!$D$7,0,10*ROW('Sanitation Data'!D36))),'Data Summary'!CQ42="Yes"),OFFSET('Sanitation Data'!$D$7,0,10*ROW('Sanitation Data'!D36)),NA())</f>
        <v>#N/A</v>
      </c>
      <c r="AC42" s="104" t="e">
        <f ca="1">+IF(AND(ISNUMBER(OFFSET('Sanitation Data'!$D$11,0,10*ROW('Sanitation Data'!D36))),'Data Summary'!CR42="Yes"),OFFSET('Sanitation Data'!$D$11,0,10*ROW('Sanitation Data'!D36)),NA())</f>
        <v>#N/A</v>
      </c>
      <c r="AD42" s="104" t="e">
        <f ca="1">+IF(AND(ISNUMBER(OFFSET('Sanitation Data'!$D$12,0,10*ROW('Sanitation Data'!D36))),'Data Summary'!CS42="Yes"),OFFSET('Sanitation Data'!$D$12,0,10*ROW('Sanitation Data'!D36)),NA())</f>
        <v>#N/A</v>
      </c>
      <c r="AE42" s="104" t="e">
        <f ca="1">+IF(AND(ISNUMBER(OFFSET('Sanitation Data'!$D$13,0,10*ROW('Sanitation Data'!D36))),'Data Summary'!CT42="Yes"),OFFSET('Sanitation Data'!$D$13,0,10*ROW('Sanitation Data'!D36)),NA())</f>
        <v>#N/A</v>
      </c>
      <c r="AF42" s="104" t="e">
        <f ca="1">+IF(AND(ISNUMBER(OFFSET('Sanitation Data'!$E$5,0,10*ROW('Sanitation Data'!E36))),'Data Summary'!CU42="Yes"),100-OFFSET('Sanitation Data'!$E$5,0,10*ROW('Sanitation Data'!E36)),NA())</f>
        <v>#N/A</v>
      </c>
      <c r="AG42" s="104" t="e">
        <f ca="1">+IF(AND(ISNUMBER(OFFSET('Sanitation Data'!$E$7,0,10*ROW('Sanitation Data'!E36))),'Data Summary'!CV42="Yes"),OFFSET('Sanitation Data'!$E$7,0,10*ROW('Sanitation Data'!E36)),NA())</f>
        <v>#N/A</v>
      </c>
      <c r="AH42" s="104" t="e">
        <f ca="1">+IF(AND(ISNUMBER(OFFSET('Sanitation Data'!$E$11,0,10*ROW('Sanitation Data'!E36))),'Data Summary'!CW42="Yes"),OFFSET('Sanitation Data'!$E$11,0,10*ROW('Sanitation Data'!E36)),NA())</f>
        <v>#N/A</v>
      </c>
      <c r="AI42" s="104" t="e">
        <f ca="1">+IF(AND(ISNUMBER(OFFSET('Sanitation Data'!$E$12,0,10*ROW('Sanitation Data'!E36))),'Data Summary'!CX42="Yes"),OFFSET('Sanitation Data'!$E$12,0,10*ROW('Sanitation Data'!E36)),NA())</f>
        <v>#N/A</v>
      </c>
      <c r="AJ42" s="104" t="e">
        <f ca="1">+IF(AND(ISNUMBER(OFFSET('Sanitation Data'!$E$13,0,10*ROW('Sanitation Data'!E36))),'Data Summary'!CY42="Yes"),OFFSET('Sanitation Data'!$E$13,0,10*ROW('Sanitation Data'!E36)),NA())</f>
        <v>#N/A</v>
      </c>
      <c r="AK42" s="104" t="e">
        <f ca="1">+IF(AND(ISNUMBER(OFFSET('Sanitation Data'!$F$5,0,10*ROW('Sanitation Data'!F36))),'Data Summary'!CZ42="Yes"),100-OFFSET('Sanitation Data'!$F$5,0,10*ROW('Sanitation Data'!F36)),NA())</f>
        <v>#N/A</v>
      </c>
      <c r="AL42" s="104" t="e">
        <f ca="1">+IF(AND(ISNUMBER(OFFSET('Sanitation Data'!$F$7,0,10*ROW('Sanitation Data'!F36))),'Data Summary'!DA42="Yes"),OFFSET('Sanitation Data'!$F$7,0,10*ROW('Sanitation Data'!F36)),NA())</f>
        <v>#N/A</v>
      </c>
      <c r="AM42" s="104" t="e">
        <f ca="1">+IF(AND(ISNUMBER(OFFSET('Sanitation Data'!$F$11,0,10*ROW('Sanitation Data'!F36))),'Data Summary'!DB42="Yes"),OFFSET('Sanitation Data'!$F$11,0,10*ROW('Sanitation Data'!F36)),NA())</f>
        <v>#N/A</v>
      </c>
      <c r="AN42" s="104" t="e">
        <f ca="1">+IF(AND(ISNUMBER(OFFSET('Sanitation Data'!$F$12,0,10*ROW('Sanitation Data'!F36))),'Data Summary'!DC42="Yes"),OFFSET('Sanitation Data'!$F$12,0,10*ROW('Sanitation Data'!F36)),NA())</f>
        <v>#N/A</v>
      </c>
      <c r="AO42" s="104" t="e">
        <f ca="1">+IF(AND(ISNUMBER(OFFSET('Sanitation Data'!$F$13,0,10*ROW('Sanitation Data'!F36))),'Data Summary'!DD42="Yes"),OFFSET('Sanitation Data'!$F$13,0,10*ROW('Sanitation Data'!F36)),NA())</f>
        <v>#N/A</v>
      </c>
      <c r="AP42" s="104" t="e">
        <f ca="1">+IF(AND(ISNUMBER(OFFSET('Sanitation Data'!$G$5,0,10*ROW('Sanitation Data'!G36))),'Data Summary'!DE42="Yes"),100-OFFSET('Sanitation Data'!$G$5,0,10*ROW('Sanitation Data'!G36)),NA())</f>
        <v>#N/A</v>
      </c>
      <c r="AQ42" s="104" t="e">
        <f ca="1">+IF(AND(ISNUMBER(OFFSET('Sanitation Data'!$G$7,0,10*ROW('Sanitation Data'!G36))),'Data Summary'!DF42="Yes"),OFFSET('Sanitation Data'!$G$7,0,10*ROW('Sanitation Data'!G36)),NA())</f>
        <v>#N/A</v>
      </c>
      <c r="AR42" s="104" t="e">
        <f ca="1">+IF(AND(ISNUMBER(OFFSET('Sanitation Data'!$G$11,0,10*ROW('Sanitation Data'!G36))),'Data Summary'!DG42="Yes"),OFFSET('Sanitation Data'!$G$11,0,10*ROW('Sanitation Data'!G36)),NA())</f>
        <v>#N/A</v>
      </c>
      <c r="AS42" s="104" t="e">
        <f ca="1">+IF(AND(ISNUMBER(OFFSET('Sanitation Data'!$G$12,0,10*ROW('Sanitation Data'!G36))),'Data Summary'!DH42="Yes"),OFFSET('Sanitation Data'!$G$12,0,10*ROW('Sanitation Data'!G36)),NA())</f>
        <v>#N/A</v>
      </c>
      <c r="AT42" s="104" t="e">
        <f ca="1">+IF(AND(ISNUMBER(OFFSET('Sanitation Data'!$G$13,0,10*ROW('Sanitation Data'!G36))),'Data Summary'!DI42="Yes"),OFFSET('Sanitation Data'!$G$13,0,10*ROW('Sanitation Data'!G36)),NA())</f>
        <v>#N/A</v>
      </c>
      <c r="AU42" s="104" t="e">
        <f ca="1">+IF(AND(ISNUMBER(OFFSET('Sanitation Data'!$H$5,0,10*ROW('Sanitation Data'!H36))),'Data Summary'!DJ42="Yes"),100-OFFSET('Sanitation Data'!$H$5,0,10*ROW('Sanitation Data'!H36)),NA())</f>
        <v>#N/A</v>
      </c>
      <c r="AV42" s="104" t="e">
        <f ca="1">+IF(AND(ISNUMBER(OFFSET('Sanitation Data'!$H$7,0,10*ROW('Sanitation Data'!H36))),'Data Summary'!DK42="Yes"),OFFSET('Sanitation Data'!$H$7,0,10*ROW('Sanitation Data'!H36)),NA())</f>
        <v>#N/A</v>
      </c>
      <c r="AW42" s="104" t="e">
        <f ca="1">+IF(AND(ISNUMBER(OFFSET('Sanitation Data'!$H$11,0,10*ROW('Sanitation Data'!H36))),'Data Summary'!DL42="Yes"),OFFSET('Sanitation Data'!$H$11,0,10*ROW('Sanitation Data'!H36)),NA())</f>
        <v>#N/A</v>
      </c>
      <c r="AX42" s="104" t="e">
        <f ca="1">+IF(AND(ISNUMBER(OFFSET('Sanitation Data'!$H$12,0,10*ROW('Sanitation Data'!H36))),'Data Summary'!DM42="Yes"),OFFSET('Sanitation Data'!$H$12,0,10*ROW('Sanitation Data'!H36)),NA())</f>
        <v>#N/A</v>
      </c>
      <c r="AY42" s="104" t="e">
        <f ca="1">+IF(AND(ISNUMBER(OFFSET('Sanitation Data'!$H$13,0,10*ROW('Sanitation Data'!H36))),'Data Summary'!DN42="Yes"),OFFSET('Sanitation Data'!$H$13,0,10*ROW('Sanitation Data'!H36)),NA())</f>
        <v>#N/A</v>
      </c>
      <c r="AZ42" s="109" t="e">
        <f ca="1">+IF(AND(ISNUMBER(OFFSET('Hygiene Data'!$C$6,0,10*ROW('Hygiene Data'!C36))),'Data Summary'!DO42="Yes"),OFFSET('Hygiene Data'!$C$6,0,10*ROW('Hygiene Data'!C36)),NA())</f>
        <v>#N/A</v>
      </c>
      <c r="BA42" s="109" t="e">
        <f ca="1">+IF(AND(ISNUMBER(OFFSET('Hygiene Data'!$C$8,0,10*ROW('Hygiene Data'!C36))),'Data Summary'!DP42="Yes"),OFFSET('Hygiene Data'!$C$8,0,10*ROW('Hygiene Data'!C36)),NA())</f>
        <v>#N/A</v>
      </c>
      <c r="BB42" s="109" t="e">
        <f ca="1">+IF(AND(ISNUMBER(OFFSET('Hygiene Data'!$C$10,0,10*ROW('Hygiene Data'!C36))),'Data Summary'!DQ42="Yes"),OFFSET('Hygiene Data'!$C$10,0,10*ROW('Hygiene Data'!C36)),NA())</f>
        <v>#N/A</v>
      </c>
      <c r="BC42" s="109" t="e">
        <f ca="1">+IF(AND(ISNUMBER(OFFSET('Hygiene Data'!$D$6,0,10*ROW('Hygiene Data'!D36))),'Data Summary'!DR42="Yes"),OFFSET('Hygiene Data'!$D$6,0,10*ROW('Hygiene Data'!D36)),NA())</f>
        <v>#N/A</v>
      </c>
      <c r="BD42" s="109" t="e">
        <f ca="1">+IF(AND(ISNUMBER(OFFSET('Hygiene Data'!$D$8,0,10*ROW('Hygiene Data'!D36))),'Data Summary'!DS42="Yes"),OFFSET('Hygiene Data'!$D$8,0,10*ROW('Hygiene Data'!D36)),NA())</f>
        <v>#N/A</v>
      </c>
      <c r="BE42" s="109" t="e">
        <f ca="1">+IF(AND(ISNUMBER(OFFSET('Hygiene Data'!$D$10,0,10*ROW('Hygiene Data'!D36))),'Data Summary'!DT42="Yes"),OFFSET('Hygiene Data'!$D$10,0,10*ROW('Hygiene Data'!D36)),NA())</f>
        <v>#N/A</v>
      </c>
      <c r="BF42" s="109" t="e">
        <f ca="1">+IF(AND(ISNUMBER(OFFSET('Hygiene Data'!$E$6,0,10*ROW('Hygiene Data'!E36))),'Data Summary'!DU42="Yes"),OFFSET('Hygiene Data'!$E$6,0,10*ROW('Hygiene Data'!E36)),NA())</f>
        <v>#N/A</v>
      </c>
      <c r="BG42" s="109" t="e">
        <f ca="1">+IF(AND(ISNUMBER(OFFSET('Hygiene Data'!$E$8,0,10*ROW('Hygiene Data'!E36))),'Data Summary'!DV42="Yes"),OFFSET('Hygiene Data'!$E$8,0,10*ROW('Hygiene Data'!E36)),NA())</f>
        <v>#N/A</v>
      </c>
      <c r="BH42" s="109" t="e">
        <f ca="1">+IF(AND(ISNUMBER(OFFSET('Hygiene Data'!$E$10,0,10*ROW('Hygiene Data'!E36))),'Data Summary'!DW42="Yes"),OFFSET('Hygiene Data'!$E$10,0,10*ROW('Hygiene Data'!E36)),NA())</f>
        <v>#N/A</v>
      </c>
      <c r="BI42" s="109" t="e">
        <f ca="1">+IF(AND(ISNUMBER(OFFSET('Hygiene Data'!$F$6,0,10*ROW('Hygiene Data'!F36))),'Data Summary'!DX42="Yes"),OFFSET('Hygiene Data'!$F$6,0,10*ROW('Hygiene Data'!F36)),NA())</f>
        <v>#N/A</v>
      </c>
      <c r="BJ42" s="109" t="e">
        <f ca="1">+IF(AND(ISNUMBER(OFFSET('Hygiene Data'!$F$8,0,10*ROW('Hygiene Data'!F36))),'Data Summary'!DY42="Yes"),OFFSET('Hygiene Data'!$F$8,0,10*ROW('Hygiene Data'!F36)),NA())</f>
        <v>#N/A</v>
      </c>
      <c r="BK42" s="109" t="e">
        <f ca="1">+IF(AND(ISNUMBER(OFFSET('Hygiene Data'!$F$10,0,10*ROW('Hygiene Data'!F36))),'Data Summary'!DZ42="Yes"),OFFSET('Hygiene Data'!$F$10,0,10*ROW('Hygiene Data'!F36)),NA())</f>
        <v>#N/A</v>
      </c>
      <c r="BL42" s="109" t="e">
        <f ca="1">+IF(AND(ISNUMBER(OFFSET('Hygiene Data'!$G$6,0,10*ROW('Hygiene Data'!G36))),'Data Summary'!EA42="Yes"),OFFSET('Hygiene Data'!$G$6,0,10*ROW('Hygiene Data'!G36)),NA())</f>
        <v>#N/A</v>
      </c>
      <c r="BM42" s="109" t="e">
        <f ca="1">+IF(AND(ISNUMBER(OFFSET('Hygiene Data'!$G$8,0,10*ROW('Hygiene Data'!G36))),'Data Summary'!EB42="Yes"),OFFSET('Hygiene Data'!$G$8,0,10*ROW('Hygiene Data'!G36)),NA())</f>
        <v>#N/A</v>
      </c>
      <c r="BN42" s="109" t="e">
        <f ca="1">+IF(AND(ISNUMBER(OFFSET('Hygiene Data'!$G$10,0,10*ROW('Hygiene Data'!G36))),'Data Summary'!EC42="Yes"),OFFSET('Hygiene Data'!$G$10,0,10*ROW('Hygiene Data'!G36)),NA())</f>
        <v>#N/A</v>
      </c>
      <c r="BO42" s="109" t="e">
        <f ca="1">+IF(AND(ISNUMBER(OFFSET('Hygiene Data'!$H$6,0,10*ROW('Hygiene Data'!H36))),'Data Summary'!ED42="Yes"),OFFSET('Hygiene Data'!$H$6,0,10*ROW('Hygiene Data'!H36)),NA())</f>
        <v>#N/A</v>
      </c>
      <c r="BP42" s="109" t="e">
        <f ca="1">+IF(AND(ISNUMBER(OFFSET('Hygiene Data'!$H$8,0,10*ROW('Hygiene Data'!H36))),'Data Summary'!EE42="Yes"),OFFSET('Hygiene Data'!$H$8,0,10*ROW('Hygiene Data'!H36)),NA())</f>
        <v>#N/A</v>
      </c>
      <c r="BQ42" s="109" t="e">
        <f ca="1">+IF(AND(ISNUMBER(OFFSET('Hygiene Data'!$H$10,0,10*ROW('Hygiene Data'!H36))),'Data Summary'!EF42="Yes"),OFFSET('Hygiene Data'!$H$10,0,10*ROW('Hygiene Data'!H36)),NA())</f>
        <v>#N/A</v>
      </c>
    </row>
    <row r="43" spans="1:69" x14ac:dyDescent="0.25">
      <c r="A43" s="57" t="e">
        <f ca="1">+IF(OFFSET('Water Data'!$B$1,0,10*ROW('Water Data'!B37))="",NA(),OFFSET('Water Data'!$B$1,0,10*ROW('Water Data'!B37)))</f>
        <v>#N/A</v>
      </c>
      <c r="B43" s="57" t="e">
        <f ca="1">+IF(OFFSET('Water Data'!$A$3,0,10*ROW('Water Data'!A40))="",NA(),OFFSET('Water Data'!$A$3,0,10*ROW('Water Data'!A40)))</f>
        <v>#N/A</v>
      </c>
      <c r="C43" s="57" t="e">
        <f ca="1">+IF(OFFSET('Water Data'!$C$3,0,10*ROW('Water Data'!C40))="",NA(),OFFSET('Water Data'!$C$3,0,10*ROW('Water Data'!C40)))</f>
        <v>#N/A</v>
      </c>
      <c r="D43" s="58" t="e">
        <f ca="1">+IF(AND(ISNUMBER(OFFSET('Water Data'!$C$5,0,10*ROW('Water Data'!C37))),'Data Summary'!BS43="Yes"),100-OFFSET('Water Data'!$C$5,0,10*ROW('Water Data'!C37)),NA())</f>
        <v>#N/A</v>
      </c>
      <c r="E43" s="58" t="e">
        <f ca="1">+IF(AND(ISNUMBER(OFFSET('Water Data'!$C$7,0,10*ROW('Water Data'!C37))),'Data Summary'!BT43="Yes"),OFFSET('Water Data'!$C$7,0,10*ROW('Water Data'!C37)),NA())</f>
        <v>#N/A</v>
      </c>
      <c r="F43" s="58" t="e">
        <f ca="1">+IF(AND(ISNUMBER(OFFSET('Water Data'!$C$10,0,10*ROW('Water Data'!C37))),'Data Summary'!BU43="Yes"),OFFSET('Water Data'!$C$10,0,10*ROW('Water Data'!C37)),NA())</f>
        <v>#N/A</v>
      </c>
      <c r="G43" s="58" t="e">
        <f ca="1">+IF(AND(ISNUMBER(OFFSET('Water Data'!$D$5,0,10*ROW('Water Data'!D37))),'Data Summary'!BV43="Yes"),100-OFFSET('Water Data'!$D$5,0,10*ROW('Water Data'!D37)),NA())</f>
        <v>#N/A</v>
      </c>
      <c r="H43" s="58" t="e">
        <f ca="1">+IF(AND(ISNUMBER(OFFSET('Water Data'!$D$7,0,10*ROW('Water Data'!D37))),'Data Summary'!BW43="Yes"),OFFSET('Water Data'!$D$7,0,10*ROW('Water Data'!D37)),NA())</f>
        <v>#N/A</v>
      </c>
      <c r="I43" s="58" t="e">
        <f ca="1">+IF(AND(ISNUMBER(OFFSET('Water Data'!$D$10,0,10*ROW('Water Data'!D37))),'Data Summary'!BX43="Yes"),OFFSET('Water Data'!$D$10,0,10*ROW('Water Data'!D37)),NA())</f>
        <v>#N/A</v>
      </c>
      <c r="J43" s="58" t="e">
        <f ca="1">+IF(AND(ISNUMBER(OFFSET('Water Data'!$E$5,0,10*ROW('Water Data'!E37))),'Data Summary'!BY43="Yes"),100-OFFSET('Water Data'!$E$5,0,10*ROW('Water Data'!E37)),NA())</f>
        <v>#N/A</v>
      </c>
      <c r="K43" s="58" t="e">
        <f ca="1">+IF(AND(ISNUMBER(OFFSET('Water Data'!$E$7,0,10*ROW('Water Data'!E37))),'Data Summary'!BZ43="Yes"),OFFSET('Water Data'!$E$7,0,10*ROW('Water Data'!E37)),NA())</f>
        <v>#N/A</v>
      </c>
      <c r="L43" s="58" t="e">
        <f ca="1">+IF(AND(ISNUMBER(OFFSET('Water Data'!$E$10,0,10*ROW('Water Data'!E37))),'Data Summary'!CA43="Yes"),OFFSET('Water Data'!$E$10,0,10*ROW('Water Data'!E37)),NA())</f>
        <v>#N/A</v>
      </c>
      <c r="M43" s="58" t="e">
        <f ca="1">+IF(AND(ISNUMBER(OFFSET('Water Data'!$F$5,0,10*ROW('Water Data'!F37))),'Data Summary'!CB43="Yes"),100-OFFSET('Water Data'!$F$5,0,10*ROW('Water Data'!F37)),NA())</f>
        <v>#N/A</v>
      </c>
      <c r="N43" s="58" t="e">
        <f ca="1">+IF(AND(ISNUMBER(OFFSET('Water Data'!$F$7,0,10*ROW('Water Data'!F37))),'Data Summary'!CC43="Yes"),OFFSET('Water Data'!$F$7,0,10*ROW('Water Data'!F37)),NA())</f>
        <v>#N/A</v>
      </c>
      <c r="O43" s="58" t="e">
        <f ca="1">+IF(AND(ISNUMBER(OFFSET('Water Data'!$F$10,0,10*ROW('Water Data'!F37))),'Data Summary'!CD43="Yes"),OFFSET('Water Data'!$F$10,0,10*ROW('Water Data'!F37)),NA())</f>
        <v>#N/A</v>
      </c>
      <c r="P43" s="58" t="e">
        <f ca="1">+IF(AND(ISNUMBER(OFFSET('Water Data'!$G$5,0,10*ROW('Water Data'!G37))),'Data Summary'!CE43="Yes"),100-OFFSET('Water Data'!$G$5,0,10*ROW('Water Data'!G37)),NA())</f>
        <v>#N/A</v>
      </c>
      <c r="Q43" s="58" t="e">
        <f ca="1">+IF(AND(ISNUMBER(OFFSET('Water Data'!$G$7,0,10*ROW('Water Data'!G37))),'Data Summary'!CF43="Yes"),OFFSET('Water Data'!$G$7,0,10*ROW('Water Data'!G37)),NA())</f>
        <v>#N/A</v>
      </c>
      <c r="R43" s="58" t="e">
        <f ca="1">+IF(AND(ISNUMBER(OFFSET('Water Data'!$G$10,0,10*ROW('Water Data'!G37))),'Data Summary'!CG43="Yes"),OFFSET('Water Data'!$G$10,0,10*ROW('Water Data'!G37)),NA())</f>
        <v>#N/A</v>
      </c>
      <c r="S43" s="58" t="e">
        <f ca="1">+IF(AND(ISNUMBER(OFFSET('Water Data'!$H$5,0,10*ROW('Water Data'!H37))),'Data Summary'!CH43="Yes"),100-OFFSET('Water Data'!$H$5,0,10*ROW('Water Data'!H37)),NA())</f>
        <v>#N/A</v>
      </c>
      <c r="T43" s="58" t="e">
        <f ca="1">+IF(AND(ISNUMBER(OFFSET('Water Data'!$H$7,0,10*ROW('Water Data'!H37))),'Data Summary'!CI43="Yes"),OFFSET('Water Data'!$H$7,0,10*ROW('Water Data'!H37)),NA())</f>
        <v>#N/A</v>
      </c>
      <c r="U43" s="58" t="e">
        <f ca="1">+IF(AND(ISNUMBER(OFFSET('Water Data'!$H$10,0,10*ROW('Water Data'!H37))),'Data Summary'!CJ43="Yes"),OFFSET('Water Data'!$H$10,0,10*ROW('Water Data'!H37)),NA())</f>
        <v>#N/A</v>
      </c>
      <c r="V43" s="104" t="e">
        <f ca="1">+IF(AND(ISNUMBER(OFFSET('Sanitation Data'!$C$5,0,10*ROW('Sanitation Data'!C37))),'Data Summary'!CK43="Yes"),100-OFFSET('Sanitation Data'!$C$5,0,10*ROW('Sanitation Data'!C37)),NA())</f>
        <v>#N/A</v>
      </c>
      <c r="W43" s="104" t="e">
        <f ca="1">+IF(AND(ISNUMBER(OFFSET('Sanitation Data'!$C$7,0,10*ROW('Sanitation Data'!C37))),'Data Summary'!CL43="Yes"),OFFSET('Sanitation Data'!$C$7,0,10*ROW('Sanitation Data'!C37)),NA())</f>
        <v>#N/A</v>
      </c>
      <c r="X43" s="104" t="e">
        <f ca="1">+IF(AND(ISNUMBER(OFFSET('Sanitation Data'!$C$11,0,10*ROW('Sanitation Data'!C37))),'Data Summary'!CM43="Yes"),OFFSET('Sanitation Data'!$C$11,0,10*ROW('Sanitation Data'!C37)),NA())</f>
        <v>#N/A</v>
      </c>
      <c r="Y43" s="104" t="e">
        <f ca="1">+IF(AND(ISNUMBER(OFFSET('Sanitation Data'!$C$12,0,10*ROW('Sanitation Data'!C37))),'Data Summary'!CN43="Yes"),OFFSET('Sanitation Data'!$C$12,0,10*ROW('Sanitation Data'!C37)),NA())</f>
        <v>#N/A</v>
      </c>
      <c r="Z43" s="104" t="e">
        <f ca="1">+IF(AND(ISNUMBER(OFFSET('Sanitation Data'!$C$13,0,10*ROW('Sanitation Data'!C37))),'Data Summary'!CO43="Yes"),OFFSET('Sanitation Data'!$C$13,0,10*ROW('Sanitation Data'!C37)),NA())</f>
        <v>#N/A</v>
      </c>
      <c r="AA43" s="104" t="e">
        <f ca="1">+IF(AND(ISNUMBER(OFFSET('Sanitation Data'!$D$5,0,10*ROW('Sanitation Data'!D37))),'Data Summary'!CP43="Yes"),100-OFFSET('Sanitation Data'!$D$5,0,10*ROW('Sanitation Data'!D37)),NA())</f>
        <v>#N/A</v>
      </c>
      <c r="AB43" s="104" t="e">
        <f ca="1">+IF(AND(ISNUMBER(OFFSET('Sanitation Data'!$D$7,0,10*ROW('Sanitation Data'!D37))),'Data Summary'!CQ43="Yes"),OFFSET('Sanitation Data'!$D$7,0,10*ROW('Sanitation Data'!D37)),NA())</f>
        <v>#N/A</v>
      </c>
      <c r="AC43" s="104" t="e">
        <f ca="1">+IF(AND(ISNUMBER(OFFSET('Sanitation Data'!$D$11,0,10*ROW('Sanitation Data'!D37))),'Data Summary'!CR43="Yes"),OFFSET('Sanitation Data'!$D$11,0,10*ROW('Sanitation Data'!D37)),NA())</f>
        <v>#N/A</v>
      </c>
      <c r="AD43" s="104" t="e">
        <f ca="1">+IF(AND(ISNUMBER(OFFSET('Sanitation Data'!$D$12,0,10*ROW('Sanitation Data'!D37))),'Data Summary'!CS43="Yes"),OFFSET('Sanitation Data'!$D$12,0,10*ROW('Sanitation Data'!D37)),NA())</f>
        <v>#N/A</v>
      </c>
      <c r="AE43" s="104" t="e">
        <f ca="1">+IF(AND(ISNUMBER(OFFSET('Sanitation Data'!$D$13,0,10*ROW('Sanitation Data'!D37))),'Data Summary'!CT43="Yes"),OFFSET('Sanitation Data'!$D$13,0,10*ROW('Sanitation Data'!D37)),NA())</f>
        <v>#N/A</v>
      </c>
      <c r="AF43" s="104" t="e">
        <f ca="1">+IF(AND(ISNUMBER(OFFSET('Sanitation Data'!$E$5,0,10*ROW('Sanitation Data'!E37))),'Data Summary'!CU43="Yes"),100-OFFSET('Sanitation Data'!$E$5,0,10*ROW('Sanitation Data'!E37)),NA())</f>
        <v>#N/A</v>
      </c>
      <c r="AG43" s="104" t="e">
        <f ca="1">+IF(AND(ISNUMBER(OFFSET('Sanitation Data'!$E$7,0,10*ROW('Sanitation Data'!E37))),'Data Summary'!CV43="Yes"),OFFSET('Sanitation Data'!$E$7,0,10*ROW('Sanitation Data'!E37)),NA())</f>
        <v>#N/A</v>
      </c>
      <c r="AH43" s="104" t="e">
        <f ca="1">+IF(AND(ISNUMBER(OFFSET('Sanitation Data'!$E$11,0,10*ROW('Sanitation Data'!E37))),'Data Summary'!CW43="Yes"),OFFSET('Sanitation Data'!$E$11,0,10*ROW('Sanitation Data'!E37)),NA())</f>
        <v>#N/A</v>
      </c>
      <c r="AI43" s="104" t="e">
        <f ca="1">+IF(AND(ISNUMBER(OFFSET('Sanitation Data'!$E$12,0,10*ROW('Sanitation Data'!E37))),'Data Summary'!CX43="Yes"),OFFSET('Sanitation Data'!$E$12,0,10*ROW('Sanitation Data'!E37)),NA())</f>
        <v>#N/A</v>
      </c>
      <c r="AJ43" s="104" t="e">
        <f ca="1">+IF(AND(ISNUMBER(OFFSET('Sanitation Data'!$E$13,0,10*ROW('Sanitation Data'!E37))),'Data Summary'!CY43="Yes"),OFFSET('Sanitation Data'!$E$13,0,10*ROW('Sanitation Data'!E37)),NA())</f>
        <v>#N/A</v>
      </c>
      <c r="AK43" s="104" t="e">
        <f ca="1">+IF(AND(ISNUMBER(OFFSET('Sanitation Data'!$F$5,0,10*ROW('Sanitation Data'!F37))),'Data Summary'!CZ43="Yes"),100-OFFSET('Sanitation Data'!$F$5,0,10*ROW('Sanitation Data'!F37)),NA())</f>
        <v>#N/A</v>
      </c>
      <c r="AL43" s="104" t="e">
        <f ca="1">+IF(AND(ISNUMBER(OFFSET('Sanitation Data'!$F$7,0,10*ROW('Sanitation Data'!F37))),'Data Summary'!DA43="Yes"),OFFSET('Sanitation Data'!$F$7,0,10*ROW('Sanitation Data'!F37)),NA())</f>
        <v>#N/A</v>
      </c>
      <c r="AM43" s="104" t="e">
        <f ca="1">+IF(AND(ISNUMBER(OFFSET('Sanitation Data'!$F$11,0,10*ROW('Sanitation Data'!F37))),'Data Summary'!DB43="Yes"),OFFSET('Sanitation Data'!$F$11,0,10*ROW('Sanitation Data'!F37)),NA())</f>
        <v>#N/A</v>
      </c>
      <c r="AN43" s="104" t="e">
        <f ca="1">+IF(AND(ISNUMBER(OFFSET('Sanitation Data'!$F$12,0,10*ROW('Sanitation Data'!F37))),'Data Summary'!DC43="Yes"),OFFSET('Sanitation Data'!$F$12,0,10*ROW('Sanitation Data'!F37)),NA())</f>
        <v>#N/A</v>
      </c>
      <c r="AO43" s="104" t="e">
        <f ca="1">+IF(AND(ISNUMBER(OFFSET('Sanitation Data'!$F$13,0,10*ROW('Sanitation Data'!F37))),'Data Summary'!DD43="Yes"),OFFSET('Sanitation Data'!$F$13,0,10*ROW('Sanitation Data'!F37)),NA())</f>
        <v>#N/A</v>
      </c>
      <c r="AP43" s="104" t="e">
        <f ca="1">+IF(AND(ISNUMBER(OFFSET('Sanitation Data'!$G$5,0,10*ROW('Sanitation Data'!G37))),'Data Summary'!DE43="Yes"),100-OFFSET('Sanitation Data'!$G$5,0,10*ROW('Sanitation Data'!G37)),NA())</f>
        <v>#N/A</v>
      </c>
      <c r="AQ43" s="104" t="e">
        <f ca="1">+IF(AND(ISNUMBER(OFFSET('Sanitation Data'!$G$7,0,10*ROW('Sanitation Data'!G37))),'Data Summary'!DF43="Yes"),OFFSET('Sanitation Data'!$G$7,0,10*ROW('Sanitation Data'!G37)),NA())</f>
        <v>#N/A</v>
      </c>
      <c r="AR43" s="104" t="e">
        <f ca="1">+IF(AND(ISNUMBER(OFFSET('Sanitation Data'!$G$11,0,10*ROW('Sanitation Data'!G37))),'Data Summary'!DG43="Yes"),OFFSET('Sanitation Data'!$G$11,0,10*ROW('Sanitation Data'!G37)),NA())</f>
        <v>#N/A</v>
      </c>
      <c r="AS43" s="104" t="e">
        <f ca="1">+IF(AND(ISNUMBER(OFFSET('Sanitation Data'!$G$12,0,10*ROW('Sanitation Data'!G37))),'Data Summary'!DH43="Yes"),OFFSET('Sanitation Data'!$G$12,0,10*ROW('Sanitation Data'!G37)),NA())</f>
        <v>#N/A</v>
      </c>
      <c r="AT43" s="104" t="e">
        <f ca="1">+IF(AND(ISNUMBER(OFFSET('Sanitation Data'!$G$13,0,10*ROW('Sanitation Data'!G37))),'Data Summary'!DI43="Yes"),OFFSET('Sanitation Data'!$G$13,0,10*ROW('Sanitation Data'!G37)),NA())</f>
        <v>#N/A</v>
      </c>
      <c r="AU43" s="104" t="e">
        <f ca="1">+IF(AND(ISNUMBER(OFFSET('Sanitation Data'!$H$5,0,10*ROW('Sanitation Data'!H37))),'Data Summary'!DJ43="Yes"),100-OFFSET('Sanitation Data'!$H$5,0,10*ROW('Sanitation Data'!H37)),NA())</f>
        <v>#N/A</v>
      </c>
      <c r="AV43" s="104" t="e">
        <f ca="1">+IF(AND(ISNUMBER(OFFSET('Sanitation Data'!$H$7,0,10*ROW('Sanitation Data'!H37))),'Data Summary'!DK43="Yes"),OFFSET('Sanitation Data'!$H$7,0,10*ROW('Sanitation Data'!H37)),NA())</f>
        <v>#N/A</v>
      </c>
      <c r="AW43" s="104" t="e">
        <f ca="1">+IF(AND(ISNUMBER(OFFSET('Sanitation Data'!$H$11,0,10*ROW('Sanitation Data'!H37))),'Data Summary'!DL43="Yes"),OFFSET('Sanitation Data'!$H$11,0,10*ROW('Sanitation Data'!H37)),NA())</f>
        <v>#N/A</v>
      </c>
      <c r="AX43" s="104" t="e">
        <f ca="1">+IF(AND(ISNUMBER(OFFSET('Sanitation Data'!$H$12,0,10*ROW('Sanitation Data'!H37))),'Data Summary'!DM43="Yes"),OFFSET('Sanitation Data'!$H$12,0,10*ROW('Sanitation Data'!H37)),NA())</f>
        <v>#N/A</v>
      </c>
      <c r="AY43" s="104" t="e">
        <f ca="1">+IF(AND(ISNUMBER(OFFSET('Sanitation Data'!$H$13,0,10*ROW('Sanitation Data'!H37))),'Data Summary'!DN43="Yes"),OFFSET('Sanitation Data'!$H$13,0,10*ROW('Sanitation Data'!H37)),NA())</f>
        <v>#N/A</v>
      </c>
      <c r="AZ43" s="109" t="e">
        <f ca="1">+IF(AND(ISNUMBER(OFFSET('Hygiene Data'!$C$6,0,10*ROW('Hygiene Data'!C37))),'Data Summary'!DO43="Yes"),OFFSET('Hygiene Data'!$C$6,0,10*ROW('Hygiene Data'!C37)),NA())</f>
        <v>#N/A</v>
      </c>
      <c r="BA43" s="109" t="e">
        <f ca="1">+IF(AND(ISNUMBER(OFFSET('Hygiene Data'!$C$8,0,10*ROW('Hygiene Data'!C37))),'Data Summary'!DP43="Yes"),OFFSET('Hygiene Data'!$C$8,0,10*ROW('Hygiene Data'!C37)),NA())</f>
        <v>#N/A</v>
      </c>
      <c r="BB43" s="109" t="e">
        <f ca="1">+IF(AND(ISNUMBER(OFFSET('Hygiene Data'!$C$10,0,10*ROW('Hygiene Data'!C37))),'Data Summary'!DQ43="Yes"),OFFSET('Hygiene Data'!$C$10,0,10*ROW('Hygiene Data'!C37)),NA())</f>
        <v>#N/A</v>
      </c>
      <c r="BC43" s="109" t="e">
        <f ca="1">+IF(AND(ISNUMBER(OFFSET('Hygiene Data'!$D$6,0,10*ROW('Hygiene Data'!D37))),'Data Summary'!DR43="Yes"),OFFSET('Hygiene Data'!$D$6,0,10*ROW('Hygiene Data'!D37)),NA())</f>
        <v>#N/A</v>
      </c>
      <c r="BD43" s="109" t="e">
        <f ca="1">+IF(AND(ISNUMBER(OFFSET('Hygiene Data'!$D$8,0,10*ROW('Hygiene Data'!D37))),'Data Summary'!DS43="Yes"),OFFSET('Hygiene Data'!$D$8,0,10*ROW('Hygiene Data'!D37)),NA())</f>
        <v>#N/A</v>
      </c>
      <c r="BE43" s="109" t="e">
        <f ca="1">+IF(AND(ISNUMBER(OFFSET('Hygiene Data'!$D$10,0,10*ROW('Hygiene Data'!D37))),'Data Summary'!DT43="Yes"),OFFSET('Hygiene Data'!$D$10,0,10*ROW('Hygiene Data'!D37)),NA())</f>
        <v>#N/A</v>
      </c>
      <c r="BF43" s="109" t="e">
        <f ca="1">+IF(AND(ISNUMBER(OFFSET('Hygiene Data'!$E$6,0,10*ROW('Hygiene Data'!E37))),'Data Summary'!DU43="Yes"),OFFSET('Hygiene Data'!$E$6,0,10*ROW('Hygiene Data'!E37)),NA())</f>
        <v>#N/A</v>
      </c>
      <c r="BG43" s="109" t="e">
        <f ca="1">+IF(AND(ISNUMBER(OFFSET('Hygiene Data'!$E$8,0,10*ROW('Hygiene Data'!E37))),'Data Summary'!DV43="Yes"),OFFSET('Hygiene Data'!$E$8,0,10*ROW('Hygiene Data'!E37)),NA())</f>
        <v>#N/A</v>
      </c>
      <c r="BH43" s="109" t="e">
        <f ca="1">+IF(AND(ISNUMBER(OFFSET('Hygiene Data'!$E$10,0,10*ROW('Hygiene Data'!E37))),'Data Summary'!DW43="Yes"),OFFSET('Hygiene Data'!$E$10,0,10*ROW('Hygiene Data'!E37)),NA())</f>
        <v>#N/A</v>
      </c>
      <c r="BI43" s="109" t="e">
        <f ca="1">+IF(AND(ISNUMBER(OFFSET('Hygiene Data'!$F$6,0,10*ROW('Hygiene Data'!F37))),'Data Summary'!DX43="Yes"),OFFSET('Hygiene Data'!$F$6,0,10*ROW('Hygiene Data'!F37)),NA())</f>
        <v>#N/A</v>
      </c>
      <c r="BJ43" s="109" t="e">
        <f ca="1">+IF(AND(ISNUMBER(OFFSET('Hygiene Data'!$F$8,0,10*ROW('Hygiene Data'!F37))),'Data Summary'!DY43="Yes"),OFFSET('Hygiene Data'!$F$8,0,10*ROW('Hygiene Data'!F37)),NA())</f>
        <v>#N/A</v>
      </c>
      <c r="BK43" s="109" t="e">
        <f ca="1">+IF(AND(ISNUMBER(OFFSET('Hygiene Data'!$F$10,0,10*ROW('Hygiene Data'!F37))),'Data Summary'!DZ43="Yes"),OFFSET('Hygiene Data'!$F$10,0,10*ROW('Hygiene Data'!F37)),NA())</f>
        <v>#N/A</v>
      </c>
      <c r="BL43" s="109" t="e">
        <f ca="1">+IF(AND(ISNUMBER(OFFSET('Hygiene Data'!$G$6,0,10*ROW('Hygiene Data'!G37))),'Data Summary'!EA43="Yes"),OFFSET('Hygiene Data'!$G$6,0,10*ROW('Hygiene Data'!G37)),NA())</f>
        <v>#N/A</v>
      </c>
      <c r="BM43" s="109" t="e">
        <f ca="1">+IF(AND(ISNUMBER(OFFSET('Hygiene Data'!$G$8,0,10*ROW('Hygiene Data'!G37))),'Data Summary'!EB43="Yes"),OFFSET('Hygiene Data'!$G$8,0,10*ROW('Hygiene Data'!G37)),NA())</f>
        <v>#N/A</v>
      </c>
      <c r="BN43" s="109" t="e">
        <f ca="1">+IF(AND(ISNUMBER(OFFSET('Hygiene Data'!$G$10,0,10*ROW('Hygiene Data'!G37))),'Data Summary'!EC43="Yes"),OFFSET('Hygiene Data'!$G$10,0,10*ROW('Hygiene Data'!G37)),NA())</f>
        <v>#N/A</v>
      </c>
      <c r="BO43" s="109" t="e">
        <f ca="1">+IF(AND(ISNUMBER(OFFSET('Hygiene Data'!$H$6,0,10*ROW('Hygiene Data'!H37))),'Data Summary'!ED43="Yes"),OFFSET('Hygiene Data'!$H$6,0,10*ROW('Hygiene Data'!H37)),NA())</f>
        <v>#N/A</v>
      </c>
      <c r="BP43" s="109" t="e">
        <f ca="1">+IF(AND(ISNUMBER(OFFSET('Hygiene Data'!$H$8,0,10*ROW('Hygiene Data'!H37))),'Data Summary'!EE43="Yes"),OFFSET('Hygiene Data'!$H$8,0,10*ROW('Hygiene Data'!H37)),NA())</f>
        <v>#N/A</v>
      </c>
      <c r="BQ43" s="109" t="e">
        <f ca="1">+IF(AND(ISNUMBER(OFFSET('Hygiene Data'!$H$10,0,10*ROW('Hygiene Data'!H37))),'Data Summary'!EF43="Yes"),OFFSET('Hygiene Data'!$H$10,0,10*ROW('Hygiene Data'!H37)),NA())</f>
        <v>#N/A</v>
      </c>
    </row>
    <row r="44" spans="1:69" x14ac:dyDescent="0.25">
      <c r="A44" s="57" t="e">
        <f ca="1">+IF(OFFSET('Water Data'!$B$1,0,10*ROW('Water Data'!B38))="",NA(),OFFSET('Water Data'!$B$1,0,10*ROW('Water Data'!B38)))</f>
        <v>#N/A</v>
      </c>
      <c r="B44" s="57" t="e">
        <f ca="1">+IF(OFFSET('Water Data'!$A$3,0,10*ROW('Water Data'!A41))="",NA(),OFFSET('Water Data'!$A$3,0,10*ROW('Water Data'!A41)))</f>
        <v>#N/A</v>
      </c>
      <c r="C44" s="57" t="e">
        <f ca="1">+IF(OFFSET('Water Data'!$C$3,0,10*ROW('Water Data'!C41))="",NA(),OFFSET('Water Data'!$C$3,0,10*ROW('Water Data'!C41)))</f>
        <v>#N/A</v>
      </c>
      <c r="D44" s="58" t="e">
        <f ca="1">+IF(AND(ISNUMBER(OFFSET('Water Data'!$C$5,0,10*ROW('Water Data'!C38))),'Data Summary'!BS44="Yes"),100-OFFSET('Water Data'!$C$5,0,10*ROW('Water Data'!C38)),NA())</f>
        <v>#N/A</v>
      </c>
      <c r="E44" s="58" t="e">
        <f ca="1">+IF(AND(ISNUMBER(OFFSET('Water Data'!$C$7,0,10*ROW('Water Data'!C38))),'Data Summary'!BT44="Yes"),OFFSET('Water Data'!$C$7,0,10*ROW('Water Data'!C38)),NA())</f>
        <v>#N/A</v>
      </c>
      <c r="F44" s="58" t="e">
        <f ca="1">+IF(AND(ISNUMBER(OFFSET('Water Data'!$C$10,0,10*ROW('Water Data'!C38))),'Data Summary'!BU44="Yes"),OFFSET('Water Data'!$C$10,0,10*ROW('Water Data'!C38)),NA())</f>
        <v>#N/A</v>
      </c>
      <c r="G44" s="58" t="e">
        <f ca="1">+IF(AND(ISNUMBER(OFFSET('Water Data'!$D$5,0,10*ROW('Water Data'!D38))),'Data Summary'!BV44="Yes"),100-OFFSET('Water Data'!$D$5,0,10*ROW('Water Data'!D38)),NA())</f>
        <v>#N/A</v>
      </c>
      <c r="H44" s="58" t="e">
        <f ca="1">+IF(AND(ISNUMBER(OFFSET('Water Data'!$D$7,0,10*ROW('Water Data'!D38))),'Data Summary'!BW44="Yes"),OFFSET('Water Data'!$D$7,0,10*ROW('Water Data'!D38)),NA())</f>
        <v>#N/A</v>
      </c>
      <c r="I44" s="58" t="e">
        <f ca="1">+IF(AND(ISNUMBER(OFFSET('Water Data'!$D$10,0,10*ROW('Water Data'!D38))),'Data Summary'!BX44="Yes"),OFFSET('Water Data'!$D$10,0,10*ROW('Water Data'!D38)),NA())</f>
        <v>#N/A</v>
      </c>
      <c r="J44" s="58" t="e">
        <f ca="1">+IF(AND(ISNUMBER(OFFSET('Water Data'!$E$5,0,10*ROW('Water Data'!E38))),'Data Summary'!BY44="Yes"),100-OFFSET('Water Data'!$E$5,0,10*ROW('Water Data'!E38)),NA())</f>
        <v>#N/A</v>
      </c>
      <c r="K44" s="58" t="e">
        <f ca="1">+IF(AND(ISNUMBER(OFFSET('Water Data'!$E$7,0,10*ROW('Water Data'!E38))),'Data Summary'!BZ44="Yes"),OFFSET('Water Data'!$E$7,0,10*ROW('Water Data'!E38)),NA())</f>
        <v>#N/A</v>
      </c>
      <c r="L44" s="58" t="e">
        <f ca="1">+IF(AND(ISNUMBER(OFFSET('Water Data'!$E$10,0,10*ROW('Water Data'!E38))),'Data Summary'!CA44="Yes"),OFFSET('Water Data'!$E$10,0,10*ROW('Water Data'!E38)),NA())</f>
        <v>#N/A</v>
      </c>
      <c r="M44" s="58" t="e">
        <f ca="1">+IF(AND(ISNUMBER(OFFSET('Water Data'!$F$5,0,10*ROW('Water Data'!F38))),'Data Summary'!CB44="Yes"),100-OFFSET('Water Data'!$F$5,0,10*ROW('Water Data'!F38)),NA())</f>
        <v>#N/A</v>
      </c>
      <c r="N44" s="58" t="e">
        <f ca="1">+IF(AND(ISNUMBER(OFFSET('Water Data'!$F$7,0,10*ROW('Water Data'!F38))),'Data Summary'!CC44="Yes"),OFFSET('Water Data'!$F$7,0,10*ROW('Water Data'!F38)),NA())</f>
        <v>#N/A</v>
      </c>
      <c r="O44" s="58" t="e">
        <f ca="1">+IF(AND(ISNUMBER(OFFSET('Water Data'!$F$10,0,10*ROW('Water Data'!F38))),'Data Summary'!CD44="Yes"),OFFSET('Water Data'!$F$10,0,10*ROW('Water Data'!F38)),NA())</f>
        <v>#N/A</v>
      </c>
      <c r="P44" s="58" t="e">
        <f ca="1">+IF(AND(ISNUMBER(OFFSET('Water Data'!$G$5,0,10*ROW('Water Data'!G38))),'Data Summary'!CE44="Yes"),100-OFFSET('Water Data'!$G$5,0,10*ROW('Water Data'!G38)),NA())</f>
        <v>#N/A</v>
      </c>
      <c r="Q44" s="58" t="e">
        <f ca="1">+IF(AND(ISNUMBER(OFFSET('Water Data'!$G$7,0,10*ROW('Water Data'!G38))),'Data Summary'!CF44="Yes"),OFFSET('Water Data'!$G$7,0,10*ROW('Water Data'!G38)),NA())</f>
        <v>#N/A</v>
      </c>
      <c r="R44" s="58" t="e">
        <f ca="1">+IF(AND(ISNUMBER(OFFSET('Water Data'!$G$10,0,10*ROW('Water Data'!G38))),'Data Summary'!CG44="Yes"),OFFSET('Water Data'!$G$10,0,10*ROW('Water Data'!G38)),NA())</f>
        <v>#N/A</v>
      </c>
      <c r="S44" s="58" t="e">
        <f ca="1">+IF(AND(ISNUMBER(OFFSET('Water Data'!$H$5,0,10*ROW('Water Data'!H38))),'Data Summary'!CH44="Yes"),100-OFFSET('Water Data'!$H$5,0,10*ROW('Water Data'!H38)),NA())</f>
        <v>#N/A</v>
      </c>
      <c r="T44" s="58" t="e">
        <f ca="1">+IF(AND(ISNUMBER(OFFSET('Water Data'!$H$7,0,10*ROW('Water Data'!H38))),'Data Summary'!CI44="Yes"),OFFSET('Water Data'!$H$7,0,10*ROW('Water Data'!H38)),NA())</f>
        <v>#N/A</v>
      </c>
      <c r="U44" s="58" t="e">
        <f ca="1">+IF(AND(ISNUMBER(OFFSET('Water Data'!$H$10,0,10*ROW('Water Data'!H38))),'Data Summary'!CJ44="Yes"),OFFSET('Water Data'!$H$10,0,10*ROW('Water Data'!H38)),NA())</f>
        <v>#N/A</v>
      </c>
      <c r="V44" s="104" t="e">
        <f ca="1">+IF(AND(ISNUMBER(OFFSET('Sanitation Data'!$C$5,0,10*ROW('Sanitation Data'!C38))),'Data Summary'!CK44="Yes"),100-OFFSET('Sanitation Data'!$C$5,0,10*ROW('Sanitation Data'!C38)),NA())</f>
        <v>#N/A</v>
      </c>
      <c r="W44" s="104" t="e">
        <f ca="1">+IF(AND(ISNUMBER(OFFSET('Sanitation Data'!$C$7,0,10*ROW('Sanitation Data'!C38))),'Data Summary'!CL44="Yes"),OFFSET('Sanitation Data'!$C$7,0,10*ROW('Sanitation Data'!C38)),NA())</f>
        <v>#N/A</v>
      </c>
      <c r="X44" s="104" t="e">
        <f ca="1">+IF(AND(ISNUMBER(OFFSET('Sanitation Data'!$C$11,0,10*ROW('Sanitation Data'!C38))),'Data Summary'!CM44="Yes"),OFFSET('Sanitation Data'!$C$11,0,10*ROW('Sanitation Data'!C38)),NA())</f>
        <v>#N/A</v>
      </c>
      <c r="Y44" s="104" t="e">
        <f ca="1">+IF(AND(ISNUMBER(OFFSET('Sanitation Data'!$C$12,0,10*ROW('Sanitation Data'!C38))),'Data Summary'!CN44="Yes"),OFFSET('Sanitation Data'!$C$12,0,10*ROW('Sanitation Data'!C38)),NA())</f>
        <v>#N/A</v>
      </c>
      <c r="Z44" s="104" t="e">
        <f ca="1">+IF(AND(ISNUMBER(OFFSET('Sanitation Data'!$C$13,0,10*ROW('Sanitation Data'!C38))),'Data Summary'!CO44="Yes"),OFFSET('Sanitation Data'!$C$13,0,10*ROW('Sanitation Data'!C38)),NA())</f>
        <v>#N/A</v>
      </c>
      <c r="AA44" s="104" t="e">
        <f ca="1">+IF(AND(ISNUMBER(OFFSET('Sanitation Data'!$D$5,0,10*ROW('Sanitation Data'!D38))),'Data Summary'!CP44="Yes"),100-OFFSET('Sanitation Data'!$D$5,0,10*ROW('Sanitation Data'!D38)),NA())</f>
        <v>#N/A</v>
      </c>
      <c r="AB44" s="104" t="e">
        <f ca="1">+IF(AND(ISNUMBER(OFFSET('Sanitation Data'!$D$7,0,10*ROW('Sanitation Data'!D38))),'Data Summary'!CQ44="Yes"),OFFSET('Sanitation Data'!$D$7,0,10*ROW('Sanitation Data'!D38)),NA())</f>
        <v>#N/A</v>
      </c>
      <c r="AC44" s="104" t="e">
        <f ca="1">+IF(AND(ISNUMBER(OFFSET('Sanitation Data'!$D$11,0,10*ROW('Sanitation Data'!D38))),'Data Summary'!CR44="Yes"),OFFSET('Sanitation Data'!$D$11,0,10*ROW('Sanitation Data'!D38)),NA())</f>
        <v>#N/A</v>
      </c>
      <c r="AD44" s="104" t="e">
        <f ca="1">+IF(AND(ISNUMBER(OFFSET('Sanitation Data'!$D$12,0,10*ROW('Sanitation Data'!D38))),'Data Summary'!CS44="Yes"),OFFSET('Sanitation Data'!$D$12,0,10*ROW('Sanitation Data'!D38)),NA())</f>
        <v>#N/A</v>
      </c>
      <c r="AE44" s="104" t="e">
        <f ca="1">+IF(AND(ISNUMBER(OFFSET('Sanitation Data'!$D$13,0,10*ROW('Sanitation Data'!D38))),'Data Summary'!CT44="Yes"),OFFSET('Sanitation Data'!$D$13,0,10*ROW('Sanitation Data'!D38)),NA())</f>
        <v>#N/A</v>
      </c>
      <c r="AF44" s="104" t="e">
        <f ca="1">+IF(AND(ISNUMBER(OFFSET('Sanitation Data'!$E$5,0,10*ROW('Sanitation Data'!E38))),'Data Summary'!CU44="Yes"),100-OFFSET('Sanitation Data'!$E$5,0,10*ROW('Sanitation Data'!E38)),NA())</f>
        <v>#N/A</v>
      </c>
      <c r="AG44" s="104" t="e">
        <f ca="1">+IF(AND(ISNUMBER(OFFSET('Sanitation Data'!$E$7,0,10*ROW('Sanitation Data'!E38))),'Data Summary'!CV44="Yes"),OFFSET('Sanitation Data'!$E$7,0,10*ROW('Sanitation Data'!E38)),NA())</f>
        <v>#N/A</v>
      </c>
      <c r="AH44" s="104" t="e">
        <f ca="1">+IF(AND(ISNUMBER(OFFSET('Sanitation Data'!$E$11,0,10*ROW('Sanitation Data'!E38))),'Data Summary'!CW44="Yes"),OFFSET('Sanitation Data'!$E$11,0,10*ROW('Sanitation Data'!E38)),NA())</f>
        <v>#N/A</v>
      </c>
      <c r="AI44" s="104" t="e">
        <f ca="1">+IF(AND(ISNUMBER(OFFSET('Sanitation Data'!$E$12,0,10*ROW('Sanitation Data'!E38))),'Data Summary'!CX44="Yes"),OFFSET('Sanitation Data'!$E$12,0,10*ROW('Sanitation Data'!E38)),NA())</f>
        <v>#N/A</v>
      </c>
      <c r="AJ44" s="104" t="e">
        <f ca="1">+IF(AND(ISNUMBER(OFFSET('Sanitation Data'!$E$13,0,10*ROW('Sanitation Data'!E38))),'Data Summary'!CY44="Yes"),OFFSET('Sanitation Data'!$E$13,0,10*ROW('Sanitation Data'!E38)),NA())</f>
        <v>#N/A</v>
      </c>
      <c r="AK44" s="104" t="e">
        <f ca="1">+IF(AND(ISNUMBER(OFFSET('Sanitation Data'!$F$5,0,10*ROW('Sanitation Data'!F38))),'Data Summary'!CZ44="Yes"),100-OFFSET('Sanitation Data'!$F$5,0,10*ROW('Sanitation Data'!F38)),NA())</f>
        <v>#N/A</v>
      </c>
      <c r="AL44" s="104" t="e">
        <f ca="1">+IF(AND(ISNUMBER(OFFSET('Sanitation Data'!$F$7,0,10*ROW('Sanitation Data'!F38))),'Data Summary'!DA44="Yes"),OFFSET('Sanitation Data'!$F$7,0,10*ROW('Sanitation Data'!F38)),NA())</f>
        <v>#N/A</v>
      </c>
      <c r="AM44" s="104" t="e">
        <f ca="1">+IF(AND(ISNUMBER(OFFSET('Sanitation Data'!$F$11,0,10*ROW('Sanitation Data'!F38))),'Data Summary'!DB44="Yes"),OFFSET('Sanitation Data'!$F$11,0,10*ROW('Sanitation Data'!F38)),NA())</f>
        <v>#N/A</v>
      </c>
      <c r="AN44" s="104" t="e">
        <f ca="1">+IF(AND(ISNUMBER(OFFSET('Sanitation Data'!$F$12,0,10*ROW('Sanitation Data'!F38))),'Data Summary'!DC44="Yes"),OFFSET('Sanitation Data'!$F$12,0,10*ROW('Sanitation Data'!F38)),NA())</f>
        <v>#N/A</v>
      </c>
      <c r="AO44" s="104" t="e">
        <f ca="1">+IF(AND(ISNUMBER(OFFSET('Sanitation Data'!$F$13,0,10*ROW('Sanitation Data'!F38))),'Data Summary'!DD44="Yes"),OFFSET('Sanitation Data'!$F$13,0,10*ROW('Sanitation Data'!F38)),NA())</f>
        <v>#N/A</v>
      </c>
      <c r="AP44" s="104" t="e">
        <f ca="1">+IF(AND(ISNUMBER(OFFSET('Sanitation Data'!$G$5,0,10*ROW('Sanitation Data'!G38))),'Data Summary'!DE44="Yes"),100-OFFSET('Sanitation Data'!$G$5,0,10*ROW('Sanitation Data'!G38)),NA())</f>
        <v>#N/A</v>
      </c>
      <c r="AQ44" s="104" t="e">
        <f ca="1">+IF(AND(ISNUMBER(OFFSET('Sanitation Data'!$G$7,0,10*ROW('Sanitation Data'!G38))),'Data Summary'!DF44="Yes"),OFFSET('Sanitation Data'!$G$7,0,10*ROW('Sanitation Data'!G38)),NA())</f>
        <v>#N/A</v>
      </c>
      <c r="AR44" s="104" t="e">
        <f ca="1">+IF(AND(ISNUMBER(OFFSET('Sanitation Data'!$G$11,0,10*ROW('Sanitation Data'!G38))),'Data Summary'!DG44="Yes"),OFFSET('Sanitation Data'!$G$11,0,10*ROW('Sanitation Data'!G38)),NA())</f>
        <v>#N/A</v>
      </c>
      <c r="AS44" s="104" t="e">
        <f ca="1">+IF(AND(ISNUMBER(OFFSET('Sanitation Data'!$G$12,0,10*ROW('Sanitation Data'!G38))),'Data Summary'!DH44="Yes"),OFFSET('Sanitation Data'!$G$12,0,10*ROW('Sanitation Data'!G38)),NA())</f>
        <v>#N/A</v>
      </c>
      <c r="AT44" s="104" t="e">
        <f ca="1">+IF(AND(ISNUMBER(OFFSET('Sanitation Data'!$G$13,0,10*ROW('Sanitation Data'!G38))),'Data Summary'!DI44="Yes"),OFFSET('Sanitation Data'!$G$13,0,10*ROW('Sanitation Data'!G38)),NA())</f>
        <v>#N/A</v>
      </c>
      <c r="AU44" s="104" t="e">
        <f ca="1">+IF(AND(ISNUMBER(OFFSET('Sanitation Data'!$H$5,0,10*ROW('Sanitation Data'!H38))),'Data Summary'!DJ44="Yes"),100-OFFSET('Sanitation Data'!$H$5,0,10*ROW('Sanitation Data'!H38)),NA())</f>
        <v>#N/A</v>
      </c>
      <c r="AV44" s="104" t="e">
        <f ca="1">+IF(AND(ISNUMBER(OFFSET('Sanitation Data'!$H$7,0,10*ROW('Sanitation Data'!H38))),'Data Summary'!DK44="Yes"),OFFSET('Sanitation Data'!$H$7,0,10*ROW('Sanitation Data'!H38)),NA())</f>
        <v>#N/A</v>
      </c>
      <c r="AW44" s="104" t="e">
        <f ca="1">+IF(AND(ISNUMBER(OFFSET('Sanitation Data'!$H$11,0,10*ROW('Sanitation Data'!H38))),'Data Summary'!DL44="Yes"),OFFSET('Sanitation Data'!$H$11,0,10*ROW('Sanitation Data'!H38)),NA())</f>
        <v>#N/A</v>
      </c>
      <c r="AX44" s="104" t="e">
        <f ca="1">+IF(AND(ISNUMBER(OFFSET('Sanitation Data'!$H$12,0,10*ROW('Sanitation Data'!H38))),'Data Summary'!DM44="Yes"),OFFSET('Sanitation Data'!$H$12,0,10*ROW('Sanitation Data'!H38)),NA())</f>
        <v>#N/A</v>
      </c>
      <c r="AY44" s="104" t="e">
        <f ca="1">+IF(AND(ISNUMBER(OFFSET('Sanitation Data'!$H$13,0,10*ROW('Sanitation Data'!H38))),'Data Summary'!DN44="Yes"),OFFSET('Sanitation Data'!$H$13,0,10*ROW('Sanitation Data'!H38)),NA())</f>
        <v>#N/A</v>
      </c>
      <c r="AZ44" s="109" t="e">
        <f ca="1">+IF(AND(ISNUMBER(OFFSET('Hygiene Data'!$C$6,0,10*ROW('Hygiene Data'!C38))),'Data Summary'!DO44="Yes"),OFFSET('Hygiene Data'!$C$6,0,10*ROW('Hygiene Data'!C38)),NA())</f>
        <v>#N/A</v>
      </c>
      <c r="BA44" s="109" t="e">
        <f ca="1">+IF(AND(ISNUMBER(OFFSET('Hygiene Data'!$C$8,0,10*ROW('Hygiene Data'!C38))),'Data Summary'!DP44="Yes"),OFFSET('Hygiene Data'!$C$8,0,10*ROW('Hygiene Data'!C38)),NA())</f>
        <v>#N/A</v>
      </c>
      <c r="BB44" s="109" t="e">
        <f ca="1">+IF(AND(ISNUMBER(OFFSET('Hygiene Data'!$C$10,0,10*ROW('Hygiene Data'!C38))),'Data Summary'!DQ44="Yes"),OFFSET('Hygiene Data'!$C$10,0,10*ROW('Hygiene Data'!C38)),NA())</f>
        <v>#N/A</v>
      </c>
      <c r="BC44" s="109" t="e">
        <f ca="1">+IF(AND(ISNUMBER(OFFSET('Hygiene Data'!$D$6,0,10*ROW('Hygiene Data'!D38))),'Data Summary'!DR44="Yes"),OFFSET('Hygiene Data'!$D$6,0,10*ROW('Hygiene Data'!D38)),NA())</f>
        <v>#N/A</v>
      </c>
      <c r="BD44" s="109" t="e">
        <f ca="1">+IF(AND(ISNUMBER(OFFSET('Hygiene Data'!$D$8,0,10*ROW('Hygiene Data'!D38))),'Data Summary'!DS44="Yes"),OFFSET('Hygiene Data'!$D$8,0,10*ROW('Hygiene Data'!D38)),NA())</f>
        <v>#N/A</v>
      </c>
      <c r="BE44" s="109" t="e">
        <f ca="1">+IF(AND(ISNUMBER(OFFSET('Hygiene Data'!$D$10,0,10*ROW('Hygiene Data'!D38))),'Data Summary'!DT44="Yes"),OFFSET('Hygiene Data'!$D$10,0,10*ROW('Hygiene Data'!D38)),NA())</f>
        <v>#N/A</v>
      </c>
      <c r="BF44" s="109" t="e">
        <f ca="1">+IF(AND(ISNUMBER(OFFSET('Hygiene Data'!$E$6,0,10*ROW('Hygiene Data'!E38))),'Data Summary'!DU44="Yes"),OFFSET('Hygiene Data'!$E$6,0,10*ROW('Hygiene Data'!E38)),NA())</f>
        <v>#N/A</v>
      </c>
      <c r="BG44" s="109" t="e">
        <f ca="1">+IF(AND(ISNUMBER(OFFSET('Hygiene Data'!$E$8,0,10*ROW('Hygiene Data'!E38))),'Data Summary'!DV44="Yes"),OFFSET('Hygiene Data'!$E$8,0,10*ROW('Hygiene Data'!E38)),NA())</f>
        <v>#N/A</v>
      </c>
      <c r="BH44" s="109" t="e">
        <f ca="1">+IF(AND(ISNUMBER(OFFSET('Hygiene Data'!$E$10,0,10*ROW('Hygiene Data'!E38))),'Data Summary'!DW44="Yes"),OFFSET('Hygiene Data'!$E$10,0,10*ROW('Hygiene Data'!E38)),NA())</f>
        <v>#N/A</v>
      </c>
      <c r="BI44" s="109" t="e">
        <f ca="1">+IF(AND(ISNUMBER(OFFSET('Hygiene Data'!$F$6,0,10*ROW('Hygiene Data'!F38))),'Data Summary'!DX44="Yes"),OFFSET('Hygiene Data'!$F$6,0,10*ROW('Hygiene Data'!F38)),NA())</f>
        <v>#N/A</v>
      </c>
      <c r="BJ44" s="109" t="e">
        <f ca="1">+IF(AND(ISNUMBER(OFFSET('Hygiene Data'!$F$8,0,10*ROW('Hygiene Data'!F38))),'Data Summary'!DY44="Yes"),OFFSET('Hygiene Data'!$F$8,0,10*ROW('Hygiene Data'!F38)),NA())</f>
        <v>#N/A</v>
      </c>
      <c r="BK44" s="109" t="e">
        <f ca="1">+IF(AND(ISNUMBER(OFFSET('Hygiene Data'!$F$10,0,10*ROW('Hygiene Data'!F38))),'Data Summary'!DZ44="Yes"),OFFSET('Hygiene Data'!$F$10,0,10*ROW('Hygiene Data'!F38)),NA())</f>
        <v>#N/A</v>
      </c>
      <c r="BL44" s="109" t="e">
        <f ca="1">+IF(AND(ISNUMBER(OFFSET('Hygiene Data'!$G$6,0,10*ROW('Hygiene Data'!G38))),'Data Summary'!EA44="Yes"),OFFSET('Hygiene Data'!$G$6,0,10*ROW('Hygiene Data'!G38)),NA())</f>
        <v>#N/A</v>
      </c>
      <c r="BM44" s="109" t="e">
        <f ca="1">+IF(AND(ISNUMBER(OFFSET('Hygiene Data'!$G$8,0,10*ROW('Hygiene Data'!G38))),'Data Summary'!EB44="Yes"),OFFSET('Hygiene Data'!$G$8,0,10*ROW('Hygiene Data'!G38)),NA())</f>
        <v>#N/A</v>
      </c>
      <c r="BN44" s="109" t="e">
        <f ca="1">+IF(AND(ISNUMBER(OFFSET('Hygiene Data'!$G$10,0,10*ROW('Hygiene Data'!G38))),'Data Summary'!EC44="Yes"),OFFSET('Hygiene Data'!$G$10,0,10*ROW('Hygiene Data'!G38)),NA())</f>
        <v>#N/A</v>
      </c>
      <c r="BO44" s="109" t="e">
        <f ca="1">+IF(AND(ISNUMBER(OFFSET('Hygiene Data'!$H$6,0,10*ROW('Hygiene Data'!H38))),'Data Summary'!ED44="Yes"),OFFSET('Hygiene Data'!$H$6,0,10*ROW('Hygiene Data'!H38)),NA())</f>
        <v>#N/A</v>
      </c>
      <c r="BP44" s="109" t="e">
        <f ca="1">+IF(AND(ISNUMBER(OFFSET('Hygiene Data'!$H$8,0,10*ROW('Hygiene Data'!H38))),'Data Summary'!EE44="Yes"),OFFSET('Hygiene Data'!$H$8,0,10*ROW('Hygiene Data'!H38)),NA())</f>
        <v>#N/A</v>
      </c>
      <c r="BQ44" s="109" t="e">
        <f ca="1">+IF(AND(ISNUMBER(OFFSET('Hygiene Data'!$H$10,0,10*ROW('Hygiene Data'!H38))),'Data Summary'!EF44="Yes"),OFFSET('Hygiene Data'!$H$10,0,10*ROW('Hygiene Data'!H38)),NA())</f>
        <v>#N/A</v>
      </c>
    </row>
    <row r="45" spans="1:69" x14ac:dyDescent="0.25">
      <c r="A45" s="57" t="e">
        <f ca="1">+IF(OFFSET('Water Data'!$B$1,0,10*ROW('Water Data'!B39))="",NA(),OFFSET('Water Data'!$B$1,0,10*ROW('Water Data'!B39)))</f>
        <v>#N/A</v>
      </c>
      <c r="B45" s="57" t="e">
        <f ca="1">+IF(OFFSET('Water Data'!$A$3,0,10*ROW('Water Data'!A42))="",NA(),OFFSET('Water Data'!$A$3,0,10*ROW('Water Data'!A42)))</f>
        <v>#N/A</v>
      </c>
      <c r="C45" s="57" t="e">
        <f ca="1">+IF(OFFSET('Water Data'!$C$3,0,10*ROW('Water Data'!C42))="",NA(),OFFSET('Water Data'!$C$3,0,10*ROW('Water Data'!C42)))</f>
        <v>#N/A</v>
      </c>
      <c r="D45" s="58" t="e">
        <f ca="1">+IF(AND(ISNUMBER(OFFSET('Water Data'!$C$5,0,10*ROW('Water Data'!C39))),'Data Summary'!BS45="Yes"),100-OFFSET('Water Data'!$C$5,0,10*ROW('Water Data'!C39)),NA())</f>
        <v>#N/A</v>
      </c>
      <c r="E45" s="58" t="e">
        <f ca="1">+IF(AND(ISNUMBER(OFFSET('Water Data'!$C$7,0,10*ROW('Water Data'!C39))),'Data Summary'!BT45="Yes"),OFFSET('Water Data'!$C$7,0,10*ROW('Water Data'!C39)),NA())</f>
        <v>#N/A</v>
      </c>
      <c r="F45" s="58" t="e">
        <f ca="1">+IF(AND(ISNUMBER(OFFSET('Water Data'!$C$10,0,10*ROW('Water Data'!C39))),'Data Summary'!BU45="Yes"),OFFSET('Water Data'!$C$10,0,10*ROW('Water Data'!C39)),NA())</f>
        <v>#N/A</v>
      </c>
      <c r="G45" s="58" t="e">
        <f ca="1">+IF(AND(ISNUMBER(OFFSET('Water Data'!$D$5,0,10*ROW('Water Data'!D39))),'Data Summary'!BV45="Yes"),100-OFFSET('Water Data'!$D$5,0,10*ROW('Water Data'!D39)),NA())</f>
        <v>#N/A</v>
      </c>
      <c r="H45" s="58" t="e">
        <f ca="1">+IF(AND(ISNUMBER(OFFSET('Water Data'!$D$7,0,10*ROW('Water Data'!D39))),'Data Summary'!BW45="Yes"),OFFSET('Water Data'!$D$7,0,10*ROW('Water Data'!D39)),NA())</f>
        <v>#N/A</v>
      </c>
      <c r="I45" s="58" t="e">
        <f ca="1">+IF(AND(ISNUMBER(OFFSET('Water Data'!$D$10,0,10*ROW('Water Data'!D39))),'Data Summary'!BX45="Yes"),OFFSET('Water Data'!$D$10,0,10*ROW('Water Data'!D39)),NA())</f>
        <v>#N/A</v>
      </c>
      <c r="J45" s="58" t="e">
        <f ca="1">+IF(AND(ISNUMBER(OFFSET('Water Data'!$E$5,0,10*ROW('Water Data'!E39))),'Data Summary'!BY45="Yes"),100-OFFSET('Water Data'!$E$5,0,10*ROW('Water Data'!E39)),NA())</f>
        <v>#N/A</v>
      </c>
      <c r="K45" s="58" t="e">
        <f ca="1">+IF(AND(ISNUMBER(OFFSET('Water Data'!$E$7,0,10*ROW('Water Data'!E39))),'Data Summary'!BZ45="Yes"),OFFSET('Water Data'!$E$7,0,10*ROW('Water Data'!E39)),NA())</f>
        <v>#N/A</v>
      </c>
      <c r="L45" s="58" t="e">
        <f ca="1">+IF(AND(ISNUMBER(OFFSET('Water Data'!$E$10,0,10*ROW('Water Data'!E39))),'Data Summary'!CA45="Yes"),OFFSET('Water Data'!$E$10,0,10*ROW('Water Data'!E39)),NA())</f>
        <v>#N/A</v>
      </c>
      <c r="M45" s="58" t="e">
        <f ca="1">+IF(AND(ISNUMBER(OFFSET('Water Data'!$F$5,0,10*ROW('Water Data'!F39))),'Data Summary'!CB45="Yes"),100-OFFSET('Water Data'!$F$5,0,10*ROW('Water Data'!F39)),NA())</f>
        <v>#N/A</v>
      </c>
      <c r="N45" s="58" t="e">
        <f ca="1">+IF(AND(ISNUMBER(OFFSET('Water Data'!$F$7,0,10*ROW('Water Data'!F39))),'Data Summary'!CC45="Yes"),OFFSET('Water Data'!$F$7,0,10*ROW('Water Data'!F39)),NA())</f>
        <v>#N/A</v>
      </c>
      <c r="O45" s="58" t="e">
        <f ca="1">+IF(AND(ISNUMBER(OFFSET('Water Data'!$F$10,0,10*ROW('Water Data'!F39))),'Data Summary'!CD45="Yes"),OFFSET('Water Data'!$F$10,0,10*ROW('Water Data'!F39)),NA())</f>
        <v>#N/A</v>
      </c>
      <c r="P45" s="58" t="e">
        <f ca="1">+IF(AND(ISNUMBER(OFFSET('Water Data'!$G$5,0,10*ROW('Water Data'!G39))),'Data Summary'!CE45="Yes"),100-OFFSET('Water Data'!$G$5,0,10*ROW('Water Data'!G39)),NA())</f>
        <v>#N/A</v>
      </c>
      <c r="Q45" s="58" t="e">
        <f ca="1">+IF(AND(ISNUMBER(OFFSET('Water Data'!$G$7,0,10*ROW('Water Data'!G39))),'Data Summary'!CF45="Yes"),OFFSET('Water Data'!$G$7,0,10*ROW('Water Data'!G39)),NA())</f>
        <v>#N/A</v>
      </c>
      <c r="R45" s="58" t="e">
        <f ca="1">+IF(AND(ISNUMBER(OFFSET('Water Data'!$G$10,0,10*ROW('Water Data'!G39))),'Data Summary'!CG45="Yes"),OFFSET('Water Data'!$G$10,0,10*ROW('Water Data'!G39)),NA())</f>
        <v>#N/A</v>
      </c>
      <c r="S45" s="58" t="e">
        <f ca="1">+IF(AND(ISNUMBER(OFFSET('Water Data'!$H$5,0,10*ROW('Water Data'!H39))),'Data Summary'!CH45="Yes"),100-OFFSET('Water Data'!$H$5,0,10*ROW('Water Data'!H39)),NA())</f>
        <v>#N/A</v>
      </c>
      <c r="T45" s="58" t="e">
        <f ca="1">+IF(AND(ISNUMBER(OFFSET('Water Data'!$H$7,0,10*ROW('Water Data'!H39))),'Data Summary'!CI45="Yes"),OFFSET('Water Data'!$H$7,0,10*ROW('Water Data'!H39)),NA())</f>
        <v>#N/A</v>
      </c>
      <c r="U45" s="58" t="e">
        <f ca="1">+IF(AND(ISNUMBER(OFFSET('Water Data'!$H$10,0,10*ROW('Water Data'!H39))),'Data Summary'!CJ45="Yes"),OFFSET('Water Data'!$H$10,0,10*ROW('Water Data'!H39)),NA())</f>
        <v>#N/A</v>
      </c>
      <c r="V45" s="104" t="e">
        <f ca="1">+IF(AND(ISNUMBER(OFFSET('Sanitation Data'!$C$5,0,10*ROW('Sanitation Data'!C39))),'Data Summary'!CK45="Yes"),100-OFFSET('Sanitation Data'!$C$5,0,10*ROW('Sanitation Data'!C39)),NA())</f>
        <v>#N/A</v>
      </c>
      <c r="W45" s="104" t="e">
        <f ca="1">+IF(AND(ISNUMBER(OFFSET('Sanitation Data'!$C$7,0,10*ROW('Sanitation Data'!C39))),'Data Summary'!CL45="Yes"),OFFSET('Sanitation Data'!$C$7,0,10*ROW('Sanitation Data'!C39)),NA())</f>
        <v>#N/A</v>
      </c>
      <c r="X45" s="104" t="e">
        <f ca="1">+IF(AND(ISNUMBER(OFFSET('Sanitation Data'!$C$11,0,10*ROW('Sanitation Data'!C39))),'Data Summary'!CM45="Yes"),OFFSET('Sanitation Data'!$C$11,0,10*ROW('Sanitation Data'!C39)),NA())</f>
        <v>#N/A</v>
      </c>
      <c r="Y45" s="104" t="e">
        <f ca="1">+IF(AND(ISNUMBER(OFFSET('Sanitation Data'!$C$12,0,10*ROW('Sanitation Data'!C39))),'Data Summary'!CN45="Yes"),OFFSET('Sanitation Data'!$C$12,0,10*ROW('Sanitation Data'!C39)),NA())</f>
        <v>#N/A</v>
      </c>
      <c r="Z45" s="104" t="e">
        <f ca="1">+IF(AND(ISNUMBER(OFFSET('Sanitation Data'!$C$13,0,10*ROW('Sanitation Data'!C39))),'Data Summary'!CO45="Yes"),OFFSET('Sanitation Data'!$C$13,0,10*ROW('Sanitation Data'!C39)),NA())</f>
        <v>#N/A</v>
      </c>
      <c r="AA45" s="104" t="e">
        <f ca="1">+IF(AND(ISNUMBER(OFFSET('Sanitation Data'!$D$5,0,10*ROW('Sanitation Data'!D39))),'Data Summary'!CP45="Yes"),100-OFFSET('Sanitation Data'!$D$5,0,10*ROW('Sanitation Data'!D39)),NA())</f>
        <v>#N/A</v>
      </c>
      <c r="AB45" s="104" t="e">
        <f ca="1">+IF(AND(ISNUMBER(OFFSET('Sanitation Data'!$D$7,0,10*ROW('Sanitation Data'!D39))),'Data Summary'!CQ45="Yes"),OFFSET('Sanitation Data'!$D$7,0,10*ROW('Sanitation Data'!D39)),NA())</f>
        <v>#N/A</v>
      </c>
      <c r="AC45" s="104" t="e">
        <f ca="1">+IF(AND(ISNUMBER(OFFSET('Sanitation Data'!$D$11,0,10*ROW('Sanitation Data'!D39))),'Data Summary'!CR45="Yes"),OFFSET('Sanitation Data'!$D$11,0,10*ROW('Sanitation Data'!D39)),NA())</f>
        <v>#N/A</v>
      </c>
      <c r="AD45" s="104" t="e">
        <f ca="1">+IF(AND(ISNUMBER(OFFSET('Sanitation Data'!$D$12,0,10*ROW('Sanitation Data'!D39))),'Data Summary'!CS45="Yes"),OFFSET('Sanitation Data'!$D$12,0,10*ROW('Sanitation Data'!D39)),NA())</f>
        <v>#N/A</v>
      </c>
      <c r="AE45" s="104" t="e">
        <f ca="1">+IF(AND(ISNUMBER(OFFSET('Sanitation Data'!$D$13,0,10*ROW('Sanitation Data'!D39))),'Data Summary'!CT45="Yes"),OFFSET('Sanitation Data'!$D$13,0,10*ROW('Sanitation Data'!D39)),NA())</f>
        <v>#N/A</v>
      </c>
      <c r="AF45" s="104" t="e">
        <f ca="1">+IF(AND(ISNUMBER(OFFSET('Sanitation Data'!$E$5,0,10*ROW('Sanitation Data'!E39))),'Data Summary'!CU45="Yes"),100-OFFSET('Sanitation Data'!$E$5,0,10*ROW('Sanitation Data'!E39)),NA())</f>
        <v>#N/A</v>
      </c>
      <c r="AG45" s="104" t="e">
        <f ca="1">+IF(AND(ISNUMBER(OFFSET('Sanitation Data'!$E$7,0,10*ROW('Sanitation Data'!E39))),'Data Summary'!CV45="Yes"),OFFSET('Sanitation Data'!$E$7,0,10*ROW('Sanitation Data'!E39)),NA())</f>
        <v>#N/A</v>
      </c>
      <c r="AH45" s="104" t="e">
        <f ca="1">+IF(AND(ISNUMBER(OFFSET('Sanitation Data'!$E$11,0,10*ROW('Sanitation Data'!E39))),'Data Summary'!CW45="Yes"),OFFSET('Sanitation Data'!$E$11,0,10*ROW('Sanitation Data'!E39)),NA())</f>
        <v>#N/A</v>
      </c>
      <c r="AI45" s="104" t="e">
        <f ca="1">+IF(AND(ISNUMBER(OFFSET('Sanitation Data'!$E$12,0,10*ROW('Sanitation Data'!E39))),'Data Summary'!CX45="Yes"),OFFSET('Sanitation Data'!$E$12,0,10*ROW('Sanitation Data'!E39)),NA())</f>
        <v>#N/A</v>
      </c>
      <c r="AJ45" s="104" t="e">
        <f ca="1">+IF(AND(ISNUMBER(OFFSET('Sanitation Data'!$E$13,0,10*ROW('Sanitation Data'!E39))),'Data Summary'!CY45="Yes"),OFFSET('Sanitation Data'!$E$13,0,10*ROW('Sanitation Data'!E39)),NA())</f>
        <v>#N/A</v>
      </c>
      <c r="AK45" s="104" t="e">
        <f ca="1">+IF(AND(ISNUMBER(OFFSET('Sanitation Data'!$F$5,0,10*ROW('Sanitation Data'!F39))),'Data Summary'!CZ45="Yes"),100-OFFSET('Sanitation Data'!$F$5,0,10*ROW('Sanitation Data'!F39)),NA())</f>
        <v>#N/A</v>
      </c>
      <c r="AL45" s="104" t="e">
        <f ca="1">+IF(AND(ISNUMBER(OFFSET('Sanitation Data'!$F$7,0,10*ROW('Sanitation Data'!F39))),'Data Summary'!DA45="Yes"),OFFSET('Sanitation Data'!$F$7,0,10*ROW('Sanitation Data'!F39)),NA())</f>
        <v>#N/A</v>
      </c>
      <c r="AM45" s="104" t="e">
        <f ca="1">+IF(AND(ISNUMBER(OFFSET('Sanitation Data'!$F$11,0,10*ROW('Sanitation Data'!F39))),'Data Summary'!DB45="Yes"),OFFSET('Sanitation Data'!$F$11,0,10*ROW('Sanitation Data'!F39)),NA())</f>
        <v>#N/A</v>
      </c>
      <c r="AN45" s="104" t="e">
        <f ca="1">+IF(AND(ISNUMBER(OFFSET('Sanitation Data'!$F$12,0,10*ROW('Sanitation Data'!F39))),'Data Summary'!DC45="Yes"),OFFSET('Sanitation Data'!$F$12,0,10*ROW('Sanitation Data'!F39)),NA())</f>
        <v>#N/A</v>
      </c>
      <c r="AO45" s="104" t="e">
        <f ca="1">+IF(AND(ISNUMBER(OFFSET('Sanitation Data'!$F$13,0,10*ROW('Sanitation Data'!F39))),'Data Summary'!DD45="Yes"),OFFSET('Sanitation Data'!$F$13,0,10*ROW('Sanitation Data'!F39)),NA())</f>
        <v>#N/A</v>
      </c>
      <c r="AP45" s="104" t="e">
        <f ca="1">+IF(AND(ISNUMBER(OFFSET('Sanitation Data'!$G$5,0,10*ROW('Sanitation Data'!G39))),'Data Summary'!DE45="Yes"),100-OFFSET('Sanitation Data'!$G$5,0,10*ROW('Sanitation Data'!G39)),NA())</f>
        <v>#N/A</v>
      </c>
      <c r="AQ45" s="104" t="e">
        <f ca="1">+IF(AND(ISNUMBER(OFFSET('Sanitation Data'!$G$7,0,10*ROW('Sanitation Data'!G39))),'Data Summary'!DF45="Yes"),OFFSET('Sanitation Data'!$G$7,0,10*ROW('Sanitation Data'!G39)),NA())</f>
        <v>#N/A</v>
      </c>
      <c r="AR45" s="104" t="e">
        <f ca="1">+IF(AND(ISNUMBER(OFFSET('Sanitation Data'!$G$11,0,10*ROW('Sanitation Data'!G39))),'Data Summary'!DG45="Yes"),OFFSET('Sanitation Data'!$G$11,0,10*ROW('Sanitation Data'!G39)),NA())</f>
        <v>#N/A</v>
      </c>
      <c r="AS45" s="104" t="e">
        <f ca="1">+IF(AND(ISNUMBER(OFFSET('Sanitation Data'!$G$12,0,10*ROW('Sanitation Data'!G39))),'Data Summary'!DH45="Yes"),OFFSET('Sanitation Data'!$G$12,0,10*ROW('Sanitation Data'!G39)),NA())</f>
        <v>#N/A</v>
      </c>
      <c r="AT45" s="104" t="e">
        <f ca="1">+IF(AND(ISNUMBER(OFFSET('Sanitation Data'!$G$13,0,10*ROW('Sanitation Data'!G39))),'Data Summary'!DI45="Yes"),OFFSET('Sanitation Data'!$G$13,0,10*ROW('Sanitation Data'!G39)),NA())</f>
        <v>#N/A</v>
      </c>
      <c r="AU45" s="104" t="e">
        <f ca="1">+IF(AND(ISNUMBER(OFFSET('Sanitation Data'!$H$5,0,10*ROW('Sanitation Data'!H39))),'Data Summary'!DJ45="Yes"),100-OFFSET('Sanitation Data'!$H$5,0,10*ROW('Sanitation Data'!H39)),NA())</f>
        <v>#N/A</v>
      </c>
      <c r="AV45" s="104" t="e">
        <f ca="1">+IF(AND(ISNUMBER(OFFSET('Sanitation Data'!$H$7,0,10*ROW('Sanitation Data'!H39))),'Data Summary'!DK45="Yes"),OFFSET('Sanitation Data'!$H$7,0,10*ROW('Sanitation Data'!H39)),NA())</f>
        <v>#N/A</v>
      </c>
      <c r="AW45" s="104" t="e">
        <f ca="1">+IF(AND(ISNUMBER(OFFSET('Sanitation Data'!$H$11,0,10*ROW('Sanitation Data'!H39))),'Data Summary'!DL45="Yes"),OFFSET('Sanitation Data'!$H$11,0,10*ROW('Sanitation Data'!H39)),NA())</f>
        <v>#N/A</v>
      </c>
      <c r="AX45" s="104" t="e">
        <f ca="1">+IF(AND(ISNUMBER(OFFSET('Sanitation Data'!$H$12,0,10*ROW('Sanitation Data'!H39))),'Data Summary'!DM45="Yes"),OFFSET('Sanitation Data'!$H$12,0,10*ROW('Sanitation Data'!H39)),NA())</f>
        <v>#N/A</v>
      </c>
      <c r="AY45" s="104" t="e">
        <f ca="1">+IF(AND(ISNUMBER(OFFSET('Sanitation Data'!$H$13,0,10*ROW('Sanitation Data'!H39))),'Data Summary'!DN45="Yes"),OFFSET('Sanitation Data'!$H$13,0,10*ROW('Sanitation Data'!H39)),NA())</f>
        <v>#N/A</v>
      </c>
      <c r="AZ45" s="109" t="e">
        <f ca="1">+IF(AND(ISNUMBER(OFFSET('Hygiene Data'!$C$6,0,10*ROW('Hygiene Data'!C39))),'Data Summary'!DO45="Yes"),OFFSET('Hygiene Data'!$C$6,0,10*ROW('Hygiene Data'!C39)),NA())</f>
        <v>#N/A</v>
      </c>
      <c r="BA45" s="109" t="e">
        <f ca="1">+IF(AND(ISNUMBER(OFFSET('Hygiene Data'!$C$8,0,10*ROW('Hygiene Data'!C39))),'Data Summary'!DP45="Yes"),OFFSET('Hygiene Data'!$C$8,0,10*ROW('Hygiene Data'!C39)),NA())</f>
        <v>#N/A</v>
      </c>
      <c r="BB45" s="109" t="e">
        <f ca="1">+IF(AND(ISNUMBER(OFFSET('Hygiene Data'!$C$10,0,10*ROW('Hygiene Data'!C39))),'Data Summary'!DQ45="Yes"),OFFSET('Hygiene Data'!$C$10,0,10*ROW('Hygiene Data'!C39)),NA())</f>
        <v>#N/A</v>
      </c>
      <c r="BC45" s="109" t="e">
        <f ca="1">+IF(AND(ISNUMBER(OFFSET('Hygiene Data'!$D$6,0,10*ROW('Hygiene Data'!D39))),'Data Summary'!DR45="Yes"),OFFSET('Hygiene Data'!$D$6,0,10*ROW('Hygiene Data'!D39)),NA())</f>
        <v>#N/A</v>
      </c>
      <c r="BD45" s="109" t="e">
        <f ca="1">+IF(AND(ISNUMBER(OFFSET('Hygiene Data'!$D$8,0,10*ROW('Hygiene Data'!D39))),'Data Summary'!DS45="Yes"),OFFSET('Hygiene Data'!$D$8,0,10*ROW('Hygiene Data'!D39)),NA())</f>
        <v>#N/A</v>
      </c>
      <c r="BE45" s="109" t="e">
        <f ca="1">+IF(AND(ISNUMBER(OFFSET('Hygiene Data'!$D$10,0,10*ROW('Hygiene Data'!D39))),'Data Summary'!DT45="Yes"),OFFSET('Hygiene Data'!$D$10,0,10*ROW('Hygiene Data'!D39)),NA())</f>
        <v>#N/A</v>
      </c>
      <c r="BF45" s="109" t="e">
        <f ca="1">+IF(AND(ISNUMBER(OFFSET('Hygiene Data'!$E$6,0,10*ROW('Hygiene Data'!E39))),'Data Summary'!DU45="Yes"),OFFSET('Hygiene Data'!$E$6,0,10*ROW('Hygiene Data'!E39)),NA())</f>
        <v>#N/A</v>
      </c>
      <c r="BG45" s="109" t="e">
        <f ca="1">+IF(AND(ISNUMBER(OFFSET('Hygiene Data'!$E$8,0,10*ROW('Hygiene Data'!E39))),'Data Summary'!DV45="Yes"),OFFSET('Hygiene Data'!$E$8,0,10*ROW('Hygiene Data'!E39)),NA())</f>
        <v>#N/A</v>
      </c>
      <c r="BH45" s="109" t="e">
        <f ca="1">+IF(AND(ISNUMBER(OFFSET('Hygiene Data'!$E$10,0,10*ROW('Hygiene Data'!E39))),'Data Summary'!DW45="Yes"),OFFSET('Hygiene Data'!$E$10,0,10*ROW('Hygiene Data'!E39)),NA())</f>
        <v>#N/A</v>
      </c>
      <c r="BI45" s="109" t="e">
        <f ca="1">+IF(AND(ISNUMBER(OFFSET('Hygiene Data'!$F$6,0,10*ROW('Hygiene Data'!F39))),'Data Summary'!DX45="Yes"),OFFSET('Hygiene Data'!$F$6,0,10*ROW('Hygiene Data'!F39)),NA())</f>
        <v>#N/A</v>
      </c>
      <c r="BJ45" s="109" t="e">
        <f ca="1">+IF(AND(ISNUMBER(OFFSET('Hygiene Data'!$F$8,0,10*ROW('Hygiene Data'!F39))),'Data Summary'!DY45="Yes"),OFFSET('Hygiene Data'!$F$8,0,10*ROW('Hygiene Data'!F39)),NA())</f>
        <v>#N/A</v>
      </c>
      <c r="BK45" s="109" t="e">
        <f ca="1">+IF(AND(ISNUMBER(OFFSET('Hygiene Data'!$F$10,0,10*ROW('Hygiene Data'!F39))),'Data Summary'!DZ45="Yes"),OFFSET('Hygiene Data'!$F$10,0,10*ROW('Hygiene Data'!F39)),NA())</f>
        <v>#N/A</v>
      </c>
      <c r="BL45" s="109" t="e">
        <f ca="1">+IF(AND(ISNUMBER(OFFSET('Hygiene Data'!$G$6,0,10*ROW('Hygiene Data'!G39))),'Data Summary'!EA45="Yes"),OFFSET('Hygiene Data'!$G$6,0,10*ROW('Hygiene Data'!G39)),NA())</f>
        <v>#N/A</v>
      </c>
      <c r="BM45" s="109" t="e">
        <f ca="1">+IF(AND(ISNUMBER(OFFSET('Hygiene Data'!$G$8,0,10*ROW('Hygiene Data'!G39))),'Data Summary'!EB45="Yes"),OFFSET('Hygiene Data'!$G$8,0,10*ROW('Hygiene Data'!G39)),NA())</f>
        <v>#N/A</v>
      </c>
      <c r="BN45" s="109" t="e">
        <f ca="1">+IF(AND(ISNUMBER(OFFSET('Hygiene Data'!$G$10,0,10*ROW('Hygiene Data'!G39))),'Data Summary'!EC45="Yes"),OFFSET('Hygiene Data'!$G$10,0,10*ROW('Hygiene Data'!G39)),NA())</f>
        <v>#N/A</v>
      </c>
      <c r="BO45" s="109" t="e">
        <f ca="1">+IF(AND(ISNUMBER(OFFSET('Hygiene Data'!$H$6,0,10*ROW('Hygiene Data'!H39))),'Data Summary'!ED45="Yes"),OFFSET('Hygiene Data'!$H$6,0,10*ROW('Hygiene Data'!H39)),NA())</f>
        <v>#N/A</v>
      </c>
      <c r="BP45" s="109" t="e">
        <f ca="1">+IF(AND(ISNUMBER(OFFSET('Hygiene Data'!$H$8,0,10*ROW('Hygiene Data'!H39))),'Data Summary'!EE45="Yes"),OFFSET('Hygiene Data'!$H$8,0,10*ROW('Hygiene Data'!H39)),NA())</f>
        <v>#N/A</v>
      </c>
      <c r="BQ45" s="109" t="e">
        <f ca="1">+IF(AND(ISNUMBER(OFFSET('Hygiene Data'!$H$10,0,10*ROW('Hygiene Data'!H39))),'Data Summary'!EF45="Yes"),OFFSET('Hygiene Data'!$H$10,0,10*ROW('Hygiene Data'!H39)),NA())</f>
        <v>#N/A</v>
      </c>
    </row>
    <row r="46" spans="1:69" x14ac:dyDescent="0.25">
      <c r="A46" s="57" t="e">
        <f ca="1">+IF(OFFSET('Water Data'!$B$1,0,10*ROW('Water Data'!B40))="",NA(),OFFSET('Water Data'!$B$1,0,10*ROW('Water Data'!B40)))</f>
        <v>#N/A</v>
      </c>
      <c r="B46" s="57" t="e">
        <f ca="1">+IF(OFFSET('Water Data'!$A$3,0,10*ROW('Water Data'!A43))="",NA(),OFFSET('Water Data'!$A$3,0,10*ROW('Water Data'!A43)))</f>
        <v>#N/A</v>
      </c>
      <c r="C46" s="57" t="e">
        <f ca="1">+IF(OFFSET('Water Data'!$C$3,0,10*ROW('Water Data'!C43))="",NA(),OFFSET('Water Data'!$C$3,0,10*ROW('Water Data'!C43)))</f>
        <v>#N/A</v>
      </c>
      <c r="D46" s="58" t="e">
        <f ca="1">+IF(AND(ISNUMBER(OFFSET('Water Data'!$C$5,0,10*ROW('Water Data'!C40))),'Data Summary'!BS46="Yes"),100-OFFSET('Water Data'!$C$5,0,10*ROW('Water Data'!C40)),NA())</f>
        <v>#N/A</v>
      </c>
      <c r="E46" s="58" t="e">
        <f ca="1">+IF(AND(ISNUMBER(OFFSET('Water Data'!$C$7,0,10*ROW('Water Data'!C40))),'Data Summary'!BT46="Yes"),OFFSET('Water Data'!$C$7,0,10*ROW('Water Data'!C40)),NA())</f>
        <v>#N/A</v>
      </c>
      <c r="F46" s="58" t="e">
        <f ca="1">+IF(AND(ISNUMBER(OFFSET('Water Data'!$C$10,0,10*ROW('Water Data'!C40))),'Data Summary'!BU46="Yes"),OFFSET('Water Data'!$C$10,0,10*ROW('Water Data'!C40)),NA())</f>
        <v>#N/A</v>
      </c>
      <c r="G46" s="58" t="e">
        <f ca="1">+IF(AND(ISNUMBER(OFFSET('Water Data'!$D$5,0,10*ROW('Water Data'!D40))),'Data Summary'!BV46="Yes"),100-OFFSET('Water Data'!$D$5,0,10*ROW('Water Data'!D40)),NA())</f>
        <v>#N/A</v>
      </c>
      <c r="H46" s="58" t="e">
        <f ca="1">+IF(AND(ISNUMBER(OFFSET('Water Data'!$D$7,0,10*ROW('Water Data'!D40))),'Data Summary'!BW46="Yes"),OFFSET('Water Data'!$D$7,0,10*ROW('Water Data'!D40)),NA())</f>
        <v>#N/A</v>
      </c>
      <c r="I46" s="58" t="e">
        <f ca="1">+IF(AND(ISNUMBER(OFFSET('Water Data'!$D$10,0,10*ROW('Water Data'!D40))),'Data Summary'!BX46="Yes"),OFFSET('Water Data'!$D$10,0,10*ROW('Water Data'!D40)),NA())</f>
        <v>#N/A</v>
      </c>
      <c r="J46" s="58" t="e">
        <f ca="1">+IF(AND(ISNUMBER(OFFSET('Water Data'!$E$5,0,10*ROW('Water Data'!E40))),'Data Summary'!BY46="Yes"),100-OFFSET('Water Data'!$E$5,0,10*ROW('Water Data'!E40)),NA())</f>
        <v>#N/A</v>
      </c>
      <c r="K46" s="58" t="e">
        <f ca="1">+IF(AND(ISNUMBER(OFFSET('Water Data'!$E$7,0,10*ROW('Water Data'!E40))),'Data Summary'!BZ46="Yes"),OFFSET('Water Data'!$E$7,0,10*ROW('Water Data'!E40)),NA())</f>
        <v>#N/A</v>
      </c>
      <c r="L46" s="58" t="e">
        <f ca="1">+IF(AND(ISNUMBER(OFFSET('Water Data'!$E$10,0,10*ROW('Water Data'!E40))),'Data Summary'!CA46="Yes"),OFFSET('Water Data'!$E$10,0,10*ROW('Water Data'!E40)),NA())</f>
        <v>#N/A</v>
      </c>
      <c r="M46" s="58" t="e">
        <f ca="1">+IF(AND(ISNUMBER(OFFSET('Water Data'!$F$5,0,10*ROW('Water Data'!F40))),'Data Summary'!CB46="Yes"),100-OFFSET('Water Data'!$F$5,0,10*ROW('Water Data'!F40)),NA())</f>
        <v>#N/A</v>
      </c>
      <c r="N46" s="58" t="e">
        <f ca="1">+IF(AND(ISNUMBER(OFFSET('Water Data'!$F$7,0,10*ROW('Water Data'!F40))),'Data Summary'!CC46="Yes"),OFFSET('Water Data'!$F$7,0,10*ROW('Water Data'!F40)),NA())</f>
        <v>#N/A</v>
      </c>
      <c r="O46" s="58" t="e">
        <f ca="1">+IF(AND(ISNUMBER(OFFSET('Water Data'!$F$10,0,10*ROW('Water Data'!F40))),'Data Summary'!CD46="Yes"),OFFSET('Water Data'!$F$10,0,10*ROW('Water Data'!F40)),NA())</f>
        <v>#N/A</v>
      </c>
      <c r="P46" s="58" t="e">
        <f ca="1">+IF(AND(ISNUMBER(OFFSET('Water Data'!$G$5,0,10*ROW('Water Data'!G40))),'Data Summary'!CE46="Yes"),100-OFFSET('Water Data'!$G$5,0,10*ROW('Water Data'!G40)),NA())</f>
        <v>#N/A</v>
      </c>
      <c r="Q46" s="58" t="e">
        <f ca="1">+IF(AND(ISNUMBER(OFFSET('Water Data'!$G$7,0,10*ROW('Water Data'!G40))),'Data Summary'!CF46="Yes"),OFFSET('Water Data'!$G$7,0,10*ROW('Water Data'!G40)),NA())</f>
        <v>#N/A</v>
      </c>
      <c r="R46" s="58" t="e">
        <f ca="1">+IF(AND(ISNUMBER(OFFSET('Water Data'!$G$10,0,10*ROW('Water Data'!G40))),'Data Summary'!CG46="Yes"),OFFSET('Water Data'!$G$10,0,10*ROW('Water Data'!G40)),NA())</f>
        <v>#N/A</v>
      </c>
      <c r="S46" s="58" t="e">
        <f ca="1">+IF(AND(ISNUMBER(OFFSET('Water Data'!$H$5,0,10*ROW('Water Data'!H40))),'Data Summary'!CH46="Yes"),100-OFFSET('Water Data'!$H$5,0,10*ROW('Water Data'!H40)),NA())</f>
        <v>#N/A</v>
      </c>
      <c r="T46" s="58" t="e">
        <f ca="1">+IF(AND(ISNUMBER(OFFSET('Water Data'!$H$7,0,10*ROW('Water Data'!H40))),'Data Summary'!CI46="Yes"),OFFSET('Water Data'!$H$7,0,10*ROW('Water Data'!H40)),NA())</f>
        <v>#N/A</v>
      </c>
      <c r="U46" s="58" t="e">
        <f ca="1">+IF(AND(ISNUMBER(OFFSET('Water Data'!$H$10,0,10*ROW('Water Data'!H40))),'Data Summary'!CJ46="Yes"),OFFSET('Water Data'!$H$10,0,10*ROW('Water Data'!H40)),NA())</f>
        <v>#N/A</v>
      </c>
      <c r="V46" s="104" t="e">
        <f ca="1">+IF(AND(ISNUMBER(OFFSET('Sanitation Data'!$C$5,0,10*ROW('Sanitation Data'!C40))),'Data Summary'!CK46="Yes"),100-OFFSET('Sanitation Data'!$C$5,0,10*ROW('Sanitation Data'!C40)),NA())</f>
        <v>#N/A</v>
      </c>
      <c r="W46" s="104" t="e">
        <f ca="1">+IF(AND(ISNUMBER(OFFSET('Sanitation Data'!$C$7,0,10*ROW('Sanitation Data'!C40))),'Data Summary'!CL46="Yes"),OFFSET('Sanitation Data'!$C$7,0,10*ROW('Sanitation Data'!C40)),NA())</f>
        <v>#N/A</v>
      </c>
      <c r="X46" s="104" t="e">
        <f ca="1">+IF(AND(ISNUMBER(OFFSET('Sanitation Data'!$C$11,0,10*ROW('Sanitation Data'!C40))),'Data Summary'!CM46="Yes"),OFFSET('Sanitation Data'!$C$11,0,10*ROW('Sanitation Data'!C40)),NA())</f>
        <v>#N/A</v>
      </c>
      <c r="Y46" s="104" t="e">
        <f ca="1">+IF(AND(ISNUMBER(OFFSET('Sanitation Data'!$C$12,0,10*ROW('Sanitation Data'!C40))),'Data Summary'!CN46="Yes"),OFFSET('Sanitation Data'!$C$12,0,10*ROW('Sanitation Data'!C40)),NA())</f>
        <v>#N/A</v>
      </c>
      <c r="Z46" s="104" t="e">
        <f ca="1">+IF(AND(ISNUMBER(OFFSET('Sanitation Data'!$C$13,0,10*ROW('Sanitation Data'!C40))),'Data Summary'!CO46="Yes"),OFFSET('Sanitation Data'!$C$13,0,10*ROW('Sanitation Data'!C40)),NA())</f>
        <v>#N/A</v>
      </c>
      <c r="AA46" s="104" t="e">
        <f ca="1">+IF(AND(ISNUMBER(OFFSET('Sanitation Data'!$D$5,0,10*ROW('Sanitation Data'!D40))),'Data Summary'!CP46="Yes"),100-OFFSET('Sanitation Data'!$D$5,0,10*ROW('Sanitation Data'!D40)),NA())</f>
        <v>#N/A</v>
      </c>
      <c r="AB46" s="104" t="e">
        <f ca="1">+IF(AND(ISNUMBER(OFFSET('Sanitation Data'!$D$7,0,10*ROW('Sanitation Data'!D40))),'Data Summary'!CQ46="Yes"),OFFSET('Sanitation Data'!$D$7,0,10*ROW('Sanitation Data'!D40)),NA())</f>
        <v>#N/A</v>
      </c>
      <c r="AC46" s="104" t="e">
        <f ca="1">+IF(AND(ISNUMBER(OFFSET('Sanitation Data'!$D$11,0,10*ROW('Sanitation Data'!D40))),'Data Summary'!CR46="Yes"),OFFSET('Sanitation Data'!$D$11,0,10*ROW('Sanitation Data'!D40)),NA())</f>
        <v>#N/A</v>
      </c>
      <c r="AD46" s="104" t="e">
        <f ca="1">+IF(AND(ISNUMBER(OFFSET('Sanitation Data'!$D$12,0,10*ROW('Sanitation Data'!D40))),'Data Summary'!CS46="Yes"),OFFSET('Sanitation Data'!$D$12,0,10*ROW('Sanitation Data'!D40)),NA())</f>
        <v>#N/A</v>
      </c>
      <c r="AE46" s="104" t="e">
        <f ca="1">+IF(AND(ISNUMBER(OFFSET('Sanitation Data'!$D$13,0,10*ROW('Sanitation Data'!D40))),'Data Summary'!CT46="Yes"),OFFSET('Sanitation Data'!$D$13,0,10*ROW('Sanitation Data'!D40)),NA())</f>
        <v>#N/A</v>
      </c>
      <c r="AF46" s="104" t="e">
        <f ca="1">+IF(AND(ISNUMBER(OFFSET('Sanitation Data'!$E$5,0,10*ROW('Sanitation Data'!E40))),'Data Summary'!CU46="Yes"),100-OFFSET('Sanitation Data'!$E$5,0,10*ROW('Sanitation Data'!E40)),NA())</f>
        <v>#N/A</v>
      </c>
      <c r="AG46" s="104" t="e">
        <f ca="1">+IF(AND(ISNUMBER(OFFSET('Sanitation Data'!$E$7,0,10*ROW('Sanitation Data'!E40))),'Data Summary'!CV46="Yes"),OFFSET('Sanitation Data'!$E$7,0,10*ROW('Sanitation Data'!E40)),NA())</f>
        <v>#N/A</v>
      </c>
      <c r="AH46" s="104" t="e">
        <f ca="1">+IF(AND(ISNUMBER(OFFSET('Sanitation Data'!$E$11,0,10*ROW('Sanitation Data'!E40))),'Data Summary'!CW46="Yes"),OFFSET('Sanitation Data'!$E$11,0,10*ROW('Sanitation Data'!E40)),NA())</f>
        <v>#N/A</v>
      </c>
      <c r="AI46" s="104" t="e">
        <f ca="1">+IF(AND(ISNUMBER(OFFSET('Sanitation Data'!$E$12,0,10*ROW('Sanitation Data'!E40))),'Data Summary'!CX46="Yes"),OFFSET('Sanitation Data'!$E$12,0,10*ROW('Sanitation Data'!E40)),NA())</f>
        <v>#N/A</v>
      </c>
      <c r="AJ46" s="104" t="e">
        <f ca="1">+IF(AND(ISNUMBER(OFFSET('Sanitation Data'!$E$13,0,10*ROW('Sanitation Data'!E40))),'Data Summary'!CY46="Yes"),OFFSET('Sanitation Data'!$E$13,0,10*ROW('Sanitation Data'!E40)),NA())</f>
        <v>#N/A</v>
      </c>
      <c r="AK46" s="104" t="e">
        <f ca="1">+IF(AND(ISNUMBER(OFFSET('Sanitation Data'!$F$5,0,10*ROW('Sanitation Data'!F40))),'Data Summary'!CZ46="Yes"),100-OFFSET('Sanitation Data'!$F$5,0,10*ROW('Sanitation Data'!F40)),NA())</f>
        <v>#N/A</v>
      </c>
      <c r="AL46" s="104" t="e">
        <f ca="1">+IF(AND(ISNUMBER(OFFSET('Sanitation Data'!$F$7,0,10*ROW('Sanitation Data'!F40))),'Data Summary'!DA46="Yes"),OFFSET('Sanitation Data'!$F$7,0,10*ROW('Sanitation Data'!F40)),NA())</f>
        <v>#N/A</v>
      </c>
      <c r="AM46" s="104" t="e">
        <f ca="1">+IF(AND(ISNUMBER(OFFSET('Sanitation Data'!$F$11,0,10*ROW('Sanitation Data'!F40))),'Data Summary'!DB46="Yes"),OFFSET('Sanitation Data'!$F$11,0,10*ROW('Sanitation Data'!F40)),NA())</f>
        <v>#N/A</v>
      </c>
      <c r="AN46" s="104" t="e">
        <f ca="1">+IF(AND(ISNUMBER(OFFSET('Sanitation Data'!$F$12,0,10*ROW('Sanitation Data'!F40))),'Data Summary'!DC46="Yes"),OFFSET('Sanitation Data'!$F$12,0,10*ROW('Sanitation Data'!F40)),NA())</f>
        <v>#N/A</v>
      </c>
      <c r="AO46" s="104" t="e">
        <f ca="1">+IF(AND(ISNUMBER(OFFSET('Sanitation Data'!$F$13,0,10*ROW('Sanitation Data'!F40))),'Data Summary'!DD46="Yes"),OFFSET('Sanitation Data'!$F$13,0,10*ROW('Sanitation Data'!F40)),NA())</f>
        <v>#N/A</v>
      </c>
      <c r="AP46" s="104" t="e">
        <f ca="1">+IF(AND(ISNUMBER(OFFSET('Sanitation Data'!$G$5,0,10*ROW('Sanitation Data'!G40))),'Data Summary'!DE46="Yes"),100-OFFSET('Sanitation Data'!$G$5,0,10*ROW('Sanitation Data'!G40)),NA())</f>
        <v>#N/A</v>
      </c>
      <c r="AQ46" s="104" t="e">
        <f ca="1">+IF(AND(ISNUMBER(OFFSET('Sanitation Data'!$G$7,0,10*ROW('Sanitation Data'!G40))),'Data Summary'!DF46="Yes"),OFFSET('Sanitation Data'!$G$7,0,10*ROW('Sanitation Data'!G40)),NA())</f>
        <v>#N/A</v>
      </c>
      <c r="AR46" s="104" t="e">
        <f ca="1">+IF(AND(ISNUMBER(OFFSET('Sanitation Data'!$G$11,0,10*ROW('Sanitation Data'!G40))),'Data Summary'!DG46="Yes"),OFFSET('Sanitation Data'!$G$11,0,10*ROW('Sanitation Data'!G40)),NA())</f>
        <v>#N/A</v>
      </c>
      <c r="AS46" s="104" t="e">
        <f ca="1">+IF(AND(ISNUMBER(OFFSET('Sanitation Data'!$G$12,0,10*ROW('Sanitation Data'!G40))),'Data Summary'!DH46="Yes"),OFFSET('Sanitation Data'!$G$12,0,10*ROW('Sanitation Data'!G40)),NA())</f>
        <v>#N/A</v>
      </c>
      <c r="AT46" s="104" t="e">
        <f ca="1">+IF(AND(ISNUMBER(OFFSET('Sanitation Data'!$G$13,0,10*ROW('Sanitation Data'!G40))),'Data Summary'!DI46="Yes"),OFFSET('Sanitation Data'!$G$13,0,10*ROW('Sanitation Data'!G40)),NA())</f>
        <v>#N/A</v>
      </c>
      <c r="AU46" s="104" t="e">
        <f ca="1">+IF(AND(ISNUMBER(OFFSET('Sanitation Data'!$H$5,0,10*ROW('Sanitation Data'!H40))),'Data Summary'!DJ46="Yes"),100-OFFSET('Sanitation Data'!$H$5,0,10*ROW('Sanitation Data'!H40)),NA())</f>
        <v>#N/A</v>
      </c>
      <c r="AV46" s="104" t="e">
        <f ca="1">+IF(AND(ISNUMBER(OFFSET('Sanitation Data'!$H$7,0,10*ROW('Sanitation Data'!H40))),'Data Summary'!DK46="Yes"),OFFSET('Sanitation Data'!$H$7,0,10*ROW('Sanitation Data'!H40)),NA())</f>
        <v>#N/A</v>
      </c>
      <c r="AW46" s="104" t="e">
        <f ca="1">+IF(AND(ISNUMBER(OFFSET('Sanitation Data'!$H$11,0,10*ROW('Sanitation Data'!H40))),'Data Summary'!DL46="Yes"),OFFSET('Sanitation Data'!$H$11,0,10*ROW('Sanitation Data'!H40)),NA())</f>
        <v>#N/A</v>
      </c>
      <c r="AX46" s="104" t="e">
        <f ca="1">+IF(AND(ISNUMBER(OFFSET('Sanitation Data'!$H$12,0,10*ROW('Sanitation Data'!H40))),'Data Summary'!DM46="Yes"),OFFSET('Sanitation Data'!$H$12,0,10*ROW('Sanitation Data'!H40)),NA())</f>
        <v>#N/A</v>
      </c>
      <c r="AY46" s="104" t="e">
        <f ca="1">+IF(AND(ISNUMBER(OFFSET('Sanitation Data'!$H$13,0,10*ROW('Sanitation Data'!H40))),'Data Summary'!DN46="Yes"),OFFSET('Sanitation Data'!$H$13,0,10*ROW('Sanitation Data'!H40)),NA())</f>
        <v>#N/A</v>
      </c>
      <c r="AZ46" s="109" t="e">
        <f ca="1">+IF(AND(ISNUMBER(OFFSET('Hygiene Data'!$C$6,0,10*ROW('Hygiene Data'!C40))),'Data Summary'!DO46="Yes"),OFFSET('Hygiene Data'!$C$6,0,10*ROW('Hygiene Data'!C40)),NA())</f>
        <v>#N/A</v>
      </c>
      <c r="BA46" s="109" t="e">
        <f ca="1">+IF(AND(ISNUMBER(OFFSET('Hygiene Data'!$C$8,0,10*ROW('Hygiene Data'!C40))),'Data Summary'!DP46="Yes"),OFFSET('Hygiene Data'!$C$8,0,10*ROW('Hygiene Data'!C40)),NA())</f>
        <v>#N/A</v>
      </c>
      <c r="BB46" s="109" t="e">
        <f ca="1">+IF(AND(ISNUMBER(OFFSET('Hygiene Data'!$C$10,0,10*ROW('Hygiene Data'!C40))),'Data Summary'!DQ46="Yes"),OFFSET('Hygiene Data'!$C$10,0,10*ROW('Hygiene Data'!C40)),NA())</f>
        <v>#N/A</v>
      </c>
      <c r="BC46" s="109" t="e">
        <f ca="1">+IF(AND(ISNUMBER(OFFSET('Hygiene Data'!$D$6,0,10*ROW('Hygiene Data'!D40))),'Data Summary'!DR46="Yes"),OFFSET('Hygiene Data'!$D$6,0,10*ROW('Hygiene Data'!D40)),NA())</f>
        <v>#N/A</v>
      </c>
      <c r="BD46" s="109" t="e">
        <f ca="1">+IF(AND(ISNUMBER(OFFSET('Hygiene Data'!$D$8,0,10*ROW('Hygiene Data'!D40))),'Data Summary'!DS46="Yes"),OFFSET('Hygiene Data'!$D$8,0,10*ROW('Hygiene Data'!D40)),NA())</f>
        <v>#N/A</v>
      </c>
      <c r="BE46" s="109" t="e">
        <f ca="1">+IF(AND(ISNUMBER(OFFSET('Hygiene Data'!$D$10,0,10*ROW('Hygiene Data'!D40))),'Data Summary'!DT46="Yes"),OFFSET('Hygiene Data'!$D$10,0,10*ROW('Hygiene Data'!D40)),NA())</f>
        <v>#N/A</v>
      </c>
      <c r="BF46" s="109" t="e">
        <f ca="1">+IF(AND(ISNUMBER(OFFSET('Hygiene Data'!$E$6,0,10*ROW('Hygiene Data'!E40))),'Data Summary'!DU46="Yes"),OFFSET('Hygiene Data'!$E$6,0,10*ROW('Hygiene Data'!E40)),NA())</f>
        <v>#N/A</v>
      </c>
      <c r="BG46" s="109" t="e">
        <f ca="1">+IF(AND(ISNUMBER(OFFSET('Hygiene Data'!$E$8,0,10*ROW('Hygiene Data'!E40))),'Data Summary'!DV46="Yes"),OFFSET('Hygiene Data'!$E$8,0,10*ROW('Hygiene Data'!E40)),NA())</f>
        <v>#N/A</v>
      </c>
      <c r="BH46" s="109" t="e">
        <f ca="1">+IF(AND(ISNUMBER(OFFSET('Hygiene Data'!$E$10,0,10*ROW('Hygiene Data'!E40))),'Data Summary'!DW46="Yes"),OFFSET('Hygiene Data'!$E$10,0,10*ROW('Hygiene Data'!E40)),NA())</f>
        <v>#N/A</v>
      </c>
      <c r="BI46" s="109" t="e">
        <f ca="1">+IF(AND(ISNUMBER(OFFSET('Hygiene Data'!$F$6,0,10*ROW('Hygiene Data'!F40))),'Data Summary'!DX46="Yes"),OFFSET('Hygiene Data'!$F$6,0,10*ROW('Hygiene Data'!F40)),NA())</f>
        <v>#N/A</v>
      </c>
      <c r="BJ46" s="109" t="e">
        <f ca="1">+IF(AND(ISNUMBER(OFFSET('Hygiene Data'!$F$8,0,10*ROW('Hygiene Data'!F40))),'Data Summary'!DY46="Yes"),OFFSET('Hygiene Data'!$F$8,0,10*ROW('Hygiene Data'!F40)),NA())</f>
        <v>#N/A</v>
      </c>
      <c r="BK46" s="109" t="e">
        <f ca="1">+IF(AND(ISNUMBER(OFFSET('Hygiene Data'!$F$10,0,10*ROW('Hygiene Data'!F40))),'Data Summary'!DZ46="Yes"),OFFSET('Hygiene Data'!$F$10,0,10*ROW('Hygiene Data'!F40)),NA())</f>
        <v>#N/A</v>
      </c>
      <c r="BL46" s="109" t="e">
        <f ca="1">+IF(AND(ISNUMBER(OFFSET('Hygiene Data'!$G$6,0,10*ROW('Hygiene Data'!G40))),'Data Summary'!EA46="Yes"),OFFSET('Hygiene Data'!$G$6,0,10*ROW('Hygiene Data'!G40)),NA())</f>
        <v>#N/A</v>
      </c>
      <c r="BM46" s="109" t="e">
        <f ca="1">+IF(AND(ISNUMBER(OFFSET('Hygiene Data'!$G$8,0,10*ROW('Hygiene Data'!G40))),'Data Summary'!EB46="Yes"),OFFSET('Hygiene Data'!$G$8,0,10*ROW('Hygiene Data'!G40)),NA())</f>
        <v>#N/A</v>
      </c>
      <c r="BN46" s="109" t="e">
        <f ca="1">+IF(AND(ISNUMBER(OFFSET('Hygiene Data'!$G$10,0,10*ROW('Hygiene Data'!G40))),'Data Summary'!EC46="Yes"),OFFSET('Hygiene Data'!$G$10,0,10*ROW('Hygiene Data'!G40)),NA())</f>
        <v>#N/A</v>
      </c>
      <c r="BO46" s="109" t="e">
        <f ca="1">+IF(AND(ISNUMBER(OFFSET('Hygiene Data'!$H$6,0,10*ROW('Hygiene Data'!H40))),'Data Summary'!ED46="Yes"),OFFSET('Hygiene Data'!$H$6,0,10*ROW('Hygiene Data'!H40)),NA())</f>
        <v>#N/A</v>
      </c>
      <c r="BP46" s="109" t="e">
        <f ca="1">+IF(AND(ISNUMBER(OFFSET('Hygiene Data'!$H$8,0,10*ROW('Hygiene Data'!H40))),'Data Summary'!EE46="Yes"),OFFSET('Hygiene Data'!$H$8,0,10*ROW('Hygiene Data'!H40)),NA())</f>
        <v>#N/A</v>
      </c>
      <c r="BQ46" s="109" t="e">
        <f ca="1">+IF(AND(ISNUMBER(OFFSET('Hygiene Data'!$H$10,0,10*ROW('Hygiene Data'!H40))),'Data Summary'!EF46="Yes"),OFFSET('Hygiene Data'!$H$10,0,10*ROW('Hygiene Data'!H40)),NA())</f>
        <v>#N/A</v>
      </c>
    </row>
    <row r="47" spans="1:69" x14ac:dyDescent="0.25">
      <c r="A47" s="57" t="e">
        <f ca="1">+IF(OFFSET('Water Data'!$B$1,0,10*ROW('Water Data'!B41))="",NA(),OFFSET('Water Data'!$B$1,0,10*ROW('Water Data'!B41)))</f>
        <v>#N/A</v>
      </c>
      <c r="B47" s="57" t="e">
        <f ca="1">+IF(OFFSET('Water Data'!$A$3,0,10*ROW('Water Data'!A44))="",NA(),OFFSET('Water Data'!$A$3,0,10*ROW('Water Data'!A44)))</f>
        <v>#N/A</v>
      </c>
      <c r="C47" s="57" t="e">
        <f ca="1">+IF(OFFSET('Water Data'!$C$3,0,10*ROW('Water Data'!C44))="",NA(),OFFSET('Water Data'!$C$3,0,10*ROW('Water Data'!C44)))</f>
        <v>#N/A</v>
      </c>
      <c r="D47" s="58" t="e">
        <f ca="1">+IF(AND(ISNUMBER(OFFSET('Water Data'!$C$5,0,10*ROW('Water Data'!C41))),'Data Summary'!BS47="Yes"),100-OFFSET('Water Data'!$C$5,0,10*ROW('Water Data'!C41)),NA())</f>
        <v>#N/A</v>
      </c>
      <c r="E47" s="58" t="e">
        <f ca="1">+IF(AND(ISNUMBER(OFFSET('Water Data'!$C$7,0,10*ROW('Water Data'!C41))),'Data Summary'!BT47="Yes"),OFFSET('Water Data'!$C$7,0,10*ROW('Water Data'!C41)),NA())</f>
        <v>#N/A</v>
      </c>
      <c r="F47" s="58" t="e">
        <f ca="1">+IF(AND(ISNUMBER(OFFSET('Water Data'!$C$10,0,10*ROW('Water Data'!C41))),'Data Summary'!BU47="Yes"),OFFSET('Water Data'!$C$10,0,10*ROW('Water Data'!C41)),NA())</f>
        <v>#N/A</v>
      </c>
      <c r="G47" s="58" t="e">
        <f ca="1">+IF(AND(ISNUMBER(OFFSET('Water Data'!$D$5,0,10*ROW('Water Data'!D41))),'Data Summary'!BV47="Yes"),100-OFFSET('Water Data'!$D$5,0,10*ROW('Water Data'!D41)),NA())</f>
        <v>#N/A</v>
      </c>
      <c r="H47" s="58" t="e">
        <f ca="1">+IF(AND(ISNUMBER(OFFSET('Water Data'!$D$7,0,10*ROW('Water Data'!D41))),'Data Summary'!BW47="Yes"),OFFSET('Water Data'!$D$7,0,10*ROW('Water Data'!D41)),NA())</f>
        <v>#N/A</v>
      </c>
      <c r="I47" s="58" t="e">
        <f ca="1">+IF(AND(ISNUMBER(OFFSET('Water Data'!$D$10,0,10*ROW('Water Data'!D41))),'Data Summary'!BX47="Yes"),OFFSET('Water Data'!$D$10,0,10*ROW('Water Data'!D41)),NA())</f>
        <v>#N/A</v>
      </c>
      <c r="J47" s="58" t="e">
        <f ca="1">+IF(AND(ISNUMBER(OFFSET('Water Data'!$E$5,0,10*ROW('Water Data'!E41))),'Data Summary'!BY47="Yes"),100-OFFSET('Water Data'!$E$5,0,10*ROW('Water Data'!E41)),NA())</f>
        <v>#N/A</v>
      </c>
      <c r="K47" s="58" t="e">
        <f ca="1">+IF(AND(ISNUMBER(OFFSET('Water Data'!$E$7,0,10*ROW('Water Data'!E41))),'Data Summary'!BZ47="Yes"),OFFSET('Water Data'!$E$7,0,10*ROW('Water Data'!E41)),NA())</f>
        <v>#N/A</v>
      </c>
      <c r="L47" s="58" t="e">
        <f ca="1">+IF(AND(ISNUMBER(OFFSET('Water Data'!$E$10,0,10*ROW('Water Data'!E41))),'Data Summary'!CA47="Yes"),OFFSET('Water Data'!$E$10,0,10*ROW('Water Data'!E41)),NA())</f>
        <v>#N/A</v>
      </c>
      <c r="M47" s="58" t="e">
        <f ca="1">+IF(AND(ISNUMBER(OFFSET('Water Data'!$F$5,0,10*ROW('Water Data'!F41))),'Data Summary'!CB47="Yes"),100-OFFSET('Water Data'!$F$5,0,10*ROW('Water Data'!F41)),NA())</f>
        <v>#N/A</v>
      </c>
      <c r="N47" s="58" t="e">
        <f ca="1">+IF(AND(ISNUMBER(OFFSET('Water Data'!$F$7,0,10*ROW('Water Data'!F41))),'Data Summary'!CC47="Yes"),OFFSET('Water Data'!$F$7,0,10*ROW('Water Data'!F41)),NA())</f>
        <v>#N/A</v>
      </c>
      <c r="O47" s="58" t="e">
        <f ca="1">+IF(AND(ISNUMBER(OFFSET('Water Data'!$F$10,0,10*ROW('Water Data'!F41))),'Data Summary'!CD47="Yes"),OFFSET('Water Data'!$F$10,0,10*ROW('Water Data'!F41)),NA())</f>
        <v>#N/A</v>
      </c>
      <c r="P47" s="58" t="e">
        <f ca="1">+IF(AND(ISNUMBER(OFFSET('Water Data'!$G$5,0,10*ROW('Water Data'!G41))),'Data Summary'!CE47="Yes"),100-OFFSET('Water Data'!$G$5,0,10*ROW('Water Data'!G41)),NA())</f>
        <v>#N/A</v>
      </c>
      <c r="Q47" s="58" t="e">
        <f ca="1">+IF(AND(ISNUMBER(OFFSET('Water Data'!$G$7,0,10*ROW('Water Data'!G41))),'Data Summary'!CF47="Yes"),OFFSET('Water Data'!$G$7,0,10*ROW('Water Data'!G41)),NA())</f>
        <v>#N/A</v>
      </c>
      <c r="R47" s="58" t="e">
        <f ca="1">+IF(AND(ISNUMBER(OFFSET('Water Data'!$G$10,0,10*ROW('Water Data'!G41))),'Data Summary'!CG47="Yes"),OFFSET('Water Data'!$G$10,0,10*ROW('Water Data'!G41)),NA())</f>
        <v>#N/A</v>
      </c>
      <c r="S47" s="58" t="e">
        <f ca="1">+IF(AND(ISNUMBER(OFFSET('Water Data'!$H$5,0,10*ROW('Water Data'!H41))),'Data Summary'!CH47="Yes"),100-OFFSET('Water Data'!$H$5,0,10*ROW('Water Data'!H41)),NA())</f>
        <v>#N/A</v>
      </c>
      <c r="T47" s="58" t="e">
        <f ca="1">+IF(AND(ISNUMBER(OFFSET('Water Data'!$H$7,0,10*ROW('Water Data'!H41))),'Data Summary'!CI47="Yes"),OFFSET('Water Data'!$H$7,0,10*ROW('Water Data'!H41)),NA())</f>
        <v>#N/A</v>
      </c>
      <c r="U47" s="58" t="e">
        <f ca="1">+IF(AND(ISNUMBER(OFFSET('Water Data'!$H$10,0,10*ROW('Water Data'!H41))),'Data Summary'!CJ47="Yes"),OFFSET('Water Data'!$H$10,0,10*ROW('Water Data'!H41)),NA())</f>
        <v>#N/A</v>
      </c>
      <c r="V47" s="104" t="e">
        <f ca="1">+IF(AND(ISNUMBER(OFFSET('Sanitation Data'!$C$5,0,10*ROW('Sanitation Data'!C41))),'Data Summary'!CK47="Yes"),100-OFFSET('Sanitation Data'!$C$5,0,10*ROW('Sanitation Data'!C41)),NA())</f>
        <v>#N/A</v>
      </c>
      <c r="W47" s="104" t="e">
        <f ca="1">+IF(AND(ISNUMBER(OFFSET('Sanitation Data'!$C$7,0,10*ROW('Sanitation Data'!C41))),'Data Summary'!CL47="Yes"),OFFSET('Sanitation Data'!$C$7,0,10*ROW('Sanitation Data'!C41)),NA())</f>
        <v>#N/A</v>
      </c>
      <c r="X47" s="104" t="e">
        <f ca="1">+IF(AND(ISNUMBER(OFFSET('Sanitation Data'!$C$11,0,10*ROW('Sanitation Data'!C41))),'Data Summary'!CM47="Yes"),OFFSET('Sanitation Data'!$C$11,0,10*ROW('Sanitation Data'!C41)),NA())</f>
        <v>#N/A</v>
      </c>
      <c r="Y47" s="104" t="e">
        <f ca="1">+IF(AND(ISNUMBER(OFFSET('Sanitation Data'!$C$12,0,10*ROW('Sanitation Data'!C41))),'Data Summary'!CN47="Yes"),OFFSET('Sanitation Data'!$C$12,0,10*ROW('Sanitation Data'!C41)),NA())</f>
        <v>#N/A</v>
      </c>
      <c r="Z47" s="104" t="e">
        <f ca="1">+IF(AND(ISNUMBER(OFFSET('Sanitation Data'!$C$13,0,10*ROW('Sanitation Data'!C41))),'Data Summary'!CO47="Yes"),OFFSET('Sanitation Data'!$C$13,0,10*ROW('Sanitation Data'!C41)),NA())</f>
        <v>#N/A</v>
      </c>
      <c r="AA47" s="104" t="e">
        <f ca="1">+IF(AND(ISNUMBER(OFFSET('Sanitation Data'!$D$5,0,10*ROW('Sanitation Data'!D41))),'Data Summary'!CP47="Yes"),100-OFFSET('Sanitation Data'!$D$5,0,10*ROW('Sanitation Data'!D41)),NA())</f>
        <v>#N/A</v>
      </c>
      <c r="AB47" s="104" t="e">
        <f ca="1">+IF(AND(ISNUMBER(OFFSET('Sanitation Data'!$D$7,0,10*ROW('Sanitation Data'!D41))),'Data Summary'!CQ47="Yes"),OFFSET('Sanitation Data'!$D$7,0,10*ROW('Sanitation Data'!D41)),NA())</f>
        <v>#N/A</v>
      </c>
      <c r="AC47" s="104" t="e">
        <f ca="1">+IF(AND(ISNUMBER(OFFSET('Sanitation Data'!$D$11,0,10*ROW('Sanitation Data'!D41))),'Data Summary'!CR47="Yes"),OFFSET('Sanitation Data'!$D$11,0,10*ROW('Sanitation Data'!D41)),NA())</f>
        <v>#N/A</v>
      </c>
      <c r="AD47" s="104" t="e">
        <f ca="1">+IF(AND(ISNUMBER(OFFSET('Sanitation Data'!$D$12,0,10*ROW('Sanitation Data'!D41))),'Data Summary'!CS47="Yes"),OFFSET('Sanitation Data'!$D$12,0,10*ROW('Sanitation Data'!D41)),NA())</f>
        <v>#N/A</v>
      </c>
      <c r="AE47" s="104" t="e">
        <f ca="1">+IF(AND(ISNUMBER(OFFSET('Sanitation Data'!$D$13,0,10*ROW('Sanitation Data'!D41))),'Data Summary'!CT47="Yes"),OFFSET('Sanitation Data'!$D$13,0,10*ROW('Sanitation Data'!D41)),NA())</f>
        <v>#N/A</v>
      </c>
      <c r="AF47" s="104" t="e">
        <f ca="1">+IF(AND(ISNUMBER(OFFSET('Sanitation Data'!$E$5,0,10*ROW('Sanitation Data'!E41))),'Data Summary'!CU47="Yes"),100-OFFSET('Sanitation Data'!$E$5,0,10*ROW('Sanitation Data'!E41)),NA())</f>
        <v>#N/A</v>
      </c>
      <c r="AG47" s="104" t="e">
        <f ca="1">+IF(AND(ISNUMBER(OFFSET('Sanitation Data'!$E$7,0,10*ROW('Sanitation Data'!E41))),'Data Summary'!CV47="Yes"),OFFSET('Sanitation Data'!$E$7,0,10*ROW('Sanitation Data'!E41)),NA())</f>
        <v>#N/A</v>
      </c>
      <c r="AH47" s="104" t="e">
        <f ca="1">+IF(AND(ISNUMBER(OFFSET('Sanitation Data'!$E$11,0,10*ROW('Sanitation Data'!E41))),'Data Summary'!CW47="Yes"),OFFSET('Sanitation Data'!$E$11,0,10*ROW('Sanitation Data'!E41)),NA())</f>
        <v>#N/A</v>
      </c>
      <c r="AI47" s="104" t="e">
        <f ca="1">+IF(AND(ISNUMBER(OFFSET('Sanitation Data'!$E$12,0,10*ROW('Sanitation Data'!E41))),'Data Summary'!CX47="Yes"),OFFSET('Sanitation Data'!$E$12,0,10*ROW('Sanitation Data'!E41)),NA())</f>
        <v>#N/A</v>
      </c>
      <c r="AJ47" s="104" t="e">
        <f ca="1">+IF(AND(ISNUMBER(OFFSET('Sanitation Data'!$E$13,0,10*ROW('Sanitation Data'!E41))),'Data Summary'!CY47="Yes"),OFFSET('Sanitation Data'!$E$13,0,10*ROW('Sanitation Data'!E41)),NA())</f>
        <v>#N/A</v>
      </c>
      <c r="AK47" s="104" t="e">
        <f ca="1">+IF(AND(ISNUMBER(OFFSET('Sanitation Data'!$F$5,0,10*ROW('Sanitation Data'!F41))),'Data Summary'!CZ47="Yes"),100-OFFSET('Sanitation Data'!$F$5,0,10*ROW('Sanitation Data'!F41)),NA())</f>
        <v>#N/A</v>
      </c>
      <c r="AL47" s="104" t="e">
        <f ca="1">+IF(AND(ISNUMBER(OFFSET('Sanitation Data'!$F$7,0,10*ROW('Sanitation Data'!F41))),'Data Summary'!DA47="Yes"),OFFSET('Sanitation Data'!$F$7,0,10*ROW('Sanitation Data'!F41)),NA())</f>
        <v>#N/A</v>
      </c>
      <c r="AM47" s="104" t="e">
        <f ca="1">+IF(AND(ISNUMBER(OFFSET('Sanitation Data'!$F$11,0,10*ROW('Sanitation Data'!F41))),'Data Summary'!DB47="Yes"),OFFSET('Sanitation Data'!$F$11,0,10*ROW('Sanitation Data'!F41)),NA())</f>
        <v>#N/A</v>
      </c>
      <c r="AN47" s="104" t="e">
        <f ca="1">+IF(AND(ISNUMBER(OFFSET('Sanitation Data'!$F$12,0,10*ROW('Sanitation Data'!F41))),'Data Summary'!DC47="Yes"),OFFSET('Sanitation Data'!$F$12,0,10*ROW('Sanitation Data'!F41)),NA())</f>
        <v>#N/A</v>
      </c>
      <c r="AO47" s="104" t="e">
        <f ca="1">+IF(AND(ISNUMBER(OFFSET('Sanitation Data'!$F$13,0,10*ROW('Sanitation Data'!F41))),'Data Summary'!DD47="Yes"),OFFSET('Sanitation Data'!$F$13,0,10*ROW('Sanitation Data'!F41)),NA())</f>
        <v>#N/A</v>
      </c>
      <c r="AP47" s="104" t="e">
        <f ca="1">+IF(AND(ISNUMBER(OFFSET('Sanitation Data'!$G$5,0,10*ROW('Sanitation Data'!G41))),'Data Summary'!DE47="Yes"),100-OFFSET('Sanitation Data'!$G$5,0,10*ROW('Sanitation Data'!G41)),NA())</f>
        <v>#N/A</v>
      </c>
      <c r="AQ47" s="104" t="e">
        <f ca="1">+IF(AND(ISNUMBER(OFFSET('Sanitation Data'!$G$7,0,10*ROW('Sanitation Data'!G41))),'Data Summary'!DF47="Yes"),OFFSET('Sanitation Data'!$G$7,0,10*ROW('Sanitation Data'!G41)),NA())</f>
        <v>#N/A</v>
      </c>
      <c r="AR47" s="104" t="e">
        <f ca="1">+IF(AND(ISNUMBER(OFFSET('Sanitation Data'!$G$11,0,10*ROW('Sanitation Data'!G41))),'Data Summary'!DG47="Yes"),OFFSET('Sanitation Data'!$G$11,0,10*ROW('Sanitation Data'!G41)),NA())</f>
        <v>#N/A</v>
      </c>
      <c r="AS47" s="104" t="e">
        <f ca="1">+IF(AND(ISNUMBER(OFFSET('Sanitation Data'!$G$12,0,10*ROW('Sanitation Data'!G41))),'Data Summary'!DH47="Yes"),OFFSET('Sanitation Data'!$G$12,0,10*ROW('Sanitation Data'!G41)),NA())</f>
        <v>#N/A</v>
      </c>
      <c r="AT47" s="104" t="e">
        <f ca="1">+IF(AND(ISNUMBER(OFFSET('Sanitation Data'!$G$13,0,10*ROW('Sanitation Data'!G41))),'Data Summary'!DI47="Yes"),OFFSET('Sanitation Data'!$G$13,0,10*ROW('Sanitation Data'!G41)),NA())</f>
        <v>#N/A</v>
      </c>
      <c r="AU47" s="104" t="e">
        <f ca="1">+IF(AND(ISNUMBER(OFFSET('Sanitation Data'!$H$5,0,10*ROW('Sanitation Data'!H41))),'Data Summary'!DJ47="Yes"),100-OFFSET('Sanitation Data'!$H$5,0,10*ROW('Sanitation Data'!H41)),NA())</f>
        <v>#N/A</v>
      </c>
      <c r="AV47" s="104" t="e">
        <f ca="1">+IF(AND(ISNUMBER(OFFSET('Sanitation Data'!$H$7,0,10*ROW('Sanitation Data'!H41))),'Data Summary'!DK47="Yes"),OFFSET('Sanitation Data'!$H$7,0,10*ROW('Sanitation Data'!H41)),NA())</f>
        <v>#N/A</v>
      </c>
      <c r="AW47" s="104" t="e">
        <f ca="1">+IF(AND(ISNUMBER(OFFSET('Sanitation Data'!$H$11,0,10*ROW('Sanitation Data'!H41))),'Data Summary'!DL47="Yes"),OFFSET('Sanitation Data'!$H$11,0,10*ROW('Sanitation Data'!H41)),NA())</f>
        <v>#N/A</v>
      </c>
      <c r="AX47" s="104" t="e">
        <f ca="1">+IF(AND(ISNUMBER(OFFSET('Sanitation Data'!$H$12,0,10*ROW('Sanitation Data'!H41))),'Data Summary'!DM47="Yes"),OFFSET('Sanitation Data'!$H$12,0,10*ROW('Sanitation Data'!H41)),NA())</f>
        <v>#N/A</v>
      </c>
      <c r="AY47" s="104" t="e">
        <f ca="1">+IF(AND(ISNUMBER(OFFSET('Sanitation Data'!$H$13,0,10*ROW('Sanitation Data'!H41))),'Data Summary'!DN47="Yes"),OFFSET('Sanitation Data'!$H$13,0,10*ROW('Sanitation Data'!H41)),NA())</f>
        <v>#N/A</v>
      </c>
      <c r="AZ47" s="109" t="e">
        <f ca="1">+IF(AND(ISNUMBER(OFFSET('Hygiene Data'!$C$6,0,10*ROW('Hygiene Data'!C41))),'Data Summary'!DO47="Yes"),OFFSET('Hygiene Data'!$C$6,0,10*ROW('Hygiene Data'!C41)),NA())</f>
        <v>#N/A</v>
      </c>
      <c r="BA47" s="109" t="e">
        <f ca="1">+IF(AND(ISNUMBER(OFFSET('Hygiene Data'!$C$8,0,10*ROW('Hygiene Data'!C41))),'Data Summary'!DP47="Yes"),OFFSET('Hygiene Data'!$C$8,0,10*ROW('Hygiene Data'!C41)),NA())</f>
        <v>#N/A</v>
      </c>
      <c r="BB47" s="109" t="e">
        <f ca="1">+IF(AND(ISNUMBER(OFFSET('Hygiene Data'!$C$10,0,10*ROW('Hygiene Data'!C41))),'Data Summary'!DQ47="Yes"),OFFSET('Hygiene Data'!$C$10,0,10*ROW('Hygiene Data'!C41)),NA())</f>
        <v>#N/A</v>
      </c>
      <c r="BC47" s="109" t="e">
        <f ca="1">+IF(AND(ISNUMBER(OFFSET('Hygiene Data'!$D$6,0,10*ROW('Hygiene Data'!D41))),'Data Summary'!DR47="Yes"),OFFSET('Hygiene Data'!$D$6,0,10*ROW('Hygiene Data'!D41)),NA())</f>
        <v>#N/A</v>
      </c>
      <c r="BD47" s="109" t="e">
        <f ca="1">+IF(AND(ISNUMBER(OFFSET('Hygiene Data'!$D$8,0,10*ROW('Hygiene Data'!D41))),'Data Summary'!DS47="Yes"),OFFSET('Hygiene Data'!$D$8,0,10*ROW('Hygiene Data'!D41)),NA())</f>
        <v>#N/A</v>
      </c>
      <c r="BE47" s="109" t="e">
        <f ca="1">+IF(AND(ISNUMBER(OFFSET('Hygiene Data'!$D$10,0,10*ROW('Hygiene Data'!D41))),'Data Summary'!DT47="Yes"),OFFSET('Hygiene Data'!$D$10,0,10*ROW('Hygiene Data'!D41)),NA())</f>
        <v>#N/A</v>
      </c>
      <c r="BF47" s="109" t="e">
        <f ca="1">+IF(AND(ISNUMBER(OFFSET('Hygiene Data'!$E$6,0,10*ROW('Hygiene Data'!E41))),'Data Summary'!DU47="Yes"),OFFSET('Hygiene Data'!$E$6,0,10*ROW('Hygiene Data'!E41)),NA())</f>
        <v>#N/A</v>
      </c>
      <c r="BG47" s="109" t="e">
        <f ca="1">+IF(AND(ISNUMBER(OFFSET('Hygiene Data'!$E$8,0,10*ROW('Hygiene Data'!E41))),'Data Summary'!DV47="Yes"),OFFSET('Hygiene Data'!$E$8,0,10*ROW('Hygiene Data'!E41)),NA())</f>
        <v>#N/A</v>
      </c>
      <c r="BH47" s="109" t="e">
        <f ca="1">+IF(AND(ISNUMBER(OFFSET('Hygiene Data'!$E$10,0,10*ROW('Hygiene Data'!E41))),'Data Summary'!DW47="Yes"),OFFSET('Hygiene Data'!$E$10,0,10*ROW('Hygiene Data'!E41)),NA())</f>
        <v>#N/A</v>
      </c>
      <c r="BI47" s="109" t="e">
        <f ca="1">+IF(AND(ISNUMBER(OFFSET('Hygiene Data'!$F$6,0,10*ROW('Hygiene Data'!F41))),'Data Summary'!DX47="Yes"),OFFSET('Hygiene Data'!$F$6,0,10*ROW('Hygiene Data'!F41)),NA())</f>
        <v>#N/A</v>
      </c>
      <c r="BJ47" s="109" t="e">
        <f ca="1">+IF(AND(ISNUMBER(OFFSET('Hygiene Data'!$F$8,0,10*ROW('Hygiene Data'!F41))),'Data Summary'!DY47="Yes"),OFFSET('Hygiene Data'!$F$8,0,10*ROW('Hygiene Data'!F41)),NA())</f>
        <v>#N/A</v>
      </c>
      <c r="BK47" s="109" t="e">
        <f ca="1">+IF(AND(ISNUMBER(OFFSET('Hygiene Data'!$F$10,0,10*ROW('Hygiene Data'!F41))),'Data Summary'!DZ47="Yes"),OFFSET('Hygiene Data'!$F$10,0,10*ROW('Hygiene Data'!F41)),NA())</f>
        <v>#N/A</v>
      </c>
      <c r="BL47" s="109" t="e">
        <f ca="1">+IF(AND(ISNUMBER(OFFSET('Hygiene Data'!$G$6,0,10*ROW('Hygiene Data'!G41))),'Data Summary'!EA47="Yes"),OFFSET('Hygiene Data'!$G$6,0,10*ROW('Hygiene Data'!G41)),NA())</f>
        <v>#N/A</v>
      </c>
      <c r="BM47" s="109" t="e">
        <f ca="1">+IF(AND(ISNUMBER(OFFSET('Hygiene Data'!$G$8,0,10*ROW('Hygiene Data'!G41))),'Data Summary'!EB47="Yes"),OFFSET('Hygiene Data'!$G$8,0,10*ROW('Hygiene Data'!G41)),NA())</f>
        <v>#N/A</v>
      </c>
      <c r="BN47" s="109" t="e">
        <f ca="1">+IF(AND(ISNUMBER(OFFSET('Hygiene Data'!$G$10,0,10*ROW('Hygiene Data'!G41))),'Data Summary'!EC47="Yes"),OFFSET('Hygiene Data'!$G$10,0,10*ROW('Hygiene Data'!G41)),NA())</f>
        <v>#N/A</v>
      </c>
      <c r="BO47" s="109" t="e">
        <f ca="1">+IF(AND(ISNUMBER(OFFSET('Hygiene Data'!$H$6,0,10*ROW('Hygiene Data'!H41))),'Data Summary'!ED47="Yes"),OFFSET('Hygiene Data'!$H$6,0,10*ROW('Hygiene Data'!H41)),NA())</f>
        <v>#N/A</v>
      </c>
      <c r="BP47" s="109" t="e">
        <f ca="1">+IF(AND(ISNUMBER(OFFSET('Hygiene Data'!$H$8,0,10*ROW('Hygiene Data'!H41))),'Data Summary'!EE47="Yes"),OFFSET('Hygiene Data'!$H$8,0,10*ROW('Hygiene Data'!H41)),NA())</f>
        <v>#N/A</v>
      </c>
      <c r="BQ47" s="109" t="e">
        <f ca="1">+IF(AND(ISNUMBER(OFFSET('Hygiene Data'!$H$10,0,10*ROW('Hygiene Data'!H41))),'Data Summary'!EF47="Yes"),OFFSET('Hygiene Data'!$H$10,0,10*ROW('Hygiene Data'!H41)),NA())</f>
        <v>#N/A</v>
      </c>
    </row>
    <row r="48" spans="1:69" x14ac:dyDescent="0.25">
      <c r="A48" s="57" t="e">
        <f ca="1">+IF(OFFSET('Water Data'!$B$1,0,10*ROW('Water Data'!B42))="",NA(),OFFSET('Water Data'!$B$1,0,10*ROW('Water Data'!B42)))</f>
        <v>#N/A</v>
      </c>
      <c r="B48" s="57" t="e">
        <f ca="1">+IF(OFFSET('Water Data'!$A$3,0,10*ROW('Water Data'!A45))="",NA(),OFFSET('Water Data'!$A$3,0,10*ROW('Water Data'!A45)))</f>
        <v>#N/A</v>
      </c>
      <c r="C48" s="57" t="e">
        <f ca="1">+IF(OFFSET('Water Data'!$C$3,0,10*ROW('Water Data'!C45))="",NA(),OFFSET('Water Data'!$C$3,0,10*ROW('Water Data'!C45)))</f>
        <v>#N/A</v>
      </c>
      <c r="D48" s="58" t="e">
        <f ca="1">+IF(AND(ISNUMBER(OFFSET('Water Data'!$C$5,0,10*ROW('Water Data'!C42))),'Data Summary'!BS48="Yes"),100-OFFSET('Water Data'!$C$5,0,10*ROW('Water Data'!C42)),NA())</f>
        <v>#N/A</v>
      </c>
      <c r="E48" s="58" t="e">
        <f ca="1">+IF(AND(ISNUMBER(OFFSET('Water Data'!$C$7,0,10*ROW('Water Data'!C42))),'Data Summary'!BT48="Yes"),OFFSET('Water Data'!$C$7,0,10*ROW('Water Data'!C42)),NA())</f>
        <v>#N/A</v>
      </c>
      <c r="F48" s="58" t="e">
        <f ca="1">+IF(AND(ISNUMBER(OFFSET('Water Data'!$C$10,0,10*ROW('Water Data'!C42))),'Data Summary'!BU48="Yes"),OFFSET('Water Data'!$C$10,0,10*ROW('Water Data'!C42)),NA())</f>
        <v>#N/A</v>
      </c>
      <c r="G48" s="58" t="e">
        <f ca="1">+IF(AND(ISNUMBER(OFFSET('Water Data'!$D$5,0,10*ROW('Water Data'!D42))),'Data Summary'!BV48="Yes"),100-OFFSET('Water Data'!$D$5,0,10*ROW('Water Data'!D42)),NA())</f>
        <v>#N/A</v>
      </c>
      <c r="H48" s="58" t="e">
        <f ca="1">+IF(AND(ISNUMBER(OFFSET('Water Data'!$D$7,0,10*ROW('Water Data'!D42))),'Data Summary'!BW48="Yes"),OFFSET('Water Data'!$D$7,0,10*ROW('Water Data'!D42)),NA())</f>
        <v>#N/A</v>
      </c>
      <c r="I48" s="58" t="e">
        <f ca="1">+IF(AND(ISNUMBER(OFFSET('Water Data'!$D$10,0,10*ROW('Water Data'!D42))),'Data Summary'!BX48="Yes"),OFFSET('Water Data'!$D$10,0,10*ROW('Water Data'!D42)),NA())</f>
        <v>#N/A</v>
      </c>
      <c r="J48" s="58" t="e">
        <f ca="1">+IF(AND(ISNUMBER(OFFSET('Water Data'!$E$5,0,10*ROW('Water Data'!E42))),'Data Summary'!BY48="Yes"),100-OFFSET('Water Data'!$E$5,0,10*ROW('Water Data'!E42)),NA())</f>
        <v>#N/A</v>
      </c>
      <c r="K48" s="58" t="e">
        <f ca="1">+IF(AND(ISNUMBER(OFFSET('Water Data'!$E$7,0,10*ROW('Water Data'!E42))),'Data Summary'!BZ48="Yes"),OFFSET('Water Data'!$E$7,0,10*ROW('Water Data'!E42)),NA())</f>
        <v>#N/A</v>
      </c>
      <c r="L48" s="58" t="e">
        <f ca="1">+IF(AND(ISNUMBER(OFFSET('Water Data'!$E$10,0,10*ROW('Water Data'!E42))),'Data Summary'!CA48="Yes"),OFFSET('Water Data'!$E$10,0,10*ROW('Water Data'!E42)),NA())</f>
        <v>#N/A</v>
      </c>
      <c r="M48" s="58" t="e">
        <f ca="1">+IF(AND(ISNUMBER(OFFSET('Water Data'!$F$5,0,10*ROW('Water Data'!F42))),'Data Summary'!CB48="Yes"),100-OFFSET('Water Data'!$F$5,0,10*ROW('Water Data'!F42)),NA())</f>
        <v>#N/A</v>
      </c>
      <c r="N48" s="58" t="e">
        <f ca="1">+IF(AND(ISNUMBER(OFFSET('Water Data'!$F$7,0,10*ROW('Water Data'!F42))),'Data Summary'!CC48="Yes"),OFFSET('Water Data'!$F$7,0,10*ROW('Water Data'!F42)),NA())</f>
        <v>#N/A</v>
      </c>
      <c r="O48" s="58" t="e">
        <f ca="1">+IF(AND(ISNUMBER(OFFSET('Water Data'!$F$10,0,10*ROW('Water Data'!F42))),'Data Summary'!CD48="Yes"),OFFSET('Water Data'!$F$10,0,10*ROW('Water Data'!F42)),NA())</f>
        <v>#N/A</v>
      </c>
      <c r="P48" s="58" t="e">
        <f ca="1">+IF(AND(ISNUMBER(OFFSET('Water Data'!$G$5,0,10*ROW('Water Data'!G42))),'Data Summary'!CE48="Yes"),100-OFFSET('Water Data'!$G$5,0,10*ROW('Water Data'!G42)),NA())</f>
        <v>#N/A</v>
      </c>
      <c r="Q48" s="58" t="e">
        <f ca="1">+IF(AND(ISNUMBER(OFFSET('Water Data'!$G$7,0,10*ROW('Water Data'!G42))),'Data Summary'!CF48="Yes"),OFFSET('Water Data'!$G$7,0,10*ROW('Water Data'!G42)),NA())</f>
        <v>#N/A</v>
      </c>
      <c r="R48" s="58" t="e">
        <f ca="1">+IF(AND(ISNUMBER(OFFSET('Water Data'!$G$10,0,10*ROW('Water Data'!G42))),'Data Summary'!CG48="Yes"),OFFSET('Water Data'!$G$10,0,10*ROW('Water Data'!G42)),NA())</f>
        <v>#N/A</v>
      </c>
      <c r="S48" s="58" t="e">
        <f ca="1">+IF(AND(ISNUMBER(OFFSET('Water Data'!$H$5,0,10*ROW('Water Data'!H42))),'Data Summary'!CH48="Yes"),100-OFFSET('Water Data'!$H$5,0,10*ROW('Water Data'!H42)),NA())</f>
        <v>#N/A</v>
      </c>
      <c r="T48" s="58" t="e">
        <f ca="1">+IF(AND(ISNUMBER(OFFSET('Water Data'!$H$7,0,10*ROW('Water Data'!H42))),'Data Summary'!CI48="Yes"),OFFSET('Water Data'!$H$7,0,10*ROW('Water Data'!H42)),NA())</f>
        <v>#N/A</v>
      </c>
      <c r="U48" s="58" t="e">
        <f ca="1">+IF(AND(ISNUMBER(OFFSET('Water Data'!$H$10,0,10*ROW('Water Data'!H42))),'Data Summary'!CJ48="Yes"),OFFSET('Water Data'!$H$10,0,10*ROW('Water Data'!H42)),NA())</f>
        <v>#N/A</v>
      </c>
      <c r="V48" s="104" t="e">
        <f ca="1">+IF(AND(ISNUMBER(OFFSET('Sanitation Data'!$C$5,0,10*ROW('Sanitation Data'!C42))),'Data Summary'!CK48="Yes"),100-OFFSET('Sanitation Data'!$C$5,0,10*ROW('Sanitation Data'!C42)),NA())</f>
        <v>#N/A</v>
      </c>
      <c r="W48" s="104" t="e">
        <f ca="1">+IF(AND(ISNUMBER(OFFSET('Sanitation Data'!$C$7,0,10*ROW('Sanitation Data'!C42))),'Data Summary'!CL48="Yes"),OFFSET('Sanitation Data'!$C$7,0,10*ROW('Sanitation Data'!C42)),NA())</f>
        <v>#N/A</v>
      </c>
      <c r="X48" s="104" t="e">
        <f ca="1">+IF(AND(ISNUMBER(OFFSET('Sanitation Data'!$C$11,0,10*ROW('Sanitation Data'!C42))),'Data Summary'!CM48="Yes"),OFFSET('Sanitation Data'!$C$11,0,10*ROW('Sanitation Data'!C42)),NA())</f>
        <v>#N/A</v>
      </c>
      <c r="Y48" s="104" t="e">
        <f ca="1">+IF(AND(ISNUMBER(OFFSET('Sanitation Data'!$C$12,0,10*ROW('Sanitation Data'!C42))),'Data Summary'!CN48="Yes"),OFFSET('Sanitation Data'!$C$12,0,10*ROW('Sanitation Data'!C42)),NA())</f>
        <v>#N/A</v>
      </c>
      <c r="Z48" s="104" t="e">
        <f ca="1">+IF(AND(ISNUMBER(OFFSET('Sanitation Data'!$C$13,0,10*ROW('Sanitation Data'!C42))),'Data Summary'!CO48="Yes"),OFFSET('Sanitation Data'!$C$13,0,10*ROW('Sanitation Data'!C42)),NA())</f>
        <v>#N/A</v>
      </c>
      <c r="AA48" s="104" t="e">
        <f ca="1">+IF(AND(ISNUMBER(OFFSET('Sanitation Data'!$D$5,0,10*ROW('Sanitation Data'!D42))),'Data Summary'!CP48="Yes"),100-OFFSET('Sanitation Data'!$D$5,0,10*ROW('Sanitation Data'!D42)),NA())</f>
        <v>#N/A</v>
      </c>
      <c r="AB48" s="104" t="e">
        <f ca="1">+IF(AND(ISNUMBER(OFFSET('Sanitation Data'!$D$7,0,10*ROW('Sanitation Data'!D42))),'Data Summary'!CQ48="Yes"),OFFSET('Sanitation Data'!$D$7,0,10*ROW('Sanitation Data'!D42)),NA())</f>
        <v>#N/A</v>
      </c>
      <c r="AC48" s="104" t="e">
        <f ca="1">+IF(AND(ISNUMBER(OFFSET('Sanitation Data'!$D$11,0,10*ROW('Sanitation Data'!D42))),'Data Summary'!CR48="Yes"),OFFSET('Sanitation Data'!$D$11,0,10*ROW('Sanitation Data'!D42)),NA())</f>
        <v>#N/A</v>
      </c>
      <c r="AD48" s="104" t="e">
        <f ca="1">+IF(AND(ISNUMBER(OFFSET('Sanitation Data'!$D$12,0,10*ROW('Sanitation Data'!D42))),'Data Summary'!CS48="Yes"),OFFSET('Sanitation Data'!$D$12,0,10*ROW('Sanitation Data'!D42)),NA())</f>
        <v>#N/A</v>
      </c>
      <c r="AE48" s="104" t="e">
        <f ca="1">+IF(AND(ISNUMBER(OFFSET('Sanitation Data'!$D$13,0,10*ROW('Sanitation Data'!D42))),'Data Summary'!CT48="Yes"),OFFSET('Sanitation Data'!$D$13,0,10*ROW('Sanitation Data'!D42)),NA())</f>
        <v>#N/A</v>
      </c>
      <c r="AF48" s="104" t="e">
        <f ca="1">+IF(AND(ISNUMBER(OFFSET('Sanitation Data'!$E$5,0,10*ROW('Sanitation Data'!E42))),'Data Summary'!CU48="Yes"),100-OFFSET('Sanitation Data'!$E$5,0,10*ROW('Sanitation Data'!E42)),NA())</f>
        <v>#N/A</v>
      </c>
      <c r="AG48" s="104" t="e">
        <f ca="1">+IF(AND(ISNUMBER(OFFSET('Sanitation Data'!$E$7,0,10*ROW('Sanitation Data'!E42))),'Data Summary'!CV48="Yes"),OFFSET('Sanitation Data'!$E$7,0,10*ROW('Sanitation Data'!E42)),NA())</f>
        <v>#N/A</v>
      </c>
      <c r="AH48" s="104" t="e">
        <f ca="1">+IF(AND(ISNUMBER(OFFSET('Sanitation Data'!$E$11,0,10*ROW('Sanitation Data'!E42))),'Data Summary'!CW48="Yes"),OFFSET('Sanitation Data'!$E$11,0,10*ROW('Sanitation Data'!E42)),NA())</f>
        <v>#N/A</v>
      </c>
      <c r="AI48" s="104" t="e">
        <f ca="1">+IF(AND(ISNUMBER(OFFSET('Sanitation Data'!$E$12,0,10*ROW('Sanitation Data'!E42))),'Data Summary'!CX48="Yes"),OFFSET('Sanitation Data'!$E$12,0,10*ROW('Sanitation Data'!E42)),NA())</f>
        <v>#N/A</v>
      </c>
      <c r="AJ48" s="104" t="e">
        <f ca="1">+IF(AND(ISNUMBER(OFFSET('Sanitation Data'!$E$13,0,10*ROW('Sanitation Data'!E42))),'Data Summary'!CY48="Yes"),OFFSET('Sanitation Data'!$E$13,0,10*ROW('Sanitation Data'!E42)),NA())</f>
        <v>#N/A</v>
      </c>
      <c r="AK48" s="104" t="e">
        <f ca="1">+IF(AND(ISNUMBER(OFFSET('Sanitation Data'!$F$5,0,10*ROW('Sanitation Data'!F42))),'Data Summary'!CZ48="Yes"),100-OFFSET('Sanitation Data'!$F$5,0,10*ROW('Sanitation Data'!F42)),NA())</f>
        <v>#N/A</v>
      </c>
      <c r="AL48" s="104" t="e">
        <f ca="1">+IF(AND(ISNUMBER(OFFSET('Sanitation Data'!$F$7,0,10*ROW('Sanitation Data'!F42))),'Data Summary'!DA48="Yes"),OFFSET('Sanitation Data'!$F$7,0,10*ROW('Sanitation Data'!F42)),NA())</f>
        <v>#N/A</v>
      </c>
      <c r="AM48" s="104" t="e">
        <f ca="1">+IF(AND(ISNUMBER(OFFSET('Sanitation Data'!$F$11,0,10*ROW('Sanitation Data'!F42))),'Data Summary'!DB48="Yes"),OFFSET('Sanitation Data'!$F$11,0,10*ROW('Sanitation Data'!F42)),NA())</f>
        <v>#N/A</v>
      </c>
      <c r="AN48" s="104" t="e">
        <f ca="1">+IF(AND(ISNUMBER(OFFSET('Sanitation Data'!$F$12,0,10*ROW('Sanitation Data'!F42))),'Data Summary'!DC48="Yes"),OFFSET('Sanitation Data'!$F$12,0,10*ROW('Sanitation Data'!F42)),NA())</f>
        <v>#N/A</v>
      </c>
      <c r="AO48" s="104" t="e">
        <f ca="1">+IF(AND(ISNUMBER(OFFSET('Sanitation Data'!$F$13,0,10*ROW('Sanitation Data'!F42))),'Data Summary'!DD48="Yes"),OFFSET('Sanitation Data'!$F$13,0,10*ROW('Sanitation Data'!F42)),NA())</f>
        <v>#N/A</v>
      </c>
      <c r="AP48" s="104" t="e">
        <f ca="1">+IF(AND(ISNUMBER(OFFSET('Sanitation Data'!$G$5,0,10*ROW('Sanitation Data'!G42))),'Data Summary'!DE48="Yes"),100-OFFSET('Sanitation Data'!$G$5,0,10*ROW('Sanitation Data'!G42)),NA())</f>
        <v>#N/A</v>
      </c>
      <c r="AQ48" s="104" t="e">
        <f ca="1">+IF(AND(ISNUMBER(OFFSET('Sanitation Data'!$G$7,0,10*ROW('Sanitation Data'!G42))),'Data Summary'!DF48="Yes"),OFFSET('Sanitation Data'!$G$7,0,10*ROW('Sanitation Data'!G42)),NA())</f>
        <v>#N/A</v>
      </c>
      <c r="AR48" s="104" t="e">
        <f ca="1">+IF(AND(ISNUMBER(OFFSET('Sanitation Data'!$G$11,0,10*ROW('Sanitation Data'!G42))),'Data Summary'!DG48="Yes"),OFFSET('Sanitation Data'!$G$11,0,10*ROW('Sanitation Data'!G42)),NA())</f>
        <v>#N/A</v>
      </c>
      <c r="AS48" s="104" t="e">
        <f ca="1">+IF(AND(ISNUMBER(OFFSET('Sanitation Data'!$G$12,0,10*ROW('Sanitation Data'!G42))),'Data Summary'!DH48="Yes"),OFFSET('Sanitation Data'!$G$12,0,10*ROW('Sanitation Data'!G42)),NA())</f>
        <v>#N/A</v>
      </c>
      <c r="AT48" s="104" t="e">
        <f ca="1">+IF(AND(ISNUMBER(OFFSET('Sanitation Data'!$G$13,0,10*ROW('Sanitation Data'!G42))),'Data Summary'!DI48="Yes"),OFFSET('Sanitation Data'!$G$13,0,10*ROW('Sanitation Data'!G42)),NA())</f>
        <v>#N/A</v>
      </c>
      <c r="AU48" s="104" t="e">
        <f ca="1">+IF(AND(ISNUMBER(OFFSET('Sanitation Data'!$H$5,0,10*ROW('Sanitation Data'!H42))),'Data Summary'!DJ48="Yes"),100-OFFSET('Sanitation Data'!$H$5,0,10*ROW('Sanitation Data'!H42)),NA())</f>
        <v>#N/A</v>
      </c>
      <c r="AV48" s="104" t="e">
        <f ca="1">+IF(AND(ISNUMBER(OFFSET('Sanitation Data'!$H$7,0,10*ROW('Sanitation Data'!H42))),'Data Summary'!DK48="Yes"),OFFSET('Sanitation Data'!$H$7,0,10*ROW('Sanitation Data'!H42)),NA())</f>
        <v>#N/A</v>
      </c>
      <c r="AW48" s="104" t="e">
        <f ca="1">+IF(AND(ISNUMBER(OFFSET('Sanitation Data'!$H$11,0,10*ROW('Sanitation Data'!H42))),'Data Summary'!DL48="Yes"),OFFSET('Sanitation Data'!$H$11,0,10*ROW('Sanitation Data'!H42)),NA())</f>
        <v>#N/A</v>
      </c>
      <c r="AX48" s="104" t="e">
        <f ca="1">+IF(AND(ISNUMBER(OFFSET('Sanitation Data'!$H$12,0,10*ROW('Sanitation Data'!H42))),'Data Summary'!DM48="Yes"),OFFSET('Sanitation Data'!$H$12,0,10*ROW('Sanitation Data'!H42)),NA())</f>
        <v>#N/A</v>
      </c>
      <c r="AY48" s="104" t="e">
        <f ca="1">+IF(AND(ISNUMBER(OFFSET('Sanitation Data'!$H$13,0,10*ROW('Sanitation Data'!H42))),'Data Summary'!DN48="Yes"),OFFSET('Sanitation Data'!$H$13,0,10*ROW('Sanitation Data'!H42)),NA())</f>
        <v>#N/A</v>
      </c>
      <c r="AZ48" s="109" t="e">
        <f ca="1">+IF(AND(ISNUMBER(OFFSET('Hygiene Data'!$C$6,0,10*ROW('Hygiene Data'!C42))),'Data Summary'!DO48="Yes"),OFFSET('Hygiene Data'!$C$6,0,10*ROW('Hygiene Data'!C42)),NA())</f>
        <v>#N/A</v>
      </c>
      <c r="BA48" s="109" t="e">
        <f ca="1">+IF(AND(ISNUMBER(OFFSET('Hygiene Data'!$C$8,0,10*ROW('Hygiene Data'!C42))),'Data Summary'!DP48="Yes"),OFFSET('Hygiene Data'!$C$8,0,10*ROW('Hygiene Data'!C42)),NA())</f>
        <v>#N/A</v>
      </c>
      <c r="BB48" s="109" t="e">
        <f ca="1">+IF(AND(ISNUMBER(OFFSET('Hygiene Data'!$C$10,0,10*ROW('Hygiene Data'!C42))),'Data Summary'!DQ48="Yes"),OFFSET('Hygiene Data'!$C$10,0,10*ROW('Hygiene Data'!C42)),NA())</f>
        <v>#N/A</v>
      </c>
      <c r="BC48" s="109" t="e">
        <f ca="1">+IF(AND(ISNUMBER(OFFSET('Hygiene Data'!$D$6,0,10*ROW('Hygiene Data'!D42))),'Data Summary'!DR48="Yes"),OFFSET('Hygiene Data'!$D$6,0,10*ROW('Hygiene Data'!D42)),NA())</f>
        <v>#N/A</v>
      </c>
      <c r="BD48" s="109" t="e">
        <f ca="1">+IF(AND(ISNUMBER(OFFSET('Hygiene Data'!$D$8,0,10*ROW('Hygiene Data'!D42))),'Data Summary'!DS48="Yes"),OFFSET('Hygiene Data'!$D$8,0,10*ROW('Hygiene Data'!D42)),NA())</f>
        <v>#N/A</v>
      </c>
      <c r="BE48" s="109" t="e">
        <f ca="1">+IF(AND(ISNUMBER(OFFSET('Hygiene Data'!$D$10,0,10*ROW('Hygiene Data'!D42))),'Data Summary'!DT48="Yes"),OFFSET('Hygiene Data'!$D$10,0,10*ROW('Hygiene Data'!D42)),NA())</f>
        <v>#N/A</v>
      </c>
      <c r="BF48" s="109" t="e">
        <f ca="1">+IF(AND(ISNUMBER(OFFSET('Hygiene Data'!$E$6,0,10*ROW('Hygiene Data'!E42))),'Data Summary'!DU48="Yes"),OFFSET('Hygiene Data'!$E$6,0,10*ROW('Hygiene Data'!E42)),NA())</f>
        <v>#N/A</v>
      </c>
      <c r="BG48" s="109" t="e">
        <f ca="1">+IF(AND(ISNUMBER(OFFSET('Hygiene Data'!$E$8,0,10*ROW('Hygiene Data'!E42))),'Data Summary'!DV48="Yes"),OFFSET('Hygiene Data'!$E$8,0,10*ROW('Hygiene Data'!E42)),NA())</f>
        <v>#N/A</v>
      </c>
      <c r="BH48" s="109" t="e">
        <f ca="1">+IF(AND(ISNUMBER(OFFSET('Hygiene Data'!$E$10,0,10*ROW('Hygiene Data'!E42))),'Data Summary'!DW48="Yes"),OFFSET('Hygiene Data'!$E$10,0,10*ROW('Hygiene Data'!E42)),NA())</f>
        <v>#N/A</v>
      </c>
      <c r="BI48" s="109" t="e">
        <f ca="1">+IF(AND(ISNUMBER(OFFSET('Hygiene Data'!$F$6,0,10*ROW('Hygiene Data'!F42))),'Data Summary'!DX48="Yes"),OFFSET('Hygiene Data'!$F$6,0,10*ROW('Hygiene Data'!F42)),NA())</f>
        <v>#N/A</v>
      </c>
      <c r="BJ48" s="109" t="e">
        <f ca="1">+IF(AND(ISNUMBER(OFFSET('Hygiene Data'!$F$8,0,10*ROW('Hygiene Data'!F42))),'Data Summary'!DY48="Yes"),OFFSET('Hygiene Data'!$F$8,0,10*ROW('Hygiene Data'!F42)),NA())</f>
        <v>#N/A</v>
      </c>
      <c r="BK48" s="109" t="e">
        <f ca="1">+IF(AND(ISNUMBER(OFFSET('Hygiene Data'!$F$10,0,10*ROW('Hygiene Data'!F42))),'Data Summary'!DZ48="Yes"),OFFSET('Hygiene Data'!$F$10,0,10*ROW('Hygiene Data'!F42)),NA())</f>
        <v>#N/A</v>
      </c>
      <c r="BL48" s="109" t="e">
        <f ca="1">+IF(AND(ISNUMBER(OFFSET('Hygiene Data'!$G$6,0,10*ROW('Hygiene Data'!G42))),'Data Summary'!EA48="Yes"),OFFSET('Hygiene Data'!$G$6,0,10*ROW('Hygiene Data'!G42)),NA())</f>
        <v>#N/A</v>
      </c>
      <c r="BM48" s="109" t="e">
        <f ca="1">+IF(AND(ISNUMBER(OFFSET('Hygiene Data'!$G$8,0,10*ROW('Hygiene Data'!G42))),'Data Summary'!EB48="Yes"),OFFSET('Hygiene Data'!$G$8,0,10*ROW('Hygiene Data'!G42)),NA())</f>
        <v>#N/A</v>
      </c>
      <c r="BN48" s="109" t="e">
        <f ca="1">+IF(AND(ISNUMBER(OFFSET('Hygiene Data'!$G$10,0,10*ROW('Hygiene Data'!G42))),'Data Summary'!EC48="Yes"),OFFSET('Hygiene Data'!$G$10,0,10*ROW('Hygiene Data'!G42)),NA())</f>
        <v>#N/A</v>
      </c>
      <c r="BO48" s="109" t="e">
        <f ca="1">+IF(AND(ISNUMBER(OFFSET('Hygiene Data'!$H$6,0,10*ROW('Hygiene Data'!H42))),'Data Summary'!ED48="Yes"),OFFSET('Hygiene Data'!$H$6,0,10*ROW('Hygiene Data'!H42)),NA())</f>
        <v>#N/A</v>
      </c>
      <c r="BP48" s="109" t="e">
        <f ca="1">+IF(AND(ISNUMBER(OFFSET('Hygiene Data'!$H$8,0,10*ROW('Hygiene Data'!H42))),'Data Summary'!EE48="Yes"),OFFSET('Hygiene Data'!$H$8,0,10*ROW('Hygiene Data'!H42)),NA())</f>
        <v>#N/A</v>
      </c>
      <c r="BQ48" s="109" t="e">
        <f ca="1">+IF(AND(ISNUMBER(OFFSET('Hygiene Data'!$H$10,0,10*ROW('Hygiene Data'!H42))),'Data Summary'!EF48="Yes"),OFFSET('Hygiene Data'!$H$10,0,10*ROW('Hygiene Data'!H42)),NA())</f>
        <v>#N/A</v>
      </c>
    </row>
    <row r="49" spans="1:69" x14ac:dyDescent="0.25">
      <c r="A49" s="57" t="e">
        <f ca="1">+IF(OFFSET('Water Data'!$B$1,0,10*ROW('Water Data'!B43))="",NA(),OFFSET('Water Data'!$B$1,0,10*ROW('Water Data'!B43)))</f>
        <v>#N/A</v>
      </c>
      <c r="B49" s="57" t="e">
        <f ca="1">+IF(OFFSET('Water Data'!$A$3,0,10*ROW('Water Data'!A46))="",NA(),OFFSET('Water Data'!$A$3,0,10*ROW('Water Data'!A46)))</f>
        <v>#N/A</v>
      </c>
      <c r="C49" s="57" t="e">
        <f ca="1">+IF(OFFSET('Water Data'!$C$3,0,10*ROW('Water Data'!C46))="",NA(),OFFSET('Water Data'!$C$3,0,10*ROW('Water Data'!C46)))</f>
        <v>#N/A</v>
      </c>
      <c r="D49" s="58" t="e">
        <f ca="1">+IF(AND(ISNUMBER(OFFSET('Water Data'!$C$5,0,10*ROW('Water Data'!C43))),'Data Summary'!BS49="Yes"),100-OFFSET('Water Data'!$C$5,0,10*ROW('Water Data'!C43)),NA())</f>
        <v>#N/A</v>
      </c>
      <c r="E49" s="58" t="e">
        <f ca="1">+IF(AND(ISNUMBER(OFFSET('Water Data'!$C$7,0,10*ROW('Water Data'!C43))),'Data Summary'!BT49="Yes"),OFFSET('Water Data'!$C$7,0,10*ROW('Water Data'!C43)),NA())</f>
        <v>#N/A</v>
      </c>
      <c r="F49" s="58" t="e">
        <f ca="1">+IF(AND(ISNUMBER(OFFSET('Water Data'!$C$10,0,10*ROW('Water Data'!C43))),'Data Summary'!BU49="Yes"),OFFSET('Water Data'!$C$10,0,10*ROW('Water Data'!C43)),NA())</f>
        <v>#N/A</v>
      </c>
      <c r="G49" s="58" t="e">
        <f ca="1">+IF(AND(ISNUMBER(OFFSET('Water Data'!$D$5,0,10*ROW('Water Data'!D43))),'Data Summary'!BV49="Yes"),100-OFFSET('Water Data'!$D$5,0,10*ROW('Water Data'!D43)),NA())</f>
        <v>#N/A</v>
      </c>
      <c r="H49" s="58" t="e">
        <f ca="1">+IF(AND(ISNUMBER(OFFSET('Water Data'!$D$7,0,10*ROW('Water Data'!D43))),'Data Summary'!BW49="Yes"),OFFSET('Water Data'!$D$7,0,10*ROW('Water Data'!D43)),NA())</f>
        <v>#N/A</v>
      </c>
      <c r="I49" s="58" t="e">
        <f ca="1">+IF(AND(ISNUMBER(OFFSET('Water Data'!$D$10,0,10*ROW('Water Data'!D43))),'Data Summary'!BX49="Yes"),OFFSET('Water Data'!$D$10,0,10*ROW('Water Data'!D43)),NA())</f>
        <v>#N/A</v>
      </c>
      <c r="J49" s="58" t="e">
        <f ca="1">+IF(AND(ISNUMBER(OFFSET('Water Data'!$E$5,0,10*ROW('Water Data'!E43))),'Data Summary'!BY49="Yes"),100-OFFSET('Water Data'!$E$5,0,10*ROW('Water Data'!E43)),NA())</f>
        <v>#N/A</v>
      </c>
      <c r="K49" s="58" t="e">
        <f ca="1">+IF(AND(ISNUMBER(OFFSET('Water Data'!$E$7,0,10*ROW('Water Data'!E43))),'Data Summary'!BZ49="Yes"),OFFSET('Water Data'!$E$7,0,10*ROW('Water Data'!E43)),NA())</f>
        <v>#N/A</v>
      </c>
      <c r="L49" s="58" t="e">
        <f ca="1">+IF(AND(ISNUMBER(OFFSET('Water Data'!$E$10,0,10*ROW('Water Data'!E43))),'Data Summary'!CA49="Yes"),OFFSET('Water Data'!$E$10,0,10*ROW('Water Data'!E43)),NA())</f>
        <v>#N/A</v>
      </c>
      <c r="M49" s="58" t="e">
        <f ca="1">+IF(AND(ISNUMBER(OFFSET('Water Data'!$F$5,0,10*ROW('Water Data'!F43))),'Data Summary'!CB49="Yes"),100-OFFSET('Water Data'!$F$5,0,10*ROW('Water Data'!F43)),NA())</f>
        <v>#N/A</v>
      </c>
      <c r="N49" s="58" t="e">
        <f ca="1">+IF(AND(ISNUMBER(OFFSET('Water Data'!$F$7,0,10*ROW('Water Data'!F43))),'Data Summary'!CC49="Yes"),OFFSET('Water Data'!$F$7,0,10*ROW('Water Data'!F43)),NA())</f>
        <v>#N/A</v>
      </c>
      <c r="O49" s="58" t="e">
        <f ca="1">+IF(AND(ISNUMBER(OFFSET('Water Data'!$F$10,0,10*ROW('Water Data'!F43))),'Data Summary'!CD49="Yes"),OFFSET('Water Data'!$F$10,0,10*ROW('Water Data'!F43)),NA())</f>
        <v>#N/A</v>
      </c>
      <c r="P49" s="58" t="e">
        <f ca="1">+IF(AND(ISNUMBER(OFFSET('Water Data'!$G$5,0,10*ROW('Water Data'!G43))),'Data Summary'!CE49="Yes"),100-OFFSET('Water Data'!$G$5,0,10*ROW('Water Data'!G43)),NA())</f>
        <v>#N/A</v>
      </c>
      <c r="Q49" s="58" t="e">
        <f ca="1">+IF(AND(ISNUMBER(OFFSET('Water Data'!$G$7,0,10*ROW('Water Data'!G43))),'Data Summary'!CF49="Yes"),OFFSET('Water Data'!$G$7,0,10*ROW('Water Data'!G43)),NA())</f>
        <v>#N/A</v>
      </c>
      <c r="R49" s="58" t="e">
        <f ca="1">+IF(AND(ISNUMBER(OFFSET('Water Data'!$G$10,0,10*ROW('Water Data'!G43))),'Data Summary'!CG49="Yes"),OFFSET('Water Data'!$G$10,0,10*ROW('Water Data'!G43)),NA())</f>
        <v>#N/A</v>
      </c>
      <c r="S49" s="58" t="e">
        <f ca="1">+IF(AND(ISNUMBER(OFFSET('Water Data'!$H$5,0,10*ROW('Water Data'!H43))),'Data Summary'!CH49="Yes"),100-OFFSET('Water Data'!$H$5,0,10*ROW('Water Data'!H43)),NA())</f>
        <v>#N/A</v>
      </c>
      <c r="T49" s="58" t="e">
        <f ca="1">+IF(AND(ISNUMBER(OFFSET('Water Data'!$H$7,0,10*ROW('Water Data'!H43))),'Data Summary'!CI49="Yes"),OFFSET('Water Data'!$H$7,0,10*ROW('Water Data'!H43)),NA())</f>
        <v>#N/A</v>
      </c>
      <c r="U49" s="58" t="e">
        <f ca="1">+IF(AND(ISNUMBER(OFFSET('Water Data'!$H$10,0,10*ROW('Water Data'!H43))),'Data Summary'!CJ49="Yes"),OFFSET('Water Data'!$H$10,0,10*ROW('Water Data'!H43)),NA())</f>
        <v>#N/A</v>
      </c>
      <c r="V49" s="104" t="e">
        <f ca="1">+IF(AND(ISNUMBER(OFFSET('Sanitation Data'!$C$5,0,10*ROW('Sanitation Data'!C43))),'Data Summary'!CK49="Yes"),100-OFFSET('Sanitation Data'!$C$5,0,10*ROW('Sanitation Data'!C43)),NA())</f>
        <v>#N/A</v>
      </c>
      <c r="W49" s="104" t="e">
        <f ca="1">+IF(AND(ISNUMBER(OFFSET('Sanitation Data'!$C$7,0,10*ROW('Sanitation Data'!C43))),'Data Summary'!CL49="Yes"),OFFSET('Sanitation Data'!$C$7,0,10*ROW('Sanitation Data'!C43)),NA())</f>
        <v>#N/A</v>
      </c>
      <c r="X49" s="104" t="e">
        <f ca="1">+IF(AND(ISNUMBER(OFFSET('Sanitation Data'!$C$11,0,10*ROW('Sanitation Data'!C43))),'Data Summary'!CM49="Yes"),OFFSET('Sanitation Data'!$C$11,0,10*ROW('Sanitation Data'!C43)),NA())</f>
        <v>#N/A</v>
      </c>
      <c r="Y49" s="104" t="e">
        <f ca="1">+IF(AND(ISNUMBER(OFFSET('Sanitation Data'!$C$12,0,10*ROW('Sanitation Data'!C43))),'Data Summary'!CN49="Yes"),OFFSET('Sanitation Data'!$C$12,0,10*ROW('Sanitation Data'!C43)),NA())</f>
        <v>#N/A</v>
      </c>
      <c r="Z49" s="104" t="e">
        <f ca="1">+IF(AND(ISNUMBER(OFFSET('Sanitation Data'!$C$13,0,10*ROW('Sanitation Data'!C43))),'Data Summary'!CO49="Yes"),OFFSET('Sanitation Data'!$C$13,0,10*ROW('Sanitation Data'!C43)),NA())</f>
        <v>#N/A</v>
      </c>
      <c r="AA49" s="104" t="e">
        <f ca="1">+IF(AND(ISNUMBER(OFFSET('Sanitation Data'!$D$5,0,10*ROW('Sanitation Data'!D43))),'Data Summary'!CP49="Yes"),100-OFFSET('Sanitation Data'!$D$5,0,10*ROW('Sanitation Data'!D43)),NA())</f>
        <v>#N/A</v>
      </c>
      <c r="AB49" s="104" t="e">
        <f ca="1">+IF(AND(ISNUMBER(OFFSET('Sanitation Data'!$D$7,0,10*ROW('Sanitation Data'!D43))),'Data Summary'!CQ49="Yes"),OFFSET('Sanitation Data'!$D$7,0,10*ROW('Sanitation Data'!D43)),NA())</f>
        <v>#N/A</v>
      </c>
      <c r="AC49" s="104" t="e">
        <f ca="1">+IF(AND(ISNUMBER(OFFSET('Sanitation Data'!$D$11,0,10*ROW('Sanitation Data'!D43))),'Data Summary'!CR49="Yes"),OFFSET('Sanitation Data'!$D$11,0,10*ROW('Sanitation Data'!D43)),NA())</f>
        <v>#N/A</v>
      </c>
      <c r="AD49" s="104" t="e">
        <f ca="1">+IF(AND(ISNUMBER(OFFSET('Sanitation Data'!$D$12,0,10*ROW('Sanitation Data'!D43))),'Data Summary'!CS49="Yes"),OFFSET('Sanitation Data'!$D$12,0,10*ROW('Sanitation Data'!D43)),NA())</f>
        <v>#N/A</v>
      </c>
      <c r="AE49" s="104" t="e">
        <f ca="1">+IF(AND(ISNUMBER(OFFSET('Sanitation Data'!$D$13,0,10*ROW('Sanitation Data'!D43))),'Data Summary'!CT49="Yes"),OFFSET('Sanitation Data'!$D$13,0,10*ROW('Sanitation Data'!D43)),NA())</f>
        <v>#N/A</v>
      </c>
      <c r="AF49" s="104" t="e">
        <f ca="1">+IF(AND(ISNUMBER(OFFSET('Sanitation Data'!$E$5,0,10*ROW('Sanitation Data'!E43))),'Data Summary'!CU49="Yes"),100-OFFSET('Sanitation Data'!$E$5,0,10*ROW('Sanitation Data'!E43)),NA())</f>
        <v>#N/A</v>
      </c>
      <c r="AG49" s="104" t="e">
        <f ca="1">+IF(AND(ISNUMBER(OFFSET('Sanitation Data'!$E$7,0,10*ROW('Sanitation Data'!E43))),'Data Summary'!CV49="Yes"),OFFSET('Sanitation Data'!$E$7,0,10*ROW('Sanitation Data'!E43)),NA())</f>
        <v>#N/A</v>
      </c>
      <c r="AH49" s="104" t="e">
        <f ca="1">+IF(AND(ISNUMBER(OFFSET('Sanitation Data'!$E$11,0,10*ROW('Sanitation Data'!E43))),'Data Summary'!CW49="Yes"),OFFSET('Sanitation Data'!$E$11,0,10*ROW('Sanitation Data'!E43)),NA())</f>
        <v>#N/A</v>
      </c>
      <c r="AI49" s="104" t="e">
        <f ca="1">+IF(AND(ISNUMBER(OFFSET('Sanitation Data'!$E$12,0,10*ROW('Sanitation Data'!E43))),'Data Summary'!CX49="Yes"),OFFSET('Sanitation Data'!$E$12,0,10*ROW('Sanitation Data'!E43)),NA())</f>
        <v>#N/A</v>
      </c>
      <c r="AJ49" s="104" t="e">
        <f ca="1">+IF(AND(ISNUMBER(OFFSET('Sanitation Data'!$E$13,0,10*ROW('Sanitation Data'!E43))),'Data Summary'!CY49="Yes"),OFFSET('Sanitation Data'!$E$13,0,10*ROW('Sanitation Data'!E43)),NA())</f>
        <v>#N/A</v>
      </c>
      <c r="AK49" s="104" t="e">
        <f ca="1">+IF(AND(ISNUMBER(OFFSET('Sanitation Data'!$F$5,0,10*ROW('Sanitation Data'!F43))),'Data Summary'!CZ49="Yes"),100-OFFSET('Sanitation Data'!$F$5,0,10*ROW('Sanitation Data'!F43)),NA())</f>
        <v>#N/A</v>
      </c>
      <c r="AL49" s="104" t="e">
        <f ca="1">+IF(AND(ISNUMBER(OFFSET('Sanitation Data'!$F$7,0,10*ROW('Sanitation Data'!F43))),'Data Summary'!DA49="Yes"),OFFSET('Sanitation Data'!$F$7,0,10*ROW('Sanitation Data'!F43)),NA())</f>
        <v>#N/A</v>
      </c>
      <c r="AM49" s="104" t="e">
        <f ca="1">+IF(AND(ISNUMBER(OFFSET('Sanitation Data'!$F$11,0,10*ROW('Sanitation Data'!F43))),'Data Summary'!DB49="Yes"),OFFSET('Sanitation Data'!$F$11,0,10*ROW('Sanitation Data'!F43)),NA())</f>
        <v>#N/A</v>
      </c>
      <c r="AN49" s="104" t="e">
        <f ca="1">+IF(AND(ISNUMBER(OFFSET('Sanitation Data'!$F$12,0,10*ROW('Sanitation Data'!F43))),'Data Summary'!DC49="Yes"),OFFSET('Sanitation Data'!$F$12,0,10*ROW('Sanitation Data'!F43)),NA())</f>
        <v>#N/A</v>
      </c>
      <c r="AO49" s="104" t="e">
        <f ca="1">+IF(AND(ISNUMBER(OFFSET('Sanitation Data'!$F$13,0,10*ROW('Sanitation Data'!F43))),'Data Summary'!DD49="Yes"),OFFSET('Sanitation Data'!$F$13,0,10*ROW('Sanitation Data'!F43)),NA())</f>
        <v>#N/A</v>
      </c>
      <c r="AP49" s="104" t="e">
        <f ca="1">+IF(AND(ISNUMBER(OFFSET('Sanitation Data'!$G$5,0,10*ROW('Sanitation Data'!G43))),'Data Summary'!DE49="Yes"),100-OFFSET('Sanitation Data'!$G$5,0,10*ROW('Sanitation Data'!G43)),NA())</f>
        <v>#N/A</v>
      </c>
      <c r="AQ49" s="104" t="e">
        <f ca="1">+IF(AND(ISNUMBER(OFFSET('Sanitation Data'!$G$7,0,10*ROW('Sanitation Data'!G43))),'Data Summary'!DF49="Yes"),OFFSET('Sanitation Data'!$G$7,0,10*ROW('Sanitation Data'!G43)),NA())</f>
        <v>#N/A</v>
      </c>
      <c r="AR49" s="104" t="e">
        <f ca="1">+IF(AND(ISNUMBER(OFFSET('Sanitation Data'!$G$11,0,10*ROW('Sanitation Data'!G43))),'Data Summary'!DG49="Yes"),OFFSET('Sanitation Data'!$G$11,0,10*ROW('Sanitation Data'!G43)),NA())</f>
        <v>#N/A</v>
      </c>
      <c r="AS49" s="104" t="e">
        <f ca="1">+IF(AND(ISNUMBER(OFFSET('Sanitation Data'!$G$12,0,10*ROW('Sanitation Data'!G43))),'Data Summary'!DH49="Yes"),OFFSET('Sanitation Data'!$G$12,0,10*ROW('Sanitation Data'!G43)),NA())</f>
        <v>#N/A</v>
      </c>
      <c r="AT49" s="104" t="e">
        <f ca="1">+IF(AND(ISNUMBER(OFFSET('Sanitation Data'!$G$13,0,10*ROW('Sanitation Data'!G43))),'Data Summary'!DI49="Yes"),OFFSET('Sanitation Data'!$G$13,0,10*ROW('Sanitation Data'!G43)),NA())</f>
        <v>#N/A</v>
      </c>
      <c r="AU49" s="104" t="e">
        <f ca="1">+IF(AND(ISNUMBER(OFFSET('Sanitation Data'!$H$5,0,10*ROW('Sanitation Data'!H43))),'Data Summary'!DJ49="Yes"),100-OFFSET('Sanitation Data'!$H$5,0,10*ROW('Sanitation Data'!H43)),NA())</f>
        <v>#N/A</v>
      </c>
      <c r="AV49" s="104" t="e">
        <f ca="1">+IF(AND(ISNUMBER(OFFSET('Sanitation Data'!$H$7,0,10*ROW('Sanitation Data'!H43))),'Data Summary'!DK49="Yes"),OFFSET('Sanitation Data'!$H$7,0,10*ROW('Sanitation Data'!H43)),NA())</f>
        <v>#N/A</v>
      </c>
      <c r="AW49" s="104" t="e">
        <f ca="1">+IF(AND(ISNUMBER(OFFSET('Sanitation Data'!$H$11,0,10*ROW('Sanitation Data'!H43))),'Data Summary'!DL49="Yes"),OFFSET('Sanitation Data'!$H$11,0,10*ROW('Sanitation Data'!H43)),NA())</f>
        <v>#N/A</v>
      </c>
      <c r="AX49" s="104" t="e">
        <f ca="1">+IF(AND(ISNUMBER(OFFSET('Sanitation Data'!$H$12,0,10*ROW('Sanitation Data'!H43))),'Data Summary'!DM49="Yes"),OFFSET('Sanitation Data'!$H$12,0,10*ROW('Sanitation Data'!H43)),NA())</f>
        <v>#N/A</v>
      </c>
      <c r="AY49" s="104" t="e">
        <f ca="1">+IF(AND(ISNUMBER(OFFSET('Sanitation Data'!$H$13,0,10*ROW('Sanitation Data'!H43))),'Data Summary'!DN49="Yes"),OFFSET('Sanitation Data'!$H$13,0,10*ROW('Sanitation Data'!H43)),NA())</f>
        <v>#N/A</v>
      </c>
      <c r="AZ49" s="109" t="e">
        <f ca="1">+IF(AND(ISNUMBER(OFFSET('Hygiene Data'!$C$6,0,10*ROW('Hygiene Data'!C43))),'Data Summary'!DO49="Yes"),OFFSET('Hygiene Data'!$C$6,0,10*ROW('Hygiene Data'!C43)),NA())</f>
        <v>#N/A</v>
      </c>
      <c r="BA49" s="109" t="e">
        <f ca="1">+IF(AND(ISNUMBER(OFFSET('Hygiene Data'!$C$8,0,10*ROW('Hygiene Data'!C43))),'Data Summary'!DP49="Yes"),OFFSET('Hygiene Data'!$C$8,0,10*ROW('Hygiene Data'!C43)),NA())</f>
        <v>#N/A</v>
      </c>
      <c r="BB49" s="109" t="e">
        <f ca="1">+IF(AND(ISNUMBER(OFFSET('Hygiene Data'!$C$10,0,10*ROW('Hygiene Data'!C43))),'Data Summary'!DQ49="Yes"),OFFSET('Hygiene Data'!$C$10,0,10*ROW('Hygiene Data'!C43)),NA())</f>
        <v>#N/A</v>
      </c>
      <c r="BC49" s="109" t="e">
        <f ca="1">+IF(AND(ISNUMBER(OFFSET('Hygiene Data'!$D$6,0,10*ROW('Hygiene Data'!D43))),'Data Summary'!DR49="Yes"),OFFSET('Hygiene Data'!$D$6,0,10*ROW('Hygiene Data'!D43)),NA())</f>
        <v>#N/A</v>
      </c>
      <c r="BD49" s="109" t="e">
        <f ca="1">+IF(AND(ISNUMBER(OFFSET('Hygiene Data'!$D$8,0,10*ROW('Hygiene Data'!D43))),'Data Summary'!DS49="Yes"),OFFSET('Hygiene Data'!$D$8,0,10*ROW('Hygiene Data'!D43)),NA())</f>
        <v>#N/A</v>
      </c>
      <c r="BE49" s="109" t="e">
        <f ca="1">+IF(AND(ISNUMBER(OFFSET('Hygiene Data'!$D$10,0,10*ROW('Hygiene Data'!D43))),'Data Summary'!DT49="Yes"),OFFSET('Hygiene Data'!$D$10,0,10*ROW('Hygiene Data'!D43)),NA())</f>
        <v>#N/A</v>
      </c>
      <c r="BF49" s="109" t="e">
        <f ca="1">+IF(AND(ISNUMBER(OFFSET('Hygiene Data'!$E$6,0,10*ROW('Hygiene Data'!E43))),'Data Summary'!DU49="Yes"),OFFSET('Hygiene Data'!$E$6,0,10*ROW('Hygiene Data'!E43)),NA())</f>
        <v>#N/A</v>
      </c>
      <c r="BG49" s="109" t="e">
        <f ca="1">+IF(AND(ISNUMBER(OFFSET('Hygiene Data'!$E$8,0,10*ROW('Hygiene Data'!E43))),'Data Summary'!DV49="Yes"),OFFSET('Hygiene Data'!$E$8,0,10*ROW('Hygiene Data'!E43)),NA())</f>
        <v>#N/A</v>
      </c>
      <c r="BH49" s="109" t="e">
        <f ca="1">+IF(AND(ISNUMBER(OFFSET('Hygiene Data'!$E$10,0,10*ROW('Hygiene Data'!E43))),'Data Summary'!DW49="Yes"),OFFSET('Hygiene Data'!$E$10,0,10*ROW('Hygiene Data'!E43)),NA())</f>
        <v>#N/A</v>
      </c>
      <c r="BI49" s="109" t="e">
        <f ca="1">+IF(AND(ISNUMBER(OFFSET('Hygiene Data'!$F$6,0,10*ROW('Hygiene Data'!F43))),'Data Summary'!DX49="Yes"),OFFSET('Hygiene Data'!$F$6,0,10*ROW('Hygiene Data'!F43)),NA())</f>
        <v>#N/A</v>
      </c>
      <c r="BJ49" s="109" t="e">
        <f ca="1">+IF(AND(ISNUMBER(OFFSET('Hygiene Data'!$F$8,0,10*ROW('Hygiene Data'!F43))),'Data Summary'!DY49="Yes"),OFFSET('Hygiene Data'!$F$8,0,10*ROW('Hygiene Data'!F43)),NA())</f>
        <v>#N/A</v>
      </c>
      <c r="BK49" s="109" t="e">
        <f ca="1">+IF(AND(ISNUMBER(OFFSET('Hygiene Data'!$F$10,0,10*ROW('Hygiene Data'!F43))),'Data Summary'!DZ49="Yes"),OFFSET('Hygiene Data'!$F$10,0,10*ROW('Hygiene Data'!F43)),NA())</f>
        <v>#N/A</v>
      </c>
      <c r="BL49" s="109" t="e">
        <f ca="1">+IF(AND(ISNUMBER(OFFSET('Hygiene Data'!$G$6,0,10*ROW('Hygiene Data'!G43))),'Data Summary'!EA49="Yes"),OFFSET('Hygiene Data'!$G$6,0,10*ROW('Hygiene Data'!G43)),NA())</f>
        <v>#N/A</v>
      </c>
      <c r="BM49" s="109" t="e">
        <f ca="1">+IF(AND(ISNUMBER(OFFSET('Hygiene Data'!$G$8,0,10*ROW('Hygiene Data'!G43))),'Data Summary'!EB49="Yes"),OFFSET('Hygiene Data'!$G$8,0,10*ROW('Hygiene Data'!G43)),NA())</f>
        <v>#N/A</v>
      </c>
      <c r="BN49" s="109" t="e">
        <f ca="1">+IF(AND(ISNUMBER(OFFSET('Hygiene Data'!$G$10,0,10*ROW('Hygiene Data'!G43))),'Data Summary'!EC49="Yes"),OFFSET('Hygiene Data'!$G$10,0,10*ROW('Hygiene Data'!G43)),NA())</f>
        <v>#N/A</v>
      </c>
      <c r="BO49" s="109" t="e">
        <f ca="1">+IF(AND(ISNUMBER(OFFSET('Hygiene Data'!$H$6,0,10*ROW('Hygiene Data'!H43))),'Data Summary'!ED49="Yes"),OFFSET('Hygiene Data'!$H$6,0,10*ROW('Hygiene Data'!H43)),NA())</f>
        <v>#N/A</v>
      </c>
      <c r="BP49" s="109" t="e">
        <f ca="1">+IF(AND(ISNUMBER(OFFSET('Hygiene Data'!$H$8,0,10*ROW('Hygiene Data'!H43))),'Data Summary'!EE49="Yes"),OFFSET('Hygiene Data'!$H$8,0,10*ROW('Hygiene Data'!H43)),NA())</f>
        <v>#N/A</v>
      </c>
      <c r="BQ49" s="109" t="e">
        <f ca="1">+IF(AND(ISNUMBER(OFFSET('Hygiene Data'!$H$10,0,10*ROW('Hygiene Data'!H43))),'Data Summary'!EF49="Yes"),OFFSET('Hygiene Data'!$H$10,0,10*ROW('Hygiene Data'!H43)),NA())</f>
        <v>#N/A</v>
      </c>
    </row>
    <row r="50" spans="1:69" x14ac:dyDescent="0.25">
      <c r="A50" s="57" t="e">
        <f ca="1">+IF(OFFSET('Water Data'!$B$1,0,10*ROW('Water Data'!B44))="",NA(),OFFSET('Water Data'!$B$1,0,10*ROW('Water Data'!B44)))</f>
        <v>#N/A</v>
      </c>
      <c r="B50" s="57" t="e">
        <f ca="1">+IF(OFFSET('Water Data'!$A$3,0,10*ROW('Water Data'!A47))="",NA(),OFFSET('Water Data'!$A$3,0,10*ROW('Water Data'!A47)))</f>
        <v>#N/A</v>
      </c>
      <c r="C50" s="57" t="e">
        <f ca="1">+IF(OFFSET('Water Data'!$C$3,0,10*ROW('Water Data'!C47))="",NA(),OFFSET('Water Data'!$C$3,0,10*ROW('Water Data'!C47)))</f>
        <v>#N/A</v>
      </c>
      <c r="D50" s="58" t="e">
        <f ca="1">+IF(AND(ISNUMBER(OFFSET('Water Data'!$C$5,0,10*ROW('Water Data'!C44))),'Data Summary'!BS50="Yes"),100-OFFSET('Water Data'!$C$5,0,10*ROW('Water Data'!C44)),NA())</f>
        <v>#N/A</v>
      </c>
      <c r="E50" s="58" t="e">
        <f ca="1">+IF(AND(ISNUMBER(OFFSET('Water Data'!$C$7,0,10*ROW('Water Data'!C44))),'Data Summary'!BT50="Yes"),OFFSET('Water Data'!$C$7,0,10*ROW('Water Data'!C44)),NA())</f>
        <v>#N/A</v>
      </c>
      <c r="F50" s="58" t="e">
        <f ca="1">+IF(AND(ISNUMBER(OFFSET('Water Data'!$C$10,0,10*ROW('Water Data'!C44))),'Data Summary'!BU50="Yes"),OFFSET('Water Data'!$C$10,0,10*ROW('Water Data'!C44)),NA())</f>
        <v>#N/A</v>
      </c>
      <c r="G50" s="58" t="e">
        <f ca="1">+IF(AND(ISNUMBER(OFFSET('Water Data'!$D$5,0,10*ROW('Water Data'!D44))),'Data Summary'!BV50="Yes"),100-OFFSET('Water Data'!$D$5,0,10*ROW('Water Data'!D44)),NA())</f>
        <v>#N/A</v>
      </c>
      <c r="H50" s="58" t="e">
        <f ca="1">+IF(AND(ISNUMBER(OFFSET('Water Data'!$D$7,0,10*ROW('Water Data'!D44))),'Data Summary'!BW50="Yes"),OFFSET('Water Data'!$D$7,0,10*ROW('Water Data'!D44)),NA())</f>
        <v>#N/A</v>
      </c>
      <c r="I50" s="58" t="e">
        <f ca="1">+IF(AND(ISNUMBER(OFFSET('Water Data'!$D$10,0,10*ROW('Water Data'!D44))),'Data Summary'!BX50="Yes"),OFFSET('Water Data'!$D$10,0,10*ROW('Water Data'!D44)),NA())</f>
        <v>#N/A</v>
      </c>
      <c r="J50" s="58" t="e">
        <f ca="1">+IF(AND(ISNUMBER(OFFSET('Water Data'!$E$5,0,10*ROW('Water Data'!E44))),'Data Summary'!BY50="Yes"),100-OFFSET('Water Data'!$E$5,0,10*ROW('Water Data'!E44)),NA())</f>
        <v>#N/A</v>
      </c>
      <c r="K50" s="58" t="e">
        <f ca="1">+IF(AND(ISNUMBER(OFFSET('Water Data'!$E$7,0,10*ROW('Water Data'!E44))),'Data Summary'!BZ50="Yes"),OFFSET('Water Data'!$E$7,0,10*ROW('Water Data'!E44)),NA())</f>
        <v>#N/A</v>
      </c>
      <c r="L50" s="58" t="e">
        <f ca="1">+IF(AND(ISNUMBER(OFFSET('Water Data'!$E$10,0,10*ROW('Water Data'!E44))),'Data Summary'!CA50="Yes"),OFFSET('Water Data'!$E$10,0,10*ROW('Water Data'!E44)),NA())</f>
        <v>#N/A</v>
      </c>
      <c r="M50" s="58" t="e">
        <f ca="1">+IF(AND(ISNUMBER(OFFSET('Water Data'!$F$5,0,10*ROW('Water Data'!F44))),'Data Summary'!CB50="Yes"),100-OFFSET('Water Data'!$F$5,0,10*ROW('Water Data'!F44)),NA())</f>
        <v>#N/A</v>
      </c>
      <c r="N50" s="58" t="e">
        <f ca="1">+IF(AND(ISNUMBER(OFFSET('Water Data'!$F$7,0,10*ROW('Water Data'!F44))),'Data Summary'!CC50="Yes"),OFFSET('Water Data'!$F$7,0,10*ROW('Water Data'!F44)),NA())</f>
        <v>#N/A</v>
      </c>
      <c r="O50" s="58" t="e">
        <f ca="1">+IF(AND(ISNUMBER(OFFSET('Water Data'!$F$10,0,10*ROW('Water Data'!F44))),'Data Summary'!CD50="Yes"),OFFSET('Water Data'!$F$10,0,10*ROW('Water Data'!F44)),NA())</f>
        <v>#N/A</v>
      </c>
      <c r="P50" s="58" t="e">
        <f ca="1">+IF(AND(ISNUMBER(OFFSET('Water Data'!$G$5,0,10*ROW('Water Data'!G44))),'Data Summary'!CE50="Yes"),100-OFFSET('Water Data'!$G$5,0,10*ROW('Water Data'!G44)),NA())</f>
        <v>#N/A</v>
      </c>
      <c r="Q50" s="58" t="e">
        <f ca="1">+IF(AND(ISNUMBER(OFFSET('Water Data'!$G$7,0,10*ROW('Water Data'!G44))),'Data Summary'!CF50="Yes"),OFFSET('Water Data'!$G$7,0,10*ROW('Water Data'!G44)),NA())</f>
        <v>#N/A</v>
      </c>
      <c r="R50" s="58" t="e">
        <f ca="1">+IF(AND(ISNUMBER(OFFSET('Water Data'!$G$10,0,10*ROW('Water Data'!G44))),'Data Summary'!CG50="Yes"),OFFSET('Water Data'!$G$10,0,10*ROW('Water Data'!G44)),NA())</f>
        <v>#N/A</v>
      </c>
      <c r="S50" s="58" t="e">
        <f ca="1">+IF(AND(ISNUMBER(OFFSET('Water Data'!$H$5,0,10*ROW('Water Data'!H44))),'Data Summary'!CH50="Yes"),100-OFFSET('Water Data'!$H$5,0,10*ROW('Water Data'!H44)),NA())</f>
        <v>#N/A</v>
      </c>
      <c r="T50" s="58" t="e">
        <f ca="1">+IF(AND(ISNUMBER(OFFSET('Water Data'!$H$7,0,10*ROW('Water Data'!H44))),'Data Summary'!CI50="Yes"),OFFSET('Water Data'!$H$7,0,10*ROW('Water Data'!H44)),NA())</f>
        <v>#N/A</v>
      </c>
      <c r="U50" s="58" t="e">
        <f ca="1">+IF(AND(ISNUMBER(OFFSET('Water Data'!$H$10,0,10*ROW('Water Data'!H44))),'Data Summary'!CJ50="Yes"),OFFSET('Water Data'!$H$10,0,10*ROW('Water Data'!H44)),NA())</f>
        <v>#N/A</v>
      </c>
      <c r="V50" s="104" t="e">
        <f ca="1">+IF(AND(ISNUMBER(OFFSET('Sanitation Data'!$C$5,0,10*ROW('Sanitation Data'!C44))),'Data Summary'!CK50="Yes"),100-OFFSET('Sanitation Data'!$C$5,0,10*ROW('Sanitation Data'!C44)),NA())</f>
        <v>#N/A</v>
      </c>
      <c r="W50" s="104" t="e">
        <f ca="1">+IF(AND(ISNUMBER(OFFSET('Sanitation Data'!$C$7,0,10*ROW('Sanitation Data'!C44))),'Data Summary'!CL50="Yes"),OFFSET('Sanitation Data'!$C$7,0,10*ROW('Sanitation Data'!C44)),NA())</f>
        <v>#N/A</v>
      </c>
      <c r="X50" s="104" t="e">
        <f ca="1">+IF(AND(ISNUMBER(OFFSET('Sanitation Data'!$C$11,0,10*ROW('Sanitation Data'!C44))),'Data Summary'!CM50="Yes"),OFFSET('Sanitation Data'!$C$11,0,10*ROW('Sanitation Data'!C44)),NA())</f>
        <v>#N/A</v>
      </c>
      <c r="Y50" s="104" t="e">
        <f ca="1">+IF(AND(ISNUMBER(OFFSET('Sanitation Data'!$C$12,0,10*ROW('Sanitation Data'!C44))),'Data Summary'!CN50="Yes"),OFFSET('Sanitation Data'!$C$12,0,10*ROW('Sanitation Data'!C44)),NA())</f>
        <v>#N/A</v>
      </c>
      <c r="Z50" s="104" t="e">
        <f ca="1">+IF(AND(ISNUMBER(OFFSET('Sanitation Data'!$C$13,0,10*ROW('Sanitation Data'!C44))),'Data Summary'!CO50="Yes"),OFFSET('Sanitation Data'!$C$13,0,10*ROW('Sanitation Data'!C44)),NA())</f>
        <v>#N/A</v>
      </c>
      <c r="AA50" s="104" t="e">
        <f ca="1">+IF(AND(ISNUMBER(OFFSET('Sanitation Data'!$D$5,0,10*ROW('Sanitation Data'!D44))),'Data Summary'!CP50="Yes"),100-OFFSET('Sanitation Data'!$D$5,0,10*ROW('Sanitation Data'!D44)),NA())</f>
        <v>#N/A</v>
      </c>
      <c r="AB50" s="104" t="e">
        <f ca="1">+IF(AND(ISNUMBER(OFFSET('Sanitation Data'!$D$7,0,10*ROW('Sanitation Data'!D44))),'Data Summary'!CQ50="Yes"),OFFSET('Sanitation Data'!$D$7,0,10*ROW('Sanitation Data'!D44)),NA())</f>
        <v>#N/A</v>
      </c>
      <c r="AC50" s="104" t="e">
        <f ca="1">+IF(AND(ISNUMBER(OFFSET('Sanitation Data'!$D$11,0,10*ROW('Sanitation Data'!D44))),'Data Summary'!CR50="Yes"),OFFSET('Sanitation Data'!$D$11,0,10*ROW('Sanitation Data'!D44)),NA())</f>
        <v>#N/A</v>
      </c>
      <c r="AD50" s="104" t="e">
        <f ca="1">+IF(AND(ISNUMBER(OFFSET('Sanitation Data'!$D$12,0,10*ROW('Sanitation Data'!D44))),'Data Summary'!CS50="Yes"),OFFSET('Sanitation Data'!$D$12,0,10*ROW('Sanitation Data'!D44)),NA())</f>
        <v>#N/A</v>
      </c>
      <c r="AE50" s="104" t="e">
        <f ca="1">+IF(AND(ISNUMBER(OFFSET('Sanitation Data'!$D$13,0,10*ROW('Sanitation Data'!D44))),'Data Summary'!CT50="Yes"),OFFSET('Sanitation Data'!$D$13,0,10*ROW('Sanitation Data'!D44)),NA())</f>
        <v>#N/A</v>
      </c>
      <c r="AF50" s="104" t="e">
        <f ca="1">+IF(AND(ISNUMBER(OFFSET('Sanitation Data'!$E$5,0,10*ROW('Sanitation Data'!E44))),'Data Summary'!CU50="Yes"),100-OFFSET('Sanitation Data'!$E$5,0,10*ROW('Sanitation Data'!E44)),NA())</f>
        <v>#N/A</v>
      </c>
      <c r="AG50" s="104" t="e">
        <f ca="1">+IF(AND(ISNUMBER(OFFSET('Sanitation Data'!$E$7,0,10*ROW('Sanitation Data'!E44))),'Data Summary'!CV50="Yes"),OFFSET('Sanitation Data'!$E$7,0,10*ROW('Sanitation Data'!E44)),NA())</f>
        <v>#N/A</v>
      </c>
      <c r="AH50" s="104" t="e">
        <f ca="1">+IF(AND(ISNUMBER(OFFSET('Sanitation Data'!$E$11,0,10*ROW('Sanitation Data'!E44))),'Data Summary'!CW50="Yes"),OFFSET('Sanitation Data'!$E$11,0,10*ROW('Sanitation Data'!E44)),NA())</f>
        <v>#N/A</v>
      </c>
      <c r="AI50" s="104" t="e">
        <f ca="1">+IF(AND(ISNUMBER(OFFSET('Sanitation Data'!$E$12,0,10*ROW('Sanitation Data'!E44))),'Data Summary'!CX50="Yes"),OFFSET('Sanitation Data'!$E$12,0,10*ROW('Sanitation Data'!E44)),NA())</f>
        <v>#N/A</v>
      </c>
      <c r="AJ50" s="104" t="e">
        <f ca="1">+IF(AND(ISNUMBER(OFFSET('Sanitation Data'!$E$13,0,10*ROW('Sanitation Data'!E44))),'Data Summary'!CY50="Yes"),OFFSET('Sanitation Data'!$E$13,0,10*ROW('Sanitation Data'!E44)),NA())</f>
        <v>#N/A</v>
      </c>
      <c r="AK50" s="104" t="e">
        <f ca="1">+IF(AND(ISNUMBER(OFFSET('Sanitation Data'!$F$5,0,10*ROW('Sanitation Data'!F44))),'Data Summary'!CZ50="Yes"),100-OFFSET('Sanitation Data'!$F$5,0,10*ROW('Sanitation Data'!F44)),NA())</f>
        <v>#N/A</v>
      </c>
      <c r="AL50" s="104" t="e">
        <f ca="1">+IF(AND(ISNUMBER(OFFSET('Sanitation Data'!$F$7,0,10*ROW('Sanitation Data'!F44))),'Data Summary'!DA50="Yes"),OFFSET('Sanitation Data'!$F$7,0,10*ROW('Sanitation Data'!F44)),NA())</f>
        <v>#N/A</v>
      </c>
      <c r="AM50" s="104" t="e">
        <f ca="1">+IF(AND(ISNUMBER(OFFSET('Sanitation Data'!$F$11,0,10*ROW('Sanitation Data'!F44))),'Data Summary'!DB50="Yes"),OFFSET('Sanitation Data'!$F$11,0,10*ROW('Sanitation Data'!F44)),NA())</f>
        <v>#N/A</v>
      </c>
      <c r="AN50" s="104" t="e">
        <f ca="1">+IF(AND(ISNUMBER(OFFSET('Sanitation Data'!$F$12,0,10*ROW('Sanitation Data'!F44))),'Data Summary'!DC50="Yes"),OFFSET('Sanitation Data'!$F$12,0,10*ROW('Sanitation Data'!F44)),NA())</f>
        <v>#N/A</v>
      </c>
      <c r="AO50" s="104" t="e">
        <f ca="1">+IF(AND(ISNUMBER(OFFSET('Sanitation Data'!$F$13,0,10*ROW('Sanitation Data'!F44))),'Data Summary'!DD50="Yes"),OFFSET('Sanitation Data'!$F$13,0,10*ROW('Sanitation Data'!F44)),NA())</f>
        <v>#N/A</v>
      </c>
      <c r="AP50" s="104" t="e">
        <f ca="1">+IF(AND(ISNUMBER(OFFSET('Sanitation Data'!$G$5,0,10*ROW('Sanitation Data'!G44))),'Data Summary'!DE50="Yes"),100-OFFSET('Sanitation Data'!$G$5,0,10*ROW('Sanitation Data'!G44)),NA())</f>
        <v>#N/A</v>
      </c>
      <c r="AQ50" s="104" t="e">
        <f ca="1">+IF(AND(ISNUMBER(OFFSET('Sanitation Data'!$G$7,0,10*ROW('Sanitation Data'!G44))),'Data Summary'!DF50="Yes"),OFFSET('Sanitation Data'!$G$7,0,10*ROW('Sanitation Data'!G44)),NA())</f>
        <v>#N/A</v>
      </c>
      <c r="AR50" s="104" t="e">
        <f ca="1">+IF(AND(ISNUMBER(OFFSET('Sanitation Data'!$G$11,0,10*ROW('Sanitation Data'!G44))),'Data Summary'!DG50="Yes"),OFFSET('Sanitation Data'!$G$11,0,10*ROW('Sanitation Data'!G44)),NA())</f>
        <v>#N/A</v>
      </c>
      <c r="AS50" s="104" t="e">
        <f ca="1">+IF(AND(ISNUMBER(OFFSET('Sanitation Data'!$G$12,0,10*ROW('Sanitation Data'!G44))),'Data Summary'!DH50="Yes"),OFFSET('Sanitation Data'!$G$12,0,10*ROW('Sanitation Data'!G44)),NA())</f>
        <v>#N/A</v>
      </c>
      <c r="AT50" s="104" t="e">
        <f ca="1">+IF(AND(ISNUMBER(OFFSET('Sanitation Data'!$G$13,0,10*ROW('Sanitation Data'!G44))),'Data Summary'!DI50="Yes"),OFFSET('Sanitation Data'!$G$13,0,10*ROW('Sanitation Data'!G44)),NA())</f>
        <v>#N/A</v>
      </c>
      <c r="AU50" s="104" t="e">
        <f ca="1">+IF(AND(ISNUMBER(OFFSET('Sanitation Data'!$H$5,0,10*ROW('Sanitation Data'!H44))),'Data Summary'!DJ50="Yes"),100-OFFSET('Sanitation Data'!$H$5,0,10*ROW('Sanitation Data'!H44)),NA())</f>
        <v>#N/A</v>
      </c>
      <c r="AV50" s="104" t="e">
        <f ca="1">+IF(AND(ISNUMBER(OFFSET('Sanitation Data'!$H$7,0,10*ROW('Sanitation Data'!H44))),'Data Summary'!DK50="Yes"),OFFSET('Sanitation Data'!$H$7,0,10*ROW('Sanitation Data'!H44)),NA())</f>
        <v>#N/A</v>
      </c>
      <c r="AW50" s="104" t="e">
        <f ca="1">+IF(AND(ISNUMBER(OFFSET('Sanitation Data'!$H$11,0,10*ROW('Sanitation Data'!H44))),'Data Summary'!DL50="Yes"),OFFSET('Sanitation Data'!$H$11,0,10*ROW('Sanitation Data'!H44)),NA())</f>
        <v>#N/A</v>
      </c>
      <c r="AX50" s="104" t="e">
        <f ca="1">+IF(AND(ISNUMBER(OFFSET('Sanitation Data'!$H$12,0,10*ROW('Sanitation Data'!H44))),'Data Summary'!DM50="Yes"),OFFSET('Sanitation Data'!$H$12,0,10*ROW('Sanitation Data'!H44)),NA())</f>
        <v>#N/A</v>
      </c>
      <c r="AY50" s="104" t="e">
        <f ca="1">+IF(AND(ISNUMBER(OFFSET('Sanitation Data'!$H$13,0,10*ROW('Sanitation Data'!H44))),'Data Summary'!DN50="Yes"),OFFSET('Sanitation Data'!$H$13,0,10*ROW('Sanitation Data'!H44)),NA())</f>
        <v>#N/A</v>
      </c>
      <c r="AZ50" s="109" t="e">
        <f ca="1">+IF(AND(ISNUMBER(OFFSET('Hygiene Data'!$C$6,0,10*ROW('Hygiene Data'!C44))),'Data Summary'!DO50="Yes"),OFFSET('Hygiene Data'!$C$6,0,10*ROW('Hygiene Data'!C44)),NA())</f>
        <v>#N/A</v>
      </c>
      <c r="BA50" s="109" t="e">
        <f ca="1">+IF(AND(ISNUMBER(OFFSET('Hygiene Data'!$C$8,0,10*ROW('Hygiene Data'!C44))),'Data Summary'!DP50="Yes"),OFFSET('Hygiene Data'!$C$8,0,10*ROW('Hygiene Data'!C44)),NA())</f>
        <v>#N/A</v>
      </c>
      <c r="BB50" s="109" t="e">
        <f ca="1">+IF(AND(ISNUMBER(OFFSET('Hygiene Data'!$C$10,0,10*ROW('Hygiene Data'!C44))),'Data Summary'!DQ50="Yes"),OFFSET('Hygiene Data'!$C$10,0,10*ROW('Hygiene Data'!C44)),NA())</f>
        <v>#N/A</v>
      </c>
      <c r="BC50" s="109" t="e">
        <f ca="1">+IF(AND(ISNUMBER(OFFSET('Hygiene Data'!$D$6,0,10*ROW('Hygiene Data'!D44))),'Data Summary'!DR50="Yes"),OFFSET('Hygiene Data'!$D$6,0,10*ROW('Hygiene Data'!D44)),NA())</f>
        <v>#N/A</v>
      </c>
      <c r="BD50" s="109" t="e">
        <f ca="1">+IF(AND(ISNUMBER(OFFSET('Hygiene Data'!$D$8,0,10*ROW('Hygiene Data'!D44))),'Data Summary'!DS50="Yes"),OFFSET('Hygiene Data'!$D$8,0,10*ROW('Hygiene Data'!D44)),NA())</f>
        <v>#N/A</v>
      </c>
      <c r="BE50" s="109" t="e">
        <f ca="1">+IF(AND(ISNUMBER(OFFSET('Hygiene Data'!$D$10,0,10*ROW('Hygiene Data'!D44))),'Data Summary'!DT50="Yes"),OFFSET('Hygiene Data'!$D$10,0,10*ROW('Hygiene Data'!D44)),NA())</f>
        <v>#N/A</v>
      </c>
      <c r="BF50" s="109" t="e">
        <f ca="1">+IF(AND(ISNUMBER(OFFSET('Hygiene Data'!$E$6,0,10*ROW('Hygiene Data'!E44))),'Data Summary'!DU50="Yes"),OFFSET('Hygiene Data'!$E$6,0,10*ROW('Hygiene Data'!E44)),NA())</f>
        <v>#N/A</v>
      </c>
      <c r="BG50" s="109" t="e">
        <f ca="1">+IF(AND(ISNUMBER(OFFSET('Hygiene Data'!$E$8,0,10*ROW('Hygiene Data'!E44))),'Data Summary'!DV50="Yes"),OFFSET('Hygiene Data'!$E$8,0,10*ROW('Hygiene Data'!E44)),NA())</f>
        <v>#N/A</v>
      </c>
      <c r="BH50" s="109" t="e">
        <f ca="1">+IF(AND(ISNUMBER(OFFSET('Hygiene Data'!$E$10,0,10*ROW('Hygiene Data'!E44))),'Data Summary'!DW50="Yes"),OFFSET('Hygiene Data'!$E$10,0,10*ROW('Hygiene Data'!E44)),NA())</f>
        <v>#N/A</v>
      </c>
      <c r="BI50" s="109" t="e">
        <f ca="1">+IF(AND(ISNUMBER(OFFSET('Hygiene Data'!$F$6,0,10*ROW('Hygiene Data'!F44))),'Data Summary'!DX50="Yes"),OFFSET('Hygiene Data'!$F$6,0,10*ROW('Hygiene Data'!F44)),NA())</f>
        <v>#N/A</v>
      </c>
      <c r="BJ50" s="109" t="e">
        <f ca="1">+IF(AND(ISNUMBER(OFFSET('Hygiene Data'!$F$8,0,10*ROW('Hygiene Data'!F44))),'Data Summary'!DY50="Yes"),OFFSET('Hygiene Data'!$F$8,0,10*ROW('Hygiene Data'!F44)),NA())</f>
        <v>#N/A</v>
      </c>
      <c r="BK50" s="109" t="e">
        <f ca="1">+IF(AND(ISNUMBER(OFFSET('Hygiene Data'!$F$10,0,10*ROW('Hygiene Data'!F44))),'Data Summary'!DZ50="Yes"),OFFSET('Hygiene Data'!$F$10,0,10*ROW('Hygiene Data'!F44)),NA())</f>
        <v>#N/A</v>
      </c>
      <c r="BL50" s="109" t="e">
        <f ca="1">+IF(AND(ISNUMBER(OFFSET('Hygiene Data'!$G$6,0,10*ROW('Hygiene Data'!G44))),'Data Summary'!EA50="Yes"),OFFSET('Hygiene Data'!$G$6,0,10*ROW('Hygiene Data'!G44)),NA())</f>
        <v>#N/A</v>
      </c>
      <c r="BM50" s="109" t="e">
        <f ca="1">+IF(AND(ISNUMBER(OFFSET('Hygiene Data'!$G$8,0,10*ROW('Hygiene Data'!G44))),'Data Summary'!EB50="Yes"),OFFSET('Hygiene Data'!$G$8,0,10*ROW('Hygiene Data'!G44)),NA())</f>
        <v>#N/A</v>
      </c>
      <c r="BN50" s="109" t="e">
        <f ca="1">+IF(AND(ISNUMBER(OFFSET('Hygiene Data'!$G$10,0,10*ROW('Hygiene Data'!G44))),'Data Summary'!EC50="Yes"),OFFSET('Hygiene Data'!$G$10,0,10*ROW('Hygiene Data'!G44)),NA())</f>
        <v>#N/A</v>
      </c>
      <c r="BO50" s="109" t="e">
        <f ca="1">+IF(AND(ISNUMBER(OFFSET('Hygiene Data'!$H$6,0,10*ROW('Hygiene Data'!H44))),'Data Summary'!ED50="Yes"),OFFSET('Hygiene Data'!$H$6,0,10*ROW('Hygiene Data'!H44)),NA())</f>
        <v>#N/A</v>
      </c>
      <c r="BP50" s="109" t="e">
        <f ca="1">+IF(AND(ISNUMBER(OFFSET('Hygiene Data'!$H$8,0,10*ROW('Hygiene Data'!H44))),'Data Summary'!EE50="Yes"),OFFSET('Hygiene Data'!$H$8,0,10*ROW('Hygiene Data'!H44)),NA())</f>
        <v>#N/A</v>
      </c>
      <c r="BQ50" s="109" t="e">
        <f ca="1">+IF(AND(ISNUMBER(OFFSET('Hygiene Data'!$H$10,0,10*ROW('Hygiene Data'!H44))),'Data Summary'!EF50="Yes"),OFFSET('Hygiene Data'!$H$10,0,10*ROW('Hygiene Data'!H44)),NA())</f>
        <v>#N/A</v>
      </c>
    </row>
    <row r="51" spans="1:69" x14ac:dyDescent="0.25">
      <c r="A51" s="57" t="e">
        <f ca="1">+IF(OFFSET('Water Data'!$B$1,0,10*ROW('Water Data'!B45))="",NA(),OFFSET('Water Data'!$B$1,0,10*ROW('Water Data'!B45)))</f>
        <v>#N/A</v>
      </c>
      <c r="B51" s="57" t="e">
        <f ca="1">+IF(OFFSET('Water Data'!$A$3,0,10*ROW('Water Data'!A48))="",NA(),OFFSET('Water Data'!$A$3,0,10*ROW('Water Data'!A48)))</f>
        <v>#N/A</v>
      </c>
      <c r="C51" s="57" t="e">
        <f ca="1">+IF(OFFSET('Water Data'!$C$3,0,10*ROW('Water Data'!C48))="",NA(),OFFSET('Water Data'!$C$3,0,10*ROW('Water Data'!C48)))</f>
        <v>#N/A</v>
      </c>
      <c r="D51" s="58" t="e">
        <f ca="1">+IF(AND(ISNUMBER(OFFSET('Water Data'!$C$5,0,10*ROW('Water Data'!C45))),'Data Summary'!BS51="Yes"),100-OFFSET('Water Data'!$C$5,0,10*ROW('Water Data'!C45)),NA())</f>
        <v>#N/A</v>
      </c>
      <c r="E51" s="58" t="e">
        <f ca="1">+IF(AND(ISNUMBER(OFFSET('Water Data'!$C$7,0,10*ROW('Water Data'!C45))),'Data Summary'!BT51="Yes"),OFFSET('Water Data'!$C$7,0,10*ROW('Water Data'!C45)),NA())</f>
        <v>#N/A</v>
      </c>
      <c r="F51" s="58" t="e">
        <f ca="1">+IF(AND(ISNUMBER(OFFSET('Water Data'!$C$10,0,10*ROW('Water Data'!C45))),'Data Summary'!BU51="Yes"),OFFSET('Water Data'!$C$10,0,10*ROW('Water Data'!C45)),NA())</f>
        <v>#N/A</v>
      </c>
      <c r="G51" s="58" t="e">
        <f ca="1">+IF(AND(ISNUMBER(OFFSET('Water Data'!$D$5,0,10*ROW('Water Data'!D45))),'Data Summary'!BV51="Yes"),100-OFFSET('Water Data'!$D$5,0,10*ROW('Water Data'!D45)),NA())</f>
        <v>#N/A</v>
      </c>
      <c r="H51" s="58" t="e">
        <f ca="1">+IF(AND(ISNUMBER(OFFSET('Water Data'!$D$7,0,10*ROW('Water Data'!D45))),'Data Summary'!BW51="Yes"),OFFSET('Water Data'!$D$7,0,10*ROW('Water Data'!D45)),NA())</f>
        <v>#N/A</v>
      </c>
      <c r="I51" s="58" t="e">
        <f ca="1">+IF(AND(ISNUMBER(OFFSET('Water Data'!$D$10,0,10*ROW('Water Data'!D45))),'Data Summary'!BX51="Yes"),OFFSET('Water Data'!$D$10,0,10*ROW('Water Data'!D45)),NA())</f>
        <v>#N/A</v>
      </c>
      <c r="J51" s="58" t="e">
        <f ca="1">+IF(AND(ISNUMBER(OFFSET('Water Data'!$E$5,0,10*ROW('Water Data'!E45))),'Data Summary'!BY51="Yes"),100-OFFSET('Water Data'!$E$5,0,10*ROW('Water Data'!E45)),NA())</f>
        <v>#N/A</v>
      </c>
      <c r="K51" s="58" t="e">
        <f ca="1">+IF(AND(ISNUMBER(OFFSET('Water Data'!$E$7,0,10*ROW('Water Data'!E45))),'Data Summary'!BZ51="Yes"),OFFSET('Water Data'!$E$7,0,10*ROW('Water Data'!E45)),NA())</f>
        <v>#N/A</v>
      </c>
      <c r="L51" s="58" t="e">
        <f ca="1">+IF(AND(ISNUMBER(OFFSET('Water Data'!$E$10,0,10*ROW('Water Data'!E45))),'Data Summary'!CA51="Yes"),OFFSET('Water Data'!$E$10,0,10*ROW('Water Data'!E45)),NA())</f>
        <v>#N/A</v>
      </c>
      <c r="M51" s="58" t="e">
        <f ca="1">+IF(AND(ISNUMBER(OFFSET('Water Data'!$F$5,0,10*ROW('Water Data'!F45))),'Data Summary'!CB51="Yes"),100-OFFSET('Water Data'!$F$5,0,10*ROW('Water Data'!F45)),NA())</f>
        <v>#N/A</v>
      </c>
      <c r="N51" s="58" t="e">
        <f ca="1">+IF(AND(ISNUMBER(OFFSET('Water Data'!$F$7,0,10*ROW('Water Data'!F45))),'Data Summary'!CC51="Yes"),OFFSET('Water Data'!$F$7,0,10*ROW('Water Data'!F45)),NA())</f>
        <v>#N/A</v>
      </c>
      <c r="O51" s="58" t="e">
        <f ca="1">+IF(AND(ISNUMBER(OFFSET('Water Data'!$F$10,0,10*ROW('Water Data'!F45))),'Data Summary'!CD51="Yes"),OFFSET('Water Data'!$F$10,0,10*ROW('Water Data'!F45)),NA())</f>
        <v>#N/A</v>
      </c>
      <c r="P51" s="58" t="e">
        <f ca="1">+IF(AND(ISNUMBER(OFFSET('Water Data'!$G$5,0,10*ROW('Water Data'!G45))),'Data Summary'!CE51="Yes"),100-OFFSET('Water Data'!$G$5,0,10*ROW('Water Data'!G45)),NA())</f>
        <v>#N/A</v>
      </c>
      <c r="Q51" s="58" t="e">
        <f ca="1">+IF(AND(ISNUMBER(OFFSET('Water Data'!$G$7,0,10*ROW('Water Data'!G45))),'Data Summary'!CF51="Yes"),OFFSET('Water Data'!$G$7,0,10*ROW('Water Data'!G45)),NA())</f>
        <v>#N/A</v>
      </c>
      <c r="R51" s="58" t="e">
        <f ca="1">+IF(AND(ISNUMBER(OFFSET('Water Data'!$G$10,0,10*ROW('Water Data'!G45))),'Data Summary'!CG51="Yes"),OFFSET('Water Data'!$G$10,0,10*ROW('Water Data'!G45)),NA())</f>
        <v>#N/A</v>
      </c>
      <c r="S51" s="58" t="e">
        <f ca="1">+IF(AND(ISNUMBER(OFFSET('Water Data'!$H$5,0,10*ROW('Water Data'!H45))),'Data Summary'!CH51="Yes"),100-OFFSET('Water Data'!$H$5,0,10*ROW('Water Data'!H45)),NA())</f>
        <v>#N/A</v>
      </c>
      <c r="T51" s="58" t="e">
        <f ca="1">+IF(AND(ISNUMBER(OFFSET('Water Data'!$H$7,0,10*ROW('Water Data'!H45))),'Data Summary'!CI51="Yes"),OFFSET('Water Data'!$H$7,0,10*ROW('Water Data'!H45)),NA())</f>
        <v>#N/A</v>
      </c>
      <c r="U51" s="58" t="e">
        <f ca="1">+IF(AND(ISNUMBER(OFFSET('Water Data'!$H$10,0,10*ROW('Water Data'!H45))),'Data Summary'!CJ51="Yes"),OFFSET('Water Data'!$H$10,0,10*ROW('Water Data'!H45)),NA())</f>
        <v>#N/A</v>
      </c>
      <c r="V51" s="104" t="e">
        <f ca="1">+IF(AND(ISNUMBER(OFFSET('Sanitation Data'!$C$5,0,10*ROW('Sanitation Data'!C45))),'Data Summary'!CK51="Yes"),100-OFFSET('Sanitation Data'!$C$5,0,10*ROW('Sanitation Data'!C45)),NA())</f>
        <v>#N/A</v>
      </c>
      <c r="W51" s="104" t="e">
        <f ca="1">+IF(AND(ISNUMBER(OFFSET('Sanitation Data'!$C$7,0,10*ROW('Sanitation Data'!C45))),'Data Summary'!CL51="Yes"),OFFSET('Sanitation Data'!$C$7,0,10*ROW('Sanitation Data'!C45)),NA())</f>
        <v>#N/A</v>
      </c>
      <c r="X51" s="104" t="e">
        <f ca="1">+IF(AND(ISNUMBER(OFFSET('Sanitation Data'!$C$11,0,10*ROW('Sanitation Data'!C45))),'Data Summary'!CM51="Yes"),OFFSET('Sanitation Data'!$C$11,0,10*ROW('Sanitation Data'!C45)),NA())</f>
        <v>#N/A</v>
      </c>
      <c r="Y51" s="104" t="e">
        <f ca="1">+IF(AND(ISNUMBER(OFFSET('Sanitation Data'!$C$12,0,10*ROW('Sanitation Data'!C45))),'Data Summary'!CN51="Yes"),OFFSET('Sanitation Data'!$C$12,0,10*ROW('Sanitation Data'!C45)),NA())</f>
        <v>#N/A</v>
      </c>
      <c r="Z51" s="104" t="e">
        <f ca="1">+IF(AND(ISNUMBER(OFFSET('Sanitation Data'!$C$13,0,10*ROW('Sanitation Data'!C45))),'Data Summary'!CO51="Yes"),OFFSET('Sanitation Data'!$C$13,0,10*ROW('Sanitation Data'!C45)),NA())</f>
        <v>#N/A</v>
      </c>
      <c r="AA51" s="104" t="e">
        <f ca="1">+IF(AND(ISNUMBER(OFFSET('Sanitation Data'!$D$5,0,10*ROW('Sanitation Data'!D45))),'Data Summary'!CP51="Yes"),100-OFFSET('Sanitation Data'!$D$5,0,10*ROW('Sanitation Data'!D45)),NA())</f>
        <v>#N/A</v>
      </c>
      <c r="AB51" s="104" t="e">
        <f ca="1">+IF(AND(ISNUMBER(OFFSET('Sanitation Data'!$D$7,0,10*ROW('Sanitation Data'!D45))),'Data Summary'!CQ51="Yes"),OFFSET('Sanitation Data'!$D$7,0,10*ROW('Sanitation Data'!D45)),NA())</f>
        <v>#N/A</v>
      </c>
      <c r="AC51" s="104" t="e">
        <f ca="1">+IF(AND(ISNUMBER(OFFSET('Sanitation Data'!$D$11,0,10*ROW('Sanitation Data'!D45))),'Data Summary'!CR51="Yes"),OFFSET('Sanitation Data'!$D$11,0,10*ROW('Sanitation Data'!D45)),NA())</f>
        <v>#N/A</v>
      </c>
      <c r="AD51" s="104" t="e">
        <f ca="1">+IF(AND(ISNUMBER(OFFSET('Sanitation Data'!$D$12,0,10*ROW('Sanitation Data'!D45))),'Data Summary'!CS51="Yes"),OFFSET('Sanitation Data'!$D$12,0,10*ROW('Sanitation Data'!D45)),NA())</f>
        <v>#N/A</v>
      </c>
      <c r="AE51" s="104" t="e">
        <f ca="1">+IF(AND(ISNUMBER(OFFSET('Sanitation Data'!$D$13,0,10*ROW('Sanitation Data'!D45))),'Data Summary'!CT51="Yes"),OFFSET('Sanitation Data'!$D$13,0,10*ROW('Sanitation Data'!D45)),NA())</f>
        <v>#N/A</v>
      </c>
      <c r="AF51" s="104" t="e">
        <f ca="1">+IF(AND(ISNUMBER(OFFSET('Sanitation Data'!$E$5,0,10*ROW('Sanitation Data'!E45))),'Data Summary'!CU51="Yes"),100-OFFSET('Sanitation Data'!$E$5,0,10*ROW('Sanitation Data'!E45)),NA())</f>
        <v>#N/A</v>
      </c>
      <c r="AG51" s="104" t="e">
        <f ca="1">+IF(AND(ISNUMBER(OFFSET('Sanitation Data'!$E$7,0,10*ROW('Sanitation Data'!E45))),'Data Summary'!CV51="Yes"),OFFSET('Sanitation Data'!$E$7,0,10*ROW('Sanitation Data'!E45)),NA())</f>
        <v>#N/A</v>
      </c>
      <c r="AH51" s="104" t="e">
        <f ca="1">+IF(AND(ISNUMBER(OFFSET('Sanitation Data'!$E$11,0,10*ROW('Sanitation Data'!E45))),'Data Summary'!CW51="Yes"),OFFSET('Sanitation Data'!$E$11,0,10*ROW('Sanitation Data'!E45)),NA())</f>
        <v>#N/A</v>
      </c>
      <c r="AI51" s="104" t="e">
        <f ca="1">+IF(AND(ISNUMBER(OFFSET('Sanitation Data'!$E$12,0,10*ROW('Sanitation Data'!E45))),'Data Summary'!CX51="Yes"),OFFSET('Sanitation Data'!$E$12,0,10*ROW('Sanitation Data'!E45)),NA())</f>
        <v>#N/A</v>
      </c>
      <c r="AJ51" s="104" t="e">
        <f ca="1">+IF(AND(ISNUMBER(OFFSET('Sanitation Data'!$E$13,0,10*ROW('Sanitation Data'!E45))),'Data Summary'!CY51="Yes"),OFFSET('Sanitation Data'!$E$13,0,10*ROW('Sanitation Data'!E45)),NA())</f>
        <v>#N/A</v>
      </c>
      <c r="AK51" s="104" t="e">
        <f ca="1">+IF(AND(ISNUMBER(OFFSET('Sanitation Data'!$F$5,0,10*ROW('Sanitation Data'!F45))),'Data Summary'!CZ51="Yes"),100-OFFSET('Sanitation Data'!$F$5,0,10*ROW('Sanitation Data'!F45)),NA())</f>
        <v>#N/A</v>
      </c>
      <c r="AL51" s="104" t="e">
        <f ca="1">+IF(AND(ISNUMBER(OFFSET('Sanitation Data'!$F$7,0,10*ROW('Sanitation Data'!F45))),'Data Summary'!DA51="Yes"),OFFSET('Sanitation Data'!$F$7,0,10*ROW('Sanitation Data'!F45)),NA())</f>
        <v>#N/A</v>
      </c>
      <c r="AM51" s="104" t="e">
        <f ca="1">+IF(AND(ISNUMBER(OFFSET('Sanitation Data'!$F$11,0,10*ROW('Sanitation Data'!F45))),'Data Summary'!DB51="Yes"),OFFSET('Sanitation Data'!$F$11,0,10*ROW('Sanitation Data'!F45)),NA())</f>
        <v>#N/A</v>
      </c>
      <c r="AN51" s="104" t="e">
        <f ca="1">+IF(AND(ISNUMBER(OFFSET('Sanitation Data'!$F$12,0,10*ROW('Sanitation Data'!F45))),'Data Summary'!DC51="Yes"),OFFSET('Sanitation Data'!$F$12,0,10*ROW('Sanitation Data'!F45)),NA())</f>
        <v>#N/A</v>
      </c>
      <c r="AO51" s="104" t="e">
        <f ca="1">+IF(AND(ISNUMBER(OFFSET('Sanitation Data'!$F$13,0,10*ROW('Sanitation Data'!F45))),'Data Summary'!DD51="Yes"),OFFSET('Sanitation Data'!$F$13,0,10*ROW('Sanitation Data'!F45)),NA())</f>
        <v>#N/A</v>
      </c>
      <c r="AP51" s="104" t="e">
        <f ca="1">+IF(AND(ISNUMBER(OFFSET('Sanitation Data'!$G$5,0,10*ROW('Sanitation Data'!G45))),'Data Summary'!DE51="Yes"),100-OFFSET('Sanitation Data'!$G$5,0,10*ROW('Sanitation Data'!G45)),NA())</f>
        <v>#N/A</v>
      </c>
      <c r="AQ51" s="104" t="e">
        <f ca="1">+IF(AND(ISNUMBER(OFFSET('Sanitation Data'!$G$7,0,10*ROW('Sanitation Data'!G45))),'Data Summary'!DF51="Yes"),OFFSET('Sanitation Data'!$G$7,0,10*ROW('Sanitation Data'!G45)),NA())</f>
        <v>#N/A</v>
      </c>
      <c r="AR51" s="104" t="e">
        <f ca="1">+IF(AND(ISNUMBER(OFFSET('Sanitation Data'!$G$11,0,10*ROW('Sanitation Data'!G45))),'Data Summary'!DG51="Yes"),OFFSET('Sanitation Data'!$G$11,0,10*ROW('Sanitation Data'!G45)),NA())</f>
        <v>#N/A</v>
      </c>
      <c r="AS51" s="104" t="e">
        <f ca="1">+IF(AND(ISNUMBER(OFFSET('Sanitation Data'!$G$12,0,10*ROW('Sanitation Data'!G45))),'Data Summary'!DH51="Yes"),OFFSET('Sanitation Data'!$G$12,0,10*ROW('Sanitation Data'!G45)),NA())</f>
        <v>#N/A</v>
      </c>
      <c r="AT51" s="104" t="e">
        <f ca="1">+IF(AND(ISNUMBER(OFFSET('Sanitation Data'!$G$13,0,10*ROW('Sanitation Data'!G45))),'Data Summary'!DI51="Yes"),OFFSET('Sanitation Data'!$G$13,0,10*ROW('Sanitation Data'!G45)),NA())</f>
        <v>#N/A</v>
      </c>
      <c r="AU51" s="104" t="e">
        <f ca="1">+IF(AND(ISNUMBER(OFFSET('Sanitation Data'!$H$5,0,10*ROW('Sanitation Data'!H45))),'Data Summary'!DJ51="Yes"),100-OFFSET('Sanitation Data'!$H$5,0,10*ROW('Sanitation Data'!H45)),NA())</f>
        <v>#N/A</v>
      </c>
      <c r="AV51" s="104" t="e">
        <f ca="1">+IF(AND(ISNUMBER(OFFSET('Sanitation Data'!$H$7,0,10*ROW('Sanitation Data'!H45))),'Data Summary'!DK51="Yes"),OFFSET('Sanitation Data'!$H$7,0,10*ROW('Sanitation Data'!H45)),NA())</f>
        <v>#N/A</v>
      </c>
      <c r="AW51" s="104" t="e">
        <f ca="1">+IF(AND(ISNUMBER(OFFSET('Sanitation Data'!$H$11,0,10*ROW('Sanitation Data'!H45))),'Data Summary'!DL51="Yes"),OFFSET('Sanitation Data'!$H$11,0,10*ROW('Sanitation Data'!H45)),NA())</f>
        <v>#N/A</v>
      </c>
      <c r="AX51" s="104" t="e">
        <f ca="1">+IF(AND(ISNUMBER(OFFSET('Sanitation Data'!$H$12,0,10*ROW('Sanitation Data'!H45))),'Data Summary'!DM51="Yes"),OFFSET('Sanitation Data'!$H$12,0,10*ROW('Sanitation Data'!H45)),NA())</f>
        <v>#N/A</v>
      </c>
      <c r="AY51" s="104" t="e">
        <f ca="1">+IF(AND(ISNUMBER(OFFSET('Sanitation Data'!$H$13,0,10*ROW('Sanitation Data'!H45))),'Data Summary'!DN51="Yes"),OFFSET('Sanitation Data'!$H$13,0,10*ROW('Sanitation Data'!H45)),NA())</f>
        <v>#N/A</v>
      </c>
      <c r="AZ51" s="109" t="e">
        <f ca="1">+IF(AND(ISNUMBER(OFFSET('Hygiene Data'!$C$6,0,10*ROW('Hygiene Data'!C45))),'Data Summary'!DO51="Yes"),OFFSET('Hygiene Data'!$C$6,0,10*ROW('Hygiene Data'!C45)),NA())</f>
        <v>#N/A</v>
      </c>
      <c r="BA51" s="109" t="e">
        <f ca="1">+IF(AND(ISNUMBER(OFFSET('Hygiene Data'!$C$8,0,10*ROW('Hygiene Data'!C45))),'Data Summary'!DP51="Yes"),OFFSET('Hygiene Data'!$C$8,0,10*ROW('Hygiene Data'!C45)),NA())</f>
        <v>#N/A</v>
      </c>
      <c r="BB51" s="109" t="e">
        <f ca="1">+IF(AND(ISNUMBER(OFFSET('Hygiene Data'!$C$10,0,10*ROW('Hygiene Data'!C45))),'Data Summary'!DQ51="Yes"),OFFSET('Hygiene Data'!$C$10,0,10*ROW('Hygiene Data'!C45)),NA())</f>
        <v>#N/A</v>
      </c>
      <c r="BC51" s="109" t="e">
        <f ca="1">+IF(AND(ISNUMBER(OFFSET('Hygiene Data'!$D$6,0,10*ROW('Hygiene Data'!D45))),'Data Summary'!DR51="Yes"),OFFSET('Hygiene Data'!$D$6,0,10*ROW('Hygiene Data'!D45)),NA())</f>
        <v>#N/A</v>
      </c>
      <c r="BD51" s="109" t="e">
        <f ca="1">+IF(AND(ISNUMBER(OFFSET('Hygiene Data'!$D$8,0,10*ROW('Hygiene Data'!D45))),'Data Summary'!DS51="Yes"),OFFSET('Hygiene Data'!$D$8,0,10*ROW('Hygiene Data'!D45)),NA())</f>
        <v>#N/A</v>
      </c>
      <c r="BE51" s="109" t="e">
        <f ca="1">+IF(AND(ISNUMBER(OFFSET('Hygiene Data'!$D$10,0,10*ROW('Hygiene Data'!D45))),'Data Summary'!DT51="Yes"),OFFSET('Hygiene Data'!$D$10,0,10*ROW('Hygiene Data'!D45)),NA())</f>
        <v>#N/A</v>
      </c>
      <c r="BF51" s="109" t="e">
        <f ca="1">+IF(AND(ISNUMBER(OFFSET('Hygiene Data'!$E$6,0,10*ROW('Hygiene Data'!E45))),'Data Summary'!DU51="Yes"),OFFSET('Hygiene Data'!$E$6,0,10*ROW('Hygiene Data'!E45)),NA())</f>
        <v>#N/A</v>
      </c>
      <c r="BG51" s="109" t="e">
        <f ca="1">+IF(AND(ISNUMBER(OFFSET('Hygiene Data'!$E$8,0,10*ROW('Hygiene Data'!E45))),'Data Summary'!DV51="Yes"),OFFSET('Hygiene Data'!$E$8,0,10*ROW('Hygiene Data'!E45)),NA())</f>
        <v>#N/A</v>
      </c>
      <c r="BH51" s="109" t="e">
        <f ca="1">+IF(AND(ISNUMBER(OFFSET('Hygiene Data'!$E$10,0,10*ROW('Hygiene Data'!E45))),'Data Summary'!DW51="Yes"),OFFSET('Hygiene Data'!$E$10,0,10*ROW('Hygiene Data'!E45)),NA())</f>
        <v>#N/A</v>
      </c>
      <c r="BI51" s="109" t="e">
        <f ca="1">+IF(AND(ISNUMBER(OFFSET('Hygiene Data'!$F$6,0,10*ROW('Hygiene Data'!F45))),'Data Summary'!DX51="Yes"),OFFSET('Hygiene Data'!$F$6,0,10*ROW('Hygiene Data'!F45)),NA())</f>
        <v>#N/A</v>
      </c>
      <c r="BJ51" s="109" t="e">
        <f ca="1">+IF(AND(ISNUMBER(OFFSET('Hygiene Data'!$F$8,0,10*ROW('Hygiene Data'!F45))),'Data Summary'!DY51="Yes"),OFFSET('Hygiene Data'!$F$8,0,10*ROW('Hygiene Data'!F45)),NA())</f>
        <v>#N/A</v>
      </c>
      <c r="BK51" s="109" t="e">
        <f ca="1">+IF(AND(ISNUMBER(OFFSET('Hygiene Data'!$F$10,0,10*ROW('Hygiene Data'!F45))),'Data Summary'!DZ51="Yes"),OFFSET('Hygiene Data'!$F$10,0,10*ROW('Hygiene Data'!F45)),NA())</f>
        <v>#N/A</v>
      </c>
      <c r="BL51" s="109" t="e">
        <f ca="1">+IF(AND(ISNUMBER(OFFSET('Hygiene Data'!$G$6,0,10*ROW('Hygiene Data'!G45))),'Data Summary'!EA51="Yes"),OFFSET('Hygiene Data'!$G$6,0,10*ROW('Hygiene Data'!G45)),NA())</f>
        <v>#N/A</v>
      </c>
      <c r="BM51" s="109" t="e">
        <f ca="1">+IF(AND(ISNUMBER(OFFSET('Hygiene Data'!$G$8,0,10*ROW('Hygiene Data'!G45))),'Data Summary'!EB51="Yes"),OFFSET('Hygiene Data'!$G$8,0,10*ROW('Hygiene Data'!G45)),NA())</f>
        <v>#N/A</v>
      </c>
      <c r="BN51" s="109" t="e">
        <f ca="1">+IF(AND(ISNUMBER(OFFSET('Hygiene Data'!$G$10,0,10*ROW('Hygiene Data'!G45))),'Data Summary'!EC51="Yes"),OFFSET('Hygiene Data'!$G$10,0,10*ROW('Hygiene Data'!G45)),NA())</f>
        <v>#N/A</v>
      </c>
      <c r="BO51" s="109" t="e">
        <f ca="1">+IF(AND(ISNUMBER(OFFSET('Hygiene Data'!$H$6,0,10*ROW('Hygiene Data'!H45))),'Data Summary'!ED51="Yes"),OFFSET('Hygiene Data'!$H$6,0,10*ROW('Hygiene Data'!H45)),NA())</f>
        <v>#N/A</v>
      </c>
      <c r="BP51" s="109" t="e">
        <f ca="1">+IF(AND(ISNUMBER(OFFSET('Hygiene Data'!$H$8,0,10*ROW('Hygiene Data'!H45))),'Data Summary'!EE51="Yes"),OFFSET('Hygiene Data'!$H$8,0,10*ROW('Hygiene Data'!H45)),NA())</f>
        <v>#N/A</v>
      </c>
      <c r="BQ51" s="109" t="e">
        <f ca="1">+IF(AND(ISNUMBER(OFFSET('Hygiene Data'!$H$10,0,10*ROW('Hygiene Data'!H45))),'Data Summary'!EF51="Yes"),OFFSET('Hygiene Data'!$H$10,0,10*ROW('Hygiene Data'!H45)),NA())</f>
        <v>#N/A</v>
      </c>
    </row>
    <row r="52" spans="1:69" x14ac:dyDescent="0.25">
      <c r="A52" s="57" t="e">
        <f ca="1">+IF(OFFSET('Water Data'!$B$1,0,10*ROW('Water Data'!B46))="",NA(),OFFSET('Water Data'!$B$1,0,10*ROW('Water Data'!B46)))</f>
        <v>#N/A</v>
      </c>
      <c r="B52" s="57" t="e">
        <f ca="1">+IF(OFFSET('Water Data'!$A$3,0,10*ROW('Water Data'!A49))="",NA(),OFFSET('Water Data'!$A$3,0,10*ROW('Water Data'!A49)))</f>
        <v>#N/A</v>
      </c>
      <c r="C52" s="57" t="e">
        <f ca="1">+IF(OFFSET('Water Data'!$C$3,0,10*ROW('Water Data'!C49))="",NA(),OFFSET('Water Data'!$C$3,0,10*ROW('Water Data'!C49)))</f>
        <v>#N/A</v>
      </c>
      <c r="D52" s="58" t="e">
        <f ca="1">+IF(AND(ISNUMBER(OFFSET('Water Data'!$C$5,0,10*ROW('Water Data'!C46))),'Data Summary'!BS52="Yes"),100-OFFSET('Water Data'!$C$5,0,10*ROW('Water Data'!C46)),NA())</f>
        <v>#N/A</v>
      </c>
      <c r="E52" s="58" t="e">
        <f ca="1">+IF(AND(ISNUMBER(OFFSET('Water Data'!$C$7,0,10*ROW('Water Data'!C46))),'Data Summary'!BT52="Yes"),OFFSET('Water Data'!$C$7,0,10*ROW('Water Data'!C46)),NA())</f>
        <v>#N/A</v>
      </c>
      <c r="F52" s="58" t="e">
        <f ca="1">+IF(AND(ISNUMBER(OFFSET('Water Data'!$C$10,0,10*ROW('Water Data'!C46))),'Data Summary'!BU52="Yes"),OFFSET('Water Data'!$C$10,0,10*ROW('Water Data'!C46)),NA())</f>
        <v>#N/A</v>
      </c>
      <c r="G52" s="58" t="e">
        <f ca="1">+IF(AND(ISNUMBER(OFFSET('Water Data'!$D$5,0,10*ROW('Water Data'!D46))),'Data Summary'!BV52="Yes"),100-OFFSET('Water Data'!$D$5,0,10*ROW('Water Data'!D46)),NA())</f>
        <v>#N/A</v>
      </c>
      <c r="H52" s="58" t="e">
        <f ca="1">+IF(AND(ISNUMBER(OFFSET('Water Data'!$D$7,0,10*ROW('Water Data'!D46))),'Data Summary'!BW52="Yes"),OFFSET('Water Data'!$D$7,0,10*ROW('Water Data'!D46)),NA())</f>
        <v>#N/A</v>
      </c>
      <c r="I52" s="58" t="e">
        <f ca="1">+IF(AND(ISNUMBER(OFFSET('Water Data'!$D$10,0,10*ROW('Water Data'!D46))),'Data Summary'!BX52="Yes"),OFFSET('Water Data'!$D$10,0,10*ROW('Water Data'!D46)),NA())</f>
        <v>#N/A</v>
      </c>
      <c r="J52" s="58" t="e">
        <f ca="1">+IF(AND(ISNUMBER(OFFSET('Water Data'!$E$5,0,10*ROW('Water Data'!E46))),'Data Summary'!BY52="Yes"),100-OFFSET('Water Data'!$E$5,0,10*ROW('Water Data'!E46)),NA())</f>
        <v>#N/A</v>
      </c>
      <c r="K52" s="58" t="e">
        <f ca="1">+IF(AND(ISNUMBER(OFFSET('Water Data'!$E$7,0,10*ROW('Water Data'!E46))),'Data Summary'!BZ52="Yes"),OFFSET('Water Data'!$E$7,0,10*ROW('Water Data'!E46)),NA())</f>
        <v>#N/A</v>
      </c>
      <c r="L52" s="58" t="e">
        <f ca="1">+IF(AND(ISNUMBER(OFFSET('Water Data'!$E$10,0,10*ROW('Water Data'!E46))),'Data Summary'!CA52="Yes"),OFFSET('Water Data'!$E$10,0,10*ROW('Water Data'!E46)),NA())</f>
        <v>#N/A</v>
      </c>
      <c r="M52" s="58" t="e">
        <f ca="1">+IF(AND(ISNUMBER(OFFSET('Water Data'!$F$5,0,10*ROW('Water Data'!F46))),'Data Summary'!CB52="Yes"),100-OFFSET('Water Data'!$F$5,0,10*ROW('Water Data'!F46)),NA())</f>
        <v>#N/A</v>
      </c>
      <c r="N52" s="58" t="e">
        <f ca="1">+IF(AND(ISNUMBER(OFFSET('Water Data'!$F$7,0,10*ROW('Water Data'!F46))),'Data Summary'!CC52="Yes"),OFFSET('Water Data'!$F$7,0,10*ROW('Water Data'!F46)),NA())</f>
        <v>#N/A</v>
      </c>
      <c r="O52" s="58" t="e">
        <f ca="1">+IF(AND(ISNUMBER(OFFSET('Water Data'!$F$10,0,10*ROW('Water Data'!F46))),'Data Summary'!CD52="Yes"),OFFSET('Water Data'!$F$10,0,10*ROW('Water Data'!F46)),NA())</f>
        <v>#N/A</v>
      </c>
      <c r="P52" s="58" t="e">
        <f ca="1">+IF(AND(ISNUMBER(OFFSET('Water Data'!$G$5,0,10*ROW('Water Data'!G46))),'Data Summary'!CE52="Yes"),100-OFFSET('Water Data'!$G$5,0,10*ROW('Water Data'!G46)),NA())</f>
        <v>#N/A</v>
      </c>
      <c r="Q52" s="58" t="e">
        <f ca="1">+IF(AND(ISNUMBER(OFFSET('Water Data'!$G$7,0,10*ROW('Water Data'!G46))),'Data Summary'!CF52="Yes"),OFFSET('Water Data'!$G$7,0,10*ROW('Water Data'!G46)),NA())</f>
        <v>#N/A</v>
      </c>
      <c r="R52" s="58" t="e">
        <f ca="1">+IF(AND(ISNUMBER(OFFSET('Water Data'!$G$10,0,10*ROW('Water Data'!G46))),'Data Summary'!CG52="Yes"),OFFSET('Water Data'!$G$10,0,10*ROW('Water Data'!G46)),NA())</f>
        <v>#N/A</v>
      </c>
      <c r="S52" s="58" t="e">
        <f ca="1">+IF(AND(ISNUMBER(OFFSET('Water Data'!$H$5,0,10*ROW('Water Data'!H46))),'Data Summary'!CH52="Yes"),100-OFFSET('Water Data'!$H$5,0,10*ROW('Water Data'!H46)),NA())</f>
        <v>#N/A</v>
      </c>
      <c r="T52" s="58" t="e">
        <f ca="1">+IF(AND(ISNUMBER(OFFSET('Water Data'!$H$7,0,10*ROW('Water Data'!H46))),'Data Summary'!CI52="Yes"),OFFSET('Water Data'!$H$7,0,10*ROW('Water Data'!H46)),NA())</f>
        <v>#N/A</v>
      </c>
      <c r="U52" s="58" t="e">
        <f ca="1">+IF(AND(ISNUMBER(OFFSET('Water Data'!$H$10,0,10*ROW('Water Data'!H46))),'Data Summary'!CJ52="Yes"),OFFSET('Water Data'!$H$10,0,10*ROW('Water Data'!H46)),NA())</f>
        <v>#N/A</v>
      </c>
      <c r="V52" s="104" t="e">
        <f ca="1">+IF(AND(ISNUMBER(OFFSET('Sanitation Data'!$C$5,0,10*ROW('Sanitation Data'!C46))),'Data Summary'!CK52="Yes"),100-OFFSET('Sanitation Data'!$C$5,0,10*ROW('Sanitation Data'!C46)),NA())</f>
        <v>#N/A</v>
      </c>
      <c r="W52" s="104" t="e">
        <f ca="1">+IF(AND(ISNUMBER(OFFSET('Sanitation Data'!$C$7,0,10*ROW('Sanitation Data'!C46))),'Data Summary'!CL52="Yes"),OFFSET('Sanitation Data'!$C$7,0,10*ROW('Sanitation Data'!C46)),NA())</f>
        <v>#N/A</v>
      </c>
      <c r="X52" s="104" t="e">
        <f ca="1">+IF(AND(ISNUMBER(OFFSET('Sanitation Data'!$C$11,0,10*ROW('Sanitation Data'!C46))),'Data Summary'!CM52="Yes"),OFFSET('Sanitation Data'!$C$11,0,10*ROW('Sanitation Data'!C46)),NA())</f>
        <v>#N/A</v>
      </c>
      <c r="Y52" s="104" t="e">
        <f ca="1">+IF(AND(ISNUMBER(OFFSET('Sanitation Data'!$C$12,0,10*ROW('Sanitation Data'!C46))),'Data Summary'!CN52="Yes"),OFFSET('Sanitation Data'!$C$12,0,10*ROW('Sanitation Data'!C46)),NA())</f>
        <v>#N/A</v>
      </c>
      <c r="Z52" s="104" t="e">
        <f ca="1">+IF(AND(ISNUMBER(OFFSET('Sanitation Data'!$C$13,0,10*ROW('Sanitation Data'!C46))),'Data Summary'!CO52="Yes"),OFFSET('Sanitation Data'!$C$13,0,10*ROW('Sanitation Data'!C46)),NA())</f>
        <v>#N/A</v>
      </c>
      <c r="AA52" s="104" t="e">
        <f ca="1">+IF(AND(ISNUMBER(OFFSET('Sanitation Data'!$D$5,0,10*ROW('Sanitation Data'!D46))),'Data Summary'!CP52="Yes"),100-OFFSET('Sanitation Data'!$D$5,0,10*ROW('Sanitation Data'!D46)),NA())</f>
        <v>#N/A</v>
      </c>
      <c r="AB52" s="104" t="e">
        <f ca="1">+IF(AND(ISNUMBER(OFFSET('Sanitation Data'!$D$7,0,10*ROW('Sanitation Data'!D46))),'Data Summary'!CQ52="Yes"),OFFSET('Sanitation Data'!$D$7,0,10*ROW('Sanitation Data'!D46)),NA())</f>
        <v>#N/A</v>
      </c>
      <c r="AC52" s="104" t="e">
        <f ca="1">+IF(AND(ISNUMBER(OFFSET('Sanitation Data'!$D$11,0,10*ROW('Sanitation Data'!D46))),'Data Summary'!CR52="Yes"),OFFSET('Sanitation Data'!$D$11,0,10*ROW('Sanitation Data'!D46)),NA())</f>
        <v>#N/A</v>
      </c>
      <c r="AD52" s="104" t="e">
        <f ca="1">+IF(AND(ISNUMBER(OFFSET('Sanitation Data'!$D$12,0,10*ROW('Sanitation Data'!D46))),'Data Summary'!CS52="Yes"),OFFSET('Sanitation Data'!$D$12,0,10*ROW('Sanitation Data'!D46)),NA())</f>
        <v>#N/A</v>
      </c>
      <c r="AE52" s="104" t="e">
        <f ca="1">+IF(AND(ISNUMBER(OFFSET('Sanitation Data'!$D$13,0,10*ROW('Sanitation Data'!D46))),'Data Summary'!CT52="Yes"),OFFSET('Sanitation Data'!$D$13,0,10*ROW('Sanitation Data'!D46)),NA())</f>
        <v>#N/A</v>
      </c>
      <c r="AF52" s="104" t="e">
        <f ca="1">+IF(AND(ISNUMBER(OFFSET('Sanitation Data'!$E$5,0,10*ROW('Sanitation Data'!E46))),'Data Summary'!CU52="Yes"),100-OFFSET('Sanitation Data'!$E$5,0,10*ROW('Sanitation Data'!E46)),NA())</f>
        <v>#N/A</v>
      </c>
      <c r="AG52" s="104" t="e">
        <f ca="1">+IF(AND(ISNUMBER(OFFSET('Sanitation Data'!$E$7,0,10*ROW('Sanitation Data'!E46))),'Data Summary'!CV52="Yes"),OFFSET('Sanitation Data'!$E$7,0,10*ROW('Sanitation Data'!E46)),NA())</f>
        <v>#N/A</v>
      </c>
      <c r="AH52" s="104" t="e">
        <f ca="1">+IF(AND(ISNUMBER(OFFSET('Sanitation Data'!$E$11,0,10*ROW('Sanitation Data'!E46))),'Data Summary'!CW52="Yes"),OFFSET('Sanitation Data'!$E$11,0,10*ROW('Sanitation Data'!E46)),NA())</f>
        <v>#N/A</v>
      </c>
      <c r="AI52" s="104" t="e">
        <f ca="1">+IF(AND(ISNUMBER(OFFSET('Sanitation Data'!$E$12,0,10*ROW('Sanitation Data'!E46))),'Data Summary'!CX52="Yes"),OFFSET('Sanitation Data'!$E$12,0,10*ROW('Sanitation Data'!E46)),NA())</f>
        <v>#N/A</v>
      </c>
      <c r="AJ52" s="104" t="e">
        <f ca="1">+IF(AND(ISNUMBER(OFFSET('Sanitation Data'!$E$13,0,10*ROW('Sanitation Data'!E46))),'Data Summary'!CY52="Yes"),OFFSET('Sanitation Data'!$E$13,0,10*ROW('Sanitation Data'!E46)),NA())</f>
        <v>#N/A</v>
      </c>
      <c r="AK52" s="104" t="e">
        <f ca="1">+IF(AND(ISNUMBER(OFFSET('Sanitation Data'!$F$5,0,10*ROW('Sanitation Data'!F46))),'Data Summary'!CZ52="Yes"),100-OFFSET('Sanitation Data'!$F$5,0,10*ROW('Sanitation Data'!F46)),NA())</f>
        <v>#N/A</v>
      </c>
      <c r="AL52" s="104" t="e">
        <f ca="1">+IF(AND(ISNUMBER(OFFSET('Sanitation Data'!$F$7,0,10*ROW('Sanitation Data'!F46))),'Data Summary'!DA52="Yes"),OFFSET('Sanitation Data'!$F$7,0,10*ROW('Sanitation Data'!F46)),NA())</f>
        <v>#N/A</v>
      </c>
      <c r="AM52" s="104" t="e">
        <f ca="1">+IF(AND(ISNUMBER(OFFSET('Sanitation Data'!$F$11,0,10*ROW('Sanitation Data'!F46))),'Data Summary'!DB52="Yes"),OFFSET('Sanitation Data'!$F$11,0,10*ROW('Sanitation Data'!F46)),NA())</f>
        <v>#N/A</v>
      </c>
      <c r="AN52" s="104" t="e">
        <f ca="1">+IF(AND(ISNUMBER(OFFSET('Sanitation Data'!$F$12,0,10*ROW('Sanitation Data'!F46))),'Data Summary'!DC52="Yes"),OFFSET('Sanitation Data'!$F$12,0,10*ROW('Sanitation Data'!F46)),NA())</f>
        <v>#N/A</v>
      </c>
      <c r="AO52" s="104" t="e">
        <f ca="1">+IF(AND(ISNUMBER(OFFSET('Sanitation Data'!$F$13,0,10*ROW('Sanitation Data'!F46))),'Data Summary'!DD52="Yes"),OFFSET('Sanitation Data'!$F$13,0,10*ROW('Sanitation Data'!F46)),NA())</f>
        <v>#N/A</v>
      </c>
      <c r="AP52" s="104" t="e">
        <f ca="1">+IF(AND(ISNUMBER(OFFSET('Sanitation Data'!$G$5,0,10*ROW('Sanitation Data'!G46))),'Data Summary'!DE52="Yes"),100-OFFSET('Sanitation Data'!$G$5,0,10*ROW('Sanitation Data'!G46)),NA())</f>
        <v>#N/A</v>
      </c>
      <c r="AQ52" s="104" t="e">
        <f ca="1">+IF(AND(ISNUMBER(OFFSET('Sanitation Data'!$G$7,0,10*ROW('Sanitation Data'!G46))),'Data Summary'!DF52="Yes"),OFFSET('Sanitation Data'!$G$7,0,10*ROW('Sanitation Data'!G46)),NA())</f>
        <v>#N/A</v>
      </c>
      <c r="AR52" s="104" t="e">
        <f ca="1">+IF(AND(ISNUMBER(OFFSET('Sanitation Data'!$G$11,0,10*ROW('Sanitation Data'!G46))),'Data Summary'!DG52="Yes"),OFFSET('Sanitation Data'!$G$11,0,10*ROW('Sanitation Data'!G46)),NA())</f>
        <v>#N/A</v>
      </c>
      <c r="AS52" s="104" t="e">
        <f ca="1">+IF(AND(ISNUMBER(OFFSET('Sanitation Data'!$G$12,0,10*ROW('Sanitation Data'!G46))),'Data Summary'!DH52="Yes"),OFFSET('Sanitation Data'!$G$12,0,10*ROW('Sanitation Data'!G46)),NA())</f>
        <v>#N/A</v>
      </c>
      <c r="AT52" s="104" t="e">
        <f ca="1">+IF(AND(ISNUMBER(OFFSET('Sanitation Data'!$G$13,0,10*ROW('Sanitation Data'!G46))),'Data Summary'!DI52="Yes"),OFFSET('Sanitation Data'!$G$13,0,10*ROW('Sanitation Data'!G46)),NA())</f>
        <v>#N/A</v>
      </c>
      <c r="AU52" s="104" t="e">
        <f ca="1">+IF(AND(ISNUMBER(OFFSET('Sanitation Data'!$H$5,0,10*ROW('Sanitation Data'!H46))),'Data Summary'!DJ52="Yes"),100-OFFSET('Sanitation Data'!$H$5,0,10*ROW('Sanitation Data'!H46)),NA())</f>
        <v>#N/A</v>
      </c>
      <c r="AV52" s="104" t="e">
        <f ca="1">+IF(AND(ISNUMBER(OFFSET('Sanitation Data'!$H$7,0,10*ROW('Sanitation Data'!H46))),'Data Summary'!DK52="Yes"),OFFSET('Sanitation Data'!$H$7,0,10*ROW('Sanitation Data'!H46)),NA())</f>
        <v>#N/A</v>
      </c>
      <c r="AW52" s="104" t="e">
        <f ca="1">+IF(AND(ISNUMBER(OFFSET('Sanitation Data'!$H$11,0,10*ROW('Sanitation Data'!H46))),'Data Summary'!DL52="Yes"),OFFSET('Sanitation Data'!$H$11,0,10*ROW('Sanitation Data'!H46)),NA())</f>
        <v>#N/A</v>
      </c>
      <c r="AX52" s="104" t="e">
        <f ca="1">+IF(AND(ISNUMBER(OFFSET('Sanitation Data'!$H$12,0,10*ROW('Sanitation Data'!H46))),'Data Summary'!DM52="Yes"),OFFSET('Sanitation Data'!$H$12,0,10*ROW('Sanitation Data'!H46)),NA())</f>
        <v>#N/A</v>
      </c>
      <c r="AY52" s="104" t="e">
        <f ca="1">+IF(AND(ISNUMBER(OFFSET('Sanitation Data'!$H$13,0,10*ROW('Sanitation Data'!H46))),'Data Summary'!DN52="Yes"),OFFSET('Sanitation Data'!$H$13,0,10*ROW('Sanitation Data'!H46)),NA())</f>
        <v>#N/A</v>
      </c>
      <c r="AZ52" s="109" t="e">
        <f ca="1">+IF(AND(ISNUMBER(OFFSET('Hygiene Data'!$C$6,0,10*ROW('Hygiene Data'!C46))),'Data Summary'!DO52="Yes"),OFFSET('Hygiene Data'!$C$6,0,10*ROW('Hygiene Data'!C46)),NA())</f>
        <v>#N/A</v>
      </c>
      <c r="BA52" s="109" t="e">
        <f ca="1">+IF(AND(ISNUMBER(OFFSET('Hygiene Data'!$C$8,0,10*ROW('Hygiene Data'!C46))),'Data Summary'!DP52="Yes"),OFFSET('Hygiene Data'!$C$8,0,10*ROW('Hygiene Data'!C46)),NA())</f>
        <v>#N/A</v>
      </c>
      <c r="BB52" s="109" t="e">
        <f ca="1">+IF(AND(ISNUMBER(OFFSET('Hygiene Data'!$C$10,0,10*ROW('Hygiene Data'!C46))),'Data Summary'!DQ52="Yes"),OFFSET('Hygiene Data'!$C$10,0,10*ROW('Hygiene Data'!C46)),NA())</f>
        <v>#N/A</v>
      </c>
      <c r="BC52" s="109" t="e">
        <f ca="1">+IF(AND(ISNUMBER(OFFSET('Hygiene Data'!$D$6,0,10*ROW('Hygiene Data'!D46))),'Data Summary'!DR52="Yes"),OFFSET('Hygiene Data'!$D$6,0,10*ROW('Hygiene Data'!D46)),NA())</f>
        <v>#N/A</v>
      </c>
      <c r="BD52" s="109" t="e">
        <f ca="1">+IF(AND(ISNUMBER(OFFSET('Hygiene Data'!$D$8,0,10*ROW('Hygiene Data'!D46))),'Data Summary'!DS52="Yes"),OFFSET('Hygiene Data'!$D$8,0,10*ROW('Hygiene Data'!D46)),NA())</f>
        <v>#N/A</v>
      </c>
      <c r="BE52" s="109" t="e">
        <f ca="1">+IF(AND(ISNUMBER(OFFSET('Hygiene Data'!$D$10,0,10*ROW('Hygiene Data'!D46))),'Data Summary'!DT52="Yes"),OFFSET('Hygiene Data'!$D$10,0,10*ROW('Hygiene Data'!D46)),NA())</f>
        <v>#N/A</v>
      </c>
      <c r="BF52" s="109" t="e">
        <f ca="1">+IF(AND(ISNUMBER(OFFSET('Hygiene Data'!$E$6,0,10*ROW('Hygiene Data'!E46))),'Data Summary'!DU52="Yes"),OFFSET('Hygiene Data'!$E$6,0,10*ROW('Hygiene Data'!E46)),NA())</f>
        <v>#N/A</v>
      </c>
      <c r="BG52" s="109" t="e">
        <f ca="1">+IF(AND(ISNUMBER(OFFSET('Hygiene Data'!$E$8,0,10*ROW('Hygiene Data'!E46))),'Data Summary'!DV52="Yes"),OFFSET('Hygiene Data'!$E$8,0,10*ROW('Hygiene Data'!E46)),NA())</f>
        <v>#N/A</v>
      </c>
      <c r="BH52" s="109" t="e">
        <f ca="1">+IF(AND(ISNUMBER(OFFSET('Hygiene Data'!$E$10,0,10*ROW('Hygiene Data'!E46))),'Data Summary'!DW52="Yes"),OFFSET('Hygiene Data'!$E$10,0,10*ROW('Hygiene Data'!E46)),NA())</f>
        <v>#N/A</v>
      </c>
      <c r="BI52" s="109" t="e">
        <f ca="1">+IF(AND(ISNUMBER(OFFSET('Hygiene Data'!$F$6,0,10*ROW('Hygiene Data'!F46))),'Data Summary'!DX52="Yes"),OFFSET('Hygiene Data'!$F$6,0,10*ROW('Hygiene Data'!F46)),NA())</f>
        <v>#N/A</v>
      </c>
      <c r="BJ52" s="109" t="e">
        <f ca="1">+IF(AND(ISNUMBER(OFFSET('Hygiene Data'!$F$8,0,10*ROW('Hygiene Data'!F46))),'Data Summary'!DY52="Yes"),OFFSET('Hygiene Data'!$F$8,0,10*ROW('Hygiene Data'!F46)),NA())</f>
        <v>#N/A</v>
      </c>
      <c r="BK52" s="109" t="e">
        <f ca="1">+IF(AND(ISNUMBER(OFFSET('Hygiene Data'!$F$10,0,10*ROW('Hygiene Data'!F46))),'Data Summary'!DZ52="Yes"),OFFSET('Hygiene Data'!$F$10,0,10*ROW('Hygiene Data'!F46)),NA())</f>
        <v>#N/A</v>
      </c>
      <c r="BL52" s="109" t="e">
        <f ca="1">+IF(AND(ISNUMBER(OFFSET('Hygiene Data'!$G$6,0,10*ROW('Hygiene Data'!G46))),'Data Summary'!EA52="Yes"),OFFSET('Hygiene Data'!$G$6,0,10*ROW('Hygiene Data'!G46)),NA())</f>
        <v>#N/A</v>
      </c>
      <c r="BM52" s="109" t="e">
        <f ca="1">+IF(AND(ISNUMBER(OFFSET('Hygiene Data'!$G$8,0,10*ROW('Hygiene Data'!G46))),'Data Summary'!EB52="Yes"),OFFSET('Hygiene Data'!$G$8,0,10*ROW('Hygiene Data'!G46)),NA())</f>
        <v>#N/A</v>
      </c>
      <c r="BN52" s="109" t="e">
        <f ca="1">+IF(AND(ISNUMBER(OFFSET('Hygiene Data'!$G$10,0,10*ROW('Hygiene Data'!G46))),'Data Summary'!EC52="Yes"),OFFSET('Hygiene Data'!$G$10,0,10*ROW('Hygiene Data'!G46)),NA())</f>
        <v>#N/A</v>
      </c>
      <c r="BO52" s="109" t="e">
        <f ca="1">+IF(AND(ISNUMBER(OFFSET('Hygiene Data'!$H$6,0,10*ROW('Hygiene Data'!H46))),'Data Summary'!ED52="Yes"),OFFSET('Hygiene Data'!$H$6,0,10*ROW('Hygiene Data'!H46)),NA())</f>
        <v>#N/A</v>
      </c>
      <c r="BP52" s="109" t="e">
        <f ca="1">+IF(AND(ISNUMBER(OFFSET('Hygiene Data'!$H$8,0,10*ROW('Hygiene Data'!H46))),'Data Summary'!EE52="Yes"),OFFSET('Hygiene Data'!$H$8,0,10*ROW('Hygiene Data'!H46)),NA())</f>
        <v>#N/A</v>
      </c>
      <c r="BQ52" s="109" t="e">
        <f ca="1">+IF(AND(ISNUMBER(OFFSET('Hygiene Data'!$H$10,0,10*ROW('Hygiene Data'!H46))),'Data Summary'!EF52="Yes"),OFFSET('Hygiene Data'!$H$10,0,10*ROW('Hygiene Data'!H46)),NA())</f>
        <v>#N/A</v>
      </c>
    </row>
    <row r="53" spans="1:69" x14ac:dyDescent="0.25">
      <c r="A53" s="57" t="e">
        <f ca="1">+IF(OFFSET('Water Data'!$B$1,0,10*ROW('Water Data'!B47))="",NA(),OFFSET('Water Data'!$B$1,0,10*ROW('Water Data'!B47)))</f>
        <v>#N/A</v>
      </c>
      <c r="B53" s="57" t="e">
        <f ca="1">+IF(OFFSET('Water Data'!$A$3,0,10*ROW('Water Data'!A50))="",NA(),OFFSET('Water Data'!$A$3,0,10*ROW('Water Data'!A50)))</f>
        <v>#N/A</v>
      </c>
      <c r="C53" s="57" t="e">
        <f ca="1">+IF(OFFSET('Water Data'!$C$3,0,10*ROW('Water Data'!C50))="",NA(),OFFSET('Water Data'!$C$3,0,10*ROW('Water Data'!C50)))</f>
        <v>#N/A</v>
      </c>
      <c r="D53" s="58" t="e">
        <f ca="1">+IF(AND(ISNUMBER(OFFSET('Water Data'!$C$5,0,10*ROW('Water Data'!C47))),'Data Summary'!BS53="Yes"),100-OFFSET('Water Data'!$C$5,0,10*ROW('Water Data'!C47)),NA())</f>
        <v>#N/A</v>
      </c>
      <c r="E53" s="58" t="e">
        <f ca="1">+IF(AND(ISNUMBER(OFFSET('Water Data'!$C$7,0,10*ROW('Water Data'!C47))),'Data Summary'!BT53="Yes"),OFFSET('Water Data'!$C$7,0,10*ROW('Water Data'!C47)),NA())</f>
        <v>#N/A</v>
      </c>
      <c r="F53" s="58" t="e">
        <f ca="1">+IF(AND(ISNUMBER(OFFSET('Water Data'!$C$10,0,10*ROW('Water Data'!C47))),'Data Summary'!BU53="Yes"),OFFSET('Water Data'!$C$10,0,10*ROW('Water Data'!C47)),NA())</f>
        <v>#N/A</v>
      </c>
      <c r="G53" s="58" t="e">
        <f ca="1">+IF(AND(ISNUMBER(OFFSET('Water Data'!$D$5,0,10*ROW('Water Data'!D47))),'Data Summary'!BV53="Yes"),100-OFFSET('Water Data'!$D$5,0,10*ROW('Water Data'!D47)),NA())</f>
        <v>#N/A</v>
      </c>
      <c r="H53" s="58" t="e">
        <f ca="1">+IF(AND(ISNUMBER(OFFSET('Water Data'!$D$7,0,10*ROW('Water Data'!D47))),'Data Summary'!BW53="Yes"),OFFSET('Water Data'!$D$7,0,10*ROW('Water Data'!D47)),NA())</f>
        <v>#N/A</v>
      </c>
      <c r="I53" s="58" t="e">
        <f ca="1">+IF(AND(ISNUMBER(OFFSET('Water Data'!$D$10,0,10*ROW('Water Data'!D47))),'Data Summary'!BX53="Yes"),OFFSET('Water Data'!$D$10,0,10*ROW('Water Data'!D47)),NA())</f>
        <v>#N/A</v>
      </c>
      <c r="J53" s="58" t="e">
        <f ca="1">+IF(AND(ISNUMBER(OFFSET('Water Data'!$E$5,0,10*ROW('Water Data'!E47))),'Data Summary'!BY53="Yes"),100-OFFSET('Water Data'!$E$5,0,10*ROW('Water Data'!E47)),NA())</f>
        <v>#N/A</v>
      </c>
      <c r="K53" s="58" t="e">
        <f ca="1">+IF(AND(ISNUMBER(OFFSET('Water Data'!$E$7,0,10*ROW('Water Data'!E47))),'Data Summary'!BZ53="Yes"),OFFSET('Water Data'!$E$7,0,10*ROW('Water Data'!E47)),NA())</f>
        <v>#N/A</v>
      </c>
      <c r="L53" s="58" t="e">
        <f ca="1">+IF(AND(ISNUMBER(OFFSET('Water Data'!$E$10,0,10*ROW('Water Data'!E47))),'Data Summary'!CA53="Yes"),OFFSET('Water Data'!$E$10,0,10*ROW('Water Data'!E47)),NA())</f>
        <v>#N/A</v>
      </c>
      <c r="M53" s="58" t="e">
        <f ca="1">+IF(AND(ISNUMBER(OFFSET('Water Data'!$F$5,0,10*ROW('Water Data'!F47))),'Data Summary'!CB53="Yes"),100-OFFSET('Water Data'!$F$5,0,10*ROW('Water Data'!F47)),NA())</f>
        <v>#N/A</v>
      </c>
      <c r="N53" s="58" t="e">
        <f ca="1">+IF(AND(ISNUMBER(OFFSET('Water Data'!$F$7,0,10*ROW('Water Data'!F47))),'Data Summary'!CC53="Yes"),OFFSET('Water Data'!$F$7,0,10*ROW('Water Data'!F47)),NA())</f>
        <v>#N/A</v>
      </c>
      <c r="O53" s="58" t="e">
        <f ca="1">+IF(AND(ISNUMBER(OFFSET('Water Data'!$F$10,0,10*ROW('Water Data'!F47))),'Data Summary'!CD53="Yes"),OFFSET('Water Data'!$F$10,0,10*ROW('Water Data'!F47)),NA())</f>
        <v>#N/A</v>
      </c>
      <c r="P53" s="58" t="e">
        <f ca="1">+IF(AND(ISNUMBER(OFFSET('Water Data'!$G$5,0,10*ROW('Water Data'!G47))),'Data Summary'!CE53="Yes"),100-OFFSET('Water Data'!$G$5,0,10*ROW('Water Data'!G47)),NA())</f>
        <v>#N/A</v>
      </c>
      <c r="Q53" s="58" t="e">
        <f ca="1">+IF(AND(ISNUMBER(OFFSET('Water Data'!$G$7,0,10*ROW('Water Data'!G47))),'Data Summary'!CF53="Yes"),OFFSET('Water Data'!$G$7,0,10*ROW('Water Data'!G47)),NA())</f>
        <v>#N/A</v>
      </c>
      <c r="R53" s="58" t="e">
        <f ca="1">+IF(AND(ISNUMBER(OFFSET('Water Data'!$G$10,0,10*ROW('Water Data'!G47))),'Data Summary'!CG53="Yes"),OFFSET('Water Data'!$G$10,0,10*ROW('Water Data'!G47)),NA())</f>
        <v>#N/A</v>
      </c>
      <c r="S53" s="58" t="e">
        <f ca="1">+IF(AND(ISNUMBER(OFFSET('Water Data'!$H$5,0,10*ROW('Water Data'!H47))),'Data Summary'!CH53="Yes"),100-OFFSET('Water Data'!$H$5,0,10*ROW('Water Data'!H47)),NA())</f>
        <v>#N/A</v>
      </c>
      <c r="T53" s="58" t="e">
        <f ca="1">+IF(AND(ISNUMBER(OFFSET('Water Data'!$H$7,0,10*ROW('Water Data'!H47))),'Data Summary'!CI53="Yes"),OFFSET('Water Data'!$H$7,0,10*ROW('Water Data'!H47)),NA())</f>
        <v>#N/A</v>
      </c>
      <c r="U53" s="58" t="e">
        <f ca="1">+IF(AND(ISNUMBER(OFFSET('Water Data'!$H$10,0,10*ROW('Water Data'!H47))),'Data Summary'!CJ53="Yes"),OFFSET('Water Data'!$H$10,0,10*ROW('Water Data'!H47)),NA())</f>
        <v>#N/A</v>
      </c>
      <c r="V53" s="104" t="e">
        <f ca="1">+IF(AND(ISNUMBER(OFFSET('Sanitation Data'!$C$5,0,10*ROW('Sanitation Data'!C47))),'Data Summary'!CK53="Yes"),100-OFFSET('Sanitation Data'!$C$5,0,10*ROW('Sanitation Data'!C47)),NA())</f>
        <v>#N/A</v>
      </c>
      <c r="W53" s="104" t="e">
        <f ca="1">+IF(AND(ISNUMBER(OFFSET('Sanitation Data'!$C$7,0,10*ROW('Sanitation Data'!C47))),'Data Summary'!CL53="Yes"),OFFSET('Sanitation Data'!$C$7,0,10*ROW('Sanitation Data'!C47)),NA())</f>
        <v>#N/A</v>
      </c>
      <c r="X53" s="104" t="e">
        <f ca="1">+IF(AND(ISNUMBER(OFFSET('Sanitation Data'!$C$11,0,10*ROW('Sanitation Data'!C47))),'Data Summary'!CM53="Yes"),OFFSET('Sanitation Data'!$C$11,0,10*ROW('Sanitation Data'!C47)),NA())</f>
        <v>#N/A</v>
      </c>
      <c r="Y53" s="104" t="e">
        <f ca="1">+IF(AND(ISNUMBER(OFFSET('Sanitation Data'!$C$12,0,10*ROW('Sanitation Data'!C47))),'Data Summary'!CN53="Yes"),OFFSET('Sanitation Data'!$C$12,0,10*ROW('Sanitation Data'!C47)),NA())</f>
        <v>#N/A</v>
      </c>
      <c r="Z53" s="104" t="e">
        <f ca="1">+IF(AND(ISNUMBER(OFFSET('Sanitation Data'!$C$13,0,10*ROW('Sanitation Data'!C47))),'Data Summary'!CO53="Yes"),OFFSET('Sanitation Data'!$C$13,0,10*ROW('Sanitation Data'!C47)),NA())</f>
        <v>#N/A</v>
      </c>
      <c r="AA53" s="104" t="e">
        <f ca="1">+IF(AND(ISNUMBER(OFFSET('Sanitation Data'!$D$5,0,10*ROW('Sanitation Data'!D47))),'Data Summary'!CP53="Yes"),100-OFFSET('Sanitation Data'!$D$5,0,10*ROW('Sanitation Data'!D47)),NA())</f>
        <v>#N/A</v>
      </c>
      <c r="AB53" s="104" t="e">
        <f ca="1">+IF(AND(ISNUMBER(OFFSET('Sanitation Data'!$D$7,0,10*ROW('Sanitation Data'!D47))),'Data Summary'!CQ53="Yes"),OFFSET('Sanitation Data'!$D$7,0,10*ROW('Sanitation Data'!D47)),NA())</f>
        <v>#N/A</v>
      </c>
      <c r="AC53" s="104" t="e">
        <f ca="1">+IF(AND(ISNUMBER(OFFSET('Sanitation Data'!$D$11,0,10*ROW('Sanitation Data'!D47))),'Data Summary'!CR53="Yes"),OFFSET('Sanitation Data'!$D$11,0,10*ROW('Sanitation Data'!D47)),NA())</f>
        <v>#N/A</v>
      </c>
      <c r="AD53" s="104" t="e">
        <f ca="1">+IF(AND(ISNUMBER(OFFSET('Sanitation Data'!$D$12,0,10*ROW('Sanitation Data'!D47))),'Data Summary'!CS53="Yes"),OFFSET('Sanitation Data'!$D$12,0,10*ROW('Sanitation Data'!D47)),NA())</f>
        <v>#N/A</v>
      </c>
      <c r="AE53" s="104" t="e">
        <f ca="1">+IF(AND(ISNUMBER(OFFSET('Sanitation Data'!$D$13,0,10*ROW('Sanitation Data'!D47))),'Data Summary'!CT53="Yes"),OFFSET('Sanitation Data'!$D$13,0,10*ROW('Sanitation Data'!D47)),NA())</f>
        <v>#N/A</v>
      </c>
      <c r="AF53" s="104" t="e">
        <f ca="1">+IF(AND(ISNUMBER(OFFSET('Sanitation Data'!$E$5,0,10*ROW('Sanitation Data'!E47))),'Data Summary'!CU53="Yes"),100-OFFSET('Sanitation Data'!$E$5,0,10*ROW('Sanitation Data'!E47)),NA())</f>
        <v>#N/A</v>
      </c>
      <c r="AG53" s="104" t="e">
        <f ca="1">+IF(AND(ISNUMBER(OFFSET('Sanitation Data'!$E$7,0,10*ROW('Sanitation Data'!E47))),'Data Summary'!CV53="Yes"),OFFSET('Sanitation Data'!$E$7,0,10*ROW('Sanitation Data'!E47)),NA())</f>
        <v>#N/A</v>
      </c>
      <c r="AH53" s="104" t="e">
        <f ca="1">+IF(AND(ISNUMBER(OFFSET('Sanitation Data'!$E$11,0,10*ROW('Sanitation Data'!E47))),'Data Summary'!CW53="Yes"),OFFSET('Sanitation Data'!$E$11,0,10*ROW('Sanitation Data'!E47)),NA())</f>
        <v>#N/A</v>
      </c>
      <c r="AI53" s="104" t="e">
        <f ca="1">+IF(AND(ISNUMBER(OFFSET('Sanitation Data'!$E$12,0,10*ROW('Sanitation Data'!E47))),'Data Summary'!CX53="Yes"),OFFSET('Sanitation Data'!$E$12,0,10*ROW('Sanitation Data'!E47)),NA())</f>
        <v>#N/A</v>
      </c>
      <c r="AJ53" s="104" t="e">
        <f ca="1">+IF(AND(ISNUMBER(OFFSET('Sanitation Data'!$E$13,0,10*ROW('Sanitation Data'!E47))),'Data Summary'!CY53="Yes"),OFFSET('Sanitation Data'!$E$13,0,10*ROW('Sanitation Data'!E47)),NA())</f>
        <v>#N/A</v>
      </c>
      <c r="AK53" s="104" t="e">
        <f ca="1">+IF(AND(ISNUMBER(OFFSET('Sanitation Data'!$F$5,0,10*ROW('Sanitation Data'!F47))),'Data Summary'!CZ53="Yes"),100-OFFSET('Sanitation Data'!$F$5,0,10*ROW('Sanitation Data'!F47)),NA())</f>
        <v>#N/A</v>
      </c>
      <c r="AL53" s="104" t="e">
        <f ca="1">+IF(AND(ISNUMBER(OFFSET('Sanitation Data'!$F$7,0,10*ROW('Sanitation Data'!F47))),'Data Summary'!DA53="Yes"),OFFSET('Sanitation Data'!$F$7,0,10*ROW('Sanitation Data'!F47)),NA())</f>
        <v>#N/A</v>
      </c>
      <c r="AM53" s="104" t="e">
        <f ca="1">+IF(AND(ISNUMBER(OFFSET('Sanitation Data'!$F$11,0,10*ROW('Sanitation Data'!F47))),'Data Summary'!DB53="Yes"),OFFSET('Sanitation Data'!$F$11,0,10*ROW('Sanitation Data'!F47)),NA())</f>
        <v>#N/A</v>
      </c>
      <c r="AN53" s="104" t="e">
        <f ca="1">+IF(AND(ISNUMBER(OFFSET('Sanitation Data'!$F$12,0,10*ROW('Sanitation Data'!F47))),'Data Summary'!DC53="Yes"),OFFSET('Sanitation Data'!$F$12,0,10*ROW('Sanitation Data'!F47)),NA())</f>
        <v>#N/A</v>
      </c>
      <c r="AO53" s="104" t="e">
        <f ca="1">+IF(AND(ISNUMBER(OFFSET('Sanitation Data'!$F$13,0,10*ROW('Sanitation Data'!F47))),'Data Summary'!DD53="Yes"),OFFSET('Sanitation Data'!$F$13,0,10*ROW('Sanitation Data'!F47)),NA())</f>
        <v>#N/A</v>
      </c>
      <c r="AP53" s="104" t="e">
        <f ca="1">+IF(AND(ISNUMBER(OFFSET('Sanitation Data'!$G$5,0,10*ROW('Sanitation Data'!G47))),'Data Summary'!DE53="Yes"),100-OFFSET('Sanitation Data'!$G$5,0,10*ROW('Sanitation Data'!G47)),NA())</f>
        <v>#N/A</v>
      </c>
      <c r="AQ53" s="104" t="e">
        <f ca="1">+IF(AND(ISNUMBER(OFFSET('Sanitation Data'!$G$7,0,10*ROW('Sanitation Data'!G47))),'Data Summary'!DF53="Yes"),OFFSET('Sanitation Data'!$G$7,0,10*ROW('Sanitation Data'!G47)),NA())</f>
        <v>#N/A</v>
      </c>
      <c r="AR53" s="104" t="e">
        <f ca="1">+IF(AND(ISNUMBER(OFFSET('Sanitation Data'!$G$11,0,10*ROW('Sanitation Data'!G47))),'Data Summary'!DG53="Yes"),OFFSET('Sanitation Data'!$G$11,0,10*ROW('Sanitation Data'!G47)),NA())</f>
        <v>#N/A</v>
      </c>
      <c r="AS53" s="104" t="e">
        <f ca="1">+IF(AND(ISNUMBER(OFFSET('Sanitation Data'!$G$12,0,10*ROW('Sanitation Data'!G47))),'Data Summary'!DH53="Yes"),OFFSET('Sanitation Data'!$G$12,0,10*ROW('Sanitation Data'!G47)),NA())</f>
        <v>#N/A</v>
      </c>
      <c r="AT53" s="104" t="e">
        <f ca="1">+IF(AND(ISNUMBER(OFFSET('Sanitation Data'!$G$13,0,10*ROW('Sanitation Data'!G47))),'Data Summary'!DI53="Yes"),OFFSET('Sanitation Data'!$G$13,0,10*ROW('Sanitation Data'!G47)),NA())</f>
        <v>#N/A</v>
      </c>
      <c r="AU53" s="104" t="e">
        <f ca="1">+IF(AND(ISNUMBER(OFFSET('Sanitation Data'!$H$5,0,10*ROW('Sanitation Data'!H47))),'Data Summary'!DJ53="Yes"),100-OFFSET('Sanitation Data'!$H$5,0,10*ROW('Sanitation Data'!H47)),NA())</f>
        <v>#N/A</v>
      </c>
      <c r="AV53" s="104" t="e">
        <f ca="1">+IF(AND(ISNUMBER(OFFSET('Sanitation Data'!$H$7,0,10*ROW('Sanitation Data'!H47))),'Data Summary'!DK53="Yes"),OFFSET('Sanitation Data'!$H$7,0,10*ROW('Sanitation Data'!H47)),NA())</f>
        <v>#N/A</v>
      </c>
      <c r="AW53" s="104" t="e">
        <f ca="1">+IF(AND(ISNUMBER(OFFSET('Sanitation Data'!$H$11,0,10*ROW('Sanitation Data'!H47))),'Data Summary'!DL53="Yes"),OFFSET('Sanitation Data'!$H$11,0,10*ROW('Sanitation Data'!H47)),NA())</f>
        <v>#N/A</v>
      </c>
      <c r="AX53" s="104" t="e">
        <f ca="1">+IF(AND(ISNUMBER(OFFSET('Sanitation Data'!$H$12,0,10*ROW('Sanitation Data'!H47))),'Data Summary'!DM53="Yes"),OFFSET('Sanitation Data'!$H$12,0,10*ROW('Sanitation Data'!H47)),NA())</f>
        <v>#N/A</v>
      </c>
      <c r="AY53" s="104" t="e">
        <f ca="1">+IF(AND(ISNUMBER(OFFSET('Sanitation Data'!$H$13,0,10*ROW('Sanitation Data'!H47))),'Data Summary'!DN53="Yes"),OFFSET('Sanitation Data'!$H$13,0,10*ROW('Sanitation Data'!H47)),NA())</f>
        <v>#N/A</v>
      </c>
      <c r="AZ53" s="109" t="e">
        <f ca="1">+IF(AND(ISNUMBER(OFFSET('Hygiene Data'!$C$6,0,10*ROW('Hygiene Data'!C47))),'Data Summary'!DO53="Yes"),OFFSET('Hygiene Data'!$C$6,0,10*ROW('Hygiene Data'!C47)),NA())</f>
        <v>#N/A</v>
      </c>
      <c r="BA53" s="109" t="e">
        <f ca="1">+IF(AND(ISNUMBER(OFFSET('Hygiene Data'!$C$8,0,10*ROW('Hygiene Data'!C47))),'Data Summary'!DP53="Yes"),OFFSET('Hygiene Data'!$C$8,0,10*ROW('Hygiene Data'!C47)),NA())</f>
        <v>#N/A</v>
      </c>
      <c r="BB53" s="109" t="e">
        <f ca="1">+IF(AND(ISNUMBER(OFFSET('Hygiene Data'!$C$10,0,10*ROW('Hygiene Data'!C47))),'Data Summary'!DQ53="Yes"),OFFSET('Hygiene Data'!$C$10,0,10*ROW('Hygiene Data'!C47)),NA())</f>
        <v>#N/A</v>
      </c>
      <c r="BC53" s="109" t="e">
        <f ca="1">+IF(AND(ISNUMBER(OFFSET('Hygiene Data'!$D$6,0,10*ROW('Hygiene Data'!D47))),'Data Summary'!DR53="Yes"),OFFSET('Hygiene Data'!$D$6,0,10*ROW('Hygiene Data'!D47)),NA())</f>
        <v>#N/A</v>
      </c>
      <c r="BD53" s="109" t="e">
        <f ca="1">+IF(AND(ISNUMBER(OFFSET('Hygiene Data'!$D$8,0,10*ROW('Hygiene Data'!D47))),'Data Summary'!DS53="Yes"),OFFSET('Hygiene Data'!$D$8,0,10*ROW('Hygiene Data'!D47)),NA())</f>
        <v>#N/A</v>
      </c>
      <c r="BE53" s="109" t="e">
        <f ca="1">+IF(AND(ISNUMBER(OFFSET('Hygiene Data'!$D$10,0,10*ROW('Hygiene Data'!D47))),'Data Summary'!DT53="Yes"),OFFSET('Hygiene Data'!$D$10,0,10*ROW('Hygiene Data'!D47)),NA())</f>
        <v>#N/A</v>
      </c>
      <c r="BF53" s="109" t="e">
        <f ca="1">+IF(AND(ISNUMBER(OFFSET('Hygiene Data'!$E$6,0,10*ROW('Hygiene Data'!E47))),'Data Summary'!DU53="Yes"),OFFSET('Hygiene Data'!$E$6,0,10*ROW('Hygiene Data'!E47)),NA())</f>
        <v>#N/A</v>
      </c>
      <c r="BG53" s="109" t="e">
        <f ca="1">+IF(AND(ISNUMBER(OFFSET('Hygiene Data'!$E$8,0,10*ROW('Hygiene Data'!E47))),'Data Summary'!DV53="Yes"),OFFSET('Hygiene Data'!$E$8,0,10*ROW('Hygiene Data'!E47)),NA())</f>
        <v>#N/A</v>
      </c>
      <c r="BH53" s="109" t="e">
        <f ca="1">+IF(AND(ISNUMBER(OFFSET('Hygiene Data'!$E$10,0,10*ROW('Hygiene Data'!E47))),'Data Summary'!DW53="Yes"),OFFSET('Hygiene Data'!$E$10,0,10*ROW('Hygiene Data'!E47)),NA())</f>
        <v>#N/A</v>
      </c>
      <c r="BI53" s="109" t="e">
        <f ca="1">+IF(AND(ISNUMBER(OFFSET('Hygiene Data'!$F$6,0,10*ROW('Hygiene Data'!F47))),'Data Summary'!DX53="Yes"),OFFSET('Hygiene Data'!$F$6,0,10*ROW('Hygiene Data'!F47)),NA())</f>
        <v>#N/A</v>
      </c>
      <c r="BJ53" s="109" t="e">
        <f ca="1">+IF(AND(ISNUMBER(OFFSET('Hygiene Data'!$F$8,0,10*ROW('Hygiene Data'!F47))),'Data Summary'!DY53="Yes"),OFFSET('Hygiene Data'!$F$8,0,10*ROW('Hygiene Data'!F47)),NA())</f>
        <v>#N/A</v>
      </c>
      <c r="BK53" s="109" t="e">
        <f ca="1">+IF(AND(ISNUMBER(OFFSET('Hygiene Data'!$F$10,0,10*ROW('Hygiene Data'!F47))),'Data Summary'!DZ53="Yes"),OFFSET('Hygiene Data'!$F$10,0,10*ROW('Hygiene Data'!F47)),NA())</f>
        <v>#N/A</v>
      </c>
      <c r="BL53" s="109" t="e">
        <f ca="1">+IF(AND(ISNUMBER(OFFSET('Hygiene Data'!$G$6,0,10*ROW('Hygiene Data'!G47))),'Data Summary'!EA53="Yes"),OFFSET('Hygiene Data'!$G$6,0,10*ROW('Hygiene Data'!G47)),NA())</f>
        <v>#N/A</v>
      </c>
      <c r="BM53" s="109" t="e">
        <f ca="1">+IF(AND(ISNUMBER(OFFSET('Hygiene Data'!$G$8,0,10*ROW('Hygiene Data'!G47))),'Data Summary'!EB53="Yes"),OFFSET('Hygiene Data'!$G$8,0,10*ROW('Hygiene Data'!G47)),NA())</f>
        <v>#N/A</v>
      </c>
      <c r="BN53" s="109" t="e">
        <f ca="1">+IF(AND(ISNUMBER(OFFSET('Hygiene Data'!$G$10,0,10*ROW('Hygiene Data'!G47))),'Data Summary'!EC53="Yes"),OFFSET('Hygiene Data'!$G$10,0,10*ROW('Hygiene Data'!G47)),NA())</f>
        <v>#N/A</v>
      </c>
      <c r="BO53" s="109" t="e">
        <f ca="1">+IF(AND(ISNUMBER(OFFSET('Hygiene Data'!$H$6,0,10*ROW('Hygiene Data'!H47))),'Data Summary'!ED53="Yes"),OFFSET('Hygiene Data'!$H$6,0,10*ROW('Hygiene Data'!H47)),NA())</f>
        <v>#N/A</v>
      </c>
      <c r="BP53" s="109" t="e">
        <f ca="1">+IF(AND(ISNUMBER(OFFSET('Hygiene Data'!$H$8,0,10*ROW('Hygiene Data'!H47))),'Data Summary'!EE53="Yes"),OFFSET('Hygiene Data'!$H$8,0,10*ROW('Hygiene Data'!H47)),NA())</f>
        <v>#N/A</v>
      </c>
      <c r="BQ53" s="109" t="e">
        <f ca="1">+IF(AND(ISNUMBER(OFFSET('Hygiene Data'!$H$10,0,10*ROW('Hygiene Data'!H47))),'Data Summary'!EF53="Yes"),OFFSET('Hygiene Data'!$H$10,0,10*ROW('Hygiene Data'!H47)),NA())</f>
        <v>#N/A</v>
      </c>
    </row>
    <row r="54" spans="1:69" x14ac:dyDescent="0.25">
      <c r="A54" s="57" t="e">
        <f ca="1">+IF(OFFSET('Water Data'!$B$1,0,10*ROW('Water Data'!B48))="",NA(),OFFSET('Water Data'!$B$1,0,10*ROW('Water Data'!B48)))</f>
        <v>#N/A</v>
      </c>
      <c r="B54" s="57" t="e">
        <f ca="1">+IF(OFFSET('Water Data'!$A$3,0,10*ROW('Water Data'!A51))="",NA(),OFFSET('Water Data'!$A$3,0,10*ROW('Water Data'!A51)))</f>
        <v>#N/A</v>
      </c>
      <c r="C54" s="57" t="e">
        <f ca="1">+IF(OFFSET('Water Data'!$C$3,0,10*ROW('Water Data'!C51))="",NA(),OFFSET('Water Data'!$C$3,0,10*ROW('Water Data'!C51)))</f>
        <v>#N/A</v>
      </c>
      <c r="D54" s="58" t="e">
        <f ca="1">+IF(AND(ISNUMBER(OFFSET('Water Data'!$C$5,0,10*ROW('Water Data'!C48))),'Data Summary'!BS54="Yes"),100-OFFSET('Water Data'!$C$5,0,10*ROW('Water Data'!C48)),NA())</f>
        <v>#N/A</v>
      </c>
      <c r="E54" s="58" t="e">
        <f ca="1">+IF(AND(ISNUMBER(OFFSET('Water Data'!$C$7,0,10*ROW('Water Data'!C48))),'Data Summary'!BT54="Yes"),OFFSET('Water Data'!$C$7,0,10*ROW('Water Data'!C48)),NA())</f>
        <v>#N/A</v>
      </c>
      <c r="F54" s="58" t="e">
        <f ca="1">+IF(AND(ISNUMBER(OFFSET('Water Data'!$C$10,0,10*ROW('Water Data'!C48))),'Data Summary'!BU54="Yes"),OFFSET('Water Data'!$C$10,0,10*ROW('Water Data'!C48)),NA())</f>
        <v>#N/A</v>
      </c>
      <c r="G54" s="58" t="e">
        <f ca="1">+IF(AND(ISNUMBER(OFFSET('Water Data'!$D$5,0,10*ROW('Water Data'!D48))),'Data Summary'!BV54="Yes"),100-OFFSET('Water Data'!$D$5,0,10*ROW('Water Data'!D48)),NA())</f>
        <v>#N/A</v>
      </c>
      <c r="H54" s="58" t="e">
        <f ca="1">+IF(AND(ISNUMBER(OFFSET('Water Data'!$D$7,0,10*ROW('Water Data'!D48))),'Data Summary'!BW54="Yes"),OFFSET('Water Data'!$D$7,0,10*ROW('Water Data'!D48)),NA())</f>
        <v>#N/A</v>
      </c>
      <c r="I54" s="58" t="e">
        <f ca="1">+IF(AND(ISNUMBER(OFFSET('Water Data'!$D$10,0,10*ROW('Water Data'!D48))),'Data Summary'!BX54="Yes"),OFFSET('Water Data'!$D$10,0,10*ROW('Water Data'!D48)),NA())</f>
        <v>#N/A</v>
      </c>
      <c r="J54" s="58" t="e">
        <f ca="1">+IF(AND(ISNUMBER(OFFSET('Water Data'!$E$5,0,10*ROW('Water Data'!E48))),'Data Summary'!BY54="Yes"),100-OFFSET('Water Data'!$E$5,0,10*ROW('Water Data'!E48)),NA())</f>
        <v>#N/A</v>
      </c>
      <c r="K54" s="58" t="e">
        <f ca="1">+IF(AND(ISNUMBER(OFFSET('Water Data'!$E$7,0,10*ROW('Water Data'!E48))),'Data Summary'!BZ54="Yes"),OFFSET('Water Data'!$E$7,0,10*ROW('Water Data'!E48)),NA())</f>
        <v>#N/A</v>
      </c>
      <c r="L54" s="58" t="e">
        <f ca="1">+IF(AND(ISNUMBER(OFFSET('Water Data'!$E$10,0,10*ROW('Water Data'!E48))),'Data Summary'!CA54="Yes"),OFFSET('Water Data'!$E$10,0,10*ROW('Water Data'!E48)),NA())</f>
        <v>#N/A</v>
      </c>
      <c r="M54" s="58" t="e">
        <f ca="1">+IF(AND(ISNUMBER(OFFSET('Water Data'!$F$5,0,10*ROW('Water Data'!F48))),'Data Summary'!CB54="Yes"),100-OFFSET('Water Data'!$F$5,0,10*ROW('Water Data'!F48)),NA())</f>
        <v>#N/A</v>
      </c>
      <c r="N54" s="58" t="e">
        <f ca="1">+IF(AND(ISNUMBER(OFFSET('Water Data'!$F$7,0,10*ROW('Water Data'!F48))),'Data Summary'!CC54="Yes"),OFFSET('Water Data'!$F$7,0,10*ROW('Water Data'!F48)),NA())</f>
        <v>#N/A</v>
      </c>
      <c r="O54" s="58" t="e">
        <f ca="1">+IF(AND(ISNUMBER(OFFSET('Water Data'!$F$10,0,10*ROW('Water Data'!F48))),'Data Summary'!CD54="Yes"),OFFSET('Water Data'!$F$10,0,10*ROW('Water Data'!F48)),NA())</f>
        <v>#N/A</v>
      </c>
      <c r="P54" s="58" t="e">
        <f ca="1">+IF(AND(ISNUMBER(OFFSET('Water Data'!$G$5,0,10*ROW('Water Data'!G48))),'Data Summary'!CE54="Yes"),100-OFFSET('Water Data'!$G$5,0,10*ROW('Water Data'!G48)),NA())</f>
        <v>#N/A</v>
      </c>
      <c r="Q54" s="58" t="e">
        <f ca="1">+IF(AND(ISNUMBER(OFFSET('Water Data'!$G$7,0,10*ROW('Water Data'!G48))),'Data Summary'!CF54="Yes"),OFFSET('Water Data'!$G$7,0,10*ROW('Water Data'!G48)),NA())</f>
        <v>#N/A</v>
      </c>
      <c r="R54" s="58" t="e">
        <f ca="1">+IF(AND(ISNUMBER(OFFSET('Water Data'!$G$10,0,10*ROW('Water Data'!G48))),'Data Summary'!CG54="Yes"),OFFSET('Water Data'!$G$10,0,10*ROW('Water Data'!G48)),NA())</f>
        <v>#N/A</v>
      </c>
      <c r="S54" s="58" t="e">
        <f ca="1">+IF(AND(ISNUMBER(OFFSET('Water Data'!$H$5,0,10*ROW('Water Data'!H48))),'Data Summary'!CH54="Yes"),100-OFFSET('Water Data'!$H$5,0,10*ROW('Water Data'!H48)),NA())</f>
        <v>#N/A</v>
      </c>
      <c r="T54" s="58" t="e">
        <f ca="1">+IF(AND(ISNUMBER(OFFSET('Water Data'!$H$7,0,10*ROW('Water Data'!H48))),'Data Summary'!CI54="Yes"),OFFSET('Water Data'!$H$7,0,10*ROW('Water Data'!H48)),NA())</f>
        <v>#N/A</v>
      </c>
      <c r="U54" s="58" t="e">
        <f ca="1">+IF(AND(ISNUMBER(OFFSET('Water Data'!$H$10,0,10*ROW('Water Data'!H48))),'Data Summary'!CJ54="Yes"),OFFSET('Water Data'!$H$10,0,10*ROW('Water Data'!H48)),NA())</f>
        <v>#N/A</v>
      </c>
      <c r="V54" s="104" t="e">
        <f ca="1">+IF(AND(ISNUMBER(OFFSET('Sanitation Data'!$C$5,0,10*ROW('Sanitation Data'!C48))),'Data Summary'!CK54="Yes"),100-OFFSET('Sanitation Data'!$C$5,0,10*ROW('Sanitation Data'!C48)),NA())</f>
        <v>#N/A</v>
      </c>
      <c r="W54" s="104" t="e">
        <f ca="1">+IF(AND(ISNUMBER(OFFSET('Sanitation Data'!$C$7,0,10*ROW('Sanitation Data'!C48))),'Data Summary'!CL54="Yes"),OFFSET('Sanitation Data'!$C$7,0,10*ROW('Sanitation Data'!C48)),NA())</f>
        <v>#N/A</v>
      </c>
      <c r="X54" s="104" t="e">
        <f ca="1">+IF(AND(ISNUMBER(OFFSET('Sanitation Data'!$C$11,0,10*ROW('Sanitation Data'!C48))),'Data Summary'!CM54="Yes"),OFFSET('Sanitation Data'!$C$11,0,10*ROW('Sanitation Data'!C48)),NA())</f>
        <v>#N/A</v>
      </c>
      <c r="Y54" s="104" t="e">
        <f ca="1">+IF(AND(ISNUMBER(OFFSET('Sanitation Data'!$C$12,0,10*ROW('Sanitation Data'!C48))),'Data Summary'!CN54="Yes"),OFFSET('Sanitation Data'!$C$12,0,10*ROW('Sanitation Data'!C48)),NA())</f>
        <v>#N/A</v>
      </c>
      <c r="Z54" s="104" t="e">
        <f ca="1">+IF(AND(ISNUMBER(OFFSET('Sanitation Data'!$C$13,0,10*ROW('Sanitation Data'!C48))),'Data Summary'!CO54="Yes"),OFFSET('Sanitation Data'!$C$13,0,10*ROW('Sanitation Data'!C48)),NA())</f>
        <v>#N/A</v>
      </c>
      <c r="AA54" s="104" t="e">
        <f ca="1">+IF(AND(ISNUMBER(OFFSET('Sanitation Data'!$D$5,0,10*ROW('Sanitation Data'!D48))),'Data Summary'!CP54="Yes"),100-OFFSET('Sanitation Data'!$D$5,0,10*ROW('Sanitation Data'!D48)),NA())</f>
        <v>#N/A</v>
      </c>
      <c r="AB54" s="104" t="e">
        <f ca="1">+IF(AND(ISNUMBER(OFFSET('Sanitation Data'!$D$7,0,10*ROW('Sanitation Data'!D48))),'Data Summary'!CQ54="Yes"),OFFSET('Sanitation Data'!$D$7,0,10*ROW('Sanitation Data'!D48)),NA())</f>
        <v>#N/A</v>
      </c>
      <c r="AC54" s="104" t="e">
        <f ca="1">+IF(AND(ISNUMBER(OFFSET('Sanitation Data'!$D$11,0,10*ROW('Sanitation Data'!D48))),'Data Summary'!CR54="Yes"),OFFSET('Sanitation Data'!$D$11,0,10*ROW('Sanitation Data'!D48)),NA())</f>
        <v>#N/A</v>
      </c>
      <c r="AD54" s="104" t="e">
        <f ca="1">+IF(AND(ISNUMBER(OFFSET('Sanitation Data'!$D$12,0,10*ROW('Sanitation Data'!D48))),'Data Summary'!CS54="Yes"),OFFSET('Sanitation Data'!$D$12,0,10*ROW('Sanitation Data'!D48)),NA())</f>
        <v>#N/A</v>
      </c>
      <c r="AE54" s="104" t="e">
        <f ca="1">+IF(AND(ISNUMBER(OFFSET('Sanitation Data'!$D$13,0,10*ROW('Sanitation Data'!D48))),'Data Summary'!CT54="Yes"),OFFSET('Sanitation Data'!$D$13,0,10*ROW('Sanitation Data'!D48)),NA())</f>
        <v>#N/A</v>
      </c>
      <c r="AF54" s="104" t="e">
        <f ca="1">+IF(AND(ISNUMBER(OFFSET('Sanitation Data'!$E$5,0,10*ROW('Sanitation Data'!E48))),'Data Summary'!CU54="Yes"),100-OFFSET('Sanitation Data'!$E$5,0,10*ROW('Sanitation Data'!E48)),NA())</f>
        <v>#N/A</v>
      </c>
      <c r="AG54" s="104" t="e">
        <f ca="1">+IF(AND(ISNUMBER(OFFSET('Sanitation Data'!$E$7,0,10*ROW('Sanitation Data'!E48))),'Data Summary'!CV54="Yes"),OFFSET('Sanitation Data'!$E$7,0,10*ROW('Sanitation Data'!E48)),NA())</f>
        <v>#N/A</v>
      </c>
      <c r="AH54" s="104" t="e">
        <f ca="1">+IF(AND(ISNUMBER(OFFSET('Sanitation Data'!$E$11,0,10*ROW('Sanitation Data'!E48))),'Data Summary'!CW54="Yes"),OFFSET('Sanitation Data'!$E$11,0,10*ROW('Sanitation Data'!E48)),NA())</f>
        <v>#N/A</v>
      </c>
      <c r="AI54" s="104" t="e">
        <f ca="1">+IF(AND(ISNUMBER(OFFSET('Sanitation Data'!$E$12,0,10*ROW('Sanitation Data'!E48))),'Data Summary'!CX54="Yes"),OFFSET('Sanitation Data'!$E$12,0,10*ROW('Sanitation Data'!E48)),NA())</f>
        <v>#N/A</v>
      </c>
      <c r="AJ54" s="104" t="e">
        <f ca="1">+IF(AND(ISNUMBER(OFFSET('Sanitation Data'!$E$13,0,10*ROW('Sanitation Data'!E48))),'Data Summary'!CY54="Yes"),OFFSET('Sanitation Data'!$E$13,0,10*ROW('Sanitation Data'!E48)),NA())</f>
        <v>#N/A</v>
      </c>
      <c r="AK54" s="104" t="e">
        <f ca="1">+IF(AND(ISNUMBER(OFFSET('Sanitation Data'!$F$5,0,10*ROW('Sanitation Data'!F48))),'Data Summary'!CZ54="Yes"),100-OFFSET('Sanitation Data'!$F$5,0,10*ROW('Sanitation Data'!F48)),NA())</f>
        <v>#N/A</v>
      </c>
      <c r="AL54" s="104" t="e">
        <f ca="1">+IF(AND(ISNUMBER(OFFSET('Sanitation Data'!$F$7,0,10*ROW('Sanitation Data'!F48))),'Data Summary'!DA54="Yes"),OFFSET('Sanitation Data'!$F$7,0,10*ROW('Sanitation Data'!F48)),NA())</f>
        <v>#N/A</v>
      </c>
      <c r="AM54" s="104" t="e">
        <f ca="1">+IF(AND(ISNUMBER(OFFSET('Sanitation Data'!$F$11,0,10*ROW('Sanitation Data'!F48))),'Data Summary'!DB54="Yes"),OFFSET('Sanitation Data'!$F$11,0,10*ROW('Sanitation Data'!F48)),NA())</f>
        <v>#N/A</v>
      </c>
      <c r="AN54" s="104" t="e">
        <f ca="1">+IF(AND(ISNUMBER(OFFSET('Sanitation Data'!$F$12,0,10*ROW('Sanitation Data'!F48))),'Data Summary'!DC54="Yes"),OFFSET('Sanitation Data'!$F$12,0,10*ROW('Sanitation Data'!F48)),NA())</f>
        <v>#N/A</v>
      </c>
      <c r="AO54" s="104" t="e">
        <f ca="1">+IF(AND(ISNUMBER(OFFSET('Sanitation Data'!$F$13,0,10*ROW('Sanitation Data'!F48))),'Data Summary'!DD54="Yes"),OFFSET('Sanitation Data'!$F$13,0,10*ROW('Sanitation Data'!F48)),NA())</f>
        <v>#N/A</v>
      </c>
      <c r="AP54" s="104" t="e">
        <f ca="1">+IF(AND(ISNUMBER(OFFSET('Sanitation Data'!$G$5,0,10*ROW('Sanitation Data'!G48))),'Data Summary'!DE54="Yes"),100-OFFSET('Sanitation Data'!$G$5,0,10*ROW('Sanitation Data'!G48)),NA())</f>
        <v>#N/A</v>
      </c>
      <c r="AQ54" s="104" t="e">
        <f ca="1">+IF(AND(ISNUMBER(OFFSET('Sanitation Data'!$G$7,0,10*ROW('Sanitation Data'!G48))),'Data Summary'!DF54="Yes"),OFFSET('Sanitation Data'!$G$7,0,10*ROW('Sanitation Data'!G48)),NA())</f>
        <v>#N/A</v>
      </c>
      <c r="AR54" s="104" t="e">
        <f ca="1">+IF(AND(ISNUMBER(OFFSET('Sanitation Data'!$G$11,0,10*ROW('Sanitation Data'!G48))),'Data Summary'!DG54="Yes"),OFFSET('Sanitation Data'!$G$11,0,10*ROW('Sanitation Data'!G48)),NA())</f>
        <v>#N/A</v>
      </c>
      <c r="AS54" s="104" t="e">
        <f ca="1">+IF(AND(ISNUMBER(OFFSET('Sanitation Data'!$G$12,0,10*ROW('Sanitation Data'!G48))),'Data Summary'!DH54="Yes"),OFFSET('Sanitation Data'!$G$12,0,10*ROW('Sanitation Data'!G48)),NA())</f>
        <v>#N/A</v>
      </c>
      <c r="AT54" s="104" t="e">
        <f ca="1">+IF(AND(ISNUMBER(OFFSET('Sanitation Data'!$G$13,0,10*ROW('Sanitation Data'!G48))),'Data Summary'!DI54="Yes"),OFFSET('Sanitation Data'!$G$13,0,10*ROW('Sanitation Data'!G48)),NA())</f>
        <v>#N/A</v>
      </c>
      <c r="AU54" s="104" t="e">
        <f ca="1">+IF(AND(ISNUMBER(OFFSET('Sanitation Data'!$H$5,0,10*ROW('Sanitation Data'!H48))),'Data Summary'!DJ54="Yes"),100-OFFSET('Sanitation Data'!$H$5,0,10*ROW('Sanitation Data'!H48)),NA())</f>
        <v>#N/A</v>
      </c>
      <c r="AV54" s="104" t="e">
        <f ca="1">+IF(AND(ISNUMBER(OFFSET('Sanitation Data'!$H$7,0,10*ROW('Sanitation Data'!H48))),'Data Summary'!DK54="Yes"),OFFSET('Sanitation Data'!$H$7,0,10*ROW('Sanitation Data'!H48)),NA())</f>
        <v>#N/A</v>
      </c>
      <c r="AW54" s="104" t="e">
        <f ca="1">+IF(AND(ISNUMBER(OFFSET('Sanitation Data'!$H$11,0,10*ROW('Sanitation Data'!H48))),'Data Summary'!DL54="Yes"),OFFSET('Sanitation Data'!$H$11,0,10*ROW('Sanitation Data'!H48)),NA())</f>
        <v>#N/A</v>
      </c>
      <c r="AX54" s="104" t="e">
        <f ca="1">+IF(AND(ISNUMBER(OFFSET('Sanitation Data'!$H$12,0,10*ROW('Sanitation Data'!H48))),'Data Summary'!DM54="Yes"),OFFSET('Sanitation Data'!$H$12,0,10*ROW('Sanitation Data'!H48)),NA())</f>
        <v>#N/A</v>
      </c>
      <c r="AY54" s="104" t="e">
        <f ca="1">+IF(AND(ISNUMBER(OFFSET('Sanitation Data'!$H$13,0,10*ROW('Sanitation Data'!H48))),'Data Summary'!DN54="Yes"),OFFSET('Sanitation Data'!$H$13,0,10*ROW('Sanitation Data'!H48)),NA())</f>
        <v>#N/A</v>
      </c>
      <c r="AZ54" s="109" t="e">
        <f ca="1">+IF(AND(ISNUMBER(OFFSET('Hygiene Data'!$C$6,0,10*ROW('Hygiene Data'!C48))),'Data Summary'!DO54="Yes"),OFFSET('Hygiene Data'!$C$6,0,10*ROW('Hygiene Data'!C48)),NA())</f>
        <v>#N/A</v>
      </c>
      <c r="BA54" s="109" t="e">
        <f ca="1">+IF(AND(ISNUMBER(OFFSET('Hygiene Data'!$C$8,0,10*ROW('Hygiene Data'!C48))),'Data Summary'!DP54="Yes"),OFFSET('Hygiene Data'!$C$8,0,10*ROW('Hygiene Data'!C48)),NA())</f>
        <v>#N/A</v>
      </c>
      <c r="BB54" s="109" t="e">
        <f ca="1">+IF(AND(ISNUMBER(OFFSET('Hygiene Data'!$C$10,0,10*ROW('Hygiene Data'!C48))),'Data Summary'!DQ54="Yes"),OFFSET('Hygiene Data'!$C$10,0,10*ROW('Hygiene Data'!C48)),NA())</f>
        <v>#N/A</v>
      </c>
      <c r="BC54" s="109" t="e">
        <f ca="1">+IF(AND(ISNUMBER(OFFSET('Hygiene Data'!$D$6,0,10*ROW('Hygiene Data'!D48))),'Data Summary'!DR54="Yes"),OFFSET('Hygiene Data'!$D$6,0,10*ROW('Hygiene Data'!D48)),NA())</f>
        <v>#N/A</v>
      </c>
      <c r="BD54" s="109" t="e">
        <f ca="1">+IF(AND(ISNUMBER(OFFSET('Hygiene Data'!$D$8,0,10*ROW('Hygiene Data'!D48))),'Data Summary'!DS54="Yes"),OFFSET('Hygiene Data'!$D$8,0,10*ROW('Hygiene Data'!D48)),NA())</f>
        <v>#N/A</v>
      </c>
      <c r="BE54" s="109" t="e">
        <f ca="1">+IF(AND(ISNUMBER(OFFSET('Hygiene Data'!$D$10,0,10*ROW('Hygiene Data'!D48))),'Data Summary'!DT54="Yes"),OFFSET('Hygiene Data'!$D$10,0,10*ROW('Hygiene Data'!D48)),NA())</f>
        <v>#N/A</v>
      </c>
      <c r="BF54" s="109" t="e">
        <f ca="1">+IF(AND(ISNUMBER(OFFSET('Hygiene Data'!$E$6,0,10*ROW('Hygiene Data'!E48))),'Data Summary'!DU54="Yes"),OFFSET('Hygiene Data'!$E$6,0,10*ROW('Hygiene Data'!E48)),NA())</f>
        <v>#N/A</v>
      </c>
      <c r="BG54" s="109" t="e">
        <f ca="1">+IF(AND(ISNUMBER(OFFSET('Hygiene Data'!$E$8,0,10*ROW('Hygiene Data'!E48))),'Data Summary'!DV54="Yes"),OFFSET('Hygiene Data'!$E$8,0,10*ROW('Hygiene Data'!E48)),NA())</f>
        <v>#N/A</v>
      </c>
      <c r="BH54" s="109" t="e">
        <f ca="1">+IF(AND(ISNUMBER(OFFSET('Hygiene Data'!$E$10,0,10*ROW('Hygiene Data'!E48))),'Data Summary'!DW54="Yes"),OFFSET('Hygiene Data'!$E$10,0,10*ROW('Hygiene Data'!E48)),NA())</f>
        <v>#N/A</v>
      </c>
      <c r="BI54" s="109" t="e">
        <f ca="1">+IF(AND(ISNUMBER(OFFSET('Hygiene Data'!$F$6,0,10*ROW('Hygiene Data'!F48))),'Data Summary'!DX54="Yes"),OFFSET('Hygiene Data'!$F$6,0,10*ROW('Hygiene Data'!F48)),NA())</f>
        <v>#N/A</v>
      </c>
      <c r="BJ54" s="109" t="e">
        <f ca="1">+IF(AND(ISNUMBER(OFFSET('Hygiene Data'!$F$8,0,10*ROW('Hygiene Data'!F48))),'Data Summary'!DY54="Yes"),OFFSET('Hygiene Data'!$F$8,0,10*ROW('Hygiene Data'!F48)),NA())</f>
        <v>#N/A</v>
      </c>
      <c r="BK54" s="109" t="e">
        <f ca="1">+IF(AND(ISNUMBER(OFFSET('Hygiene Data'!$F$10,0,10*ROW('Hygiene Data'!F48))),'Data Summary'!DZ54="Yes"),OFFSET('Hygiene Data'!$F$10,0,10*ROW('Hygiene Data'!F48)),NA())</f>
        <v>#N/A</v>
      </c>
      <c r="BL54" s="109" t="e">
        <f ca="1">+IF(AND(ISNUMBER(OFFSET('Hygiene Data'!$G$6,0,10*ROW('Hygiene Data'!G48))),'Data Summary'!EA54="Yes"),OFFSET('Hygiene Data'!$G$6,0,10*ROW('Hygiene Data'!G48)),NA())</f>
        <v>#N/A</v>
      </c>
      <c r="BM54" s="109" t="e">
        <f ca="1">+IF(AND(ISNUMBER(OFFSET('Hygiene Data'!$G$8,0,10*ROW('Hygiene Data'!G48))),'Data Summary'!EB54="Yes"),OFFSET('Hygiene Data'!$G$8,0,10*ROW('Hygiene Data'!G48)),NA())</f>
        <v>#N/A</v>
      </c>
      <c r="BN54" s="109" t="e">
        <f ca="1">+IF(AND(ISNUMBER(OFFSET('Hygiene Data'!$G$10,0,10*ROW('Hygiene Data'!G48))),'Data Summary'!EC54="Yes"),OFFSET('Hygiene Data'!$G$10,0,10*ROW('Hygiene Data'!G48)),NA())</f>
        <v>#N/A</v>
      </c>
      <c r="BO54" s="109" t="e">
        <f ca="1">+IF(AND(ISNUMBER(OFFSET('Hygiene Data'!$H$6,0,10*ROW('Hygiene Data'!H48))),'Data Summary'!ED54="Yes"),OFFSET('Hygiene Data'!$H$6,0,10*ROW('Hygiene Data'!H48)),NA())</f>
        <v>#N/A</v>
      </c>
      <c r="BP54" s="109" t="e">
        <f ca="1">+IF(AND(ISNUMBER(OFFSET('Hygiene Data'!$H$8,0,10*ROW('Hygiene Data'!H48))),'Data Summary'!EE54="Yes"),OFFSET('Hygiene Data'!$H$8,0,10*ROW('Hygiene Data'!H48)),NA())</f>
        <v>#N/A</v>
      </c>
      <c r="BQ54" s="109" t="e">
        <f ca="1">+IF(AND(ISNUMBER(OFFSET('Hygiene Data'!$H$10,0,10*ROW('Hygiene Data'!H48))),'Data Summary'!EF54="Yes"),OFFSET('Hygiene Data'!$H$10,0,10*ROW('Hygiene Data'!H48)),NA())</f>
        <v>#N/A</v>
      </c>
    </row>
    <row r="55" spans="1:69" x14ac:dyDescent="0.25">
      <c r="A55" s="57" t="e">
        <f ca="1">+IF(OFFSET('Water Data'!$B$1,0,10*ROW('Water Data'!B49))="",NA(),OFFSET('Water Data'!$B$1,0,10*ROW('Water Data'!B49)))</f>
        <v>#N/A</v>
      </c>
      <c r="B55" s="57" t="e">
        <f ca="1">+IF(OFFSET('Water Data'!$A$3,0,10*ROW('Water Data'!A52))="",NA(),OFFSET('Water Data'!$A$3,0,10*ROW('Water Data'!A52)))</f>
        <v>#N/A</v>
      </c>
      <c r="C55" s="57" t="e">
        <f ca="1">+IF(OFFSET('Water Data'!$C$3,0,10*ROW('Water Data'!C52))="",NA(),OFFSET('Water Data'!$C$3,0,10*ROW('Water Data'!C52)))</f>
        <v>#N/A</v>
      </c>
      <c r="D55" s="58" t="e">
        <f ca="1">+IF(AND(ISNUMBER(OFFSET('Water Data'!$C$5,0,10*ROW('Water Data'!C49))),'Data Summary'!BS55="Yes"),100-OFFSET('Water Data'!$C$5,0,10*ROW('Water Data'!C49)),NA())</f>
        <v>#N/A</v>
      </c>
      <c r="E55" s="58" t="e">
        <f ca="1">+IF(AND(ISNUMBER(OFFSET('Water Data'!$C$7,0,10*ROW('Water Data'!C49))),'Data Summary'!BT55="Yes"),OFFSET('Water Data'!$C$7,0,10*ROW('Water Data'!C49)),NA())</f>
        <v>#N/A</v>
      </c>
      <c r="F55" s="58" t="e">
        <f ca="1">+IF(AND(ISNUMBER(OFFSET('Water Data'!$C$10,0,10*ROW('Water Data'!C49))),'Data Summary'!BU55="Yes"),OFFSET('Water Data'!$C$10,0,10*ROW('Water Data'!C49)),NA())</f>
        <v>#N/A</v>
      </c>
      <c r="G55" s="58" t="e">
        <f ca="1">+IF(AND(ISNUMBER(OFFSET('Water Data'!$D$5,0,10*ROW('Water Data'!D49))),'Data Summary'!BV55="Yes"),100-OFFSET('Water Data'!$D$5,0,10*ROW('Water Data'!D49)),NA())</f>
        <v>#N/A</v>
      </c>
      <c r="H55" s="58" t="e">
        <f ca="1">+IF(AND(ISNUMBER(OFFSET('Water Data'!$D$7,0,10*ROW('Water Data'!D49))),'Data Summary'!BW55="Yes"),OFFSET('Water Data'!$D$7,0,10*ROW('Water Data'!D49)),NA())</f>
        <v>#N/A</v>
      </c>
      <c r="I55" s="58" t="e">
        <f ca="1">+IF(AND(ISNUMBER(OFFSET('Water Data'!$D$10,0,10*ROW('Water Data'!D49))),'Data Summary'!BX55="Yes"),OFFSET('Water Data'!$D$10,0,10*ROW('Water Data'!D49)),NA())</f>
        <v>#N/A</v>
      </c>
      <c r="J55" s="58" t="e">
        <f ca="1">+IF(AND(ISNUMBER(OFFSET('Water Data'!$E$5,0,10*ROW('Water Data'!E49))),'Data Summary'!BY55="Yes"),100-OFFSET('Water Data'!$E$5,0,10*ROW('Water Data'!E49)),NA())</f>
        <v>#N/A</v>
      </c>
      <c r="K55" s="58" t="e">
        <f ca="1">+IF(AND(ISNUMBER(OFFSET('Water Data'!$E$7,0,10*ROW('Water Data'!E49))),'Data Summary'!BZ55="Yes"),OFFSET('Water Data'!$E$7,0,10*ROW('Water Data'!E49)),NA())</f>
        <v>#N/A</v>
      </c>
      <c r="L55" s="58" t="e">
        <f ca="1">+IF(AND(ISNUMBER(OFFSET('Water Data'!$E$10,0,10*ROW('Water Data'!E49))),'Data Summary'!CA55="Yes"),OFFSET('Water Data'!$E$10,0,10*ROW('Water Data'!E49)),NA())</f>
        <v>#N/A</v>
      </c>
      <c r="M55" s="58" t="e">
        <f ca="1">+IF(AND(ISNUMBER(OFFSET('Water Data'!$F$5,0,10*ROW('Water Data'!F49))),'Data Summary'!CB55="Yes"),100-OFFSET('Water Data'!$F$5,0,10*ROW('Water Data'!F49)),NA())</f>
        <v>#N/A</v>
      </c>
      <c r="N55" s="58" t="e">
        <f ca="1">+IF(AND(ISNUMBER(OFFSET('Water Data'!$F$7,0,10*ROW('Water Data'!F49))),'Data Summary'!CC55="Yes"),OFFSET('Water Data'!$F$7,0,10*ROW('Water Data'!F49)),NA())</f>
        <v>#N/A</v>
      </c>
      <c r="O55" s="58" t="e">
        <f ca="1">+IF(AND(ISNUMBER(OFFSET('Water Data'!$F$10,0,10*ROW('Water Data'!F49))),'Data Summary'!CD55="Yes"),OFFSET('Water Data'!$F$10,0,10*ROW('Water Data'!F49)),NA())</f>
        <v>#N/A</v>
      </c>
      <c r="P55" s="58" t="e">
        <f ca="1">+IF(AND(ISNUMBER(OFFSET('Water Data'!$G$5,0,10*ROW('Water Data'!G49))),'Data Summary'!CE55="Yes"),100-OFFSET('Water Data'!$G$5,0,10*ROW('Water Data'!G49)),NA())</f>
        <v>#N/A</v>
      </c>
      <c r="Q55" s="58" t="e">
        <f ca="1">+IF(AND(ISNUMBER(OFFSET('Water Data'!$G$7,0,10*ROW('Water Data'!G49))),'Data Summary'!CF55="Yes"),OFFSET('Water Data'!$G$7,0,10*ROW('Water Data'!G49)),NA())</f>
        <v>#N/A</v>
      </c>
      <c r="R55" s="58" t="e">
        <f ca="1">+IF(AND(ISNUMBER(OFFSET('Water Data'!$G$10,0,10*ROW('Water Data'!G49))),'Data Summary'!CG55="Yes"),OFFSET('Water Data'!$G$10,0,10*ROW('Water Data'!G49)),NA())</f>
        <v>#N/A</v>
      </c>
      <c r="S55" s="58" t="e">
        <f ca="1">+IF(AND(ISNUMBER(OFFSET('Water Data'!$H$5,0,10*ROW('Water Data'!H49))),'Data Summary'!CH55="Yes"),100-OFFSET('Water Data'!$H$5,0,10*ROW('Water Data'!H49)),NA())</f>
        <v>#N/A</v>
      </c>
      <c r="T55" s="58" t="e">
        <f ca="1">+IF(AND(ISNUMBER(OFFSET('Water Data'!$H$7,0,10*ROW('Water Data'!H49))),'Data Summary'!CI55="Yes"),OFFSET('Water Data'!$H$7,0,10*ROW('Water Data'!H49)),NA())</f>
        <v>#N/A</v>
      </c>
      <c r="U55" s="58" t="e">
        <f ca="1">+IF(AND(ISNUMBER(OFFSET('Water Data'!$H$10,0,10*ROW('Water Data'!H49))),'Data Summary'!CJ55="Yes"),OFFSET('Water Data'!$H$10,0,10*ROW('Water Data'!H49)),NA())</f>
        <v>#N/A</v>
      </c>
      <c r="V55" s="104" t="e">
        <f ca="1">+IF(AND(ISNUMBER(OFFSET('Sanitation Data'!$C$5,0,10*ROW('Sanitation Data'!C49))),'Data Summary'!CK55="Yes"),100-OFFSET('Sanitation Data'!$C$5,0,10*ROW('Sanitation Data'!C49)),NA())</f>
        <v>#N/A</v>
      </c>
      <c r="W55" s="104" t="e">
        <f ca="1">+IF(AND(ISNUMBER(OFFSET('Sanitation Data'!$C$7,0,10*ROW('Sanitation Data'!C49))),'Data Summary'!CL55="Yes"),OFFSET('Sanitation Data'!$C$7,0,10*ROW('Sanitation Data'!C49)),NA())</f>
        <v>#N/A</v>
      </c>
      <c r="X55" s="104" t="e">
        <f ca="1">+IF(AND(ISNUMBER(OFFSET('Sanitation Data'!$C$11,0,10*ROW('Sanitation Data'!C49))),'Data Summary'!CM55="Yes"),OFFSET('Sanitation Data'!$C$11,0,10*ROW('Sanitation Data'!C49)),NA())</f>
        <v>#N/A</v>
      </c>
      <c r="Y55" s="104" t="e">
        <f ca="1">+IF(AND(ISNUMBER(OFFSET('Sanitation Data'!$C$12,0,10*ROW('Sanitation Data'!C49))),'Data Summary'!CN55="Yes"),OFFSET('Sanitation Data'!$C$12,0,10*ROW('Sanitation Data'!C49)),NA())</f>
        <v>#N/A</v>
      </c>
      <c r="Z55" s="104" t="e">
        <f ca="1">+IF(AND(ISNUMBER(OFFSET('Sanitation Data'!$C$13,0,10*ROW('Sanitation Data'!C49))),'Data Summary'!CO55="Yes"),OFFSET('Sanitation Data'!$C$13,0,10*ROW('Sanitation Data'!C49)),NA())</f>
        <v>#N/A</v>
      </c>
      <c r="AA55" s="104" t="e">
        <f ca="1">+IF(AND(ISNUMBER(OFFSET('Sanitation Data'!$D$5,0,10*ROW('Sanitation Data'!D49))),'Data Summary'!CP55="Yes"),100-OFFSET('Sanitation Data'!$D$5,0,10*ROW('Sanitation Data'!D49)),NA())</f>
        <v>#N/A</v>
      </c>
      <c r="AB55" s="104" t="e">
        <f ca="1">+IF(AND(ISNUMBER(OFFSET('Sanitation Data'!$D$7,0,10*ROW('Sanitation Data'!D49))),'Data Summary'!CQ55="Yes"),OFFSET('Sanitation Data'!$D$7,0,10*ROW('Sanitation Data'!D49)),NA())</f>
        <v>#N/A</v>
      </c>
      <c r="AC55" s="104" t="e">
        <f ca="1">+IF(AND(ISNUMBER(OFFSET('Sanitation Data'!$D$11,0,10*ROW('Sanitation Data'!D49))),'Data Summary'!CR55="Yes"),OFFSET('Sanitation Data'!$D$11,0,10*ROW('Sanitation Data'!D49)),NA())</f>
        <v>#N/A</v>
      </c>
      <c r="AD55" s="104" t="e">
        <f ca="1">+IF(AND(ISNUMBER(OFFSET('Sanitation Data'!$D$12,0,10*ROW('Sanitation Data'!D49))),'Data Summary'!CS55="Yes"),OFFSET('Sanitation Data'!$D$12,0,10*ROW('Sanitation Data'!D49)),NA())</f>
        <v>#N/A</v>
      </c>
      <c r="AE55" s="104" t="e">
        <f ca="1">+IF(AND(ISNUMBER(OFFSET('Sanitation Data'!$D$13,0,10*ROW('Sanitation Data'!D49))),'Data Summary'!CT55="Yes"),OFFSET('Sanitation Data'!$D$13,0,10*ROW('Sanitation Data'!D49)),NA())</f>
        <v>#N/A</v>
      </c>
      <c r="AF55" s="104" t="e">
        <f ca="1">+IF(AND(ISNUMBER(OFFSET('Sanitation Data'!$E$5,0,10*ROW('Sanitation Data'!E49))),'Data Summary'!CU55="Yes"),100-OFFSET('Sanitation Data'!$E$5,0,10*ROW('Sanitation Data'!E49)),NA())</f>
        <v>#N/A</v>
      </c>
      <c r="AG55" s="104" t="e">
        <f ca="1">+IF(AND(ISNUMBER(OFFSET('Sanitation Data'!$E$7,0,10*ROW('Sanitation Data'!E49))),'Data Summary'!CV55="Yes"),OFFSET('Sanitation Data'!$E$7,0,10*ROW('Sanitation Data'!E49)),NA())</f>
        <v>#N/A</v>
      </c>
      <c r="AH55" s="104" t="e">
        <f ca="1">+IF(AND(ISNUMBER(OFFSET('Sanitation Data'!$E$11,0,10*ROW('Sanitation Data'!E49))),'Data Summary'!CW55="Yes"),OFFSET('Sanitation Data'!$E$11,0,10*ROW('Sanitation Data'!E49)),NA())</f>
        <v>#N/A</v>
      </c>
      <c r="AI55" s="104" t="e">
        <f ca="1">+IF(AND(ISNUMBER(OFFSET('Sanitation Data'!$E$12,0,10*ROW('Sanitation Data'!E49))),'Data Summary'!CX55="Yes"),OFFSET('Sanitation Data'!$E$12,0,10*ROW('Sanitation Data'!E49)),NA())</f>
        <v>#N/A</v>
      </c>
      <c r="AJ55" s="104" t="e">
        <f ca="1">+IF(AND(ISNUMBER(OFFSET('Sanitation Data'!$E$13,0,10*ROW('Sanitation Data'!E49))),'Data Summary'!CY55="Yes"),OFFSET('Sanitation Data'!$E$13,0,10*ROW('Sanitation Data'!E49)),NA())</f>
        <v>#N/A</v>
      </c>
      <c r="AK55" s="104" t="e">
        <f ca="1">+IF(AND(ISNUMBER(OFFSET('Sanitation Data'!$F$5,0,10*ROW('Sanitation Data'!F49))),'Data Summary'!CZ55="Yes"),100-OFFSET('Sanitation Data'!$F$5,0,10*ROW('Sanitation Data'!F49)),NA())</f>
        <v>#N/A</v>
      </c>
      <c r="AL55" s="104" t="e">
        <f ca="1">+IF(AND(ISNUMBER(OFFSET('Sanitation Data'!$F$7,0,10*ROW('Sanitation Data'!F49))),'Data Summary'!DA55="Yes"),OFFSET('Sanitation Data'!$F$7,0,10*ROW('Sanitation Data'!F49)),NA())</f>
        <v>#N/A</v>
      </c>
      <c r="AM55" s="104" t="e">
        <f ca="1">+IF(AND(ISNUMBER(OFFSET('Sanitation Data'!$F$11,0,10*ROW('Sanitation Data'!F49))),'Data Summary'!DB55="Yes"),OFFSET('Sanitation Data'!$F$11,0,10*ROW('Sanitation Data'!F49)),NA())</f>
        <v>#N/A</v>
      </c>
      <c r="AN55" s="104" t="e">
        <f ca="1">+IF(AND(ISNUMBER(OFFSET('Sanitation Data'!$F$12,0,10*ROW('Sanitation Data'!F49))),'Data Summary'!DC55="Yes"),OFFSET('Sanitation Data'!$F$12,0,10*ROW('Sanitation Data'!F49)),NA())</f>
        <v>#N/A</v>
      </c>
      <c r="AO55" s="104" t="e">
        <f ca="1">+IF(AND(ISNUMBER(OFFSET('Sanitation Data'!$F$13,0,10*ROW('Sanitation Data'!F49))),'Data Summary'!DD55="Yes"),OFFSET('Sanitation Data'!$F$13,0,10*ROW('Sanitation Data'!F49)),NA())</f>
        <v>#N/A</v>
      </c>
      <c r="AP55" s="104" t="e">
        <f ca="1">+IF(AND(ISNUMBER(OFFSET('Sanitation Data'!$G$5,0,10*ROW('Sanitation Data'!G49))),'Data Summary'!DE55="Yes"),100-OFFSET('Sanitation Data'!$G$5,0,10*ROW('Sanitation Data'!G49)),NA())</f>
        <v>#N/A</v>
      </c>
      <c r="AQ55" s="104" t="e">
        <f ca="1">+IF(AND(ISNUMBER(OFFSET('Sanitation Data'!$G$7,0,10*ROW('Sanitation Data'!G49))),'Data Summary'!DF55="Yes"),OFFSET('Sanitation Data'!$G$7,0,10*ROW('Sanitation Data'!G49)),NA())</f>
        <v>#N/A</v>
      </c>
      <c r="AR55" s="104" t="e">
        <f ca="1">+IF(AND(ISNUMBER(OFFSET('Sanitation Data'!$G$11,0,10*ROW('Sanitation Data'!G49))),'Data Summary'!DG55="Yes"),OFFSET('Sanitation Data'!$G$11,0,10*ROW('Sanitation Data'!G49)),NA())</f>
        <v>#N/A</v>
      </c>
      <c r="AS55" s="104" t="e">
        <f ca="1">+IF(AND(ISNUMBER(OFFSET('Sanitation Data'!$G$12,0,10*ROW('Sanitation Data'!G49))),'Data Summary'!DH55="Yes"),OFFSET('Sanitation Data'!$G$12,0,10*ROW('Sanitation Data'!G49)),NA())</f>
        <v>#N/A</v>
      </c>
      <c r="AT55" s="104" t="e">
        <f ca="1">+IF(AND(ISNUMBER(OFFSET('Sanitation Data'!$G$13,0,10*ROW('Sanitation Data'!G49))),'Data Summary'!DI55="Yes"),OFFSET('Sanitation Data'!$G$13,0,10*ROW('Sanitation Data'!G49)),NA())</f>
        <v>#N/A</v>
      </c>
      <c r="AU55" s="104" t="e">
        <f ca="1">+IF(AND(ISNUMBER(OFFSET('Sanitation Data'!$H$5,0,10*ROW('Sanitation Data'!H49))),'Data Summary'!DJ55="Yes"),100-OFFSET('Sanitation Data'!$H$5,0,10*ROW('Sanitation Data'!H49)),NA())</f>
        <v>#N/A</v>
      </c>
      <c r="AV55" s="104" t="e">
        <f ca="1">+IF(AND(ISNUMBER(OFFSET('Sanitation Data'!$H$7,0,10*ROW('Sanitation Data'!H49))),'Data Summary'!DK55="Yes"),OFFSET('Sanitation Data'!$H$7,0,10*ROW('Sanitation Data'!H49)),NA())</f>
        <v>#N/A</v>
      </c>
      <c r="AW55" s="104" t="e">
        <f ca="1">+IF(AND(ISNUMBER(OFFSET('Sanitation Data'!$H$11,0,10*ROW('Sanitation Data'!H49))),'Data Summary'!DL55="Yes"),OFFSET('Sanitation Data'!$H$11,0,10*ROW('Sanitation Data'!H49)),NA())</f>
        <v>#N/A</v>
      </c>
      <c r="AX55" s="104" t="e">
        <f ca="1">+IF(AND(ISNUMBER(OFFSET('Sanitation Data'!$H$12,0,10*ROW('Sanitation Data'!H49))),'Data Summary'!DM55="Yes"),OFFSET('Sanitation Data'!$H$12,0,10*ROW('Sanitation Data'!H49)),NA())</f>
        <v>#N/A</v>
      </c>
      <c r="AY55" s="104" t="e">
        <f ca="1">+IF(AND(ISNUMBER(OFFSET('Sanitation Data'!$H$13,0,10*ROW('Sanitation Data'!H49))),'Data Summary'!DN55="Yes"),OFFSET('Sanitation Data'!$H$13,0,10*ROW('Sanitation Data'!H49)),NA())</f>
        <v>#N/A</v>
      </c>
      <c r="AZ55" s="109" t="e">
        <f ca="1">+IF(AND(ISNUMBER(OFFSET('Hygiene Data'!$C$6,0,10*ROW('Hygiene Data'!C49))),'Data Summary'!DO55="Yes"),OFFSET('Hygiene Data'!$C$6,0,10*ROW('Hygiene Data'!C49)),NA())</f>
        <v>#N/A</v>
      </c>
      <c r="BA55" s="109" t="e">
        <f ca="1">+IF(AND(ISNUMBER(OFFSET('Hygiene Data'!$C$8,0,10*ROW('Hygiene Data'!C49))),'Data Summary'!DP55="Yes"),OFFSET('Hygiene Data'!$C$8,0,10*ROW('Hygiene Data'!C49)),NA())</f>
        <v>#N/A</v>
      </c>
      <c r="BB55" s="109" t="e">
        <f ca="1">+IF(AND(ISNUMBER(OFFSET('Hygiene Data'!$C$10,0,10*ROW('Hygiene Data'!C49))),'Data Summary'!DQ55="Yes"),OFFSET('Hygiene Data'!$C$10,0,10*ROW('Hygiene Data'!C49)),NA())</f>
        <v>#N/A</v>
      </c>
      <c r="BC55" s="109" t="e">
        <f ca="1">+IF(AND(ISNUMBER(OFFSET('Hygiene Data'!$D$6,0,10*ROW('Hygiene Data'!D49))),'Data Summary'!DR55="Yes"),OFFSET('Hygiene Data'!$D$6,0,10*ROW('Hygiene Data'!D49)),NA())</f>
        <v>#N/A</v>
      </c>
      <c r="BD55" s="109" t="e">
        <f ca="1">+IF(AND(ISNUMBER(OFFSET('Hygiene Data'!$D$8,0,10*ROW('Hygiene Data'!D49))),'Data Summary'!DS55="Yes"),OFFSET('Hygiene Data'!$D$8,0,10*ROW('Hygiene Data'!D49)),NA())</f>
        <v>#N/A</v>
      </c>
      <c r="BE55" s="109" t="e">
        <f ca="1">+IF(AND(ISNUMBER(OFFSET('Hygiene Data'!$D$10,0,10*ROW('Hygiene Data'!D49))),'Data Summary'!DT55="Yes"),OFFSET('Hygiene Data'!$D$10,0,10*ROW('Hygiene Data'!D49)),NA())</f>
        <v>#N/A</v>
      </c>
      <c r="BF55" s="109" t="e">
        <f ca="1">+IF(AND(ISNUMBER(OFFSET('Hygiene Data'!$E$6,0,10*ROW('Hygiene Data'!E49))),'Data Summary'!DU55="Yes"),OFFSET('Hygiene Data'!$E$6,0,10*ROW('Hygiene Data'!E49)),NA())</f>
        <v>#N/A</v>
      </c>
      <c r="BG55" s="109" t="e">
        <f ca="1">+IF(AND(ISNUMBER(OFFSET('Hygiene Data'!$E$8,0,10*ROW('Hygiene Data'!E49))),'Data Summary'!DV55="Yes"),OFFSET('Hygiene Data'!$E$8,0,10*ROW('Hygiene Data'!E49)),NA())</f>
        <v>#N/A</v>
      </c>
      <c r="BH55" s="109" t="e">
        <f ca="1">+IF(AND(ISNUMBER(OFFSET('Hygiene Data'!$E$10,0,10*ROW('Hygiene Data'!E49))),'Data Summary'!DW55="Yes"),OFFSET('Hygiene Data'!$E$10,0,10*ROW('Hygiene Data'!E49)),NA())</f>
        <v>#N/A</v>
      </c>
      <c r="BI55" s="109" t="e">
        <f ca="1">+IF(AND(ISNUMBER(OFFSET('Hygiene Data'!$F$6,0,10*ROW('Hygiene Data'!F49))),'Data Summary'!DX55="Yes"),OFFSET('Hygiene Data'!$F$6,0,10*ROW('Hygiene Data'!F49)),NA())</f>
        <v>#N/A</v>
      </c>
      <c r="BJ55" s="109" t="e">
        <f ca="1">+IF(AND(ISNUMBER(OFFSET('Hygiene Data'!$F$8,0,10*ROW('Hygiene Data'!F49))),'Data Summary'!DY55="Yes"),OFFSET('Hygiene Data'!$F$8,0,10*ROW('Hygiene Data'!F49)),NA())</f>
        <v>#N/A</v>
      </c>
      <c r="BK55" s="109" t="e">
        <f ca="1">+IF(AND(ISNUMBER(OFFSET('Hygiene Data'!$F$10,0,10*ROW('Hygiene Data'!F49))),'Data Summary'!DZ55="Yes"),OFFSET('Hygiene Data'!$F$10,0,10*ROW('Hygiene Data'!F49)),NA())</f>
        <v>#N/A</v>
      </c>
      <c r="BL55" s="109" t="e">
        <f ca="1">+IF(AND(ISNUMBER(OFFSET('Hygiene Data'!$G$6,0,10*ROW('Hygiene Data'!G49))),'Data Summary'!EA55="Yes"),OFFSET('Hygiene Data'!$G$6,0,10*ROW('Hygiene Data'!G49)),NA())</f>
        <v>#N/A</v>
      </c>
      <c r="BM55" s="109" t="e">
        <f ca="1">+IF(AND(ISNUMBER(OFFSET('Hygiene Data'!$G$8,0,10*ROW('Hygiene Data'!G49))),'Data Summary'!EB55="Yes"),OFFSET('Hygiene Data'!$G$8,0,10*ROW('Hygiene Data'!G49)),NA())</f>
        <v>#N/A</v>
      </c>
      <c r="BN55" s="109" t="e">
        <f ca="1">+IF(AND(ISNUMBER(OFFSET('Hygiene Data'!$G$10,0,10*ROW('Hygiene Data'!G49))),'Data Summary'!EC55="Yes"),OFFSET('Hygiene Data'!$G$10,0,10*ROW('Hygiene Data'!G49)),NA())</f>
        <v>#N/A</v>
      </c>
      <c r="BO55" s="109" t="e">
        <f ca="1">+IF(AND(ISNUMBER(OFFSET('Hygiene Data'!$H$6,0,10*ROW('Hygiene Data'!H49))),'Data Summary'!ED55="Yes"),OFFSET('Hygiene Data'!$H$6,0,10*ROW('Hygiene Data'!H49)),NA())</f>
        <v>#N/A</v>
      </c>
      <c r="BP55" s="109" t="e">
        <f ca="1">+IF(AND(ISNUMBER(OFFSET('Hygiene Data'!$H$8,0,10*ROW('Hygiene Data'!H49))),'Data Summary'!EE55="Yes"),OFFSET('Hygiene Data'!$H$8,0,10*ROW('Hygiene Data'!H49)),NA())</f>
        <v>#N/A</v>
      </c>
      <c r="BQ55" s="109" t="e">
        <f ca="1">+IF(AND(ISNUMBER(OFFSET('Hygiene Data'!$H$10,0,10*ROW('Hygiene Data'!H49))),'Data Summary'!EF55="Yes"),OFFSET('Hygiene Data'!$H$10,0,10*ROW('Hygiene Data'!H49)),NA())</f>
        <v>#N/A</v>
      </c>
    </row>
    <row r="56" spans="1:69" x14ac:dyDescent="0.25">
      <c r="A56" s="57" t="e">
        <f ca="1">+IF(OFFSET('Water Data'!$B$1,0,10*ROW('Water Data'!B50))="",NA(),OFFSET('Water Data'!$B$1,0,10*ROW('Water Data'!B50)))</f>
        <v>#N/A</v>
      </c>
      <c r="B56" s="57" t="e">
        <f ca="1">+IF(OFFSET('Water Data'!$A$3,0,10*ROW('Water Data'!A53))="",NA(),OFFSET('Water Data'!$A$3,0,10*ROW('Water Data'!A53)))</f>
        <v>#N/A</v>
      </c>
      <c r="C56" s="57" t="e">
        <f ca="1">+IF(OFFSET('Water Data'!$C$3,0,10*ROW('Water Data'!C53))="",NA(),OFFSET('Water Data'!$C$3,0,10*ROW('Water Data'!C53)))</f>
        <v>#N/A</v>
      </c>
      <c r="D56" s="58" t="e">
        <f ca="1">+IF(AND(ISNUMBER(OFFSET('Water Data'!$C$5,0,10*ROW('Water Data'!C50))),'Data Summary'!BS56="Yes"),100-OFFSET('Water Data'!$C$5,0,10*ROW('Water Data'!C50)),NA())</f>
        <v>#N/A</v>
      </c>
      <c r="E56" s="58" t="e">
        <f ca="1">+IF(AND(ISNUMBER(OFFSET('Water Data'!$C$7,0,10*ROW('Water Data'!C50))),'Data Summary'!BT56="Yes"),OFFSET('Water Data'!$C$7,0,10*ROW('Water Data'!C50)),NA())</f>
        <v>#N/A</v>
      </c>
      <c r="F56" s="58" t="e">
        <f ca="1">+IF(AND(ISNUMBER(OFFSET('Water Data'!$C$10,0,10*ROW('Water Data'!C50))),'Data Summary'!BU56="Yes"),OFFSET('Water Data'!$C$10,0,10*ROW('Water Data'!C50)),NA())</f>
        <v>#N/A</v>
      </c>
      <c r="G56" s="58" t="e">
        <f ca="1">+IF(AND(ISNUMBER(OFFSET('Water Data'!$D$5,0,10*ROW('Water Data'!D50))),'Data Summary'!BV56="Yes"),100-OFFSET('Water Data'!$D$5,0,10*ROW('Water Data'!D50)),NA())</f>
        <v>#N/A</v>
      </c>
      <c r="H56" s="58" t="e">
        <f ca="1">+IF(AND(ISNUMBER(OFFSET('Water Data'!$D$7,0,10*ROW('Water Data'!D50))),'Data Summary'!BW56="Yes"),OFFSET('Water Data'!$D$7,0,10*ROW('Water Data'!D50)),NA())</f>
        <v>#N/A</v>
      </c>
      <c r="I56" s="58" t="e">
        <f ca="1">+IF(AND(ISNUMBER(OFFSET('Water Data'!$D$10,0,10*ROW('Water Data'!D50))),'Data Summary'!BX56="Yes"),OFFSET('Water Data'!$D$10,0,10*ROW('Water Data'!D50)),NA())</f>
        <v>#N/A</v>
      </c>
      <c r="J56" s="58" t="e">
        <f ca="1">+IF(AND(ISNUMBER(OFFSET('Water Data'!$E$5,0,10*ROW('Water Data'!E50))),'Data Summary'!BY56="Yes"),100-OFFSET('Water Data'!$E$5,0,10*ROW('Water Data'!E50)),NA())</f>
        <v>#N/A</v>
      </c>
      <c r="K56" s="58" t="e">
        <f ca="1">+IF(AND(ISNUMBER(OFFSET('Water Data'!$E$7,0,10*ROW('Water Data'!E50))),'Data Summary'!BZ56="Yes"),OFFSET('Water Data'!$E$7,0,10*ROW('Water Data'!E50)),NA())</f>
        <v>#N/A</v>
      </c>
      <c r="L56" s="58" t="e">
        <f ca="1">+IF(AND(ISNUMBER(OFFSET('Water Data'!$E$10,0,10*ROW('Water Data'!E50))),'Data Summary'!CA56="Yes"),OFFSET('Water Data'!$E$10,0,10*ROW('Water Data'!E50)),NA())</f>
        <v>#N/A</v>
      </c>
      <c r="M56" s="58" t="e">
        <f ca="1">+IF(AND(ISNUMBER(OFFSET('Water Data'!$F$5,0,10*ROW('Water Data'!F50))),'Data Summary'!CB56="Yes"),100-OFFSET('Water Data'!$F$5,0,10*ROW('Water Data'!F50)),NA())</f>
        <v>#N/A</v>
      </c>
      <c r="N56" s="58" t="e">
        <f ca="1">+IF(AND(ISNUMBER(OFFSET('Water Data'!$F$7,0,10*ROW('Water Data'!F50))),'Data Summary'!CC56="Yes"),OFFSET('Water Data'!$F$7,0,10*ROW('Water Data'!F50)),NA())</f>
        <v>#N/A</v>
      </c>
      <c r="O56" s="58" t="e">
        <f ca="1">+IF(AND(ISNUMBER(OFFSET('Water Data'!$F$10,0,10*ROW('Water Data'!F50))),'Data Summary'!CD56="Yes"),OFFSET('Water Data'!$F$10,0,10*ROW('Water Data'!F50)),NA())</f>
        <v>#N/A</v>
      </c>
      <c r="P56" s="58" t="e">
        <f ca="1">+IF(AND(ISNUMBER(OFFSET('Water Data'!$G$5,0,10*ROW('Water Data'!G50))),'Data Summary'!CE56="Yes"),100-OFFSET('Water Data'!$G$5,0,10*ROW('Water Data'!G50)),NA())</f>
        <v>#N/A</v>
      </c>
      <c r="Q56" s="58" t="e">
        <f ca="1">+IF(AND(ISNUMBER(OFFSET('Water Data'!$G$7,0,10*ROW('Water Data'!G50))),'Data Summary'!CF56="Yes"),OFFSET('Water Data'!$G$7,0,10*ROW('Water Data'!G50)),NA())</f>
        <v>#N/A</v>
      </c>
      <c r="R56" s="58" t="e">
        <f ca="1">+IF(AND(ISNUMBER(OFFSET('Water Data'!$G$10,0,10*ROW('Water Data'!G50))),'Data Summary'!CG56="Yes"),OFFSET('Water Data'!$G$10,0,10*ROW('Water Data'!G50)),NA())</f>
        <v>#N/A</v>
      </c>
      <c r="S56" s="58" t="e">
        <f ca="1">+IF(AND(ISNUMBER(OFFSET('Water Data'!$H$5,0,10*ROW('Water Data'!H50))),'Data Summary'!CH56="Yes"),100-OFFSET('Water Data'!$H$5,0,10*ROW('Water Data'!H50)),NA())</f>
        <v>#N/A</v>
      </c>
      <c r="T56" s="58" t="e">
        <f ca="1">+IF(AND(ISNUMBER(OFFSET('Water Data'!$H$7,0,10*ROW('Water Data'!H50))),'Data Summary'!CI56="Yes"),OFFSET('Water Data'!$H$7,0,10*ROW('Water Data'!H50)),NA())</f>
        <v>#N/A</v>
      </c>
      <c r="U56" s="58" t="e">
        <f ca="1">+IF(AND(ISNUMBER(OFFSET('Water Data'!$H$10,0,10*ROW('Water Data'!H50))),'Data Summary'!CJ56="Yes"),OFFSET('Water Data'!$H$10,0,10*ROW('Water Data'!H50)),NA())</f>
        <v>#N/A</v>
      </c>
      <c r="V56" s="104" t="e">
        <f ca="1">+IF(AND(ISNUMBER(OFFSET('Sanitation Data'!$C$5,0,10*ROW('Sanitation Data'!C50))),'Data Summary'!CK56="Yes"),100-OFFSET('Sanitation Data'!$C$5,0,10*ROW('Sanitation Data'!C50)),NA())</f>
        <v>#N/A</v>
      </c>
      <c r="W56" s="104" t="e">
        <f ca="1">+IF(AND(ISNUMBER(OFFSET('Sanitation Data'!$C$7,0,10*ROW('Sanitation Data'!C50))),'Data Summary'!CL56="Yes"),OFFSET('Sanitation Data'!$C$7,0,10*ROW('Sanitation Data'!C50)),NA())</f>
        <v>#N/A</v>
      </c>
      <c r="X56" s="104" t="e">
        <f ca="1">+IF(AND(ISNUMBER(OFFSET('Sanitation Data'!$C$11,0,10*ROW('Sanitation Data'!C50))),'Data Summary'!CM56="Yes"),OFFSET('Sanitation Data'!$C$11,0,10*ROW('Sanitation Data'!C50)),NA())</f>
        <v>#N/A</v>
      </c>
      <c r="Y56" s="104" t="e">
        <f ca="1">+IF(AND(ISNUMBER(OFFSET('Sanitation Data'!$C$12,0,10*ROW('Sanitation Data'!C50))),'Data Summary'!CN56="Yes"),OFFSET('Sanitation Data'!$C$12,0,10*ROW('Sanitation Data'!C50)),NA())</f>
        <v>#N/A</v>
      </c>
      <c r="Z56" s="104" t="e">
        <f ca="1">+IF(AND(ISNUMBER(OFFSET('Sanitation Data'!$C$13,0,10*ROW('Sanitation Data'!C50))),'Data Summary'!CO56="Yes"),OFFSET('Sanitation Data'!$C$13,0,10*ROW('Sanitation Data'!C50)),NA())</f>
        <v>#N/A</v>
      </c>
      <c r="AA56" s="104" t="e">
        <f ca="1">+IF(AND(ISNUMBER(OFFSET('Sanitation Data'!$D$5,0,10*ROW('Sanitation Data'!D50))),'Data Summary'!CP56="Yes"),100-OFFSET('Sanitation Data'!$D$5,0,10*ROW('Sanitation Data'!D50)),NA())</f>
        <v>#N/A</v>
      </c>
      <c r="AB56" s="104" t="e">
        <f ca="1">+IF(AND(ISNUMBER(OFFSET('Sanitation Data'!$D$7,0,10*ROW('Sanitation Data'!D50))),'Data Summary'!CQ56="Yes"),OFFSET('Sanitation Data'!$D$7,0,10*ROW('Sanitation Data'!D50)),NA())</f>
        <v>#N/A</v>
      </c>
      <c r="AC56" s="104" t="e">
        <f ca="1">+IF(AND(ISNUMBER(OFFSET('Sanitation Data'!$D$11,0,10*ROW('Sanitation Data'!D50))),'Data Summary'!CR56="Yes"),OFFSET('Sanitation Data'!$D$11,0,10*ROW('Sanitation Data'!D50)),NA())</f>
        <v>#N/A</v>
      </c>
      <c r="AD56" s="104" t="e">
        <f ca="1">+IF(AND(ISNUMBER(OFFSET('Sanitation Data'!$D$12,0,10*ROW('Sanitation Data'!D50))),'Data Summary'!CS56="Yes"),OFFSET('Sanitation Data'!$D$12,0,10*ROW('Sanitation Data'!D50)),NA())</f>
        <v>#N/A</v>
      </c>
      <c r="AE56" s="104" t="e">
        <f ca="1">+IF(AND(ISNUMBER(OFFSET('Sanitation Data'!$D$13,0,10*ROW('Sanitation Data'!D50))),'Data Summary'!CT56="Yes"),OFFSET('Sanitation Data'!$D$13,0,10*ROW('Sanitation Data'!D50)),NA())</f>
        <v>#N/A</v>
      </c>
      <c r="AF56" s="104" t="e">
        <f ca="1">+IF(AND(ISNUMBER(OFFSET('Sanitation Data'!$E$5,0,10*ROW('Sanitation Data'!E50))),'Data Summary'!CU56="Yes"),100-OFFSET('Sanitation Data'!$E$5,0,10*ROW('Sanitation Data'!E50)),NA())</f>
        <v>#N/A</v>
      </c>
      <c r="AG56" s="104" t="e">
        <f ca="1">+IF(AND(ISNUMBER(OFFSET('Sanitation Data'!$E$7,0,10*ROW('Sanitation Data'!E50))),'Data Summary'!CV56="Yes"),OFFSET('Sanitation Data'!$E$7,0,10*ROW('Sanitation Data'!E50)),NA())</f>
        <v>#N/A</v>
      </c>
      <c r="AH56" s="104" t="e">
        <f ca="1">+IF(AND(ISNUMBER(OFFSET('Sanitation Data'!$E$11,0,10*ROW('Sanitation Data'!E50))),'Data Summary'!CW56="Yes"),OFFSET('Sanitation Data'!$E$11,0,10*ROW('Sanitation Data'!E50)),NA())</f>
        <v>#N/A</v>
      </c>
      <c r="AI56" s="104" t="e">
        <f ca="1">+IF(AND(ISNUMBER(OFFSET('Sanitation Data'!$E$12,0,10*ROW('Sanitation Data'!E50))),'Data Summary'!CX56="Yes"),OFFSET('Sanitation Data'!$E$12,0,10*ROW('Sanitation Data'!E50)),NA())</f>
        <v>#N/A</v>
      </c>
      <c r="AJ56" s="104" t="e">
        <f ca="1">+IF(AND(ISNUMBER(OFFSET('Sanitation Data'!$E$13,0,10*ROW('Sanitation Data'!E50))),'Data Summary'!CY56="Yes"),OFFSET('Sanitation Data'!$E$13,0,10*ROW('Sanitation Data'!E50)),NA())</f>
        <v>#N/A</v>
      </c>
      <c r="AK56" s="104" t="e">
        <f ca="1">+IF(AND(ISNUMBER(OFFSET('Sanitation Data'!$F$5,0,10*ROW('Sanitation Data'!F50))),'Data Summary'!CZ56="Yes"),100-OFFSET('Sanitation Data'!$F$5,0,10*ROW('Sanitation Data'!F50)),NA())</f>
        <v>#N/A</v>
      </c>
      <c r="AL56" s="104" t="e">
        <f ca="1">+IF(AND(ISNUMBER(OFFSET('Sanitation Data'!$F$7,0,10*ROW('Sanitation Data'!F50))),'Data Summary'!DA56="Yes"),OFFSET('Sanitation Data'!$F$7,0,10*ROW('Sanitation Data'!F50)),NA())</f>
        <v>#N/A</v>
      </c>
      <c r="AM56" s="104" t="e">
        <f ca="1">+IF(AND(ISNUMBER(OFFSET('Sanitation Data'!$F$11,0,10*ROW('Sanitation Data'!F50))),'Data Summary'!DB56="Yes"),OFFSET('Sanitation Data'!$F$11,0,10*ROW('Sanitation Data'!F50)),NA())</f>
        <v>#N/A</v>
      </c>
      <c r="AN56" s="104" t="e">
        <f ca="1">+IF(AND(ISNUMBER(OFFSET('Sanitation Data'!$F$12,0,10*ROW('Sanitation Data'!F50))),'Data Summary'!DC56="Yes"),OFFSET('Sanitation Data'!$F$12,0,10*ROW('Sanitation Data'!F50)),NA())</f>
        <v>#N/A</v>
      </c>
      <c r="AO56" s="104" t="e">
        <f ca="1">+IF(AND(ISNUMBER(OFFSET('Sanitation Data'!$F$13,0,10*ROW('Sanitation Data'!F50))),'Data Summary'!DD56="Yes"),OFFSET('Sanitation Data'!$F$13,0,10*ROW('Sanitation Data'!F50)),NA())</f>
        <v>#N/A</v>
      </c>
      <c r="AP56" s="104" t="e">
        <f ca="1">+IF(AND(ISNUMBER(OFFSET('Sanitation Data'!$G$5,0,10*ROW('Sanitation Data'!G50))),'Data Summary'!DE56="Yes"),100-OFFSET('Sanitation Data'!$G$5,0,10*ROW('Sanitation Data'!G50)),NA())</f>
        <v>#N/A</v>
      </c>
      <c r="AQ56" s="104" t="e">
        <f ca="1">+IF(AND(ISNUMBER(OFFSET('Sanitation Data'!$G$7,0,10*ROW('Sanitation Data'!G50))),'Data Summary'!DF56="Yes"),OFFSET('Sanitation Data'!$G$7,0,10*ROW('Sanitation Data'!G50)),NA())</f>
        <v>#N/A</v>
      </c>
      <c r="AR56" s="104" t="e">
        <f ca="1">+IF(AND(ISNUMBER(OFFSET('Sanitation Data'!$G$11,0,10*ROW('Sanitation Data'!G50))),'Data Summary'!DG56="Yes"),OFFSET('Sanitation Data'!$G$11,0,10*ROW('Sanitation Data'!G50)),NA())</f>
        <v>#N/A</v>
      </c>
      <c r="AS56" s="104" t="e">
        <f ca="1">+IF(AND(ISNUMBER(OFFSET('Sanitation Data'!$G$12,0,10*ROW('Sanitation Data'!G50))),'Data Summary'!DH56="Yes"),OFFSET('Sanitation Data'!$G$12,0,10*ROW('Sanitation Data'!G50)),NA())</f>
        <v>#N/A</v>
      </c>
      <c r="AT56" s="104" t="e">
        <f ca="1">+IF(AND(ISNUMBER(OFFSET('Sanitation Data'!$G$13,0,10*ROW('Sanitation Data'!G50))),'Data Summary'!DI56="Yes"),OFFSET('Sanitation Data'!$G$13,0,10*ROW('Sanitation Data'!G50)),NA())</f>
        <v>#N/A</v>
      </c>
      <c r="AU56" s="104" t="e">
        <f ca="1">+IF(AND(ISNUMBER(OFFSET('Sanitation Data'!$H$5,0,10*ROW('Sanitation Data'!H50))),'Data Summary'!DJ56="Yes"),100-OFFSET('Sanitation Data'!$H$5,0,10*ROW('Sanitation Data'!H50)),NA())</f>
        <v>#N/A</v>
      </c>
      <c r="AV56" s="104" t="e">
        <f ca="1">+IF(AND(ISNUMBER(OFFSET('Sanitation Data'!$H$7,0,10*ROW('Sanitation Data'!H50))),'Data Summary'!DK56="Yes"),OFFSET('Sanitation Data'!$H$7,0,10*ROW('Sanitation Data'!H50)),NA())</f>
        <v>#N/A</v>
      </c>
      <c r="AW56" s="104" t="e">
        <f ca="1">+IF(AND(ISNUMBER(OFFSET('Sanitation Data'!$H$11,0,10*ROW('Sanitation Data'!H50))),'Data Summary'!DL56="Yes"),OFFSET('Sanitation Data'!$H$11,0,10*ROW('Sanitation Data'!H50)),NA())</f>
        <v>#N/A</v>
      </c>
      <c r="AX56" s="104" t="e">
        <f ca="1">+IF(AND(ISNUMBER(OFFSET('Sanitation Data'!$H$12,0,10*ROW('Sanitation Data'!H50))),'Data Summary'!DM56="Yes"),OFFSET('Sanitation Data'!$H$12,0,10*ROW('Sanitation Data'!H50)),NA())</f>
        <v>#N/A</v>
      </c>
      <c r="AY56" s="104" t="e">
        <f ca="1">+IF(AND(ISNUMBER(OFFSET('Sanitation Data'!$H$13,0,10*ROW('Sanitation Data'!H50))),'Data Summary'!DN56="Yes"),OFFSET('Sanitation Data'!$H$13,0,10*ROW('Sanitation Data'!H50)),NA())</f>
        <v>#N/A</v>
      </c>
      <c r="AZ56" s="109" t="e">
        <f ca="1">+IF(AND(ISNUMBER(OFFSET('Hygiene Data'!$C$6,0,10*ROW('Hygiene Data'!C50))),'Data Summary'!DO56="Yes"),OFFSET('Hygiene Data'!$C$6,0,10*ROW('Hygiene Data'!C50)),NA())</f>
        <v>#N/A</v>
      </c>
      <c r="BA56" s="109" t="e">
        <f ca="1">+IF(AND(ISNUMBER(OFFSET('Hygiene Data'!$C$8,0,10*ROW('Hygiene Data'!C50))),'Data Summary'!DP56="Yes"),OFFSET('Hygiene Data'!$C$8,0,10*ROW('Hygiene Data'!C50)),NA())</f>
        <v>#N/A</v>
      </c>
      <c r="BB56" s="109" t="e">
        <f ca="1">+IF(AND(ISNUMBER(OFFSET('Hygiene Data'!$C$10,0,10*ROW('Hygiene Data'!C50))),'Data Summary'!DQ56="Yes"),OFFSET('Hygiene Data'!$C$10,0,10*ROW('Hygiene Data'!C50)),NA())</f>
        <v>#N/A</v>
      </c>
      <c r="BC56" s="109" t="e">
        <f ca="1">+IF(AND(ISNUMBER(OFFSET('Hygiene Data'!$D$6,0,10*ROW('Hygiene Data'!D50))),'Data Summary'!DR56="Yes"),OFFSET('Hygiene Data'!$D$6,0,10*ROW('Hygiene Data'!D50)),NA())</f>
        <v>#N/A</v>
      </c>
      <c r="BD56" s="109" t="e">
        <f ca="1">+IF(AND(ISNUMBER(OFFSET('Hygiene Data'!$D$8,0,10*ROW('Hygiene Data'!D50))),'Data Summary'!DS56="Yes"),OFFSET('Hygiene Data'!$D$8,0,10*ROW('Hygiene Data'!D50)),NA())</f>
        <v>#N/A</v>
      </c>
      <c r="BE56" s="109" t="e">
        <f ca="1">+IF(AND(ISNUMBER(OFFSET('Hygiene Data'!$D$10,0,10*ROW('Hygiene Data'!D50))),'Data Summary'!DT56="Yes"),OFFSET('Hygiene Data'!$D$10,0,10*ROW('Hygiene Data'!D50)),NA())</f>
        <v>#N/A</v>
      </c>
      <c r="BF56" s="109" t="e">
        <f ca="1">+IF(AND(ISNUMBER(OFFSET('Hygiene Data'!$E$6,0,10*ROW('Hygiene Data'!E50))),'Data Summary'!DU56="Yes"),OFFSET('Hygiene Data'!$E$6,0,10*ROW('Hygiene Data'!E50)),NA())</f>
        <v>#N/A</v>
      </c>
      <c r="BG56" s="109" t="e">
        <f ca="1">+IF(AND(ISNUMBER(OFFSET('Hygiene Data'!$E$8,0,10*ROW('Hygiene Data'!E50))),'Data Summary'!DV56="Yes"),OFFSET('Hygiene Data'!$E$8,0,10*ROW('Hygiene Data'!E50)),NA())</f>
        <v>#N/A</v>
      </c>
      <c r="BH56" s="109" t="e">
        <f ca="1">+IF(AND(ISNUMBER(OFFSET('Hygiene Data'!$E$10,0,10*ROW('Hygiene Data'!E50))),'Data Summary'!DW56="Yes"),OFFSET('Hygiene Data'!$E$10,0,10*ROW('Hygiene Data'!E50)),NA())</f>
        <v>#N/A</v>
      </c>
      <c r="BI56" s="109" t="e">
        <f ca="1">+IF(AND(ISNUMBER(OFFSET('Hygiene Data'!$F$6,0,10*ROW('Hygiene Data'!F50))),'Data Summary'!DX56="Yes"),OFFSET('Hygiene Data'!$F$6,0,10*ROW('Hygiene Data'!F50)),NA())</f>
        <v>#N/A</v>
      </c>
      <c r="BJ56" s="109" t="e">
        <f ca="1">+IF(AND(ISNUMBER(OFFSET('Hygiene Data'!$F$8,0,10*ROW('Hygiene Data'!F50))),'Data Summary'!DY56="Yes"),OFFSET('Hygiene Data'!$F$8,0,10*ROW('Hygiene Data'!F50)),NA())</f>
        <v>#N/A</v>
      </c>
      <c r="BK56" s="109" t="e">
        <f ca="1">+IF(AND(ISNUMBER(OFFSET('Hygiene Data'!$F$10,0,10*ROW('Hygiene Data'!F50))),'Data Summary'!DZ56="Yes"),OFFSET('Hygiene Data'!$F$10,0,10*ROW('Hygiene Data'!F50)),NA())</f>
        <v>#N/A</v>
      </c>
      <c r="BL56" s="109" t="e">
        <f ca="1">+IF(AND(ISNUMBER(OFFSET('Hygiene Data'!$G$6,0,10*ROW('Hygiene Data'!G50))),'Data Summary'!EA56="Yes"),OFFSET('Hygiene Data'!$G$6,0,10*ROW('Hygiene Data'!G50)),NA())</f>
        <v>#N/A</v>
      </c>
      <c r="BM56" s="109" t="e">
        <f ca="1">+IF(AND(ISNUMBER(OFFSET('Hygiene Data'!$G$8,0,10*ROW('Hygiene Data'!G50))),'Data Summary'!EB56="Yes"),OFFSET('Hygiene Data'!$G$8,0,10*ROW('Hygiene Data'!G50)),NA())</f>
        <v>#N/A</v>
      </c>
      <c r="BN56" s="109" t="e">
        <f ca="1">+IF(AND(ISNUMBER(OFFSET('Hygiene Data'!$G$10,0,10*ROW('Hygiene Data'!G50))),'Data Summary'!EC56="Yes"),OFFSET('Hygiene Data'!$G$10,0,10*ROW('Hygiene Data'!G50)),NA())</f>
        <v>#N/A</v>
      </c>
      <c r="BO56" s="109" t="e">
        <f ca="1">+IF(AND(ISNUMBER(OFFSET('Hygiene Data'!$H$6,0,10*ROW('Hygiene Data'!H50))),'Data Summary'!ED56="Yes"),OFFSET('Hygiene Data'!$H$6,0,10*ROW('Hygiene Data'!H50)),NA())</f>
        <v>#N/A</v>
      </c>
      <c r="BP56" s="109" t="e">
        <f ca="1">+IF(AND(ISNUMBER(OFFSET('Hygiene Data'!$H$8,0,10*ROW('Hygiene Data'!H50))),'Data Summary'!EE56="Yes"),OFFSET('Hygiene Data'!$H$8,0,10*ROW('Hygiene Data'!H50)),NA())</f>
        <v>#N/A</v>
      </c>
      <c r="BQ56" s="109" t="e">
        <f ca="1">+IF(AND(ISNUMBER(OFFSET('Hygiene Data'!$H$10,0,10*ROW('Hygiene Data'!H50))),'Data Summary'!EF56="Yes"),OFFSET('Hygiene Data'!$H$10,0,10*ROW('Hygiene Data'!H50)),NA())</f>
        <v>#N/A</v>
      </c>
    </row>
    <row r="57" spans="1:69" x14ac:dyDescent="0.25">
      <c r="A57" s="57" t="e">
        <f ca="1">+IF(OFFSET('Water Data'!$B$1,0,10*ROW('Water Data'!B51))="",NA(),OFFSET('Water Data'!$B$1,0,10*ROW('Water Data'!B51)))</f>
        <v>#N/A</v>
      </c>
      <c r="B57" s="57" t="e">
        <f ca="1">+IF(OFFSET('Water Data'!$A$3,0,10*ROW('Water Data'!A54))="",NA(),OFFSET('Water Data'!$A$3,0,10*ROW('Water Data'!A54)))</f>
        <v>#N/A</v>
      </c>
      <c r="C57" s="57" t="e">
        <f ca="1">+IF(OFFSET('Water Data'!$C$3,0,10*ROW('Water Data'!C54))="",NA(),OFFSET('Water Data'!$C$3,0,10*ROW('Water Data'!C54)))</f>
        <v>#N/A</v>
      </c>
      <c r="D57" s="58" t="e">
        <f ca="1">+IF(AND(ISNUMBER(OFFSET('Water Data'!$C$5,0,10*ROW('Water Data'!C51))),'Data Summary'!BS57="Yes"),100-OFFSET('Water Data'!$C$5,0,10*ROW('Water Data'!C51)),NA())</f>
        <v>#N/A</v>
      </c>
      <c r="E57" s="58" t="e">
        <f ca="1">+IF(AND(ISNUMBER(OFFSET('Water Data'!$C$7,0,10*ROW('Water Data'!C51))),'Data Summary'!BT57="Yes"),OFFSET('Water Data'!$C$7,0,10*ROW('Water Data'!C51)),NA())</f>
        <v>#N/A</v>
      </c>
      <c r="F57" s="58" t="e">
        <f ca="1">+IF(AND(ISNUMBER(OFFSET('Water Data'!$C$10,0,10*ROW('Water Data'!C51))),'Data Summary'!BU57="Yes"),OFFSET('Water Data'!$C$10,0,10*ROW('Water Data'!C51)),NA())</f>
        <v>#N/A</v>
      </c>
      <c r="G57" s="58" t="e">
        <f ca="1">+IF(AND(ISNUMBER(OFFSET('Water Data'!$D$5,0,10*ROW('Water Data'!D51))),'Data Summary'!BV57="Yes"),100-OFFSET('Water Data'!$D$5,0,10*ROW('Water Data'!D51)),NA())</f>
        <v>#N/A</v>
      </c>
      <c r="H57" s="58" t="e">
        <f ca="1">+IF(AND(ISNUMBER(OFFSET('Water Data'!$D$7,0,10*ROW('Water Data'!D51))),'Data Summary'!BW57="Yes"),OFFSET('Water Data'!$D$7,0,10*ROW('Water Data'!D51)),NA())</f>
        <v>#N/A</v>
      </c>
      <c r="I57" s="58" t="e">
        <f ca="1">+IF(AND(ISNUMBER(OFFSET('Water Data'!$D$10,0,10*ROW('Water Data'!D51))),'Data Summary'!BX57="Yes"),OFFSET('Water Data'!$D$10,0,10*ROW('Water Data'!D51)),NA())</f>
        <v>#N/A</v>
      </c>
      <c r="J57" s="58" t="e">
        <f ca="1">+IF(AND(ISNUMBER(OFFSET('Water Data'!$E$5,0,10*ROW('Water Data'!E51))),'Data Summary'!BY57="Yes"),100-OFFSET('Water Data'!$E$5,0,10*ROW('Water Data'!E51)),NA())</f>
        <v>#N/A</v>
      </c>
      <c r="K57" s="58" t="e">
        <f ca="1">+IF(AND(ISNUMBER(OFFSET('Water Data'!$E$7,0,10*ROW('Water Data'!E51))),'Data Summary'!BZ57="Yes"),OFFSET('Water Data'!$E$7,0,10*ROW('Water Data'!E51)),NA())</f>
        <v>#N/A</v>
      </c>
      <c r="L57" s="58" t="e">
        <f ca="1">+IF(AND(ISNUMBER(OFFSET('Water Data'!$E$10,0,10*ROW('Water Data'!E51))),'Data Summary'!CA57="Yes"),OFFSET('Water Data'!$E$10,0,10*ROW('Water Data'!E51)),NA())</f>
        <v>#N/A</v>
      </c>
      <c r="M57" s="58" t="e">
        <f ca="1">+IF(AND(ISNUMBER(OFFSET('Water Data'!$F$5,0,10*ROW('Water Data'!F51))),'Data Summary'!CB57="Yes"),100-OFFSET('Water Data'!$F$5,0,10*ROW('Water Data'!F51)),NA())</f>
        <v>#N/A</v>
      </c>
      <c r="N57" s="58" t="e">
        <f ca="1">+IF(AND(ISNUMBER(OFFSET('Water Data'!$F$7,0,10*ROW('Water Data'!F51))),'Data Summary'!CC57="Yes"),OFFSET('Water Data'!$F$7,0,10*ROW('Water Data'!F51)),NA())</f>
        <v>#N/A</v>
      </c>
      <c r="O57" s="58" t="e">
        <f ca="1">+IF(AND(ISNUMBER(OFFSET('Water Data'!$F$10,0,10*ROW('Water Data'!F51))),'Data Summary'!CD57="Yes"),OFFSET('Water Data'!$F$10,0,10*ROW('Water Data'!F51)),NA())</f>
        <v>#N/A</v>
      </c>
      <c r="P57" s="58" t="e">
        <f ca="1">+IF(AND(ISNUMBER(OFFSET('Water Data'!$G$5,0,10*ROW('Water Data'!G51))),'Data Summary'!CE57="Yes"),100-OFFSET('Water Data'!$G$5,0,10*ROW('Water Data'!G51)),NA())</f>
        <v>#N/A</v>
      </c>
      <c r="Q57" s="58" t="e">
        <f ca="1">+IF(AND(ISNUMBER(OFFSET('Water Data'!$G$7,0,10*ROW('Water Data'!G51))),'Data Summary'!CF57="Yes"),OFFSET('Water Data'!$G$7,0,10*ROW('Water Data'!G51)),NA())</f>
        <v>#N/A</v>
      </c>
      <c r="R57" s="58" t="e">
        <f ca="1">+IF(AND(ISNUMBER(OFFSET('Water Data'!$G$10,0,10*ROW('Water Data'!G51))),'Data Summary'!CG57="Yes"),OFFSET('Water Data'!$G$10,0,10*ROW('Water Data'!G51)),NA())</f>
        <v>#N/A</v>
      </c>
      <c r="S57" s="58" t="e">
        <f ca="1">+IF(AND(ISNUMBER(OFFSET('Water Data'!$H$5,0,10*ROW('Water Data'!H51))),'Data Summary'!CH57="Yes"),100-OFFSET('Water Data'!$H$5,0,10*ROW('Water Data'!H51)),NA())</f>
        <v>#N/A</v>
      </c>
      <c r="T57" s="58" t="e">
        <f ca="1">+IF(AND(ISNUMBER(OFFSET('Water Data'!$H$7,0,10*ROW('Water Data'!H51))),'Data Summary'!CI57="Yes"),OFFSET('Water Data'!$H$7,0,10*ROW('Water Data'!H51)),NA())</f>
        <v>#N/A</v>
      </c>
      <c r="U57" s="58" t="e">
        <f ca="1">+IF(AND(ISNUMBER(OFFSET('Water Data'!$H$10,0,10*ROW('Water Data'!H51))),'Data Summary'!CJ57="Yes"),OFFSET('Water Data'!$H$10,0,10*ROW('Water Data'!H51)),NA())</f>
        <v>#N/A</v>
      </c>
      <c r="V57" s="104" t="e">
        <f ca="1">+IF(AND(ISNUMBER(OFFSET('Sanitation Data'!$C$5,0,10*ROW('Sanitation Data'!C51))),'Data Summary'!CK57="Yes"),100-OFFSET('Sanitation Data'!$C$5,0,10*ROW('Sanitation Data'!C51)),NA())</f>
        <v>#N/A</v>
      </c>
      <c r="W57" s="104" t="e">
        <f ca="1">+IF(AND(ISNUMBER(OFFSET('Sanitation Data'!$C$7,0,10*ROW('Sanitation Data'!C51))),'Data Summary'!CL57="Yes"),OFFSET('Sanitation Data'!$C$7,0,10*ROW('Sanitation Data'!C51)),NA())</f>
        <v>#N/A</v>
      </c>
      <c r="X57" s="104" t="e">
        <f ca="1">+IF(AND(ISNUMBER(OFFSET('Sanitation Data'!$C$11,0,10*ROW('Sanitation Data'!C51))),'Data Summary'!CM57="Yes"),OFFSET('Sanitation Data'!$C$11,0,10*ROW('Sanitation Data'!C51)),NA())</f>
        <v>#N/A</v>
      </c>
      <c r="Y57" s="104" t="e">
        <f ca="1">+IF(AND(ISNUMBER(OFFSET('Sanitation Data'!$C$12,0,10*ROW('Sanitation Data'!C51))),'Data Summary'!CN57="Yes"),OFFSET('Sanitation Data'!$C$12,0,10*ROW('Sanitation Data'!C51)),NA())</f>
        <v>#N/A</v>
      </c>
      <c r="Z57" s="104" t="e">
        <f ca="1">+IF(AND(ISNUMBER(OFFSET('Sanitation Data'!$C$13,0,10*ROW('Sanitation Data'!C51))),'Data Summary'!CO57="Yes"),OFFSET('Sanitation Data'!$C$13,0,10*ROW('Sanitation Data'!C51)),NA())</f>
        <v>#N/A</v>
      </c>
      <c r="AA57" s="104" t="e">
        <f ca="1">+IF(AND(ISNUMBER(OFFSET('Sanitation Data'!$D$5,0,10*ROW('Sanitation Data'!D51))),'Data Summary'!CP57="Yes"),100-OFFSET('Sanitation Data'!$D$5,0,10*ROW('Sanitation Data'!D51)),NA())</f>
        <v>#N/A</v>
      </c>
      <c r="AB57" s="104" t="e">
        <f ca="1">+IF(AND(ISNUMBER(OFFSET('Sanitation Data'!$D$7,0,10*ROW('Sanitation Data'!D51))),'Data Summary'!CQ57="Yes"),OFFSET('Sanitation Data'!$D$7,0,10*ROW('Sanitation Data'!D51)),NA())</f>
        <v>#N/A</v>
      </c>
      <c r="AC57" s="104" t="e">
        <f ca="1">+IF(AND(ISNUMBER(OFFSET('Sanitation Data'!$D$11,0,10*ROW('Sanitation Data'!D51))),'Data Summary'!CR57="Yes"),OFFSET('Sanitation Data'!$D$11,0,10*ROW('Sanitation Data'!D51)),NA())</f>
        <v>#N/A</v>
      </c>
      <c r="AD57" s="104" t="e">
        <f ca="1">+IF(AND(ISNUMBER(OFFSET('Sanitation Data'!$D$12,0,10*ROW('Sanitation Data'!D51))),'Data Summary'!CS57="Yes"),OFFSET('Sanitation Data'!$D$12,0,10*ROW('Sanitation Data'!D51)),NA())</f>
        <v>#N/A</v>
      </c>
      <c r="AE57" s="104" t="e">
        <f ca="1">+IF(AND(ISNUMBER(OFFSET('Sanitation Data'!$D$13,0,10*ROW('Sanitation Data'!D51))),'Data Summary'!CT57="Yes"),OFFSET('Sanitation Data'!$D$13,0,10*ROW('Sanitation Data'!D51)),NA())</f>
        <v>#N/A</v>
      </c>
      <c r="AF57" s="104" t="e">
        <f ca="1">+IF(AND(ISNUMBER(OFFSET('Sanitation Data'!$E$5,0,10*ROW('Sanitation Data'!E51))),'Data Summary'!CU57="Yes"),100-OFFSET('Sanitation Data'!$E$5,0,10*ROW('Sanitation Data'!E51)),NA())</f>
        <v>#N/A</v>
      </c>
      <c r="AG57" s="104" t="e">
        <f ca="1">+IF(AND(ISNUMBER(OFFSET('Sanitation Data'!$E$7,0,10*ROW('Sanitation Data'!E51))),'Data Summary'!CV57="Yes"),OFFSET('Sanitation Data'!$E$7,0,10*ROW('Sanitation Data'!E51)),NA())</f>
        <v>#N/A</v>
      </c>
      <c r="AH57" s="104" t="e">
        <f ca="1">+IF(AND(ISNUMBER(OFFSET('Sanitation Data'!$E$11,0,10*ROW('Sanitation Data'!E51))),'Data Summary'!CW57="Yes"),OFFSET('Sanitation Data'!$E$11,0,10*ROW('Sanitation Data'!E51)),NA())</f>
        <v>#N/A</v>
      </c>
      <c r="AI57" s="104" t="e">
        <f ca="1">+IF(AND(ISNUMBER(OFFSET('Sanitation Data'!$E$12,0,10*ROW('Sanitation Data'!E51))),'Data Summary'!CX57="Yes"),OFFSET('Sanitation Data'!$E$12,0,10*ROW('Sanitation Data'!E51)),NA())</f>
        <v>#N/A</v>
      </c>
      <c r="AJ57" s="104" t="e">
        <f ca="1">+IF(AND(ISNUMBER(OFFSET('Sanitation Data'!$E$13,0,10*ROW('Sanitation Data'!E51))),'Data Summary'!CY57="Yes"),OFFSET('Sanitation Data'!$E$13,0,10*ROW('Sanitation Data'!E51)),NA())</f>
        <v>#N/A</v>
      </c>
      <c r="AK57" s="104" t="e">
        <f ca="1">+IF(AND(ISNUMBER(OFFSET('Sanitation Data'!$F$5,0,10*ROW('Sanitation Data'!F51))),'Data Summary'!CZ57="Yes"),100-OFFSET('Sanitation Data'!$F$5,0,10*ROW('Sanitation Data'!F51)),NA())</f>
        <v>#N/A</v>
      </c>
      <c r="AL57" s="104" t="e">
        <f ca="1">+IF(AND(ISNUMBER(OFFSET('Sanitation Data'!$F$7,0,10*ROW('Sanitation Data'!F51))),'Data Summary'!DA57="Yes"),OFFSET('Sanitation Data'!$F$7,0,10*ROW('Sanitation Data'!F51)),NA())</f>
        <v>#N/A</v>
      </c>
      <c r="AM57" s="104" t="e">
        <f ca="1">+IF(AND(ISNUMBER(OFFSET('Sanitation Data'!$F$11,0,10*ROW('Sanitation Data'!F51))),'Data Summary'!DB57="Yes"),OFFSET('Sanitation Data'!$F$11,0,10*ROW('Sanitation Data'!F51)),NA())</f>
        <v>#N/A</v>
      </c>
      <c r="AN57" s="104" t="e">
        <f ca="1">+IF(AND(ISNUMBER(OFFSET('Sanitation Data'!$F$12,0,10*ROW('Sanitation Data'!F51))),'Data Summary'!DC57="Yes"),OFFSET('Sanitation Data'!$F$12,0,10*ROW('Sanitation Data'!F51)),NA())</f>
        <v>#N/A</v>
      </c>
      <c r="AO57" s="104" t="e">
        <f ca="1">+IF(AND(ISNUMBER(OFFSET('Sanitation Data'!$F$13,0,10*ROW('Sanitation Data'!F51))),'Data Summary'!DD57="Yes"),OFFSET('Sanitation Data'!$F$13,0,10*ROW('Sanitation Data'!F51)),NA())</f>
        <v>#N/A</v>
      </c>
      <c r="AP57" s="104" t="e">
        <f ca="1">+IF(AND(ISNUMBER(OFFSET('Sanitation Data'!$G$5,0,10*ROW('Sanitation Data'!G51))),'Data Summary'!DE57="Yes"),100-OFFSET('Sanitation Data'!$G$5,0,10*ROW('Sanitation Data'!G51)),NA())</f>
        <v>#N/A</v>
      </c>
      <c r="AQ57" s="104" t="e">
        <f ca="1">+IF(AND(ISNUMBER(OFFSET('Sanitation Data'!$G$7,0,10*ROW('Sanitation Data'!G51))),'Data Summary'!DF57="Yes"),OFFSET('Sanitation Data'!$G$7,0,10*ROW('Sanitation Data'!G51)),NA())</f>
        <v>#N/A</v>
      </c>
      <c r="AR57" s="104" t="e">
        <f ca="1">+IF(AND(ISNUMBER(OFFSET('Sanitation Data'!$G$11,0,10*ROW('Sanitation Data'!G51))),'Data Summary'!DG57="Yes"),OFFSET('Sanitation Data'!$G$11,0,10*ROW('Sanitation Data'!G51)),NA())</f>
        <v>#N/A</v>
      </c>
      <c r="AS57" s="104" t="e">
        <f ca="1">+IF(AND(ISNUMBER(OFFSET('Sanitation Data'!$G$12,0,10*ROW('Sanitation Data'!G51))),'Data Summary'!DH57="Yes"),OFFSET('Sanitation Data'!$G$12,0,10*ROW('Sanitation Data'!G51)),NA())</f>
        <v>#N/A</v>
      </c>
      <c r="AT57" s="104" t="e">
        <f ca="1">+IF(AND(ISNUMBER(OFFSET('Sanitation Data'!$G$13,0,10*ROW('Sanitation Data'!G51))),'Data Summary'!DI57="Yes"),OFFSET('Sanitation Data'!$G$13,0,10*ROW('Sanitation Data'!G51)),NA())</f>
        <v>#N/A</v>
      </c>
      <c r="AU57" s="104" t="e">
        <f ca="1">+IF(AND(ISNUMBER(OFFSET('Sanitation Data'!$H$5,0,10*ROW('Sanitation Data'!H51))),'Data Summary'!DJ57="Yes"),100-OFFSET('Sanitation Data'!$H$5,0,10*ROW('Sanitation Data'!H51)),NA())</f>
        <v>#N/A</v>
      </c>
      <c r="AV57" s="104" t="e">
        <f ca="1">+IF(AND(ISNUMBER(OFFSET('Sanitation Data'!$H$7,0,10*ROW('Sanitation Data'!H51))),'Data Summary'!DK57="Yes"),OFFSET('Sanitation Data'!$H$7,0,10*ROW('Sanitation Data'!H51)),NA())</f>
        <v>#N/A</v>
      </c>
      <c r="AW57" s="104" t="e">
        <f ca="1">+IF(AND(ISNUMBER(OFFSET('Sanitation Data'!$H$11,0,10*ROW('Sanitation Data'!H51))),'Data Summary'!DL57="Yes"),OFFSET('Sanitation Data'!$H$11,0,10*ROW('Sanitation Data'!H51)),NA())</f>
        <v>#N/A</v>
      </c>
      <c r="AX57" s="104" t="e">
        <f ca="1">+IF(AND(ISNUMBER(OFFSET('Sanitation Data'!$H$12,0,10*ROW('Sanitation Data'!H51))),'Data Summary'!DM57="Yes"),OFFSET('Sanitation Data'!$H$12,0,10*ROW('Sanitation Data'!H51)),NA())</f>
        <v>#N/A</v>
      </c>
      <c r="AY57" s="104" t="e">
        <f ca="1">+IF(AND(ISNUMBER(OFFSET('Sanitation Data'!$H$13,0,10*ROW('Sanitation Data'!H51))),'Data Summary'!DN57="Yes"),OFFSET('Sanitation Data'!$H$13,0,10*ROW('Sanitation Data'!H51)),NA())</f>
        <v>#N/A</v>
      </c>
      <c r="AZ57" s="109" t="e">
        <f ca="1">+IF(AND(ISNUMBER(OFFSET('Hygiene Data'!$C$6,0,10*ROW('Hygiene Data'!C51))),'Data Summary'!DO57="Yes"),OFFSET('Hygiene Data'!$C$6,0,10*ROW('Hygiene Data'!C51)),NA())</f>
        <v>#N/A</v>
      </c>
      <c r="BA57" s="109" t="e">
        <f ca="1">+IF(AND(ISNUMBER(OFFSET('Hygiene Data'!$C$8,0,10*ROW('Hygiene Data'!C51))),'Data Summary'!DP57="Yes"),OFFSET('Hygiene Data'!$C$8,0,10*ROW('Hygiene Data'!C51)),NA())</f>
        <v>#N/A</v>
      </c>
      <c r="BB57" s="109" t="e">
        <f ca="1">+IF(AND(ISNUMBER(OFFSET('Hygiene Data'!$C$10,0,10*ROW('Hygiene Data'!C51))),'Data Summary'!DQ57="Yes"),OFFSET('Hygiene Data'!$C$10,0,10*ROW('Hygiene Data'!C51)),NA())</f>
        <v>#N/A</v>
      </c>
      <c r="BC57" s="109" t="e">
        <f ca="1">+IF(AND(ISNUMBER(OFFSET('Hygiene Data'!$D$6,0,10*ROW('Hygiene Data'!D51))),'Data Summary'!DR57="Yes"),OFFSET('Hygiene Data'!$D$6,0,10*ROW('Hygiene Data'!D51)),NA())</f>
        <v>#N/A</v>
      </c>
      <c r="BD57" s="109" t="e">
        <f ca="1">+IF(AND(ISNUMBER(OFFSET('Hygiene Data'!$D$8,0,10*ROW('Hygiene Data'!D51))),'Data Summary'!DS57="Yes"),OFFSET('Hygiene Data'!$D$8,0,10*ROW('Hygiene Data'!D51)),NA())</f>
        <v>#N/A</v>
      </c>
      <c r="BE57" s="109" t="e">
        <f ca="1">+IF(AND(ISNUMBER(OFFSET('Hygiene Data'!$D$10,0,10*ROW('Hygiene Data'!D51))),'Data Summary'!DT57="Yes"),OFFSET('Hygiene Data'!$D$10,0,10*ROW('Hygiene Data'!D51)),NA())</f>
        <v>#N/A</v>
      </c>
      <c r="BF57" s="109" t="e">
        <f ca="1">+IF(AND(ISNUMBER(OFFSET('Hygiene Data'!$E$6,0,10*ROW('Hygiene Data'!E51))),'Data Summary'!DU57="Yes"),OFFSET('Hygiene Data'!$E$6,0,10*ROW('Hygiene Data'!E51)),NA())</f>
        <v>#N/A</v>
      </c>
      <c r="BG57" s="109" t="e">
        <f ca="1">+IF(AND(ISNUMBER(OFFSET('Hygiene Data'!$E$8,0,10*ROW('Hygiene Data'!E51))),'Data Summary'!DV57="Yes"),OFFSET('Hygiene Data'!$E$8,0,10*ROW('Hygiene Data'!E51)),NA())</f>
        <v>#N/A</v>
      </c>
      <c r="BH57" s="109" t="e">
        <f ca="1">+IF(AND(ISNUMBER(OFFSET('Hygiene Data'!$E$10,0,10*ROW('Hygiene Data'!E51))),'Data Summary'!DW57="Yes"),OFFSET('Hygiene Data'!$E$10,0,10*ROW('Hygiene Data'!E51)),NA())</f>
        <v>#N/A</v>
      </c>
      <c r="BI57" s="109" t="e">
        <f ca="1">+IF(AND(ISNUMBER(OFFSET('Hygiene Data'!$F$6,0,10*ROW('Hygiene Data'!F51))),'Data Summary'!DX57="Yes"),OFFSET('Hygiene Data'!$F$6,0,10*ROW('Hygiene Data'!F51)),NA())</f>
        <v>#N/A</v>
      </c>
      <c r="BJ57" s="109" t="e">
        <f ca="1">+IF(AND(ISNUMBER(OFFSET('Hygiene Data'!$F$8,0,10*ROW('Hygiene Data'!F51))),'Data Summary'!DY57="Yes"),OFFSET('Hygiene Data'!$F$8,0,10*ROW('Hygiene Data'!F51)),NA())</f>
        <v>#N/A</v>
      </c>
      <c r="BK57" s="109" t="e">
        <f ca="1">+IF(AND(ISNUMBER(OFFSET('Hygiene Data'!$F$10,0,10*ROW('Hygiene Data'!F51))),'Data Summary'!DZ57="Yes"),OFFSET('Hygiene Data'!$F$10,0,10*ROW('Hygiene Data'!F51)),NA())</f>
        <v>#N/A</v>
      </c>
      <c r="BL57" s="109" t="e">
        <f ca="1">+IF(AND(ISNUMBER(OFFSET('Hygiene Data'!$G$6,0,10*ROW('Hygiene Data'!G51))),'Data Summary'!EA57="Yes"),OFFSET('Hygiene Data'!$G$6,0,10*ROW('Hygiene Data'!G51)),NA())</f>
        <v>#N/A</v>
      </c>
      <c r="BM57" s="109" t="e">
        <f ca="1">+IF(AND(ISNUMBER(OFFSET('Hygiene Data'!$G$8,0,10*ROW('Hygiene Data'!G51))),'Data Summary'!EB57="Yes"),OFFSET('Hygiene Data'!$G$8,0,10*ROW('Hygiene Data'!G51)),NA())</f>
        <v>#N/A</v>
      </c>
      <c r="BN57" s="109" t="e">
        <f ca="1">+IF(AND(ISNUMBER(OFFSET('Hygiene Data'!$G$10,0,10*ROW('Hygiene Data'!G51))),'Data Summary'!EC57="Yes"),OFFSET('Hygiene Data'!$G$10,0,10*ROW('Hygiene Data'!G51)),NA())</f>
        <v>#N/A</v>
      </c>
      <c r="BO57" s="109" t="e">
        <f ca="1">+IF(AND(ISNUMBER(OFFSET('Hygiene Data'!$H$6,0,10*ROW('Hygiene Data'!H51))),'Data Summary'!ED57="Yes"),OFFSET('Hygiene Data'!$H$6,0,10*ROW('Hygiene Data'!H51)),NA())</f>
        <v>#N/A</v>
      </c>
      <c r="BP57" s="109" t="e">
        <f ca="1">+IF(AND(ISNUMBER(OFFSET('Hygiene Data'!$H$8,0,10*ROW('Hygiene Data'!H51))),'Data Summary'!EE57="Yes"),OFFSET('Hygiene Data'!$H$8,0,10*ROW('Hygiene Data'!H51)),NA())</f>
        <v>#N/A</v>
      </c>
      <c r="BQ57" s="109" t="e">
        <f ca="1">+IF(AND(ISNUMBER(OFFSET('Hygiene Data'!$H$10,0,10*ROW('Hygiene Data'!H51))),'Data Summary'!EF57="Yes"),OFFSET('Hygiene Data'!$H$10,0,10*ROW('Hygiene Data'!H51)),NA())</f>
        <v>#N/A</v>
      </c>
    </row>
    <row r="58" spans="1:69" x14ac:dyDescent="0.25">
      <c r="A58" s="57" t="e">
        <f ca="1">+IF(OFFSET('Water Data'!$B$1,0,10*ROW('Water Data'!B52))="",NA(),OFFSET('Water Data'!$B$1,0,10*ROW('Water Data'!B52)))</f>
        <v>#N/A</v>
      </c>
      <c r="B58" s="57" t="e">
        <f ca="1">+IF(OFFSET('Water Data'!$A$3,0,10*ROW('Water Data'!A55))="",NA(),OFFSET('Water Data'!$A$3,0,10*ROW('Water Data'!A55)))</f>
        <v>#N/A</v>
      </c>
      <c r="C58" s="57" t="e">
        <f ca="1">+IF(OFFSET('Water Data'!$C$3,0,10*ROW('Water Data'!C55))="",NA(),OFFSET('Water Data'!$C$3,0,10*ROW('Water Data'!C55)))</f>
        <v>#N/A</v>
      </c>
      <c r="D58" s="58" t="e">
        <f ca="1">+IF(AND(ISNUMBER(OFFSET('Water Data'!$C$5,0,10*ROW('Water Data'!C52))),'Data Summary'!BS58="Yes"),100-OFFSET('Water Data'!$C$5,0,10*ROW('Water Data'!C52)),NA())</f>
        <v>#N/A</v>
      </c>
      <c r="E58" s="58" t="e">
        <f ca="1">+IF(AND(ISNUMBER(OFFSET('Water Data'!$C$7,0,10*ROW('Water Data'!C52))),'Data Summary'!BT58="Yes"),OFFSET('Water Data'!$C$7,0,10*ROW('Water Data'!C52)),NA())</f>
        <v>#N/A</v>
      </c>
      <c r="F58" s="58" t="e">
        <f ca="1">+IF(AND(ISNUMBER(OFFSET('Water Data'!$C$10,0,10*ROW('Water Data'!C52))),'Data Summary'!BU58="Yes"),OFFSET('Water Data'!$C$10,0,10*ROW('Water Data'!C52)),NA())</f>
        <v>#N/A</v>
      </c>
      <c r="G58" s="58" t="e">
        <f ca="1">+IF(AND(ISNUMBER(OFFSET('Water Data'!$D$5,0,10*ROW('Water Data'!D52))),'Data Summary'!BV58="Yes"),100-OFFSET('Water Data'!$D$5,0,10*ROW('Water Data'!D52)),NA())</f>
        <v>#N/A</v>
      </c>
      <c r="H58" s="58" t="e">
        <f ca="1">+IF(AND(ISNUMBER(OFFSET('Water Data'!$D$7,0,10*ROW('Water Data'!D52))),'Data Summary'!BW58="Yes"),OFFSET('Water Data'!$D$7,0,10*ROW('Water Data'!D52)),NA())</f>
        <v>#N/A</v>
      </c>
      <c r="I58" s="58" t="e">
        <f ca="1">+IF(AND(ISNUMBER(OFFSET('Water Data'!$D$10,0,10*ROW('Water Data'!D52))),'Data Summary'!BX58="Yes"),OFFSET('Water Data'!$D$10,0,10*ROW('Water Data'!D52)),NA())</f>
        <v>#N/A</v>
      </c>
      <c r="J58" s="58" t="e">
        <f ca="1">+IF(AND(ISNUMBER(OFFSET('Water Data'!$E$5,0,10*ROW('Water Data'!E52))),'Data Summary'!BY58="Yes"),100-OFFSET('Water Data'!$E$5,0,10*ROW('Water Data'!E52)),NA())</f>
        <v>#N/A</v>
      </c>
      <c r="K58" s="58" t="e">
        <f ca="1">+IF(AND(ISNUMBER(OFFSET('Water Data'!$E$7,0,10*ROW('Water Data'!E52))),'Data Summary'!BZ58="Yes"),OFFSET('Water Data'!$E$7,0,10*ROW('Water Data'!E52)),NA())</f>
        <v>#N/A</v>
      </c>
      <c r="L58" s="58" t="e">
        <f ca="1">+IF(AND(ISNUMBER(OFFSET('Water Data'!$E$10,0,10*ROW('Water Data'!E52))),'Data Summary'!CA58="Yes"),OFFSET('Water Data'!$E$10,0,10*ROW('Water Data'!E52)),NA())</f>
        <v>#N/A</v>
      </c>
      <c r="M58" s="58" t="e">
        <f ca="1">+IF(AND(ISNUMBER(OFFSET('Water Data'!$F$5,0,10*ROW('Water Data'!F52))),'Data Summary'!CB58="Yes"),100-OFFSET('Water Data'!$F$5,0,10*ROW('Water Data'!F52)),NA())</f>
        <v>#N/A</v>
      </c>
      <c r="N58" s="58" t="e">
        <f ca="1">+IF(AND(ISNUMBER(OFFSET('Water Data'!$F$7,0,10*ROW('Water Data'!F52))),'Data Summary'!CC58="Yes"),OFFSET('Water Data'!$F$7,0,10*ROW('Water Data'!F52)),NA())</f>
        <v>#N/A</v>
      </c>
      <c r="O58" s="58" t="e">
        <f ca="1">+IF(AND(ISNUMBER(OFFSET('Water Data'!$F$10,0,10*ROW('Water Data'!F52))),'Data Summary'!CD58="Yes"),OFFSET('Water Data'!$F$10,0,10*ROW('Water Data'!F52)),NA())</f>
        <v>#N/A</v>
      </c>
      <c r="P58" s="58" t="e">
        <f ca="1">+IF(AND(ISNUMBER(OFFSET('Water Data'!$G$5,0,10*ROW('Water Data'!G52))),'Data Summary'!CE58="Yes"),100-OFFSET('Water Data'!$G$5,0,10*ROW('Water Data'!G52)),NA())</f>
        <v>#N/A</v>
      </c>
      <c r="Q58" s="58" t="e">
        <f ca="1">+IF(AND(ISNUMBER(OFFSET('Water Data'!$G$7,0,10*ROW('Water Data'!G52))),'Data Summary'!CF58="Yes"),OFFSET('Water Data'!$G$7,0,10*ROW('Water Data'!G52)),NA())</f>
        <v>#N/A</v>
      </c>
      <c r="R58" s="58" t="e">
        <f ca="1">+IF(AND(ISNUMBER(OFFSET('Water Data'!$G$10,0,10*ROW('Water Data'!G52))),'Data Summary'!CG58="Yes"),OFFSET('Water Data'!$G$10,0,10*ROW('Water Data'!G52)),NA())</f>
        <v>#N/A</v>
      </c>
      <c r="S58" s="58" t="e">
        <f ca="1">+IF(AND(ISNUMBER(OFFSET('Water Data'!$H$5,0,10*ROW('Water Data'!H52))),'Data Summary'!CH58="Yes"),100-OFFSET('Water Data'!$H$5,0,10*ROW('Water Data'!H52)),NA())</f>
        <v>#N/A</v>
      </c>
      <c r="T58" s="58" t="e">
        <f ca="1">+IF(AND(ISNUMBER(OFFSET('Water Data'!$H$7,0,10*ROW('Water Data'!H52))),'Data Summary'!CI58="Yes"),OFFSET('Water Data'!$H$7,0,10*ROW('Water Data'!H52)),NA())</f>
        <v>#N/A</v>
      </c>
      <c r="U58" s="58" t="e">
        <f ca="1">+IF(AND(ISNUMBER(OFFSET('Water Data'!$H$10,0,10*ROW('Water Data'!H52))),'Data Summary'!CJ58="Yes"),OFFSET('Water Data'!$H$10,0,10*ROW('Water Data'!H52)),NA())</f>
        <v>#N/A</v>
      </c>
      <c r="V58" s="104" t="e">
        <f ca="1">+IF(AND(ISNUMBER(OFFSET('Sanitation Data'!$C$5,0,10*ROW('Sanitation Data'!C52))),'Data Summary'!CK58="Yes"),100-OFFSET('Sanitation Data'!$C$5,0,10*ROW('Sanitation Data'!C52)),NA())</f>
        <v>#N/A</v>
      </c>
      <c r="W58" s="104" t="e">
        <f ca="1">+IF(AND(ISNUMBER(OFFSET('Sanitation Data'!$C$7,0,10*ROW('Sanitation Data'!C52))),'Data Summary'!CL58="Yes"),OFFSET('Sanitation Data'!$C$7,0,10*ROW('Sanitation Data'!C52)),NA())</f>
        <v>#N/A</v>
      </c>
      <c r="X58" s="104" t="e">
        <f ca="1">+IF(AND(ISNUMBER(OFFSET('Sanitation Data'!$C$11,0,10*ROW('Sanitation Data'!C52))),'Data Summary'!CM58="Yes"),OFFSET('Sanitation Data'!$C$11,0,10*ROW('Sanitation Data'!C52)),NA())</f>
        <v>#N/A</v>
      </c>
      <c r="Y58" s="104" t="e">
        <f ca="1">+IF(AND(ISNUMBER(OFFSET('Sanitation Data'!$C$12,0,10*ROW('Sanitation Data'!C52))),'Data Summary'!CN58="Yes"),OFFSET('Sanitation Data'!$C$12,0,10*ROW('Sanitation Data'!C52)),NA())</f>
        <v>#N/A</v>
      </c>
      <c r="Z58" s="104" t="e">
        <f ca="1">+IF(AND(ISNUMBER(OFFSET('Sanitation Data'!$C$13,0,10*ROW('Sanitation Data'!C52))),'Data Summary'!CO58="Yes"),OFFSET('Sanitation Data'!$C$13,0,10*ROW('Sanitation Data'!C52)),NA())</f>
        <v>#N/A</v>
      </c>
      <c r="AA58" s="104" t="e">
        <f ca="1">+IF(AND(ISNUMBER(OFFSET('Sanitation Data'!$D$5,0,10*ROW('Sanitation Data'!D52))),'Data Summary'!CP58="Yes"),100-OFFSET('Sanitation Data'!$D$5,0,10*ROW('Sanitation Data'!D52)),NA())</f>
        <v>#N/A</v>
      </c>
      <c r="AB58" s="104" t="e">
        <f ca="1">+IF(AND(ISNUMBER(OFFSET('Sanitation Data'!$D$7,0,10*ROW('Sanitation Data'!D52))),'Data Summary'!CQ58="Yes"),OFFSET('Sanitation Data'!$D$7,0,10*ROW('Sanitation Data'!D52)),NA())</f>
        <v>#N/A</v>
      </c>
      <c r="AC58" s="104" t="e">
        <f ca="1">+IF(AND(ISNUMBER(OFFSET('Sanitation Data'!$D$11,0,10*ROW('Sanitation Data'!D52))),'Data Summary'!CR58="Yes"),OFFSET('Sanitation Data'!$D$11,0,10*ROW('Sanitation Data'!D52)),NA())</f>
        <v>#N/A</v>
      </c>
      <c r="AD58" s="104" t="e">
        <f ca="1">+IF(AND(ISNUMBER(OFFSET('Sanitation Data'!$D$12,0,10*ROW('Sanitation Data'!D52))),'Data Summary'!CS58="Yes"),OFFSET('Sanitation Data'!$D$12,0,10*ROW('Sanitation Data'!D52)),NA())</f>
        <v>#N/A</v>
      </c>
      <c r="AE58" s="104" t="e">
        <f ca="1">+IF(AND(ISNUMBER(OFFSET('Sanitation Data'!$D$13,0,10*ROW('Sanitation Data'!D52))),'Data Summary'!CT58="Yes"),OFFSET('Sanitation Data'!$D$13,0,10*ROW('Sanitation Data'!D52)),NA())</f>
        <v>#N/A</v>
      </c>
      <c r="AF58" s="104" t="e">
        <f ca="1">+IF(AND(ISNUMBER(OFFSET('Sanitation Data'!$E$5,0,10*ROW('Sanitation Data'!E52))),'Data Summary'!CU58="Yes"),100-OFFSET('Sanitation Data'!$E$5,0,10*ROW('Sanitation Data'!E52)),NA())</f>
        <v>#N/A</v>
      </c>
      <c r="AG58" s="104" t="e">
        <f ca="1">+IF(AND(ISNUMBER(OFFSET('Sanitation Data'!$E$7,0,10*ROW('Sanitation Data'!E52))),'Data Summary'!CV58="Yes"),OFFSET('Sanitation Data'!$E$7,0,10*ROW('Sanitation Data'!E52)),NA())</f>
        <v>#N/A</v>
      </c>
      <c r="AH58" s="104" t="e">
        <f ca="1">+IF(AND(ISNUMBER(OFFSET('Sanitation Data'!$E$11,0,10*ROW('Sanitation Data'!E52))),'Data Summary'!CW58="Yes"),OFFSET('Sanitation Data'!$E$11,0,10*ROW('Sanitation Data'!E52)),NA())</f>
        <v>#N/A</v>
      </c>
      <c r="AI58" s="104" t="e">
        <f ca="1">+IF(AND(ISNUMBER(OFFSET('Sanitation Data'!$E$12,0,10*ROW('Sanitation Data'!E52))),'Data Summary'!CX58="Yes"),OFFSET('Sanitation Data'!$E$12,0,10*ROW('Sanitation Data'!E52)),NA())</f>
        <v>#N/A</v>
      </c>
      <c r="AJ58" s="104" t="e">
        <f ca="1">+IF(AND(ISNUMBER(OFFSET('Sanitation Data'!$E$13,0,10*ROW('Sanitation Data'!E52))),'Data Summary'!CY58="Yes"),OFFSET('Sanitation Data'!$E$13,0,10*ROW('Sanitation Data'!E52)),NA())</f>
        <v>#N/A</v>
      </c>
      <c r="AK58" s="104" t="e">
        <f ca="1">+IF(AND(ISNUMBER(OFFSET('Sanitation Data'!$F$5,0,10*ROW('Sanitation Data'!F52))),'Data Summary'!CZ58="Yes"),100-OFFSET('Sanitation Data'!$F$5,0,10*ROW('Sanitation Data'!F52)),NA())</f>
        <v>#N/A</v>
      </c>
      <c r="AL58" s="104" t="e">
        <f ca="1">+IF(AND(ISNUMBER(OFFSET('Sanitation Data'!$F$7,0,10*ROW('Sanitation Data'!F52))),'Data Summary'!DA58="Yes"),OFFSET('Sanitation Data'!$F$7,0,10*ROW('Sanitation Data'!F52)),NA())</f>
        <v>#N/A</v>
      </c>
      <c r="AM58" s="104" t="e">
        <f ca="1">+IF(AND(ISNUMBER(OFFSET('Sanitation Data'!$F$11,0,10*ROW('Sanitation Data'!F52))),'Data Summary'!DB58="Yes"),OFFSET('Sanitation Data'!$F$11,0,10*ROW('Sanitation Data'!F52)),NA())</f>
        <v>#N/A</v>
      </c>
      <c r="AN58" s="104" t="e">
        <f ca="1">+IF(AND(ISNUMBER(OFFSET('Sanitation Data'!$F$12,0,10*ROW('Sanitation Data'!F52))),'Data Summary'!DC58="Yes"),OFFSET('Sanitation Data'!$F$12,0,10*ROW('Sanitation Data'!F52)),NA())</f>
        <v>#N/A</v>
      </c>
      <c r="AO58" s="104" t="e">
        <f ca="1">+IF(AND(ISNUMBER(OFFSET('Sanitation Data'!$F$13,0,10*ROW('Sanitation Data'!F52))),'Data Summary'!DD58="Yes"),OFFSET('Sanitation Data'!$F$13,0,10*ROW('Sanitation Data'!F52)),NA())</f>
        <v>#N/A</v>
      </c>
      <c r="AP58" s="104" t="e">
        <f ca="1">+IF(AND(ISNUMBER(OFFSET('Sanitation Data'!$G$5,0,10*ROW('Sanitation Data'!G52))),'Data Summary'!DE58="Yes"),100-OFFSET('Sanitation Data'!$G$5,0,10*ROW('Sanitation Data'!G52)),NA())</f>
        <v>#N/A</v>
      </c>
      <c r="AQ58" s="104" t="e">
        <f ca="1">+IF(AND(ISNUMBER(OFFSET('Sanitation Data'!$G$7,0,10*ROW('Sanitation Data'!G52))),'Data Summary'!DF58="Yes"),OFFSET('Sanitation Data'!$G$7,0,10*ROW('Sanitation Data'!G52)),NA())</f>
        <v>#N/A</v>
      </c>
      <c r="AR58" s="104" t="e">
        <f ca="1">+IF(AND(ISNUMBER(OFFSET('Sanitation Data'!$G$11,0,10*ROW('Sanitation Data'!G52))),'Data Summary'!DG58="Yes"),OFFSET('Sanitation Data'!$G$11,0,10*ROW('Sanitation Data'!G52)),NA())</f>
        <v>#N/A</v>
      </c>
      <c r="AS58" s="104" t="e">
        <f ca="1">+IF(AND(ISNUMBER(OFFSET('Sanitation Data'!$G$12,0,10*ROW('Sanitation Data'!G52))),'Data Summary'!DH58="Yes"),OFFSET('Sanitation Data'!$G$12,0,10*ROW('Sanitation Data'!G52)),NA())</f>
        <v>#N/A</v>
      </c>
      <c r="AT58" s="104" t="e">
        <f ca="1">+IF(AND(ISNUMBER(OFFSET('Sanitation Data'!$G$13,0,10*ROW('Sanitation Data'!G52))),'Data Summary'!DI58="Yes"),OFFSET('Sanitation Data'!$G$13,0,10*ROW('Sanitation Data'!G52)),NA())</f>
        <v>#N/A</v>
      </c>
      <c r="AU58" s="104" t="e">
        <f ca="1">+IF(AND(ISNUMBER(OFFSET('Sanitation Data'!$H$5,0,10*ROW('Sanitation Data'!H52))),'Data Summary'!DJ58="Yes"),100-OFFSET('Sanitation Data'!$H$5,0,10*ROW('Sanitation Data'!H52)),NA())</f>
        <v>#N/A</v>
      </c>
      <c r="AV58" s="104" t="e">
        <f ca="1">+IF(AND(ISNUMBER(OFFSET('Sanitation Data'!$H$7,0,10*ROW('Sanitation Data'!H52))),'Data Summary'!DK58="Yes"),OFFSET('Sanitation Data'!$H$7,0,10*ROW('Sanitation Data'!H52)),NA())</f>
        <v>#N/A</v>
      </c>
      <c r="AW58" s="104" t="e">
        <f ca="1">+IF(AND(ISNUMBER(OFFSET('Sanitation Data'!$H$11,0,10*ROW('Sanitation Data'!H52))),'Data Summary'!DL58="Yes"),OFFSET('Sanitation Data'!$H$11,0,10*ROW('Sanitation Data'!H52)),NA())</f>
        <v>#N/A</v>
      </c>
      <c r="AX58" s="104" t="e">
        <f ca="1">+IF(AND(ISNUMBER(OFFSET('Sanitation Data'!$H$12,0,10*ROW('Sanitation Data'!H52))),'Data Summary'!DM58="Yes"),OFFSET('Sanitation Data'!$H$12,0,10*ROW('Sanitation Data'!H52)),NA())</f>
        <v>#N/A</v>
      </c>
      <c r="AY58" s="104" t="e">
        <f ca="1">+IF(AND(ISNUMBER(OFFSET('Sanitation Data'!$H$13,0,10*ROW('Sanitation Data'!H52))),'Data Summary'!DN58="Yes"),OFFSET('Sanitation Data'!$H$13,0,10*ROW('Sanitation Data'!H52)),NA())</f>
        <v>#N/A</v>
      </c>
      <c r="AZ58" s="109" t="e">
        <f ca="1">+IF(AND(ISNUMBER(OFFSET('Hygiene Data'!$C$6,0,10*ROW('Hygiene Data'!C52))),'Data Summary'!DO58="Yes"),OFFSET('Hygiene Data'!$C$6,0,10*ROW('Hygiene Data'!C52)),NA())</f>
        <v>#N/A</v>
      </c>
      <c r="BA58" s="109" t="e">
        <f ca="1">+IF(AND(ISNUMBER(OFFSET('Hygiene Data'!$C$8,0,10*ROW('Hygiene Data'!C52))),'Data Summary'!DP58="Yes"),OFFSET('Hygiene Data'!$C$8,0,10*ROW('Hygiene Data'!C52)),NA())</f>
        <v>#N/A</v>
      </c>
      <c r="BB58" s="109" t="e">
        <f ca="1">+IF(AND(ISNUMBER(OFFSET('Hygiene Data'!$C$10,0,10*ROW('Hygiene Data'!C52))),'Data Summary'!DQ58="Yes"),OFFSET('Hygiene Data'!$C$10,0,10*ROW('Hygiene Data'!C52)),NA())</f>
        <v>#N/A</v>
      </c>
      <c r="BC58" s="109" t="e">
        <f ca="1">+IF(AND(ISNUMBER(OFFSET('Hygiene Data'!$D$6,0,10*ROW('Hygiene Data'!D52))),'Data Summary'!DR58="Yes"),OFFSET('Hygiene Data'!$D$6,0,10*ROW('Hygiene Data'!D52)),NA())</f>
        <v>#N/A</v>
      </c>
      <c r="BD58" s="109" t="e">
        <f ca="1">+IF(AND(ISNUMBER(OFFSET('Hygiene Data'!$D$8,0,10*ROW('Hygiene Data'!D52))),'Data Summary'!DS58="Yes"),OFFSET('Hygiene Data'!$D$8,0,10*ROW('Hygiene Data'!D52)),NA())</f>
        <v>#N/A</v>
      </c>
      <c r="BE58" s="109" t="e">
        <f ca="1">+IF(AND(ISNUMBER(OFFSET('Hygiene Data'!$D$10,0,10*ROW('Hygiene Data'!D52))),'Data Summary'!DT58="Yes"),OFFSET('Hygiene Data'!$D$10,0,10*ROW('Hygiene Data'!D52)),NA())</f>
        <v>#N/A</v>
      </c>
      <c r="BF58" s="109" t="e">
        <f ca="1">+IF(AND(ISNUMBER(OFFSET('Hygiene Data'!$E$6,0,10*ROW('Hygiene Data'!E52))),'Data Summary'!DU58="Yes"),OFFSET('Hygiene Data'!$E$6,0,10*ROW('Hygiene Data'!E52)),NA())</f>
        <v>#N/A</v>
      </c>
      <c r="BG58" s="109" t="e">
        <f ca="1">+IF(AND(ISNUMBER(OFFSET('Hygiene Data'!$E$8,0,10*ROW('Hygiene Data'!E52))),'Data Summary'!DV58="Yes"),OFFSET('Hygiene Data'!$E$8,0,10*ROW('Hygiene Data'!E52)),NA())</f>
        <v>#N/A</v>
      </c>
      <c r="BH58" s="109" t="e">
        <f ca="1">+IF(AND(ISNUMBER(OFFSET('Hygiene Data'!$E$10,0,10*ROW('Hygiene Data'!E52))),'Data Summary'!DW58="Yes"),OFFSET('Hygiene Data'!$E$10,0,10*ROW('Hygiene Data'!E52)),NA())</f>
        <v>#N/A</v>
      </c>
      <c r="BI58" s="109" t="e">
        <f ca="1">+IF(AND(ISNUMBER(OFFSET('Hygiene Data'!$F$6,0,10*ROW('Hygiene Data'!F52))),'Data Summary'!DX58="Yes"),OFFSET('Hygiene Data'!$F$6,0,10*ROW('Hygiene Data'!F52)),NA())</f>
        <v>#N/A</v>
      </c>
      <c r="BJ58" s="109" t="e">
        <f ca="1">+IF(AND(ISNUMBER(OFFSET('Hygiene Data'!$F$8,0,10*ROW('Hygiene Data'!F52))),'Data Summary'!DY58="Yes"),OFFSET('Hygiene Data'!$F$8,0,10*ROW('Hygiene Data'!F52)),NA())</f>
        <v>#N/A</v>
      </c>
      <c r="BK58" s="109" t="e">
        <f ca="1">+IF(AND(ISNUMBER(OFFSET('Hygiene Data'!$F$10,0,10*ROW('Hygiene Data'!F52))),'Data Summary'!DZ58="Yes"),OFFSET('Hygiene Data'!$F$10,0,10*ROW('Hygiene Data'!F52)),NA())</f>
        <v>#N/A</v>
      </c>
      <c r="BL58" s="109" t="e">
        <f ca="1">+IF(AND(ISNUMBER(OFFSET('Hygiene Data'!$G$6,0,10*ROW('Hygiene Data'!G52))),'Data Summary'!EA58="Yes"),OFFSET('Hygiene Data'!$G$6,0,10*ROW('Hygiene Data'!G52)),NA())</f>
        <v>#N/A</v>
      </c>
      <c r="BM58" s="109" t="e">
        <f ca="1">+IF(AND(ISNUMBER(OFFSET('Hygiene Data'!$G$8,0,10*ROW('Hygiene Data'!G52))),'Data Summary'!EB58="Yes"),OFFSET('Hygiene Data'!$G$8,0,10*ROW('Hygiene Data'!G52)),NA())</f>
        <v>#N/A</v>
      </c>
      <c r="BN58" s="109" t="e">
        <f ca="1">+IF(AND(ISNUMBER(OFFSET('Hygiene Data'!$G$10,0,10*ROW('Hygiene Data'!G52))),'Data Summary'!EC58="Yes"),OFFSET('Hygiene Data'!$G$10,0,10*ROW('Hygiene Data'!G52)),NA())</f>
        <v>#N/A</v>
      </c>
      <c r="BO58" s="109" t="e">
        <f ca="1">+IF(AND(ISNUMBER(OFFSET('Hygiene Data'!$H$6,0,10*ROW('Hygiene Data'!H52))),'Data Summary'!ED58="Yes"),OFFSET('Hygiene Data'!$H$6,0,10*ROW('Hygiene Data'!H52)),NA())</f>
        <v>#N/A</v>
      </c>
      <c r="BP58" s="109" t="e">
        <f ca="1">+IF(AND(ISNUMBER(OFFSET('Hygiene Data'!$H$8,0,10*ROW('Hygiene Data'!H52))),'Data Summary'!EE58="Yes"),OFFSET('Hygiene Data'!$H$8,0,10*ROW('Hygiene Data'!H52)),NA())</f>
        <v>#N/A</v>
      </c>
      <c r="BQ58" s="109" t="e">
        <f ca="1">+IF(AND(ISNUMBER(OFFSET('Hygiene Data'!$H$10,0,10*ROW('Hygiene Data'!H52))),'Data Summary'!EF58="Yes"),OFFSET('Hygiene Data'!$H$10,0,10*ROW('Hygiene Data'!H52)),NA())</f>
        <v>#N/A</v>
      </c>
    </row>
    <row r="59" spans="1:69" x14ac:dyDescent="0.25">
      <c r="A59" s="57" t="e">
        <f ca="1">+IF(OFFSET('Water Data'!$B$1,0,10*ROW('Water Data'!B53))="",NA(),OFFSET('Water Data'!$B$1,0,10*ROW('Water Data'!B53)))</f>
        <v>#N/A</v>
      </c>
      <c r="B59" s="57" t="e">
        <f ca="1">+IF(OFFSET('Water Data'!$A$3,0,10*ROW('Water Data'!A56))="",NA(),OFFSET('Water Data'!$A$3,0,10*ROW('Water Data'!A56)))</f>
        <v>#N/A</v>
      </c>
      <c r="C59" s="57" t="e">
        <f ca="1">+IF(OFFSET('Water Data'!$C$3,0,10*ROW('Water Data'!C56))="",NA(),OFFSET('Water Data'!$C$3,0,10*ROW('Water Data'!C56)))</f>
        <v>#N/A</v>
      </c>
      <c r="D59" s="58" t="e">
        <f ca="1">+IF(AND(ISNUMBER(OFFSET('Water Data'!$C$5,0,10*ROW('Water Data'!C53))),'Data Summary'!BS59="Yes"),100-OFFSET('Water Data'!$C$5,0,10*ROW('Water Data'!C53)),NA())</f>
        <v>#N/A</v>
      </c>
      <c r="E59" s="58" t="e">
        <f ca="1">+IF(AND(ISNUMBER(OFFSET('Water Data'!$C$7,0,10*ROW('Water Data'!C53))),'Data Summary'!BT59="Yes"),OFFSET('Water Data'!$C$7,0,10*ROW('Water Data'!C53)),NA())</f>
        <v>#N/A</v>
      </c>
      <c r="F59" s="58" t="e">
        <f ca="1">+IF(AND(ISNUMBER(OFFSET('Water Data'!$C$10,0,10*ROW('Water Data'!C53))),'Data Summary'!BU59="Yes"),OFFSET('Water Data'!$C$10,0,10*ROW('Water Data'!C53)),NA())</f>
        <v>#N/A</v>
      </c>
      <c r="G59" s="58" t="e">
        <f ca="1">+IF(AND(ISNUMBER(OFFSET('Water Data'!$D$5,0,10*ROW('Water Data'!D53))),'Data Summary'!BV59="Yes"),100-OFFSET('Water Data'!$D$5,0,10*ROW('Water Data'!D53)),NA())</f>
        <v>#N/A</v>
      </c>
      <c r="H59" s="58" t="e">
        <f ca="1">+IF(AND(ISNUMBER(OFFSET('Water Data'!$D$7,0,10*ROW('Water Data'!D53))),'Data Summary'!BW59="Yes"),OFFSET('Water Data'!$D$7,0,10*ROW('Water Data'!D53)),NA())</f>
        <v>#N/A</v>
      </c>
      <c r="I59" s="58" t="e">
        <f ca="1">+IF(AND(ISNUMBER(OFFSET('Water Data'!$D$10,0,10*ROW('Water Data'!D53))),'Data Summary'!BX59="Yes"),OFFSET('Water Data'!$D$10,0,10*ROW('Water Data'!D53)),NA())</f>
        <v>#N/A</v>
      </c>
      <c r="J59" s="58" t="e">
        <f ca="1">+IF(AND(ISNUMBER(OFFSET('Water Data'!$E$5,0,10*ROW('Water Data'!E53))),'Data Summary'!BY59="Yes"),100-OFFSET('Water Data'!$E$5,0,10*ROW('Water Data'!E53)),NA())</f>
        <v>#N/A</v>
      </c>
      <c r="K59" s="58" t="e">
        <f ca="1">+IF(AND(ISNUMBER(OFFSET('Water Data'!$E$7,0,10*ROW('Water Data'!E53))),'Data Summary'!BZ59="Yes"),OFFSET('Water Data'!$E$7,0,10*ROW('Water Data'!E53)),NA())</f>
        <v>#N/A</v>
      </c>
      <c r="L59" s="58" t="e">
        <f ca="1">+IF(AND(ISNUMBER(OFFSET('Water Data'!$E$10,0,10*ROW('Water Data'!E53))),'Data Summary'!CA59="Yes"),OFFSET('Water Data'!$E$10,0,10*ROW('Water Data'!E53)),NA())</f>
        <v>#N/A</v>
      </c>
      <c r="M59" s="58" t="e">
        <f ca="1">+IF(AND(ISNUMBER(OFFSET('Water Data'!$F$5,0,10*ROW('Water Data'!F53))),'Data Summary'!CB59="Yes"),100-OFFSET('Water Data'!$F$5,0,10*ROW('Water Data'!F53)),NA())</f>
        <v>#N/A</v>
      </c>
      <c r="N59" s="58" t="e">
        <f ca="1">+IF(AND(ISNUMBER(OFFSET('Water Data'!$F$7,0,10*ROW('Water Data'!F53))),'Data Summary'!CC59="Yes"),OFFSET('Water Data'!$F$7,0,10*ROW('Water Data'!F53)),NA())</f>
        <v>#N/A</v>
      </c>
      <c r="O59" s="58" t="e">
        <f ca="1">+IF(AND(ISNUMBER(OFFSET('Water Data'!$F$10,0,10*ROW('Water Data'!F53))),'Data Summary'!CD59="Yes"),OFFSET('Water Data'!$F$10,0,10*ROW('Water Data'!F53)),NA())</f>
        <v>#N/A</v>
      </c>
      <c r="P59" s="58" t="e">
        <f ca="1">+IF(AND(ISNUMBER(OFFSET('Water Data'!$G$5,0,10*ROW('Water Data'!G53))),'Data Summary'!CE59="Yes"),100-OFFSET('Water Data'!$G$5,0,10*ROW('Water Data'!G53)),NA())</f>
        <v>#N/A</v>
      </c>
      <c r="Q59" s="58" t="e">
        <f ca="1">+IF(AND(ISNUMBER(OFFSET('Water Data'!$G$7,0,10*ROW('Water Data'!G53))),'Data Summary'!CF59="Yes"),OFFSET('Water Data'!$G$7,0,10*ROW('Water Data'!G53)),NA())</f>
        <v>#N/A</v>
      </c>
      <c r="R59" s="58" t="e">
        <f ca="1">+IF(AND(ISNUMBER(OFFSET('Water Data'!$G$10,0,10*ROW('Water Data'!G53))),'Data Summary'!CG59="Yes"),OFFSET('Water Data'!$G$10,0,10*ROW('Water Data'!G53)),NA())</f>
        <v>#N/A</v>
      </c>
      <c r="S59" s="58" t="e">
        <f ca="1">+IF(AND(ISNUMBER(OFFSET('Water Data'!$H$5,0,10*ROW('Water Data'!H53))),'Data Summary'!CH59="Yes"),100-OFFSET('Water Data'!$H$5,0,10*ROW('Water Data'!H53)),NA())</f>
        <v>#N/A</v>
      </c>
      <c r="T59" s="58" t="e">
        <f ca="1">+IF(AND(ISNUMBER(OFFSET('Water Data'!$H$7,0,10*ROW('Water Data'!H53))),'Data Summary'!CI59="Yes"),OFFSET('Water Data'!$H$7,0,10*ROW('Water Data'!H53)),NA())</f>
        <v>#N/A</v>
      </c>
      <c r="U59" s="58" t="e">
        <f ca="1">+IF(AND(ISNUMBER(OFFSET('Water Data'!$H$10,0,10*ROW('Water Data'!H53))),'Data Summary'!CJ59="Yes"),OFFSET('Water Data'!$H$10,0,10*ROW('Water Data'!H53)),NA())</f>
        <v>#N/A</v>
      </c>
      <c r="V59" s="104" t="e">
        <f ca="1">+IF(AND(ISNUMBER(OFFSET('Sanitation Data'!$C$5,0,10*ROW('Sanitation Data'!C53))),'Data Summary'!CK59="Yes"),100-OFFSET('Sanitation Data'!$C$5,0,10*ROW('Sanitation Data'!C53)),NA())</f>
        <v>#N/A</v>
      </c>
      <c r="W59" s="104" t="e">
        <f ca="1">+IF(AND(ISNUMBER(OFFSET('Sanitation Data'!$C$7,0,10*ROW('Sanitation Data'!C53))),'Data Summary'!CL59="Yes"),OFFSET('Sanitation Data'!$C$7,0,10*ROW('Sanitation Data'!C53)),NA())</f>
        <v>#N/A</v>
      </c>
      <c r="X59" s="104" t="e">
        <f ca="1">+IF(AND(ISNUMBER(OFFSET('Sanitation Data'!$C$11,0,10*ROW('Sanitation Data'!C53))),'Data Summary'!CM59="Yes"),OFFSET('Sanitation Data'!$C$11,0,10*ROW('Sanitation Data'!C53)),NA())</f>
        <v>#N/A</v>
      </c>
      <c r="Y59" s="104" t="e">
        <f ca="1">+IF(AND(ISNUMBER(OFFSET('Sanitation Data'!$C$12,0,10*ROW('Sanitation Data'!C53))),'Data Summary'!CN59="Yes"),OFFSET('Sanitation Data'!$C$12,0,10*ROW('Sanitation Data'!C53)),NA())</f>
        <v>#N/A</v>
      </c>
      <c r="Z59" s="104" t="e">
        <f ca="1">+IF(AND(ISNUMBER(OFFSET('Sanitation Data'!$C$13,0,10*ROW('Sanitation Data'!C53))),'Data Summary'!CO59="Yes"),OFFSET('Sanitation Data'!$C$13,0,10*ROW('Sanitation Data'!C53)),NA())</f>
        <v>#N/A</v>
      </c>
      <c r="AA59" s="104" t="e">
        <f ca="1">+IF(AND(ISNUMBER(OFFSET('Sanitation Data'!$D$5,0,10*ROW('Sanitation Data'!D53))),'Data Summary'!CP59="Yes"),100-OFFSET('Sanitation Data'!$D$5,0,10*ROW('Sanitation Data'!D53)),NA())</f>
        <v>#N/A</v>
      </c>
      <c r="AB59" s="104" t="e">
        <f ca="1">+IF(AND(ISNUMBER(OFFSET('Sanitation Data'!$D$7,0,10*ROW('Sanitation Data'!D53))),'Data Summary'!CQ59="Yes"),OFFSET('Sanitation Data'!$D$7,0,10*ROW('Sanitation Data'!D53)),NA())</f>
        <v>#N/A</v>
      </c>
      <c r="AC59" s="104" t="e">
        <f ca="1">+IF(AND(ISNUMBER(OFFSET('Sanitation Data'!$D$11,0,10*ROW('Sanitation Data'!D53))),'Data Summary'!CR59="Yes"),OFFSET('Sanitation Data'!$D$11,0,10*ROW('Sanitation Data'!D53)),NA())</f>
        <v>#N/A</v>
      </c>
      <c r="AD59" s="104" t="e">
        <f ca="1">+IF(AND(ISNUMBER(OFFSET('Sanitation Data'!$D$12,0,10*ROW('Sanitation Data'!D53))),'Data Summary'!CS59="Yes"),OFFSET('Sanitation Data'!$D$12,0,10*ROW('Sanitation Data'!D53)),NA())</f>
        <v>#N/A</v>
      </c>
      <c r="AE59" s="104" t="e">
        <f ca="1">+IF(AND(ISNUMBER(OFFSET('Sanitation Data'!$D$13,0,10*ROW('Sanitation Data'!D53))),'Data Summary'!CT59="Yes"),OFFSET('Sanitation Data'!$D$13,0,10*ROW('Sanitation Data'!D53)),NA())</f>
        <v>#N/A</v>
      </c>
      <c r="AF59" s="104" t="e">
        <f ca="1">+IF(AND(ISNUMBER(OFFSET('Sanitation Data'!$E$5,0,10*ROW('Sanitation Data'!E53))),'Data Summary'!CU59="Yes"),100-OFFSET('Sanitation Data'!$E$5,0,10*ROW('Sanitation Data'!E53)),NA())</f>
        <v>#N/A</v>
      </c>
      <c r="AG59" s="104" t="e">
        <f ca="1">+IF(AND(ISNUMBER(OFFSET('Sanitation Data'!$E$7,0,10*ROW('Sanitation Data'!E53))),'Data Summary'!CV59="Yes"),OFFSET('Sanitation Data'!$E$7,0,10*ROW('Sanitation Data'!E53)),NA())</f>
        <v>#N/A</v>
      </c>
      <c r="AH59" s="104" t="e">
        <f ca="1">+IF(AND(ISNUMBER(OFFSET('Sanitation Data'!$E$11,0,10*ROW('Sanitation Data'!E53))),'Data Summary'!CW59="Yes"),OFFSET('Sanitation Data'!$E$11,0,10*ROW('Sanitation Data'!E53)),NA())</f>
        <v>#N/A</v>
      </c>
      <c r="AI59" s="104" t="e">
        <f ca="1">+IF(AND(ISNUMBER(OFFSET('Sanitation Data'!$E$12,0,10*ROW('Sanitation Data'!E53))),'Data Summary'!CX59="Yes"),OFFSET('Sanitation Data'!$E$12,0,10*ROW('Sanitation Data'!E53)),NA())</f>
        <v>#N/A</v>
      </c>
      <c r="AJ59" s="104" t="e">
        <f ca="1">+IF(AND(ISNUMBER(OFFSET('Sanitation Data'!$E$13,0,10*ROW('Sanitation Data'!E53))),'Data Summary'!CY59="Yes"),OFFSET('Sanitation Data'!$E$13,0,10*ROW('Sanitation Data'!E53)),NA())</f>
        <v>#N/A</v>
      </c>
      <c r="AK59" s="104" t="e">
        <f ca="1">+IF(AND(ISNUMBER(OFFSET('Sanitation Data'!$F$5,0,10*ROW('Sanitation Data'!F53))),'Data Summary'!CZ59="Yes"),100-OFFSET('Sanitation Data'!$F$5,0,10*ROW('Sanitation Data'!F53)),NA())</f>
        <v>#N/A</v>
      </c>
      <c r="AL59" s="104" t="e">
        <f ca="1">+IF(AND(ISNUMBER(OFFSET('Sanitation Data'!$F$7,0,10*ROW('Sanitation Data'!F53))),'Data Summary'!DA59="Yes"),OFFSET('Sanitation Data'!$F$7,0,10*ROW('Sanitation Data'!F53)),NA())</f>
        <v>#N/A</v>
      </c>
      <c r="AM59" s="104" t="e">
        <f ca="1">+IF(AND(ISNUMBER(OFFSET('Sanitation Data'!$F$11,0,10*ROW('Sanitation Data'!F53))),'Data Summary'!DB59="Yes"),OFFSET('Sanitation Data'!$F$11,0,10*ROW('Sanitation Data'!F53)),NA())</f>
        <v>#N/A</v>
      </c>
      <c r="AN59" s="104" t="e">
        <f ca="1">+IF(AND(ISNUMBER(OFFSET('Sanitation Data'!$F$12,0,10*ROW('Sanitation Data'!F53))),'Data Summary'!DC59="Yes"),OFFSET('Sanitation Data'!$F$12,0,10*ROW('Sanitation Data'!F53)),NA())</f>
        <v>#N/A</v>
      </c>
      <c r="AO59" s="104" t="e">
        <f ca="1">+IF(AND(ISNUMBER(OFFSET('Sanitation Data'!$F$13,0,10*ROW('Sanitation Data'!F53))),'Data Summary'!DD59="Yes"),OFFSET('Sanitation Data'!$F$13,0,10*ROW('Sanitation Data'!F53)),NA())</f>
        <v>#N/A</v>
      </c>
      <c r="AP59" s="104" t="e">
        <f ca="1">+IF(AND(ISNUMBER(OFFSET('Sanitation Data'!$G$5,0,10*ROW('Sanitation Data'!G53))),'Data Summary'!DE59="Yes"),100-OFFSET('Sanitation Data'!$G$5,0,10*ROW('Sanitation Data'!G53)),NA())</f>
        <v>#N/A</v>
      </c>
      <c r="AQ59" s="104" t="e">
        <f ca="1">+IF(AND(ISNUMBER(OFFSET('Sanitation Data'!$G$7,0,10*ROW('Sanitation Data'!G53))),'Data Summary'!DF59="Yes"),OFFSET('Sanitation Data'!$G$7,0,10*ROW('Sanitation Data'!G53)),NA())</f>
        <v>#N/A</v>
      </c>
      <c r="AR59" s="104" t="e">
        <f ca="1">+IF(AND(ISNUMBER(OFFSET('Sanitation Data'!$G$11,0,10*ROW('Sanitation Data'!G53))),'Data Summary'!DG59="Yes"),OFFSET('Sanitation Data'!$G$11,0,10*ROW('Sanitation Data'!G53)),NA())</f>
        <v>#N/A</v>
      </c>
      <c r="AS59" s="104" t="e">
        <f ca="1">+IF(AND(ISNUMBER(OFFSET('Sanitation Data'!$G$12,0,10*ROW('Sanitation Data'!G53))),'Data Summary'!DH59="Yes"),OFFSET('Sanitation Data'!$G$12,0,10*ROW('Sanitation Data'!G53)),NA())</f>
        <v>#N/A</v>
      </c>
      <c r="AT59" s="104" t="e">
        <f ca="1">+IF(AND(ISNUMBER(OFFSET('Sanitation Data'!$G$13,0,10*ROW('Sanitation Data'!G53))),'Data Summary'!DI59="Yes"),OFFSET('Sanitation Data'!$G$13,0,10*ROW('Sanitation Data'!G53)),NA())</f>
        <v>#N/A</v>
      </c>
      <c r="AU59" s="104" t="e">
        <f ca="1">+IF(AND(ISNUMBER(OFFSET('Sanitation Data'!$H$5,0,10*ROW('Sanitation Data'!H53))),'Data Summary'!DJ59="Yes"),100-OFFSET('Sanitation Data'!$H$5,0,10*ROW('Sanitation Data'!H53)),NA())</f>
        <v>#N/A</v>
      </c>
      <c r="AV59" s="104" t="e">
        <f ca="1">+IF(AND(ISNUMBER(OFFSET('Sanitation Data'!$H$7,0,10*ROW('Sanitation Data'!H53))),'Data Summary'!DK59="Yes"),OFFSET('Sanitation Data'!$H$7,0,10*ROW('Sanitation Data'!H53)),NA())</f>
        <v>#N/A</v>
      </c>
      <c r="AW59" s="104" t="e">
        <f ca="1">+IF(AND(ISNUMBER(OFFSET('Sanitation Data'!$H$11,0,10*ROW('Sanitation Data'!H53))),'Data Summary'!DL59="Yes"),OFFSET('Sanitation Data'!$H$11,0,10*ROW('Sanitation Data'!H53)),NA())</f>
        <v>#N/A</v>
      </c>
      <c r="AX59" s="104" t="e">
        <f ca="1">+IF(AND(ISNUMBER(OFFSET('Sanitation Data'!$H$12,0,10*ROW('Sanitation Data'!H53))),'Data Summary'!DM59="Yes"),OFFSET('Sanitation Data'!$H$12,0,10*ROW('Sanitation Data'!H53)),NA())</f>
        <v>#N/A</v>
      </c>
      <c r="AY59" s="104" t="e">
        <f ca="1">+IF(AND(ISNUMBER(OFFSET('Sanitation Data'!$H$13,0,10*ROW('Sanitation Data'!H53))),'Data Summary'!DN59="Yes"),OFFSET('Sanitation Data'!$H$13,0,10*ROW('Sanitation Data'!H53)),NA())</f>
        <v>#N/A</v>
      </c>
      <c r="AZ59" s="109" t="e">
        <f ca="1">+IF(AND(ISNUMBER(OFFSET('Hygiene Data'!$C$6,0,10*ROW('Hygiene Data'!C53))),'Data Summary'!DO59="Yes"),OFFSET('Hygiene Data'!$C$6,0,10*ROW('Hygiene Data'!C53)),NA())</f>
        <v>#N/A</v>
      </c>
      <c r="BA59" s="109" t="e">
        <f ca="1">+IF(AND(ISNUMBER(OFFSET('Hygiene Data'!$C$8,0,10*ROW('Hygiene Data'!C53))),'Data Summary'!DP59="Yes"),OFFSET('Hygiene Data'!$C$8,0,10*ROW('Hygiene Data'!C53)),NA())</f>
        <v>#N/A</v>
      </c>
      <c r="BB59" s="109" t="e">
        <f ca="1">+IF(AND(ISNUMBER(OFFSET('Hygiene Data'!$C$10,0,10*ROW('Hygiene Data'!C53))),'Data Summary'!DQ59="Yes"),OFFSET('Hygiene Data'!$C$10,0,10*ROW('Hygiene Data'!C53)),NA())</f>
        <v>#N/A</v>
      </c>
      <c r="BC59" s="109" t="e">
        <f ca="1">+IF(AND(ISNUMBER(OFFSET('Hygiene Data'!$D$6,0,10*ROW('Hygiene Data'!D53))),'Data Summary'!DR59="Yes"),OFFSET('Hygiene Data'!$D$6,0,10*ROW('Hygiene Data'!D53)),NA())</f>
        <v>#N/A</v>
      </c>
      <c r="BD59" s="109" t="e">
        <f ca="1">+IF(AND(ISNUMBER(OFFSET('Hygiene Data'!$D$8,0,10*ROW('Hygiene Data'!D53))),'Data Summary'!DS59="Yes"),OFFSET('Hygiene Data'!$D$8,0,10*ROW('Hygiene Data'!D53)),NA())</f>
        <v>#N/A</v>
      </c>
      <c r="BE59" s="109" t="e">
        <f ca="1">+IF(AND(ISNUMBER(OFFSET('Hygiene Data'!$D$10,0,10*ROW('Hygiene Data'!D53))),'Data Summary'!DT59="Yes"),OFFSET('Hygiene Data'!$D$10,0,10*ROW('Hygiene Data'!D53)),NA())</f>
        <v>#N/A</v>
      </c>
      <c r="BF59" s="109" t="e">
        <f ca="1">+IF(AND(ISNUMBER(OFFSET('Hygiene Data'!$E$6,0,10*ROW('Hygiene Data'!E53))),'Data Summary'!DU59="Yes"),OFFSET('Hygiene Data'!$E$6,0,10*ROW('Hygiene Data'!E53)),NA())</f>
        <v>#N/A</v>
      </c>
      <c r="BG59" s="109" t="e">
        <f ca="1">+IF(AND(ISNUMBER(OFFSET('Hygiene Data'!$E$8,0,10*ROW('Hygiene Data'!E53))),'Data Summary'!DV59="Yes"),OFFSET('Hygiene Data'!$E$8,0,10*ROW('Hygiene Data'!E53)),NA())</f>
        <v>#N/A</v>
      </c>
      <c r="BH59" s="109" t="e">
        <f ca="1">+IF(AND(ISNUMBER(OFFSET('Hygiene Data'!$E$10,0,10*ROW('Hygiene Data'!E53))),'Data Summary'!DW59="Yes"),OFFSET('Hygiene Data'!$E$10,0,10*ROW('Hygiene Data'!E53)),NA())</f>
        <v>#N/A</v>
      </c>
      <c r="BI59" s="109" t="e">
        <f ca="1">+IF(AND(ISNUMBER(OFFSET('Hygiene Data'!$F$6,0,10*ROW('Hygiene Data'!F53))),'Data Summary'!DX59="Yes"),OFFSET('Hygiene Data'!$F$6,0,10*ROW('Hygiene Data'!F53)),NA())</f>
        <v>#N/A</v>
      </c>
      <c r="BJ59" s="109" t="e">
        <f ca="1">+IF(AND(ISNUMBER(OFFSET('Hygiene Data'!$F$8,0,10*ROW('Hygiene Data'!F53))),'Data Summary'!DY59="Yes"),OFFSET('Hygiene Data'!$F$8,0,10*ROW('Hygiene Data'!F53)),NA())</f>
        <v>#N/A</v>
      </c>
      <c r="BK59" s="109" t="e">
        <f ca="1">+IF(AND(ISNUMBER(OFFSET('Hygiene Data'!$F$10,0,10*ROW('Hygiene Data'!F53))),'Data Summary'!DZ59="Yes"),OFFSET('Hygiene Data'!$F$10,0,10*ROW('Hygiene Data'!F53)),NA())</f>
        <v>#N/A</v>
      </c>
      <c r="BL59" s="109" t="e">
        <f ca="1">+IF(AND(ISNUMBER(OFFSET('Hygiene Data'!$G$6,0,10*ROW('Hygiene Data'!G53))),'Data Summary'!EA59="Yes"),OFFSET('Hygiene Data'!$G$6,0,10*ROW('Hygiene Data'!G53)),NA())</f>
        <v>#N/A</v>
      </c>
      <c r="BM59" s="109" t="e">
        <f ca="1">+IF(AND(ISNUMBER(OFFSET('Hygiene Data'!$G$8,0,10*ROW('Hygiene Data'!G53))),'Data Summary'!EB59="Yes"),OFFSET('Hygiene Data'!$G$8,0,10*ROW('Hygiene Data'!G53)),NA())</f>
        <v>#N/A</v>
      </c>
      <c r="BN59" s="109" t="e">
        <f ca="1">+IF(AND(ISNUMBER(OFFSET('Hygiene Data'!$G$10,0,10*ROW('Hygiene Data'!G53))),'Data Summary'!EC59="Yes"),OFFSET('Hygiene Data'!$G$10,0,10*ROW('Hygiene Data'!G53)),NA())</f>
        <v>#N/A</v>
      </c>
      <c r="BO59" s="109" t="e">
        <f ca="1">+IF(AND(ISNUMBER(OFFSET('Hygiene Data'!$H$6,0,10*ROW('Hygiene Data'!H53))),'Data Summary'!ED59="Yes"),OFFSET('Hygiene Data'!$H$6,0,10*ROW('Hygiene Data'!H53)),NA())</f>
        <v>#N/A</v>
      </c>
      <c r="BP59" s="109" t="e">
        <f ca="1">+IF(AND(ISNUMBER(OFFSET('Hygiene Data'!$H$8,0,10*ROW('Hygiene Data'!H53))),'Data Summary'!EE59="Yes"),OFFSET('Hygiene Data'!$H$8,0,10*ROW('Hygiene Data'!H53)),NA())</f>
        <v>#N/A</v>
      </c>
      <c r="BQ59" s="109" t="e">
        <f ca="1">+IF(AND(ISNUMBER(OFFSET('Hygiene Data'!$H$10,0,10*ROW('Hygiene Data'!H53))),'Data Summary'!EF59="Yes"),OFFSET('Hygiene Data'!$H$10,0,10*ROW('Hygiene Data'!H53)),NA())</f>
        <v>#N/A</v>
      </c>
    </row>
    <row r="60" spans="1:69" x14ac:dyDescent="0.25">
      <c r="A60" s="57" t="e">
        <f ca="1">+IF(OFFSET('Water Data'!$B$1,0,10*ROW('Water Data'!B54))="",NA(),OFFSET('Water Data'!$B$1,0,10*ROW('Water Data'!B54)))</f>
        <v>#N/A</v>
      </c>
      <c r="B60" s="57" t="e">
        <f ca="1">+IF(OFFSET('Water Data'!$A$3,0,10*ROW('Water Data'!A57))="",NA(),OFFSET('Water Data'!$A$3,0,10*ROW('Water Data'!A57)))</f>
        <v>#N/A</v>
      </c>
      <c r="C60" s="57" t="e">
        <f ca="1">+IF(OFFSET('Water Data'!$C$3,0,10*ROW('Water Data'!C57))="",NA(),OFFSET('Water Data'!$C$3,0,10*ROW('Water Data'!C57)))</f>
        <v>#N/A</v>
      </c>
      <c r="D60" s="58" t="e">
        <f ca="1">+IF(AND(ISNUMBER(OFFSET('Water Data'!$C$5,0,10*ROW('Water Data'!C54))),'Data Summary'!BS60="Yes"),100-OFFSET('Water Data'!$C$5,0,10*ROW('Water Data'!C54)),NA())</f>
        <v>#N/A</v>
      </c>
      <c r="E60" s="58" t="e">
        <f ca="1">+IF(AND(ISNUMBER(OFFSET('Water Data'!$C$7,0,10*ROW('Water Data'!C54))),'Data Summary'!BT60="Yes"),OFFSET('Water Data'!$C$7,0,10*ROW('Water Data'!C54)),NA())</f>
        <v>#N/A</v>
      </c>
      <c r="F60" s="58" t="e">
        <f ca="1">+IF(AND(ISNUMBER(OFFSET('Water Data'!$C$10,0,10*ROW('Water Data'!C54))),'Data Summary'!BU60="Yes"),OFFSET('Water Data'!$C$10,0,10*ROW('Water Data'!C54)),NA())</f>
        <v>#N/A</v>
      </c>
      <c r="G60" s="58" t="e">
        <f ca="1">+IF(AND(ISNUMBER(OFFSET('Water Data'!$D$5,0,10*ROW('Water Data'!D54))),'Data Summary'!BV60="Yes"),100-OFFSET('Water Data'!$D$5,0,10*ROW('Water Data'!D54)),NA())</f>
        <v>#N/A</v>
      </c>
      <c r="H60" s="58" t="e">
        <f ca="1">+IF(AND(ISNUMBER(OFFSET('Water Data'!$D$7,0,10*ROW('Water Data'!D54))),'Data Summary'!BW60="Yes"),OFFSET('Water Data'!$D$7,0,10*ROW('Water Data'!D54)),NA())</f>
        <v>#N/A</v>
      </c>
      <c r="I60" s="58" t="e">
        <f ca="1">+IF(AND(ISNUMBER(OFFSET('Water Data'!$D$10,0,10*ROW('Water Data'!D54))),'Data Summary'!BX60="Yes"),OFFSET('Water Data'!$D$10,0,10*ROW('Water Data'!D54)),NA())</f>
        <v>#N/A</v>
      </c>
      <c r="J60" s="58" t="e">
        <f ca="1">+IF(AND(ISNUMBER(OFFSET('Water Data'!$E$5,0,10*ROW('Water Data'!E54))),'Data Summary'!BY60="Yes"),100-OFFSET('Water Data'!$E$5,0,10*ROW('Water Data'!E54)),NA())</f>
        <v>#N/A</v>
      </c>
      <c r="K60" s="58" t="e">
        <f ca="1">+IF(AND(ISNUMBER(OFFSET('Water Data'!$E$7,0,10*ROW('Water Data'!E54))),'Data Summary'!BZ60="Yes"),OFFSET('Water Data'!$E$7,0,10*ROW('Water Data'!E54)),NA())</f>
        <v>#N/A</v>
      </c>
      <c r="L60" s="58" t="e">
        <f ca="1">+IF(AND(ISNUMBER(OFFSET('Water Data'!$E$10,0,10*ROW('Water Data'!E54))),'Data Summary'!CA60="Yes"),OFFSET('Water Data'!$E$10,0,10*ROW('Water Data'!E54)),NA())</f>
        <v>#N/A</v>
      </c>
      <c r="M60" s="58" t="e">
        <f ca="1">+IF(AND(ISNUMBER(OFFSET('Water Data'!$F$5,0,10*ROW('Water Data'!F54))),'Data Summary'!CB60="Yes"),100-OFFSET('Water Data'!$F$5,0,10*ROW('Water Data'!F54)),NA())</f>
        <v>#N/A</v>
      </c>
      <c r="N60" s="58" t="e">
        <f ca="1">+IF(AND(ISNUMBER(OFFSET('Water Data'!$F$7,0,10*ROW('Water Data'!F54))),'Data Summary'!CC60="Yes"),OFFSET('Water Data'!$F$7,0,10*ROW('Water Data'!F54)),NA())</f>
        <v>#N/A</v>
      </c>
      <c r="O60" s="58" t="e">
        <f ca="1">+IF(AND(ISNUMBER(OFFSET('Water Data'!$F$10,0,10*ROW('Water Data'!F54))),'Data Summary'!CD60="Yes"),OFFSET('Water Data'!$F$10,0,10*ROW('Water Data'!F54)),NA())</f>
        <v>#N/A</v>
      </c>
      <c r="P60" s="58" t="e">
        <f ca="1">+IF(AND(ISNUMBER(OFFSET('Water Data'!$G$5,0,10*ROW('Water Data'!G54))),'Data Summary'!CE60="Yes"),100-OFFSET('Water Data'!$G$5,0,10*ROW('Water Data'!G54)),NA())</f>
        <v>#N/A</v>
      </c>
      <c r="Q60" s="58" t="e">
        <f ca="1">+IF(AND(ISNUMBER(OFFSET('Water Data'!$G$7,0,10*ROW('Water Data'!G54))),'Data Summary'!CF60="Yes"),OFFSET('Water Data'!$G$7,0,10*ROW('Water Data'!G54)),NA())</f>
        <v>#N/A</v>
      </c>
      <c r="R60" s="58" t="e">
        <f ca="1">+IF(AND(ISNUMBER(OFFSET('Water Data'!$G$10,0,10*ROW('Water Data'!G54))),'Data Summary'!CG60="Yes"),OFFSET('Water Data'!$G$10,0,10*ROW('Water Data'!G54)),NA())</f>
        <v>#N/A</v>
      </c>
      <c r="S60" s="58" t="e">
        <f ca="1">+IF(AND(ISNUMBER(OFFSET('Water Data'!$H$5,0,10*ROW('Water Data'!H54))),'Data Summary'!CH60="Yes"),100-OFFSET('Water Data'!$H$5,0,10*ROW('Water Data'!H54)),NA())</f>
        <v>#N/A</v>
      </c>
      <c r="T60" s="58" t="e">
        <f ca="1">+IF(AND(ISNUMBER(OFFSET('Water Data'!$H$7,0,10*ROW('Water Data'!H54))),'Data Summary'!CI60="Yes"),OFFSET('Water Data'!$H$7,0,10*ROW('Water Data'!H54)),NA())</f>
        <v>#N/A</v>
      </c>
      <c r="U60" s="58" t="e">
        <f ca="1">+IF(AND(ISNUMBER(OFFSET('Water Data'!$H$10,0,10*ROW('Water Data'!H54))),'Data Summary'!CJ60="Yes"),OFFSET('Water Data'!$H$10,0,10*ROW('Water Data'!H54)),NA())</f>
        <v>#N/A</v>
      </c>
      <c r="V60" s="104" t="e">
        <f ca="1">+IF(AND(ISNUMBER(OFFSET('Sanitation Data'!$C$5,0,10*ROW('Sanitation Data'!C54))),'Data Summary'!CK60="Yes"),100-OFFSET('Sanitation Data'!$C$5,0,10*ROW('Sanitation Data'!C54)),NA())</f>
        <v>#N/A</v>
      </c>
      <c r="W60" s="104" t="e">
        <f ca="1">+IF(AND(ISNUMBER(OFFSET('Sanitation Data'!$C$7,0,10*ROW('Sanitation Data'!C54))),'Data Summary'!CL60="Yes"),OFFSET('Sanitation Data'!$C$7,0,10*ROW('Sanitation Data'!C54)),NA())</f>
        <v>#N/A</v>
      </c>
      <c r="X60" s="104" t="e">
        <f ca="1">+IF(AND(ISNUMBER(OFFSET('Sanitation Data'!$C$11,0,10*ROW('Sanitation Data'!C54))),'Data Summary'!CM60="Yes"),OFFSET('Sanitation Data'!$C$11,0,10*ROW('Sanitation Data'!C54)),NA())</f>
        <v>#N/A</v>
      </c>
      <c r="Y60" s="104" t="e">
        <f ca="1">+IF(AND(ISNUMBER(OFFSET('Sanitation Data'!$C$12,0,10*ROW('Sanitation Data'!C54))),'Data Summary'!CN60="Yes"),OFFSET('Sanitation Data'!$C$12,0,10*ROW('Sanitation Data'!C54)),NA())</f>
        <v>#N/A</v>
      </c>
      <c r="Z60" s="104" t="e">
        <f ca="1">+IF(AND(ISNUMBER(OFFSET('Sanitation Data'!$C$13,0,10*ROW('Sanitation Data'!C54))),'Data Summary'!CO60="Yes"),OFFSET('Sanitation Data'!$C$13,0,10*ROW('Sanitation Data'!C54)),NA())</f>
        <v>#N/A</v>
      </c>
      <c r="AA60" s="104" t="e">
        <f ca="1">+IF(AND(ISNUMBER(OFFSET('Sanitation Data'!$D$5,0,10*ROW('Sanitation Data'!D54))),'Data Summary'!CP60="Yes"),100-OFFSET('Sanitation Data'!$D$5,0,10*ROW('Sanitation Data'!D54)),NA())</f>
        <v>#N/A</v>
      </c>
      <c r="AB60" s="104" t="e">
        <f ca="1">+IF(AND(ISNUMBER(OFFSET('Sanitation Data'!$D$7,0,10*ROW('Sanitation Data'!D54))),'Data Summary'!CQ60="Yes"),OFFSET('Sanitation Data'!$D$7,0,10*ROW('Sanitation Data'!D54)),NA())</f>
        <v>#N/A</v>
      </c>
      <c r="AC60" s="104" t="e">
        <f ca="1">+IF(AND(ISNUMBER(OFFSET('Sanitation Data'!$D$11,0,10*ROW('Sanitation Data'!D54))),'Data Summary'!CR60="Yes"),OFFSET('Sanitation Data'!$D$11,0,10*ROW('Sanitation Data'!D54)),NA())</f>
        <v>#N/A</v>
      </c>
      <c r="AD60" s="104" t="e">
        <f ca="1">+IF(AND(ISNUMBER(OFFSET('Sanitation Data'!$D$12,0,10*ROW('Sanitation Data'!D54))),'Data Summary'!CS60="Yes"),OFFSET('Sanitation Data'!$D$12,0,10*ROW('Sanitation Data'!D54)),NA())</f>
        <v>#N/A</v>
      </c>
      <c r="AE60" s="104" t="e">
        <f ca="1">+IF(AND(ISNUMBER(OFFSET('Sanitation Data'!$D$13,0,10*ROW('Sanitation Data'!D54))),'Data Summary'!CT60="Yes"),OFFSET('Sanitation Data'!$D$13,0,10*ROW('Sanitation Data'!D54)),NA())</f>
        <v>#N/A</v>
      </c>
      <c r="AF60" s="104" t="e">
        <f ca="1">+IF(AND(ISNUMBER(OFFSET('Sanitation Data'!$E$5,0,10*ROW('Sanitation Data'!E54))),'Data Summary'!CU60="Yes"),100-OFFSET('Sanitation Data'!$E$5,0,10*ROW('Sanitation Data'!E54)),NA())</f>
        <v>#N/A</v>
      </c>
      <c r="AG60" s="104" t="e">
        <f ca="1">+IF(AND(ISNUMBER(OFFSET('Sanitation Data'!$E$7,0,10*ROW('Sanitation Data'!E54))),'Data Summary'!CV60="Yes"),OFFSET('Sanitation Data'!$E$7,0,10*ROW('Sanitation Data'!E54)),NA())</f>
        <v>#N/A</v>
      </c>
      <c r="AH60" s="104" t="e">
        <f ca="1">+IF(AND(ISNUMBER(OFFSET('Sanitation Data'!$E$11,0,10*ROW('Sanitation Data'!E54))),'Data Summary'!CW60="Yes"),OFFSET('Sanitation Data'!$E$11,0,10*ROW('Sanitation Data'!E54)),NA())</f>
        <v>#N/A</v>
      </c>
      <c r="AI60" s="104" t="e">
        <f ca="1">+IF(AND(ISNUMBER(OFFSET('Sanitation Data'!$E$12,0,10*ROW('Sanitation Data'!E54))),'Data Summary'!CX60="Yes"),OFFSET('Sanitation Data'!$E$12,0,10*ROW('Sanitation Data'!E54)),NA())</f>
        <v>#N/A</v>
      </c>
      <c r="AJ60" s="104" t="e">
        <f ca="1">+IF(AND(ISNUMBER(OFFSET('Sanitation Data'!$E$13,0,10*ROW('Sanitation Data'!E54))),'Data Summary'!CY60="Yes"),OFFSET('Sanitation Data'!$E$13,0,10*ROW('Sanitation Data'!E54)),NA())</f>
        <v>#N/A</v>
      </c>
      <c r="AK60" s="104" t="e">
        <f ca="1">+IF(AND(ISNUMBER(OFFSET('Sanitation Data'!$F$5,0,10*ROW('Sanitation Data'!F54))),'Data Summary'!CZ60="Yes"),100-OFFSET('Sanitation Data'!$F$5,0,10*ROW('Sanitation Data'!F54)),NA())</f>
        <v>#N/A</v>
      </c>
      <c r="AL60" s="104" t="e">
        <f ca="1">+IF(AND(ISNUMBER(OFFSET('Sanitation Data'!$F$7,0,10*ROW('Sanitation Data'!F54))),'Data Summary'!DA60="Yes"),OFFSET('Sanitation Data'!$F$7,0,10*ROW('Sanitation Data'!F54)),NA())</f>
        <v>#N/A</v>
      </c>
      <c r="AM60" s="104" t="e">
        <f ca="1">+IF(AND(ISNUMBER(OFFSET('Sanitation Data'!$F$11,0,10*ROW('Sanitation Data'!F54))),'Data Summary'!DB60="Yes"),OFFSET('Sanitation Data'!$F$11,0,10*ROW('Sanitation Data'!F54)),NA())</f>
        <v>#N/A</v>
      </c>
      <c r="AN60" s="104" t="e">
        <f ca="1">+IF(AND(ISNUMBER(OFFSET('Sanitation Data'!$F$12,0,10*ROW('Sanitation Data'!F54))),'Data Summary'!DC60="Yes"),OFFSET('Sanitation Data'!$F$12,0,10*ROW('Sanitation Data'!F54)),NA())</f>
        <v>#N/A</v>
      </c>
      <c r="AO60" s="104" t="e">
        <f ca="1">+IF(AND(ISNUMBER(OFFSET('Sanitation Data'!$F$13,0,10*ROW('Sanitation Data'!F54))),'Data Summary'!DD60="Yes"),OFFSET('Sanitation Data'!$F$13,0,10*ROW('Sanitation Data'!F54)),NA())</f>
        <v>#N/A</v>
      </c>
      <c r="AP60" s="104" t="e">
        <f ca="1">+IF(AND(ISNUMBER(OFFSET('Sanitation Data'!$G$5,0,10*ROW('Sanitation Data'!G54))),'Data Summary'!DE60="Yes"),100-OFFSET('Sanitation Data'!$G$5,0,10*ROW('Sanitation Data'!G54)),NA())</f>
        <v>#N/A</v>
      </c>
      <c r="AQ60" s="104" t="e">
        <f ca="1">+IF(AND(ISNUMBER(OFFSET('Sanitation Data'!$G$7,0,10*ROW('Sanitation Data'!G54))),'Data Summary'!DF60="Yes"),OFFSET('Sanitation Data'!$G$7,0,10*ROW('Sanitation Data'!G54)),NA())</f>
        <v>#N/A</v>
      </c>
      <c r="AR60" s="104" t="e">
        <f ca="1">+IF(AND(ISNUMBER(OFFSET('Sanitation Data'!$G$11,0,10*ROW('Sanitation Data'!G54))),'Data Summary'!DG60="Yes"),OFFSET('Sanitation Data'!$G$11,0,10*ROW('Sanitation Data'!G54)),NA())</f>
        <v>#N/A</v>
      </c>
      <c r="AS60" s="104" t="e">
        <f ca="1">+IF(AND(ISNUMBER(OFFSET('Sanitation Data'!$G$12,0,10*ROW('Sanitation Data'!G54))),'Data Summary'!DH60="Yes"),OFFSET('Sanitation Data'!$G$12,0,10*ROW('Sanitation Data'!G54)),NA())</f>
        <v>#N/A</v>
      </c>
      <c r="AT60" s="104" t="e">
        <f ca="1">+IF(AND(ISNUMBER(OFFSET('Sanitation Data'!$G$13,0,10*ROW('Sanitation Data'!G54))),'Data Summary'!DI60="Yes"),OFFSET('Sanitation Data'!$G$13,0,10*ROW('Sanitation Data'!G54)),NA())</f>
        <v>#N/A</v>
      </c>
      <c r="AU60" s="104" t="e">
        <f ca="1">+IF(AND(ISNUMBER(OFFSET('Sanitation Data'!$H$5,0,10*ROW('Sanitation Data'!H54))),'Data Summary'!DJ60="Yes"),100-OFFSET('Sanitation Data'!$H$5,0,10*ROW('Sanitation Data'!H54)),NA())</f>
        <v>#N/A</v>
      </c>
      <c r="AV60" s="104" t="e">
        <f ca="1">+IF(AND(ISNUMBER(OFFSET('Sanitation Data'!$H$7,0,10*ROW('Sanitation Data'!H54))),'Data Summary'!DK60="Yes"),OFFSET('Sanitation Data'!$H$7,0,10*ROW('Sanitation Data'!H54)),NA())</f>
        <v>#N/A</v>
      </c>
      <c r="AW60" s="104" t="e">
        <f ca="1">+IF(AND(ISNUMBER(OFFSET('Sanitation Data'!$H$11,0,10*ROW('Sanitation Data'!H54))),'Data Summary'!DL60="Yes"),OFFSET('Sanitation Data'!$H$11,0,10*ROW('Sanitation Data'!H54)),NA())</f>
        <v>#N/A</v>
      </c>
      <c r="AX60" s="104" t="e">
        <f ca="1">+IF(AND(ISNUMBER(OFFSET('Sanitation Data'!$H$12,0,10*ROW('Sanitation Data'!H54))),'Data Summary'!DM60="Yes"),OFFSET('Sanitation Data'!$H$12,0,10*ROW('Sanitation Data'!H54)),NA())</f>
        <v>#N/A</v>
      </c>
      <c r="AY60" s="104" t="e">
        <f ca="1">+IF(AND(ISNUMBER(OFFSET('Sanitation Data'!$H$13,0,10*ROW('Sanitation Data'!H54))),'Data Summary'!DN60="Yes"),OFFSET('Sanitation Data'!$H$13,0,10*ROW('Sanitation Data'!H54)),NA())</f>
        <v>#N/A</v>
      </c>
      <c r="AZ60" s="109" t="e">
        <f ca="1">+IF(AND(ISNUMBER(OFFSET('Hygiene Data'!$C$6,0,10*ROW('Hygiene Data'!C54))),'Data Summary'!DO60="Yes"),OFFSET('Hygiene Data'!$C$6,0,10*ROW('Hygiene Data'!C54)),NA())</f>
        <v>#N/A</v>
      </c>
      <c r="BA60" s="109" t="e">
        <f ca="1">+IF(AND(ISNUMBER(OFFSET('Hygiene Data'!$C$8,0,10*ROW('Hygiene Data'!C54))),'Data Summary'!DP60="Yes"),OFFSET('Hygiene Data'!$C$8,0,10*ROW('Hygiene Data'!C54)),NA())</f>
        <v>#N/A</v>
      </c>
      <c r="BB60" s="109" t="e">
        <f ca="1">+IF(AND(ISNUMBER(OFFSET('Hygiene Data'!$C$10,0,10*ROW('Hygiene Data'!C54))),'Data Summary'!DQ60="Yes"),OFFSET('Hygiene Data'!$C$10,0,10*ROW('Hygiene Data'!C54)),NA())</f>
        <v>#N/A</v>
      </c>
      <c r="BC60" s="109" t="e">
        <f ca="1">+IF(AND(ISNUMBER(OFFSET('Hygiene Data'!$D$6,0,10*ROW('Hygiene Data'!D54))),'Data Summary'!DR60="Yes"),OFFSET('Hygiene Data'!$D$6,0,10*ROW('Hygiene Data'!D54)),NA())</f>
        <v>#N/A</v>
      </c>
      <c r="BD60" s="109" t="e">
        <f ca="1">+IF(AND(ISNUMBER(OFFSET('Hygiene Data'!$D$8,0,10*ROW('Hygiene Data'!D54))),'Data Summary'!DS60="Yes"),OFFSET('Hygiene Data'!$D$8,0,10*ROW('Hygiene Data'!D54)),NA())</f>
        <v>#N/A</v>
      </c>
      <c r="BE60" s="109" t="e">
        <f ca="1">+IF(AND(ISNUMBER(OFFSET('Hygiene Data'!$D$10,0,10*ROW('Hygiene Data'!D54))),'Data Summary'!DT60="Yes"),OFFSET('Hygiene Data'!$D$10,0,10*ROW('Hygiene Data'!D54)),NA())</f>
        <v>#N/A</v>
      </c>
      <c r="BF60" s="109" t="e">
        <f ca="1">+IF(AND(ISNUMBER(OFFSET('Hygiene Data'!$E$6,0,10*ROW('Hygiene Data'!E54))),'Data Summary'!DU60="Yes"),OFFSET('Hygiene Data'!$E$6,0,10*ROW('Hygiene Data'!E54)),NA())</f>
        <v>#N/A</v>
      </c>
      <c r="BG60" s="109" t="e">
        <f ca="1">+IF(AND(ISNUMBER(OFFSET('Hygiene Data'!$E$8,0,10*ROW('Hygiene Data'!E54))),'Data Summary'!DV60="Yes"),OFFSET('Hygiene Data'!$E$8,0,10*ROW('Hygiene Data'!E54)),NA())</f>
        <v>#N/A</v>
      </c>
      <c r="BH60" s="109" t="e">
        <f ca="1">+IF(AND(ISNUMBER(OFFSET('Hygiene Data'!$E$10,0,10*ROW('Hygiene Data'!E54))),'Data Summary'!DW60="Yes"),OFFSET('Hygiene Data'!$E$10,0,10*ROW('Hygiene Data'!E54)),NA())</f>
        <v>#N/A</v>
      </c>
      <c r="BI60" s="109" t="e">
        <f ca="1">+IF(AND(ISNUMBER(OFFSET('Hygiene Data'!$F$6,0,10*ROW('Hygiene Data'!F54))),'Data Summary'!DX60="Yes"),OFFSET('Hygiene Data'!$F$6,0,10*ROW('Hygiene Data'!F54)),NA())</f>
        <v>#N/A</v>
      </c>
      <c r="BJ60" s="109" t="e">
        <f ca="1">+IF(AND(ISNUMBER(OFFSET('Hygiene Data'!$F$8,0,10*ROW('Hygiene Data'!F54))),'Data Summary'!DY60="Yes"),OFFSET('Hygiene Data'!$F$8,0,10*ROW('Hygiene Data'!F54)),NA())</f>
        <v>#N/A</v>
      </c>
      <c r="BK60" s="109" t="e">
        <f ca="1">+IF(AND(ISNUMBER(OFFSET('Hygiene Data'!$F$10,0,10*ROW('Hygiene Data'!F54))),'Data Summary'!DZ60="Yes"),OFFSET('Hygiene Data'!$F$10,0,10*ROW('Hygiene Data'!F54)),NA())</f>
        <v>#N/A</v>
      </c>
      <c r="BL60" s="109" t="e">
        <f ca="1">+IF(AND(ISNUMBER(OFFSET('Hygiene Data'!$G$6,0,10*ROW('Hygiene Data'!G54))),'Data Summary'!EA60="Yes"),OFFSET('Hygiene Data'!$G$6,0,10*ROW('Hygiene Data'!G54)),NA())</f>
        <v>#N/A</v>
      </c>
      <c r="BM60" s="109" t="e">
        <f ca="1">+IF(AND(ISNUMBER(OFFSET('Hygiene Data'!$G$8,0,10*ROW('Hygiene Data'!G54))),'Data Summary'!EB60="Yes"),OFFSET('Hygiene Data'!$G$8,0,10*ROW('Hygiene Data'!G54)),NA())</f>
        <v>#N/A</v>
      </c>
      <c r="BN60" s="109" t="e">
        <f ca="1">+IF(AND(ISNUMBER(OFFSET('Hygiene Data'!$G$10,0,10*ROW('Hygiene Data'!G54))),'Data Summary'!EC60="Yes"),OFFSET('Hygiene Data'!$G$10,0,10*ROW('Hygiene Data'!G54)),NA())</f>
        <v>#N/A</v>
      </c>
      <c r="BO60" s="109" t="e">
        <f ca="1">+IF(AND(ISNUMBER(OFFSET('Hygiene Data'!$H$6,0,10*ROW('Hygiene Data'!H54))),'Data Summary'!ED60="Yes"),OFFSET('Hygiene Data'!$H$6,0,10*ROW('Hygiene Data'!H54)),NA())</f>
        <v>#N/A</v>
      </c>
      <c r="BP60" s="109" t="e">
        <f ca="1">+IF(AND(ISNUMBER(OFFSET('Hygiene Data'!$H$8,0,10*ROW('Hygiene Data'!H54))),'Data Summary'!EE60="Yes"),OFFSET('Hygiene Data'!$H$8,0,10*ROW('Hygiene Data'!H54)),NA())</f>
        <v>#N/A</v>
      </c>
      <c r="BQ60" s="109" t="e">
        <f ca="1">+IF(AND(ISNUMBER(OFFSET('Hygiene Data'!$H$10,0,10*ROW('Hygiene Data'!H54))),'Data Summary'!EF60="Yes"),OFFSET('Hygiene Data'!$H$10,0,10*ROW('Hygiene Data'!H54)),NA())</f>
        <v>#N/A</v>
      </c>
    </row>
    <row r="61" spans="1:69" x14ac:dyDescent="0.25">
      <c r="A61" s="57" t="e">
        <f ca="1">+IF(OFFSET('Water Data'!$B$1,0,10*ROW('Water Data'!B55))="",NA(),OFFSET('Water Data'!$B$1,0,10*ROW('Water Data'!B55)))</f>
        <v>#N/A</v>
      </c>
      <c r="B61" s="57" t="e">
        <f ca="1">+IF(OFFSET('Water Data'!$A$3,0,10*ROW('Water Data'!A58))="",NA(),OFFSET('Water Data'!$A$3,0,10*ROW('Water Data'!A58)))</f>
        <v>#N/A</v>
      </c>
      <c r="C61" s="57" t="e">
        <f ca="1">+IF(OFFSET('Water Data'!$C$3,0,10*ROW('Water Data'!C58))="",NA(),OFFSET('Water Data'!$C$3,0,10*ROW('Water Data'!C58)))</f>
        <v>#N/A</v>
      </c>
      <c r="D61" s="58" t="e">
        <f ca="1">+IF(AND(ISNUMBER(OFFSET('Water Data'!$C$5,0,10*ROW('Water Data'!C55))),'Data Summary'!BS61="Yes"),100-OFFSET('Water Data'!$C$5,0,10*ROW('Water Data'!C55)),NA())</f>
        <v>#N/A</v>
      </c>
      <c r="E61" s="58" t="e">
        <f ca="1">+IF(AND(ISNUMBER(OFFSET('Water Data'!$C$7,0,10*ROW('Water Data'!C55))),'Data Summary'!BT61="Yes"),OFFSET('Water Data'!$C$7,0,10*ROW('Water Data'!C55)),NA())</f>
        <v>#N/A</v>
      </c>
      <c r="F61" s="58" t="e">
        <f ca="1">+IF(AND(ISNUMBER(OFFSET('Water Data'!$C$10,0,10*ROW('Water Data'!C55))),'Data Summary'!BU61="Yes"),OFFSET('Water Data'!$C$10,0,10*ROW('Water Data'!C55)),NA())</f>
        <v>#N/A</v>
      </c>
      <c r="G61" s="58" t="e">
        <f ca="1">+IF(AND(ISNUMBER(OFFSET('Water Data'!$D$5,0,10*ROW('Water Data'!D55))),'Data Summary'!BV61="Yes"),100-OFFSET('Water Data'!$D$5,0,10*ROW('Water Data'!D55)),NA())</f>
        <v>#N/A</v>
      </c>
      <c r="H61" s="58" t="e">
        <f ca="1">+IF(AND(ISNUMBER(OFFSET('Water Data'!$D$7,0,10*ROW('Water Data'!D55))),'Data Summary'!BW61="Yes"),OFFSET('Water Data'!$D$7,0,10*ROW('Water Data'!D55)),NA())</f>
        <v>#N/A</v>
      </c>
      <c r="I61" s="58" t="e">
        <f ca="1">+IF(AND(ISNUMBER(OFFSET('Water Data'!$D$10,0,10*ROW('Water Data'!D55))),'Data Summary'!BX61="Yes"),OFFSET('Water Data'!$D$10,0,10*ROW('Water Data'!D55)),NA())</f>
        <v>#N/A</v>
      </c>
      <c r="J61" s="58" t="e">
        <f ca="1">+IF(AND(ISNUMBER(OFFSET('Water Data'!$E$5,0,10*ROW('Water Data'!E55))),'Data Summary'!BY61="Yes"),100-OFFSET('Water Data'!$E$5,0,10*ROW('Water Data'!E55)),NA())</f>
        <v>#N/A</v>
      </c>
      <c r="K61" s="58" t="e">
        <f ca="1">+IF(AND(ISNUMBER(OFFSET('Water Data'!$E$7,0,10*ROW('Water Data'!E55))),'Data Summary'!BZ61="Yes"),OFFSET('Water Data'!$E$7,0,10*ROW('Water Data'!E55)),NA())</f>
        <v>#N/A</v>
      </c>
      <c r="L61" s="58" t="e">
        <f ca="1">+IF(AND(ISNUMBER(OFFSET('Water Data'!$E$10,0,10*ROW('Water Data'!E55))),'Data Summary'!CA61="Yes"),OFFSET('Water Data'!$E$10,0,10*ROW('Water Data'!E55)),NA())</f>
        <v>#N/A</v>
      </c>
      <c r="M61" s="58" t="e">
        <f ca="1">+IF(AND(ISNUMBER(OFFSET('Water Data'!$F$5,0,10*ROW('Water Data'!F55))),'Data Summary'!CB61="Yes"),100-OFFSET('Water Data'!$F$5,0,10*ROW('Water Data'!F55)),NA())</f>
        <v>#N/A</v>
      </c>
      <c r="N61" s="58" t="e">
        <f ca="1">+IF(AND(ISNUMBER(OFFSET('Water Data'!$F$7,0,10*ROW('Water Data'!F55))),'Data Summary'!CC61="Yes"),OFFSET('Water Data'!$F$7,0,10*ROW('Water Data'!F55)),NA())</f>
        <v>#N/A</v>
      </c>
      <c r="O61" s="58" t="e">
        <f ca="1">+IF(AND(ISNUMBER(OFFSET('Water Data'!$F$10,0,10*ROW('Water Data'!F55))),'Data Summary'!CD61="Yes"),OFFSET('Water Data'!$F$10,0,10*ROW('Water Data'!F55)),NA())</f>
        <v>#N/A</v>
      </c>
      <c r="P61" s="58" t="e">
        <f ca="1">+IF(AND(ISNUMBER(OFFSET('Water Data'!$G$5,0,10*ROW('Water Data'!G55))),'Data Summary'!CE61="Yes"),100-OFFSET('Water Data'!$G$5,0,10*ROW('Water Data'!G55)),NA())</f>
        <v>#N/A</v>
      </c>
      <c r="Q61" s="58" t="e">
        <f ca="1">+IF(AND(ISNUMBER(OFFSET('Water Data'!$G$7,0,10*ROW('Water Data'!G55))),'Data Summary'!CF61="Yes"),OFFSET('Water Data'!$G$7,0,10*ROW('Water Data'!G55)),NA())</f>
        <v>#N/A</v>
      </c>
      <c r="R61" s="58" t="e">
        <f ca="1">+IF(AND(ISNUMBER(OFFSET('Water Data'!$G$10,0,10*ROW('Water Data'!G55))),'Data Summary'!CG61="Yes"),OFFSET('Water Data'!$G$10,0,10*ROW('Water Data'!G55)),NA())</f>
        <v>#N/A</v>
      </c>
      <c r="S61" s="58" t="e">
        <f ca="1">+IF(AND(ISNUMBER(OFFSET('Water Data'!$H$5,0,10*ROW('Water Data'!H55))),'Data Summary'!CH61="Yes"),100-OFFSET('Water Data'!$H$5,0,10*ROW('Water Data'!H55)),NA())</f>
        <v>#N/A</v>
      </c>
      <c r="T61" s="58" t="e">
        <f ca="1">+IF(AND(ISNUMBER(OFFSET('Water Data'!$H$7,0,10*ROW('Water Data'!H55))),'Data Summary'!CI61="Yes"),OFFSET('Water Data'!$H$7,0,10*ROW('Water Data'!H55)),NA())</f>
        <v>#N/A</v>
      </c>
      <c r="U61" s="58" t="e">
        <f ca="1">+IF(AND(ISNUMBER(OFFSET('Water Data'!$H$10,0,10*ROW('Water Data'!H55))),'Data Summary'!CJ61="Yes"),OFFSET('Water Data'!$H$10,0,10*ROW('Water Data'!H55)),NA())</f>
        <v>#N/A</v>
      </c>
      <c r="V61" s="104" t="e">
        <f ca="1">+IF(AND(ISNUMBER(OFFSET('Sanitation Data'!$C$5,0,10*ROW('Sanitation Data'!C55))),'Data Summary'!CK61="Yes"),100-OFFSET('Sanitation Data'!$C$5,0,10*ROW('Sanitation Data'!C55)),NA())</f>
        <v>#N/A</v>
      </c>
      <c r="W61" s="104" t="e">
        <f ca="1">+IF(AND(ISNUMBER(OFFSET('Sanitation Data'!$C$7,0,10*ROW('Sanitation Data'!C55))),'Data Summary'!CL61="Yes"),OFFSET('Sanitation Data'!$C$7,0,10*ROW('Sanitation Data'!C55)),NA())</f>
        <v>#N/A</v>
      </c>
      <c r="X61" s="104" t="e">
        <f ca="1">+IF(AND(ISNUMBER(OFFSET('Sanitation Data'!$C$11,0,10*ROW('Sanitation Data'!C55))),'Data Summary'!CM61="Yes"),OFFSET('Sanitation Data'!$C$11,0,10*ROW('Sanitation Data'!C55)),NA())</f>
        <v>#N/A</v>
      </c>
      <c r="Y61" s="104" t="e">
        <f ca="1">+IF(AND(ISNUMBER(OFFSET('Sanitation Data'!$C$12,0,10*ROW('Sanitation Data'!C55))),'Data Summary'!CN61="Yes"),OFFSET('Sanitation Data'!$C$12,0,10*ROW('Sanitation Data'!C55)),NA())</f>
        <v>#N/A</v>
      </c>
      <c r="Z61" s="104" t="e">
        <f ca="1">+IF(AND(ISNUMBER(OFFSET('Sanitation Data'!$C$13,0,10*ROW('Sanitation Data'!C55))),'Data Summary'!CO61="Yes"),OFFSET('Sanitation Data'!$C$13,0,10*ROW('Sanitation Data'!C55)),NA())</f>
        <v>#N/A</v>
      </c>
      <c r="AA61" s="104" t="e">
        <f ca="1">+IF(AND(ISNUMBER(OFFSET('Sanitation Data'!$D$5,0,10*ROW('Sanitation Data'!D55))),'Data Summary'!CP61="Yes"),100-OFFSET('Sanitation Data'!$D$5,0,10*ROW('Sanitation Data'!D55)),NA())</f>
        <v>#N/A</v>
      </c>
      <c r="AB61" s="104" t="e">
        <f ca="1">+IF(AND(ISNUMBER(OFFSET('Sanitation Data'!$D$7,0,10*ROW('Sanitation Data'!D55))),'Data Summary'!CQ61="Yes"),OFFSET('Sanitation Data'!$D$7,0,10*ROW('Sanitation Data'!D55)),NA())</f>
        <v>#N/A</v>
      </c>
      <c r="AC61" s="104" t="e">
        <f ca="1">+IF(AND(ISNUMBER(OFFSET('Sanitation Data'!$D$11,0,10*ROW('Sanitation Data'!D55))),'Data Summary'!CR61="Yes"),OFFSET('Sanitation Data'!$D$11,0,10*ROW('Sanitation Data'!D55)),NA())</f>
        <v>#N/A</v>
      </c>
      <c r="AD61" s="104" t="e">
        <f ca="1">+IF(AND(ISNUMBER(OFFSET('Sanitation Data'!$D$12,0,10*ROW('Sanitation Data'!D55))),'Data Summary'!CS61="Yes"),OFFSET('Sanitation Data'!$D$12,0,10*ROW('Sanitation Data'!D55)),NA())</f>
        <v>#N/A</v>
      </c>
      <c r="AE61" s="104" t="e">
        <f ca="1">+IF(AND(ISNUMBER(OFFSET('Sanitation Data'!$D$13,0,10*ROW('Sanitation Data'!D55))),'Data Summary'!CT61="Yes"),OFFSET('Sanitation Data'!$D$13,0,10*ROW('Sanitation Data'!D55)),NA())</f>
        <v>#N/A</v>
      </c>
      <c r="AF61" s="104" t="e">
        <f ca="1">+IF(AND(ISNUMBER(OFFSET('Sanitation Data'!$E$5,0,10*ROW('Sanitation Data'!E55))),'Data Summary'!CU61="Yes"),100-OFFSET('Sanitation Data'!$E$5,0,10*ROW('Sanitation Data'!E55)),NA())</f>
        <v>#N/A</v>
      </c>
      <c r="AG61" s="104" t="e">
        <f ca="1">+IF(AND(ISNUMBER(OFFSET('Sanitation Data'!$E$7,0,10*ROW('Sanitation Data'!E55))),'Data Summary'!CV61="Yes"),OFFSET('Sanitation Data'!$E$7,0,10*ROW('Sanitation Data'!E55)),NA())</f>
        <v>#N/A</v>
      </c>
      <c r="AH61" s="104" t="e">
        <f ca="1">+IF(AND(ISNUMBER(OFFSET('Sanitation Data'!$E$11,0,10*ROW('Sanitation Data'!E55))),'Data Summary'!CW61="Yes"),OFFSET('Sanitation Data'!$E$11,0,10*ROW('Sanitation Data'!E55)),NA())</f>
        <v>#N/A</v>
      </c>
      <c r="AI61" s="104" t="e">
        <f ca="1">+IF(AND(ISNUMBER(OFFSET('Sanitation Data'!$E$12,0,10*ROW('Sanitation Data'!E55))),'Data Summary'!CX61="Yes"),OFFSET('Sanitation Data'!$E$12,0,10*ROW('Sanitation Data'!E55)),NA())</f>
        <v>#N/A</v>
      </c>
      <c r="AJ61" s="104" t="e">
        <f ca="1">+IF(AND(ISNUMBER(OFFSET('Sanitation Data'!$E$13,0,10*ROW('Sanitation Data'!E55))),'Data Summary'!CY61="Yes"),OFFSET('Sanitation Data'!$E$13,0,10*ROW('Sanitation Data'!E55)),NA())</f>
        <v>#N/A</v>
      </c>
      <c r="AK61" s="104" t="e">
        <f ca="1">+IF(AND(ISNUMBER(OFFSET('Sanitation Data'!$F$5,0,10*ROW('Sanitation Data'!F55))),'Data Summary'!CZ61="Yes"),100-OFFSET('Sanitation Data'!$F$5,0,10*ROW('Sanitation Data'!F55)),NA())</f>
        <v>#N/A</v>
      </c>
      <c r="AL61" s="104" t="e">
        <f ca="1">+IF(AND(ISNUMBER(OFFSET('Sanitation Data'!$F$7,0,10*ROW('Sanitation Data'!F55))),'Data Summary'!DA61="Yes"),OFFSET('Sanitation Data'!$F$7,0,10*ROW('Sanitation Data'!F55)),NA())</f>
        <v>#N/A</v>
      </c>
      <c r="AM61" s="104" t="e">
        <f ca="1">+IF(AND(ISNUMBER(OFFSET('Sanitation Data'!$F$11,0,10*ROW('Sanitation Data'!F55))),'Data Summary'!DB61="Yes"),OFFSET('Sanitation Data'!$F$11,0,10*ROW('Sanitation Data'!F55)),NA())</f>
        <v>#N/A</v>
      </c>
      <c r="AN61" s="104" t="e">
        <f ca="1">+IF(AND(ISNUMBER(OFFSET('Sanitation Data'!$F$12,0,10*ROW('Sanitation Data'!F55))),'Data Summary'!DC61="Yes"),OFFSET('Sanitation Data'!$F$12,0,10*ROW('Sanitation Data'!F55)),NA())</f>
        <v>#N/A</v>
      </c>
      <c r="AO61" s="104" t="e">
        <f ca="1">+IF(AND(ISNUMBER(OFFSET('Sanitation Data'!$F$13,0,10*ROW('Sanitation Data'!F55))),'Data Summary'!DD61="Yes"),OFFSET('Sanitation Data'!$F$13,0,10*ROW('Sanitation Data'!F55)),NA())</f>
        <v>#N/A</v>
      </c>
      <c r="AP61" s="104" t="e">
        <f ca="1">+IF(AND(ISNUMBER(OFFSET('Sanitation Data'!$G$5,0,10*ROW('Sanitation Data'!G55))),'Data Summary'!DE61="Yes"),100-OFFSET('Sanitation Data'!$G$5,0,10*ROW('Sanitation Data'!G55)),NA())</f>
        <v>#N/A</v>
      </c>
      <c r="AQ61" s="104" t="e">
        <f ca="1">+IF(AND(ISNUMBER(OFFSET('Sanitation Data'!$G$7,0,10*ROW('Sanitation Data'!G55))),'Data Summary'!DF61="Yes"),OFFSET('Sanitation Data'!$G$7,0,10*ROW('Sanitation Data'!G55)),NA())</f>
        <v>#N/A</v>
      </c>
      <c r="AR61" s="104" t="e">
        <f ca="1">+IF(AND(ISNUMBER(OFFSET('Sanitation Data'!$G$11,0,10*ROW('Sanitation Data'!G55))),'Data Summary'!DG61="Yes"),OFFSET('Sanitation Data'!$G$11,0,10*ROW('Sanitation Data'!G55)),NA())</f>
        <v>#N/A</v>
      </c>
      <c r="AS61" s="104" t="e">
        <f ca="1">+IF(AND(ISNUMBER(OFFSET('Sanitation Data'!$G$12,0,10*ROW('Sanitation Data'!G55))),'Data Summary'!DH61="Yes"),OFFSET('Sanitation Data'!$G$12,0,10*ROW('Sanitation Data'!G55)),NA())</f>
        <v>#N/A</v>
      </c>
      <c r="AT61" s="104" t="e">
        <f ca="1">+IF(AND(ISNUMBER(OFFSET('Sanitation Data'!$G$13,0,10*ROW('Sanitation Data'!G55))),'Data Summary'!DI61="Yes"),OFFSET('Sanitation Data'!$G$13,0,10*ROW('Sanitation Data'!G55)),NA())</f>
        <v>#N/A</v>
      </c>
      <c r="AU61" s="104" t="e">
        <f ca="1">+IF(AND(ISNUMBER(OFFSET('Sanitation Data'!$H$5,0,10*ROW('Sanitation Data'!H55))),'Data Summary'!DJ61="Yes"),100-OFFSET('Sanitation Data'!$H$5,0,10*ROW('Sanitation Data'!H55)),NA())</f>
        <v>#N/A</v>
      </c>
      <c r="AV61" s="104" t="e">
        <f ca="1">+IF(AND(ISNUMBER(OFFSET('Sanitation Data'!$H$7,0,10*ROW('Sanitation Data'!H55))),'Data Summary'!DK61="Yes"),OFFSET('Sanitation Data'!$H$7,0,10*ROW('Sanitation Data'!H55)),NA())</f>
        <v>#N/A</v>
      </c>
      <c r="AW61" s="104" t="e">
        <f ca="1">+IF(AND(ISNUMBER(OFFSET('Sanitation Data'!$H$11,0,10*ROW('Sanitation Data'!H55))),'Data Summary'!DL61="Yes"),OFFSET('Sanitation Data'!$H$11,0,10*ROW('Sanitation Data'!H55)),NA())</f>
        <v>#N/A</v>
      </c>
      <c r="AX61" s="104" t="e">
        <f ca="1">+IF(AND(ISNUMBER(OFFSET('Sanitation Data'!$H$12,0,10*ROW('Sanitation Data'!H55))),'Data Summary'!DM61="Yes"),OFFSET('Sanitation Data'!$H$12,0,10*ROW('Sanitation Data'!H55)),NA())</f>
        <v>#N/A</v>
      </c>
      <c r="AY61" s="104" t="e">
        <f ca="1">+IF(AND(ISNUMBER(OFFSET('Sanitation Data'!$H$13,0,10*ROW('Sanitation Data'!H55))),'Data Summary'!DN61="Yes"),OFFSET('Sanitation Data'!$H$13,0,10*ROW('Sanitation Data'!H55)),NA())</f>
        <v>#N/A</v>
      </c>
      <c r="AZ61" s="109" t="e">
        <f ca="1">+IF(AND(ISNUMBER(OFFSET('Hygiene Data'!$C$6,0,10*ROW('Hygiene Data'!C55))),'Data Summary'!DO61="Yes"),OFFSET('Hygiene Data'!$C$6,0,10*ROW('Hygiene Data'!C55)),NA())</f>
        <v>#N/A</v>
      </c>
      <c r="BA61" s="109" t="e">
        <f ca="1">+IF(AND(ISNUMBER(OFFSET('Hygiene Data'!$C$8,0,10*ROW('Hygiene Data'!C55))),'Data Summary'!DP61="Yes"),OFFSET('Hygiene Data'!$C$8,0,10*ROW('Hygiene Data'!C55)),NA())</f>
        <v>#N/A</v>
      </c>
      <c r="BB61" s="109" t="e">
        <f ca="1">+IF(AND(ISNUMBER(OFFSET('Hygiene Data'!$C$10,0,10*ROW('Hygiene Data'!C55))),'Data Summary'!DQ61="Yes"),OFFSET('Hygiene Data'!$C$10,0,10*ROW('Hygiene Data'!C55)),NA())</f>
        <v>#N/A</v>
      </c>
      <c r="BC61" s="109" t="e">
        <f ca="1">+IF(AND(ISNUMBER(OFFSET('Hygiene Data'!$D$6,0,10*ROW('Hygiene Data'!D55))),'Data Summary'!DR61="Yes"),OFFSET('Hygiene Data'!$D$6,0,10*ROW('Hygiene Data'!D55)),NA())</f>
        <v>#N/A</v>
      </c>
      <c r="BD61" s="109" t="e">
        <f ca="1">+IF(AND(ISNUMBER(OFFSET('Hygiene Data'!$D$8,0,10*ROW('Hygiene Data'!D55))),'Data Summary'!DS61="Yes"),OFFSET('Hygiene Data'!$D$8,0,10*ROW('Hygiene Data'!D55)),NA())</f>
        <v>#N/A</v>
      </c>
      <c r="BE61" s="109" t="e">
        <f ca="1">+IF(AND(ISNUMBER(OFFSET('Hygiene Data'!$D$10,0,10*ROW('Hygiene Data'!D55))),'Data Summary'!DT61="Yes"),OFFSET('Hygiene Data'!$D$10,0,10*ROW('Hygiene Data'!D55)),NA())</f>
        <v>#N/A</v>
      </c>
      <c r="BF61" s="109" t="e">
        <f ca="1">+IF(AND(ISNUMBER(OFFSET('Hygiene Data'!$E$6,0,10*ROW('Hygiene Data'!E55))),'Data Summary'!DU61="Yes"),OFFSET('Hygiene Data'!$E$6,0,10*ROW('Hygiene Data'!E55)),NA())</f>
        <v>#N/A</v>
      </c>
      <c r="BG61" s="109" t="e">
        <f ca="1">+IF(AND(ISNUMBER(OFFSET('Hygiene Data'!$E$8,0,10*ROW('Hygiene Data'!E55))),'Data Summary'!DV61="Yes"),OFFSET('Hygiene Data'!$E$8,0,10*ROW('Hygiene Data'!E55)),NA())</f>
        <v>#N/A</v>
      </c>
      <c r="BH61" s="109" t="e">
        <f ca="1">+IF(AND(ISNUMBER(OFFSET('Hygiene Data'!$E$10,0,10*ROW('Hygiene Data'!E55))),'Data Summary'!DW61="Yes"),OFFSET('Hygiene Data'!$E$10,0,10*ROW('Hygiene Data'!E55)),NA())</f>
        <v>#N/A</v>
      </c>
      <c r="BI61" s="109" t="e">
        <f ca="1">+IF(AND(ISNUMBER(OFFSET('Hygiene Data'!$F$6,0,10*ROW('Hygiene Data'!F55))),'Data Summary'!DX61="Yes"),OFFSET('Hygiene Data'!$F$6,0,10*ROW('Hygiene Data'!F55)),NA())</f>
        <v>#N/A</v>
      </c>
      <c r="BJ61" s="109" t="e">
        <f ca="1">+IF(AND(ISNUMBER(OFFSET('Hygiene Data'!$F$8,0,10*ROW('Hygiene Data'!F55))),'Data Summary'!DY61="Yes"),OFFSET('Hygiene Data'!$F$8,0,10*ROW('Hygiene Data'!F55)),NA())</f>
        <v>#N/A</v>
      </c>
      <c r="BK61" s="109" t="e">
        <f ca="1">+IF(AND(ISNUMBER(OFFSET('Hygiene Data'!$F$10,0,10*ROW('Hygiene Data'!F55))),'Data Summary'!DZ61="Yes"),OFFSET('Hygiene Data'!$F$10,0,10*ROW('Hygiene Data'!F55)),NA())</f>
        <v>#N/A</v>
      </c>
      <c r="BL61" s="109" t="e">
        <f ca="1">+IF(AND(ISNUMBER(OFFSET('Hygiene Data'!$G$6,0,10*ROW('Hygiene Data'!G55))),'Data Summary'!EA61="Yes"),OFFSET('Hygiene Data'!$G$6,0,10*ROW('Hygiene Data'!G55)),NA())</f>
        <v>#N/A</v>
      </c>
      <c r="BM61" s="109" t="e">
        <f ca="1">+IF(AND(ISNUMBER(OFFSET('Hygiene Data'!$G$8,0,10*ROW('Hygiene Data'!G55))),'Data Summary'!EB61="Yes"),OFFSET('Hygiene Data'!$G$8,0,10*ROW('Hygiene Data'!G55)),NA())</f>
        <v>#N/A</v>
      </c>
      <c r="BN61" s="109" t="e">
        <f ca="1">+IF(AND(ISNUMBER(OFFSET('Hygiene Data'!$G$10,0,10*ROW('Hygiene Data'!G55))),'Data Summary'!EC61="Yes"),OFFSET('Hygiene Data'!$G$10,0,10*ROW('Hygiene Data'!G55)),NA())</f>
        <v>#N/A</v>
      </c>
      <c r="BO61" s="109" t="e">
        <f ca="1">+IF(AND(ISNUMBER(OFFSET('Hygiene Data'!$H$6,0,10*ROW('Hygiene Data'!H55))),'Data Summary'!ED61="Yes"),OFFSET('Hygiene Data'!$H$6,0,10*ROW('Hygiene Data'!H55)),NA())</f>
        <v>#N/A</v>
      </c>
      <c r="BP61" s="109" t="e">
        <f ca="1">+IF(AND(ISNUMBER(OFFSET('Hygiene Data'!$H$8,0,10*ROW('Hygiene Data'!H55))),'Data Summary'!EE61="Yes"),OFFSET('Hygiene Data'!$H$8,0,10*ROW('Hygiene Data'!H55)),NA())</f>
        <v>#N/A</v>
      </c>
      <c r="BQ61" s="109" t="e">
        <f ca="1">+IF(AND(ISNUMBER(OFFSET('Hygiene Data'!$H$10,0,10*ROW('Hygiene Data'!H55))),'Data Summary'!EF61="Yes"),OFFSET('Hygiene Data'!$H$10,0,10*ROW('Hygiene Data'!H55)),NA())</f>
        <v>#N/A</v>
      </c>
    </row>
    <row r="62" spans="1:69" x14ac:dyDescent="0.25">
      <c r="A62" s="57" t="e">
        <f ca="1">+IF(OFFSET('Water Data'!$B$1,0,10*ROW('Water Data'!B56))="",NA(),OFFSET('Water Data'!$B$1,0,10*ROW('Water Data'!B56)))</f>
        <v>#N/A</v>
      </c>
      <c r="B62" s="57" t="e">
        <f ca="1">+IF(OFFSET('Water Data'!$A$3,0,10*ROW('Water Data'!A59))="",NA(),OFFSET('Water Data'!$A$3,0,10*ROW('Water Data'!A59)))</f>
        <v>#N/A</v>
      </c>
      <c r="C62" s="57" t="e">
        <f ca="1">+IF(OFFSET('Water Data'!$C$3,0,10*ROW('Water Data'!C59))="",NA(),OFFSET('Water Data'!$C$3,0,10*ROW('Water Data'!C59)))</f>
        <v>#N/A</v>
      </c>
      <c r="D62" s="58" t="e">
        <f ca="1">+IF(AND(ISNUMBER(OFFSET('Water Data'!$C$5,0,10*ROW('Water Data'!C56))),'Data Summary'!BS62="Yes"),100-OFFSET('Water Data'!$C$5,0,10*ROW('Water Data'!C56)),NA())</f>
        <v>#N/A</v>
      </c>
      <c r="E62" s="58" t="e">
        <f ca="1">+IF(AND(ISNUMBER(OFFSET('Water Data'!$C$7,0,10*ROW('Water Data'!C56))),'Data Summary'!BT62="Yes"),OFFSET('Water Data'!$C$7,0,10*ROW('Water Data'!C56)),NA())</f>
        <v>#N/A</v>
      </c>
      <c r="F62" s="58" t="e">
        <f ca="1">+IF(AND(ISNUMBER(OFFSET('Water Data'!$C$10,0,10*ROW('Water Data'!C56))),'Data Summary'!BU62="Yes"),OFFSET('Water Data'!$C$10,0,10*ROW('Water Data'!C56)),NA())</f>
        <v>#N/A</v>
      </c>
      <c r="G62" s="58" t="e">
        <f ca="1">+IF(AND(ISNUMBER(OFFSET('Water Data'!$D$5,0,10*ROW('Water Data'!D56))),'Data Summary'!BV62="Yes"),100-OFFSET('Water Data'!$D$5,0,10*ROW('Water Data'!D56)),NA())</f>
        <v>#N/A</v>
      </c>
      <c r="H62" s="58" t="e">
        <f ca="1">+IF(AND(ISNUMBER(OFFSET('Water Data'!$D$7,0,10*ROW('Water Data'!D56))),'Data Summary'!BW62="Yes"),OFFSET('Water Data'!$D$7,0,10*ROW('Water Data'!D56)),NA())</f>
        <v>#N/A</v>
      </c>
      <c r="I62" s="58" t="e">
        <f ca="1">+IF(AND(ISNUMBER(OFFSET('Water Data'!$D$10,0,10*ROW('Water Data'!D56))),'Data Summary'!BX62="Yes"),OFFSET('Water Data'!$D$10,0,10*ROW('Water Data'!D56)),NA())</f>
        <v>#N/A</v>
      </c>
      <c r="J62" s="58" t="e">
        <f ca="1">+IF(AND(ISNUMBER(OFFSET('Water Data'!$E$5,0,10*ROW('Water Data'!E56))),'Data Summary'!BY62="Yes"),100-OFFSET('Water Data'!$E$5,0,10*ROW('Water Data'!E56)),NA())</f>
        <v>#N/A</v>
      </c>
      <c r="K62" s="58" t="e">
        <f ca="1">+IF(AND(ISNUMBER(OFFSET('Water Data'!$E$7,0,10*ROW('Water Data'!E56))),'Data Summary'!BZ62="Yes"),OFFSET('Water Data'!$E$7,0,10*ROW('Water Data'!E56)),NA())</f>
        <v>#N/A</v>
      </c>
      <c r="L62" s="58" t="e">
        <f ca="1">+IF(AND(ISNUMBER(OFFSET('Water Data'!$E$10,0,10*ROW('Water Data'!E56))),'Data Summary'!CA62="Yes"),OFFSET('Water Data'!$E$10,0,10*ROW('Water Data'!E56)),NA())</f>
        <v>#N/A</v>
      </c>
      <c r="M62" s="58" t="e">
        <f ca="1">+IF(AND(ISNUMBER(OFFSET('Water Data'!$F$5,0,10*ROW('Water Data'!F56))),'Data Summary'!CB62="Yes"),100-OFFSET('Water Data'!$F$5,0,10*ROW('Water Data'!F56)),NA())</f>
        <v>#N/A</v>
      </c>
      <c r="N62" s="58" t="e">
        <f ca="1">+IF(AND(ISNUMBER(OFFSET('Water Data'!$F$7,0,10*ROW('Water Data'!F56))),'Data Summary'!CC62="Yes"),OFFSET('Water Data'!$F$7,0,10*ROW('Water Data'!F56)),NA())</f>
        <v>#N/A</v>
      </c>
      <c r="O62" s="58" t="e">
        <f ca="1">+IF(AND(ISNUMBER(OFFSET('Water Data'!$F$10,0,10*ROW('Water Data'!F56))),'Data Summary'!CD62="Yes"),OFFSET('Water Data'!$F$10,0,10*ROW('Water Data'!F56)),NA())</f>
        <v>#N/A</v>
      </c>
      <c r="P62" s="58" t="e">
        <f ca="1">+IF(AND(ISNUMBER(OFFSET('Water Data'!$G$5,0,10*ROW('Water Data'!G56))),'Data Summary'!CE62="Yes"),100-OFFSET('Water Data'!$G$5,0,10*ROW('Water Data'!G56)),NA())</f>
        <v>#N/A</v>
      </c>
      <c r="Q62" s="58" t="e">
        <f ca="1">+IF(AND(ISNUMBER(OFFSET('Water Data'!$G$7,0,10*ROW('Water Data'!G56))),'Data Summary'!CF62="Yes"),OFFSET('Water Data'!$G$7,0,10*ROW('Water Data'!G56)),NA())</f>
        <v>#N/A</v>
      </c>
      <c r="R62" s="58" t="e">
        <f ca="1">+IF(AND(ISNUMBER(OFFSET('Water Data'!$G$10,0,10*ROW('Water Data'!G56))),'Data Summary'!CG62="Yes"),OFFSET('Water Data'!$G$10,0,10*ROW('Water Data'!G56)),NA())</f>
        <v>#N/A</v>
      </c>
      <c r="S62" s="58" t="e">
        <f ca="1">+IF(AND(ISNUMBER(OFFSET('Water Data'!$H$5,0,10*ROW('Water Data'!H56))),'Data Summary'!CH62="Yes"),100-OFFSET('Water Data'!$H$5,0,10*ROW('Water Data'!H56)),NA())</f>
        <v>#N/A</v>
      </c>
      <c r="T62" s="58" t="e">
        <f ca="1">+IF(AND(ISNUMBER(OFFSET('Water Data'!$H$7,0,10*ROW('Water Data'!H56))),'Data Summary'!CI62="Yes"),OFFSET('Water Data'!$H$7,0,10*ROW('Water Data'!H56)),NA())</f>
        <v>#N/A</v>
      </c>
      <c r="U62" s="58" t="e">
        <f ca="1">+IF(AND(ISNUMBER(OFFSET('Water Data'!$H$10,0,10*ROW('Water Data'!H56))),'Data Summary'!CJ62="Yes"),OFFSET('Water Data'!$H$10,0,10*ROW('Water Data'!H56)),NA())</f>
        <v>#N/A</v>
      </c>
      <c r="V62" s="104" t="e">
        <f ca="1">+IF(AND(ISNUMBER(OFFSET('Sanitation Data'!$C$5,0,10*ROW('Sanitation Data'!C56))),'Data Summary'!CK62="Yes"),100-OFFSET('Sanitation Data'!$C$5,0,10*ROW('Sanitation Data'!C56)),NA())</f>
        <v>#N/A</v>
      </c>
      <c r="W62" s="104" t="e">
        <f ca="1">+IF(AND(ISNUMBER(OFFSET('Sanitation Data'!$C$7,0,10*ROW('Sanitation Data'!C56))),'Data Summary'!CL62="Yes"),OFFSET('Sanitation Data'!$C$7,0,10*ROW('Sanitation Data'!C56)),NA())</f>
        <v>#N/A</v>
      </c>
      <c r="X62" s="104" t="e">
        <f ca="1">+IF(AND(ISNUMBER(OFFSET('Sanitation Data'!$C$11,0,10*ROW('Sanitation Data'!C56))),'Data Summary'!CM62="Yes"),OFFSET('Sanitation Data'!$C$11,0,10*ROW('Sanitation Data'!C56)),NA())</f>
        <v>#N/A</v>
      </c>
      <c r="Y62" s="104" t="e">
        <f ca="1">+IF(AND(ISNUMBER(OFFSET('Sanitation Data'!$C$12,0,10*ROW('Sanitation Data'!C56))),'Data Summary'!CN62="Yes"),OFFSET('Sanitation Data'!$C$12,0,10*ROW('Sanitation Data'!C56)),NA())</f>
        <v>#N/A</v>
      </c>
      <c r="Z62" s="104" t="e">
        <f ca="1">+IF(AND(ISNUMBER(OFFSET('Sanitation Data'!$C$13,0,10*ROW('Sanitation Data'!C56))),'Data Summary'!CO62="Yes"),OFFSET('Sanitation Data'!$C$13,0,10*ROW('Sanitation Data'!C56)),NA())</f>
        <v>#N/A</v>
      </c>
      <c r="AA62" s="104" t="e">
        <f ca="1">+IF(AND(ISNUMBER(OFFSET('Sanitation Data'!$D$5,0,10*ROW('Sanitation Data'!D56))),'Data Summary'!CP62="Yes"),100-OFFSET('Sanitation Data'!$D$5,0,10*ROW('Sanitation Data'!D56)),NA())</f>
        <v>#N/A</v>
      </c>
      <c r="AB62" s="104" t="e">
        <f ca="1">+IF(AND(ISNUMBER(OFFSET('Sanitation Data'!$D$7,0,10*ROW('Sanitation Data'!D56))),'Data Summary'!CQ62="Yes"),OFFSET('Sanitation Data'!$D$7,0,10*ROW('Sanitation Data'!D56)),NA())</f>
        <v>#N/A</v>
      </c>
      <c r="AC62" s="104" t="e">
        <f ca="1">+IF(AND(ISNUMBER(OFFSET('Sanitation Data'!$D$11,0,10*ROW('Sanitation Data'!D56))),'Data Summary'!CR62="Yes"),OFFSET('Sanitation Data'!$D$11,0,10*ROW('Sanitation Data'!D56)),NA())</f>
        <v>#N/A</v>
      </c>
      <c r="AD62" s="104" t="e">
        <f ca="1">+IF(AND(ISNUMBER(OFFSET('Sanitation Data'!$D$12,0,10*ROW('Sanitation Data'!D56))),'Data Summary'!CS62="Yes"),OFFSET('Sanitation Data'!$D$12,0,10*ROW('Sanitation Data'!D56)),NA())</f>
        <v>#N/A</v>
      </c>
      <c r="AE62" s="104" t="e">
        <f ca="1">+IF(AND(ISNUMBER(OFFSET('Sanitation Data'!$D$13,0,10*ROW('Sanitation Data'!D56))),'Data Summary'!CT62="Yes"),OFFSET('Sanitation Data'!$D$13,0,10*ROW('Sanitation Data'!D56)),NA())</f>
        <v>#N/A</v>
      </c>
      <c r="AF62" s="104" t="e">
        <f ca="1">+IF(AND(ISNUMBER(OFFSET('Sanitation Data'!$E$5,0,10*ROW('Sanitation Data'!E56))),'Data Summary'!CU62="Yes"),100-OFFSET('Sanitation Data'!$E$5,0,10*ROW('Sanitation Data'!E56)),NA())</f>
        <v>#N/A</v>
      </c>
      <c r="AG62" s="104" t="e">
        <f ca="1">+IF(AND(ISNUMBER(OFFSET('Sanitation Data'!$E$7,0,10*ROW('Sanitation Data'!E56))),'Data Summary'!CV62="Yes"),OFFSET('Sanitation Data'!$E$7,0,10*ROW('Sanitation Data'!E56)),NA())</f>
        <v>#N/A</v>
      </c>
      <c r="AH62" s="104" t="e">
        <f ca="1">+IF(AND(ISNUMBER(OFFSET('Sanitation Data'!$E$11,0,10*ROW('Sanitation Data'!E56))),'Data Summary'!CW62="Yes"),OFFSET('Sanitation Data'!$E$11,0,10*ROW('Sanitation Data'!E56)),NA())</f>
        <v>#N/A</v>
      </c>
      <c r="AI62" s="104" t="e">
        <f ca="1">+IF(AND(ISNUMBER(OFFSET('Sanitation Data'!$E$12,0,10*ROW('Sanitation Data'!E56))),'Data Summary'!CX62="Yes"),OFFSET('Sanitation Data'!$E$12,0,10*ROW('Sanitation Data'!E56)),NA())</f>
        <v>#N/A</v>
      </c>
      <c r="AJ62" s="104" t="e">
        <f ca="1">+IF(AND(ISNUMBER(OFFSET('Sanitation Data'!$E$13,0,10*ROW('Sanitation Data'!E56))),'Data Summary'!CY62="Yes"),OFFSET('Sanitation Data'!$E$13,0,10*ROW('Sanitation Data'!E56)),NA())</f>
        <v>#N/A</v>
      </c>
      <c r="AK62" s="104" t="e">
        <f ca="1">+IF(AND(ISNUMBER(OFFSET('Sanitation Data'!$F$5,0,10*ROW('Sanitation Data'!F56))),'Data Summary'!CZ62="Yes"),100-OFFSET('Sanitation Data'!$F$5,0,10*ROW('Sanitation Data'!F56)),NA())</f>
        <v>#N/A</v>
      </c>
      <c r="AL62" s="104" t="e">
        <f ca="1">+IF(AND(ISNUMBER(OFFSET('Sanitation Data'!$F$7,0,10*ROW('Sanitation Data'!F56))),'Data Summary'!DA62="Yes"),OFFSET('Sanitation Data'!$F$7,0,10*ROW('Sanitation Data'!F56)),NA())</f>
        <v>#N/A</v>
      </c>
      <c r="AM62" s="104" t="e">
        <f ca="1">+IF(AND(ISNUMBER(OFFSET('Sanitation Data'!$F$11,0,10*ROW('Sanitation Data'!F56))),'Data Summary'!DB62="Yes"),OFFSET('Sanitation Data'!$F$11,0,10*ROW('Sanitation Data'!F56)),NA())</f>
        <v>#N/A</v>
      </c>
      <c r="AN62" s="104" t="e">
        <f ca="1">+IF(AND(ISNUMBER(OFFSET('Sanitation Data'!$F$12,0,10*ROW('Sanitation Data'!F56))),'Data Summary'!DC62="Yes"),OFFSET('Sanitation Data'!$F$12,0,10*ROW('Sanitation Data'!F56)),NA())</f>
        <v>#N/A</v>
      </c>
      <c r="AO62" s="104" t="e">
        <f ca="1">+IF(AND(ISNUMBER(OFFSET('Sanitation Data'!$F$13,0,10*ROW('Sanitation Data'!F56))),'Data Summary'!DD62="Yes"),OFFSET('Sanitation Data'!$F$13,0,10*ROW('Sanitation Data'!F56)),NA())</f>
        <v>#N/A</v>
      </c>
      <c r="AP62" s="104" t="e">
        <f ca="1">+IF(AND(ISNUMBER(OFFSET('Sanitation Data'!$G$5,0,10*ROW('Sanitation Data'!G56))),'Data Summary'!DE62="Yes"),100-OFFSET('Sanitation Data'!$G$5,0,10*ROW('Sanitation Data'!G56)),NA())</f>
        <v>#N/A</v>
      </c>
      <c r="AQ62" s="104" t="e">
        <f ca="1">+IF(AND(ISNUMBER(OFFSET('Sanitation Data'!$G$7,0,10*ROW('Sanitation Data'!G56))),'Data Summary'!DF62="Yes"),OFFSET('Sanitation Data'!$G$7,0,10*ROW('Sanitation Data'!G56)),NA())</f>
        <v>#N/A</v>
      </c>
      <c r="AR62" s="104" t="e">
        <f ca="1">+IF(AND(ISNUMBER(OFFSET('Sanitation Data'!$G$11,0,10*ROW('Sanitation Data'!G56))),'Data Summary'!DG62="Yes"),OFFSET('Sanitation Data'!$G$11,0,10*ROW('Sanitation Data'!G56)),NA())</f>
        <v>#N/A</v>
      </c>
      <c r="AS62" s="104" t="e">
        <f ca="1">+IF(AND(ISNUMBER(OFFSET('Sanitation Data'!$G$12,0,10*ROW('Sanitation Data'!G56))),'Data Summary'!DH62="Yes"),OFFSET('Sanitation Data'!$G$12,0,10*ROW('Sanitation Data'!G56)),NA())</f>
        <v>#N/A</v>
      </c>
      <c r="AT62" s="104" t="e">
        <f ca="1">+IF(AND(ISNUMBER(OFFSET('Sanitation Data'!$G$13,0,10*ROW('Sanitation Data'!G56))),'Data Summary'!DI62="Yes"),OFFSET('Sanitation Data'!$G$13,0,10*ROW('Sanitation Data'!G56)),NA())</f>
        <v>#N/A</v>
      </c>
      <c r="AU62" s="104" t="e">
        <f ca="1">+IF(AND(ISNUMBER(OFFSET('Sanitation Data'!$H$5,0,10*ROW('Sanitation Data'!H56))),'Data Summary'!DJ62="Yes"),100-OFFSET('Sanitation Data'!$H$5,0,10*ROW('Sanitation Data'!H56)),NA())</f>
        <v>#N/A</v>
      </c>
      <c r="AV62" s="104" t="e">
        <f ca="1">+IF(AND(ISNUMBER(OFFSET('Sanitation Data'!$H$7,0,10*ROW('Sanitation Data'!H56))),'Data Summary'!DK62="Yes"),OFFSET('Sanitation Data'!$H$7,0,10*ROW('Sanitation Data'!H56)),NA())</f>
        <v>#N/A</v>
      </c>
      <c r="AW62" s="104" t="e">
        <f ca="1">+IF(AND(ISNUMBER(OFFSET('Sanitation Data'!$H$11,0,10*ROW('Sanitation Data'!H56))),'Data Summary'!DL62="Yes"),OFFSET('Sanitation Data'!$H$11,0,10*ROW('Sanitation Data'!H56)),NA())</f>
        <v>#N/A</v>
      </c>
      <c r="AX62" s="104" t="e">
        <f ca="1">+IF(AND(ISNUMBER(OFFSET('Sanitation Data'!$H$12,0,10*ROW('Sanitation Data'!H56))),'Data Summary'!DM62="Yes"),OFFSET('Sanitation Data'!$H$12,0,10*ROW('Sanitation Data'!H56)),NA())</f>
        <v>#N/A</v>
      </c>
      <c r="AY62" s="104" t="e">
        <f ca="1">+IF(AND(ISNUMBER(OFFSET('Sanitation Data'!$H$13,0,10*ROW('Sanitation Data'!H56))),'Data Summary'!DN62="Yes"),OFFSET('Sanitation Data'!$H$13,0,10*ROW('Sanitation Data'!H56)),NA())</f>
        <v>#N/A</v>
      </c>
      <c r="AZ62" s="109" t="e">
        <f ca="1">+IF(AND(ISNUMBER(OFFSET('Hygiene Data'!$C$6,0,10*ROW('Hygiene Data'!C56))),'Data Summary'!DO62="Yes"),OFFSET('Hygiene Data'!$C$6,0,10*ROW('Hygiene Data'!C56)),NA())</f>
        <v>#N/A</v>
      </c>
      <c r="BA62" s="109" t="e">
        <f ca="1">+IF(AND(ISNUMBER(OFFSET('Hygiene Data'!$C$8,0,10*ROW('Hygiene Data'!C56))),'Data Summary'!DP62="Yes"),OFFSET('Hygiene Data'!$C$8,0,10*ROW('Hygiene Data'!C56)),NA())</f>
        <v>#N/A</v>
      </c>
      <c r="BB62" s="109" t="e">
        <f ca="1">+IF(AND(ISNUMBER(OFFSET('Hygiene Data'!$C$10,0,10*ROW('Hygiene Data'!C56))),'Data Summary'!DQ62="Yes"),OFFSET('Hygiene Data'!$C$10,0,10*ROW('Hygiene Data'!C56)),NA())</f>
        <v>#N/A</v>
      </c>
      <c r="BC62" s="109" t="e">
        <f ca="1">+IF(AND(ISNUMBER(OFFSET('Hygiene Data'!$D$6,0,10*ROW('Hygiene Data'!D56))),'Data Summary'!DR62="Yes"),OFFSET('Hygiene Data'!$D$6,0,10*ROW('Hygiene Data'!D56)),NA())</f>
        <v>#N/A</v>
      </c>
      <c r="BD62" s="109" t="e">
        <f ca="1">+IF(AND(ISNUMBER(OFFSET('Hygiene Data'!$D$8,0,10*ROW('Hygiene Data'!D56))),'Data Summary'!DS62="Yes"),OFFSET('Hygiene Data'!$D$8,0,10*ROW('Hygiene Data'!D56)),NA())</f>
        <v>#N/A</v>
      </c>
      <c r="BE62" s="109" t="e">
        <f ca="1">+IF(AND(ISNUMBER(OFFSET('Hygiene Data'!$D$10,0,10*ROW('Hygiene Data'!D56))),'Data Summary'!DT62="Yes"),OFFSET('Hygiene Data'!$D$10,0,10*ROW('Hygiene Data'!D56)),NA())</f>
        <v>#N/A</v>
      </c>
      <c r="BF62" s="109" t="e">
        <f ca="1">+IF(AND(ISNUMBER(OFFSET('Hygiene Data'!$E$6,0,10*ROW('Hygiene Data'!E56))),'Data Summary'!DU62="Yes"),OFFSET('Hygiene Data'!$E$6,0,10*ROW('Hygiene Data'!E56)),NA())</f>
        <v>#N/A</v>
      </c>
      <c r="BG62" s="109" t="e">
        <f ca="1">+IF(AND(ISNUMBER(OFFSET('Hygiene Data'!$E$8,0,10*ROW('Hygiene Data'!E56))),'Data Summary'!DV62="Yes"),OFFSET('Hygiene Data'!$E$8,0,10*ROW('Hygiene Data'!E56)),NA())</f>
        <v>#N/A</v>
      </c>
      <c r="BH62" s="109" t="e">
        <f ca="1">+IF(AND(ISNUMBER(OFFSET('Hygiene Data'!$E$10,0,10*ROW('Hygiene Data'!E56))),'Data Summary'!DW62="Yes"),OFFSET('Hygiene Data'!$E$10,0,10*ROW('Hygiene Data'!E56)),NA())</f>
        <v>#N/A</v>
      </c>
      <c r="BI62" s="109" t="e">
        <f ca="1">+IF(AND(ISNUMBER(OFFSET('Hygiene Data'!$F$6,0,10*ROW('Hygiene Data'!F56))),'Data Summary'!DX62="Yes"),OFFSET('Hygiene Data'!$F$6,0,10*ROW('Hygiene Data'!F56)),NA())</f>
        <v>#N/A</v>
      </c>
      <c r="BJ62" s="109" t="e">
        <f ca="1">+IF(AND(ISNUMBER(OFFSET('Hygiene Data'!$F$8,0,10*ROW('Hygiene Data'!F56))),'Data Summary'!DY62="Yes"),OFFSET('Hygiene Data'!$F$8,0,10*ROW('Hygiene Data'!F56)),NA())</f>
        <v>#N/A</v>
      </c>
      <c r="BK62" s="109" t="e">
        <f ca="1">+IF(AND(ISNUMBER(OFFSET('Hygiene Data'!$F$10,0,10*ROW('Hygiene Data'!F56))),'Data Summary'!DZ62="Yes"),OFFSET('Hygiene Data'!$F$10,0,10*ROW('Hygiene Data'!F56)),NA())</f>
        <v>#N/A</v>
      </c>
      <c r="BL62" s="109" t="e">
        <f ca="1">+IF(AND(ISNUMBER(OFFSET('Hygiene Data'!$G$6,0,10*ROW('Hygiene Data'!G56))),'Data Summary'!EA62="Yes"),OFFSET('Hygiene Data'!$G$6,0,10*ROW('Hygiene Data'!G56)),NA())</f>
        <v>#N/A</v>
      </c>
      <c r="BM62" s="109" t="e">
        <f ca="1">+IF(AND(ISNUMBER(OFFSET('Hygiene Data'!$G$8,0,10*ROW('Hygiene Data'!G56))),'Data Summary'!EB62="Yes"),OFFSET('Hygiene Data'!$G$8,0,10*ROW('Hygiene Data'!G56)),NA())</f>
        <v>#N/A</v>
      </c>
      <c r="BN62" s="109" t="e">
        <f ca="1">+IF(AND(ISNUMBER(OFFSET('Hygiene Data'!$G$10,0,10*ROW('Hygiene Data'!G56))),'Data Summary'!EC62="Yes"),OFFSET('Hygiene Data'!$G$10,0,10*ROW('Hygiene Data'!G56)),NA())</f>
        <v>#N/A</v>
      </c>
      <c r="BO62" s="109" t="e">
        <f ca="1">+IF(AND(ISNUMBER(OFFSET('Hygiene Data'!$H$6,0,10*ROW('Hygiene Data'!H56))),'Data Summary'!ED62="Yes"),OFFSET('Hygiene Data'!$H$6,0,10*ROW('Hygiene Data'!H56)),NA())</f>
        <v>#N/A</v>
      </c>
      <c r="BP62" s="109" t="e">
        <f ca="1">+IF(AND(ISNUMBER(OFFSET('Hygiene Data'!$H$8,0,10*ROW('Hygiene Data'!H56))),'Data Summary'!EE62="Yes"),OFFSET('Hygiene Data'!$H$8,0,10*ROW('Hygiene Data'!H56)),NA())</f>
        <v>#N/A</v>
      </c>
      <c r="BQ62" s="109" t="e">
        <f ca="1">+IF(AND(ISNUMBER(OFFSET('Hygiene Data'!$H$10,0,10*ROW('Hygiene Data'!H56))),'Data Summary'!EF62="Yes"),OFFSET('Hygiene Data'!$H$10,0,10*ROW('Hygiene Data'!H56)),NA())</f>
        <v>#N/A</v>
      </c>
    </row>
    <row r="63" spans="1:69" x14ac:dyDescent="0.25">
      <c r="A63" s="57" t="e">
        <f ca="1">+IF(OFFSET('Water Data'!$B$1,0,10*ROW('Water Data'!B57))="",NA(),OFFSET('Water Data'!$B$1,0,10*ROW('Water Data'!B57)))</f>
        <v>#N/A</v>
      </c>
      <c r="B63" s="57" t="e">
        <f ca="1">+IF(OFFSET('Water Data'!$A$3,0,10*ROW('Water Data'!A60))="",NA(),OFFSET('Water Data'!$A$3,0,10*ROW('Water Data'!A60)))</f>
        <v>#N/A</v>
      </c>
      <c r="C63" s="57" t="e">
        <f ca="1">+IF(OFFSET('Water Data'!$C$3,0,10*ROW('Water Data'!C60))="",NA(),OFFSET('Water Data'!$C$3,0,10*ROW('Water Data'!C60)))</f>
        <v>#N/A</v>
      </c>
      <c r="D63" s="58" t="e">
        <f ca="1">+IF(AND(ISNUMBER(OFFSET('Water Data'!$C$5,0,10*ROW('Water Data'!C57))),'Data Summary'!BS63="Yes"),100-OFFSET('Water Data'!$C$5,0,10*ROW('Water Data'!C57)),NA())</f>
        <v>#N/A</v>
      </c>
      <c r="E63" s="58" t="e">
        <f ca="1">+IF(AND(ISNUMBER(OFFSET('Water Data'!$C$7,0,10*ROW('Water Data'!C57))),'Data Summary'!BT63="Yes"),OFFSET('Water Data'!$C$7,0,10*ROW('Water Data'!C57)),NA())</f>
        <v>#N/A</v>
      </c>
      <c r="F63" s="58" t="e">
        <f ca="1">+IF(AND(ISNUMBER(OFFSET('Water Data'!$C$10,0,10*ROW('Water Data'!C57))),'Data Summary'!BU63="Yes"),OFFSET('Water Data'!$C$10,0,10*ROW('Water Data'!C57)),NA())</f>
        <v>#N/A</v>
      </c>
      <c r="G63" s="58" t="e">
        <f ca="1">+IF(AND(ISNUMBER(OFFSET('Water Data'!$D$5,0,10*ROW('Water Data'!D57))),'Data Summary'!BV63="Yes"),100-OFFSET('Water Data'!$D$5,0,10*ROW('Water Data'!D57)),NA())</f>
        <v>#N/A</v>
      </c>
      <c r="H63" s="58" t="e">
        <f ca="1">+IF(AND(ISNUMBER(OFFSET('Water Data'!$D$7,0,10*ROW('Water Data'!D57))),'Data Summary'!BW63="Yes"),OFFSET('Water Data'!$D$7,0,10*ROW('Water Data'!D57)),NA())</f>
        <v>#N/A</v>
      </c>
      <c r="I63" s="58" t="e">
        <f ca="1">+IF(AND(ISNUMBER(OFFSET('Water Data'!$D$10,0,10*ROW('Water Data'!D57))),'Data Summary'!BX63="Yes"),OFFSET('Water Data'!$D$10,0,10*ROW('Water Data'!D57)),NA())</f>
        <v>#N/A</v>
      </c>
      <c r="J63" s="58" t="e">
        <f ca="1">+IF(AND(ISNUMBER(OFFSET('Water Data'!$E$5,0,10*ROW('Water Data'!E57))),'Data Summary'!BY63="Yes"),100-OFFSET('Water Data'!$E$5,0,10*ROW('Water Data'!E57)),NA())</f>
        <v>#N/A</v>
      </c>
      <c r="K63" s="58" t="e">
        <f ca="1">+IF(AND(ISNUMBER(OFFSET('Water Data'!$E$7,0,10*ROW('Water Data'!E57))),'Data Summary'!BZ63="Yes"),OFFSET('Water Data'!$E$7,0,10*ROW('Water Data'!E57)),NA())</f>
        <v>#N/A</v>
      </c>
      <c r="L63" s="58" t="e">
        <f ca="1">+IF(AND(ISNUMBER(OFFSET('Water Data'!$E$10,0,10*ROW('Water Data'!E57))),'Data Summary'!CA63="Yes"),OFFSET('Water Data'!$E$10,0,10*ROW('Water Data'!E57)),NA())</f>
        <v>#N/A</v>
      </c>
      <c r="M63" s="58" t="e">
        <f ca="1">+IF(AND(ISNUMBER(OFFSET('Water Data'!$F$5,0,10*ROW('Water Data'!F57))),'Data Summary'!CB63="Yes"),100-OFFSET('Water Data'!$F$5,0,10*ROW('Water Data'!F57)),NA())</f>
        <v>#N/A</v>
      </c>
      <c r="N63" s="58" t="e">
        <f ca="1">+IF(AND(ISNUMBER(OFFSET('Water Data'!$F$7,0,10*ROW('Water Data'!F57))),'Data Summary'!CC63="Yes"),OFFSET('Water Data'!$F$7,0,10*ROW('Water Data'!F57)),NA())</f>
        <v>#N/A</v>
      </c>
      <c r="O63" s="58" t="e">
        <f ca="1">+IF(AND(ISNUMBER(OFFSET('Water Data'!$F$10,0,10*ROW('Water Data'!F57))),'Data Summary'!CD63="Yes"),OFFSET('Water Data'!$F$10,0,10*ROW('Water Data'!F57)),NA())</f>
        <v>#N/A</v>
      </c>
      <c r="P63" s="58" t="e">
        <f ca="1">+IF(AND(ISNUMBER(OFFSET('Water Data'!$G$5,0,10*ROW('Water Data'!G57))),'Data Summary'!CE63="Yes"),100-OFFSET('Water Data'!$G$5,0,10*ROW('Water Data'!G57)),NA())</f>
        <v>#N/A</v>
      </c>
      <c r="Q63" s="58" t="e">
        <f ca="1">+IF(AND(ISNUMBER(OFFSET('Water Data'!$G$7,0,10*ROW('Water Data'!G57))),'Data Summary'!CF63="Yes"),OFFSET('Water Data'!$G$7,0,10*ROW('Water Data'!G57)),NA())</f>
        <v>#N/A</v>
      </c>
      <c r="R63" s="58" t="e">
        <f ca="1">+IF(AND(ISNUMBER(OFFSET('Water Data'!$G$10,0,10*ROW('Water Data'!G57))),'Data Summary'!CG63="Yes"),OFFSET('Water Data'!$G$10,0,10*ROW('Water Data'!G57)),NA())</f>
        <v>#N/A</v>
      </c>
      <c r="S63" s="58" t="e">
        <f ca="1">+IF(AND(ISNUMBER(OFFSET('Water Data'!$H$5,0,10*ROW('Water Data'!H57))),'Data Summary'!CH63="Yes"),100-OFFSET('Water Data'!$H$5,0,10*ROW('Water Data'!H57)),NA())</f>
        <v>#N/A</v>
      </c>
      <c r="T63" s="58" t="e">
        <f ca="1">+IF(AND(ISNUMBER(OFFSET('Water Data'!$H$7,0,10*ROW('Water Data'!H57))),'Data Summary'!CI63="Yes"),OFFSET('Water Data'!$H$7,0,10*ROW('Water Data'!H57)),NA())</f>
        <v>#N/A</v>
      </c>
      <c r="U63" s="58" t="e">
        <f ca="1">+IF(AND(ISNUMBER(OFFSET('Water Data'!$H$10,0,10*ROW('Water Data'!H57))),'Data Summary'!CJ63="Yes"),OFFSET('Water Data'!$H$10,0,10*ROW('Water Data'!H57)),NA())</f>
        <v>#N/A</v>
      </c>
      <c r="V63" s="104" t="e">
        <f ca="1">+IF(AND(ISNUMBER(OFFSET('Sanitation Data'!$C$5,0,10*ROW('Sanitation Data'!C57))),'Data Summary'!CK63="Yes"),100-OFFSET('Sanitation Data'!$C$5,0,10*ROW('Sanitation Data'!C57)),NA())</f>
        <v>#N/A</v>
      </c>
      <c r="W63" s="104" t="e">
        <f ca="1">+IF(AND(ISNUMBER(OFFSET('Sanitation Data'!$C$7,0,10*ROW('Sanitation Data'!C57))),'Data Summary'!CL63="Yes"),OFFSET('Sanitation Data'!$C$7,0,10*ROW('Sanitation Data'!C57)),NA())</f>
        <v>#N/A</v>
      </c>
      <c r="X63" s="104" t="e">
        <f ca="1">+IF(AND(ISNUMBER(OFFSET('Sanitation Data'!$C$11,0,10*ROW('Sanitation Data'!C57))),'Data Summary'!CM63="Yes"),OFFSET('Sanitation Data'!$C$11,0,10*ROW('Sanitation Data'!C57)),NA())</f>
        <v>#N/A</v>
      </c>
      <c r="Y63" s="104" t="e">
        <f ca="1">+IF(AND(ISNUMBER(OFFSET('Sanitation Data'!$C$12,0,10*ROW('Sanitation Data'!C57))),'Data Summary'!CN63="Yes"),OFFSET('Sanitation Data'!$C$12,0,10*ROW('Sanitation Data'!C57)),NA())</f>
        <v>#N/A</v>
      </c>
      <c r="Z63" s="104" t="e">
        <f ca="1">+IF(AND(ISNUMBER(OFFSET('Sanitation Data'!$C$13,0,10*ROW('Sanitation Data'!C57))),'Data Summary'!CO63="Yes"),OFFSET('Sanitation Data'!$C$13,0,10*ROW('Sanitation Data'!C57)),NA())</f>
        <v>#N/A</v>
      </c>
      <c r="AA63" s="104" t="e">
        <f ca="1">+IF(AND(ISNUMBER(OFFSET('Sanitation Data'!$D$5,0,10*ROW('Sanitation Data'!D57))),'Data Summary'!CP63="Yes"),100-OFFSET('Sanitation Data'!$D$5,0,10*ROW('Sanitation Data'!D57)),NA())</f>
        <v>#N/A</v>
      </c>
      <c r="AB63" s="104" t="e">
        <f ca="1">+IF(AND(ISNUMBER(OFFSET('Sanitation Data'!$D$7,0,10*ROW('Sanitation Data'!D57))),'Data Summary'!CQ63="Yes"),OFFSET('Sanitation Data'!$D$7,0,10*ROW('Sanitation Data'!D57)),NA())</f>
        <v>#N/A</v>
      </c>
      <c r="AC63" s="104" t="e">
        <f ca="1">+IF(AND(ISNUMBER(OFFSET('Sanitation Data'!$D$11,0,10*ROW('Sanitation Data'!D57))),'Data Summary'!CR63="Yes"),OFFSET('Sanitation Data'!$D$11,0,10*ROW('Sanitation Data'!D57)),NA())</f>
        <v>#N/A</v>
      </c>
      <c r="AD63" s="104" t="e">
        <f ca="1">+IF(AND(ISNUMBER(OFFSET('Sanitation Data'!$D$12,0,10*ROW('Sanitation Data'!D57))),'Data Summary'!CS63="Yes"),OFFSET('Sanitation Data'!$D$12,0,10*ROW('Sanitation Data'!D57)),NA())</f>
        <v>#N/A</v>
      </c>
      <c r="AE63" s="104" t="e">
        <f ca="1">+IF(AND(ISNUMBER(OFFSET('Sanitation Data'!$D$13,0,10*ROW('Sanitation Data'!D57))),'Data Summary'!CT63="Yes"),OFFSET('Sanitation Data'!$D$13,0,10*ROW('Sanitation Data'!D57)),NA())</f>
        <v>#N/A</v>
      </c>
      <c r="AF63" s="104" t="e">
        <f ca="1">+IF(AND(ISNUMBER(OFFSET('Sanitation Data'!$E$5,0,10*ROW('Sanitation Data'!E57))),'Data Summary'!CU63="Yes"),100-OFFSET('Sanitation Data'!$E$5,0,10*ROW('Sanitation Data'!E57)),NA())</f>
        <v>#N/A</v>
      </c>
      <c r="AG63" s="104" t="e">
        <f ca="1">+IF(AND(ISNUMBER(OFFSET('Sanitation Data'!$E$7,0,10*ROW('Sanitation Data'!E57))),'Data Summary'!CV63="Yes"),OFFSET('Sanitation Data'!$E$7,0,10*ROW('Sanitation Data'!E57)),NA())</f>
        <v>#N/A</v>
      </c>
      <c r="AH63" s="104" t="e">
        <f ca="1">+IF(AND(ISNUMBER(OFFSET('Sanitation Data'!$E$11,0,10*ROW('Sanitation Data'!E57))),'Data Summary'!CW63="Yes"),OFFSET('Sanitation Data'!$E$11,0,10*ROW('Sanitation Data'!E57)),NA())</f>
        <v>#N/A</v>
      </c>
      <c r="AI63" s="104" t="e">
        <f ca="1">+IF(AND(ISNUMBER(OFFSET('Sanitation Data'!$E$12,0,10*ROW('Sanitation Data'!E57))),'Data Summary'!CX63="Yes"),OFFSET('Sanitation Data'!$E$12,0,10*ROW('Sanitation Data'!E57)),NA())</f>
        <v>#N/A</v>
      </c>
      <c r="AJ63" s="104" t="e">
        <f ca="1">+IF(AND(ISNUMBER(OFFSET('Sanitation Data'!$E$13,0,10*ROW('Sanitation Data'!E57))),'Data Summary'!CY63="Yes"),OFFSET('Sanitation Data'!$E$13,0,10*ROW('Sanitation Data'!E57)),NA())</f>
        <v>#N/A</v>
      </c>
      <c r="AK63" s="104" t="e">
        <f ca="1">+IF(AND(ISNUMBER(OFFSET('Sanitation Data'!$F$5,0,10*ROW('Sanitation Data'!F57))),'Data Summary'!CZ63="Yes"),100-OFFSET('Sanitation Data'!$F$5,0,10*ROW('Sanitation Data'!F57)),NA())</f>
        <v>#N/A</v>
      </c>
      <c r="AL63" s="104" t="e">
        <f ca="1">+IF(AND(ISNUMBER(OFFSET('Sanitation Data'!$F$7,0,10*ROW('Sanitation Data'!F57))),'Data Summary'!DA63="Yes"),OFFSET('Sanitation Data'!$F$7,0,10*ROW('Sanitation Data'!F57)),NA())</f>
        <v>#N/A</v>
      </c>
      <c r="AM63" s="104" t="e">
        <f ca="1">+IF(AND(ISNUMBER(OFFSET('Sanitation Data'!$F$11,0,10*ROW('Sanitation Data'!F57))),'Data Summary'!DB63="Yes"),OFFSET('Sanitation Data'!$F$11,0,10*ROW('Sanitation Data'!F57)),NA())</f>
        <v>#N/A</v>
      </c>
      <c r="AN63" s="104" t="e">
        <f ca="1">+IF(AND(ISNUMBER(OFFSET('Sanitation Data'!$F$12,0,10*ROW('Sanitation Data'!F57))),'Data Summary'!DC63="Yes"),OFFSET('Sanitation Data'!$F$12,0,10*ROW('Sanitation Data'!F57)),NA())</f>
        <v>#N/A</v>
      </c>
      <c r="AO63" s="104" t="e">
        <f ca="1">+IF(AND(ISNUMBER(OFFSET('Sanitation Data'!$F$13,0,10*ROW('Sanitation Data'!F57))),'Data Summary'!DD63="Yes"),OFFSET('Sanitation Data'!$F$13,0,10*ROW('Sanitation Data'!F57)),NA())</f>
        <v>#N/A</v>
      </c>
      <c r="AP63" s="104" t="e">
        <f ca="1">+IF(AND(ISNUMBER(OFFSET('Sanitation Data'!$G$5,0,10*ROW('Sanitation Data'!G57))),'Data Summary'!DE63="Yes"),100-OFFSET('Sanitation Data'!$G$5,0,10*ROW('Sanitation Data'!G57)),NA())</f>
        <v>#N/A</v>
      </c>
      <c r="AQ63" s="104" t="e">
        <f ca="1">+IF(AND(ISNUMBER(OFFSET('Sanitation Data'!$G$7,0,10*ROW('Sanitation Data'!G57))),'Data Summary'!DF63="Yes"),OFFSET('Sanitation Data'!$G$7,0,10*ROW('Sanitation Data'!G57)),NA())</f>
        <v>#N/A</v>
      </c>
      <c r="AR63" s="104" t="e">
        <f ca="1">+IF(AND(ISNUMBER(OFFSET('Sanitation Data'!$G$11,0,10*ROW('Sanitation Data'!G57))),'Data Summary'!DG63="Yes"),OFFSET('Sanitation Data'!$G$11,0,10*ROW('Sanitation Data'!G57)),NA())</f>
        <v>#N/A</v>
      </c>
      <c r="AS63" s="104" t="e">
        <f ca="1">+IF(AND(ISNUMBER(OFFSET('Sanitation Data'!$G$12,0,10*ROW('Sanitation Data'!G57))),'Data Summary'!DH63="Yes"),OFFSET('Sanitation Data'!$G$12,0,10*ROW('Sanitation Data'!G57)),NA())</f>
        <v>#N/A</v>
      </c>
      <c r="AT63" s="104" t="e">
        <f ca="1">+IF(AND(ISNUMBER(OFFSET('Sanitation Data'!$G$13,0,10*ROW('Sanitation Data'!G57))),'Data Summary'!DI63="Yes"),OFFSET('Sanitation Data'!$G$13,0,10*ROW('Sanitation Data'!G57)),NA())</f>
        <v>#N/A</v>
      </c>
      <c r="AU63" s="104" t="e">
        <f ca="1">+IF(AND(ISNUMBER(OFFSET('Sanitation Data'!$H$5,0,10*ROW('Sanitation Data'!H57))),'Data Summary'!DJ63="Yes"),100-OFFSET('Sanitation Data'!$H$5,0,10*ROW('Sanitation Data'!H57)),NA())</f>
        <v>#N/A</v>
      </c>
      <c r="AV63" s="104" t="e">
        <f ca="1">+IF(AND(ISNUMBER(OFFSET('Sanitation Data'!$H$7,0,10*ROW('Sanitation Data'!H57))),'Data Summary'!DK63="Yes"),OFFSET('Sanitation Data'!$H$7,0,10*ROW('Sanitation Data'!H57)),NA())</f>
        <v>#N/A</v>
      </c>
      <c r="AW63" s="104" t="e">
        <f ca="1">+IF(AND(ISNUMBER(OFFSET('Sanitation Data'!$H$11,0,10*ROW('Sanitation Data'!H57))),'Data Summary'!DL63="Yes"),OFFSET('Sanitation Data'!$H$11,0,10*ROW('Sanitation Data'!H57)),NA())</f>
        <v>#N/A</v>
      </c>
      <c r="AX63" s="104" t="e">
        <f ca="1">+IF(AND(ISNUMBER(OFFSET('Sanitation Data'!$H$12,0,10*ROW('Sanitation Data'!H57))),'Data Summary'!DM63="Yes"),OFFSET('Sanitation Data'!$H$12,0,10*ROW('Sanitation Data'!H57)),NA())</f>
        <v>#N/A</v>
      </c>
      <c r="AY63" s="104" t="e">
        <f ca="1">+IF(AND(ISNUMBER(OFFSET('Sanitation Data'!$H$13,0,10*ROW('Sanitation Data'!H57))),'Data Summary'!DN63="Yes"),OFFSET('Sanitation Data'!$H$13,0,10*ROW('Sanitation Data'!H57)),NA())</f>
        <v>#N/A</v>
      </c>
      <c r="AZ63" s="109" t="e">
        <f ca="1">+IF(AND(ISNUMBER(OFFSET('Hygiene Data'!$C$6,0,10*ROW('Hygiene Data'!C57))),'Data Summary'!DO63="Yes"),OFFSET('Hygiene Data'!$C$6,0,10*ROW('Hygiene Data'!C57)),NA())</f>
        <v>#N/A</v>
      </c>
      <c r="BA63" s="109" t="e">
        <f ca="1">+IF(AND(ISNUMBER(OFFSET('Hygiene Data'!$C$8,0,10*ROW('Hygiene Data'!C57))),'Data Summary'!DP63="Yes"),OFFSET('Hygiene Data'!$C$8,0,10*ROW('Hygiene Data'!C57)),NA())</f>
        <v>#N/A</v>
      </c>
      <c r="BB63" s="109" t="e">
        <f ca="1">+IF(AND(ISNUMBER(OFFSET('Hygiene Data'!$C$10,0,10*ROW('Hygiene Data'!C57))),'Data Summary'!DQ63="Yes"),OFFSET('Hygiene Data'!$C$10,0,10*ROW('Hygiene Data'!C57)),NA())</f>
        <v>#N/A</v>
      </c>
      <c r="BC63" s="109" t="e">
        <f ca="1">+IF(AND(ISNUMBER(OFFSET('Hygiene Data'!$D$6,0,10*ROW('Hygiene Data'!D57))),'Data Summary'!DR63="Yes"),OFFSET('Hygiene Data'!$D$6,0,10*ROW('Hygiene Data'!D57)),NA())</f>
        <v>#N/A</v>
      </c>
      <c r="BD63" s="109" t="e">
        <f ca="1">+IF(AND(ISNUMBER(OFFSET('Hygiene Data'!$D$8,0,10*ROW('Hygiene Data'!D57))),'Data Summary'!DS63="Yes"),OFFSET('Hygiene Data'!$D$8,0,10*ROW('Hygiene Data'!D57)),NA())</f>
        <v>#N/A</v>
      </c>
      <c r="BE63" s="109" t="e">
        <f ca="1">+IF(AND(ISNUMBER(OFFSET('Hygiene Data'!$D$10,0,10*ROW('Hygiene Data'!D57))),'Data Summary'!DT63="Yes"),OFFSET('Hygiene Data'!$D$10,0,10*ROW('Hygiene Data'!D57)),NA())</f>
        <v>#N/A</v>
      </c>
      <c r="BF63" s="109" t="e">
        <f ca="1">+IF(AND(ISNUMBER(OFFSET('Hygiene Data'!$E$6,0,10*ROW('Hygiene Data'!E57))),'Data Summary'!DU63="Yes"),OFFSET('Hygiene Data'!$E$6,0,10*ROW('Hygiene Data'!E57)),NA())</f>
        <v>#N/A</v>
      </c>
      <c r="BG63" s="109" t="e">
        <f ca="1">+IF(AND(ISNUMBER(OFFSET('Hygiene Data'!$E$8,0,10*ROW('Hygiene Data'!E57))),'Data Summary'!DV63="Yes"),OFFSET('Hygiene Data'!$E$8,0,10*ROW('Hygiene Data'!E57)),NA())</f>
        <v>#N/A</v>
      </c>
      <c r="BH63" s="109" t="e">
        <f ca="1">+IF(AND(ISNUMBER(OFFSET('Hygiene Data'!$E$10,0,10*ROW('Hygiene Data'!E57))),'Data Summary'!DW63="Yes"),OFFSET('Hygiene Data'!$E$10,0,10*ROW('Hygiene Data'!E57)),NA())</f>
        <v>#N/A</v>
      </c>
      <c r="BI63" s="109" t="e">
        <f ca="1">+IF(AND(ISNUMBER(OFFSET('Hygiene Data'!$F$6,0,10*ROW('Hygiene Data'!F57))),'Data Summary'!DX63="Yes"),OFFSET('Hygiene Data'!$F$6,0,10*ROW('Hygiene Data'!F57)),NA())</f>
        <v>#N/A</v>
      </c>
      <c r="BJ63" s="109" t="e">
        <f ca="1">+IF(AND(ISNUMBER(OFFSET('Hygiene Data'!$F$8,0,10*ROW('Hygiene Data'!F57))),'Data Summary'!DY63="Yes"),OFFSET('Hygiene Data'!$F$8,0,10*ROW('Hygiene Data'!F57)),NA())</f>
        <v>#N/A</v>
      </c>
      <c r="BK63" s="109" t="e">
        <f ca="1">+IF(AND(ISNUMBER(OFFSET('Hygiene Data'!$F$10,0,10*ROW('Hygiene Data'!F57))),'Data Summary'!DZ63="Yes"),OFFSET('Hygiene Data'!$F$10,0,10*ROW('Hygiene Data'!F57)),NA())</f>
        <v>#N/A</v>
      </c>
      <c r="BL63" s="109" t="e">
        <f ca="1">+IF(AND(ISNUMBER(OFFSET('Hygiene Data'!$G$6,0,10*ROW('Hygiene Data'!G57))),'Data Summary'!EA63="Yes"),OFFSET('Hygiene Data'!$G$6,0,10*ROW('Hygiene Data'!G57)),NA())</f>
        <v>#N/A</v>
      </c>
      <c r="BM63" s="109" t="e">
        <f ca="1">+IF(AND(ISNUMBER(OFFSET('Hygiene Data'!$G$8,0,10*ROW('Hygiene Data'!G57))),'Data Summary'!EB63="Yes"),OFFSET('Hygiene Data'!$G$8,0,10*ROW('Hygiene Data'!G57)),NA())</f>
        <v>#N/A</v>
      </c>
      <c r="BN63" s="109" t="e">
        <f ca="1">+IF(AND(ISNUMBER(OFFSET('Hygiene Data'!$G$10,0,10*ROW('Hygiene Data'!G57))),'Data Summary'!EC63="Yes"),OFFSET('Hygiene Data'!$G$10,0,10*ROW('Hygiene Data'!G57)),NA())</f>
        <v>#N/A</v>
      </c>
      <c r="BO63" s="109" t="e">
        <f ca="1">+IF(AND(ISNUMBER(OFFSET('Hygiene Data'!$H$6,0,10*ROW('Hygiene Data'!H57))),'Data Summary'!ED63="Yes"),OFFSET('Hygiene Data'!$H$6,0,10*ROW('Hygiene Data'!H57)),NA())</f>
        <v>#N/A</v>
      </c>
      <c r="BP63" s="109" t="e">
        <f ca="1">+IF(AND(ISNUMBER(OFFSET('Hygiene Data'!$H$8,0,10*ROW('Hygiene Data'!H57))),'Data Summary'!EE63="Yes"),OFFSET('Hygiene Data'!$H$8,0,10*ROW('Hygiene Data'!H57)),NA())</f>
        <v>#N/A</v>
      </c>
      <c r="BQ63" s="109" t="e">
        <f ca="1">+IF(AND(ISNUMBER(OFFSET('Hygiene Data'!$H$10,0,10*ROW('Hygiene Data'!H57))),'Data Summary'!EF63="Yes"),OFFSET('Hygiene Data'!$H$10,0,10*ROW('Hygiene Data'!H57)),NA())</f>
        <v>#N/A</v>
      </c>
    </row>
    <row r="64" spans="1:69" x14ac:dyDescent="0.25">
      <c r="A64" s="57" t="e">
        <f ca="1">+IF(OFFSET('Water Data'!$B$1,0,10*ROW('Water Data'!B58))="",NA(),OFFSET('Water Data'!$B$1,0,10*ROW('Water Data'!B58)))</f>
        <v>#N/A</v>
      </c>
      <c r="B64" s="57" t="e">
        <f ca="1">+IF(OFFSET('Water Data'!$A$3,0,10*ROW('Water Data'!A61))="",NA(),OFFSET('Water Data'!$A$3,0,10*ROW('Water Data'!A61)))</f>
        <v>#N/A</v>
      </c>
      <c r="C64" s="57" t="e">
        <f ca="1">+IF(OFFSET('Water Data'!$C$3,0,10*ROW('Water Data'!C61))="",NA(),OFFSET('Water Data'!$C$3,0,10*ROW('Water Data'!C61)))</f>
        <v>#N/A</v>
      </c>
      <c r="D64" s="58" t="e">
        <f ca="1">+IF(AND(ISNUMBER(OFFSET('Water Data'!$C$5,0,10*ROW('Water Data'!C58))),'Data Summary'!BS64="Yes"),100-OFFSET('Water Data'!$C$5,0,10*ROW('Water Data'!C58)),NA())</f>
        <v>#N/A</v>
      </c>
      <c r="E64" s="58" t="e">
        <f ca="1">+IF(AND(ISNUMBER(OFFSET('Water Data'!$C$7,0,10*ROW('Water Data'!C58))),'Data Summary'!BT64="Yes"),OFFSET('Water Data'!$C$7,0,10*ROW('Water Data'!C58)),NA())</f>
        <v>#N/A</v>
      </c>
      <c r="F64" s="58" t="e">
        <f ca="1">+IF(AND(ISNUMBER(OFFSET('Water Data'!$C$10,0,10*ROW('Water Data'!C58))),'Data Summary'!BU64="Yes"),OFFSET('Water Data'!$C$10,0,10*ROW('Water Data'!C58)),NA())</f>
        <v>#N/A</v>
      </c>
      <c r="G64" s="58" t="e">
        <f ca="1">+IF(AND(ISNUMBER(OFFSET('Water Data'!$D$5,0,10*ROW('Water Data'!D58))),'Data Summary'!BV64="Yes"),100-OFFSET('Water Data'!$D$5,0,10*ROW('Water Data'!D58)),NA())</f>
        <v>#N/A</v>
      </c>
      <c r="H64" s="58" t="e">
        <f ca="1">+IF(AND(ISNUMBER(OFFSET('Water Data'!$D$7,0,10*ROW('Water Data'!D58))),'Data Summary'!BW64="Yes"),OFFSET('Water Data'!$D$7,0,10*ROW('Water Data'!D58)),NA())</f>
        <v>#N/A</v>
      </c>
      <c r="I64" s="58" t="e">
        <f ca="1">+IF(AND(ISNUMBER(OFFSET('Water Data'!$D$10,0,10*ROW('Water Data'!D58))),'Data Summary'!BX64="Yes"),OFFSET('Water Data'!$D$10,0,10*ROW('Water Data'!D58)),NA())</f>
        <v>#N/A</v>
      </c>
      <c r="J64" s="58" t="e">
        <f ca="1">+IF(AND(ISNUMBER(OFFSET('Water Data'!$E$5,0,10*ROW('Water Data'!E58))),'Data Summary'!BY64="Yes"),100-OFFSET('Water Data'!$E$5,0,10*ROW('Water Data'!E58)),NA())</f>
        <v>#N/A</v>
      </c>
      <c r="K64" s="58" t="e">
        <f ca="1">+IF(AND(ISNUMBER(OFFSET('Water Data'!$E$7,0,10*ROW('Water Data'!E58))),'Data Summary'!BZ64="Yes"),OFFSET('Water Data'!$E$7,0,10*ROW('Water Data'!E58)),NA())</f>
        <v>#N/A</v>
      </c>
      <c r="L64" s="58" t="e">
        <f ca="1">+IF(AND(ISNUMBER(OFFSET('Water Data'!$E$10,0,10*ROW('Water Data'!E58))),'Data Summary'!CA64="Yes"),OFFSET('Water Data'!$E$10,0,10*ROW('Water Data'!E58)),NA())</f>
        <v>#N/A</v>
      </c>
      <c r="M64" s="58" t="e">
        <f ca="1">+IF(AND(ISNUMBER(OFFSET('Water Data'!$F$5,0,10*ROW('Water Data'!F58))),'Data Summary'!CB64="Yes"),100-OFFSET('Water Data'!$F$5,0,10*ROW('Water Data'!F58)),NA())</f>
        <v>#N/A</v>
      </c>
      <c r="N64" s="58" t="e">
        <f ca="1">+IF(AND(ISNUMBER(OFFSET('Water Data'!$F$7,0,10*ROW('Water Data'!F58))),'Data Summary'!CC64="Yes"),OFFSET('Water Data'!$F$7,0,10*ROW('Water Data'!F58)),NA())</f>
        <v>#N/A</v>
      </c>
      <c r="O64" s="58" t="e">
        <f ca="1">+IF(AND(ISNUMBER(OFFSET('Water Data'!$F$10,0,10*ROW('Water Data'!F58))),'Data Summary'!CD64="Yes"),OFFSET('Water Data'!$F$10,0,10*ROW('Water Data'!F58)),NA())</f>
        <v>#N/A</v>
      </c>
      <c r="P64" s="58" t="e">
        <f ca="1">+IF(AND(ISNUMBER(OFFSET('Water Data'!$G$5,0,10*ROW('Water Data'!G58))),'Data Summary'!CE64="Yes"),100-OFFSET('Water Data'!$G$5,0,10*ROW('Water Data'!G58)),NA())</f>
        <v>#N/A</v>
      </c>
      <c r="Q64" s="58" t="e">
        <f ca="1">+IF(AND(ISNUMBER(OFFSET('Water Data'!$G$7,0,10*ROW('Water Data'!G58))),'Data Summary'!CF64="Yes"),OFFSET('Water Data'!$G$7,0,10*ROW('Water Data'!G58)),NA())</f>
        <v>#N/A</v>
      </c>
      <c r="R64" s="58" t="e">
        <f ca="1">+IF(AND(ISNUMBER(OFFSET('Water Data'!$G$10,0,10*ROW('Water Data'!G58))),'Data Summary'!CG64="Yes"),OFFSET('Water Data'!$G$10,0,10*ROW('Water Data'!G58)),NA())</f>
        <v>#N/A</v>
      </c>
      <c r="S64" s="58" t="e">
        <f ca="1">+IF(AND(ISNUMBER(OFFSET('Water Data'!$H$5,0,10*ROW('Water Data'!H58))),'Data Summary'!CH64="Yes"),100-OFFSET('Water Data'!$H$5,0,10*ROW('Water Data'!H58)),NA())</f>
        <v>#N/A</v>
      </c>
      <c r="T64" s="58" t="e">
        <f ca="1">+IF(AND(ISNUMBER(OFFSET('Water Data'!$H$7,0,10*ROW('Water Data'!H58))),'Data Summary'!CI64="Yes"),OFFSET('Water Data'!$H$7,0,10*ROW('Water Data'!H58)),NA())</f>
        <v>#N/A</v>
      </c>
      <c r="U64" s="58" t="e">
        <f ca="1">+IF(AND(ISNUMBER(OFFSET('Water Data'!$H$10,0,10*ROW('Water Data'!H58))),'Data Summary'!CJ64="Yes"),OFFSET('Water Data'!$H$10,0,10*ROW('Water Data'!H58)),NA())</f>
        <v>#N/A</v>
      </c>
      <c r="V64" s="104" t="e">
        <f ca="1">+IF(AND(ISNUMBER(OFFSET('Sanitation Data'!$C$5,0,10*ROW('Sanitation Data'!C58))),'Data Summary'!CK64="Yes"),100-OFFSET('Sanitation Data'!$C$5,0,10*ROW('Sanitation Data'!C58)),NA())</f>
        <v>#N/A</v>
      </c>
      <c r="W64" s="104" t="e">
        <f ca="1">+IF(AND(ISNUMBER(OFFSET('Sanitation Data'!$C$7,0,10*ROW('Sanitation Data'!C58))),'Data Summary'!CL64="Yes"),OFFSET('Sanitation Data'!$C$7,0,10*ROW('Sanitation Data'!C58)),NA())</f>
        <v>#N/A</v>
      </c>
      <c r="X64" s="104" t="e">
        <f ca="1">+IF(AND(ISNUMBER(OFFSET('Sanitation Data'!$C$11,0,10*ROW('Sanitation Data'!C58))),'Data Summary'!CM64="Yes"),OFFSET('Sanitation Data'!$C$11,0,10*ROW('Sanitation Data'!C58)),NA())</f>
        <v>#N/A</v>
      </c>
      <c r="Y64" s="104" t="e">
        <f ca="1">+IF(AND(ISNUMBER(OFFSET('Sanitation Data'!$C$12,0,10*ROW('Sanitation Data'!C58))),'Data Summary'!CN64="Yes"),OFFSET('Sanitation Data'!$C$12,0,10*ROW('Sanitation Data'!C58)),NA())</f>
        <v>#N/A</v>
      </c>
      <c r="Z64" s="104" t="e">
        <f ca="1">+IF(AND(ISNUMBER(OFFSET('Sanitation Data'!$C$13,0,10*ROW('Sanitation Data'!C58))),'Data Summary'!CO64="Yes"),OFFSET('Sanitation Data'!$C$13,0,10*ROW('Sanitation Data'!C58)),NA())</f>
        <v>#N/A</v>
      </c>
      <c r="AA64" s="104" t="e">
        <f ca="1">+IF(AND(ISNUMBER(OFFSET('Sanitation Data'!$D$5,0,10*ROW('Sanitation Data'!D58))),'Data Summary'!CP64="Yes"),100-OFFSET('Sanitation Data'!$D$5,0,10*ROW('Sanitation Data'!D58)),NA())</f>
        <v>#N/A</v>
      </c>
      <c r="AB64" s="104" t="e">
        <f ca="1">+IF(AND(ISNUMBER(OFFSET('Sanitation Data'!$D$7,0,10*ROW('Sanitation Data'!D58))),'Data Summary'!CQ64="Yes"),OFFSET('Sanitation Data'!$D$7,0,10*ROW('Sanitation Data'!D58)),NA())</f>
        <v>#N/A</v>
      </c>
      <c r="AC64" s="104" t="e">
        <f ca="1">+IF(AND(ISNUMBER(OFFSET('Sanitation Data'!$D$11,0,10*ROW('Sanitation Data'!D58))),'Data Summary'!CR64="Yes"),OFFSET('Sanitation Data'!$D$11,0,10*ROW('Sanitation Data'!D58)),NA())</f>
        <v>#N/A</v>
      </c>
      <c r="AD64" s="104" t="e">
        <f ca="1">+IF(AND(ISNUMBER(OFFSET('Sanitation Data'!$D$12,0,10*ROW('Sanitation Data'!D58))),'Data Summary'!CS64="Yes"),OFFSET('Sanitation Data'!$D$12,0,10*ROW('Sanitation Data'!D58)),NA())</f>
        <v>#N/A</v>
      </c>
      <c r="AE64" s="104" t="e">
        <f ca="1">+IF(AND(ISNUMBER(OFFSET('Sanitation Data'!$D$13,0,10*ROW('Sanitation Data'!D58))),'Data Summary'!CT64="Yes"),OFFSET('Sanitation Data'!$D$13,0,10*ROW('Sanitation Data'!D58)),NA())</f>
        <v>#N/A</v>
      </c>
      <c r="AF64" s="104" t="e">
        <f ca="1">+IF(AND(ISNUMBER(OFFSET('Sanitation Data'!$E$5,0,10*ROW('Sanitation Data'!E58))),'Data Summary'!CU64="Yes"),100-OFFSET('Sanitation Data'!$E$5,0,10*ROW('Sanitation Data'!E58)),NA())</f>
        <v>#N/A</v>
      </c>
      <c r="AG64" s="104" t="e">
        <f ca="1">+IF(AND(ISNUMBER(OFFSET('Sanitation Data'!$E$7,0,10*ROW('Sanitation Data'!E58))),'Data Summary'!CV64="Yes"),OFFSET('Sanitation Data'!$E$7,0,10*ROW('Sanitation Data'!E58)),NA())</f>
        <v>#N/A</v>
      </c>
      <c r="AH64" s="104" t="e">
        <f ca="1">+IF(AND(ISNUMBER(OFFSET('Sanitation Data'!$E$11,0,10*ROW('Sanitation Data'!E58))),'Data Summary'!CW64="Yes"),OFFSET('Sanitation Data'!$E$11,0,10*ROW('Sanitation Data'!E58)),NA())</f>
        <v>#N/A</v>
      </c>
      <c r="AI64" s="104" t="e">
        <f ca="1">+IF(AND(ISNUMBER(OFFSET('Sanitation Data'!$E$12,0,10*ROW('Sanitation Data'!E58))),'Data Summary'!CX64="Yes"),OFFSET('Sanitation Data'!$E$12,0,10*ROW('Sanitation Data'!E58)),NA())</f>
        <v>#N/A</v>
      </c>
      <c r="AJ64" s="104" t="e">
        <f ca="1">+IF(AND(ISNUMBER(OFFSET('Sanitation Data'!$E$13,0,10*ROW('Sanitation Data'!E58))),'Data Summary'!CY64="Yes"),OFFSET('Sanitation Data'!$E$13,0,10*ROW('Sanitation Data'!E58)),NA())</f>
        <v>#N/A</v>
      </c>
      <c r="AK64" s="104" t="e">
        <f ca="1">+IF(AND(ISNUMBER(OFFSET('Sanitation Data'!$F$5,0,10*ROW('Sanitation Data'!F58))),'Data Summary'!CZ64="Yes"),100-OFFSET('Sanitation Data'!$F$5,0,10*ROW('Sanitation Data'!F58)),NA())</f>
        <v>#N/A</v>
      </c>
      <c r="AL64" s="104" t="e">
        <f ca="1">+IF(AND(ISNUMBER(OFFSET('Sanitation Data'!$F$7,0,10*ROW('Sanitation Data'!F58))),'Data Summary'!DA64="Yes"),OFFSET('Sanitation Data'!$F$7,0,10*ROW('Sanitation Data'!F58)),NA())</f>
        <v>#N/A</v>
      </c>
      <c r="AM64" s="104" t="e">
        <f ca="1">+IF(AND(ISNUMBER(OFFSET('Sanitation Data'!$F$11,0,10*ROW('Sanitation Data'!F58))),'Data Summary'!DB64="Yes"),OFFSET('Sanitation Data'!$F$11,0,10*ROW('Sanitation Data'!F58)),NA())</f>
        <v>#N/A</v>
      </c>
      <c r="AN64" s="104" t="e">
        <f ca="1">+IF(AND(ISNUMBER(OFFSET('Sanitation Data'!$F$12,0,10*ROW('Sanitation Data'!F58))),'Data Summary'!DC64="Yes"),OFFSET('Sanitation Data'!$F$12,0,10*ROW('Sanitation Data'!F58)),NA())</f>
        <v>#N/A</v>
      </c>
      <c r="AO64" s="104" t="e">
        <f ca="1">+IF(AND(ISNUMBER(OFFSET('Sanitation Data'!$F$13,0,10*ROW('Sanitation Data'!F58))),'Data Summary'!DD64="Yes"),OFFSET('Sanitation Data'!$F$13,0,10*ROW('Sanitation Data'!F58)),NA())</f>
        <v>#N/A</v>
      </c>
      <c r="AP64" s="104" t="e">
        <f ca="1">+IF(AND(ISNUMBER(OFFSET('Sanitation Data'!$G$5,0,10*ROW('Sanitation Data'!G58))),'Data Summary'!DE64="Yes"),100-OFFSET('Sanitation Data'!$G$5,0,10*ROW('Sanitation Data'!G58)),NA())</f>
        <v>#N/A</v>
      </c>
      <c r="AQ64" s="104" t="e">
        <f ca="1">+IF(AND(ISNUMBER(OFFSET('Sanitation Data'!$G$7,0,10*ROW('Sanitation Data'!G58))),'Data Summary'!DF64="Yes"),OFFSET('Sanitation Data'!$G$7,0,10*ROW('Sanitation Data'!G58)),NA())</f>
        <v>#N/A</v>
      </c>
      <c r="AR64" s="104" t="e">
        <f ca="1">+IF(AND(ISNUMBER(OFFSET('Sanitation Data'!$G$11,0,10*ROW('Sanitation Data'!G58))),'Data Summary'!DG64="Yes"),OFFSET('Sanitation Data'!$G$11,0,10*ROW('Sanitation Data'!G58)),NA())</f>
        <v>#N/A</v>
      </c>
      <c r="AS64" s="104" t="e">
        <f ca="1">+IF(AND(ISNUMBER(OFFSET('Sanitation Data'!$G$12,0,10*ROW('Sanitation Data'!G58))),'Data Summary'!DH64="Yes"),OFFSET('Sanitation Data'!$G$12,0,10*ROW('Sanitation Data'!G58)),NA())</f>
        <v>#N/A</v>
      </c>
      <c r="AT64" s="104" t="e">
        <f ca="1">+IF(AND(ISNUMBER(OFFSET('Sanitation Data'!$G$13,0,10*ROW('Sanitation Data'!G58))),'Data Summary'!DI64="Yes"),OFFSET('Sanitation Data'!$G$13,0,10*ROW('Sanitation Data'!G58)),NA())</f>
        <v>#N/A</v>
      </c>
      <c r="AU64" s="104" t="e">
        <f ca="1">+IF(AND(ISNUMBER(OFFSET('Sanitation Data'!$H$5,0,10*ROW('Sanitation Data'!H58))),'Data Summary'!DJ64="Yes"),100-OFFSET('Sanitation Data'!$H$5,0,10*ROW('Sanitation Data'!H58)),NA())</f>
        <v>#N/A</v>
      </c>
      <c r="AV64" s="104" t="e">
        <f ca="1">+IF(AND(ISNUMBER(OFFSET('Sanitation Data'!$H$7,0,10*ROW('Sanitation Data'!H58))),'Data Summary'!DK64="Yes"),OFFSET('Sanitation Data'!$H$7,0,10*ROW('Sanitation Data'!H58)),NA())</f>
        <v>#N/A</v>
      </c>
      <c r="AW64" s="104" t="e">
        <f ca="1">+IF(AND(ISNUMBER(OFFSET('Sanitation Data'!$H$11,0,10*ROW('Sanitation Data'!H58))),'Data Summary'!DL64="Yes"),OFFSET('Sanitation Data'!$H$11,0,10*ROW('Sanitation Data'!H58)),NA())</f>
        <v>#N/A</v>
      </c>
      <c r="AX64" s="104" t="e">
        <f ca="1">+IF(AND(ISNUMBER(OFFSET('Sanitation Data'!$H$12,0,10*ROW('Sanitation Data'!H58))),'Data Summary'!DM64="Yes"),OFFSET('Sanitation Data'!$H$12,0,10*ROW('Sanitation Data'!H58)),NA())</f>
        <v>#N/A</v>
      </c>
      <c r="AY64" s="104" t="e">
        <f ca="1">+IF(AND(ISNUMBER(OFFSET('Sanitation Data'!$H$13,0,10*ROW('Sanitation Data'!H58))),'Data Summary'!DN64="Yes"),OFFSET('Sanitation Data'!$H$13,0,10*ROW('Sanitation Data'!H58)),NA())</f>
        <v>#N/A</v>
      </c>
      <c r="AZ64" s="109" t="e">
        <f ca="1">+IF(AND(ISNUMBER(OFFSET('Hygiene Data'!$C$6,0,10*ROW('Hygiene Data'!C58))),'Data Summary'!DO64="Yes"),OFFSET('Hygiene Data'!$C$6,0,10*ROW('Hygiene Data'!C58)),NA())</f>
        <v>#N/A</v>
      </c>
      <c r="BA64" s="109" t="e">
        <f ca="1">+IF(AND(ISNUMBER(OFFSET('Hygiene Data'!$C$8,0,10*ROW('Hygiene Data'!C58))),'Data Summary'!DP64="Yes"),OFFSET('Hygiene Data'!$C$8,0,10*ROW('Hygiene Data'!C58)),NA())</f>
        <v>#N/A</v>
      </c>
      <c r="BB64" s="109" t="e">
        <f ca="1">+IF(AND(ISNUMBER(OFFSET('Hygiene Data'!$C$10,0,10*ROW('Hygiene Data'!C58))),'Data Summary'!DQ64="Yes"),OFFSET('Hygiene Data'!$C$10,0,10*ROW('Hygiene Data'!C58)),NA())</f>
        <v>#N/A</v>
      </c>
      <c r="BC64" s="109" t="e">
        <f ca="1">+IF(AND(ISNUMBER(OFFSET('Hygiene Data'!$D$6,0,10*ROW('Hygiene Data'!D58))),'Data Summary'!DR64="Yes"),OFFSET('Hygiene Data'!$D$6,0,10*ROW('Hygiene Data'!D58)),NA())</f>
        <v>#N/A</v>
      </c>
      <c r="BD64" s="109" t="e">
        <f ca="1">+IF(AND(ISNUMBER(OFFSET('Hygiene Data'!$D$8,0,10*ROW('Hygiene Data'!D58))),'Data Summary'!DS64="Yes"),OFFSET('Hygiene Data'!$D$8,0,10*ROW('Hygiene Data'!D58)),NA())</f>
        <v>#N/A</v>
      </c>
      <c r="BE64" s="109" t="e">
        <f ca="1">+IF(AND(ISNUMBER(OFFSET('Hygiene Data'!$D$10,0,10*ROW('Hygiene Data'!D58))),'Data Summary'!DT64="Yes"),OFFSET('Hygiene Data'!$D$10,0,10*ROW('Hygiene Data'!D58)),NA())</f>
        <v>#N/A</v>
      </c>
      <c r="BF64" s="109" t="e">
        <f ca="1">+IF(AND(ISNUMBER(OFFSET('Hygiene Data'!$E$6,0,10*ROW('Hygiene Data'!E58))),'Data Summary'!DU64="Yes"),OFFSET('Hygiene Data'!$E$6,0,10*ROW('Hygiene Data'!E58)),NA())</f>
        <v>#N/A</v>
      </c>
      <c r="BG64" s="109" t="e">
        <f ca="1">+IF(AND(ISNUMBER(OFFSET('Hygiene Data'!$E$8,0,10*ROW('Hygiene Data'!E58))),'Data Summary'!DV64="Yes"),OFFSET('Hygiene Data'!$E$8,0,10*ROW('Hygiene Data'!E58)),NA())</f>
        <v>#N/A</v>
      </c>
      <c r="BH64" s="109" t="e">
        <f ca="1">+IF(AND(ISNUMBER(OFFSET('Hygiene Data'!$E$10,0,10*ROW('Hygiene Data'!E58))),'Data Summary'!DW64="Yes"),OFFSET('Hygiene Data'!$E$10,0,10*ROW('Hygiene Data'!E58)),NA())</f>
        <v>#N/A</v>
      </c>
      <c r="BI64" s="109" t="e">
        <f ca="1">+IF(AND(ISNUMBER(OFFSET('Hygiene Data'!$F$6,0,10*ROW('Hygiene Data'!F58))),'Data Summary'!DX64="Yes"),OFFSET('Hygiene Data'!$F$6,0,10*ROW('Hygiene Data'!F58)),NA())</f>
        <v>#N/A</v>
      </c>
      <c r="BJ64" s="109" t="e">
        <f ca="1">+IF(AND(ISNUMBER(OFFSET('Hygiene Data'!$F$8,0,10*ROW('Hygiene Data'!F58))),'Data Summary'!DY64="Yes"),OFFSET('Hygiene Data'!$F$8,0,10*ROW('Hygiene Data'!F58)),NA())</f>
        <v>#N/A</v>
      </c>
      <c r="BK64" s="109" t="e">
        <f ca="1">+IF(AND(ISNUMBER(OFFSET('Hygiene Data'!$F$10,0,10*ROW('Hygiene Data'!F58))),'Data Summary'!DZ64="Yes"),OFFSET('Hygiene Data'!$F$10,0,10*ROW('Hygiene Data'!F58)),NA())</f>
        <v>#N/A</v>
      </c>
      <c r="BL64" s="109" t="e">
        <f ca="1">+IF(AND(ISNUMBER(OFFSET('Hygiene Data'!$G$6,0,10*ROW('Hygiene Data'!G58))),'Data Summary'!EA64="Yes"),OFFSET('Hygiene Data'!$G$6,0,10*ROW('Hygiene Data'!G58)),NA())</f>
        <v>#N/A</v>
      </c>
      <c r="BM64" s="109" t="e">
        <f ca="1">+IF(AND(ISNUMBER(OFFSET('Hygiene Data'!$G$8,0,10*ROW('Hygiene Data'!G58))),'Data Summary'!EB64="Yes"),OFFSET('Hygiene Data'!$G$8,0,10*ROW('Hygiene Data'!G58)),NA())</f>
        <v>#N/A</v>
      </c>
      <c r="BN64" s="109" t="e">
        <f ca="1">+IF(AND(ISNUMBER(OFFSET('Hygiene Data'!$G$10,0,10*ROW('Hygiene Data'!G58))),'Data Summary'!EC64="Yes"),OFFSET('Hygiene Data'!$G$10,0,10*ROW('Hygiene Data'!G58)),NA())</f>
        <v>#N/A</v>
      </c>
      <c r="BO64" s="109" t="e">
        <f ca="1">+IF(AND(ISNUMBER(OFFSET('Hygiene Data'!$H$6,0,10*ROW('Hygiene Data'!H58))),'Data Summary'!ED64="Yes"),OFFSET('Hygiene Data'!$H$6,0,10*ROW('Hygiene Data'!H58)),NA())</f>
        <v>#N/A</v>
      </c>
      <c r="BP64" s="109" t="e">
        <f ca="1">+IF(AND(ISNUMBER(OFFSET('Hygiene Data'!$H$8,0,10*ROW('Hygiene Data'!H58))),'Data Summary'!EE64="Yes"),OFFSET('Hygiene Data'!$H$8,0,10*ROW('Hygiene Data'!H58)),NA())</f>
        <v>#N/A</v>
      </c>
      <c r="BQ64" s="109" t="e">
        <f ca="1">+IF(AND(ISNUMBER(OFFSET('Hygiene Data'!$H$10,0,10*ROW('Hygiene Data'!H58))),'Data Summary'!EF64="Yes"),OFFSET('Hygiene Data'!$H$10,0,10*ROW('Hygiene Data'!H58)),NA())</f>
        <v>#N/A</v>
      </c>
    </row>
    <row r="65" spans="1:69" x14ac:dyDescent="0.25">
      <c r="A65" s="57" t="e">
        <f ca="1">+IF(OFFSET('Water Data'!$B$1,0,10*ROW('Water Data'!B59))="",NA(),OFFSET('Water Data'!$B$1,0,10*ROW('Water Data'!B59)))</f>
        <v>#N/A</v>
      </c>
      <c r="B65" s="57" t="e">
        <f ca="1">+IF(OFFSET('Water Data'!$A$3,0,10*ROW('Water Data'!A62))="",NA(),OFFSET('Water Data'!$A$3,0,10*ROW('Water Data'!A62)))</f>
        <v>#N/A</v>
      </c>
      <c r="C65" s="57" t="e">
        <f ca="1">+IF(OFFSET('Water Data'!$C$3,0,10*ROW('Water Data'!C62))="",NA(),OFFSET('Water Data'!$C$3,0,10*ROW('Water Data'!C62)))</f>
        <v>#N/A</v>
      </c>
      <c r="D65" s="58" t="e">
        <f ca="1">+IF(AND(ISNUMBER(OFFSET('Water Data'!$C$5,0,10*ROW('Water Data'!C59))),'Data Summary'!BS65="Yes"),100-OFFSET('Water Data'!$C$5,0,10*ROW('Water Data'!C59)),NA())</f>
        <v>#N/A</v>
      </c>
      <c r="E65" s="58" t="e">
        <f ca="1">+IF(AND(ISNUMBER(OFFSET('Water Data'!$C$7,0,10*ROW('Water Data'!C59))),'Data Summary'!BT65="Yes"),OFFSET('Water Data'!$C$7,0,10*ROW('Water Data'!C59)),NA())</f>
        <v>#N/A</v>
      </c>
      <c r="F65" s="58" t="e">
        <f ca="1">+IF(AND(ISNUMBER(OFFSET('Water Data'!$C$10,0,10*ROW('Water Data'!C59))),'Data Summary'!BU65="Yes"),OFFSET('Water Data'!$C$10,0,10*ROW('Water Data'!C59)),NA())</f>
        <v>#N/A</v>
      </c>
      <c r="G65" s="58" t="e">
        <f ca="1">+IF(AND(ISNUMBER(OFFSET('Water Data'!$D$5,0,10*ROW('Water Data'!D59))),'Data Summary'!BV65="Yes"),100-OFFSET('Water Data'!$D$5,0,10*ROW('Water Data'!D59)),NA())</f>
        <v>#N/A</v>
      </c>
      <c r="H65" s="58" t="e">
        <f ca="1">+IF(AND(ISNUMBER(OFFSET('Water Data'!$D$7,0,10*ROW('Water Data'!D59))),'Data Summary'!BW65="Yes"),OFFSET('Water Data'!$D$7,0,10*ROW('Water Data'!D59)),NA())</f>
        <v>#N/A</v>
      </c>
      <c r="I65" s="58" t="e">
        <f ca="1">+IF(AND(ISNUMBER(OFFSET('Water Data'!$D$10,0,10*ROW('Water Data'!D59))),'Data Summary'!BX65="Yes"),OFFSET('Water Data'!$D$10,0,10*ROW('Water Data'!D59)),NA())</f>
        <v>#N/A</v>
      </c>
      <c r="J65" s="58" t="e">
        <f ca="1">+IF(AND(ISNUMBER(OFFSET('Water Data'!$E$5,0,10*ROW('Water Data'!E59))),'Data Summary'!BY65="Yes"),100-OFFSET('Water Data'!$E$5,0,10*ROW('Water Data'!E59)),NA())</f>
        <v>#N/A</v>
      </c>
      <c r="K65" s="58" t="e">
        <f ca="1">+IF(AND(ISNUMBER(OFFSET('Water Data'!$E$7,0,10*ROW('Water Data'!E59))),'Data Summary'!BZ65="Yes"),OFFSET('Water Data'!$E$7,0,10*ROW('Water Data'!E59)),NA())</f>
        <v>#N/A</v>
      </c>
      <c r="L65" s="58" t="e">
        <f ca="1">+IF(AND(ISNUMBER(OFFSET('Water Data'!$E$10,0,10*ROW('Water Data'!E59))),'Data Summary'!CA65="Yes"),OFFSET('Water Data'!$E$10,0,10*ROW('Water Data'!E59)),NA())</f>
        <v>#N/A</v>
      </c>
      <c r="M65" s="58" t="e">
        <f ca="1">+IF(AND(ISNUMBER(OFFSET('Water Data'!$F$5,0,10*ROW('Water Data'!F59))),'Data Summary'!CB65="Yes"),100-OFFSET('Water Data'!$F$5,0,10*ROW('Water Data'!F59)),NA())</f>
        <v>#N/A</v>
      </c>
      <c r="N65" s="58" t="e">
        <f ca="1">+IF(AND(ISNUMBER(OFFSET('Water Data'!$F$7,0,10*ROW('Water Data'!F59))),'Data Summary'!CC65="Yes"),OFFSET('Water Data'!$F$7,0,10*ROW('Water Data'!F59)),NA())</f>
        <v>#N/A</v>
      </c>
      <c r="O65" s="58" t="e">
        <f ca="1">+IF(AND(ISNUMBER(OFFSET('Water Data'!$F$10,0,10*ROW('Water Data'!F59))),'Data Summary'!CD65="Yes"),OFFSET('Water Data'!$F$10,0,10*ROW('Water Data'!F59)),NA())</f>
        <v>#N/A</v>
      </c>
      <c r="P65" s="58" t="e">
        <f ca="1">+IF(AND(ISNUMBER(OFFSET('Water Data'!$G$5,0,10*ROW('Water Data'!G59))),'Data Summary'!CE65="Yes"),100-OFFSET('Water Data'!$G$5,0,10*ROW('Water Data'!G59)),NA())</f>
        <v>#N/A</v>
      </c>
      <c r="Q65" s="58" t="e">
        <f ca="1">+IF(AND(ISNUMBER(OFFSET('Water Data'!$G$7,0,10*ROW('Water Data'!G59))),'Data Summary'!CF65="Yes"),OFFSET('Water Data'!$G$7,0,10*ROW('Water Data'!G59)),NA())</f>
        <v>#N/A</v>
      </c>
      <c r="R65" s="58" t="e">
        <f ca="1">+IF(AND(ISNUMBER(OFFSET('Water Data'!$G$10,0,10*ROW('Water Data'!G59))),'Data Summary'!CG65="Yes"),OFFSET('Water Data'!$G$10,0,10*ROW('Water Data'!G59)),NA())</f>
        <v>#N/A</v>
      </c>
      <c r="S65" s="58" t="e">
        <f ca="1">+IF(AND(ISNUMBER(OFFSET('Water Data'!$H$5,0,10*ROW('Water Data'!H59))),'Data Summary'!CH65="Yes"),100-OFFSET('Water Data'!$H$5,0,10*ROW('Water Data'!H59)),NA())</f>
        <v>#N/A</v>
      </c>
      <c r="T65" s="58" t="e">
        <f ca="1">+IF(AND(ISNUMBER(OFFSET('Water Data'!$H$7,0,10*ROW('Water Data'!H59))),'Data Summary'!CI65="Yes"),OFFSET('Water Data'!$H$7,0,10*ROW('Water Data'!H59)),NA())</f>
        <v>#N/A</v>
      </c>
      <c r="U65" s="58" t="e">
        <f ca="1">+IF(AND(ISNUMBER(OFFSET('Water Data'!$H$10,0,10*ROW('Water Data'!H59))),'Data Summary'!CJ65="Yes"),OFFSET('Water Data'!$H$10,0,10*ROW('Water Data'!H59)),NA())</f>
        <v>#N/A</v>
      </c>
      <c r="V65" s="104" t="e">
        <f ca="1">+IF(AND(ISNUMBER(OFFSET('Sanitation Data'!$C$5,0,10*ROW('Sanitation Data'!C59))),'Data Summary'!CK65="Yes"),100-OFFSET('Sanitation Data'!$C$5,0,10*ROW('Sanitation Data'!C59)),NA())</f>
        <v>#N/A</v>
      </c>
      <c r="W65" s="104" t="e">
        <f ca="1">+IF(AND(ISNUMBER(OFFSET('Sanitation Data'!$C$7,0,10*ROW('Sanitation Data'!C59))),'Data Summary'!CL65="Yes"),OFFSET('Sanitation Data'!$C$7,0,10*ROW('Sanitation Data'!C59)),NA())</f>
        <v>#N/A</v>
      </c>
      <c r="X65" s="104" t="e">
        <f ca="1">+IF(AND(ISNUMBER(OFFSET('Sanitation Data'!$C$11,0,10*ROW('Sanitation Data'!C59))),'Data Summary'!CM65="Yes"),OFFSET('Sanitation Data'!$C$11,0,10*ROW('Sanitation Data'!C59)),NA())</f>
        <v>#N/A</v>
      </c>
      <c r="Y65" s="104" t="e">
        <f ca="1">+IF(AND(ISNUMBER(OFFSET('Sanitation Data'!$C$12,0,10*ROW('Sanitation Data'!C59))),'Data Summary'!CN65="Yes"),OFFSET('Sanitation Data'!$C$12,0,10*ROW('Sanitation Data'!C59)),NA())</f>
        <v>#N/A</v>
      </c>
      <c r="Z65" s="104" t="e">
        <f ca="1">+IF(AND(ISNUMBER(OFFSET('Sanitation Data'!$C$13,0,10*ROW('Sanitation Data'!C59))),'Data Summary'!CO65="Yes"),OFFSET('Sanitation Data'!$C$13,0,10*ROW('Sanitation Data'!C59)),NA())</f>
        <v>#N/A</v>
      </c>
      <c r="AA65" s="104" t="e">
        <f ca="1">+IF(AND(ISNUMBER(OFFSET('Sanitation Data'!$D$5,0,10*ROW('Sanitation Data'!D59))),'Data Summary'!CP65="Yes"),100-OFFSET('Sanitation Data'!$D$5,0,10*ROW('Sanitation Data'!D59)),NA())</f>
        <v>#N/A</v>
      </c>
      <c r="AB65" s="104" t="e">
        <f ca="1">+IF(AND(ISNUMBER(OFFSET('Sanitation Data'!$D$7,0,10*ROW('Sanitation Data'!D59))),'Data Summary'!CQ65="Yes"),OFFSET('Sanitation Data'!$D$7,0,10*ROW('Sanitation Data'!D59)),NA())</f>
        <v>#N/A</v>
      </c>
      <c r="AC65" s="104" t="e">
        <f ca="1">+IF(AND(ISNUMBER(OFFSET('Sanitation Data'!$D$11,0,10*ROW('Sanitation Data'!D59))),'Data Summary'!CR65="Yes"),OFFSET('Sanitation Data'!$D$11,0,10*ROW('Sanitation Data'!D59)),NA())</f>
        <v>#N/A</v>
      </c>
      <c r="AD65" s="104" t="e">
        <f ca="1">+IF(AND(ISNUMBER(OFFSET('Sanitation Data'!$D$12,0,10*ROW('Sanitation Data'!D59))),'Data Summary'!CS65="Yes"),OFFSET('Sanitation Data'!$D$12,0,10*ROW('Sanitation Data'!D59)),NA())</f>
        <v>#N/A</v>
      </c>
      <c r="AE65" s="104" t="e">
        <f ca="1">+IF(AND(ISNUMBER(OFFSET('Sanitation Data'!$D$13,0,10*ROW('Sanitation Data'!D59))),'Data Summary'!CT65="Yes"),OFFSET('Sanitation Data'!$D$13,0,10*ROW('Sanitation Data'!D59)),NA())</f>
        <v>#N/A</v>
      </c>
      <c r="AF65" s="104" t="e">
        <f ca="1">+IF(AND(ISNUMBER(OFFSET('Sanitation Data'!$E$5,0,10*ROW('Sanitation Data'!E59))),'Data Summary'!CU65="Yes"),100-OFFSET('Sanitation Data'!$E$5,0,10*ROW('Sanitation Data'!E59)),NA())</f>
        <v>#N/A</v>
      </c>
      <c r="AG65" s="104" t="e">
        <f ca="1">+IF(AND(ISNUMBER(OFFSET('Sanitation Data'!$E$7,0,10*ROW('Sanitation Data'!E59))),'Data Summary'!CV65="Yes"),OFFSET('Sanitation Data'!$E$7,0,10*ROW('Sanitation Data'!E59)),NA())</f>
        <v>#N/A</v>
      </c>
      <c r="AH65" s="104" t="e">
        <f ca="1">+IF(AND(ISNUMBER(OFFSET('Sanitation Data'!$E$11,0,10*ROW('Sanitation Data'!E59))),'Data Summary'!CW65="Yes"),OFFSET('Sanitation Data'!$E$11,0,10*ROW('Sanitation Data'!E59)),NA())</f>
        <v>#N/A</v>
      </c>
      <c r="AI65" s="104" t="e">
        <f ca="1">+IF(AND(ISNUMBER(OFFSET('Sanitation Data'!$E$12,0,10*ROW('Sanitation Data'!E59))),'Data Summary'!CX65="Yes"),OFFSET('Sanitation Data'!$E$12,0,10*ROW('Sanitation Data'!E59)),NA())</f>
        <v>#N/A</v>
      </c>
      <c r="AJ65" s="104" t="e">
        <f ca="1">+IF(AND(ISNUMBER(OFFSET('Sanitation Data'!$E$13,0,10*ROW('Sanitation Data'!E59))),'Data Summary'!CY65="Yes"),OFFSET('Sanitation Data'!$E$13,0,10*ROW('Sanitation Data'!E59)),NA())</f>
        <v>#N/A</v>
      </c>
      <c r="AK65" s="104" t="e">
        <f ca="1">+IF(AND(ISNUMBER(OFFSET('Sanitation Data'!$F$5,0,10*ROW('Sanitation Data'!F59))),'Data Summary'!CZ65="Yes"),100-OFFSET('Sanitation Data'!$F$5,0,10*ROW('Sanitation Data'!F59)),NA())</f>
        <v>#N/A</v>
      </c>
      <c r="AL65" s="104" t="e">
        <f ca="1">+IF(AND(ISNUMBER(OFFSET('Sanitation Data'!$F$7,0,10*ROW('Sanitation Data'!F59))),'Data Summary'!DA65="Yes"),OFFSET('Sanitation Data'!$F$7,0,10*ROW('Sanitation Data'!F59)),NA())</f>
        <v>#N/A</v>
      </c>
      <c r="AM65" s="104" t="e">
        <f ca="1">+IF(AND(ISNUMBER(OFFSET('Sanitation Data'!$F$11,0,10*ROW('Sanitation Data'!F59))),'Data Summary'!DB65="Yes"),OFFSET('Sanitation Data'!$F$11,0,10*ROW('Sanitation Data'!F59)),NA())</f>
        <v>#N/A</v>
      </c>
      <c r="AN65" s="104" t="e">
        <f ca="1">+IF(AND(ISNUMBER(OFFSET('Sanitation Data'!$F$12,0,10*ROW('Sanitation Data'!F59))),'Data Summary'!DC65="Yes"),OFFSET('Sanitation Data'!$F$12,0,10*ROW('Sanitation Data'!F59)),NA())</f>
        <v>#N/A</v>
      </c>
      <c r="AO65" s="104" t="e">
        <f ca="1">+IF(AND(ISNUMBER(OFFSET('Sanitation Data'!$F$13,0,10*ROW('Sanitation Data'!F59))),'Data Summary'!DD65="Yes"),OFFSET('Sanitation Data'!$F$13,0,10*ROW('Sanitation Data'!F59)),NA())</f>
        <v>#N/A</v>
      </c>
      <c r="AP65" s="104" t="e">
        <f ca="1">+IF(AND(ISNUMBER(OFFSET('Sanitation Data'!$G$5,0,10*ROW('Sanitation Data'!G59))),'Data Summary'!DE65="Yes"),100-OFFSET('Sanitation Data'!$G$5,0,10*ROW('Sanitation Data'!G59)),NA())</f>
        <v>#N/A</v>
      </c>
      <c r="AQ65" s="104" t="e">
        <f ca="1">+IF(AND(ISNUMBER(OFFSET('Sanitation Data'!$G$7,0,10*ROW('Sanitation Data'!G59))),'Data Summary'!DF65="Yes"),OFFSET('Sanitation Data'!$G$7,0,10*ROW('Sanitation Data'!G59)),NA())</f>
        <v>#N/A</v>
      </c>
      <c r="AR65" s="104" t="e">
        <f ca="1">+IF(AND(ISNUMBER(OFFSET('Sanitation Data'!$G$11,0,10*ROW('Sanitation Data'!G59))),'Data Summary'!DG65="Yes"),OFFSET('Sanitation Data'!$G$11,0,10*ROW('Sanitation Data'!G59)),NA())</f>
        <v>#N/A</v>
      </c>
      <c r="AS65" s="104" t="e">
        <f ca="1">+IF(AND(ISNUMBER(OFFSET('Sanitation Data'!$G$12,0,10*ROW('Sanitation Data'!G59))),'Data Summary'!DH65="Yes"),OFFSET('Sanitation Data'!$G$12,0,10*ROW('Sanitation Data'!G59)),NA())</f>
        <v>#N/A</v>
      </c>
      <c r="AT65" s="104" t="e">
        <f ca="1">+IF(AND(ISNUMBER(OFFSET('Sanitation Data'!$G$13,0,10*ROW('Sanitation Data'!G59))),'Data Summary'!DI65="Yes"),OFFSET('Sanitation Data'!$G$13,0,10*ROW('Sanitation Data'!G59)),NA())</f>
        <v>#N/A</v>
      </c>
      <c r="AU65" s="104" t="e">
        <f ca="1">+IF(AND(ISNUMBER(OFFSET('Sanitation Data'!$H$5,0,10*ROW('Sanitation Data'!H59))),'Data Summary'!DJ65="Yes"),100-OFFSET('Sanitation Data'!$H$5,0,10*ROW('Sanitation Data'!H59)),NA())</f>
        <v>#N/A</v>
      </c>
      <c r="AV65" s="104" t="e">
        <f ca="1">+IF(AND(ISNUMBER(OFFSET('Sanitation Data'!$H$7,0,10*ROW('Sanitation Data'!H59))),'Data Summary'!DK65="Yes"),OFFSET('Sanitation Data'!$H$7,0,10*ROW('Sanitation Data'!H59)),NA())</f>
        <v>#N/A</v>
      </c>
      <c r="AW65" s="104" t="e">
        <f ca="1">+IF(AND(ISNUMBER(OFFSET('Sanitation Data'!$H$11,0,10*ROW('Sanitation Data'!H59))),'Data Summary'!DL65="Yes"),OFFSET('Sanitation Data'!$H$11,0,10*ROW('Sanitation Data'!H59)),NA())</f>
        <v>#N/A</v>
      </c>
      <c r="AX65" s="104" t="e">
        <f ca="1">+IF(AND(ISNUMBER(OFFSET('Sanitation Data'!$H$12,0,10*ROW('Sanitation Data'!H59))),'Data Summary'!DM65="Yes"),OFFSET('Sanitation Data'!$H$12,0,10*ROW('Sanitation Data'!H59)),NA())</f>
        <v>#N/A</v>
      </c>
      <c r="AY65" s="104" t="e">
        <f ca="1">+IF(AND(ISNUMBER(OFFSET('Sanitation Data'!$H$13,0,10*ROW('Sanitation Data'!H59))),'Data Summary'!DN65="Yes"),OFFSET('Sanitation Data'!$H$13,0,10*ROW('Sanitation Data'!H59)),NA())</f>
        <v>#N/A</v>
      </c>
      <c r="AZ65" s="109" t="e">
        <f ca="1">+IF(AND(ISNUMBER(OFFSET('Hygiene Data'!$C$6,0,10*ROW('Hygiene Data'!C59))),'Data Summary'!DO65="Yes"),OFFSET('Hygiene Data'!$C$6,0,10*ROW('Hygiene Data'!C59)),NA())</f>
        <v>#N/A</v>
      </c>
      <c r="BA65" s="109" t="e">
        <f ca="1">+IF(AND(ISNUMBER(OFFSET('Hygiene Data'!$C$8,0,10*ROW('Hygiene Data'!C59))),'Data Summary'!DP65="Yes"),OFFSET('Hygiene Data'!$C$8,0,10*ROW('Hygiene Data'!C59)),NA())</f>
        <v>#N/A</v>
      </c>
      <c r="BB65" s="109" t="e">
        <f ca="1">+IF(AND(ISNUMBER(OFFSET('Hygiene Data'!$C$10,0,10*ROW('Hygiene Data'!C59))),'Data Summary'!DQ65="Yes"),OFFSET('Hygiene Data'!$C$10,0,10*ROW('Hygiene Data'!C59)),NA())</f>
        <v>#N/A</v>
      </c>
      <c r="BC65" s="109" t="e">
        <f ca="1">+IF(AND(ISNUMBER(OFFSET('Hygiene Data'!$D$6,0,10*ROW('Hygiene Data'!D59))),'Data Summary'!DR65="Yes"),OFFSET('Hygiene Data'!$D$6,0,10*ROW('Hygiene Data'!D59)),NA())</f>
        <v>#N/A</v>
      </c>
      <c r="BD65" s="109" t="e">
        <f ca="1">+IF(AND(ISNUMBER(OFFSET('Hygiene Data'!$D$8,0,10*ROW('Hygiene Data'!D59))),'Data Summary'!DS65="Yes"),OFFSET('Hygiene Data'!$D$8,0,10*ROW('Hygiene Data'!D59)),NA())</f>
        <v>#N/A</v>
      </c>
      <c r="BE65" s="109" t="e">
        <f ca="1">+IF(AND(ISNUMBER(OFFSET('Hygiene Data'!$D$10,0,10*ROW('Hygiene Data'!D59))),'Data Summary'!DT65="Yes"),OFFSET('Hygiene Data'!$D$10,0,10*ROW('Hygiene Data'!D59)),NA())</f>
        <v>#N/A</v>
      </c>
      <c r="BF65" s="109" t="e">
        <f ca="1">+IF(AND(ISNUMBER(OFFSET('Hygiene Data'!$E$6,0,10*ROW('Hygiene Data'!E59))),'Data Summary'!DU65="Yes"),OFFSET('Hygiene Data'!$E$6,0,10*ROW('Hygiene Data'!E59)),NA())</f>
        <v>#N/A</v>
      </c>
      <c r="BG65" s="109" t="e">
        <f ca="1">+IF(AND(ISNUMBER(OFFSET('Hygiene Data'!$E$8,0,10*ROW('Hygiene Data'!E59))),'Data Summary'!DV65="Yes"),OFFSET('Hygiene Data'!$E$8,0,10*ROW('Hygiene Data'!E59)),NA())</f>
        <v>#N/A</v>
      </c>
      <c r="BH65" s="109" t="e">
        <f ca="1">+IF(AND(ISNUMBER(OFFSET('Hygiene Data'!$E$10,0,10*ROW('Hygiene Data'!E59))),'Data Summary'!DW65="Yes"),OFFSET('Hygiene Data'!$E$10,0,10*ROW('Hygiene Data'!E59)),NA())</f>
        <v>#N/A</v>
      </c>
      <c r="BI65" s="109" t="e">
        <f ca="1">+IF(AND(ISNUMBER(OFFSET('Hygiene Data'!$F$6,0,10*ROW('Hygiene Data'!F59))),'Data Summary'!DX65="Yes"),OFFSET('Hygiene Data'!$F$6,0,10*ROW('Hygiene Data'!F59)),NA())</f>
        <v>#N/A</v>
      </c>
      <c r="BJ65" s="109" t="e">
        <f ca="1">+IF(AND(ISNUMBER(OFFSET('Hygiene Data'!$F$8,0,10*ROW('Hygiene Data'!F59))),'Data Summary'!DY65="Yes"),OFFSET('Hygiene Data'!$F$8,0,10*ROW('Hygiene Data'!F59)),NA())</f>
        <v>#N/A</v>
      </c>
      <c r="BK65" s="109" t="e">
        <f ca="1">+IF(AND(ISNUMBER(OFFSET('Hygiene Data'!$F$10,0,10*ROW('Hygiene Data'!F59))),'Data Summary'!DZ65="Yes"),OFFSET('Hygiene Data'!$F$10,0,10*ROW('Hygiene Data'!F59)),NA())</f>
        <v>#N/A</v>
      </c>
      <c r="BL65" s="109" t="e">
        <f ca="1">+IF(AND(ISNUMBER(OFFSET('Hygiene Data'!$G$6,0,10*ROW('Hygiene Data'!G59))),'Data Summary'!EA65="Yes"),OFFSET('Hygiene Data'!$G$6,0,10*ROW('Hygiene Data'!G59)),NA())</f>
        <v>#N/A</v>
      </c>
      <c r="BM65" s="109" t="e">
        <f ca="1">+IF(AND(ISNUMBER(OFFSET('Hygiene Data'!$G$8,0,10*ROW('Hygiene Data'!G59))),'Data Summary'!EB65="Yes"),OFFSET('Hygiene Data'!$G$8,0,10*ROW('Hygiene Data'!G59)),NA())</f>
        <v>#N/A</v>
      </c>
      <c r="BN65" s="109" t="e">
        <f ca="1">+IF(AND(ISNUMBER(OFFSET('Hygiene Data'!$G$10,0,10*ROW('Hygiene Data'!G59))),'Data Summary'!EC65="Yes"),OFFSET('Hygiene Data'!$G$10,0,10*ROW('Hygiene Data'!G59)),NA())</f>
        <v>#N/A</v>
      </c>
      <c r="BO65" s="109" t="e">
        <f ca="1">+IF(AND(ISNUMBER(OFFSET('Hygiene Data'!$H$6,0,10*ROW('Hygiene Data'!H59))),'Data Summary'!ED65="Yes"),OFFSET('Hygiene Data'!$H$6,0,10*ROW('Hygiene Data'!H59)),NA())</f>
        <v>#N/A</v>
      </c>
      <c r="BP65" s="109" t="e">
        <f ca="1">+IF(AND(ISNUMBER(OFFSET('Hygiene Data'!$H$8,0,10*ROW('Hygiene Data'!H59))),'Data Summary'!EE65="Yes"),OFFSET('Hygiene Data'!$H$8,0,10*ROW('Hygiene Data'!H59)),NA())</f>
        <v>#N/A</v>
      </c>
      <c r="BQ65" s="109" t="e">
        <f ca="1">+IF(AND(ISNUMBER(OFFSET('Hygiene Data'!$H$10,0,10*ROW('Hygiene Data'!H59))),'Data Summary'!EF65="Yes"),OFFSET('Hygiene Data'!$H$10,0,10*ROW('Hygiene Data'!H59)),NA())</f>
        <v>#N/A</v>
      </c>
    </row>
    <row r="66" spans="1:69" x14ac:dyDescent="0.25">
      <c r="A66" s="57" t="e">
        <f ca="1">+IF(OFFSET('Water Data'!$B$1,0,10*ROW('Water Data'!B60))="",NA(),OFFSET('Water Data'!$B$1,0,10*ROW('Water Data'!B60)))</f>
        <v>#N/A</v>
      </c>
      <c r="B66" s="57" t="e">
        <f ca="1">+IF(OFFSET('Water Data'!$A$3,0,10*ROW('Water Data'!A63))="",NA(),OFFSET('Water Data'!$A$3,0,10*ROW('Water Data'!A63)))</f>
        <v>#N/A</v>
      </c>
      <c r="C66" s="57" t="e">
        <f ca="1">+IF(OFFSET('Water Data'!$C$3,0,10*ROW('Water Data'!C63))="",NA(),OFFSET('Water Data'!$C$3,0,10*ROW('Water Data'!C63)))</f>
        <v>#N/A</v>
      </c>
      <c r="D66" s="58" t="e">
        <f ca="1">+IF(AND(ISNUMBER(OFFSET('Water Data'!$C$5,0,10*ROW('Water Data'!C60))),'Data Summary'!BS66="Yes"),100-OFFSET('Water Data'!$C$5,0,10*ROW('Water Data'!C60)),NA())</f>
        <v>#N/A</v>
      </c>
      <c r="E66" s="58" t="e">
        <f ca="1">+IF(AND(ISNUMBER(OFFSET('Water Data'!$C$7,0,10*ROW('Water Data'!C60))),'Data Summary'!BT66="Yes"),OFFSET('Water Data'!$C$7,0,10*ROW('Water Data'!C60)),NA())</f>
        <v>#N/A</v>
      </c>
      <c r="F66" s="58" t="e">
        <f ca="1">+IF(AND(ISNUMBER(OFFSET('Water Data'!$C$10,0,10*ROW('Water Data'!C60))),'Data Summary'!BU66="Yes"),OFFSET('Water Data'!$C$10,0,10*ROW('Water Data'!C60)),NA())</f>
        <v>#N/A</v>
      </c>
      <c r="G66" s="58" t="e">
        <f ca="1">+IF(AND(ISNUMBER(OFFSET('Water Data'!$D$5,0,10*ROW('Water Data'!D60))),'Data Summary'!BV66="Yes"),100-OFFSET('Water Data'!$D$5,0,10*ROW('Water Data'!D60)),NA())</f>
        <v>#N/A</v>
      </c>
      <c r="H66" s="58" t="e">
        <f ca="1">+IF(AND(ISNUMBER(OFFSET('Water Data'!$D$7,0,10*ROW('Water Data'!D60))),'Data Summary'!BW66="Yes"),OFFSET('Water Data'!$D$7,0,10*ROW('Water Data'!D60)),NA())</f>
        <v>#N/A</v>
      </c>
      <c r="I66" s="58" t="e">
        <f ca="1">+IF(AND(ISNUMBER(OFFSET('Water Data'!$D$10,0,10*ROW('Water Data'!D60))),'Data Summary'!BX66="Yes"),OFFSET('Water Data'!$D$10,0,10*ROW('Water Data'!D60)),NA())</f>
        <v>#N/A</v>
      </c>
      <c r="J66" s="58" t="e">
        <f ca="1">+IF(AND(ISNUMBER(OFFSET('Water Data'!$E$5,0,10*ROW('Water Data'!E60))),'Data Summary'!BY66="Yes"),100-OFFSET('Water Data'!$E$5,0,10*ROW('Water Data'!E60)),NA())</f>
        <v>#N/A</v>
      </c>
      <c r="K66" s="58" t="e">
        <f ca="1">+IF(AND(ISNUMBER(OFFSET('Water Data'!$E$7,0,10*ROW('Water Data'!E60))),'Data Summary'!BZ66="Yes"),OFFSET('Water Data'!$E$7,0,10*ROW('Water Data'!E60)),NA())</f>
        <v>#N/A</v>
      </c>
      <c r="L66" s="58" t="e">
        <f ca="1">+IF(AND(ISNUMBER(OFFSET('Water Data'!$E$10,0,10*ROW('Water Data'!E60))),'Data Summary'!CA66="Yes"),OFFSET('Water Data'!$E$10,0,10*ROW('Water Data'!E60)),NA())</f>
        <v>#N/A</v>
      </c>
      <c r="M66" s="58" t="e">
        <f ca="1">+IF(AND(ISNUMBER(OFFSET('Water Data'!$F$5,0,10*ROW('Water Data'!F60))),'Data Summary'!CB66="Yes"),100-OFFSET('Water Data'!$F$5,0,10*ROW('Water Data'!F60)),NA())</f>
        <v>#N/A</v>
      </c>
      <c r="N66" s="58" t="e">
        <f ca="1">+IF(AND(ISNUMBER(OFFSET('Water Data'!$F$7,0,10*ROW('Water Data'!F60))),'Data Summary'!CC66="Yes"),OFFSET('Water Data'!$F$7,0,10*ROW('Water Data'!F60)),NA())</f>
        <v>#N/A</v>
      </c>
      <c r="O66" s="58" t="e">
        <f ca="1">+IF(AND(ISNUMBER(OFFSET('Water Data'!$F$10,0,10*ROW('Water Data'!F60))),'Data Summary'!CD66="Yes"),OFFSET('Water Data'!$F$10,0,10*ROW('Water Data'!F60)),NA())</f>
        <v>#N/A</v>
      </c>
      <c r="P66" s="58" t="e">
        <f ca="1">+IF(AND(ISNUMBER(OFFSET('Water Data'!$G$5,0,10*ROW('Water Data'!G60))),'Data Summary'!CE66="Yes"),100-OFFSET('Water Data'!$G$5,0,10*ROW('Water Data'!G60)),NA())</f>
        <v>#N/A</v>
      </c>
      <c r="Q66" s="58" t="e">
        <f ca="1">+IF(AND(ISNUMBER(OFFSET('Water Data'!$G$7,0,10*ROW('Water Data'!G60))),'Data Summary'!CF66="Yes"),OFFSET('Water Data'!$G$7,0,10*ROW('Water Data'!G60)),NA())</f>
        <v>#N/A</v>
      </c>
      <c r="R66" s="58" t="e">
        <f ca="1">+IF(AND(ISNUMBER(OFFSET('Water Data'!$G$10,0,10*ROW('Water Data'!G60))),'Data Summary'!CG66="Yes"),OFFSET('Water Data'!$G$10,0,10*ROW('Water Data'!G60)),NA())</f>
        <v>#N/A</v>
      </c>
      <c r="S66" s="58" t="e">
        <f ca="1">+IF(AND(ISNUMBER(OFFSET('Water Data'!$H$5,0,10*ROW('Water Data'!H60))),'Data Summary'!CH66="Yes"),100-OFFSET('Water Data'!$H$5,0,10*ROW('Water Data'!H60)),NA())</f>
        <v>#N/A</v>
      </c>
      <c r="T66" s="58" t="e">
        <f ca="1">+IF(AND(ISNUMBER(OFFSET('Water Data'!$H$7,0,10*ROW('Water Data'!H60))),'Data Summary'!CI66="Yes"),OFFSET('Water Data'!$H$7,0,10*ROW('Water Data'!H60)),NA())</f>
        <v>#N/A</v>
      </c>
      <c r="U66" s="58" t="e">
        <f ca="1">+IF(AND(ISNUMBER(OFFSET('Water Data'!$H$10,0,10*ROW('Water Data'!H60))),'Data Summary'!CJ66="Yes"),OFFSET('Water Data'!$H$10,0,10*ROW('Water Data'!H60)),NA())</f>
        <v>#N/A</v>
      </c>
      <c r="V66" s="104" t="e">
        <f ca="1">+IF(AND(ISNUMBER(OFFSET('Sanitation Data'!$C$5,0,10*ROW('Sanitation Data'!C60))),'Data Summary'!CK66="Yes"),100-OFFSET('Sanitation Data'!$C$5,0,10*ROW('Sanitation Data'!C60)),NA())</f>
        <v>#N/A</v>
      </c>
      <c r="W66" s="104" t="e">
        <f ca="1">+IF(AND(ISNUMBER(OFFSET('Sanitation Data'!$C$7,0,10*ROW('Sanitation Data'!C60))),'Data Summary'!CL66="Yes"),OFFSET('Sanitation Data'!$C$7,0,10*ROW('Sanitation Data'!C60)),NA())</f>
        <v>#N/A</v>
      </c>
      <c r="X66" s="104" t="e">
        <f ca="1">+IF(AND(ISNUMBER(OFFSET('Sanitation Data'!$C$11,0,10*ROW('Sanitation Data'!C60))),'Data Summary'!CM66="Yes"),OFFSET('Sanitation Data'!$C$11,0,10*ROW('Sanitation Data'!C60)),NA())</f>
        <v>#N/A</v>
      </c>
      <c r="Y66" s="104" t="e">
        <f ca="1">+IF(AND(ISNUMBER(OFFSET('Sanitation Data'!$C$12,0,10*ROW('Sanitation Data'!C60))),'Data Summary'!CN66="Yes"),OFFSET('Sanitation Data'!$C$12,0,10*ROW('Sanitation Data'!C60)),NA())</f>
        <v>#N/A</v>
      </c>
      <c r="Z66" s="104" t="e">
        <f ca="1">+IF(AND(ISNUMBER(OFFSET('Sanitation Data'!$C$13,0,10*ROW('Sanitation Data'!C60))),'Data Summary'!CO66="Yes"),OFFSET('Sanitation Data'!$C$13,0,10*ROW('Sanitation Data'!C60)),NA())</f>
        <v>#N/A</v>
      </c>
      <c r="AA66" s="104" t="e">
        <f ca="1">+IF(AND(ISNUMBER(OFFSET('Sanitation Data'!$D$5,0,10*ROW('Sanitation Data'!D60))),'Data Summary'!CP66="Yes"),100-OFFSET('Sanitation Data'!$D$5,0,10*ROW('Sanitation Data'!D60)),NA())</f>
        <v>#N/A</v>
      </c>
      <c r="AB66" s="104" t="e">
        <f ca="1">+IF(AND(ISNUMBER(OFFSET('Sanitation Data'!$D$7,0,10*ROW('Sanitation Data'!D60))),'Data Summary'!CQ66="Yes"),OFFSET('Sanitation Data'!$D$7,0,10*ROW('Sanitation Data'!D60)),NA())</f>
        <v>#N/A</v>
      </c>
      <c r="AC66" s="104" t="e">
        <f ca="1">+IF(AND(ISNUMBER(OFFSET('Sanitation Data'!$D$11,0,10*ROW('Sanitation Data'!D60))),'Data Summary'!CR66="Yes"),OFFSET('Sanitation Data'!$D$11,0,10*ROW('Sanitation Data'!D60)),NA())</f>
        <v>#N/A</v>
      </c>
      <c r="AD66" s="104" t="e">
        <f ca="1">+IF(AND(ISNUMBER(OFFSET('Sanitation Data'!$D$12,0,10*ROW('Sanitation Data'!D60))),'Data Summary'!CS66="Yes"),OFFSET('Sanitation Data'!$D$12,0,10*ROW('Sanitation Data'!D60)),NA())</f>
        <v>#N/A</v>
      </c>
      <c r="AE66" s="104" t="e">
        <f ca="1">+IF(AND(ISNUMBER(OFFSET('Sanitation Data'!$D$13,0,10*ROW('Sanitation Data'!D60))),'Data Summary'!CT66="Yes"),OFFSET('Sanitation Data'!$D$13,0,10*ROW('Sanitation Data'!D60)),NA())</f>
        <v>#N/A</v>
      </c>
      <c r="AF66" s="104" t="e">
        <f ca="1">+IF(AND(ISNUMBER(OFFSET('Sanitation Data'!$E$5,0,10*ROW('Sanitation Data'!E60))),'Data Summary'!CU66="Yes"),100-OFFSET('Sanitation Data'!$E$5,0,10*ROW('Sanitation Data'!E60)),NA())</f>
        <v>#N/A</v>
      </c>
      <c r="AG66" s="104" t="e">
        <f ca="1">+IF(AND(ISNUMBER(OFFSET('Sanitation Data'!$E$7,0,10*ROW('Sanitation Data'!E60))),'Data Summary'!CV66="Yes"),OFFSET('Sanitation Data'!$E$7,0,10*ROW('Sanitation Data'!E60)),NA())</f>
        <v>#N/A</v>
      </c>
      <c r="AH66" s="104" t="e">
        <f ca="1">+IF(AND(ISNUMBER(OFFSET('Sanitation Data'!$E$11,0,10*ROW('Sanitation Data'!E60))),'Data Summary'!CW66="Yes"),OFFSET('Sanitation Data'!$E$11,0,10*ROW('Sanitation Data'!E60)),NA())</f>
        <v>#N/A</v>
      </c>
      <c r="AI66" s="104" t="e">
        <f ca="1">+IF(AND(ISNUMBER(OFFSET('Sanitation Data'!$E$12,0,10*ROW('Sanitation Data'!E60))),'Data Summary'!CX66="Yes"),OFFSET('Sanitation Data'!$E$12,0,10*ROW('Sanitation Data'!E60)),NA())</f>
        <v>#N/A</v>
      </c>
      <c r="AJ66" s="104" t="e">
        <f ca="1">+IF(AND(ISNUMBER(OFFSET('Sanitation Data'!$E$13,0,10*ROW('Sanitation Data'!E60))),'Data Summary'!CY66="Yes"),OFFSET('Sanitation Data'!$E$13,0,10*ROW('Sanitation Data'!E60)),NA())</f>
        <v>#N/A</v>
      </c>
      <c r="AK66" s="104" t="e">
        <f ca="1">+IF(AND(ISNUMBER(OFFSET('Sanitation Data'!$F$5,0,10*ROW('Sanitation Data'!F60))),'Data Summary'!CZ66="Yes"),100-OFFSET('Sanitation Data'!$F$5,0,10*ROW('Sanitation Data'!F60)),NA())</f>
        <v>#N/A</v>
      </c>
      <c r="AL66" s="104" t="e">
        <f ca="1">+IF(AND(ISNUMBER(OFFSET('Sanitation Data'!$F$7,0,10*ROW('Sanitation Data'!F60))),'Data Summary'!DA66="Yes"),OFFSET('Sanitation Data'!$F$7,0,10*ROW('Sanitation Data'!F60)),NA())</f>
        <v>#N/A</v>
      </c>
      <c r="AM66" s="104" t="e">
        <f ca="1">+IF(AND(ISNUMBER(OFFSET('Sanitation Data'!$F$11,0,10*ROW('Sanitation Data'!F60))),'Data Summary'!DB66="Yes"),OFFSET('Sanitation Data'!$F$11,0,10*ROW('Sanitation Data'!F60)),NA())</f>
        <v>#N/A</v>
      </c>
      <c r="AN66" s="104" t="e">
        <f ca="1">+IF(AND(ISNUMBER(OFFSET('Sanitation Data'!$F$12,0,10*ROW('Sanitation Data'!F60))),'Data Summary'!DC66="Yes"),OFFSET('Sanitation Data'!$F$12,0,10*ROW('Sanitation Data'!F60)),NA())</f>
        <v>#N/A</v>
      </c>
      <c r="AO66" s="104" t="e">
        <f ca="1">+IF(AND(ISNUMBER(OFFSET('Sanitation Data'!$F$13,0,10*ROW('Sanitation Data'!F60))),'Data Summary'!DD66="Yes"),OFFSET('Sanitation Data'!$F$13,0,10*ROW('Sanitation Data'!F60)),NA())</f>
        <v>#N/A</v>
      </c>
      <c r="AP66" s="104" t="e">
        <f ca="1">+IF(AND(ISNUMBER(OFFSET('Sanitation Data'!$G$5,0,10*ROW('Sanitation Data'!G60))),'Data Summary'!DE66="Yes"),100-OFFSET('Sanitation Data'!$G$5,0,10*ROW('Sanitation Data'!G60)),NA())</f>
        <v>#N/A</v>
      </c>
      <c r="AQ66" s="104" t="e">
        <f ca="1">+IF(AND(ISNUMBER(OFFSET('Sanitation Data'!$G$7,0,10*ROW('Sanitation Data'!G60))),'Data Summary'!DF66="Yes"),OFFSET('Sanitation Data'!$G$7,0,10*ROW('Sanitation Data'!G60)),NA())</f>
        <v>#N/A</v>
      </c>
      <c r="AR66" s="104" t="e">
        <f ca="1">+IF(AND(ISNUMBER(OFFSET('Sanitation Data'!$G$11,0,10*ROW('Sanitation Data'!G60))),'Data Summary'!DG66="Yes"),OFFSET('Sanitation Data'!$G$11,0,10*ROW('Sanitation Data'!G60)),NA())</f>
        <v>#N/A</v>
      </c>
      <c r="AS66" s="104" t="e">
        <f ca="1">+IF(AND(ISNUMBER(OFFSET('Sanitation Data'!$G$12,0,10*ROW('Sanitation Data'!G60))),'Data Summary'!DH66="Yes"),OFFSET('Sanitation Data'!$G$12,0,10*ROW('Sanitation Data'!G60)),NA())</f>
        <v>#N/A</v>
      </c>
      <c r="AT66" s="104" t="e">
        <f ca="1">+IF(AND(ISNUMBER(OFFSET('Sanitation Data'!$G$13,0,10*ROW('Sanitation Data'!G60))),'Data Summary'!DI66="Yes"),OFFSET('Sanitation Data'!$G$13,0,10*ROW('Sanitation Data'!G60)),NA())</f>
        <v>#N/A</v>
      </c>
      <c r="AU66" s="104" t="e">
        <f ca="1">+IF(AND(ISNUMBER(OFFSET('Sanitation Data'!$H$5,0,10*ROW('Sanitation Data'!H60))),'Data Summary'!DJ66="Yes"),100-OFFSET('Sanitation Data'!$H$5,0,10*ROW('Sanitation Data'!H60)),NA())</f>
        <v>#N/A</v>
      </c>
      <c r="AV66" s="104" t="e">
        <f ca="1">+IF(AND(ISNUMBER(OFFSET('Sanitation Data'!$H$7,0,10*ROW('Sanitation Data'!H60))),'Data Summary'!DK66="Yes"),OFFSET('Sanitation Data'!$H$7,0,10*ROW('Sanitation Data'!H60)),NA())</f>
        <v>#N/A</v>
      </c>
      <c r="AW66" s="104" t="e">
        <f ca="1">+IF(AND(ISNUMBER(OFFSET('Sanitation Data'!$H$11,0,10*ROW('Sanitation Data'!H60))),'Data Summary'!DL66="Yes"),OFFSET('Sanitation Data'!$H$11,0,10*ROW('Sanitation Data'!H60)),NA())</f>
        <v>#N/A</v>
      </c>
      <c r="AX66" s="104" t="e">
        <f ca="1">+IF(AND(ISNUMBER(OFFSET('Sanitation Data'!$H$12,0,10*ROW('Sanitation Data'!H60))),'Data Summary'!DM66="Yes"),OFFSET('Sanitation Data'!$H$12,0,10*ROW('Sanitation Data'!H60)),NA())</f>
        <v>#N/A</v>
      </c>
      <c r="AY66" s="104" t="e">
        <f ca="1">+IF(AND(ISNUMBER(OFFSET('Sanitation Data'!$H$13,0,10*ROW('Sanitation Data'!H60))),'Data Summary'!DN66="Yes"),OFFSET('Sanitation Data'!$H$13,0,10*ROW('Sanitation Data'!H60)),NA())</f>
        <v>#N/A</v>
      </c>
      <c r="AZ66" s="109" t="e">
        <f ca="1">+IF(AND(ISNUMBER(OFFSET('Hygiene Data'!$C$6,0,10*ROW('Hygiene Data'!C60))),'Data Summary'!DO66="Yes"),OFFSET('Hygiene Data'!$C$6,0,10*ROW('Hygiene Data'!C60)),NA())</f>
        <v>#N/A</v>
      </c>
      <c r="BA66" s="109" t="e">
        <f ca="1">+IF(AND(ISNUMBER(OFFSET('Hygiene Data'!$C$8,0,10*ROW('Hygiene Data'!C60))),'Data Summary'!DP66="Yes"),OFFSET('Hygiene Data'!$C$8,0,10*ROW('Hygiene Data'!C60)),NA())</f>
        <v>#N/A</v>
      </c>
      <c r="BB66" s="109" t="e">
        <f ca="1">+IF(AND(ISNUMBER(OFFSET('Hygiene Data'!$C$10,0,10*ROW('Hygiene Data'!C60))),'Data Summary'!DQ66="Yes"),OFFSET('Hygiene Data'!$C$10,0,10*ROW('Hygiene Data'!C60)),NA())</f>
        <v>#N/A</v>
      </c>
      <c r="BC66" s="109" t="e">
        <f ca="1">+IF(AND(ISNUMBER(OFFSET('Hygiene Data'!$D$6,0,10*ROW('Hygiene Data'!D60))),'Data Summary'!DR66="Yes"),OFFSET('Hygiene Data'!$D$6,0,10*ROW('Hygiene Data'!D60)),NA())</f>
        <v>#N/A</v>
      </c>
      <c r="BD66" s="109" t="e">
        <f ca="1">+IF(AND(ISNUMBER(OFFSET('Hygiene Data'!$D$8,0,10*ROW('Hygiene Data'!D60))),'Data Summary'!DS66="Yes"),OFFSET('Hygiene Data'!$D$8,0,10*ROW('Hygiene Data'!D60)),NA())</f>
        <v>#N/A</v>
      </c>
      <c r="BE66" s="109" t="e">
        <f ca="1">+IF(AND(ISNUMBER(OFFSET('Hygiene Data'!$D$10,0,10*ROW('Hygiene Data'!D60))),'Data Summary'!DT66="Yes"),OFFSET('Hygiene Data'!$D$10,0,10*ROW('Hygiene Data'!D60)),NA())</f>
        <v>#N/A</v>
      </c>
      <c r="BF66" s="109" t="e">
        <f ca="1">+IF(AND(ISNUMBER(OFFSET('Hygiene Data'!$E$6,0,10*ROW('Hygiene Data'!E60))),'Data Summary'!DU66="Yes"),OFFSET('Hygiene Data'!$E$6,0,10*ROW('Hygiene Data'!E60)),NA())</f>
        <v>#N/A</v>
      </c>
      <c r="BG66" s="109" t="e">
        <f ca="1">+IF(AND(ISNUMBER(OFFSET('Hygiene Data'!$E$8,0,10*ROW('Hygiene Data'!E60))),'Data Summary'!DV66="Yes"),OFFSET('Hygiene Data'!$E$8,0,10*ROW('Hygiene Data'!E60)),NA())</f>
        <v>#N/A</v>
      </c>
      <c r="BH66" s="109" t="e">
        <f ca="1">+IF(AND(ISNUMBER(OFFSET('Hygiene Data'!$E$10,0,10*ROW('Hygiene Data'!E60))),'Data Summary'!DW66="Yes"),OFFSET('Hygiene Data'!$E$10,0,10*ROW('Hygiene Data'!E60)),NA())</f>
        <v>#N/A</v>
      </c>
      <c r="BI66" s="109" t="e">
        <f ca="1">+IF(AND(ISNUMBER(OFFSET('Hygiene Data'!$F$6,0,10*ROW('Hygiene Data'!F60))),'Data Summary'!DX66="Yes"),OFFSET('Hygiene Data'!$F$6,0,10*ROW('Hygiene Data'!F60)),NA())</f>
        <v>#N/A</v>
      </c>
      <c r="BJ66" s="109" t="e">
        <f ca="1">+IF(AND(ISNUMBER(OFFSET('Hygiene Data'!$F$8,0,10*ROW('Hygiene Data'!F60))),'Data Summary'!DY66="Yes"),OFFSET('Hygiene Data'!$F$8,0,10*ROW('Hygiene Data'!F60)),NA())</f>
        <v>#N/A</v>
      </c>
      <c r="BK66" s="109" t="e">
        <f ca="1">+IF(AND(ISNUMBER(OFFSET('Hygiene Data'!$F$10,0,10*ROW('Hygiene Data'!F60))),'Data Summary'!DZ66="Yes"),OFFSET('Hygiene Data'!$F$10,0,10*ROW('Hygiene Data'!F60)),NA())</f>
        <v>#N/A</v>
      </c>
      <c r="BL66" s="109" t="e">
        <f ca="1">+IF(AND(ISNUMBER(OFFSET('Hygiene Data'!$G$6,0,10*ROW('Hygiene Data'!G60))),'Data Summary'!EA66="Yes"),OFFSET('Hygiene Data'!$G$6,0,10*ROW('Hygiene Data'!G60)),NA())</f>
        <v>#N/A</v>
      </c>
      <c r="BM66" s="109" t="e">
        <f ca="1">+IF(AND(ISNUMBER(OFFSET('Hygiene Data'!$G$8,0,10*ROW('Hygiene Data'!G60))),'Data Summary'!EB66="Yes"),OFFSET('Hygiene Data'!$G$8,0,10*ROW('Hygiene Data'!G60)),NA())</f>
        <v>#N/A</v>
      </c>
      <c r="BN66" s="109" t="e">
        <f ca="1">+IF(AND(ISNUMBER(OFFSET('Hygiene Data'!$G$10,0,10*ROW('Hygiene Data'!G60))),'Data Summary'!EC66="Yes"),OFFSET('Hygiene Data'!$G$10,0,10*ROW('Hygiene Data'!G60)),NA())</f>
        <v>#N/A</v>
      </c>
      <c r="BO66" s="109" t="e">
        <f ca="1">+IF(AND(ISNUMBER(OFFSET('Hygiene Data'!$H$6,0,10*ROW('Hygiene Data'!H60))),'Data Summary'!ED66="Yes"),OFFSET('Hygiene Data'!$H$6,0,10*ROW('Hygiene Data'!H60)),NA())</f>
        <v>#N/A</v>
      </c>
      <c r="BP66" s="109" t="e">
        <f ca="1">+IF(AND(ISNUMBER(OFFSET('Hygiene Data'!$H$8,0,10*ROW('Hygiene Data'!H60))),'Data Summary'!EE66="Yes"),OFFSET('Hygiene Data'!$H$8,0,10*ROW('Hygiene Data'!H60)),NA())</f>
        <v>#N/A</v>
      </c>
      <c r="BQ66" s="109" t="e">
        <f ca="1">+IF(AND(ISNUMBER(OFFSET('Hygiene Data'!$H$10,0,10*ROW('Hygiene Data'!H60))),'Data Summary'!EF66="Yes"),OFFSET('Hygiene Data'!$H$10,0,10*ROW('Hygiene Data'!H60)),NA())</f>
        <v>#N/A</v>
      </c>
    </row>
    <row r="67" spans="1:69" x14ac:dyDescent="0.25">
      <c r="A67" s="57" t="e">
        <f ca="1">+IF(OFFSET('Water Data'!$B$1,0,10*ROW('Water Data'!B61))="",NA(),OFFSET('Water Data'!$B$1,0,10*ROW('Water Data'!B61)))</f>
        <v>#N/A</v>
      </c>
      <c r="B67" s="57" t="e">
        <f ca="1">+IF(OFFSET('Water Data'!$A$3,0,10*ROW('Water Data'!A64))="",NA(),OFFSET('Water Data'!$A$3,0,10*ROW('Water Data'!A64)))</f>
        <v>#N/A</v>
      </c>
      <c r="C67" s="57" t="e">
        <f ca="1">+IF(OFFSET('Water Data'!$C$3,0,10*ROW('Water Data'!C64))="",NA(),OFFSET('Water Data'!$C$3,0,10*ROW('Water Data'!C64)))</f>
        <v>#N/A</v>
      </c>
      <c r="D67" s="58" t="e">
        <f ca="1">+IF(AND(ISNUMBER(OFFSET('Water Data'!$C$5,0,10*ROW('Water Data'!C61))),'Data Summary'!BS67="Yes"),100-OFFSET('Water Data'!$C$5,0,10*ROW('Water Data'!C61)),NA())</f>
        <v>#N/A</v>
      </c>
      <c r="E67" s="58" t="e">
        <f ca="1">+IF(AND(ISNUMBER(OFFSET('Water Data'!$C$7,0,10*ROW('Water Data'!C61))),'Data Summary'!BT67="Yes"),OFFSET('Water Data'!$C$7,0,10*ROW('Water Data'!C61)),NA())</f>
        <v>#N/A</v>
      </c>
      <c r="F67" s="58" t="e">
        <f ca="1">+IF(AND(ISNUMBER(OFFSET('Water Data'!$C$10,0,10*ROW('Water Data'!C61))),'Data Summary'!BU67="Yes"),OFFSET('Water Data'!$C$10,0,10*ROW('Water Data'!C61)),NA())</f>
        <v>#N/A</v>
      </c>
      <c r="G67" s="58" t="e">
        <f ca="1">+IF(AND(ISNUMBER(OFFSET('Water Data'!$D$5,0,10*ROW('Water Data'!D61))),'Data Summary'!BV67="Yes"),100-OFFSET('Water Data'!$D$5,0,10*ROW('Water Data'!D61)),NA())</f>
        <v>#N/A</v>
      </c>
      <c r="H67" s="58" t="e">
        <f ca="1">+IF(AND(ISNUMBER(OFFSET('Water Data'!$D$7,0,10*ROW('Water Data'!D61))),'Data Summary'!BW67="Yes"),OFFSET('Water Data'!$D$7,0,10*ROW('Water Data'!D61)),NA())</f>
        <v>#N/A</v>
      </c>
      <c r="I67" s="58" t="e">
        <f ca="1">+IF(AND(ISNUMBER(OFFSET('Water Data'!$D$10,0,10*ROW('Water Data'!D61))),'Data Summary'!BX67="Yes"),OFFSET('Water Data'!$D$10,0,10*ROW('Water Data'!D61)),NA())</f>
        <v>#N/A</v>
      </c>
      <c r="J67" s="58" t="e">
        <f ca="1">+IF(AND(ISNUMBER(OFFSET('Water Data'!$E$5,0,10*ROW('Water Data'!E61))),'Data Summary'!BY67="Yes"),100-OFFSET('Water Data'!$E$5,0,10*ROW('Water Data'!E61)),NA())</f>
        <v>#N/A</v>
      </c>
      <c r="K67" s="58" t="e">
        <f ca="1">+IF(AND(ISNUMBER(OFFSET('Water Data'!$E$7,0,10*ROW('Water Data'!E61))),'Data Summary'!BZ67="Yes"),OFFSET('Water Data'!$E$7,0,10*ROW('Water Data'!E61)),NA())</f>
        <v>#N/A</v>
      </c>
      <c r="L67" s="58" t="e">
        <f ca="1">+IF(AND(ISNUMBER(OFFSET('Water Data'!$E$10,0,10*ROW('Water Data'!E61))),'Data Summary'!CA67="Yes"),OFFSET('Water Data'!$E$10,0,10*ROW('Water Data'!E61)),NA())</f>
        <v>#N/A</v>
      </c>
      <c r="M67" s="58" t="e">
        <f ca="1">+IF(AND(ISNUMBER(OFFSET('Water Data'!$F$5,0,10*ROW('Water Data'!F61))),'Data Summary'!CB67="Yes"),100-OFFSET('Water Data'!$F$5,0,10*ROW('Water Data'!F61)),NA())</f>
        <v>#N/A</v>
      </c>
      <c r="N67" s="58" t="e">
        <f ca="1">+IF(AND(ISNUMBER(OFFSET('Water Data'!$F$7,0,10*ROW('Water Data'!F61))),'Data Summary'!CC67="Yes"),OFFSET('Water Data'!$F$7,0,10*ROW('Water Data'!F61)),NA())</f>
        <v>#N/A</v>
      </c>
      <c r="O67" s="58" t="e">
        <f ca="1">+IF(AND(ISNUMBER(OFFSET('Water Data'!$F$10,0,10*ROW('Water Data'!F61))),'Data Summary'!CD67="Yes"),OFFSET('Water Data'!$F$10,0,10*ROW('Water Data'!F61)),NA())</f>
        <v>#N/A</v>
      </c>
      <c r="P67" s="58" t="e">
        <f ca="1">+IF(AND(ISNUMBER(OFFSET('Water Data'!$G$5,0,10*ROW('Water Data'!G61))),'Data Summary'!CE67="Yes"),100-OFFSET('Water Data'!$G$5,0,10*ROW('Water Data'!G61)),NA())</f>
        <v>#N/A</v>
      </c>
      <c r="Q67" s="58" t="e">
        <f ca="1">+IF(AND(ISNUMBER(OFFSET('Water Data'!$G$7,0,10*ROW('Water Data'!G61))),'Data Summary'!CF67="Yes"),OFFSET('Water Data'!$G$7,0,10*ROW('Water Data'!G61)),NA())</f>
        <v>#N/A</v>
      </c>
      <c r="R67" s="58" t="e">
        <f ca="1">+IF(AND(ISNUMBER(OFFSET('Water Data'!$G$10,0,10*ROW('Water Data'!G61))),'Data Summary'!CG67="Yes"),OFFSET('Water Data'!$G$10,0,10*ROW('Water Data'!G61)),NA())</f>
        <v>#N/A</v>
      </c>
      <c r="S67" s="58" t="e">
        <f ca="1">+IF(AND(ISNUMBER(OFFSET('Water Data'!$H$5,0,10*ROW('Water Data'!H61))),'Data Summary'!CH67="Yes"),100-OFFSET('Water Data'!$H$5,0,10*ROW('Water Data'!H61)),NA())</f>
        <v>#N/A</v>
      </c>
      <c r="T67" s="58" t="e">
        <f ca="1">+IF(AND(ISNUMBER(OFFSET('Water Data'!$H$7,0,10*ROW('Water Data'!H61))),'Data Summary'!CI67="Yes"),OFFSET('Water Data'!$H$7,0,10*ROW('Water Data'!H61)),NA())</f>
        <v>#N/A</v>
      </c>
      <c r="U67" s="58" t="e">
        <f ca="1">+IF(AND(ISNUMBER(OFFSET('Water Data'!$H$10,0,10*ROW('Water Data'!H61))),'Data Summary'!CJ67="Yes"),OFFSET('Water Data'!$H$10,0,10*ROW('Water Data'!H61)),NA())</f>
        <v>#N/A</v>
      </c>
      <c r="V67" s="104" t="e">
        <f ca="1">+IF(AND(ISNUMBER(OFFSET('Sanitation Data'!$C$5,0,10*ROW('Sanitation Data'!C61))),'Data Summary'!CK67="Yes"),100-OFFSET('Sanitation Data'!$C$5,0,10*ROW('Sanitation Data'!C61)),NA())</f>
        <v>#N/A</v>
      </c>
      <c r="W67" s="104" t="e">
        <f ca="1">+IF(AND(ISNUMBER(OFFSET('Sanitation Data'!$C$7,0,10*ROW('Sanitation Data'!C61))),'Data Summary'!CL67="Yes"),OFFSET('Sanitation Data'!$C$7,0,10*ROW('Sanitation Data'!C61)),NA())</f>
        <v>#N/A</v>
      </c>
      <c r="X67" s="104" t="e">
        <f ca="1">+IF(AND(ISNUMBER(OFFSET('Sanitation Data'!$C$11,0,10*ROW('Sanitation Data'!C61))),'Data Summary'!CM67="Yes"),OFFSET('Sanitation Data'!$C$11,0,10*ROW('Sanitation Data'!C61)),NA())</f>
        <v>#N/A</v>
      </c>
      <c r="Y67" s="104" t="e">
        <f ca="1">+IF(AND(ISNUMBER(OFFSET('Sanitation Data'!$C$12,0,10*ROW('Sanitation Data'!C61))),'Data Summary'!CN67="Yes"),OFFSET('Sanitation Data'!$C$12,0,10*ROW('Sanitation Data'!C61)),NA())</f>
        <v>#N/A</v>
      </c>
      <c r="Z67" s="104" t="e">
        <f ca="1">+IF(AND(ISNUMBER(OFFSET('Sanitation Data'!$C$13,0,10*ROW('Sanitation Data'!C61))),'Data Summary'!CO67="Yes"),OFFSET('Sanitation Data'!$C$13,0,10*ROW('Sanitation Data'!C61)),NA())</f>
        <v>#N/A</v>
      </c>
      <c r="AA67" s="104" t="e">
        <f ca="1">+IF(AND(ISNUMBER(OFFSET('Sanitation Data'!$D$5,0,10*ROW('Sanitation Data'!D61))),'Data Summary'!CP67="Yes"),100-OFFSET('Sanitation Data'!$D$5,0,10*ROW('Sanitation Data'!D61)),NA())</f>
        <v>#N/A</v>
      </c>
      <c r="AB67" s="104" t="e">
        <f ca="1">+IF(AND(ISNUMBER(OFFSET('Sanitation Data'!$D$7,0,10*ROW('Sanitation Data'!D61))),'Data Summary'!CQ67="Yes"),OFFSET('Sanitation Data'!$D$7,0,10*ROW('Sanitation Data'!D61)),NA())</f>
        <v>#N/A</v>
      </c>
      <c r="AC67" s="104" t="e">
        <f ca="1">+IF(AND(ISNUMBER(OFFSET('Sanitation Data'!$D$11,0,10*ROW('Sanitation Data'!D61))),'Data Summary'!CR67="Yes"),OFFSET('Sanitation Data'!$D$11,0,10*ROW('Sanitation Data'!D61)),NA())</f>
        <v>#N/A</v>
      </c>
      <c r="AD67" s="104" t="e">
        <f ca="1">+IF(AND(ISNUMBER(OFFSET('Sanitation Data'!$D$12,0,10*ROW('Sanitation Data'!D61))),'Data Summary'!CS67="Yes"),OFFSET('Sanitation Data'!$D$12,0,10*ROW('Sanitation Data'!D61)),NA())</f>
        <v>#N/A</v>
      </c>
      <c r="AE67" s="104" t="e">
        <f ca="1">+IF(AND(ISNUMBER(OFFSET('Sanitation Data'!$D$13,0,10*ROW('Sanitation Data'!D61))),'Data Summary'!CT67="Yes"),OFFSET('Sanitation Data'!$D$13,0,10*ROW('Sanitation Data'!D61)),NA())</f>
        <v>#N/A</v>
      </c>
      <c r="AF67" s="104" t="e">
        <f ca="1">+IF(AND(ISNUMBER(OFFSET('Sanitation Data'!$E$5,0,10*ROW('Sanitation Data'!E61))),'Data Summary'!CU67="Yes"),100-OFFSET('Sanitation Data'!$E$5,0,10*ROW('Sanitation Data'!E61)),NA())</f>
        <v>#N/A</v>
      </c>
      <c r="AG67" s="104" t="e">
        <f ca="1">+IF(AND(ISNUMBER(OFFSET('Sanitation Data'!$E$7,0,10*ROW('Sanitation Data'!E61))),'Data Summary'!CV67="Yes"),OFFSET('Sanitation Data'!$E$7,0,10*ROW('Sanitation Data'!E61)),NA())</f>
        <v>#N/A</v>
      </c>
      <c r="AH67" s="104" t="e">
        <f ca="1">+IF(AND(ISNUMBER(OFFSET('Sanitation Data'!$E$11,0,10*ROW('Sanitation Data'!E61))),'Data Summary'!CW67="Yes"),OFFSET('Sanitation Data'!$E$11,0,10*ROW('Sanitation Data'!E61)),NA())</f>
        <v>#N/A</v>
      </c>
      <c r="AI67" s="104" t="e">
        <f ca="1">+IF(AND(ISNUMBER(OFFSET('Sanitation Data'!$E$12,0,10*ROW('Sanitation Data'!E61))),'Data Summary'!CX67="Yes"),OFFSET('Sanitation Data'!$E$12,0,10*ROW('Sanitation Data'!E61)),NA())</f>
        <v>#N/A</v>
      </c>
      <c r="AJ67" s="104" t="e">
        <f ca="1">+IF(AND(ISNUMBER(OFFSET('Sanitation Data'!$E$13,0,10*ROW('Sanitation Data'!E61))),'Data Summary'!CY67="Yes"),OFFSET('Sanitation Data'!$E$13,0,10*ROW('Sanitation Data'!E61)),NA())</f>
        <v>#N/A</v>
      </c>
      <c r="AK67" s="104" t="e">
        <f ca="1">+IF(AND(ISNUMBER(OFFSET('Sanitation Data'!$F$5,0,10*ROW('Sanitation Data'!F61))),'Data Summary'!CZ67="Yes"),100-OFFSET('Sanitation Data'!$F$5,0,10*ROW('Sanitation Data'!F61)),NA())</f>
        <v>#N/A</v>
      </c>
      <c r="AL67" s="104" t="e">
        <f ca="1">+IF(AND(ISNUMBER(OFFSET('Sanitation Data'!$F$7,0,10*ROW('Sanitation Data'!F61))),'Data Summary'!DA67="Yes"),OFFSET('Sanitation Data'!$F$7,0,10*ROW('Sanitation Data'!F61)),NA())</f>
        <v>#N/A</v>
      </c>
      <c r="AM67" s="104" t="e">
        <f ca="1">+IF(AND(ISNUMBER(OFFSET('Sanitation Data'!$F$11,0,10*ROW('Sanitation Data'!F61))),'Data Summary'!DB67="Yes"),OFFSET('Sanitation Data'!$F$11,0,10*ROW('Sanitation Data'!F61)),NA())</f>
        <v>#N/A</v>
      </c>
      <c r="AN67" s="104" t="e">
        <f ca="1">+IF(AND(ISNUMBER(OFFSET('Sanitation Data'!$F$12,0,10*ROW('Sanitation Data'!F61))),'Data Summary'!DC67="Yes"),OFFSET('Sanitation Data'!$F$12,0,10*ROW('Sanitation Data'!F61)),NA())</f>
        <v>#N/A</v>
      </c>
      <c r="AO67" s="104" t="e">
        <f ca="1">+IF(AND(ISNUMBER(OFFSET('Sanitation Data'!$F$13,0,10*ROW('Sanitation Data'!F61))),'Data Summary'!DD67="Yes"),OFFSET('Sanitation Data'!$F$13,0,10*ROW('Sanitation Data'!F61)),NA())</f>
        <v>#N/A</v>
      </c>
      <c r="AP67" s="104" t="e">
        <f ca="1">+IF(AND(ISNUMBER(OFFSET('Sanitation Data'!$G$5,0,10*ROW('Sanitation Data'!G61))),'Data Summary'!DE67="Yes"),100-OFFSET('Sanitation Data'!$G$5,0,10*ROW('Sanitation Data'!G61)),NA())</f>
        <v>#N/A</v>
      </c>
      <c r="AQ67" s="104" t="e">
        <f ca="1">+IF(AND(ISNUMBER(OFFSET('Sanitation Data'!$G$7,0,10*ROW('Sanitation Data'!G61))),'Data Summary'!DF67="Yes"),OFFSET('Sanitation Data'!$G$7,0,10*ROW('Sanitation Data'!G61)),NA())</f>
        <v>#N/A</v>
      </c>
      <c r="AR67" s="104" t="e">
        <f ca="1">+IF(AND(ISNUMBER(OFFSET('Sanitation Data'!$G$11,0,10*ROW('Sanitation Data'!G61))),'Data Summary'!DG67="Yes"),OFFSET('Sanitation Data'!$G$11,0,10*ROW('Sanitation Data'!G61)),NA())</f>
        <v>#N/A</v>
      </c>
      <c r="AS67" s="104" t="e">
        <f ca="1">+IF(AND(ISNUMBER(OFFSET('Sanitation Data'!$G$12,0,10*ROW('Sanitation Data'!G61))),'Data Summary'!DH67="Yes"),OFFSET('Sanitation Data'!$G$12,0,10*ROW('Sanitation Data'!G61)),NA())</f>
        <v>#N/A</v>
      </c>
      <c r="AT67" s="104" t="e">
        <f ca="1">+IF(AND(ISNUMBER(OFFSET('Sanitation Data'!$G$13,0,10*ROW('Sanitation Data'!G61))),'Data Summary'!DI67="Yes"),OFFSET('Sanitation Data'!$G$13,0,10*ROW('Sanitation Data'!G61)),NA())</f>
        <v>#N/A</v>
      </c>
      <c r="AU67" s="104" t="e">
        <f ca="1">+IF(AND(ISNUMBER(OFFSET('Sanitation Data'!$H$5,0,10*ROW('Sanitation Data'!H61))),'Data Summary'!DJ67="Yes"),100-OFFSET('Sanitation Data'!$H$5,0,10*ROW('Sanitation Data'!H61)),NA())</f>
        <v>#N/A</v>
      </c>
      <c r="AV67" s="104" t="e">
        <f ca="1">+IF(AND(ISNUMBER(OFFSET('Sanitation Data'!$H$7,0,10*ROW('Sanitation Data'!H61))),'Data Summary'!DK67="Yes"),OFFSET('Sanitation Data'!$H$7,0,10*ROW('Sanitation Data'!H61)),NA())</f>
        <v>#N/A</v>
      </c>
      <c r="AW67" s="104" t="e">
        <f ca="1">+IF(AND(ISNUMBER(OFFSET('Sanitation Data'!$H$11,0,10*ROW('Sanitation Data'!H61))),'Data Summary'!DL67="Yes"),OFFSET('Sanitation Data'!$H$11,0,10*ROW('Sanitation Data'!H61)),NA())</f>
        <v>#N/A</v>
      </c>
      <c r="AX67" s="104" t="e">
        <f ca="1">+IF(AND(ISNUMBER(OFFSET('Sanitation Data'!$H$12,0,10*ROW('Sanitation Data'!H61))),'Data Summary'!DM67="Yes"),OFFSET('Sanitation Data'!$H$12,0,10*ROW('Sanitation Data'!H61)),NA())</f>
        <v>#N/A</v>
      </c>
      <c r="AY67" s="104" t="e">
        <f ca="1">+IF(AND(ISNUMBER(OFFSET('Sanitation Data'!$H$13,0,10*ROW('Sanitation Data'!H61))),'Data Summary'!DN67="Yes"),OFFSET('Sanitation Data'!$H$13,0,10*ROW('Sanitation Data'!H61)),NA())</f>
        <v>#N/A</v>
      </c>
      <c r="AZ67" s="109" t="e">
        <f ca="1">+IF(AND(ISNUMBER(OFFSET('Hygiene Data'!$C$6,0,10*ROW('Hygiene Data'!C61))),'Data Summary'!DO67="Yes"),OFFSET('Hygiene Data'!$C$6,0,10*ROW('Hygiene Data'!C61)),NA())</f>
        <v>#N/A</v>
      </c>
      <c r="BA67" s="109" t="e">
        <f ca="1">+IF(AND(ISNUMBER(OFFSET('Hygiene Data'!$C$8,0,10*ROW('Hygiene Data'!C61))),'Data Summary'!DP67="Yes"),OFFSET('Hygiene Data'!$C$8,0,10*ROW('Hygiene Data'!C61)),NA())</f>
        <v>#N/A</v>
      </c>
      <c r="BB67" s="109" t="e">
        <f ca="1">+IF(AND(ISNUMBER(OFFSET('Hygiene Data'!$C$10,0,10*ROW('Hygiene Data'!C61))),'Data Summary'!DQ67="Yes"),OFFSET('Hygiene Data'!$C$10,0,10*ROW('Hygiene Data'!C61)),NA())</f>
        <v>#N/A</v>
      </c>
      <c r="BC67" s="109" t="e">
        <f ca="1">+IF(AND(ISNUMBER(OFFSET('Hygiene Data'!$D$6,0,10*ROW('Hygiene Data'!D61))),'Data Summary'!DR67="Yes"),OFFSET('Hygiene Data'!$D$6,0,10*ROW('Hygiene Data'!D61)),NA())</f>
        <v>#N/A</v>
      </c>
      <c r="BD67" s="109" t="e">
        <f ca="1">+IF(AND(ISNUMBER(OFFSET('Hygiene Data'!$D$8,0,10*ROW('Hygiene Data'!D61))),'Data Summary'!DS67="Yes"),OFFSET('Hygiene Data'!$D$8,0,10*ROW('Hygiene Data'!D61)),NA())</f>
        <v>#N/A</v>
      </c>
      <c r="BE67" s="109" t="e">
        <f ca="1">+IF(AND(ISNUMBER(OFFSET('Hygiene Data'!$D$10,0,10*ROW('Hygiene Data'!D61))),'Data Summary'!DT67="Yes"),OFFSET('Hygiene Data'!$D$10,0,10*ROW('Hygiene Data'!D61)),NA())</f>
        <v>#N/A</v>
      </c>
      <c r="BF67" s="109" t="e">
        <f ca="1">+IF(AND(ISNUMBER(OFFSET('Hygiene Data'!$E$6,0,10*ROW('Hygiene Data'!E61))),'Data Summary'!DU67="Yes"),OFFSET('Hygiene Data'!$E$6,0,10*ROW('Hygiene Data'!E61)),NA())</f>
        <v>#N/A</v>
      </c>
      <c r="BG67" s="109" t="e">
        <f ca="1">+IF(AND(ISNUMBER(OFFSET('Hygiene Data'!$E$8,0,10*ROW('Hygiene Data'!E61))),'Data Summary'!DV67="Yes"),OFFSET('Hygiene Data'!$E$8,0,10*ROW('Hygiene Data'!E61)),NA())</f>
        <v>#N/A</v>
      </c>
      <c r="BH67" s="109" t="e">
        <f ca="1">+IF(AND(ISNUMBER(OFFSET('Hygiene Data'!$E$10,0,10*ROW('Hygiene Data'!E61))),'Data Summary'!DW67="Yes"),OFFSET('Hygiene Data'!$E$10,0,10*ROW('Hygiene Data'!E61)),NA())</f>
        <v>#N/A</v>
      </c>
      <c r="BI67" s="109" t="e">
        <f ca="1">+IF(AND(ISNUMBER(OFFSET('Hygiene Data'!$F$6,0,10*ROW('Hygiene Data'!F61))),'Data Summary'!DX67="Yes"),OFFSET('Hygiene Data'!$F$6,0,10*ROW('Hygiene Data'!F61)),NA())</f>
        <v>#N/A</v>
      </c>
      <c r="BJ67" s="109" t="e">
        <f ca="1">+IF(AND(ISNUMBER(OFFSET('Hygiene Data'!$F$8,0,10*ROW('Hygiene Data'!F61))),'Data Summary'!DY67="Yes"),OFFSET('Hygiene Data'!$F$8,0,10*ROW('Hygiene Data'!F61)),NA())</f>
        <v>#N/A</v>
      </c>
      <c r="BK67" s="109" t="e">
        <f ca="1">+IF(AND(ISNUMBER(OFFSET('Hygiene Data'!$F$10,0,10*ROW('Hygiene Data'!F61))),'Data Summary'!DZ67="Yes"),OFFSET('Hygiene Data'!$F$10,0,10*ROW('Hygiene Data'!F61)),NA())</f>
        <v>#N/A</v>
      </c>
      <c r="BL67" s="109" t="e">
        <f ca="1">+IF(AND(ISNUMBER(OFFSET('Hygiene Data'!$G$6,0,10*ROW('Hygiene Data'!G61))),'Data Summary'!EA67="Yes"),OFFSET('Hygiene Data'!$G$6,0,10*ROW('Hygiene Data'!G61)),NA())</f>
        <v>#N/A</v>
      </c>
      <c r="BM67" s="109" t="e">
        <f ca="1">+IF(AND(ISNUMBER(OFFSET('Hygiene Data'!$G$8,0,10*ROW('Hygiene Data'!G61))),'Data Summary'!EB67="Yes"),OFFSET('Hygiene Data'!$G$8,0,10*ROW('Hygiene Data'!G61)),NA())</f>
        <v>#N/A</v>
      </c>
      <c r="BN67" s="109" t="e">
        <f ca="1">+IF(AND(ISNUMBER(OFFSET('Hygiene Data'!$G$10,0,10*ROW('Hygiene Data'!G61))),'Data Summary'!EC67="Yes"),OFFSET('Hygiene Data'!$G$10,0,10*ROW('Hygiene Data'!G61)),NA())</f>
        <v>#N/A</v>
      </c>
      <c r="BO67" s="109" t="e">
        <f ca="1">+IF(AND(ISNUMBER(OFFSET('Hygiene Data'!$H$6,0,10*ROW('Hygiene Data'!H61))),'Data Summary'!ED67="Yes"),OFFSET('Hygiene Data'!$H$6,0,10*ROW('Hygiene Data'!H61)),NA())</f>
        <v>#N/A</v>
      </c>
      <c r="BP67" s="109" t="e">
        <f ca="1">+IF(AND(ISNUMBER(OFFSET('Hygiene Data'!$H$8,0,10*ROW('Hygiene Data'!H61))),'Data Summary'!EE67="Yes"),OFFSET('Hygiene Data'!$H$8,0,10*ROW('Hygiene Data'!H61)),NA())</f>
        <v>#N/A</v>
      </c>
      <c r="BQ67" s="109" t="e">
        <f ca="1">+IF(AND(ISNUMBER(OFFSET('Hygiene Data'!$H$10,0,10*ROW('Hygiene Data'!H61))),'Data Summary'!EF67="Yes"),OFFSET('Hygiene Data'!$H$10,0,10*ROW('Hygiene Data'!H61)),NA())</f>
        <v>#N/A</v>
      </c>
    </row>
    <row r="68" spans="1:69" x14ac:dyDescent="0.25">
      <c r="A68" s="57" t="e">
        <f ca="1">+IF(OFFSET('Water Data'!$B$1,0,10*ROW('Water Data'!B62))="",NA(),OFFSET('Water Data'!$B$1,0,10*ROW('Water Data'!B62)))</f>
        <v>#N/A</v>
      </c>
      <c r="B68" s="57" t="e">
        <f ca="1">+IF(OFFSET('Water Data'!$A$3,0,10*ROW('Water Data'!A65))="",NA(),OFFSET('Water Data'!$A$3,0,10*ROW('Water Data'!A65)))</f>
        <v>#N/A</v>
      </c>
      <c r="C68" s="57" t="e">
        <f ca="1">+IF(OFFSET('Water Data'!$C$3,0,10*ROW('Water Data'!C65))="",NA(),OFFSET('Water Data'!$C$3,0,10*ROW('Water Data'!C65)))</f>
        <v>#N/A</v>
      </c>
      <c r="D68" s="58" t="e">
        <f ca="1">+IF(AND(ISNUMBER(OFFSET('Water Data'!$C$5,0,10*ROW('Water Data'!C62))),'Data Summary'!BS68="Yes"),100-OFFSET('Water Data'!$C$5,0,10*ROW('Water Data'!C62)),NA())</f>
        <v>#N/A</v>
      </c>
      <c r="E68" s="58" t="e">
        <f ca="1">+IF(AND(ISNUMBER(OFFSET('Water Data'!$C$7,0,10*ROW('Water Data'!C62))),'Data Summary'!BT68="Yes"),OFFSET('Water Data'!$C$7,0,10*ROW('Water Data'!C62)),NA())</f>
        <v>#N/A</v>
      </c>
      <c r="F68" s="58" t="e">
        <f ca="1">+IF(AND(ISNUMBER(OFFSET('Water Data'!$C$10,0,10*ROW('Water Data'!C62))),'Data Summary'!BU68="Yes"),OFFSET('Water Data'!$C$10,0,10*ROW('Water Data'!C62)),NA())</f>
        <v>#N/A</v>
      </c>
      <c r="G68" s="58" t="e">
        <f ca="1">+IF(AND(ISNUMBER(OFFSET('Water Data'!$D$5,0,10*ROW('Water Data'!D62))),'Data Summary'!BV68="Yes"),100-OFFSET('Water Data'!$D$5,0,10*ROW('Water Data'!D62)),NA())</f>
        <v>#N/A</v>
      </c>
      <c r="H68" s="58" t="e">
        <f ca="1">+IF(AND(ISNUMBER(OFFSET('Water Data'!$D$7,0,10*ROW('Water Data'!D62))),'Data Summary'!BW68="Yes"),OFFSET('Water Data'!$D$7,0,10*ROW('Water Data'!D62)),NA())</f>
        <v>#N/A</v>
      </c>
      <c r="I68" s="58" t="e">
        <f ca="1">+IF(AND(ISNUMBER(OFFSET('Water Data'!$D$10,0,10*ROW('Water Data'!D62))),'Data Summary'!BX68="Yes"),OFFSET('Water Data'!$D$10,0,10*ROW('Water Data'!D62)),NA())</f>
        <v>#N/A</v>
      </c>
      <c r="J68" s="58" t="e">
        <f ca="1">+IF(AND(ISNUMBER(OFFSET('Water Data'!$E$5,0,10*ROW('Water Data'!E62))),'Data Summary'!BY68="Yes"),100-OFFSET('Water Data'!$E$5,0,10*ROW('Water Data'!E62)),NA())</f>
        <v>#N/A</v>
      </c>
      <c r="K68" s="58" t="e">
        <f ca="1">+IF(AND(ISNUMBER(OFFSET('Water Data'!$E$7,0,10*ROW('Water Data'!E62))),'Data Summary'!BZ68="Yes"),OFFSET('Water Data'!$E$7,0,10*ROW('Water Data'!E62)),NA())</f>
        <v>#N/A</v>
      </c>
      <c r="L68" s="58" t="e">
        <f ca="1">+IF(AND(ISNUMBER(OFFSET('Water Data'!$E$10,0,10*ROW('Water Data'!E62))),'Data Summary'!CA68="Yes"),OFFSET('Water Data'!$E$10,0,10*ROW('Water Data'!E62)),NA())</f>
        <v>#N/A</v>
      </c>
      <c r="M68" s="58" t="e">
        <f ca="1">+IF(AND(ISNUMBER(OFFSET('Water Data'!$F$5,0,10*ROW('Water Data'!F62))),'Data Summary'!CB68="Yes"),100-OFFSET('Water Data'!$F$5,0,10*ROW('Water Data'!F62)),NA())</f>
        <v>#N/A</v>
      </c>
      <c r="N68" s="58" t="e">
        <f ca="1">+IF(AND(ISNUMBER(OFFSET('Water Data'!$F$7,0,10*ROW('Water Data'!F62))),'Data Summary'!CC68="Yes"),OFFSET('Water Data'!$F$7,0,10*ROW('Water Data'!F62)),NA())</f>
        <v>#N/A</v>
      </c>
      <c r="O68" s="58" t="e">
        <f ca="1">+IF(AND(ISNUMBER(OFFSET('Water Data'!$F$10,0,10*ROW('Water Data'!F62))),'Data Summary'!CD68="Yes"),OFFSET('Water Data'!$F$10,0,10*ROW('Water Data'!F62)),NA())</f>
        <v>#N/A</v>
      </c>
      <c r="P68" s="58" t="e">
        <f ca="1">+IF(AND(ISNUMBER(OFFSET('Water Data'!$G$5,0,10*ROW('Water Data'!G62))),'Data Summary'!CE68="Yes"),100-OFFSET('Water Data'!$G$5,0,10*ROW('Water Data'!G62)),NA())</f>
        <v>#N/A</v>
      </c>
      <c r="Q68" s="58" t="e">
        <f ca="1">+IF(AND(ISNUMBER(OFFSET('Water Data'!$G$7,0,10*ROW('Water Data'!G62))),'Data Summary'!CF68="Yes"),OFFSET('Water Data'!$G$7,0,10*ROW('Water Data'!G62)),NA())</f>
        <v>#N/A</v>
      </c>
      <c r="R68" s="58" t="e">
        <f ca="1">+IF(AND(ISNUMBER(OFFSET('Water Data'!$G$10,0,10*ROW('Water Data'!G62))),'Data Summary'!CG68="Yes"),OFFSET('Water Data'!$G$10,0,10*ROW('Water Data'!G62)),NA())</f>
        <v>#N/A</v>
      </c>
      <c r="S68" s="58" t="e">
        <f ca="1">+IF(AND(ISNUMBER(OFFSET('Water Data'!$H$5,0,10*ROW('Water Data'!H62))),'Data Summary'!CH68="Yes"),100-OFFSET('Water Data'!$H$5,0,10*ROW('Water Data'!H62)),NA())</f>
        <v>#N/A</v>
      </c>
      <c r="T68" s="58" t="e">
        <f ca="1">+IF(AND(ISNUMBER(OFFSET('Water Data'!$H$7,0,10*ROW('Water Data'!H62))),'Data Summary'!CI68="Yes"),OFFSET('Water Data'!$H$7,0,10*ROW('Water Data'!H62)),NA())</f>
        <v>#N/A</v>
      </c>
      <c r="U68" s="58" t="e">
        <f ca="1">+IF(AND(ISNUMBER(OFFSET('Water Data'!$H$10,0,10*ROW('Water Data'!H62))),'Data Summary'!CJ68="Yes"),OFFSET('Water Data'!$H$10,0,10*ROW('Water Data'!H62)),NA())</f>
        <v>#N/A</v>
      </c>
      <c r="V68" s="104" t="e">
        <f ca="1">+IF(AND(ISNUMBER(OFFSET('Sanitation Data'!$C$5,0,10*ROW('Sanitation Data'!C62))),'Data Summary'!CK68="Yes"),100-OFFSET('Sanitation Data'!$C$5,0,10*ROW('Sanitation Data'!C62)),NA())</f>
        <v>#N/A</v>
      </c>
      <c r="W68" s="104" t="e">
        <f ca="1">+IF(AND(ISNUMBER(OFFSET('Sanitation Data'!$C$7,0,10*ROW('Sanitation Data'!C62))),'Data Summary'!CL68="Yes"),OFFSET('Sanitation Data'!$C$7,0,10*ROW('Sanitation Data'!C62)),NA())</f>
        <v>#N/A</v>
      </c>
      <c r="X68" s="104" t="e">
        <f ca="1">+IF(AND(ISNUMBER(OFFSET('Sanitation Data'!$C$11,0,10*ROW('Sanitation Data'!C62))),'Data Summary'!CM68="Yes"),OFFSET('Sanitation Data'!$C$11,0,10*ROW('Sanitation Data'!C62)),NA())</f>
        <v>#N/A</v>
      </c>
      <c r="Y68" s="104" t="e">
        <f ca="1">+IF(AND(ISNUMBER(OFFSET('Sanitation Data'!$C$12,0,10*ROW('Sanitation Data'!C62))),'Data Summary'!CN68="Yes"),OFFSET('Sanitation Data'!$C$12,0,10*ROW('Sanitation Data'!C62)),NA())</f>
        <v>#N/A</v>
      </c>
      <c r="Z68" s="104" t="e">
        <f ca="1">+IF(AND(ISNUMBER(OFFSET('Sanitation Data'!$C$13,0,10*ROW('Sanitation Data'!C62))),'Data Summary'!CO68="Yes"),OFFSET('Sanitation Data'!$C$13,0,10*ROW('Sanitation Data'!C62)),NA())</f>
        <v>#N/A</v>
      </c>
      <c r="AA68" s="104" t="e">
        <f ca="1">+IF(AND(ISNUMBER(OFFSET('Sanitation Data'!$D$5,0,10*ROW('Sanitation Data'!D62))),'Data Summary'!CP68="Yes"),100-OFFSET('Sanitation Data'!$D$5,0,10*ROW('Sanitation Data'!D62)),NA())</f>
        <v>#N/A</v>
      </c>
      <c r="AB68" s="104" t="e">
        <f ca="1">+IF(AND(ISNUMBER(OFFSET('Sanitation Data'!$D$7,0,10*ROW('Sanitation Data'!D62))),'Data Summary'!CQ68="Yes"),OFFSET('Sanitation Data'!$D$7,0,10*ROW('Sanitation Data'!D62)),NA())</f>
        <v>#N/A</v>
      </c>
      <c r="AC68" s="104" t="e">
        <f ca="1">+IF(AND(ISNUMBER(OFFSET('Sanitation Data'!$D$11,0,10*ROW('Sanitation Data'!D62))),'Data Summary'!CR68="Yes"),OFFSET('Sanitation Data'!$D$11,0,10*ROW('Sanitation Data'!D62)),NA())</f>
        <v>#N/A</v>
      </c>
      <c r="AD68" s="104" t="e">
        <f ca="1">+IF(AND(ISNUMBER(OFFSET('Sanitation Data'!$D$12,0,10*ROW('Sanitation Data'!D62))),'Data Summary'!CS68="Yes"),OFFSET('Sanitation Data'!$D$12,0,10*ROW('Sanitation Data'!D62)),NA())</f>
        <v>#N/A</v>
      </c>
      <c r="AE68" s="104" t="e">
        <f ca="1">+IF(AND(ISNUMBER(OFFSET('Sanitation Data'!$D$13,0,10*ROW('Sanitation Data'!D62))),'Data Summary'!CT68="Yes"),OFFSET('Sanitation Data'!$D$13,0,10*ROW('Sanitation Data'!D62)),NA())</f>
        <v>#N/A</v>
      </c>
      <c r="AF68" s="104" t="e">
        <f ca="1">+IF(AND(ISNUMBER(OFFSET('Sanitation Data'!$E$5,0,10*ROW('Sanitation Data'!E62))),'Data Summary'!CU68="Yes"),100-OFFSET('Sanitation Data'!$E$5,0,10*ROW('Sanitation Data'!E62)),NA())</f>
        <v>#N/A</v>
      </c>
      <c r="AG68" s="104" t="e">
        <f ca="1">+IF(AND(ISNUMBER(OFFSET('Sanitation Data'!$E$7,0,10*ROW('Sanitation Data'!E62))),'Data Summary'!CV68="Yes"),OFFSET('Sanitation Data'!$E$7,0,10*ROW('Sanitation Data'!E62)),NA())</f>
        <v>#N/A</v>
      </c>
      <c r="AH68" s="104" t="e">
        <f ca="1">+IF(AND(ISNUMBER(OFFSET('Sanitation Data'!$E$11,0,10*ROW('Sanitation Data'!E62))),'Data Summary'!CW68="Yes"),OFFSET('Sanitation Data'!$E$11,0,10*ROW('Sanitation Data'!E62)),NA())</f>
        <v>#N/A</v>
      </c>
      <c r="AI68" s="104" t="e">
        <f ca="1">+IF(AND(ISNUMBER(OFFSET('Sanitation Data'!$E$12,0,10*ROW('Sanitation Data'!E62))),'Data Summary'!CX68="Yes"),OFFSET('Sanitation Data'!$E$12,0,10*ROW('Sanitation Data'!E62)),NA())</f>
        <v>#N/A</v>
      </c>
      <c r="AJ68" s="104" t="e">
        <f ca="1">+IF(AND(ISNUMBER(OFFSET('Sanitation Data'!$E$13,0,10*ROW('Sanitation Data'!E62))),'Data Summary'!CY68="Yes"),OFFSET('Sanitation Data'!$E$13,0,10*ROW('Sanitation Data'!E62)),NA())</f>
        <v>#N/A</v>
      </c>
      <c r="AK68" s="104" t="e">
        <f ca="1">+IF(AND(ISNUMBER(OFFSET('Sanitation Data'!$F$5,0,10*ROW('Sanitation Data'!F62))),'Data Summary'!CZ68="Yes"),100-OFFSET('Sanitation Data'!$F$5,0,10*ROW('Sanitation Data'!F62)),NA())</f>
        <v>#N/A</v>
      </c>
      <c r="AL68" s="104" t="e">
        <f ca="1">+IF(AND(ISNUMBER(OFFSET('Sanitation Data'!$F$7,0,10*ROW('Sanitation Data'!F62))),'Data Summary'!DA68="Yes"),OFFSET('Sanitation Data'!$F$7,0,10*ROW('Sanitation Data'!F62)),NA())</f>
        <v>#N/A</v>
      </c>
      <c r="AM68" s="104" t="e">
        <f ca="1">+IF(AND(ISNUMBER(OFFSET('Sanitation Data'!$F$11,0,10*ROW('Sanitation Data'!F62))),'Data Summary'!DB68="Yes"),OFFSET('Sanitation Data'!$F$11,0,10*ROW('Sanitation Data'!F62)),NA())</f>
        <v>#N/A</v>
      </c>
      <c r="AN68" s="104" t="e">
        <f ca="1">+IF(AND(ISNUMBER(OFFSET('Sanitation Data'!$F$12,0,10*ROW('Sanitation Data'!F62))),'Data Summary'!DC68="Yes"),OFFSET('Sanitation Data'!$F$12,0,10*ROW('Sanitation Data'!F62)),NA())</f>
        <v>#N/A</v>
      </c>
      <c r="AO68" s="104" t="e">
        <f ca="1">+IF(AND(ISNUMBER(OFFSET('Sanitation Data'!$F$13,0,10*ROW('Sanitation Data'!F62))),'Data Summary'!DD68="Yes"),OFFSET('Sanitation Data'!$F$13,0,10*ROW('Sanitation Data'!F62)),NA())</f>
        <v>#N/A</v>
      </c>
      <c r="AP68" s="104" t="e">
        <f ca="1">+IF(AND(ISNUMBER(OFFSET('Sanitation Data'!$G$5,0,10*ROW('Sanitation Data'!G62))),'Data Summary'!DE68="Yes"),100-OFFSET('Sanitation Data'!$G$5,0,10*ROW('Sanitation Data'!G62)),NA())</f>
        <v>#N/A</v>
      </c>
      <c r="AQ68" s="104" t="e">
        <f ca="1">+IF(AND(ISNUMBER(OFFSET('Sanitation Data'!$G$7,0,10*ROW('Sanitation Data'!G62))),'Data Summary'!DF68="Yes"),OFFSET('Sanitation Data'!$G$7,0,10*ROW('Sanitation Data'!G62)),NA())</f>
        <v>#N/A</v>
      </c>
      <c r="AR68" s="104" t="e">
        <f ca="1">+IF(AND(ISNUMBER(OFFSET('Sanitation Data'!$G$11,0,10*ROW('Sanitation Data'!G62))),'Data Summary'!DG68="Yes"),OFFSET('Sanitation Data'!$G$11,0,10*ROW('Sanitation Data'!G62)),NA())</f>
        <v>#N/A</v>
      </c>
      <c r="AS68" s="104" t="e">
        <f ca="1">+IF(AND(ISNUMBER(OFFSET('Sanitation Data'!$G$12,0,10*ROW('Sanitation Data'!G62))),'Data Summary'!DH68="Yes"),OFFSET('Sanitation Data'!$G$12,0,10*ROW('Sanitation Data'!G62)),NA())</f>
        <v>#N/A</v>
      </c>
      <c r="AT68" s="104" t="e">
        <f ca="1">+IF(AND(ISNUMBER(OFFSET('Sanitation Data'!$G$13,0,10*ROW('Sanitation Data'!G62))),'Data Summary'!DI68="Yes"),OFFSET('Sanitation Data'!$G$13,0,10*ROW('Sanitation Data'!G62)),NA())</f>
        <v>#N/A</v>
      </c>
      <c r="AU68" s="104" t="e">
        <f ca="1">+IF(AND(ISNUMBER(OFFSET('Sanitation Data'!$H$5,0,10*ROW('Sanitation Data'!H62))),'Data Summary'!DJ68="Yes"),100-OFFSET('Sanitation Data'!$H$5,0,10*ROW('Sanitation Data'!H62)),NA())</f>
        <v>#N/A</v>
      </c>
      <c r="AV68" s="104" t="e">
        <f ca="1">+IF(AND(ISNUMBER(OFFSET('Sanitation Data'!$H$7,0,10*ROW('Sanitation Data'!H62))),'Data Summary'!DK68="Yes"),OFFSET('Sanitation Data'!$H$7,0,10*ROW('Sanitation Data'!H62)),NA())</f>
        <v>#N/A</v>
      </c>
      <c r="AW68" s="104" t="e">
        <f ca="1">+IF(AND(ISNUMBER(OFFSET('Sanitation Data'!$H$11,0,10*ROW('Sanitation Data'!H62))),'Data Summary'!DL68="Yes"),OFFSET('Sanitation Data'!$H$11,0,10*ROW('Sanitation Data'!H62)),NA())</f>
        <v>#N/A</v>
      </c>
      <c r="AX68" s="104" t="e">
        <f ca="1">+IF(AND(ISNUMBER(OFFSET('Sanitation Data'!$H$12,0,10*ROW('Sanitation Data'!H62))),'Data Summary'!DM68="Yes"),OFFSET('Sanitation Data'!$H$12,0,10*ROW('Sanitation Data'!H62)),NA())</f>
        <v>#N/A</v>
      </c>
      <c r="AY68" s="104" t="e">
        <f ca="1">+IF(AND(ISNUMBER(OFFSET('Sanitation Data'!$H$13,0,10*ROW('Sanitation Data'!H62))),'Data Summary'!DN68="Yes"),OFFSET('Sanitation Data'!$H$13,0,10*ROW('Sanitation Data'!H62)),NA())</f>
        <v>#N/A</v>
      </c>
      <c r="AZ68" s="109" t="e">
        <f ca="1">+IF(AND(ISNUMBER(OFFSET('Hygiene Data'!$C$6,0,10*ROW('Hygiene Data'!C62))),'Data Summary'!DO68="Yes"),OFFSET('Hygiene Data'!$C$6,0,10*ROW('Hygiene Data'!C62)),NA())</f>
        <v>#N/A</v>
      </c>
      <c r="BA68" s="109" t="e">
        <f ca="1">+IF(AND(ISNUMBER(OFFSET('Hygiene Data'!$C$8,0,10*ROW('Hygiene Data'!C62))),'Data Summary'!DP68="Yes"),OFFSET('Hygiene Data'!$C$8,0,10*ROW('Hygiene Data'!C62)),NA())</f>
        <v>#N/A</v>
      </c>
      <c r="BB68" s="109" t="e">
        <f ca="1">+IF(AND(ISNUMBER(OFFSET('Hygiene Data'!$C$10,0,10*ROW('Hygiene Data'!C62))),'Data Summary'!DQ68="Yes"),OFFSET('Hygiene Data'!$C$10,0,10*ROW('Hygiene Data'!C62)),NA())</f>
        <v>#N/A</v>
      </c>
      <c r="BC68" s="109" t="e">
        <f ca="1">+IF(AND(ISNUMBER(OFFSET('Hygiene Data'!$D$6,0,10*ROW('Hygiene Data'!D62))),'Data Summary'!DR68="Yes"),OFFSET('Hygiene Data'!$D$6,0,10*ROW('Hygiene Data'!D62)),NA())</f>
        <v>#N/A</v>
      </c>
      <c r="BD68" s="109" t="e">
        <f ca="1">+IF(AND(ISNUMBER(OFFSET('Hygiene Data'!$D$8,0,10*ROW('Hygiene Data'!D62))),'Data Summary'!DS68="Yes"),OFFSET('Hygiene Data'!$D$8,0,10*ROW('Hygiene Data'!D62)),NA())</f>
        <v>#N/A</v>
      </c>
      <c r="BE68" s="109" t="e">
        <f ca="1">+IF(AND(ISNUMBER(OFFSET('Hygiene Data'!$D$10,0,10*ROW('Hygiene Data'!D62))),'Data Summary'!DT68="Yes"),OFFSET('Hygiene Data'!$D$10,0,10*ROW('Hygiene Data'!D62)),NA())</f>
        <v>#N/A</v>
      </c>
      <c r="BF68" s="109" t="e">
        <f ca="1">+IF(AND(ISNUMBER(OFFSET('Hygiene Data'!$E$6,0,10*ROW('Hygiene Data'!E62))),'Data Summary'!DU68="Yes"),OFFSET('Hygiene Data'!$E$6,0,10*ROW('Hygiene Data'!E62)),NA())</f>
        <v>#N/A</v>
      </c>
      <c r="BG68" s="109" t="e">
        <f ca="1">+IF(AND(ISNUMBER(OFFSET('Hygiene Data'!$E$8,0,10*ROW('Hygiene Data'!E62))),'Data Summary'!DV68="Yes"),OFFSET('Hygiene Data'!$E$8,0,10*ROW('Hygiene Data'!E62)),NA())</f>
        <v>#N/A</v>
      </c>
      <c r="BH68" s="109" t="e">
        <f ca="1">+IF(AND(ISNUMBER(OFFSET('Hygiene Data'!$E$10,0,10*ROW('Hygiene Data'!E62))),'Data Summary'!DW68="Yes"),OFFSET('Hygiene Data'!$E$10,0,10*ROW('Hygiene Data'!E62)),NA())</f>
        <v>#N/A</v>
      </c>
      <c r="BI68" s="109" t="e">
        <f ca="1">+IF(AND(ISNUMBER(OFFSET('Hygiene Data'!$F$6,0,10*ROW('Hygiene Data'!F62))),'Data Summary'!DX68="Yes"),OFFSET('Hygiene Data'!$F$6,0,10*ROW('Hygiene Data'!F62)),NA())</f>
        <v>#N/A</v>
      </c>
      <c r="BJ68" s="109" t="e">
        <f ca="1">+IF(AND(ISNUMBER(OFFSET('Hygiene Data'!$F$8,0,10*ROW('Hygiene Data'!F62))),'Data Summary'!DY68="Yes"),OFFSET('Hygiene Data'!$F$8,0,10*ROW('Hygiene Data'!F62)),NA())</f>
        <v>#N/A</v>
      </c>
      <c r="BK68" s="109" t="e">
        <f ca="1">+IF(AND(ISNUMBER(OFFSET('Hygiene Data'!$F$10,0,10*ROW('Hygiene Data'!F62))),'Data Summary'!DZ68="Yes"),OFFSET('Hygiene Data'!$F$10,0,10*ROW('Hygiene Data'!F62)),NA())</f>
        <v>#N/A</v>
      </c>
      <c r="BL68" s="109" t="e">
        <f ca="1">+IF(AND(ISNUMBER(OFFSET('Hygiene Data'!$G$6,0,10*ROW('Hygiene Data'!G62))),'Data Summary'!EA68="Yes"),OFFSET('Hygiene Data'!$G$6,0,10*ROW('Hygiene Data'!G62)),NA())</f>
        <v>#N/A</v>
      </c>
      <c r="BM68" s="109" t="e">
        <f ca="1">+IF(AND(ISNUMBER(OFFSET('Hygiene Data'!$G$8,0,10*ROW('Hygiene Data'!G62))),'Data Summary'!EB68="Yes"),OFFSET('Hygiene Data'!$G$8,0,10*ROW('Hygiene Data'!G62)),NA())</f>
        <v>#N/A</v>
      </c>
      <c r="BN68" s="109" t="e">
        <f ca="1">+IF(AND(ISNUMBER(OFFSET('Hygiene Data'!$G$10,0,10*ROW('Hygiene Data'!G62))),'Data Summary'!EC68="Yes"),OFFSET('Hygiene Data'!$G$10,0,10*ROW('Hygiene Data'!G62)),NA())</f>
        <v>#N/A</v>
      </c>
      <c r="BO68" s="109" t="e">
        <f ca="1">+IF(AND(ISNUMBER(OFFSET('Hygiene Data'!$H$6,0,10*ROW('Hygiene Data'!H62))),'Data Summary'!ED68="Yes"),OFFSET('Hygiene Data'!$H$6,0,10*ROW('Hygiene Data'!H62)),NA())</f>
        <v>#N/A</v>
      </c>
      <c r="BP68" s="109" t="e">
        <f ca="1">+IF(AND(ISNUMBER(OFFSET('Hygiene Data'!$H$8,0,10*ROW('Hygiene Data'!H62))),'Data Summary'!EE68="Yes"),OFFSET('Hygiene Data'!$H$8,0,10*ROW('Hygiene Data'!H62)),NA())</f>
        <v>#N/A</v>
      </c>
      <c r="BQ68" s="109" t="e">
        <f ca="1">+IF(AND(ISNUMBER(OFFSET('Hygiene Data'!$H$10,0,10*ROW('Hygiene Data'!H62))),'Data Summary'!EF68="Yes"),OFFSET('Hygiene Data'!$H$10,0,10*ROW('Hygiene Data'!H62)),NA())</f>
        <v>#N/A</v>
      </c>
    </row>
    <row r="69" spans="1:69" x14ac:dyDescent="0.25">
      <c r="A69" s="57" t="e">
        <f ca="1">+IF(OFFSET('Water Data'!$B$1,0,10*ROW('Water Data'!B63))="",NA(),OFFSET('Water Data'!$B$1,0,10*ROW('Water Data'!B63)))</f>
        <v>#N/A</v>
      </c>
      <c r="B69" s="57" t="e">
        <f ca="1">+IF(OFFSET('Water Data'!$A$3,0,10*ROW('Water Data'!A66))="",NA(),OFFSET('Water Data'!$A$3,0,10*ROW('Water Data'!A66)))</f>
        <v>#N/A</v>
      </c>
      <c r="C69" s="57" t="e">
        <f ca="1">+IF(OFFSET('Water Data'!$C$3,0,10*ROW('Water Data'!C66))="",NA(),OFFSET('Water Data'!$C$3,0,10*ROW('Water Data'!C66)))</f>
        <v>#N/A</v>
      </c>
      <c r="D69" s="58" t="e">
        <f ca="1">+IF(AND(ISNUMBER(OFFSET('Water Data'!$C$5,0,10*ROW('Water Data'!C63))),'Data Summary'!BS69="Yes"),100-OFFSET('Water Data'!$C$5,0,10*ROW('Water Data'!C63)),NA())</f>
        <v>#N/A</v>
      </c>
      <c r="E69" s="58" t="e">
        <f ca="1">+IF(AND(ISNUMBER(OFFSET('Water Data'!$C$7,0,10*ROW('Water Data'!C63))),'Data Summary'!BT69="Yes"),OFFSET('Water Data'!$C$7,0,10*ROW('Water Data'!C63)),NA())</f>
        <v>#N/A</v>
      </c>
      <c r="F69" s="58" t="e">
        <f ca="1">+IF(AND(ISNUMBER(OFFSET('Water Data'!$C$10,0,10*ROW('Water Data'!C63))),'Data Summary'!BU69="Yes"),OFFSET('Water Data'!$C$10,0,10*ROW('Water Data'!C63)),NA())</f>
        <v>#N/A</v>
      </c>
      <c r="G69" s="58" t="e">
        <f ca="1">+IF(AND(ISNUMBER(OFFSET('Water Data'!$D$5,0,10*ROW('Water Data'!D63))),'Data Summary'!BV69="Yes"),100-OFFSET('Water Data'!$D$5,0,10*ROW('Water Data'!D63)),NA())</f>
        <v>#N/A</v>
      </c>
      <c r="H69" s="58" t="e">
        <f ca="1">+IF(AND(ISNUMBER(OFFSET('Water Data'!$D$7,0,10*ROW('Water Data'!D63))),'Data Summary'!BW69="Yes"),OFFSET('Water Data'!$D$7,0,10*ROW('Water Data'!D63)),NA())</f>
        <v>#N/A</v>
      </c>
      <c r="I69" s="58" t="e">
        <f ca="1">+IF(AND(ISNUMBER(OFFSET('Water Data'!$D$10,0,10*ROW('Water Data'!D63))),'Data Summary'!BX69="Yes"),OFFSET('Water Data'!$D$10,0,10*ROW('Water Data'!D63)),NA())</f>
        <v>#N/A</v>
      </c>
      <c r="J69" s="58" t="e">
        <f ca="1">+IF(AND(ISNUMBER(OFFSET('Water Data'!$E$5,0,10*ROW('Water Data'!E63))),'Data Summary'!BY69="Yes"),100-OFFSET('Water Data'!$E$5,0,10*ROW('Water Data'!E63)),NA())</f>
        <v>#N/A</v>
      </c>
      <c r="K69" s="58" t="e">
        <f ca="1">+IF(AND(ISNUMBER(OFFSET('Water Data'!$E$7,0,10*ROW('Water Data'!E63))),'Data Summary'!BZ69="Yes"),OFFSET('Water Data'!$E$7,0,10*ROW('Water Data'!E63)),NA())</f>
        <v>#N/A</v>
      </c>
      <c r="L69" s="58" t="e">
        <f ca="1">+IF(AND(ISNUMBER(OFFSET('Water Data'!$E$10,0,10*ROW('Water Data'!E63))),'Data Summary'!CA69="Yes"),OFFSET('Water Data'!$E$10,0,10*ROW('Water Data'!E63)),NA())</f>
        <v>#N/A</v>
      </c>
      <c r="M69" s="58" t="e">
        <f ca="1">+IF(AND(ISNUMBER(OFFSET('Water Data'!$F$5,0,10*ROW('Water Data'!F63))),'Data Summary'!CB69="Yes"),100-OFFSET('Water Data'!$F$5,0,10*ROW('Water Data'!F63)),NA())</f>
        <v>#N/A</v>
      </c>
      <c r="N69" s="58" t="e">
        <f ca="1">+IF(AND(ISNUMBER(OFFSET('Water Data'!$F$7,0,10*ROW('Water Data'!F63))),'Data Summary'!CC69="Yes"),OFFSET('Water Data'!$F$7,0,10*ROW('Water Data'!F63)),NA())</f>
        <v>#N/A</v>
      </c>
      <c r="O69" s="58" t="e">
        <f ca="1">+IF(AND(ISNUMBER(OFFSET('Water Data'!$F$10,0,10*ROW('Water Data'!F63))),'Data Summary'!CD69="Yes"),OFFSET('Water Data'!$F$10,0,10*ROW('Water Data'!F63)),NA())</f>
        <v>#N/A</v>
      </c>
      <c r="P69" s="58" t="e">
        <f ca="1">+IF(AND(ISNUMBER(OFFSET('Water Data'!$G$5,0,10*ROW('Water Data'!G63))),'Data Summary'!CE69="Yes"),100-OFFSET('Water Data'!$G$5,0,10*ROW('Water Data'!G63)),NA())</f>
        <v>#N/A</v>
      </c>
      <c r="Q69" s="58" t="e">
        <f ca="1">+IF(AND(ISNUMBER(OFFSET('Water Data'!$G$7,0,10*ROW('Water Data'!G63))),'Data Summary'!CF69="Yes"),OFFSET('Water Data'!$G$7,0,10*ROW('Water Data'!G63)),NA())</f>
        <v>#N/A</v>
      </c>
      <c r="R69" s="58" t="e">
        <f ca="1">+IF(AND(ISNUMBER(OFFSET('Water Data'!$G$10,0,10*ROW('Water Data'!G63))),'Data Summary'!CG69="Yes"),OFFSET('Water Data'!$G$10,0,10*ROW('Water Data'!G63)),NA())</f>
        <v>#N/A</v>
      </c>
      <c r="S69" s="58" t="e">
        <f ca="1">+IF(AND(ISNUMBER(OFFSET('Water Data'!$H$5,0,10*ROW('Water Data'!H63))),'Data Summary'!CH69="Yes"),100-OFFSET('Water Data'!$H$5,0,10*ROW('Water Data'!H63)),NA())</f>
        <v>#N/A</v>
      </c>
      <c r="T69" s="58" t="e">
        <f ca="1">+IF(AND(ISNUMBER(OFFSET('Water Data'!$H$7,0,10*ROW('Water Data'!H63))),'Data Summary'!CI69="Yes"),OFFSET('Water Data'!$H$7,0,10*ROW('Water Data'!H63)),NA())</f>
        <v>#N/A</v>
      </c>
      <c r="U69" s="58" t="e">
        <f ca="1">+IF(AND(ISNUMBER(OFFSET('Water Data'!$H$10,0,10*ROW('Water Data'!H63))),'Data Summary'!CJ69="Yes"),OFFSET('Water Data'!$H$10,0,10*ROW('Water Data'!H63)),NA())</f>
        <v>#N/A</v>
      </c>
      <c r="V69" s="104" t="e">
        <f ca="1">+IF(AND(ISNUMBER(OFFSET('Sanitation Data'!$C$5,0,10*ROW('Sanitation Data'!C63))),'Data Summary'!CK69="Yes"),100-OFFSET('Sanitation Data'!$C$5,0,10*ROW('Sanitation Data'!C63)),NA())</f>
        <v>#N/A</v>
      </c>
      <c r="W69" s="104" t="e">
        <f ca="1">+IF(AND(ISNUMBER(OFFSET('Sanitation Data'!$C$7,0,10*ROW('Sanitation Data'!C63))),'Data Summary'!CL69="Yes"),OFFSET('Sanitation Data'!$C$7,0,10*ROW('Sanitation Data'!C63)),NA())</f>
        <v>#N/A</v>
      </c>
      <c r="X69" s="104" t="e">
        <f ca="1">+IF(AND(ISNUMBER(OFFSET('Sanitation Data'!$C$11,0,10*ROW('Sanitation Data'!C63))),'Data Summary'!CM69="Yes"),OFFSET('Sanitation Data'!$C$11,0,10*ROW('Sanitation Data'!C63)),NA())</f>
        <v>#N/A</v>
      </c>
      <c r="Y69" s="104" t="e">
        <f ca="1">+IF(AND(ISNUMBER(OFFSET('Sanitation Data'!$C$12,0,10*ROW('Sanitation Data'!C63))),'Data Summary'!CN69="Yes"),OFFSET('Sanitation Data'!$C$12,0,10*ROW('Sanitation Data'!C63)),NA())</f>
        <v>#N/A</v>
      </c>
      <c r="Z69" s="104" t="e">
        <f ca="1">+IF(AND(ISNUMBER(OFFSET('Sanitation Data'!$C$13,0,10*ROW('Sanitation Data'!C63))),'Data Summary'!CO69="Yes"),OFFSET('Sanitation Data'!$C$13,0,10*ROW('Sanitation Data'!C63)),NA())</f>
        <v>#N/A</v>
      </c>
      <c r="AA69" s="104" t="e">
        <f ca="1">+IF(AND(ISNUMBER(OFFSET('Sanitation Data'!$D$5,0,10*ROW('Sanitation Data'!D63))),'Data Summary'!CP69="Yes"),100-OFFSET('Sanitation Data'!$D$5,0,10*ROW('Sanitation Data'!D63)),NA())</f>
        <v>#N/A</v>
      </c>
      <c r="AB69" s="104" t="e">
        <f ca="1">+IF(AND(ISNUMBER(OFFSET('Sanitation Data'!$D$7,0,10*ROW('Sanitation Data'!D63))),'Data Summary'!CQ69="Yes"),OFFSET('Sanitation Data'!$D$7,0,10*ROW('Sanitation Data'!D63)),NA())</f>
        <v>#N/A</v>
      </c>
      <c r="AC69" s="104" t="e">
        <f ca="1">+IF(AND(ISNUMBER(OFFSET('Sanitation Data'!$D$11,0,10*ROW('Sanitation Data'!D63))),'Data Summary'!CR69="Yes"),OFFSET('Sanitation Data'!$D$11,0,10*ROW('Sanitation Data'!D63)),NA())</f>
        <v>#N/A</v>
      </c>
      <c r="AD69" s="104" t="e">
        <f ca="1">+IF(AND(ISNUMBER(OFFSET('Sanitation Data'!$D$12,0,10*ROW('Sanitation Data'!D63))),'Data Summary'!CS69="Yes"),OFFSET('Sanitation Data'!$D$12,0,10*ROW('Sanitation Data'!D63)),NA())</f>
        <v>#N/A</v>
      </c>
      <c r="AE69" s="104" t="e">
        <f ca="1">+IF(AND(ISNUMBER(OFFSET('Sanitation Data'!$D$13,0,10*ROW('Sanitation Data'!D63))),'Data Summary'!CT69="Yes"),OFFSET('Sanitation Data'!$D$13,0,10*ROW('Sanitation Data'!D63)),NA())</f>
        <v>#N/A</v>
      </c>
      <c r="AF69" s="104" t="e">
        <f ca="1">+IF(AND(ISNUMBER(OFFSET('Sanitation Data'!$E$5,0,10*ROW('Sanitation Data'!E63))),'Data Summary'!CU69="Yes"),100-OFFSET('Sanitation Data'!$E$5,0,10*ROW('Sanitation Data'!E63)),NA())</f>
        <v>#N/A</v>
      </c>
      <c r="AG69" s="104" t="e">
        <f ca="1">+IF(AND(ISNUMBER(OFFSET('Sanitation Data'!$E$7,0,10*ROW('Sanitation Data'!E63))),'Data Summary'!CV69="Yes"),OFFSET('Sanitation Data'!$E$7,0,10*ROW('Sanitation Data'!E63)),NA())</f>
        <v>#N/A</v>
      </c>
      <c r="AH69" s="104" t="e">
        <f ca="1">+IF(AND(ISNUMBER(OFFSET('Sanitation Data'!$E$11,0,10*ROW('Sanitation Data'!E63))),'Data Summary'!CW69="Yes"),OFFSET('Sanitation Data'!$E$11,0,10*ROW('Sanitation Data'!E63)),NA())</f>
        <v>#N/A</v>
      </c>
      <c r="AI69" s="104" t="e">
        <f ca="1">+IF(AND(ISNUMBER(OFFSET('Sanitation Data'!$E$12,0,10*ROW('Sanitation Data'!E63))),'Data Summary'!CX69="Yes"),OFFSET('Sanitation Data'!$E$12,0,10*ROW('Sanitation Data'!E63)),NA())</f>
        <v>#N/A</v>
      </c>
      <c r="AJ69" s="104" t="e">
        <f ca="1">+IF(AND(ISNUMBER(OFFSET('Sanitation Data'!$E$13,0,10*ROW('Sanitation Data'!E63))),'Data Summary'!CY69="Yes"),OFFSET('Sanitation Data'!$E$13,0,10*ROW('Sanitation Data'!E63)),NA())</f>
        <v>#N/A</v>
      </c>
      <c r="AK69" s="104" t="e">
        <f ca="1">+IF(AND(ISNUMBER(OFFSET('Sanitation Data'!$F$5,0,10*ROW('Sanitation Data'!F63))),'Data Summary'!CZ69="Yes"),100-OFFSET('Sanitation Data'!$F$5,0,10*ROW('Sanitation Data'!F63)),NA())</f>
        <v>#N/A</v>
      </c>
      <c r="AL69" s="104" t="e">
        <f ca="1">+IF(AND(ISNUMBER(OFFSET('Sanitation Data'!$F$7,0,10*ROW('Sanitation Data'!F63))),'Data Summary'!DA69="Yes"),OFFSET('Sanitation Data'!$F$7,0,10*ROW('Sanitation Data'!F63)),NA())</f>
        <v>#N/A</v>
      </c>
      <c r="AM69" s="104" t="e">
        <f ca="1">+IF(AND(ISNUMBER(OFFSET('Sanitation Data'!$F$11,0,10*ROW('Sanitation Data'!F63))),'Data Summary'!DB69="Yes"),OFFSET('Sanitation Data'!$F$11,0,10*ROW('Sanitation Data'!F63)),NA())</f>
        <v>#N/A</v>
      </c>
      <c r="AN69" s="104" t="e">
        <f ca="1">+IF(AND(ISNUMBER(OFFSET('Sanitation Data'!$F$12,0,10*ROW('Sanitation Data'!F63))),'Data Summary'!DC69="Yes"),OFFSET('Sanitation Data'!$F$12,0,10*ROW('Sanitation Data'!F63)),NA())</f>
        <v>#N/A</v>
      </c>
      <c r="AO69" s="104" t="e">
        <f ca="1">+IF(AND(ISNUMBER(OFFSET('Sanitation Data'!$F$13,0,10*ROW('Sanitation Data'!F63))),'Data Summary'!DD69="Yes"),OFFSET('Sanitation Data'!$F$13,0,10*ROW('Sanitation Data'!F63)),NA())</f>
        <v>#N/A</v>
      </c>
      <c r="AP69" s="104" t="e">
        <f ca="1">+IF(AND(ISNUMBER(OFFSET('Sanitation Data'!$G$5,0,10*ROW('Sanitation Data'!G63))),'Data Summary'!DE69="Yes"),100-OFFSET('Sanitation Data'!$G$5,0,10*ROW('Sanitation Data'!G63)),NA())</f>
        <v>#N/A</v>
      </c>
      <c r="AQ69" s="104" t="e">
        <f ca="1">+IF(AND(ISNUMBER(OFFSET('Sanitation Data'!$G$7,0,10*ROW('Sanitation Data'!G63))),'Data Summary'!DF69="Yes"),OFFSET('Sanitation Data'!$G$7,0,10*ROW('Sanitation Data'!G63)),NA())</f>
        <v>#N/A</v>
      </c>
      <c r="AR69" s="104" t="e">
        <f ca="1">+IF(AND(ISNUMBER(OFFSET('Sanitation Data'!$G$11,0,10*ROW('Sanitation Data'!G63))),'Data Summary'!DG69="Yes"),OFFSET('Sanitation Data'!$G$11,0,10*ROW('Sanitation Data'!G63)),NA())</f>
        <v>#N/A</v>
      </c>
      <c r="AS69" s="104" t="e">
        <f ca="1">+IF(AND(ISNUMBER(OFFSET('Sanitation Data'!$G$12,0,10*ROW('Sanitation Data'!G63))),'Data Summary'!DH69="Yes"),OFFSET('Sanitation Data'!$G$12,0,10*ROW('Sanitation Data'!G63)),NA())</f>
        <v>#N/A</v>
      </c>
      <c r="AT69" s="104" t="e">
        <f ca="1">+IF(AND(ISNUMBER(OFFSET('Sanitation Data'!$G$13,0,10*ROW('Sanitation Data'!G63))),'Data Summary'!DI69="Yes"),OFFSET('Sanitation Data'!$G$13,0,10*ROW('Sanitation Data'!G63)),NA())</f>
        <v>#N/A</v>
      </c>
      <c r="AU69" s="104" t="e">
        <f ca="1">+IF(AND(ISNUMBER(OFFSET('Sanitation Data'!$H$5,0,10*ROW('Sanitation Data'!H63))),'Data Summary'!DJ69="Yes"),100-OFFSET('Sanitation Data'!$H$5,0,10*ROW('Sanitation Data'!H63)),NA())</f>
        <v>#N/A</v>
      </c>
      <c r="AV69" s="104" t="e">
        <f ca="1">+IF(AND(ISNUMBER(OFFSET('Sanitation Data'!$H$7,0,10*ROW('Sanitation Data'!H63))),'Data Summary'!DK69="Yes"),OFFSET('Sanitation Data'!$H$7,0,10*ROW('Sanitation Data'!H63)),NA())</f>
        <v>#N/A</v>
      </c>
      <c r="AW69" s="104" t="e">
        <f ca="1">+IF(AND(ISNUMBER(OFFSET('Sanitation Data'!$H$11,0,10*ROW('Sanitation Data'!H63))),'Data Summary'!DL69="Yes"),OFFSET('Sanitation Data'!$H$11,0,10*ROW('Sanitation Data'!H63)),NA())</f>
        <v>#N/A</v>
      </c>
      <c r="AX69" s="104" t="e">
        <f ca="1">+IF(AND(ISNUMBER(OFFSET('Sanitation Data'!$H$12,0,10*ROW('Sanitation Data'!H63))),'Data Summary'!DM69="Yes"),OFFSET('Sanitation Data'!$H$12,0,10*ROW('Sanitation Data'!H63)),NA())</f>
        <v>#N/A</v>
      </c>
      <c r="AY69" s="104" t="e">
        <f ca="1">+IF(AND(ISNUMBER(OFFSET('Sanitation Data'!$H$13,0,10*ROW('Sanitation Data'!H63))),'Data Summary'!DN69="Yes"),OFFSET('Sanitation Data'!$H$13,0,10*ROW('Sanitation Data'!H63)),NA())</f>
        <v>#N/A</v>
      </c>
      <c r="AZ69" s="109" t="e">
        <f ca="1">+IF(AND(ISNUMBER(OFFSET('Hygiene Data'!$C$6,0,10*ROW('Hygiene Data'!C63))),'Data Summary'!DO69="Yes"),OFFSET('Hygiene Data'!$C$6,0,10*ROW('Hygiene Data'!C63)),NA())</f>
        <v>#N/A</v>
      </c>
      <c r="BA69" s="109" t="e">
        <f ca="1">+IF(AND(ISNUMBER(OFFSET('Hygiene Data'!$C$8,0,10*ROW('Hygiene Data'!C63))),'Data Summary'!DP69="Yes"),OFFSET('Hygiene Data'!$C$8,0,10*ROW('Hygiene Data'!C63)),NA())</f>
        <v>#N/A</v>
      </c>
      <c r="BB69" s="109" t="e">
        <f ca="1">+IF(AND(ISNUMBER(OFFSET('Hygiene Data'!$C$10,0,10*ROW('Hygiene Data'!C63))),'Data Summary'!DQ69="Yes"),OFFSET('Hygiene Data'!$C$10,0,10*ROW('Hygiene Data'!C63)),NA())</f>
        <v>#N/A</v>
      </c>
      <c r="BC69" s="109" t="e">
        <f ca="1">+IF(AND(ISNUMBER(OFFSET('Hygiene Data'!$D$6,0,10*ROW('Hygiene Data'!D63))),'Data Summary'!DR69="Yes"),OFFSET('Hygiene Data'!$D$6,0,10*ROW('Hygiene Data'!D63)),NA())</f>
        <v>#N/A</v>
      </c>
      <c r="BD69" s="109" t="e">
        <f ca="1">+IF(AND(ISNUMBER(OFFSET('Hygiene Data'!$D$8,0,10*ROW('Hygiene Data'!D63))),'Data Summary'!DS69="Yes"),OFFSET('Hygiene Data'!$D$8,0,10*ROW('Hygiene Data'!D63)),NA())</f>
        <v>#N/A</v>
      </c>
      <c r="BE69" s="109" t="e">
        <f ca="1">+IF(AND(ISNUMBER(OFFSET('Hygiene Data'!$D$10,0,10*ROW('Hygiene Data'!D63))),'Data Summary'!DT69="Yes"),OFFSET('Hygiene Data'!$D$10,0,10*ROW('Hygiene Data'!D63)),NA())</f>
        <v>#N/A</v>
      </c>
      <c r="BF69" s="109" t="e">
        <f ca="1">+IF(AND(ISNUMBER(OFFSET('Hygiene Data'!$E$6,0,10*ROW('Hygiene Data'!E63))),'Data Summary'!DU69="Yes"),OFFSET('Hygiene Data'!$E$6,0,10*ROW('Hygiene Data'!E63)),NA())</f>
        <v>#N/A</v>
      </c>
      <c r="BG69" s="109" t="e">
        <f ca="1">+IF(AND(ISNUMBER(OFFSET('Hygiene Data'!$E$8,0,10*ROW('Hygiene Data'!E63))),'Data Summary'!DV69="Yes"),OFFSET('Hygiene Data'!$E$8,0,10*ROW('Hygiene Data'!E63)),NA())</f>
        <v>#N/A</v>
      </c>
      <c r="BH69" s="109" t="e">
        <f ca="1">+IF(AND(ISNUMBER(OFFSET('Hygiene Data'!$E$10,0,10*ROW('Hygiene Data'!E63))),'Data Summary'!DW69="Yes"),OFFSET('Hygiene Data'!$E$10,0,10*ROW('Hygiene Data'!E63)),NA())</f>
        <v>#N/A</v>
      </c>
      <c r="BI69" s="109" t="e">
        <f ca="1">+IF(AND(ISNUMBER(OFFSET('Hygiene Data'!$F$6,0,10*ROW('Hygiene Data'!F63))),'Data Summary'!DX69="Yes"),OFFSET('Hygiene Data'!$F$6,0,10*ROW('Hygiene Data'!F63)),NA())</f>
        <v>#N/A</v>
      </c>
      <c r="BJ69" s="109" t="e">
        <f ca="1">+IF(AND(ISNUMBER(OFFSET('Hygiene Data'!$F$8,0,10*ROW('Hygiene Data'!F63))),'Data Summary'!DY69="Yes"),OFFSET('Hygiene Data'!$F$8,0,10*ROW('Hygiene Data'!F63)),NA())</f>
        <v>#N/A</v>
      </c>
      <c r="BK69" s="109" t="e">
        <f ca="1">+IF(AND(ISNUMBER(OFFSET('Hygiene Data'!$F$10,0,10*ROW('Hygiene Data'!F63))),'Data Summary'!DZ69="Yes"),OFFSET('Hygiene Data'!$F$10,0,10*ROW('Hygiene Data'!F63)),NA())</f>
        <v>#N/A</v>
      </c>
      <c r="BL69" s="109" t="e">
        <f ca="1">+IF(AND(ISNUMBER(OFFSET('Hygiene Data'!$G$6,0,10*ROW('Hygiene Data'!G63))),'Data Summary'!EA69="Yes"),OFFSET('Hygiene Data'!$G$6,0,10*ROW('Hygiene Data'!G63)),NA())</f>
        <v>#N/A</v>
      </c>
      <c r="BM69" s="109" t="e">
        <f ca="1">+IF(AND(ISNUMBER(OFFSET('Hygiene Data'!$G$8,0,10*ROW('Hygiene Data'!G63))),'Data Summary'!EB69="Yes"),OFFSET('Hygiene Data'!$G$8,0,10*ROW('Hygiene Data'!G63)),NA())</f>
        <v>#N/A</v>
      </c>
      <c r="BN69" s="109" t="e">
        <f ca="1">+IF(AND(ISNUMBER(OFFSET('Hygiene Data'!$G$10,0,10*ROW('Hygiene Data'!G63))),'Data Summary'!EC69="Yes"),OFFSET('Hygiene Data'!$G$10,0,10*ROW('Hygiene Data'!G63)),NA())</f>
        <v>#N/A</v>
      </c>
      <c r="BO69" s="109" t="e">
        <f ca="1">+IF(AND(ISNUMBER(OFFSET('Hygiene Data'!$H$6,0,10*ROW('Hygiene Data'!H63))),'Data Summary'!ED69="Yes"),OFFSET('Hygiene Data'!$H$6,0,10*ROW('Hygiene Data'!H63)),NA())</f>
        <v>#N/A</v>
      </c>
      <c r="BP69" s="109" t="e">
        <f ca="1">+IF(AND(ISNUMBER(OFFSET('Hygiene Data'!$H$8,0,10*ROW('Hygiene Data'!H63))),'Data Summary'!EE69="Yes"),OFFSET('Hygiene Data'!$H$8,0,10*ROW('Hygiene Data'!H63)),NA())</f>
        <v>#N/A</v>
      </c>
      <c r="BQ69" s="109" t="e">
        <f ca="1">+IF(AND(ISNUMBER(OFFSET('Hygiene Data'!$H$10,0,10*ROW('Hygiene Data'!H63))),'Data Summary'!EF69="Yes"),OFFSET('Hygiene Data'!$H$10,0,10*ROW('Hygiene Data'!H63)),NA())</f>
        <v>#N/A</v>
      </c>
    </row>
    <row r="70" spans="1:69" x14ac:dyDescent="0.25">
      <c r="A70" s="57" t="e">
        <f ca="1">+IF(OFFSET('Water Data'!$B$1,0,10*ROW('Water Data'!B64))="",NA(),OFFSET('Water Data'!$B$1,0,10*ROW('Water Data'!B64)))</f>
        <v>#N/A</v>
      </c>
      <c r="B70" s="57" t="e">
        <f ca="1">+IF(OFFSET('Water Data'!$A$3,0,10*ROW('Water Data'!A67))="",NA(),OFFSET('Water Data'!$A$3,0,10*ROW('Water Data'!A67)))</f>
        <v>#N/A</v>
      </c>
      <c r="C70" s="57" t="e">
        <f ca="1">+IF(OFFSET('Water Data'!$C$3,0,10*ROW('Water Data'!C67))="",NA(),OFFSET('Water Data'!$C$3,0,10*ROW('Water Data'!C67)))</f>
        <v>#N/A</v>
      </c>
      <c r="D70" s="58" t="e">
        <f ca="1">+IF(AND(ISNUMBER(OFFSET('Water Data'!$C$5,0,10*ROW('Water Data'!C64))),'Data Summary'!BS70="Yes"),100-OFFSET('Water Data'!$C$5,0,10*ROW('Water Data'!C64)),NA())</f>
        <v>#N/A</v>
      </c>
      <c r="E70" s="58" t="e">
        <f ca="1">+IF(AND(ISNUMBER(OFFSET('Water Data'!$C$7,0,10*ROW('Water Data'!C64))),'Data Summary'!BT70="Yes"),OFFSET('Water Data'!$C$7,0,10*ROW('Water Data'!C64)),NA())</f>
        <v>#N/A</v>
      </c>
      <c r="F70" s="58" t="e">
        <f ca="1">+IF(AND(ISNUMBER(OFFSET('Water Data'!$C$10,0,10*ROW('Water Data'!C64))),'Data Summary'!BU70="Yes"),OFFSET('Water Data'!$C$10,0,10*ROW('Water Data'!C64)),NA())</f>
        <v>#N/A</v>
      </c>
      <c r="G70" s="58" t="e">
        <f ca="1">+IF(AND(ISNUMBER(OFFSET('Water Data'!$D$5,0,10*ROW('Water Data'!D64))),'Data Summary'!BV70="Yes"),100-OFFSET('Water Data'!$D$5,0,10*ROW('Water Data'!D64)),NA())</f>
        <v>#N/A</v>
      </c>
      <c r="H70" s="58" t="e">
        <f ca="1">+IF(AND(ISNUMBER(OFFSET('Water Data'!$D$7,0,10*ROW('Water Data'!D64))),'Data Summary'!BW70="Yes"),OFFSET('Water Data'!$D$7,0,10*ROW('Water Data'!D64)),NA())</f>
        <v>#N/A</v>
      </c>
      <c r="I70" s="58" t="e">
        <f ca="1">+IF(AND(ISNUMBER(OFFSET('Water Data'!$D$10,0,10*ROW('Water Data'!D64))),'Data Summary'!BX70="Yes"),OFFSET('Water Data'!$D$10,0,10*ROW('Water Data'!D64)),NA())</f>
        <v>#N/A</v>
      </c>
      <c r="J70" s="58" t="e">
        <f ca="1">+IF(AND(ISNUMBER(OFFSET('Water Data'!$E$5,0,10*ROW('Water Data'!E64))),'Data Summary'!BY70="Yes"),100-OFFSET('Water Data'!$E$5,0,10*ROW('Water Data'!E64)),NA())</f>
        <v>#N/A</v>
      </c>
      <c r="K70" s="58" t="e">
        <f ca="1">+IF(AND(ISNUMBER(OFFSET('Water Data'!$E$7,0,10*ROW('Water Data'!E64))),'Data Summary'!BZ70="Yes"),OFFSET('Water Data'!$E$7,0,10*ROW('Water Data'!E64)),NA())</f>
        <v>#N/A</v>
      </c>
      <c r="L70" s="58" t="e">
        <f ca="1">+IF(AND(ISNUMBER(OFFSET('Water Data'!$E$10,0,10*ROW('Water Data'!E64))),'Data Summary'!CA70="Yes"),OFFSET('Water Data'!$E$10,0,10*ROW('Water Data'!E64)),NA())</f>
        <v>#N/A</v>
      </c>
      <c r="M70" s="58" t="e">
        <f ca="1">+IF(AND(ISNUMBER(OFFSET('Water Data'!$F$5,0,10*ROW('Water Data'!F64))),'Data Summary'!CB70="Yes"),100-OFFSET('Water Data'!$F$5,0,10*ROW('Water Data'!F64)),NA())</f>
        <v>#N/A</v>
      </c>
      <c r="N70" s="58" t="e">
        <f ca="1">+IF(AND(ISNUMBER(OFFSET('Water Data'!$F$7,0,10*ROW('Water Data'!F64))),'Data Summary'!CC70="Yes"),OFFSET('Water Data'!$F$7,0,10*ROW('Water Data'!F64)),NA())</f>
        <v>#N/A</v>
      </c>
      <c r="O70" s="58" t="e">
        <f ca="1">+IF(AND(ISNUMBER(OFFSET('Water Data'!$F$10,0,10*ROW('Water Data'!F64))),'Data Summary'!CD70="Yes"),OFFSET('Water Data'!$F$10,0,10*ROW('Water Data'!F64)),NA())</f>
        <v>#N/A</v>
      </c>
      <c r="P70" s="58" t="e">
        <f ca="1">+IF(AND(ISNUMBER(OFFSET('Water Data'!$G$5,0,10*ROW('Water Data'!G64))),'Data Summary'!CE70="Yes"),100-OFFSET('Water Data'!$G$5,0,10*ROW('Water Data'!G64)),NA())</f>
        <v>#N/A</v>
      </c>
      <c r="Q70" s="58" t="e">
        <f ca="1">+IF(AND(ISNUMBER(OFFSET('Water Data'!$G$7,0,10*ROW('Water Data'!G64))),'Data Summary'!CF70="Yes"),OFFSET('Water Data'!$G$7,0,10*ROW('Water Data'!G64)),NA())</f>
        <v>#N/A</v>
      </c>
      <c r="R70" s="58" t="e">
        <f ca="1">+IF(AND(ISNUMBER(OFFSET('Water Data'!$G$10,0,10*ROW('Water Data'!G64))),'Data Summary'!CG70="Yes"),OFFSET('Water Data'!$G$10,0,10*ROW('Water Data'!G64)),NA())</f>
        <v>#N/A</v>
      </c>
      <c r="S70" s="58" t="e">
        <f ca="1">+IF(AND(ISNUMBER(OFFSET('Water Data'!$H$5,0,10*ROW('Water Data'!H64))),'Data Summary'!CH70="Yes"),100-OFFSET('Water Data'!$H$5,0,10*ROW('Water Data'!H64)),NA())</f>
        <v>#N/A</v>
      </c>
      <c r="T70" s="58" t="e">
        <f ca="1">+IF(AND(ISNUMBER(OFFSET('Water Data'!$H$7,0,10*ROW('Water Data'!H64))),'Data Summary'!CI70="Yes"),OFFSET('Water Data'!$H$7,0,10*ROW('Water Data'!H64)),NA())</f>
        <v>#N/A</v>
      </c>
      <c r="U70" s="58" t="e">
        <f ca="1">+IF(AND(ISNUMBER(OFFSET('Water Data'!$H$10,0,10*ROW('Water Data'!H64))),'Data Summary'!CJ70="Yes"),OFFSET('Water Data'!$H$10,0,10*ROW('Water Data'!H64)),NA())</f>
        <v>#N/A</v>
      </c>
      <c r="V70" s="104" t="e">
        <f ca="1">+IF(AND(ISNUMBER(OFFSET('Sanitation Data'!$C$5,0,10*ROW('Sanitation Data'!C64))),'Data Summary'!CK70="Yes"),100-OFFSET('Sanitation Data'!$C$5,0,10*ROW('Sanitation Data'!C64)),NA())</f>
        <v>#N/A</v>
      </c>
      <c r="W70" s="104" t="e">
        <f ca="1">+IF(AND(ISNUMBER(OFFSET('Sanitation Data'!$C$7,0,10*ROW('Sanitation Data'!C64))),'Data Summary'!CL70="Yes"),OFFSET('Sanitation Data'!$C$7,0,10*ROW('Sanitation Data'!C64)),NA())</f>
        <v>#N/A</v>
      </c>
      <c r="X70" s="104" t="e">
        <f ca="1">+IF(AND(ISNUMBER(OFFSET('Sanitation Data'!$C$11,0,10*ROW('Sanitation Data'!C64))),'Data Summary'!CM70="Yes"),OFFSET('Sanitation Data'!$C$11,0,10*ROW('Sanitation Data'!C64)),NA())</f>
        <v>#N/A</v>
      </c>
      <c r="Y70" s="104" t="e">
        <f ca="1">+IF(AND(ISNUMBER(OFFSET('Sanitation Data'!$C$12,0,10*ROW('Sanitation Data'!C64))),'Data Summary'!CN70="Yes"),OFFSET('Sanitation Data'!$C$12,0,10*ROW('Sanitation Data'!C64)),NA())</f>
        <v>#N/A</v>
      </c>
      <c r="Z70" s="104" t="e">
        <f ca="1">+IF(AND(ISNUMBER(OFFSET('Sanitation Data'!$C$13,0,10*ROW('Sanitation Data'!C64))),'Data Summary'!CO70="Yes"),OFFSET('Sanitation Data'!$C$13,0,10*ROW('Sanitation Data'!C64)),NA())</f>
        <v>#N/A</v>
      </c>
      <c r="AA70" s="104" t="e">
        <f ca="1">+IF(AND(ISNUMBER(OFFSET('Sanitation Data'!$D$5,0,10*ROW('Sanitation Data'!D64))),'Data Summary'!CP70="Yes"),100-OFFSET('Sanitation Data'!$D$5,0,10*ROW('Sanitation Data'!D64)),NA())</f>
        <v>#N/A</v>
      </c>
      <c r="AB70" s="104" t="e">
        <f ca="1">+IF(AND(ISNUMBER(OFFSET('Sanitation Data'!$D$7,0,10*ROW('Sanitation Data'!D64))),'Data Summary'!CQ70="Yes"),OFFSET('Sanitation Data'!$D$7,0,10*ROW('Sanitation Data'!D64)),NA())</f>
        <v>#N/A</v>
      </c>
      <c r="AC70" s="104" t="e">
        <f ca="1">+IF(AND(ISNUMBER(OFFSET('Sanitation Data'!$D$11,0,10*ROW('Sanitation Data'!D64))),'Data Summary'!CR70="Yes"),OFFSET('Sanitation Data'!$D$11,0,10*ROW('Sanitation Data'!D64)),NA())</f>
        <v>#N/A</v>
      </c>
      <c r="AD70" s="104" t="e">
        <f ca="1">+IF(AND(ISNUMBER(OFFSET('Sanitation Data'!$D$12,0,10*ROW('Sanitation Data'!D64))),'Data Summary'!CS70="Yes"),OFFSET('Sanitation Data'!$D$12,0,10*ROW('Sanitation Data'!D64)),NA())</f>
        <v>#N/A</v>
      </c>
      <c r="AE70" s="104" t="e">
        <f ca="1">+IF(AND(ISNUMBER(OFFSET('Sanitation Data'!$D$13,0,10*ROW('Sanitation Data'!D64))),'Data Summary'!CT70="Yes"),OFFSET('Sanitation Data'!$D$13,0,10*ROW('Sanitation Data'!D64)),NA())</f>
        <v>#N/A</v>
      </c>
      <c r="AF70" s="104" t="e">
        <f ca="1">+IF(AND(ISNUMBER(OFFSET('Sanitation Data'!$E$5,0,10*ROW('Sanitation Data'!E64))),'Data Summary'!CU70="Yes"),100-OFFSET('Sanitation Data'!$E$5,0,10*ROW('Sanitation Data'!E64)),NA())</f>
        <v>#N/A</v>
      </c>
      <c r="AG70" s="104" t="e">
        <f ca="1">+IF(AND(ISNUMBER(OFFSET('Sanitation Data'!$E$7,0,10*ROW('Sanitation Data'!E64))),'Data Summary'!CV70="Yes"),OFFSET('Sanitation Data'!$E$7,0,10*ROW('Sanitation Data'!E64)),NA())</f>
        <v>#N/A</v>
      </c>
      <c r="AH70" s="104" t="e">
        <f ca="1">+IF(AND(ISNUMBER(OFFSET('Sanitation Data'!$E$11,0,10*ROW('Sanitation Data'!E64))),'Data Summary'!CW70="Yes"),OFFSET('Sanitation Data'!$E$11,0,10*ROW('Sanitation Data'!E64)),NA())</f>
        <v>#N/A</v>
      </c>
      <c r="AI70" s="104" t="e">
        <f ca="1">+IF(AND(ISNUMBER(OFFSET('Sanitation Data'!$E$12,0,10*ROW('Sanitation Data'!E64))),'Data Summary'!CX70="Yes"),OFFSET('Sanitation Data'!$E$12,0,10*ROW('Sanitation Data'!E64)),NA())</f>
        <v>#N/A</v>
      </c>
      <c r="AJ70" s="104" t="e">
        <f ca="1">+IF(AND(ISNUMBER(OFFSET('Sanitation Data'!$E$13,0,10*ROW('Sanitation Data'!E64))),'Data Summary'!CY70="Yes"),OFFSET('Sanitation Data'!$E$13,0,10*ROW('Sanitation Data'!E64)),NA())</f>
        <v>#N/A</v>
      </c>
      <c r="AK70" s="104" t="e">
        <f ca="1">+IF(AND(ISNUMBER(OFFSET('Sanitation Data'!$F$5,0,10*ROW('Sanitation Data'!F64))),'Data Summary'!CZ70="Yes"),100-OFFSET('Sanitation Data'!$F$5,0,10*ROW('Sanitation Data'!F64)),NA())</f>
        <v>#N/A</v>
      </c>
      <c r="AL70" s="104" t="e">
        <f ca="1">+IF(AND(ISNUMBER(OFFSET('Sanitation Data'!$F$7,0,10*ROW('Sanitation Data'!F64))),'Data Summary'!DA70="Yes"),OFFSET('Sanitation Data'!$F$7,0,10*ROW('Sanitation Data'!F64)),NA())</f>
        <v>#N/A</v>
      </c>
      <c r="AM70" s="104" t="e">
        <f ca="1">+IF(AND(ISNUMBER(OFFSET('Sanitation Data'!$F$11,0,10*ROW('Sanitation Data'!F64))),'Data Summary'!DB70="Yes"),OFFSET('Sanitation Data'!$F$11,0,10*ROW('Sanitation Data'!F64)),NA())</f>
        <v>#N/A</v>
      </c>
      <c r="AN70" s="104" t="e">
        <f ca="1">+IF(AND(ISNUMBER(OFFSET('Sanitation Data'!$F$12,0,10*ROW('Sanitation Data'!F64))),'Data Summary'!DC70="Yes"),OFFSET('Sanitation Data'!$F$12,0,10*ROW('Sanitation Data'!F64)),NA())</f>
        <v>#N/A</v>
      </c>
      <c r="AO70" s="104" t="e">
        <f ca="1">+IF(AND(ISNUMBER(OFFSET('Sanitation Data'!$F$13,0,10*ROW('Sanitation Data'!F64))),'Data Summary'!DD70="Yes"),OFFSET('Sanitation Data'!$F$13,0,10*ROW('Sanitation Data'!F64)),NA())</f>
        <v>#N/A</v>
      </c>
      <c r="AP70" s="104" t="e">
        <f ca="1">+IF(AND(ISNUMBER(OFFSET('Sanitation Data'!$G$5,0,10*ROW('Sanitation Data'!G64))),'Data Summary'!DE70="Yes"),100-OFFSET('Sanitation Data'!$G$5,0,10*ROW('Sanitation Data'!G64)),NA())</f>
        <v>#N/A</v>
      </c>
      <c r="AQ70" s="104" t="e">
        <f ca="1">+IF(AND(ISNUMBER(OFFSET('Sanitation Data'!$G$7,0,10*ROW('Sanitation Data'!G64))),'Data Summary'!DF70="Yes"),OFFSET('Sanitation Data'!$G$7,0,10*ROW('Sanitation Data'!G64)),NA())</f>
        <v>#N/A</v>
      </c>
      <c r="AR70" s="104" t="e">
        <f ca="1">+IF(AND(ISNUMBER(OFFSET('Sanitation Data'!$G$11,0,10*ROW('Sanitation Data'!G64))),'Data Summary'!DG70="Yes"),OFFSET('Sanitation Data'!$G$11,0,10*ROW('Sanitation Data'!G64)),NA())</f>
        <v>#N/A</v>
      </c>
      <c r="AS70" s="104" t="e">
        <f ca="1">+IF(AND(ISNUMBER(OFFSET('Sanitation Data'!$G$12,0,10*ROW('Sanitation Data'!G64))),'Data Summary'!DH70="Yes"),OFFSET('Sanitation Data'!$G$12,0,10*ROW('Sanitation Data'!G64)),NA())</f>
        <v>#N/A</v>
      </c>
      <c r="AT70" s="104" t="e">
        <f ca="1">+IF(AND(ISNUMBER(OFFSET('Sanitation Data'!$G$13,0,10*ROW('Sanitation Data'!G64))),'Data Summary'!DI70="Yes"),OFFSET('Sanitation Data'!$G$13,0,10*ROW('Sanitation Data'!G64)),NA())</f>
        <v>#N/A</v>
      </c>
      <c r="AU70" s="104" t="e">
        <f ca="1">+IF(AND(ISNUMBER(OFFSET('Sanitation Data'!$H$5,0,10*ROW('Sanitation Data'!H64))),'Data Summary'!DJ70="Yes"),100-OFFSET('Sanitation Data'!$H$5,0,10*ROW('Sanitation Data'!H64)),NA())</f>
        <v>#N/A</v>
      </c>
      <c r="AV70" s="104" t="e">
        <f ca="1">+IF(AND(ISNUMBER(OFFSET('Sanitation Data'!$H$7,0,10*ROW('Sanitation Data'!H64))),'Data Summary'!DK70="Yes"),OFFSET('Sanitation Data'!$H$7,0,10*ROW('Sanitation Data'!H64)),NA())</f>
        <v>#N/A</v>
      </c>
      <c r="AW70" s="104" t="e">
        <f ca="1">+IF(AND(ISNUMBER(OFFSET('Sanitation Data'!$H$11,0,10*ROW('Sanitation Data'!H64))),'Data Summary'!DL70="Yes"),OFFSET('Sanitation Data'!$H$11,0,10*ROW('Sanitation Data'!H64)),NA())</f>
        <v>#N/A</v>
      </c>
      <c r="AX70" s="104" t="e">
        <f ca="1">+IF(AND(ISNUMBER(OFFSET('Sanitation Data'!$H$12,0,10*ROW('Sanitation Data'!H64))),'Data Summary'!DM70="Yes"),OFFSET('Sanitation Data'!$H$12,0,10*ROW('Sanitation Data'!H64)),NA())</f>
        <v>#N/A</v>
      </c>
      <c r="AY70" s="104" t="e">
        <f ca="1">+IF(AND(ISNUMBER(OFFSET('Sanitation Data'!$H$13,0,10*ROW('Sanitation Data'!H64))),'Data Summary'!DN70="Yes"),OFFSET('Sanitation Data'!$H$13,0,10*ROW('Sanitation Data'!H64)),NA())</f>
        <v>#N/A</v>
      </c>
      <c r="AZ70" s="109" t="e">
        <f ca="1">+IF(AND(ISNUMBER(OFFSET('Hygiene Data'!$C$6,0,10*ROW('Hygiene Data'!C64))),'Data Summary'!DO70="Yes"),OFFSET('Hygiene Data'!$C$6,0,10*ROW('Hygiene Data'!C64)),NA())</f>
        <v>#N/A</v>
      </c>
      <c r="BA70" s="109" t="e">
        <f ca="1">+IF(AND(ISNUMBER(OFFSET('Hygiene Data'!$C$8,0,10*ROW('Hygiene Data'!C64))),'Data Summary'!DP70="Yes"),OFFSET('Hygiene Data'!$C$8,0,10*ROW('Hygiene Data'!C64)),NA())</f>
        <v>#N/A</v>
      </c>
      <c r="BB70" s="109" t="e">
        <f ca="1">+IF(AND(ISNUMBER(OFFSET('Hygiene Data'!$C$10,0,10*ROW('Hygiene Data'!C64))),'Data Summary'!DQ70="Yes"),OFFSET('Hygiene Data'!$C$10,0,10*ROW('Hygiene Data'!C64)),NA())</f>
        <v>#N/A</v>
      </c>
      <c r="BC70" s="109" t="e">
        <f ca="1">+IF(AND(ISNUMBER(OFFSET('Hygiene Data'!$D$6,0,10*ROW('Hygiene Data'!D64))),'Data Summary'!DR70="Yes"),OFFSET('Hygiene Data'!$D$6,0,10*ROW('Hygiene Data'!D64)),NA())</f>
        <v>#N/A</v>
      </c>
      <c r="BD70" s="109" t="e">
        <f ca="1">+IF(AND(ISNUMBER(OFFSET('Hygiene Data'!$D$8,0,10*ROW('Hygiene Data'!D64))),'Data Summary'!DS70="Yes"),OFFSET('Hygiene Data'!$D$8,0,10*ROW('Hygiene Data'!D64)),NA())</f>
        <v>#N/A</v>
      </c>
      <c r="BE70" s="109" t="e">
        <f ca="1">+IF(AND(ISNUMBER(OFFSET('Hygiene Data'!$D$10,0,10*ROW('Hygiene Data'!D64))),'Data Summary'!DT70="Yes"),OFFSET('Hygiene Data'!$D$10,0,10*ROW('Hygiene Data'!D64)),NA())</f>
        <v>#N/A</v>
      </c>
      <c r="BF70" s="109" t="e">
        <f ca="1">+IF(AND(ISNUMBER(OFFSET('Hygiene Data'!$E$6,0,10*ROW('Hygiene Data'!E64))),'Data Summary'!DU70="Yes"),OFFSET('Hygiene Data'!$E$6,0,10*ROW('Hygiene Data'!E64)),NA())</f>
        <v>#N/A</v>
      </c>
      <c r="BG70" s="109" t="e">
        <f ca="1">+IF(AND(ISNUMBER(OFFSET('Hygiene Data'!$E$8,0,10*ROW('Hygiene Data'!E64))),'Data Summary'!DV70="Yes"),OFFSET('Hygiene Data'!$E$8,0,10*ROW('Hygiene Data'!E64)),NA())</f>
        <v>#N/A</v>
      </c>
      <c r="BH70" s="109" t="e">
        <f ca="1">+IF(AND(ISNUMBER(OFFSET('Hygiene Data'!$E$10,0,10*ROW('Hygiene Data'!E64))),'Data Summary'!DW70="Yes"),OFFSET('Hygiene Data'!$E$10,0,10*ROW('Hygiene Data'!E64)),NA())</f>
        <v>#N/A</v>
      </c>
      <c r="BI70" s="109" t="e">
        <f ca="1">+IF(AND(ISNUMBER(OFFSET('Hygiene Data'!$F$6,0,10*ROW('Hygiene Data'!F64))),'Data Summary'!DX70="Yes"),OFFSET('Hygiene Data'!$F$6,0,10*ROW('Hygiene Data'!F64)),NA())</f>
        <v>#N/A</v>
      </c>
      <c r="BJ70" s="109" t="e">
        <f ca="1">+IF(AND(ISNUMBER(OFFSET('Hygiene Data'!$F$8,0,10*ROW('Hygiene Data'!F64))),'Data Summary'!DY70="Yes"),OFFSET('Hygiene Data'!$F$8,0,10*ROW('Hygiene Data'!F64)),NA())</f>
        <v>#N/A</v>
      </c>
      <c r="BK70" s="109" t="e">
        <f ca="1">+IF(AND(ISNUMBER(OFFSET('Hygiene Data'!$F$10,0,10*ROW('Hygiene Data'!F64))),'Data Summary'!DZ70="Yes"),OFFSET('Hygiene Data'!$F$10,0,10*ROW('Hygiene Data'!F64)),NA())</f>
        <v>#N/A</v>
      </c>
      <c r="BL70" s="109" t="e">
        <f ca="1">+IF(AND(ISNUMBER(OFFSET('Hygiene Data'!$G$6,0,10*ROW('Hygiene Data'!G64))),'Data Summary'!EA70="Yes"),OFFSET('Hygiene Data'!$G$6,0,10*ROW('Hygiene Data'!G64)),NA())</f>
        <v>#N/A</v>
      </c>
      <c r="BM70" s="109" t="e">
        <f ca="1">+IF(AND(ISNUMBER(OFFSET('Hygiene Data'!$G$8,0,10*ROW('Hygiene Data'!G64))),'Data Summary'!EB70="Yes"),OFFSET('Hygiene Data'!$G$8,0,10*ROW('Hygiene Data'!G64)),NA())</f>
        <v>#N/A</v>
      </c>
      <c r="BN70" s="109" t="e">
        <f ca="1">+IF(AND(ISNUMBER(OFFSET('Hygiene Data'!$G$10,0,10*ROW('Hygiene Data'!G64))),'Data Summary'!EC70="Yes"),OFFSET('Hygiene Data'!$G$10,0,10*ROW('Hygiene Data'!G64)),NA())</f>
        <v>#N/A</v>
      </c>
      <c r="BO70" s="109" t="e">
        <f ca="1">+IF(AND(ISNUMBER(OFFSET('Hygiene Data'!$H$6,0,10*ROW('Hygiene Data'!H64))),'Data Summary'!ED70="Yes"),OFFSET('Hygiene Data'!$H$6,0,10*ROW('Hygiene Data'!H64)),NA())</f>
        <v>#N/A</v>
      </c>
      <c r="BP70" s="109" t="e">
        <f ca="1">+IF(AND(ISNUMBER(OFFSET('Hygiene Data'!$H$8,0,10*ROW('Hygiene Data'!H64))),'Data Summary'!EE70="Yes"),OFFSET('Hygiene Data'!$H$8,0,10*ROW('Hygiene Data'!H64)),NA())</f>
        <v>#N/A</v>
      </c>
      <c r="BQ70" s="109" t="e">
        <f ca="1">+IF(AND(ISNUMBER(OFFSET('Hygiene Data'!$H$10,0,10*ROW('Hygiene Data'!H64))),'Data Summary'!EF70="Yes"),OFFSET('Hygiene Data'!$H$10,0,10*ROW('Hygiene Data'!H64)),NA())</f>
        <v>#N/A</v>
      </c>
    </row>
    <row r="71" spans="1:69" x14ac:dyDescent="0.25">
      <c r="A71" s="57" t="e">
        <f ca="1">+IF(OFFSET('Water Data'!$B$1,0,10*ROW('Water Data'!B65))="",NA(),OFFSET('Water Data'!$B$1,0,10*ROW('Water Data'!B65)))</f>
        <v>#N/A</v>
      </c>
      <c r="B71" s="57" t="e">
        <f ca="1">+IF(OFFSET('Water Data'!$A$3,0,10*ROW('Water Data'!A68))="",NA(),OFFSET('Water Data'!$A$3,0,10*ROW('Water Data'!A68)))</f>
        <v>#N/A</v>
      </c>
      <c r="C71" s="57" t="e">
        <f ca="1">+IF(OFFSET('Water Data'!$C$3,0,10*ROW('Water Data'!C68))="",NA(),OFFSET('Water Data'!$C$3,0,10*ROW('Water Data'!C68)))</f>
        <v>#N/A</v>
      </c>
      <c r="D71" s="58" t="e">
        <f ca="1">+IF(AND(ISNUMBER(OFFSET('Water Data'!$C$5,0,10*ROW('Water Data'!C65))),'Data Summary'!BS71="Yes"),100-OFFSET('Water Data'!$C$5,0,10*ROW('Water Data'!C65)),NA())</f>
        <v>#N/A</v>
      </c>
      <c r="E71" s="58" t="e">
        <f ca="1">+IF(AND(ISNUMBER(OFFSET('Water Data'!$C$7,0,10*ROW('Water Data'!C65))),'Data Summary'!BT71="Yes"),OFFSET('Water Data'!$C$7,0,10*ROW('Water Data'!C65)),NA())</f>
        <v>#N/A</v>
      </c>
      <c r="F71" s="58" t="e">
        <f ca="1">+IF(AND(ISNUMBER(OFFSET('Water Data'!$C$10,0,10*ROW('Water Data'!C65))),'Data Summary'!BU71="Yes"),OFFSET('Water Data'!$C$10,0,10*ROW('Water Data'!C65)),NA())</f>
        <v>#N/A</v>
      </c>
      <c r="G71" s="58" t="e">
        <f ca="1">+IF(AND(ISNUMBER(OFFSET('Water Data'!$D$5,0,10*ROW('Water Data'!D65))),'Data Summary'!BV71="Yes"),100-OFFSET('Water Data'!$D$5,0,10*ROW('Water Data'!D65)),NA())</f>
        <v>#N/A</v>
      </c>
      <c r="H71" s="58" t="e">
        <f ca="1">+IF(AND(ISNUMBER(OFFSET('Water Data'!$D$7,0,10*ROW('Water Data'!D65))),'Data Summary'!BW71="Yes"),OFFSET('Water Data'!$D$7,0,10*ROW('Water Data'!D65)),NA())</f>
        <v>#N/A</v>
      </c>
      <c r="I71" s="58" t="e">
        <f ca="1">+IF(AND(ISNUMBER(OFFSET('Water Data'!$D$10,0,10*ROW('Water Data'!D65))),'Data Summary'!BX71="Yes"),OFFSET('Water Data'!$D$10,0,10*ROW('Water Data'!D65)),NA())</f>
        <v>#N/A</v>
      </c>
      <c r="J71" s="58" t="e">
        <f ca="1">+IF(AND(ISNUMBER(OFFSET('Water Data'!$E$5,0,10*ROW('Water Data'!E65))),'Data Summary'!BY71="Yes"),100-OFFSET('Water Data'!$E$5,0,10*ROW('Water Data'!E65)),NA())</f>
        <v>#N/A</v>
      </c>
      <c r="K71" s="58" t="e">
        <f ca="1">+IF(AND(ISNUMBER(OFFSET('Water Data'!$E$7,0,10*ROW('Water Data'!E65))),'Data Summary'!BZ71="Yes"),OFFSET('Water Data'!$E$7,0,10*ROW('Water Data'!E65)),NA())</f>
        <v>#N/A</v>
      </c>
      <c r="L71" s="58" t="e">
        <f ca="1">+IF(AND(ISNUMBER(OFFSET('Water Data'!$E$10,0,10*ROW('Water Data'!E65))),'Data Summary'!CA71="Yes"),OFFSET('Water Data'!$E$10,0,10*ROW('Water Data'!E65)),NA())</f>
        <v>#N/A</v>
      </c>
      <c r="M71" s="58" t="e">
        <f ca="1">+IF(AND(ISNUMBER(OFFSET('Water Data'!$F$5,0,10*ROW('Water Data'!F65))),'Data Summary'!CB71="Yes"),100-OFFSET('Water Data'!$F$5,0,10*ROW('Water Data'!F65)),NA())</f>
        <v>#N/A</v>
      </c>
      <c r="N71" s="58" t="e">
        <f ca="1">+IF(AND(ISNUMBER(OFFSET('Water Data'!$F$7,0,10*ROW('Water Data'!F65))),'Data Summary'!CC71="Yes"),OFFSET('Water Data'!$F$7,0,10*ROW('Water Data'!F65)),NA())</f>
        <v>#N/A</v>
      </c>
      <c r="O71" s="58" t="e">
        <f ca="1">+IF(AND(ISNUMBER(OFFSET('Water Data'!$F$10,0,10*ROW('Water Data'!F65))),'Data Summary'!CD71="Yes"),OFFSET('Water Data'!$F$10,0,10*ROW('Water Data'!F65)),NA())</f>
        <v>#N/A</v>
      </c>
      <c r="P71" s="58" t="e">
        <f ca="1">+IF(AND(ISNUMBER(OFFSET('Water Data'!$G$5,0,10*ROW('Water Data'!G65))),'Data Summary'!CE71="Yes"),100-OFFSET('Water Data'!$G$5,0,10*ROW('Water Data'!G65)),NA())</f>
        <v>#N/A</v>
      </c>
      <c r="Q71" s="58" t="e">
        <f ca="1">+IF(AND(ISNUMBER(OFFSET('Water Data'!$G$7,0,10*ROW('Water Data'!G65))),'Data Summary'!CF71="Yes"),OFFSET('Water Data'!$G$7,0,10*ROW('Water Data'!G65)),NA())</f>
        <v>#N/A</v>
      </c>
      <c r="R71" s="58" t="e">
        <f ca="1">+IF(AND(ISNUMBER(OFFSET('Water Data'!$G$10,0,10*ROW('Water Data'!G65))),'Data Summary'!CG71="Yes"),OFFSET('Water Data'!$G$10,0,10*ROW('Water Data'!G65)),NA())</f>
        <v>#N/A</v>
      </c>
      <c r="S71" s="58" t="e">
        <f ca="1">+IF(AND(ISNUMBER(OFFSET('Water Data'!$H$5,0,10*ROW('Water Data'!H65))),'Data Summary'!CH71="Yes"),100-OFFSET('Water Data'!$H$5,0,10*ROW('Water Data'!H65)),NA())</f>
        <v>#N/A</v>
      </c>
      <c r="T71" s="58" t="e">
        <f ca="1">+IF(AND(ISNUMBER(OFFSET('Water Data'!$H$7,0,10*ROW('Water Data'!H65))),'Data Summary'!CI71="Yes"),OFFSET('Water Data'!$H$7,0,10*ROW('Water Data'!H65)),NA())</f>
        <v>#N/A</v>
      </c>
      <c r="U71" s="58" t="e">
        <f ca="1">+IF(AND(ISNUMBER(OFFSET('Water Data'!$H$10,0,10*ROW('Water Data'!H65))),'Data Summary'!CJ71="Yes"),OFFSET('Water Data'!$H$10,0,10*ROW('Water Data'!H65)),NA())</f>
        <v>#N/A</v>
      </c>
      <c r="V71" s="104" t="e">
        <f ca="1">+IF(AND(ISNUMBER(OFFSET('Sanitation Data'!$C$5,0,10*ROW('Sanitation Data'!C65))),'Data Summary'!CK71="Yes"),100-OFFSET('Sanitation Data'!$C$5,0,10*ROW('Sanitation Data'!C65)),NA())</f>
        <v>#N/A</v>
      </c>
      <c r="W71" s="104" t="e">
        <f ca="1">+IF(AND(ISNUMBER(OFFSET('Sanitation Data'!$C$7,0,10*ROW('Sanitation Data'!C65))),'Data Summary'!CL71="Yes"),OFFSET('Sanitation Data'!$C$7,0,10*ROW('Sanitation Data'!C65)),NA())</f>
        <v>#N/A</v>
      </c>
      <c r="X71" s="104" t="e">
        <f ca="1">+IF(AND(ISNUMBER(OFFSET('Sanitation Data'!$C$11,0,10*ROW('Sanitation Data'!C65))),'Data Summary'!CM71="Yes"),OFFSET('Sanitation Data'!$C$11,0,10*ROW('Sanitation Data'!C65)),NA())</f>
        <v>#N/A</v>
      </c>
      <c r="Y71" s="104" t="e">
        <f ca="1">+IF(AND(ISNUMBER(OFFSET('Sanitation Data'!$C$12,0,10*ROW('Sanitation Data'!C65))),'Data Summary'!CN71="Yes"),OFFSET('Sanitation Data'!$C$12,0,10*ROW('Sanitation Data'!C65)),NA())</f>
        <v>#N/A</v>
      </c>
      <c r="Z71" s="104" t="e">
        <f ca="1">+IF(AND(ISNUMBER(OFFSET('Sanitation Data'!$C$13,0,10*ROW('Sanitation Data'!C65))),'Data Summary'!CO71="Yes"),OFFSET('Sanitation Data'!$C$13,0,10*ROW('Sanitation Data'!C65)),NA())</f>
        <v>#N/A</v>
      </c>
      <c r="AA71" s="104" t="e">
        <f ca="1">+IF(AND(ISNUMBER(OFFSET('Sanitation Data'!$D$5,0,10*ROW('Sanitation Data'!D65))),'Data Summary'!CP71="Yes"),100-OFFSET('Sanitation Data'!$D$5,0,10*ROW('Sanitation Data'!D65)),NA())</f>
        <v>#N/A</v>
      </c>
      <c r="AB71" s="104" t="e">
        <f ca="1">+IF(AND(ISNUMBER(OFFSET('Sanitation Data'!$D$7,0,10*ROW('Sanitation Data'!D65))),'Data Summary'!CQ71="Yes"),OFFSET('Sanitation Data'!$D$7,0,10*ROW('Sanitation Data'!D65)),NA())</f>
        <v>#N/A</v>
      </c>
      <c r="AC71" s="104" t="e">
        <f ca="1">+IF(AND(ISNUMBER(OFFSET('Sanitation Data'!$D$11,0,10*ROW('Sanitation Data'!D65))),'Data Summary'!CR71="Yes"),OFFSET('Sanitation Data'!$D$11,0,10*ROW('Sanitation Data'!D65)),NA())</f>
        <v>#N/A</v>
      </c>
      <c r="AD71" s="104" t="e">
        <f ca="1">+IF(AND(ISNUMBER(OFFSET('Sanitation Data'!$D$12,0,10*ROW('Sanitation Data'!D65))),'Data Summary'!CS71="Yes"),OFFSET('Sanitation Data'!$D$12,0,10*ROW('Sanitation Data'!D65)),NA())</f>
        <v>#N/A</v>
      </c>
      <c r="AE71" s="104" t="e">
        <f ca="1">+IF(AND(ISNUMBER(OFFSET('Sanitation Data'!$D$13,0,10*ROW('Sanitation Data'!D65))),'Data Summary'!CT71="Yes"),OFFSET('Sanitation Data'!$D$13,0,10*ROW('Sanitation Data'!D65)),NA())</f>
        <v>#N/A</v>
      </c>
      <c r="AF71" s="104" t="e">
        <f ca="1">+IF(AND(ISNUMBER(OFFSET('Sanitation Data'!$E$5,0,10*ROW('Sanitation Data'!E65))),'Data Summary'!CU71="Yes"),100-OFFSET('Sanitation Data'!$E$5,0,10*ROW('Sanitation Data'!E65)),NA())</f>
        <v>#N/A</v>
      </c>
      <c r="AG71" s="104" t="e">
        <f ca="1">+IF(AND(ISNUMBER(OFFSET('Sanitation Data'!$E$7,0,10*ROW('Sanitation Data'!E65))),'Data Summary'!CV71="Yes"),OFFSET('Sanitation Data'!$E$7,0,10*ROW('Sanitation Data'!E65)),NA())</f>
        <v>#N/A</v>
      </c>
      <c r="AH71" s="104" t="e">
        <f ca="1">+IF(AND(ISNUMBER(OFFSET('Sanitation Data'!$E$11,0,10*ROW('Sanitation Data'!E65))),'Data Summary'!CW71="Yes"),OFFSET('Sanitation Data'!$E$11,0,10*ROW('Sanitation Data'!E65)),NA())</f>
        <v>#N/A</v>
      </c>
      <c r="AI71" s="104" t="e">
        <f ca="1">+IF(AND(ISNUMBER(OFFSET('Sanitation Data'!$E$12,0,10*ROW('Sanitation Data'!E65))),'Data Summary'!CX71="Yes"),OFFSET('Sanitation Data'!$E$12,0,10*ROW('Sanitation Data'!E65)),NA())</f>
        <v>#N/A</v>
      </c>
      <c r="AJ71" s="104" t="e">
        <f ca="1">+IF(AND(ISNUMBER(OFFSET('Sanitation Data'!$E$13,0,10*ROW('Sanitation Data'!E65))),'Data Summary'!CY71="Yes"),OFFSET('Sanitation Data'!$E$13,0,10*ROW('Sanitation Data'!E65)),NA())</f>
        <v>#N/A</v>
      </c>
      <c r="AK71" s="104" t="e">
        <f ca="1">+IF(AND(ISNUMBER(OFFSET('Sanitation Data'!$F$5,0,10*ROW('Sanitation Data'!F65))),'Data Summary'!CZ71="Yes"),100-OFFSET('Sanitation Data'!$F$5,0,10*ROW('Sanitation Data'!F65)),NA())</f>
        <v>#N/A</v>
      </c>
      <c r="AL71" s="104" t="e">
        <f ca="1">+IF(AND(ISNUMBER(OFFSET('Sanitation Data'!$F$7,0,10*ROW('Sanitation Data'!F65))),'Data Summary'!DA71="Yes"),OFFSET('Sanitation Data'!$F$7,0,10*ROW('Sanitation Data'!F65)),NA())</f>
        <v>#N/A</v>
      </c>
      <c r="AM71" s="104" t="e">
        <f ca="1">+IF(AND(ISNUMBER(OFFSET('Sanitation Data'!$F$11,0,10*ROW('Sanitation Data'!F65))),'Data Summary'!DB71="Yes"),OFFSET('Sanitation Data'!$F$11,0,10*ROW('Sanitation Data'!F65)),NA())</f>
        <v>#N/A</v>
      </c>
      <c r="AN71" s="104" t="e">
        <f ca="1">+IF(AND(ISNUMBER(OFFSET('Sanitation Data'!$F$12,0,10*ROW('Sanitation Data'!F65))),'Data Summary'!DC71="Yes"),OFFSET('Sanitation Data'!$F$12,0,10*ROW('Sanitation Data'!F65)),NA())</f>
        <v>#N/A</v>
      </c>
      <c r="AO71" s="104" t="e">
        <f ca="1">+IF(AND(ISNUMBER(OFFSET('Sanitation Data'!$F$13,0,10*ROW('Sanitation Data'!F65))),'Data Summary'!DD71="Yes"),OFFSET('Sanitation Data'!$F$13,0,10*ROW('Sanitation Data'!F65)),NA())</f>
        <v>#N/A</v>
      </c>
      <c r="AP71" s="104" t="e">
        <f ca="1">+IF(AND(ISNUMBER(OFFSET('Sanitation Data'!$G$5,0,10*ROW('Sanitation Data'!G65))),'Data Summary'!DE71="Yes"),100-OFFSET('Sanitation Data'!$G$5,0,10*ROW('Sanitation Data'!G65)),NA())</f>
        <v>#N/A</v>
      </c>
      <c r="AQ71" s="104" t="e">
        <f ca="1">+IF(AND(ISNUMBER(OFFSET('Sanitation Data'!$G$7,0,10*ROW('Sanitation Data'!G65))),'Data Summary'!DF71="Yes"),OFFSET('Sanitation Data'!$G$7,0,10*ROW('Sanitation Data'!G65)),NA())</f>
        <v>#N/A</v>
      </c>
      <c r="AR71" s="104" t="e">
        <f ca="1">+IF(AND(ISNUMBER(OFFSET('Sanitation Data'!$G$11,0,10*ROW('Sanitation Data'!G65))),'Data Summary'!DG71="Yes"),OFFSET('Sanitation Data'!$G$11,0,10*ROW('Sanitation Data'!G65)),NA())</f>
        <v>#N/A</v>
      </c>
      <c r="AS71" s="104" t="e">
        <f ca="1">+IF(AND(ISNUMBER(OFFSET('Sanitation Data'!$G$12,0,10*ROW('Sanitation Data'!G65))),'Data Summary'!DH71="Yes"),OFFSET('Sanitation Data'!$G$12,0,10*ROW('Sanitation Data'!G65)),NA())</f>
        <v>#N/A</v>
      </c>
      <c r="AT71" s="104" t="e">
        <f ca="1">+IF(AND(ISNUMBER(OFFSET('Sanitation Data'!$G$13,0,10*ROW('Sanitation Data'!G65))),'Data Summary'!DI71="Yes"),OFFSET('Sanitation Data'!$G$13,0,10*ROW('Sanitation Data'!G65)),NA())</f>
        <v>#N/A</v>
      </c>
      <c r="AU71" s="104" t="e">
        <f ca="1">+IF(AND(ISNUMBER(OFFSET('Sanitation Data'!$H$5,0,10*ROW('Sanitation Data'!H65))),'Data Summary'!DJ71="Yes"),100-OFFSET('Sanitation Data'!$H$5,0,10*ROW('Sanitation Data'!H65)),NA())</f>
        <v>#N/A</v>
      </c>
      <c r="AV71" s="104" t="e">
        <f ca="1">+IF(AND(ISNUMBER(OFFSET('Sanitation Data'!$H$7,0,10*ROW('Sanitation Data'!H65))),'Data Summary'!DK71="Yes"),OFFSET('Sanitation Data'!$H$7,0,10*ROW('Sanitation Data'!H65)),NA())</f>
        <v>#N/A</v>
      </c>
      <c r="AW71" s="104" t="e">
        <f ca="1">+IF(AND(ISNUMBER(OFFSET('Sanitation Data'!$H$11,0,10*ROW('Sanitation Data'!H65))),'Data Summary'!DL71="Yes"),OFFSET('Sanitation Data'!$H$11,0,10*ROW('Sanitation Data'!H65)),NA())</f>
        <v>#N/A</v>
      </c>
      <c r="AX71" s="104" t="e">
        <f ca="1">+IF(AND(ISNUMBER(OFFSET('Sanitation Data'!$H$12,0,10*ROW('Sanitation Data'!H65))),'Data Summary'!DM71="Yes"),OFFSET('Sanitation Data'!$H$12,0,10*ROW('Sanitation Data'!H65)),NA())</f>
        <v>#N/A</v>
      </c>
      <c r="AY71" s="104" t="e">
        <f ca="1">+IF(AND(ISNUMBER(OFFSET('Sanitation Data'!$H$13,0,10*ROW('Sanitation Data'!H65))),'Data Summary'!DN71="Yes"),OFFSET('Sanitation Data'!$H$13,0,10*ROW('Sanitation Data'!H65)),NA())</f>
        <v>#N/A</v>
      </c>
      <c r="AZ71" s="109" t="e">
        <f ca="1">+IF(AND(ISNUMBER(OFFSET('Hygiene Data'!$C$6,0,10*ROW('Hygiene Data'!C65))),'Data Summary'!DO71="Yes"),OFFSET('Hygiene Data'!$C$6,0,10*ROW('Hygiene Data'!C65)),NA())</f>
        <v>#N/A</v>
      </c>
      <c r="BA71" s="109" t="e">
        <f ca="1">+IF(AND(ISNUMBER(OFFSET('Hygiene Data'!$C$8,0,10*ROW('Hygiene Data'!C65))),'Data Summary'!DP71="Yes"),OFFSET('Hygiene Data'!$C$8,0,10*ROW('Hygiene Data'!C65)),NA())</f>
        <v>#N/A</v>
      </c>
      <c r="BB71" s="109" t="e">
        <f ca="1">+IF(AND(ISNUMBER(OFFSET('Hygiene Data'!$C$10,0,10*ROW('Hygiene Data'!C65))),'Data Summary'!DQ71="Yes"),OFFSET('Hygiene Data'!$C$10,0,10*ROW('Hygiene Data'!C65)),NA())</f>
        <v>#N/A</v>
      </c>
      <c r="BC71" s="109" t="e">
        <f ca="1">+IF(AND(ISNUMBER(OFFSET('Hygiene Data'!$D$6,0,10*ROW('Hygiene Data'!D65))),'Data Summary'!DR71="Yes"),OFFSET('Hygiene Data'!$D$6,0,10*ROW('Hygiene Data'!D65)),NA())</f>
        <v>#N/A</v>
      </c>
      <c r="BD71" s="109" t="e">
        <f ca="1">+IF(AND(ISNUMBER(OFFSET('Hygiene Data'!$D$8,0,10*ROW('Hygiene Data'!D65))),'Data Summary'!DS71="Yes"),OFFSET('Hygiene Data'!$D$8,0,10*ROW('Hygiene Data'!D65)),NA())</f>
        <v>#N/A</v>
      </c>
      <c r="BE71" s="109" t="e">
        <f ca="1">+IF(AND(ISNUMBER(OFFSET('Hygiene Data'!$D$10,0,10*ROW('Hygiene Data'!D65))),'Data Summary'!DT71="Yes"),OFFSET('Hygiene Data'!$D$10,0,10*ROW('Hygiene Data'!D65)),NA())</f>
        <v>#N/A</v>
      </c>
      <c r="BF71" s="109" t="e">
        <f ca="1">+IF(AND(ISNUMBER(OFFSET('Hygiene Data'!$E$6,0,10*ROW('Hygiene Data'!E65))),'Data Summary'!DU71="Yes"),OFFSET('Hygiene Data'!$E$6,0,10*ROW('Hygiene Data'!E65)),NA())</f>
        <v>#N/A</v>
      </c>
      <c r="BG71" s="109" t="e">
        <f ca="1">+IF(AND(ISNUMBER(OFFSET('Hygiene Data'!$E$8,0,10*ROW('Hygiene Data'!E65))),'Data Summary'!DV71="Yes"),OFFSET('Hygiene Data'!$E$8,0,10*ROW('Hygiene Data'!E65)),NA())</f>
        <v>#N/A</v>
      </c>
      <c r="BH71" s="109" t="e">
        <f ca="1">+IF(AND(ISNUMBER(OFFSET('Hygiene Data'!$E$10,0,10*ROW('Hygiene Data'!E65))),'Data Summary'!DW71="Yes"),OFFSET('Hygiene Data'!$E$10,0,10*ROW('Hygiene Data'!E65)),NA())</f>
        <v>#N/A</v>
      </c>
      <c r="BI71" s="109" t="e">
        <f ca="1">+IF(AND(ISNUMBER(OFFSET('Hygiene Data'!$F$6,0,10*ROW('Hygiene Data'!F65))),'Data Summary'!DX71="Yes"),OFFSET('Hygiene Data'!$F$6,0,10*ROW('Hygiene Data'!F65)),NA())</f>
        <v>#N/A</v>
      </c>
      <c r="BJ71" s="109" t="e">
        <f ca="1">+IF(AND(ISNUMBER(OFFSET('Hygiene Data'!$F$8,0,10*ROW('Hygiene Data'!F65))),'Data Summary'!DY71="Yes"),OFFSET('Hygiene Data'!$F$8,0,10*ROW('Hygiene Data'!F65)),NA())</f>
        <v>#N/A</v>
      </c>
      <c r="BK71" s="109" t="e">
        <f ca="1">+IF(AND(ISNUMBER(OFFSET('Hygiene Data'!$F$10,0,10*ROW('Hygiene Data'!F65))),'Data Summary'!DZ71="Yes"),OFFSET('Hygiene Data'!$F$10,0,10*ROW('Hygiene Data'!F65)),NA())</f>
        <v>#N/A</v>
      </c>
      <c r="BL71" s="109" t="e">
        <f ca="1">+IF(AND(ISNUMBER(OFFSET('Hygiene Data'!$G$6,0,10*ROW('Hygiene Data'!G65))),'Data Summary'!EA71="Yes"),OFFSET('Hygiene Data'!$G$6,0,10*ROW('Hygiene Data'!G65)),NA())</f>
        <v>#N/A</v>
      </c>
      <c r="BM71" s="109" t="e">
        <f ca="1">+IF(AND(ISNUMBER(OFFSET('Hygiene Data'!$G$8,0,10*ROW('Hygiene Data'!G65))),'Data Summary'!EB71="Yes"),OFFSET('Hygiene Data'!$G$8,0,10*ROW('Hygiene Data'!G65)),NA())</f>
        <v>#N/A</v>
      </c>
      <c r="BN71" s="109" t="e">
        <f ca="1">+IF(AND(ISNUMBER(OFFSET('Hygiene Data'!$G$10,0,10*ROW('Hygiene Data'!G65))),'Data Summary'!EC71="Yes"),OFFSET('Hygiene Data'!$G$10,0,10*ROW('Hygiene Data'!G65)),NA())</f>
        <v>#N/A</v>
      </c>
      <c r="BO71" s="109" t="e">
        <f ca="1">+IF(AND(ISNUMBER(OFFSET('Hygiene Data'!$H$6,0,10*ROW('Hygiene Data'!H65))),'Data Summary'!ED71="Yes"),OFFSET('Hygiene Data'!$H$6,0,10*ROW('Hygiene Data'!H65)),NA())</f>
        <v>#N/A</v>
      </c>
      <c r="BP71" s="109" t="e">
        <f ca="1">+IF(AND(ISNUMBER(OFFSET('Hygiene Data'!$H$8,0,10*ROW('Hygiene Data'!H65))),'Data Summary'!EE71="Yes"),OFFSET('Hygiene Data'!$H$8,0,10*ROW('Hygiene Data'!H65)),NA())</f>
        <v>#N/A</v>
      </c>
      <c r="BQ71" s="109" t="e">
        <f ca="1">+IF(AND(ISNUMBER(OFFSET('Hygiene Data'!$H$10,0,10*ROW('Hygiene Data'!H65))),'Data Summary'!EF71="Yes"),OFFSET('Hygiene Data'!$H$10,0,10*ROW('Hygiene Data'!H65)),NA())</f>
        <v>#N/A</v>
      </c>
    </row>
    <row r="72" spans="1:69" x14ac:dyDescent="0.25">
      <c r="A72" s="57" t="e">
        <f ca="1">+IF(OFFSET('Water Data'!$B$1,0,10*ROW('Water Data'!B66))="",NA(),OFFSET('Water Data'!$B$1,0,10*ROW('Water Data'!B66)))</f>
        <v>#N/A</v>
      </c>
      <c r="B72" s="57" t="e">
        <f ca="1">+IF(OFFSET('Water Data'!$A$3,0,10*ROW('Water Data'!A69))="",NA(),OFFSET('Water Data'!$A$3,0,10*ROW('Water Data'!A69)))</f>
        <v>#N/A</v>
      </c>
      <c r="C72" s="57" t="e">
        <f ca="1">+IF(OFFSET('Water Data'!$C$3,0,10*ROW('Water Data'!C69))="",NA(),OFFSET('Water Data'!$C$3,0,10*ROW('Water Data'!C69)))</f>
        <v>#N/A</v>
      </c>
      <c r="D72" s="58" t="e">
        <f ca="1">+IF(AND(ISNUMBER(OFFSET('Water Data'!$C$5,0,10*ROW('Water Data'!C66))),'Data Summary'!BS72="Yes"),100-OFFSET('Water Data'!$C$5,0,10*ROW('Water Data'!C66)),NA())</f>
        <v>#N/A</v>
      </c>
      <c r="E72" s="58" t="e">
        <f ca="1">+IF(AND(ISNUMBER(OFFSET('Water Data'!$C$7,0,10*ROW('Water Data'!C66))),'Data Summary'!BT72="Yes"),OFFSET('Water Data'!$C$7,0,10*ROW('Water Data'!C66)),NA())</f>
        <v>#N/A</v>
      </c>
      <c r="F72" s="58" t="e">
        <f ca="1">+IF(AND(ISNUMBER(OFFSET('Water Data'!$C$10,0,10*ROW('Water Data'!C66))),'Data Summary'!BU72="Yes"),OFFSET('Water Data'!$C$10,0,10*ROW('Water Data'!C66)),NA())</f>
        <v>#N/A</v>
      </c>
      <c r="G72" s="58" t="e">
        <f ca="1">+IF(AND(ISNUMBER(OFFSET('Water Data'!$D$5,0,10*ROW('Water Data'!D66))),'Data Summary'!BV72="Yes"),100-OFFSET('Water Data'!$D$5,0,10*ROW('Water Data'!D66)),NA())</f>
        <v>#N/A</v>
      </c>
      <c r="H72" s="58" t="e">
        <f ca="1">+IF(AND(ISNUMBER(OFFSET('Water Data'!$D$7,0,10*ROW('Water Data'!D66))),'Data Summary'!BW72="Yes"),OFFSET('Water Data'!$D$7,0,10*ROW('Water Data'!D66)),NA())</f>
        <v>#N/A</v>
      </c>
      <c r="I72" s="58" t="e">
        <f ca="1">+IF(AND(ISNUMBER(OFFSET('Water Data'!$D$10,0,10*ROW('Water Data'!D66))),'Data Summary'!BX72="Yes"),OFFSET('Water Data'!$D$10,0,10*ROW('Water Data'!D66)),NA())</f>
        <v>#N/A</v>
      </c>
      <c r="J72" s="58" t="e">
        <f ca="1">+IF(AND(ISNUMBER(OFFSET('Water Data'!$E$5,0,10*ROW('Water Data'!E66))),'Data Summary'!BY72="Yes"),100-OFFSET('Water Data'!$E$5,0,10*ROW('Water Data'!E66)),NA())</f>
        <v>#N/A</v>
      </c>
      <c r="K72" s="58" t="e">
        <f ca="1">+IF(AND(ISNUMBER(OFFSET('Water Data'!$E$7,0,10*ROW('Water Data'!E66))),'Data Summary'!BZ72="Yes"),OFFSET('Water Data'!$E$7,0,10*ROW('Water Data'!E66)),NA())</f>
        <v>#N/A</v>
      </c>
      <c r="L72" s="58" t="e">
        <f ca="1">+IF(AND(ISNUMBER(OFFSET('Water Data'!$E$10,0,10*ROW('Water Data'!E66))),'Data Summary'!CA72="Yes"),OFFSET('Water Data'!$E$10,0,10*ROW('Water Data'!E66)),NA())</f>
        <v>#N/A</v>
      </c>
      <c r="M72" s="58" t="e">
        <f ca="1">+IF(AND(ISNUMBER(OFFSET('Water Data'!$F$5,0,10*ROW('Water Data'!F66))),'Data Summary'!CB72="Yes"),100-OFFSET('Water Data'!$F$5,0,10*ROW('Water Data'!F66)),NA())</f>
        <v>#N/A</v>
      </c>
      <c r="N72" s="58" t="e">
        <f ca="1">+IF(AND(ISNUMBER(OFFSET('Water Data'!$F$7,0,10*ROW('Water Data'!F66))),'Data Summary'!CC72="Yes"),OFFSET('Water Data'!$F$7,0,10*ROW('Water Data'!F66)),NA())</f>
        <v>#N/A</v>
      </c>
      <c r="O72" s="58" t="e">
        <f ca="1">+IF(AND(ISNUMBER(OFFSET('Water Data'!$F$10,0,10*ROW('Water Data'!F66))),'Data Summary'!CD72="Yes"),OFFSET('Water Data'!$F$10,0,10*ROW('Water Data'!F66)),NA())</f>
        <v>#N/A</v>
      </c>
      <c r="P72" s="58" t="e">
        <f ca="1">+IF(AND(ISNUMBER(OFFSET('Water Data'!$G$5,0,10*ROW('Water Data'!G66))),'Data Summary'!CE72="Yes"),100-OFFSET('Water Data'!$G$5,0,10*ROW('Water Data'!G66)),NA())</f>
        <v>#N/A</v>
      </c>
      <c r="Q72" s="58" t="e">
        <f ca="1">+IF(AND(ISNUMBER(OFFSET('Water Data'!$G$7,0,10*ROW('Water Data'!G66))),'Data Summary'!CF72="Yes"),OFFSET('Water Data'!$G$7,0,10*ROW('Water Data'!G66)),NA())</f>
        <v>#N/A</v>
      </c>
      <c r="R72" s="58" t="e">
        <f ca="1">+IF(AND(ISNUMBER(OFFSET('Water Data'!$G$10,0,10*ROW('Water Data'!G66))),'Data Summary'!CG72="Yes"),OFFSET('Water Data'!$G$10,0,10*ROW('Water Data'!G66)),NA())</f>
        <v>#N/A</v>
      </c>
      <c r="S72" s="58" t="e">
        <f ca="1">+IF(AND(ISNUMBER(OFFSET('Water Data'!$H$5,0,10*ROW('Water Data'!H66))),'Data Summary'!CH72="Yes"),100-OFFSET('Water Data'!$H$5,0,10*ROW('Water Data'!H66)),NA())</f>
        <v>#N/A</v>
      </c>
      <c r="T72" s="58" t="e">
        <f ca="1">+IF(AND(ISNUMBER(OFFSET('Water Data'!$H$7,0,10*ROW('Water Data'!H66))),'Data Summary'!CI72="Yes"),OFFSET('Water Data'!$H$7,0,10*ROW('Water Data'!H66)),NA())</f>
        <v>#N/A</v>
      </c>
      <c r="U72" s="58" t="e">
        <f ca="1">+IF(AND(ISNUMBER(OFFSET('Water Data'!$H$10,0,10*ROW('Water Data'!H66))),'Data Summary'!CJ72="Yes"),OFFSET('Water Data'!$H$10,0,10*ROW('Water Data'!H66)),NA())</f>
        <v>#N/A</v>
      </c>
      <c r="V72" s="104" t="e">
        <f ca="1">+IF(AND(ISNUMBER(OFFSET('Sanitation Data'!$C$5,0,10*ROW('Sanitation Data'!C66))),'Data Summary'!CK72="Yes"),100-OFFSET('Sanitation Data'!$C$5,0,10*ROW('Sanitation Data'!C66)),NA())</f>
        <v>#N/A</v>
      </c>
      <c r="W72" s="104" t="e">
        <f ca="1">+IF(AND(ISNUMBER(OFFSET('Sanitation Data'!$C$7,0,10*ROW('Sanitation Data'!C66))),'Data Summary'!CL72="Yes"),OFFSET('Sanitation Data'!$C$7,0,10*ROW('Sanitation Data'!C66)),NA())</f>
        <v>#N/A</v>
      </c>
      <c r="X72" s="104" t="e">
        <f ca="1">+IF(AND(ISNUMBER(OFFSET('Sanitation Data'!$C$11,0,10*ROW('Sanitation Data'!C66))),'Data Summary'!CM72="Yes"),OFFSET('Sanitation Data'!$C$11,0,10*ROW('Sanitation Data'!C66)),NA())</f>
        <v>#N/A</v>
      </c>
      <c r="Y72" s="104" t="e">
        <f ca="1">+IF(AND(ISNUMBER(OFFSET('Sanitation Data'!$C$12,0,10*ROW('Sanitation Data'!C66))),'Data Summary'!CN72="Yes"),OFFSET('Sanitation Data'!$C$12,0,10*ROW('Sanitation Data'!C66)),NA())</f>
        <v>#N/A</v>
      </c>
      <c r="Z72" s="104" t="e">
        <f ca="1">+IF(AND(ISNUMBER(OFFSET('Sanitation Data'!$C$13,0,10*ROW('Sanitation Data'!C66))),'Data Summary'!CO72="Yes"),OFFSET('Sanitation Data'!$C$13,0,10*ROW('Sanitation Data'!C66)),NA())</f>
        <v>#N/A</v>
      </c>
      <c r="AA72" s="104" t="e">
        <f ca="1">+IF(AND(ISNUMBER(OFFSET('Sanitation Data'!$D$5,0,10*ROW('Sanitation Data'!D66))),'Data Summary'!CP72="Yes"),100-OFFSET('Sanitation Data'!$D$5,0,10*ROW('Sanitation Data'!D66)),NA())</f>
        <v>#N/A</v>
      </c>
      <c r="AB72" s="104" t="e">
        <f ca="1">+IF(AND(ISNUMBER(OFFSET('Sanitation Data'!$D$7,0,10*ROW('Sanitation Data'!D66))),'Data Summary'!CQ72="Yes"),OFFSET('Sanitation Data'!$D$7,0,10*ROW('Sanitation Data'!D66)),NA())</f>
        <v>#N/A</v>
      </c>
      <c r="AC72" s="104" t="e">
        <f ca="1">+IF(AND(ISNUMBER(OFFSET('Sanitation Data'!$D$11,0,10*ROW('Sanitation Data'!D66))),'Data Summary'!CR72="Yes"),OFFSET('Sanitation Data'!$D$11,0,10*ROW('Sanitation Data'!D66)),NA())</f>
        <v>#N/A</v>
      </c>
      <c r="AD72" s="104" t="e">
        <f ca="1">+IF(AND(ISNUMBER(OFFSET('Sanitation Data'!$D$12,0,10*ROW('Sanitation Data'!D66))),'Data Summary'!CS72="Yes"),OFFSET('Sanitation Data'!$D$12,0,10*ROW('Sanitation Data'!D66)),NA())</f>
        <v>#N/A</v>
      </c>
      <c r="AE72" s="104" t="e">
        <f ca="1">+IF(AND(ISNUMBER(OFFSET('Sanitation Data'!$D$13,0,10*ROW('Sanitation Data'!D66))),'Data Summary'!CT72="Yes"),OFFSET('Sanitation Data'!$D$13,0,10*ROW('Sanitation Data'!D66)),NA())</f>
        <v>#N/A</v>
      </c>
      <c r="AF72" s="104" t="e">
        <f ca="1">+IF(AND(ISNUMBER(OFFSET('Sanitation Data'!$E$5,0,10*ROW('Sanitation Data'!E66))),'Data Summary'!CU72="Yes"),100-OFFSET('Sanitation Data'!$E$5,0,10*ROW('Sanitation Data'!E66)),NA())</f>
        <v>#N/A</v>
      </c>
      <c r="AG72" s="104" t="e">
        <f ca="1">+IF(AND(ISNUMBER(OFFSET('Sanitation Data'!$E$7,0,10*ROW('Sanitation Data'!E66))),'Data Summary'!CV72="Yes"),OFFSET('Sanitation Data'!$E$7,0,10*ROW('Sanitation Data'!E66)),NA())</f>
        <v>#N/A</v>
      </c>
      <c r="AH72" s="104" t="e">
        <f ca="1">+IF(AND(ISNUMBER(OFFSET('Sanitation Data'!$E$11,0,10*ROW('Sanitation Data'!E66))),'Data Summary'!CW72="Yes"),OFFSET('Sanitation Data'!$E$11,0,10*ROW('Sanitation Data'!E66)),NA())</f>
        <v>#N/A</v>
      </c>
      <c r="AI72" s="104" t="e">
        <f ca="1">+IF(AND(ISNUMBER(OFFSET('Sanitation Data'!$E$12,0,10*ROW('Sanitation Data'!E66))),'Data Summary'!CX72="Yes"),OFFSET('Sanitation Data'!$E$12,0,10*ROW('Sanitation Data'!E66)),NA())</f>
        <v>#N/A</v>
      </c>
      <c r="AJ72" s="104" t="e">
        <f ca="1">+IF(AND(ISNUMBER(OFFSET('Sanitation Data'!$E$13,0,10*ROW('Sanitation Data'!E66))),'Data Summary'!CY72="Yes"),OFFSET('Sanitation Data'!$E$13,0,10*ROW('Sanitation Data'!E66)),NA())</f>
        <v>#N/A</v>
      </c>
      <c r="AK72" s="104" t="e">
        <f ca="1">+IF(AND(ISNUMBER(OFFSET('Sanitation Data'!$F$5,0,10*ROW('Sanitation Data'!F66))),'Data Summary'!CZ72="Yes"),100-OFFSET('Sanitation Data'!$F$5,0,10*ROW('Sanitation Data'!F66)),NA())</f>
        <v>#N/A</v>
      </c>
      <c r="AL72" s="104" t="e">
        <f ca="1">+IF(AND(ISNUMBER(OFFSET('Sanitation Data'!$F$7,0,10*ROW('Sanitation Data'!F66))),'Data Summary'!DA72="Yes"),OFFSET('Sanitation Data'!$F$7,0,10*ROW('Sanitation Data'!F66)),NA())</f>
        <v>#N/A</v>
      </c>
      <c r="AM72" s="104" t="e">
        <f ca="1">+IF(AND(ISNUMBER(OFFSET('Sanitation Data'!$F$11,0,10*ROW('Sanitation Data'!F66))),'Data Summary'!DB72="Yes"),OFFSET('Sanitation Data'!$F$11,0,10*ROW('Sanitation Data'!F66)),NA())</f>
        <v>#N/A</v>
      </c>
      <c r="AN72" s="104" t="e">
        <f ca="1">+IF(AND(ISNUMBER(OFFSET('Sanitation Data'!$F$12,0,10*ROW('Sanitation Data'!F66))),'Data Summary'!DC72="Yes"),OFFSET('Sanitation Data'!$F$12,0,10*ROW('Sanitation Data'!F66)),NA())</f>
        <v>#N/A</v>
      </c>
      <c r="AO72" s="104" t="e">
        <f ca="1">+IF(AND(ISNUMBER(OFFSET('Sanitation Data'!$F$13,0,10*ROW('Sanitation Data'!F66))),'Data Summary'!DD72="Yes"),OFFSET('Sanitation Data'!$F$13,0,10*ROW('Sanitation Data'!F66)),NA())</f>
        <v>#N/A</v>
      </c>
      <c r="AP72" s="104" t="e">
        <f ca="1">+IF(AND(ISNUMBER(OFFSET('Sanitation Data'!$G$5,0,10*ROW('Sanitation Data'!G66))),'Data Summary'!DE72="Yes"),100-OFFSET('Sanitation Data'!$G$5,0,10*ROW('Sanitation Data'!G66)),NA())</f>
        <v>#N/A</v>
      </c>
      <c r="AQ72" s="104" t="e">
        <f ca="1">+IF(AND(ISNUMBER(OFFSET('Sanitation Data'!$G$7,0,10*ROW('Sanitation Data'!G66))),'Data Summary'!DF72="Yes"),OFFSET('Sanitation Data'!$G$7,0,10*ROW('Sanitation Data'!G66)),NA())</f>
        <v>#N/A</v>
      </c>
      <c r="AR72" s="104" t="e">
        <f ca="1">+IF(AND(ISNUMBER(OFFSET('Sanitation Data'!$G$11,0,10*ROW('Sanitation Data'!G66))),'Data Summary'!DG72="Yes"),OFFSET('Sanitation Data'!$G$11,0,10*ROW('Sanitation Data'!G66)),NA())</f>
        <v>#N/A</v>
      </c>
      <c r="AS72" s="104" t="e">
        <f ca="1">+IF(AND(ISNUMBER(OFFSET('Sanitation Data'!$G$12,0,10*ROW('Sanitation Data'!G66))),'Data Summary'!DH72="Yes"),OFFSET('Sanitation Data'!$G$12,0,10*ROW('Sanitation Data'!G66)),NA())</f>
        <v>#N/A</v>
      </c>
      <c r="AT72" s="104" t="e">
        <f ca="1">+IF(AND(ISNUMBER(OFFSET('Sanitation Data'!$G$13,0,10*ROW('Sanitation Data'!G66))),'Data Summary'!DI72="Yes"),OFFSET('Sanitation Data'!$G$13,0,10*ROW('Sanitation Data'!G66)),NA())</f>
        <v>#N/A</v>
      </c>
      <c r="AU72" s="104" t="e">
        <f ca="1">+IF(AND(ISNUMBER(OFFSET('Sanitation Data'!$H$5,0,10*ROW('Sanitation Data'!H66))),'Data Summary'!DJ72="Yes"),100-OFFSET('Sanitation Data'!$H$5,0,10*ROW('Sanitation Data'!H66)),NA())</f>
        <v>#N/A</v>
      </c>
      <c r="AV72" s="104" t="e">
        <f ca="1">+IF(AND(ISNUMBER(OFFSET('Sanitation Data'!$H$7,0,10*ROW('Sanitation Data'!H66))),'Data Summary'!DK72="Yes"),OFFSET('Sanitation Data'!$H$7,0,10*ROW('Sanitation Data'!H66)),NA())</f>
        <v>#N/A</v>
      </c>
      <c r="AW72" s="104" t="e">
        <f ca="1">+IF(AND(ISNUMBER(OFFSET('Sanitation Data'!$H$11,0,10*ROW('Sanitation Data'!H66))),'Data Summary'!DL72="Yes"),OFFSET('Sanitation Data'!$H$11,0,10*ROW('Sanitation Data'!H66)),NA())</f>
        <v>#N/A</v>
      </c>
      <c r="AX72" s="104" t="e">
        <f ca="1">+IF(AND(ISNUMBER(OFFSET('Sanitation Data'!$H$12,0,10*ROW('Sanitation Data'!H66))),'Data Summary'!DM72="Yes"),OFFSET('Sanitation Data'!$H$12,0,10*ROW('Sanitation Data'!H66)),NA())</f>
        <v>#N/A</v>
      </c>
      <c r="AY72" s="104" t="e">
        <f ca="1">+IF(AND(ISNUMBER(OFFSET('Sanitation Data'!$H$13,0,10*ROW('Sanitation Data'!H66))),'Data Summary'!DN72="Yes"),OFFSET('Sanitation Data'!$H$13,0,10*ROW('Sanitation Data'!H66)),NA())</f>
        <v>#N/A</v>
      </c>
      <c r="AZ72" s="109" t="e">
        <f ca="1">+IF(AND(ISNUMBER(OFFSET('Hygiene Data'!$C$6,0,10*ROW('Hygiene Data'!C66))),'Data Summary'!DO72="Yes"),OFFSET('Hygiene Data'!$C$6,0,10*ROW('Hygiene Data'!C66)),NA())</f>
        <v>#N/A</v>
      </c>
      <c r="BA72" s="109" t="e">
        <f ca="1">+IF(AND(ISNUMBER(OFFSET('Hygiene Data'!$C$8,0,10*ROW('Hygiene Data'!C66))),'Data Summary'!DP72="Yes"),OFFSET('Hygiene Data'!$C$8,0,10*ROW('Hygiene Data'!C66)),NA())</f>
        <v>#N/A</v>
      </c>
      <c r="BB72" s="109" t="e">
        <f ca="1">+IF(AND(ISNUMBER(OFFSET('Hygiene Data'!$C$10,0,10*ROW('Hygiene Data'!C66))),'Data Summary'!DQ72="Yes"),OFFSET('Hygiene Data'!$C$10,0,10*ROW('Hygiene Data'!C66)),NA())</f>
        <v>#N/A</v>
      </c>
      <c r="BC72" s="109" t="e">
        <f ca="1">+IF(AND(ISNUMBER(OFFSET('Hygiene Data'!$D$6,0,10*ROW('Hygiene Data'!D66))),'Data Summary'!DR72="Yes"),OFFSET('Hygiene Data'!$D$6,0,10*ROW('Hygiene Data'!D66)),NA())</f>
        <v>#N/A</v>
      </c>
      <c r="BD72" s="109" t="e">
        <f ca="1">+IF(AND(ISNUMBER(OFFSET('Hygiene Data'!$D$8,0,10*ROW('Hygiene Data'!D66))),'Data Summary'!DS72="Yes"),OFFSET('Hygiene Data'!$D$8,0,10*ROW('Hygiene Data'!D66)),NA())</f>
        <v>#N/A</v>
      </c>
      <c r="BE72" s="109" t="e">
        <f ca="1">+IF(AND(ISNUMBER(OFFSET('Hygiene Data'!$D$10,0,10*ROW('Hygiene Data'!D66))),'Data Summary'!DT72="Yes"),OFFSET('Hygiene Data'!$D$10,0,10*ROW('Hygiene Data'!D66)),NA())</f>
        <v>#N/A</v>
      </c>
      <c r="BF72" s="109" t="e">
        <f ca="1">+IF(AND(ISNUMBER(OFFSET('Hygiene Data'!$E$6,0,10*ROW('Hygiene Data'!E66))),'Data Summary'!DU72="Yes"),OFFSET('Hygiene Data'!$E$6,0,10*ROW('Hygiene Data'!E66)),NA())</f>
        <v>#N/A</v>
      </c>
      <c r="BG72" s="109" t="e">
        <f ca="1">+IF(AND(ISNUMBER(OFFSET('Hygiene Data'!$E$8,0,10*ROW('Hygiene Data'!E66))),'Data Summary'!DV72="Yes"),OFFSET('Hygiene Data'!$E$8,0,10*ROW('Hygiene Data'!E66)),NA())</f>
        <v>#N/A</v>
      </c>
      <c r="BH72" s="109" t="e">
        <f ca="1">+IF(AND(ISNUMBER(OFFSET('Hygiene Data'!$E$10,0,10*ROW('Hygiene Data'!E66))),'Data Summary'!DW72="Yes"),OFFSET('Hygiene Data'!$E$10,0,10*ROW('Hygiene Data'!E66)),NA())</f>
        <v>#N/A</v>
      </c>
      <c r="BI72" s="109" t="e">
        <f ca="1">+IF(AND(ISNUMBER(OFFSET('Hygiene Data'!$F$6,0,10*ROW('Hygiene Data'!F66))),'Data Summary'!DX72="Yes"),OFFSET('Hygiene Data'!$F$6,0,10*ROW('Hygiene Data'!F66)),NA())</f>
        <v>#N/A</v>
      </c>
      <c r="BJ72" s="109" t="e">
        <f ca="1">+IF(AND(ISNUMBER(OFFSET('Hygiene Data'!$F$8,0,10*ROW('Hygiene Data'!F66))),'Data Summary'!DY72="Yes"),OFFSET('Hygiene Data'!$F$8,0,10*ROW('Hygiene Data'!F66)),NA())</f>
        <v>#N/A</v>
      </c>
      <c r="BK72" s="109" t="e">
        <f ca="1">+IF(AND(ISNUMBER(OFFSET('Hygiene Data'!$F$10,0,10*ROW('Hygiene Data'!F66))),'Data Summary'!DZ72="Yes"),OFFSET('Hygiene Data'!$F$10,0,10*ROW('Hygiene Data'!F66)),NA())</f>
        <v>#N/A</v>
      </c>
      <c r="BL72" s="109" t="e">
        <f ca="1">+IF(AND(ISNUMBER(OFFSET('Hygiene Data'!$G$6,0,10*ROW('Hygiene Data'!G66))),'Data Summary'!EA72="Yes"),OFFSET('Hygiene Data'!$G$6,0,10*ROW('Hygiene Data'!G66)),NA())</f>
        <v>#N/A</v>
      </c>
      <c r="BM72" s="109" t="e">
        <f ca="1">+IF(AND(ISNUMBER(OFFSET('Hygiene Data'!$G$8,0,10*ROW('Hygiene Data'!G66))),'Data Summary'!EB72="Yes"),OFFSET('Hygiene Data'!$G$8,0,10*ROW('Hygiene Data'!G66)),NA())</f>
        <v>#N/A</v>
      </c>
      <c r="BN72" s="109" t="e">
        <f ca="1">+IF(AND(ISNUMBER(OFFSET('Hygiene Data'!$G$10,0,10*ROW('Hygiene Data'!G66))),'Data Summary'!EC72="Yes"),OFFSET('Hygiene Data'!$G$10,0,10*ROW('Hygiene Data'!G66)),NA())</f>
        <v>#N/A</v>
      </c>
      <c r="BO72" s="109" t="e">
        <f ca="1">+IF(AND(ISNUMBER(OFFSET('Hygiene Data'!$H$6,0,10*ROW('Hygiene Data'!H66))),'Data Summary'!ED72="Yes"),OFFSET('Hygiene Data'!$H$6,0,10*ROW('Hygiene Data'!H66)),NA())</f>
        <v>#N/A</v>
      </c>
      <c r="BP72" s="109" t="e">
        <f ca="1">+IF(AND(ISNUMBER(OFFSET('Hygiene Data'!$H$8,0,10*ROW('Hygiene Data'!H66))),'Data Summary'!EE72="Yes"),OFFSET('Hygiene Data'!$H$8,0,10*ROW('Hygiene Data'!H66)),NA())</f>
        <v>#N/A</v>
      </c>
      <c r="BQ72" s="109" t="e">
        <f ca="1">+IF(AND(ISNUMBER(OFFSET('Hygiene Data'!$H$10,0,10*ROW('Hygiene Data'!H66))),'Data Summary'!EF72="Yes"),OFFSET('Hygiene Data'!$H$10,0,10*ROW('Hygiene Data'!H66)),NA())</f>
        <v>#N/A</v>
      </c>
    </row>
    <row r="73" spans="1:69" x14ac:dyDescent="0.25">
      <c r="A73" s="57" t="e">
        <f ca="1">+IF(OFFSET('Water Data'!$B$1,0,10*ROW('Water Data'!B67))="",NA(),OFFSET('Water Data'!$B$1,0,10*ROW('Water Data'!B67)))</f>
        <v>#N/A</v>
      </c>
      <c r="B73" s="57" t="e">
        <f ca="1">+IF(OFFSET('Water Data'!$A$3,0,10*ROW('Water Data'!A70))="",NA(),OFFSET('Water Data'!$A$3,0,10*ROW('Water Data'!A70)))</f>
        <v>#N/A</v>
      </c>
      <c r="C73" s="57" t="e">
        <f ca="1">+IF(OFFSET('Water Data'!$C$3,0,10*ROW('Water Data'!C70))="",NA(),OFFSET('Water Data'!$C$3,0,10*ROW('Water Data'!C70)))</f>
        <v>#N/A</v>
      </c>
      <c r="D73" s="58" t="e">
        <f ca="1">+IF(AND(ISNUMBER(OFFSET('Water Data'!$C$5,0,10*ROW('Water Data'!C67))),'Data Summary'!BS73="Yes"),100-OFFSET('Water Data'!$C$5,0,10*ROW('Water Data'!C67)),NA())</f>
        <v>#N/A</v>
      </c>
      <c r="E73" s="58" t="e">
        <f ca="1">+IF(AND(ISNUMBER(OFFSET('Water Data'!$C$7,0,10*ROW('Water Data'!C67))),'Data Summary'!BT73="Yes"),OFFSET('Water Data'!$C$7,0,10*ROW('Water Data'!C67)),NA())</f>
        <v>#N/A</v>
      </c>
      <c r="F73" s="58" t="e">
        <f ca="1">+IF(AND(ISNUMBER(OFFSET('Water Data'!$C$10,0,10*ROW('Water Data'!C67))),'Data Summary'!BU73="Yes"),OFFSET('Water Data'!$C$10,0,10*ROW('Water Data'!C67)),NA())</f>
        <v>#N/A</v>
      </c>
      <c r="G73" s="58" t="e">
        <f ca="1">+IF(AND(ISNUMBER(OFFSET('Water Data'!$D$5,0,10*ROW('Water Data'!D67))),'Data Summary'!BV73="Yes"),100-OFFSET('Water Data'!$D$5,0,10*ROW('Water Data'!D67)),NA())</f>
        <v>#N/A</v>
      </c>
      <c r="H73" s="58" t="e">
        <f ca="1">+IF(AND(ISNUMBER(OFFSET('Water Data'!$D$7,0,10*ROW('Water Data'!D67))),'Data Summary'!BW73="Yes"),OFFSET('Water Data'!$D$7,0,10*ROW('Water Data'!D67)),NA())</f>
        <v>#N/A</v>
      </c>
      <c r="I73" s="58" t="e">
        <f ca="1">+IF(AND(ISNUMBER(OFFSET('Water Data'!$D$10,0,10*ROW('Water Data'!D67))),'Data Summary'!BX73="Yes"),OFFSET('Water Data'!$D$10,0,10*ROW('Water Data'!D67)),NA())</f>
        <v>#N/A</v>
      </c>
      <c r="J73" s="58" t="e">
        <f ca="1">+IF(AND(ISNUMBER(OFFSET('Water Data'!$E$5,0,10*ROW('Water Data'!E67))),'Data Summary'!BY73="Yes"),100-OFFSET('Water Data'!$E$5,0,10*ROW('Water Data'!E67)),NA())</f>
        <v>#N/A</v>
      </c>
      <c r="K73" s="58" t="e">
        <f ca="1">+IF(AND(ISNUMBER(OFFSET('Water Data'!$E$7,0,10*ROW('Water Data'!E67))),'Data Summary'!BZ73="Yes"),OFFSET('Water Data'!$E$7,0,10*ROW('Water Data'!E67)),NA())</f>
        <v>#N/A</v>
      </c>
      <c r="L73" s="58" t="e">
        <f ca="1">+IF(AND(ISNUMBER(OFFSET('Water Data'!$E$10,0,10*ROW('Water Data'!E67))),'Data Summary'!CA73="Yes"),OFFSET('Water Data'!$E$10,0,10*ROW('Water Data'!E67)),NA())</f>
        <v>#N/A</v>
      </c>
      <c r="M73" s="58" t="e">
        <f ca="1">+IF(AND(ISNUMBER(OFFSET('Water Data'!$F$5,0,10*ROW('Water Data'!F67))),'Data Summary'!CB73="Yes"),100-OFFSET('Water Data'!$F$5,0,10*ROW('Water Data'!F67)),NA())</f>
        <v>#N/A</v>
      </c>
      <c r="N73" s="58" t="e">
        <f ca="1">+IF(AND(ISNUMBER(OFFSET('Water Data'!$F$7,0,10*ROW('Water Data'!F67))),'Data Summary'!CC73="Yes"),OFFSET('Water Data'!$F$7,0,10*ROW('Water Data'!F67)),NA())</f>
        <v>#N/A</v>
      </c>
      <c r="O73" s="58" t="e">
        <f ca="1">+IF(AND(ISNUMBER(OFFSET('Water Data'!$F$10,0,10*ROW('Water Data'!F67))),'Data Summary'!CD73="Yes"),OFFSET('Water Data'!$F$10,0,10*ROW('Water Data'!F67)),NA())</f>
        <v>#N/A</v>
      </c>
      <c r="P73" s="58" t="e">
        <f ca="1">+IF(AND(ISNUMBER(OFFSET('Water Data'!$G$5,0,10*ROW('Water Data'!G67))),'Data Summary'!CE73="Yes"),100-OFFSET('Water Data'!$G$5,0,10*ROW('Water Data'!G67)),NA())</f>
        <v>#N/A</v>
      </c>
      <c r="Q73" s="58" t="e">
        <f ca="1">+IF(AND(ISNUMBER(OFFSET('Water Data'!$G$7,0,10*ROW('Water Data'!G67))),'Data Summary'!CF73="Yes"),OFFSET('Water Data'!$G$7,0,10*ROW('Water Data'!G67)),NA())</f>
        <v>#N/A</v>
      </c>
      <c r="R73" s="58" t="e">
        <f ca="1">+IF(AND(ISNUMBER(OFFSET('Water Data'!$G$10,0,10*ROW('Water Data'!G67))),'Data Summary'!CG73="Yes"),OFFSET('Water Data'!$G$10,0,10*ROW('Water Data'!G67)),NA())</f>
        <v>#N/A</v>
      </c>
      <c r="S73" s="58" t="e">
        <f ca="1">+IF(AND(ISNUMBER(OFFSET('Water Data'!$H$5,0,10*ROW('Water Data'!H67))),'Data Summary'!CH73="Yes"),100-OFFSET('Water Data'!$H$5,0,10*ROW('Water Data'!H67)),NA())</f>
        <v>#N/A</v>
      </c>
      <c r="T73" s="58" t="e">
        <f ca="1">+IF(AND(ISNUMBER(OFFSET('Water Data'!$H$7,0,10*ROW('Water Data'!H67))),'Data Summary'!CI73="Yes"),OFFSET('Water Data'!$H$7,0,10*ROW('Water Data'!H67)),NA())</f>
        <v>#N/A</v>
      </c>
      <c r="U73" s="58" t="e">
        <f ca="1">+IF(AND(ISNUMBER(OFFSET('Water Data'!$H$10,0,10*ROW('Water Data'!H67))),'Data Summary'!CJ73="Yes"),OFFSET('Water Data'!$H$10,0,10*ROW('Water Data'!H67)),NA())</f>
        <v>#N/A</v>
      </c>
      <c r="V73" s="104" t="e">
        <f ca="1">+IF(AND(ISNUMBER(OFFSET('Sanitation Data'!$C$5,0,10*ROW('Sanitation Data'!C67))),'Data Summary'!CK73="Yes"),100-OFFSET('Sanitation Data'!$C$5,0,10*ROW('Sanitation Data'!C67)),NA())</f>
        <v>#N/A</v>
      </c>
      <c r="W73" s="104" t="e">
        <f ca="1">+IF(AND(ISNUMBER(OFFSET('Sanitation Data'!$C$7,0,10*ROW('Sanitation Data'!C67))),'Data Summary'!CL73="Yes"),OFFSET('Sanitation Data'!$C$7,0,10*ROW('Sanitation Data'!C67)),NA())</f>
        <v>#N/A</v>
      </c>
      <c r="X73" s="104" t="e">
        <f ca="1">+IF(AND(ISNUMBER(OFFSET('Sanitation Data'!$C$11,0,10*ROW('Sanitation Data'!C67))),'Data Summary'!CM73="Yes"),OFFSET('Sanitation Data'!$C$11,0,10*ROW('Sanitation Data'!C67)),NA())</f>
        <v>#N/A</v>
      </c>
      <c r="Y73" s="104" t="e">
        <f ca="1">+IF(AND(ISNUMBER(OFFSET('Sanitation Data'!$C$12,0,10*ROW('Sanitation Data'!C67))),'Data Summary'!CN73="Yes"),OFFSET('Sanitation Data'!$C$12,0,10*ROW('Sanitation Data'!C67)),NA())</f>
        <v>#N/A</v>
      </c>
      <c r="Z73" s="104" t="e">
        <f ca="1">+IF(AND(ISNUMBER(OFFSET('Sanitation Data'!$C$13,0,10*ROW('Sanitation Data'!C67))),'Data Summary'!CO73="Yes"),OFFSET('Sanitation Data'!$C$13,0,10*ROW('Sanitation Data'!C67)),NA())</f>
        <v>#N/A</v>
      </c>
      <c r="AA73" s="104" t="e">
        <f ca="1">+IF(AND(ISNUMBER(OFFSET('Sanitation Data'!$D$5,0,10*ROW('Sanitation Data'!D67))),'Data Summary'!CP73="Yes"),100-OFFSET('Sanitation Data'!$D$5,0,10*ROW('Sanitation Data'!D67)),NA())</f>
        <v>#N/A</v>
      </c>
      <c r="AB73" s="104" t="e">
        <f ca="1">+IF(AND(ISNUMBER(OFFSET('Sanitation Data'!$D$7,0,10*ROW('Sanitation Data'!D67))),'Data Summary'!CQ73="Yes"),OFFSET('Sanitation Data'!$D$7,0,10*ROW('Sanitation Data'!D67)),NA())</f>
        <v>#N/A</v>
      </c>
      <c r="AC73" s="104" t="e">
        <f ca="1">+IF(AND(ISNUMBER(OFFSET('Sanitation Data'!$D$11,0,10*ROW('Sanitation Data'!D67))),'Data Summary'!CR73="Yes"),OFFSET('Sanitation Data'!$D$11,0,10*ROW('Sanitation Data'!D67)),NA())</f>
        <v>#N/A</v>
      </c>
      <c r="AD73" s="104" t="e">
        <f ca="1">+IF(AND(ISNUMBER(OFFSET('Sanitation Data'!$D$12,0,10*ROW('Sanitation Data'!D67))),'Data Summary'!CS73="Yes"),OFFSET('Sanitation Data'!$D$12,0,10*ROW('Sanitation Data'!D67)),NA())</f>
        <v>#N/A</v>
      </c>
      <c r="AE73" s="104" t="e">
        <f ca="1">+IF(AND(ISNUMBER(OFFSET('Sanitation Data'!$D$13,0,10*ROW('Sanitation Data'!D67))),'Data Summary'!CT73="Yes"),OFFSET('Sanitation Data'!$D$13,0,10*ROW('Sanitation Data'!D67)),NA())</f>
        <v>#N/A</v>
      </c>
      <c r="AF73" s="104" t="e">
        <f ca="1">+IF(AND(ISNUMBER(OFFSET('Sanitation Data'!$E$5,0,10*ROW('Sanitation Data'!E67))),'Data Summary'!CU73="Yes"),100-OFFSET('Sanitation Data'!$E$5,0,10*ROW('Sanitation Data'!E67)),NA())</f>
        <v>#N/A</v>
      </c>
      <c r="AG73" s="104" t="e">
        <f ca="1">+IF(AND(ISNUMBER(OFFSET('Sanitation Data'!$E$7,0,10*ROW('Sanitation Data'!E67))),'Data Summary'!CV73="Yes"),OFFSET('Sanitation Data'!$E$7,0,10*ROW('Sanitation Data'!E67)),NA())</f>
        <v>#N/A</v>
      </c>
      <c r="AH73" s="104" t="e">
        <f ca="1">+IF(AND(ISNUMBER(OFFSET('Sanitation Data'!$E$11,0,10*ROW('Sanitation Data'!E67))),'Data Summary'!CW73="Yes"),OFFSET('Sanitation Data'!$E$11,0,10*ROW('Sanitation Data'!E67)),NA())</f>
        <v>#N/A</v>
      </c>
      <c r="AI73" s="104" t="e">
        <f ca="1">+IF(AND(ISNUMBER(OFFSET('Sanitation Data'!$E$12,0,10*ROW('Sanitation Data'!E67))),'Data Summary'!CX73="Yes"),OFFSET('Sanitation Data'!$E$12,0,10*ROW('Sanitation Data'!E67)),NA())</f>
        <v>#N/A</v>
      </c>
      <c r="AJ73" s="104" t="e">
        <f ca="1">+IF(AND(ISNUMBER(OFFSET('Sanitation Data'!$E$13,0,10*ROW('Sanitation Data'!E67))),'Data Summary'!CY73="Yes"),OFFSET('Sanitation Data'!$E$13,0,10*ROW('Sanitation Data'!E67)),NA())</f>
        <v>#N/A</v>
      </c>
      <c r="AK73" s="104" t="e">
        <f ca="1">+IF(AND(ISNUMBER(OFFSET('Sanitation Data'!$F$5,0,10*ROW('Sanitation Data'!F67))),'Data Summary'!CZ73="Yes"),100-OFFSET('Sanitation Data'!$F$5,0,10*ROW('Sanitation Data'!F67)),NA())</f>
        <v>#N/A</v>
      </c>
      <c r="AL73" s="104" t="e">
        <f ca="1">+IF(AND(ISNUMBER(OFFSET('Sanitation Data'!$F$7,0,10*ROW('Sanitation Data'!F67))),'Data Summary'!DA73="Yes"),OFFSET('Sanitation Data'!$F$7,0,10*ROW('Sanitation Data'!F67)),NA())</f>
        <v>#N/A</v>
      </c>
      <c r="AM73" s="104" t="e">
        <f ca="1">+IF(AND(ISNUMBER(OFFSET('Sanitation Data'!$F$11,0,10*ROW('Sanitation Data'!F67))),'Data Summary'!DB73="Yes"),OFFSET('Sanitation Data'!$F$11,0,10*ROW('Sanitation Data'!F67)),NA())</f>
        <v>#N/A</v>
      </c>
      <c r="AN73" s="104" t="e">
        <f ca="1">+IF(AND(ISNUMBER(OFFSET('Sanitation Data'!$F$12,0,10*ROW('Sanitation Data'!F67))),'Data Summary'!DC73="Yes"),OFFSET('Sanitation Data'!$F$12,0,10*ROW('Sanitation Data'!F67)),NA())</f>
        <v>#N/A</v>
      </c>
      <c r="AO73" s="104" t="e">
        <f ca="1">+IF(AND(ISNUMBER(OFFSET('Sanitation Data'!$F$13,0,10*ROW('Sanitation Data'!F67))),'Data Summary'!DD73="Yes"),OFFSET('Sanitation Data'!$F$13,0,10*ROW('Sanitation Data'!F67)),NA())</f>
        <v>#N/A</v>
      </c>
      <c r="AP73" s="104" t="e">
        <f ca="1">+IF(AND(ISNUMBER(OFFSET('Sanitation Data'!$G$5,0,10*ROW('Sanitation Data'!G67))),'Data Summary'!DE73="Yes"),100-OFFSET('Sanitation Data'!$G$5,0,10*ROW('Sanitation Data'!G67)),NA())</f>
        <v>#N/A</v>
      </c>
      <c r="AQ73" s="104" t="e">
        <f ca="1">+IF(AND(ISNUMBER(OFFSET('Sanitation Data'!$G$7,0,10*ROW('Sanitation Data'!G67))),'Data Summary'!DF73="Yes"),OFFSET('Sanitation Data'!$G$7,0,10*ROW('Sanitation Data'!G67)),NA())</f>
        <v>#N/A</v>
      </c>
      <c r="AR73" s="104" t="e">
        <f ca="1">+IF(AND(ISNUMBER(OFFSET('Sanitation Data'!$G$11,0,10*ROW('Sanitation Data'!G67))),'Data Summary'!DG73="Yes"),OFFSET('Sanitation Data'!$G$11,0,10*ROW('Sanitation Data'!G67)),NA())</f>
        <v>#N/A</v>
      </c>
      <c r="AS73" s="104" t="e">
        <f ca="1">+IF(AND(ISNUMBER(OFFSET('Sanitation Data'!$G$12,0,10*ROW('Sanitation Data'!G67))),'Data Summary'!DH73="Yes"),OFFSET('Sanitation Data'!$G$12,0,10*ROW('Sanitation Data'!G67)),NA())</f>
        <v>#N/A</v>
      </c>
      <c r="AT73" s="104" t="e">
        <f ca="1">+IF(AND(ISNUMBER(OFFSET('Sanitation Data'!$G$13,0,10*ROW('Sanitation Data'!G67))),'Data Summary'!DI73="Yes"),OFFSET('Sanitation Data'!$G$13,0,10*ROW('Sanitation Data'!G67)),NA())</f>
        <v>#N/A</v>
      </c>
      <c r="AU73" s="104" t="e">
        <f ca="1">+IF(AND(ISNUMBER(OFFSET('Sanitation Data'!$H$5,0,10*ROW('Sanitation Data'!H67))),'Data Summary'!DJ73="Yes"),100-OFFSET('Sanitation Data'!$H$5,0,10*ROW('Sanitation Data'!H67)),NA())</f>
        <v>#N/A</v>
      </c>
      <c r="AV73" s="104" t="e">
        <f ca="1">+IF(AND(ISNUMBER(OFFSET('Sanitation Data'!$H$7,0,10*ROW('Sanitation Data'!H67))),'Data Summary'!DK73="Yes"),OFFSET('Sanitation Data'!$H$7,0,10*ROW('Sanitation Data'!H67)),NA())</f>
        <v>#N/A</v>
      </c>
      <c r="AW73" s="104" t="e">
        <f ca="1">+IF(AND(ISNUMBER(OFFSET('Sanitation Data'!$H$11,0,10*ROW('Sanitation Data'!H67))),'Data Summary'!DL73="Yes"),OFFSET('Sanitation Data'!$H$11,0,10*ROW('Sanitation Data'!H67)),NA())</f>
        <v>#N/A</v>
      </c>
      <c r="AX73" s="104" t="e">
        <f ca="1">+IF(AND(ISNUMBER(OFFSET('Sanitation Data'!$H$12,0,10*ROW('Sanitation Data'!H67))),'Data Summary'!DM73="Yes"),OFFSET('Sanitation Data'!$H$12,0,10*ROW('Sanitation Data'!H67)),NA())</f>
        <v>#N/A</v>
      </c>
      <c r="AY73" s="104" t="e">
        <f ca="1">+IF(AND(ISNUMBER(OFFSET('Sanitation Data'!$H$13,0,10*ROW('Sanitation Data'!H67))),'Data Summary'!DN73="Yes"),OFFSET('Sanitation Data'!$H$13,0,10*ROW('Sanitation Data'!H67)),NA())</f>
        <v>#N/A</v>
      </c>
      <c r="AZ73" s="109" t="e">
        <f ca="1">+IF(AND(ISNUMBER(OFFSET('Hygiene Data'!$C$6,0,10*ROW('Hygiene Data'!C67))),'Data Summary'!DO73="Yes"),OFFSET('Hygiene Data'!$C$6,0,10*ROW('Hygiene Data'!C67)),NA())</f>
        <v>#N/A</v>
      </c>
      <c r="BA73" s="109" t="e">
        <f ca="1">+IF(AND(ISNUMBER(OFFSET('Hygiene Data'!$C$8,0,10*ROW('Hygiene Data'!C67))),'Data Summary'!DP73="Yes"),OFFSET('Hygiene Data'!$C$8,0,10*ROW('Hygiene Data'!C67)),NA())</f>
        <v>#N/A</v>
      </c>
      <c r="BB73" s="109" t="e">
        <f ca="1">+IF(AND(ISNUMBER(OFFSET('Hygiene Data'!$C$10,0,10*ROW('Hygiene Data'!C67))),'Data Summary'!DQ73="Yes"),OFFSET('Hygiene Data'!$C$10,0,10*ROW('Hygiene Data'!C67)),NA())</f>
        <v>#N/A</v>
      </c>
      <c r="BC73" s="109" t="e">
        <f ca="1">+IF(AND(ISNUMBER(OFFSET('Hygiene Data'!$D$6,0,10*ROW('Hygiene Data'!D67))),'Data Summary'!DR73="Yes"),OFFSET('Hygiene Data'!$D$6,0,10*ROW('Hygiene Data'!D67)),NA())</f>
        <v>#N/A</v>
      </c>
      <c r="BD73" s="109" t="e">
        <f ca="1">+IF(AND(ISNUMBER(OFFSET('Hygiene Data'!$D$8,0,10*ROW('Hygiene Data'!D67))),'Data Summary'!DS73="Yes"),OFFSET('Hygiene Data'!$D$8,0,10*ROW('Hygiene Data'!D67)),NA())</f>
        <v>#N/A</v>
      </c>
      <c r="BE73" s="109" t="e">
        <f ca="1">+IF(AND(ISNUMBER(OFFSET('Hygiene Data'!$D$10,0,10*ROW('Hygiene Data'!D67))),'Data Summary'!DT73="Yes"),OFFSET('Hygiene Data'!$D$10,0,10*ROW('Hygiene Data'!D67)),NA())</f>
        <v>#N/A</v>
      </c>
      <c r="BF73" s="109" t="e">
        <f ca="1">+IF(AND(ISNUMBER(OFFSET('Hygiene Data'!$E$6,0,10*ROW('Hygiene Data'!E67))),'Data Summary'!DU73="Yes"),OFFSET('Hygiene Data'!$E$6,0,10*ROW('Hygiene Data'!E67)),NA())</f>
        <v>#N/A</v>
      </c>
      <c r="BG73" s="109" t="e">
        <f ca="1">+IF(AND(ISNUMBER(OFFSET('Hygiene Data'!$E$8,0,10*ROW('Hygiene Data'!E67))),'Data Summary'!DV73="Yes"),OFFSET('Hygiene Data'!$E$8,0,10*ROW('Hygiene Data'!E67)),NA())</f>
        <v>#N/A</v>
      </c>
      <c r="BH73" s="109" t="e">
        <f ca="1">+IF(AND(ISNUMBER(OFFSET('Hygiene Data'!$E$10,0,10*ROW('Hygiene Data'!E67))),'Data Summary'!DW73="Yes"),OFFSET('Hygiene Data'!$E$10,0,10*ROW('Hygiene Data'!E67)),NA())</f>
        <v>#N/A</v>
      </c>
      <c r="BI73" s="109" t="e">
        <f ca="1">+IF(AND(ISNUMBER(OFFSET('Hygiene Data'!$F$6,0,10*ROW('Hygiene Data'!F67))),'Data Summary'!DX73="Yes"),OFFSET('Hygiene Data'!$F$6,0,10*ROW('Hygiene Data'!F67)),NA())</f>
        <v>#N/A</v>
      </c>
      <c r="BJ73" s="109" t="e">
        <f ca="1">+IF(AND(ISNUMBER(OFFSET('Hygiene Data'!$F$8,0,10*ROW('Hygiene Data'!F67))),'Data Summary'!DY73="Yes"),OFFSET('Hygiene Data'!$F$8,0,10*ROW('Hygiene Data'!F67)),NA())</f>
        <v>#N/A</v>
      </c>
      <c r="BK73" s="109" t="e">
        <f ca="1">+IF(AND(ISNUMBER(OFFSET('Hygiene Data'!$F$10,0,10*ROW('Hygiene Data'!F67))),'Data Summary'!DZ73="Yes"),OFFSET('Hygiene Data'!$F$10,0,10*ROW('Hygiene Data'!F67)),NA())</f>
        <v>#N/A</v>
      </c>
      <c r="BL73" s="109" t="e">
        <f ca="1">+IF(AND(ISNUMBER(OFFSET('Hygiene Data'!$G$6,0,10*ROW('Hygiene Data'!G67))),'Data Summary'!EA73="Yes"),OFFSET('Hygiene Data'!$G$6,0,10*ROW('Hygiene Data'!G67)),NA())</f>
        <v>#N/A</v>
      </c>
      <c r="BM73" s="109" t="e">
        <f ca="1">+IF(AND(ISNUMBER(OFFSET('Hygiene Data'!$G$8,0,10*ROW('Hygiene Data'!G67))),'Data Summary'!EB73="Yes"),OFFSET('Hygiene Data'!$G$8,0,10*ROW('Hygiene Data'!G67)),NA())</f>
        <v>#N/A</v>
      </c>
      <c r="BN73" s="109" t="e">
        <f ca="1">+IF(AND(ISNUMBER(OFFSET('Hygiene Data'!$G$10,0,10*ROW('Hygiene Data'!G67))),'Data Summary'!EC73="Yes"),OFFSET('Hygiene Data'!$G$10,0,10*ROW('Hygiene Data'!G67)),NA())</f>
        <v>#N/A</v>
      </c>
      <c r="BO73" s="109" t="e">
        <f ca="1">+IF(AND(ISNUMBER(OFFSET('Hygiene Data'!$H$6,0,10*ROW('Hygiene Data'!H67))),'Data Summary'!ED73="Yes"),OFFSET('Hygiene Data'!$H$6,0,10*ROW('Hygiene Data'!H67)),NA())</f>
        <v>#N/A</v>
      </c>
      <c r="BP73" s="109" t="e">
        <f ca="1">+IF(AND(ISNUMBER(OFFSET('Hygiene Data'!$H$8,0,10*ROW('Hygiene Data'!H67))),'Data Summary'!EE73="Yes"),OFFSET('Hygiene Data'!$H$8,0,10*ROW('Hygiene Data'!H67)),NA())</f>
        <v>#N/A</v>
      </c>
      <c r="BQ73" s="109" t="e">
        <f ca="1">+IF(AND(ISNUMBER(OFFSET('Hygiene Data'!$H$10,0,10*ROW('Hygiene Data'!H67))),'Data Summary'!EF73="Yes"),OFFSET('Hygiene Data'!$H$10,0,10*ROW('Hygiene Data'!H67)),NA())</f>
        <v>#N/A</v>
      </c>
    </row>
    <row r="74" spans="1:69" x14ac:dyDescent="0.25">
      <c r="A74" s="57" t="e">
        <f ca="1">+IF(OFFSET('Water Data'!$B$1,0,10*ROW('Water Data'!B68))="",NA(),OFFSET('Water Data'!$B$1,0,10*ROW('Water Data'!B68)))</f>
        <v>#N/A</v>
      </c>
      <c r="B74" s="57" t="e">
        <f ca="1">+IF(OFFSET('Water Data'!$A$3,0,10*ROW('Water Data'!A71))="",NA(),OFFSET('Water Data'!$A$3,0,10*ROW('Water Data'!A71)))</f>
        <v>#N/A</v>
      </c>
      <c r="C74" s="57" t="e">
        <f ca="1">+IF(OFFSET('Water Data'!$C$3,0,10*ROW('Water Data'!C71))="",NA(),OFFSET('Water Data'!$C$3,0,10*ROW('Water Data'!C71)))</f>
        <v>#N/A</v>
      </c>
      <c r="D74" s="58" t="e">
        <f ca="1">+IF(AND(ISNUMBER(OFFSET('Water Data'!$C$5,0,10*ROW('Water Data'!C68))),'Data Summary'!BS74="Yes"),100-OFFSET('Water Data'!$C$5,0,10*ROW('Water Data'!C68)),NA())</f>
        <v>#N/A</v>
      </c>
      <c r="E74" s="58" t="e">
        <f ca="1">+IF(AND(ISNUMBER(OFFSET('Water Data'!$C$7,0,10*ROW('Water Data'!C68))),'Data Summary'!BT74="Yes"),OFFSET('Water Data'!$C$7,0,10*ROW('Water Data'!C68)),NA())</f>
        <v>#N/A</v>
      </c>
      <c r="F74" s="58" t="e">
        <f ca="1">+IF(AND(ISNUMBER(OFFSET('Water Data'!$C$10,0,10*ROW('Water Data'!C68))),'Data Summary'!BU74="Yes"),OFFSET('Water Data'!$C$10,0,10*ROW('Water Data'!C68)),NA())</f>
        <v>#N/A</v>
      </c>
      <c r="G74" s="58" t="e">
        <f ca="1">+IF(AND(ISNUMBER(OFFSET('Water Data'!$D$5,0,10*ROW('Water Data'!D68))),'Data Summary'!BV74="Yes"),100-OFFSET('Water Data'!$D$5,0,10*ROW('Water Data'!D68)),NA())</f>
        <v>#N/A</v>
      </c>
      <c r="H74" s="58" t="e">
        <f ca="1">+IF(AND(ISNUMBER(OFFSET('Water Data'!$D$7,0,10*ROW('Water Data'!D68))),'Data Summary'!BW74="Yes"),OFFSET('Water Data'!$D$7,0,10*ROW('Water Data'!D68)),NA())</f>
        <v>#N/A</v>
      </c>
      <c r="I74" s="58" t="e">
        <f ca="1">+IF(AND(ISNUMBER(OFFSET('Water Data'!$D$10,0,10*ROW('Water Data'!D68))),'Data Summary'!BX74="Yes"),OFFSET('Water Data'!$D$10,0,10*ROW('Water Data'!D68)),NA())</f>
        <v>#N/A</v>
      </c>
      <c r="J74" s="58" t="e">
        <f ca="1">+IF(AND(ISNUMBER(OFFSET('Water Data'!$E$5,0,10*ROW('Water Data'!E68))),'Data Summary'!BY74="Yes"),100-OFFSET('Water Data'!$E$5,0,10*ROW('Water Data'!E68)),NA())</f>
        <v>#N/A</v>
      </c>
      <c r="K74" s="58" t="e">
        <f ca="1">+IF(AND(ISNUMBER(OFFSET('Water Data'!$E$7,0,10*ROW('Water Data'!E68))),'Data Summary'!BZ74="Yes"),OFFSET('Water Data'!$E$7,0,10*ROW('Water Data'!E68)),NA())</f>
        <v>#N/A</v>
      </c>
      <c r="L74" s="58" t="e">
        <f ca="1">+IF(AND(ISNUMBER(OFFSET('Water Data'!$E$10,0,10*ROW('Water Data'!E68))),'Data Summary'!CA74="Yes"),OFFSET('Water Data'!$E$10,0,10*ROW('Water Data'!E68)),NA())</f>
        <v>#N/A</v>
      </c>
      <c r="M74" s="58" t="e">
        <f ca="1">+IF(AND(ISNUMBER(OFFSET('Water Data'!$F$5,0,10*ROW('Water Data'!F68))),'Data Summary'!CB74="Yes"),100-OFFSET('Water Data'!$F$5,0,10*ROW('Water Data'!F68)),NA())</f>
        <v>#N/A</v>
      </c>
      <c r="N74" s="58" t="e">
        <f ca="1">+IF(AND(ISNUMBER(OFFSET('Water Data'!$F$7,0,10*ROW('Water Data'!F68))),'Data Summary'!CC74="Yes"),OFFSET('Water Data'!$F$7,0,10*ROW('Water Data'!F68)),NA())</f>
        <v>#N/A</v>
      </c>
      <c r="O74" s="58" t="e">
        <f ca="1">+IF(AND(ISNUMBER(OFFSET('Water Data'!$F$10,0,10*ROW('Water Data'!F68))),'Data Summary'!CD74="Yes"),OFFSET('Water Data'!$F$10,0,10*ROW('Water Data'!F68)),NA())</f>
        <v>#N/A</v>
      </c>
      <c r="P74" s="58" t="e">
        <f ca="1">+IF(AND(ISNUMBER(OFFSET('Water Data'!$G$5,0,10*ROW('Water Data'!G68))),'Data Summary'!CE74="Yes"),100-OFFSET('Water Data'!$G$5,0,10*ROW('Water Data'!G68)),NA())</f>
        <v>#N/A</v>
      </c>
      <c r="Q74" s="58" t="e">
        <f ca="1">+IF(AND(ISNUMBER(OFFSET('Water Data'!$G$7,0,10*ROW('Water Data'!G68))),'Data Summary'!CF74="Yes"),OFFSET('Water Data'!$G$7,0,10*ROW('Water Data'!G68)),NA())</f>
        <v>#N/A</v>
      </c>
      <c r="R74" s="58" t="e">
        <f ca="1">+IF(AND(ISNUMBER(OFFSET('Water Data'!$G$10,0,10*ROW('Water Data'!G68))),'Data Summary'!CG74="Yes"),OFFSET('Water Data'!$G$10,0,10*ROW('Water Data'!G68)),NA())</f>
        <v>#N/A</v>
      </c>
      <c r="S74" s="58" t="e">
        <f ca="1">+IF(AND(ISNUMBER(OFFSET('Water Data'!$H$5,0,10*ROW('Water Data'!H68))),'Data Summary'!CH74="Yes"),100-OFFSET('Water Data'!$H$5,0,10*ROW('Water Data'!H68)),NA())</f>
        <v>#N/A</v>
      </c>
      <c r="T74" s="58" t="e">
        <f ca="1">+IF(AND(ISNUMBER(OFFSET('Water Data'!$H$7,0,10*ROW('Water Data'!H68))),'Data Summary'!CI74="Yes"),OFFSET('Water Data'!$H$7,0,10*ROW('Water Data'!H68)),NA())</f>
        <v>#N/A</v>
      </c>
      <c r="U74" s="58" t="e">
        <f ca="1">+IF(AND(ISNUMBER(OFFSET('Water Data'!$H$10,0,10*ROW('Water Data'!H68))),'Data Summary'!CJ74="Yes"),OFFSET('Water Data'!$H$10,0,10*ROW('Water Data'!H68)),NA())</f>
        <v>#N/A</v>
      </c>
      <c r="V74" s="104" t="e">
        <f ca="1">+IF(AND(ISNUMBER(OFFSET('Sanitation Data'!$C$5,0,10*ROW('Sanitation Data'!C68))),'Data Summary'!CK74="Yes"),100-OFFSET('Sanitation Data'!$C$5,0,10*ROW('Sanitation Data'!C68)),NA())</f>
        <v>#N/A</v>
      </c>
      <c r="W74" s="104" t="e">
        <f ca="1">+IF(AND(ISNUMBER(OFFSET('Sanitation Data'!$C$7,0,10*ROW('Sanitation Data'!C68))),'Data Summary'!CL74="Yes"),OFFSET('Sanitation Data'!$C$7,0,10*ROW('Sanitation Data'!C68)),NA())</f>
        <v>#N/A</v>
      </c>
      <c r="X74" s="104" t="e">
        <f ca="1">+IF(AND(ISNUMBER(OFFSET('Sanitation Data'!$C$11,0,10*ROW('Sanitation Data'!C68))),'Data Summary'!CM74="Yes"),OFFSET('Sanitation Data'!$C$11,0,10*ROW('Sanitation Data'!C68)),NA())</f>
        <v>#N/A</v>
      </c>
      <c r="Y74" s="104" t="e">
        <f ca="1">+IF(AND(ISNUMBER(OFFSET('Sanitation Data'!$C$12,0,10*ROW('Sanitation Data'!C68))),'Data Summary'!CN74="Yes"),OFFSET('Sanitation Data'!$C$12,0,10*ROW('Sanitation Data'!C68)),NA())</f>
        <v>#N/A</v>
      </c>
      <c r="Z74" s="104" t="e">
        <f ca="1">+IF(AND(ISNUMBER(OFFSET('Sanitation Data'!$C$13,0,10*ROW('Sanitation Data'!C68))),'Data Summary'!CO74="Yes"),OFFSET('Sanitation Data'!$C$13,0,10*ROW('Sanitation Data'!C68)),NA())</f>
        <v>#N/A</v>
      </c>
      <c r="AA74" s="104" t="e">
        <f ca="1">+IF(AND(ISNUMBER(OFFSET('Sanitation Data'!$D$5,0,10*ROW('Sanitation Data'!D68))),'Data Summary'!CP74="Yes"),100-OFFSET('Sanitation Data'!$D$5,0,10*ROW('Sanitation Data'!D68)),NA())</f>
        <v>#N/A</v>
      </c>
      <c r="AB74" s="104" t="e">
        <f ca="1">+IF(AND(ISNUMBER(OFFSET('Sanitation Data'!$D$7,0,10*ROW('Sanitation Data'!D68))),'Data Summary'!CQ74="Yes"),OFFSET('Sanitation Data'!$D$7,0,10*ROW('Sanitation Data'!D68)),NA())</f>
        <v>#N/A</v>
      </c>
      <c r="AC74" s="104" t="e">
        <f ca="1">+IF(AND(ISNUMBER(OFFSET('Sanitation Data'!$D$11,0,10*ROW('Sanitation Data'!D68))),'Data Summary'!CR74="Yes"),OFFSET('Sanitation Data'!$D$11,0,10*ROW('Sanitation Data'!D68)),NA())</f>
        <v>#N/A</v>
      </c>
      <c r="AD74" s="104" t="e">
        <f ca="1">+IF(AND(ISNUMBER(OFFSET('Sanitation Data'!$D$12,0,10*ROW('Sanitation Data'!D68))),'Data Summary'!CS74="Yes"),OFFSET('Sanitation Data'!$D$12,0,10*ROW('Sanitation Data'!D68)),NA())</f>
        <v>#N/A</v>
      </c>
      <c r="AE74" s="104" t="e">
        <f ca="1">+IF(AND(ISNUMBER(OFFSET('Sanitation Data'!$D$13,0,10*ROW('Sanitation Data'!D68))),'Data Summary'!CT74="Yes"),OFFSET('Sanitation Data'!$D$13,0,10*ROW('Sanitation Data'!D68)),NA())</f>
        <v>#N/A</v>
      </c>
      <c r="AF74" s="104" t="e">
        <f ca="1">+IF(AND(ISNUMBER(OFFSET('Sanitation Data'!$E$5,0,10*ROW('Sanitation Data'!E68))),'Data Summary'!CU74="Yes"),100-OFFSET('Sanitation Data'!$E$5,0,10*ROW('Sanitation Data'!E68)),NA())</f>
        <v>#N/A</v>
      </c>
      <c r="AG74" s="104" t="e">
        <f ca="1">+IF(AND(ISNUMBER(OFFSET('Sanitation Data'!$E$7,0,10*ROW('Sanitation Data'!E68))),'Data Summary'!CV74="Yes"),OFFSET('Sanitation Data'!$E$7,0,10*ROW('Sanitation Data'!E68)),NA())</f>
        <v>#N/A</v>
      </c>
      <c r="AH74" s="104" t="e">
        <f ca="1">+IF(AND(ISNUMBER(OFFSET('Sanitation Data'!$E$11,0,10*ROW('Sanitation Data'!E68))),'Data Summary'!CW74="Yes"),OFFSET('Sanitation Data'!$E$11,0,10*ROW('Sanitation Data'!E68)),NA())</f>
        <v>#N/A</v>
      </c>
      <c r="AI74" s="104" t="e">
        <f ca="1">+IF(AND(ISNUMBER(OFFSET('Sanitation Data'!$E$12,0,10*ROW('Sanitation Data'!E68))),'Data Summary'!CX74="Yes"),OFFSET('Sanitation Data'!$E$12,0,10*ROW('Sanitation Data'!E68)),NA())</f>
        <v>#N/A</v>
      </c>
      <c r="AJ74" s="104" t="e">
        <f ca="1">+IF(AND(ISNUMBER(OFFSET('Sanitation Data'!$E$13,0,10*ROW('Sanitation Data'!E68))),'Data Summary'!CY74="Yes"),OFFSET('Sanitation Data'!$E$13,0,10*ROW('Sanitation Data'!E68)),NA())</f>
        <v>#N/A</v>
      </c>
      <c r="AK74" s="104" t="e">
        <f ca="1">+IF(AND(ISNUMBER(OFFSET('Sanitation Data'!$F$5,0,10*ROW('Sanitation Data'!F68))),'Data Summary'!CZ74="Yes"),100-OFFSET('Sanitation Data'!$F$5,0,10*ROW('Sanitation Data'!F68)),NA())</f>
        <v>#N/A</v>
      </c>
      <c r="AL74" s="104" t="e">
        <f ca="1">+IF(AND(ISNUMBER(OFFSET('Sanitation Data'!$F$7,0,10*ROW('Sanitation Data'!F68))),'Data Summary'!DA74="Yes"),OFFSET('Sanitation Data'!$F$7,0,10*ROW('Sanitation Data'!F68)),NA())</f>
        <v>#N/A</v>
      </c>
      <c r="AM74" s="104" t="e">
        <f ca="1">+IF(AND(ISNUMBER(OFFSET('Sanitation Data'!$F$11,0,10*ROW('Sanitation Data'!F68))),'Data Summary'!DB74="Yes"),OFFSET('Sanitation Data'!$F$11,0,10*ROW('Sanitation Data'!F68)),NA())</f>
        <v>#N/A</v>
      </c>
      <c r="AN74" s="104" t="e">
        <f ca="1">+IF(AND(ISNUMBER(OFFSET('Sanitation Data'!$F$12,0,10*ROW('Sanitation Data'!F68))),'Data Summary'!DC74="Yes"),OFFSET('Sanitation Data'!$F$12,0,10*ROW('Sanitation Data'!F68)),NA())</f>
        <v>#N/A</v>
      </c>
      <c r="AO74" s="104" t="e">
        <f ca="1">+IF(AND(ISNUMBER(OFFSET('Sanitation Data'!$F$13,0,10*ROW('Sanitation Data'!F68))),'Data Summary'!DD74="Yes"),OFFSET('Sanitation Data'!$F$13,0,10*ROW('Sanitation Data'!F68)),NA())</f>
        <v>#N/A</v>
      </c>
      <c r="AP74" s="104" t="e">
        <f ca="1">+IF(AND(ISNUMBER(OFFSET('Sanitation Data'!$G$5,0,10*ROW('Sanitation Data'!G68))),'Data Summary'!DE74="Yes"),100-OFFSET('Sanitation Data'!$G$5,0,10*ROW('Sanitation Data'!G68)),NA())</f>
        <v>#N/A</v>
      </c>
      <c r="AQ74" s="104" t="e">
        <f ca="1">+IF(AND(ISNUMBER(OFFSET('Sanitation Data'!$G$7,0,10*ROW('Sanitation Data'!G68))),'Data Summary'!DF74="Yes"),OFFSET('Sanitation Data'!$G$7,0,10*ROW('Sanitation Data'!G68)),NA())</f>
        <v>#N/A</v>
      </c>
      <c r="AR74" s="104" t="e">
        <f ca="1">+IF(AND(ISNUMBER(OFFSET('Sanitation Data'!$G$11,0,10*ROW('Sanitation Data'!G68))),'Data Summary'!DG74="Yes"),OFFSET('Sanitation Data'!$G$11,0,10*ROW('Sanitation Data'!G68)),NA())</f>
        <v>#N/A</v>
      </c>
      <c r="AS74" s="104" t="e">
        <f ca="1">+IF(AND(ISNUMBER(OFFSET('Sanitation Data'!$G$12,0,10*ROW('Sanitation Data'!G68))),'Data Summary'!DH74="Yes"),OFFSET('Sanitation Data'!$G$12,0,10*ROW('Sanitation Data'!G68)),NA())</f>
        <v>#N/A</v>
      </c>
      <c r="AT74" s="104" t="e">
        <f ca="1">+IF(AND(ISNUMBER(OFFSET('Sanitation Data'!$G$13,0,10*ROW('Sanitation Data'!G68))),'Data Summary'!DI74="Yes"),OFFSET('Sanitation Data'!$G$13,0,10*ROW('Sanitation Data'!G68)),NA())</f>
        <v>#N/A</v>
      </c>
      <c r="AU74" s="104" t="e">
        <f ca="1">+IF(AND(ISNUMBER(OFFSET('Sanitation Data'!$H$5,0,10*ROW('Sanitation Data'!H68))),'Data Summary'!DJ74="Yes"),100-OFFSET('Sanitation Data'!$H$5,0,10*ROW('Sanitation Data'!H68)),NA())</f>
        <v>#N/A</v>
      </c>
      <c r="AV74" s="104" t="e">
        <f ca="1">+IF(AND(ISNUMBER(OFFSET('Sanitation Data'!$H$7,0,10*ROW('Sanitation Data'!H68))),'Data Summary'!DK74="Yes"),OFFSET('Sanitation Data'!$H$7,0,10*ROW('Sanitation Data'!H68)),NA())</f>
        <v>#N/A</v>
      </c>
      <c r="AW74" s="104" t="e">
        <f ca="1">+IF(AND(ISNUMBER(OFFSET('Sanitation Data'!$H$11,0,10*ROW('Sanitation Data'!H68))),'Data Summary'!DL74="Yes"),OFFSET('Sanitation Data'!$H$11,0,10*ROW('Sanitation Data'!H68)),NA())</f>
        <v>#N/A</v>
      </c>
      <c r="AX74" s="104" t="e">
        <f ca="1">+IF(AND(ISNUMBER(OFFSET('Sanitation Data'!$H$12,0,10*ROW('Sanitation Data'!H68))),'Data Summary'!DM74="Yes"),OFFSET('Sanitation Data'!$H$12,0,10*ROW('Sanitation Data'!H68)),NA())</f>
        <v>#N/A</v>
      </c>
      <c r="AY74" s="104" t="e">
        <f ca="1">+IF(AND(ISNUMBER(OFFSET('Sanitation Data'!$H$13,0,10*ROW('Sanitation Data'!H68))),'Data Summary'!DN74="Yes"),OFFSET('Sanitation Data'!$H$13,0,10*ROW('Sanitation Data'!H68)),NA())</f>
        <v>#N/A</v>
      </c>
      <c r="AZ74" s="109" t="e">
        <f ca="1">+IF(AND(ISNUMBER(OFFSET('Hygiene Data'!$C$6,0,10*ROW('Hygiene Data'!C68))),'Data Summary'!DO74="Yes"),OFFSET('Hygiene Data'!$C$6,0,10*ROW('Hygiene Data'!C68)),NA())</f>
        <v>#N/A</v>
      </c>
      <c r="BA74" s="109" t="e">
        <f ca="1">+IF(AND(ISNUMBER(OFFSET('Hygiene Data'!$C$8,0,10*ROW('Hygiene Data'!C68))),'Data Summary'!DP74="Yes"),OFFSET('Hygiene Data'!$C$8,0,10*ROW('Hygiene Data'!C68)),NA())</f>
        <v>#N/A</v>
      </c>
      <c r="BB74" s="109" t="e">
        <f ca="1">+IF(AND(ISNUMBER(OFFSET('Hygiene Data'!$C$10,0,10*ROW('Hygiene Data'!C68))),'Data Summary'!DQ74="Yes"),OFFSET('Hygiene Data'!$C$10,0,10*ROW('Hygiene Data'!C68)),NA())</f>
        <v>#N/A</v>
      </c>
      <c r="BC74" s="109" t="e">
        <f ca="1">+IF(AND(ISNUMBER(OFFSET('Hygiene Data'!$D$6,0,10*ROW('Hygiene Data'!D68))),'Data Summary'!DR74="Yes"),OFFSET('Hygiene Data'!$D$6,0,10*ROW('Hygiene Data'!D68)),NA())</f>
        <v>#N/A</v>
      </c>
      <c r="BD74" s="109" t="e">
        <f ca="1">+IF(AND(ISNUMBER(OFFSET('Hygiene Data'!$D$8,0,10*ROW('Hygiene Data'!D68))),'Data Summary'!DS74="Yes"),OFFSET('Hygiene Data'!$D$8,0,10*ROW('Hygiene Data'!D68)),NA())</f>
        <v>#N/A</v>
      </c>
      <c r="BE74" s="109" t="e">
        <f ca="1">+IF(AND(ISNUMBER(OFFSET('Hygiene Data'!$D$10,0,10*ROW('Hygiene Data'!D68))),'Data Summary'!DT74="Yes"),OFFSET('Hygiene Data'!$D$10,0,10*ROW('Hygiene Data'!D68)),NA())</f>
        <v>#N/A</v>
      </c>
      <c r="BF74" s="109" t="e">
        <f ca="1">+IF(AND(ISNUMBER(OFFSET('Hygiene Data'!$E$6,0,10*ROW('Hygiene Data'!E68))),'Data Summary'!DU74="Yes"),OFFSET('Hygiene Data'!$E$6,0,10*ROW('Hygiene Data'!E68)),NA())</f>
        <v>#N/A</v>
      </c>
      <c r="BG74" s="109" t="e">
        <f ca="1">+IF(AND(ISNUMBER(OFFSET('Hygiene Data'!$E$8,0,10*ROW('Hygiene Data'!E68))),'Data Summary'!DV74="Yes"),OFFSET('Hygiene Data'!$E$8,0,10*ROW('Hygiene Data'!E68)),NA())</f>
        <v>#N/A</v>
      </c>
      <c r="BH74" s="109" t="e">
        <f ca="1">+IF(AND(ISNUMBER(OFFSET('Hygiene Data'!$E$10,0,10*ROW('Hygiene Data'!E68))),'Data Summary'!DW74="Yes"),OFFSET('Hygiene Data'!$E$10,0,10*ROW('Hygiene Data'!E68)),NA())</f>
        <v>#N/A</v>
      </c>
      <c r="BI74" s="109" t="e">
        <f ca="1">+IF(AND(ISNUMBER(OFFSET('Hygiene Data'!$F$6,0,10*ROW('Hygiene Data'!F68))),'Data Summary'!DX74="Yes"),OFFSET('Hygiene Data'!$F$6,0,10*ROW('Hygiene Data'!F68)),NA())</f>
        <v>#N/A</v>
      </c>
      <c r="BJ74" s="109" t="e">
        <f ca="1">+IF(AND(ISNUMBER(OFFSET('Hygiene Data'!$F$8,0,10*ROW('Hygiene Data'!F68))),'Data Summary'!DY74="Yes"),OFFSET('Hygiene Data'!$F$8,0,10*ROW('Hygiene Data'!F68)),NA())</f>
        <v>#N/A</v>
      </c>
      <c r="BK74" s="109" t="e">
        <f ca="1">+IF(AND(ISNUMBER(OFFSET('Hygiene Data'!$F$10,0,10*ROW('Hygiene Data'!F68))),'Data Summary'!DZ74="Yes"),OFFSET('Hygiene Data'!$F$10,0,10*ROW('Hygiene Data'!F68)),NA())</f>
        <v>#N/A</v>
      </c>
      <c r="BL74" s="109" t="e">
        <f ca="1">+IF(AND(ISNUMBER(OFFSET('Hygiene Data'!$G$6,0,10*ROW('Hygiene Data'!G68))),'Data Summary'!EA74="Yes"),OFFSET('Hygiene Data'!$G$6,0,10*ROW('Hygiene Data'!G68)),NA())</f>
        <v>#N/A</v>
      </c>
      <c r="BM74" s="109" t="e">
        <f ca="1">+IF(AND(ISNUMBER(OFFSET('Hygiene Data'!$G$8,0,10*ROW('Hygiene Data'!G68))),'Data Summary'!EB74="Yes"),OFFSET('Hygiene Data'!$G$8,0,10*ROW('Hygiene Data'!G68)),NA())</f>
        <v>#N/A</v>
      </c>
      <c r="BN74" s="109" t="e">
        <f ca="1">+IF(AND(ISNUMBER(OFFSET('Hygiene Data'!$G$10,0,10*ROW('Hygiene Data'!G68))),'Data Summary'!EC74="Yes"),OFFSET('Hygiene Data'!$G$10,0,10*ROW('Hygiene Data'!G68)),NA())</f>
        <v>#N/A</v>
      </c>
      <c r="BO74" s="109" t="e">
        <f ca="1">+IF(AND(ISNUMBER(OFFSET('Hygiene Data'!$H$6,0,10*ROW('Hygiene Data'!H68))),'Data Summary'!ED74="Yes"),OFFSET('Hygiene Data'!$H$6,0,10*ROW('Hygiene Data'!H68)),NA())</f>
        <v>#N/A</v>
      </c>
      <c r="BP74" s="109" t="e">
        <f ca="1">+IF(AND(ISNUMBER(OFFSET('Hygiene Data'!$H$8,0,10*ROW('Hygiene Data'!H68))),'Data Summary'!EE74="Yes"),OFFSET('Hygiene Data'!$H$8,0,10*ROW('Hygiene Data'!H68)),NA())</f>
        <v>#N/A</v>
      </c>
      <c r="BQ74" s="109" t="e">
        <f ca="1">+IF(AND(ISNUMBER(OFFSET('Hygiene Data'!$H$10,0,10*ROW('Hygiene Data'!H68))),'Data Summary'!EF74="Yes"),OFFSET('Hygiene Data'!$H$10,0,10*ROW('Hygiene Data'!H68)),NA())</f>
        <v>#N/A</v>
      </c>
    </row>
    <row r="75" spans="1:69" x14ac:dyDescent="0.25">
      <c r="A75" s="57" t="e">
        <f ca="1">+IF(OFFSET('Water Data'!$B$1,0,10*ROW('Water Data'!B69))="",NA(),OFFSET('Water Data'!$B$1,0,10*ROW('Water Data'!B69)))</f>
        <v>#N/A</v>
      </c>
      <c r="B75" s="57" t="e">
        <f ca="1">+IF(OFFSET('Water Data'!$A$3,0,10*ROW('Water Data'!A72))="",NA(),OFFSET('Water Data'!$A$3,0,10*ROW('Water Data'!A72)))</f>
        <v>#N/A</v>
      </c>
      <c r="C75" s="57" t="e">
        <f ca="1">+IF(OFFSET('Water Data'!$C$3,0,10*ROW('Water Data'!C72))="",NA(),OFFSET('Water Data'!$C$3,0,10*ROW('Water Data'!C72)))</f>
        <v>#N/A</v>
      </c>
      <c r="D75" s="58" t="e">
        <f ca="1">+IF(AND(ISNUMBER(OFFSET('Water Data'!$C$5,0,10*ROW('Water Data'!C69))),'Data Summary'!BS75="Yes"),100-OFFSET('Water Data'!$C$5,0,10*ROW('Water Data'!C69)),NA())</f>
        <v>#N/A</v>
      </c>
      <c r="E75" s="58" t="e">
        <f ca="1">+IF(AND(ISNUMBER(OFFSET('Water Data'!$C$7,0,10*ROW('Water Data'!C69))),'Data Summary'!BT75="Yes"),OFFSET('Water Data'!$C$7,0,10*ROW('Water Data'!C69)),NA())</f>
        <v>#N/A</v>
      </c>
      <c r="F75" s="58" t="e">
        <f ca="1">+IF(AND(ISNUMBER(OFFSET('Water Data'!$C$10,0,10*ROW('Water Data'!C69))),'Data Summary'!BU75="Yes"),OFFSET('Water Data'!$C$10,0,10*ROW('Water Data'!C69)),NA())</f>
        <v>#N/A</v>
      </c>
      <c r="G75" s="58" t="e">
        <f ca="1">+IF(AND(ISNUMBER(OFFSET('Water Data'!$D$5,0,10*ROW('Water Data'!D69))),'Data Summary'!BV75="Yes"),100-OFFSET('Water Data'!$D$5,0,10*ROW('Water Data'!D69)),NA())</f>
        <v>#N/A</v>
      </c>
      <c r="H75" s="58" t="e">
        <f ca="1">+IF(AND(ISNUMBER(OFFSET('Water Data'!$D$7,0,10*ROW('Water Data'!D69))),'Data Summary'!BW75="Yes"),OFFSET('Water Data'!$D$7,0,10*ROW('Water Data'!D69)),NA())</f>
        <v>#N/A</v>
      </c>
      <c r="I75" s="58" t="e">
        <f ca="1">+IF(AND(ISNUMBER(OFFSET('Water Data'!$D$10,0,10*ROW('Water Data'!D69))),'Data Summary'!BX75="Yes"),OFFSET('Water Data'!$D$10,0,10*ROW('Water Data'!D69)),NA())</f>
        <v>#N/A</v>
      </c>
      <c r="J75" s="58" t="e">
        <f ca="1">+IF(AND(ISNUMBER(OFFSET('Water Data'!$E$5,0,10*ROW('Water Data'!E69))),'Data Summary'!BY75="Yes"),100-OFFSET('Water Data'!$E$5,0,10*ROW('Water Data'!E69)),NA())</f>
        <v>#N/A</v>
      </c>
      <c r="K75" s="58" t="e">
        <f ca="1">+IF(AND(ISNUMBER(OFFSET('Water Data'!$E$7,0,10*ROW('Water Data'!E69))),'Data Summary'!BZ75="Yes"),OFFSET('Water Data'!$E$7,0,10*ROW('Water Data'!E69)),NA())</f>
        <v>#N/A</v>
      </c>
      <c r="L75" s="58" t="e">
        <f ca="1">+IF(AND(ISNUMBER(OFFSET('Water Data'!$E$10,0,10*ROW('Water Data'!E69))),'Data Summary'!CA75="Yes"),OFFSET('Water Data'!$E$10,0,10*ROW('Water Data'!E69)),NA())</f>
        <v>#N/A</v>
      </c>
      <c r="M75" s="58" t="e">
        <f ca="1">+IF(AND(ISNUMBER(OFFSET('Water Data'!$F$5,0,10*ROW('Water Data'!F69))),'Data Summary'!CB75="Yes"),100-OFFSET('Water Data'!$F$5,0,10*ROW('Water Data'!F69)),NA())</f>
        <v>#N/A</v>
      </c>
      <c r="N75" s="58" t="e">
        <f ca="1">+IF(AND(ISNUMBER(OFFSET('Water Data'!$F$7,0,10*ROW('Water Data'!F69))),'Data Summary'!CC75="Yes"),OFFSET('Water Data'!$F$7,0,10*ROW('Water Data'!F69)),NA())</f>
        <v>#N/A</v>
      </c>
      <c r="O75" s="58" t="e">
        <f ca="1">+IF(AND(ISNUMBER(OFFSET('Water Data'!$F$10,0,10*ROW('Water Data'!F69))),'Data Summary'!CD75="Yes"),OFFSET('Water Data'!$F$10,0,10*ROW('Water Data'!F69)),NA())</f>
        <v>#N/A</v>
      </c>
      <c r="P75" s="58" t="e">
        <f ca="1">+IF(AND(ISNUMBER(OFFSET('Water Data'!$G$5,0,10*ROW('Water Data'!G69))),'Data Summary'!CE75="Yes"),100-OFFSET('Water Data'!$G$5,0,10*ROW('Water Data'!G69)),NA())</f>
        <v>#N/A</v>
      </c>
      <c r="Q75" s="58" t="e">
        <f ca="1">+IF(AND(ISNUMBER(OFFSET('Water Data'!$G$7,0,10*ROW('Water Data'!G69))),'Data Summary'!CF75="Yes"),OFFSET('Water Data'!$G$7,0,10*ROW('Water Data'!G69)),NA())</f>
        <v>#N/A</v>
      </c>
      <c r="R75" s="58" t="e">
        <f ca="1">+IF(AND(ISNUMBER(OFFSET('Water Data'!$G$10,0,10*ROW('Water Data'!G69))),'Data Summary'!CG75="Yes"),OFFSET('Water Data'!$G$10,0,10*ROW('Water Data'!G69)),NA())</f>
        <v>#N/A</v>
      </c>
      <c r="S75" s="58" t="e">
        <f ca="1">+IF(AND(ISNUMBER(OFFSET('Water Data'!$H$5,0,10*ROW('Water Data'!H69))),'Data Summary'!CH75="Yes"),100-OFFSET('Water Data'!$H$5,0,10*ROW('Water Data'!H69)),NA())</f>
        <v>#N/A</v>
      </c>
      <c r="T75" s="58" t="e">
        <f ca="1">+IF(AND(ISNUMBER(OFFSET('Water Data'!$H$7,0,10*ROW('Water Data'!H69))),'Data Summary'!CI75="Yes"),OFFSET('Water Data'!$H$7,0,10*ROW('Water Data'!H69)),NA())</f>
        <v>#N/A</v>
      </c>
      <c r="U75" s="58" t="e">
        <f ca="1">+IF(AND(ISNUMBER(OFFSET('Water Data'!$H$10,0,10*ROW('Water Data'!H69))),'Data Summary'!CJ75="Yes"),OFFSET('Water Data'!$H$10,0,10*ROW('Water Data'!H69)),NA())</f>
        <v>#N/A</v>
      </c>
      <c r="V75" s="104" t="e">
        <f ca="1">+IF(AND(ISNUMBER(OFFSET('Sanitation Data'!$C$5,0,10*ROW('Sanitation Data'!C69))),'Data Summary'!CK75="Yes"),100-OFFSET('Sanitation Data'!$C$5,0,10*ROW('Sanitation Data'!C69)),NA())</f>
        <v>#N/A</v>
      </c>
      <c r="W75" s="104" t="e">
        <f ca="1">+IF(AND(ISNUMBER(OFFSET('Sanitation Data'!$C$7,0,10*ROW('Sanitation Data'!C69))),'Data Summary'!CL75="Yes"),OFFSET('Sanitation Data'!$C$7,0,10*ROW('Sanitation Data'!C69)),NA())</f>
        <v>#N/A</v>
      </c>
      <c r="X75" s="104" t="e">
        <f ca="1">+IF(AND(ISNUMBER(OFFSET('Sanitation Data'!$C$11,0,10*ROW('Sanitation Data'!C69))),'Data Summary'!CM75="Yes"),OFFSET('Sanitation Data'!$C$11,0,10*ROW('Sanitation Data'!C69)),NA())</f>
        <v>#N/A</v>
      </c>
      <c r="Y75" s="104" t="e">
        <f ca="1">+IF(AND(ISNUMBER(OFFSET('Sanitation Data'!$C$12,0,10*ROW('Sanitation Data'!C69))),'Data Summary'!CN75="Yes"),OFFSET('Sanitation Data'!$C$12,0,10*ROW('Sanitation Data'!C69)),NA())</f>
        <v>#N/A</v>
      </c>
      <c r="Z75" s="104" t="e">
        <f ca="1">+IF(AND(ISNUMBER(OFFSET('Sanitation Data'!$C$13,0,10*ROW('Sanitation Data'!C69))),'Data Summary'!CO75="Yes"),OFFSET('Sanitation Data'!$C$13,0,10*ROW('Sanitation Data'!C69)),NA())</f>
        <v>#N/A</v>
      </c>
      <c r="AA75" s="104" t="e">
        <f ca="1">+IF(AND(ISNUMBER(OFFSET('Sanitation Data'!$D$5,0,10*ROW('Sanitation Data'!D69))),'Data Summary'!CP75="Yes"),100-OFFSET('Sanitation Data'!$D$5,0,10*ROW('Sanitation Data'!D69)),NA())</f>
        <v>#N/A</v>
      </c>
      <c r="AB75" s="104" t="e">
        <f ca="1">+IF(AND(ISNUMBER(OFFSET('Sanitation Data'!$D$7,0,10*ROW('Sanitation Data'!D69))),'Data Summary'!CQ75="Yes"),OFFSET('Sanitation Data'!$D$7,0,10*ROW('Sanitation Data'!D69)),NA())</f>
        <v>#N/A</v>
      </c>
      <c r="AC75" s="104" t="e">
        <f ca="1">+IF(AND(ISNUMBER(OFFSET('Sanitation Data'!$D$11,0,10*ROW('Sanitation Data'!D69))),'Data Summary'!CR75="Yes"),OFFSET('Sanitation Data'!$D$11,0,10*ROW('Sanitation Data'!D69)),NA())</f>
        <v>#N/A</v>
      </c>
      <c r="AD75" s="104" t="e">
        <f ca="1">+IF(AND(ISNUMBER(OFFSET('Sanitation Data'!$D$12,0,10*ROW('Sanitation Data'!D69))),'Data Summary'!CS75="Yes"),OFFSET('Sanitation Data'!$D$12,0,10*ROW('Sanitation Data'!D69)),NA())</f>
        <v>#N/A</v>
      </c>
      <c r="AE75" s="104" t="e">
        <f ca="1">+IF(AND(ISNUMBER(OFFSET('Sanitation Data'!$D$13,0,10*ROW('Sanitation Data'!D69))),'Data Summary'!CT75="Yes"),OFFSET('Sanitation Data'!$D$13,0,10*ROW('Sanitation Data'!D69)),NA())</f>
        <v>#N/A</v>
      </c>
      <c r="AF75" s="104" t="e">
        <f ca="1">+IF(AND(ISNUMBER(OFFSET('Sanitation Data'!$E$5,0,10*ROW('Sanitation Data'!E69))),'Data Summary'!CU75="Yes"),100-OFFSET('Sanitation Data'!$E$5,0,10*ROW('Sanitation Data'!E69)),NA())</f>
        <v>#N/A</v>
      </c>
      <c r="AG75" s="104" t="e">
        <f ca="1">+IF(AND(ISNUMBER(OFFSET('Sanitation Data'!$E$7,0,10*ROW('Sanitation Data'!E69))),'Data Summary'!CV75="Yes"),OFFSET('Sanitation Data'!$E$7,0,10*ROW('Sanitation Data'!E69)),NA())</f>
        <v>#N/A</v>
      </c>
      <c r="AH75" s="104" t="e">
        <f ca="1">+IF(AND(ISNUMBER(OFFSET('Sanitation Data'!$E$11,0,10*ROW('Sanitation Data'!E69))),'Data Summary'!CW75="Yes"),OFFSET('Sanitation Data'!$E$11,0,10*ROW('Sanitation Data'!E69)),NA())</f>
        <v>#N/A</v>
      </c>
      <c r="AI75" s="104" t="e">
        <f ca="1">+IF(AND(ISNUMBER(OFFSET('Sanitation Data'!$E$12,0,10*ROW('Sanitation Data'!E69))),'Data Summary'!CX75="Yes"),OFFSET('Sanitation Data'!$E$12,0,10*ROW('Sanitation Data'!E69)),NA())</f>
        <v>#N/A</v>
      </c>
      <c r="AJ75" s="104" t="e">
        <f ca="1">+IF(AND(ISNUMBER(OFFSET('Sanitation Data'!$E$13,0,10*ROW('Sanitation Data'!E69))),'Data Summary'!CY75="Yes"),OFFSET('Sanitation Data'!$E$13,0,10*ROW('Sanitation Data'!E69)),NA())</f>
        <v>#N/A</v>
      </c>
      <c r="AK75" s="104" t="e">
        <f ca="1">+IF(AND(ISNUMBER(OFFSET('Sanitation Data'!$F$5,0,10*ROW('Sanitation Data'!F69))),'Data Summary'!CZ75="Yes"),100-OFFSET('Sanitation Data'!$F$5,0,10*ROW('Sanitation Data'!F69)),NA())</f>
        <v>#N/A</v>
      </c>
      <c r="AL75" s="104" t="e">
        <f ca="1">+IF(AND(ISNUMBER(OFFSET('Sanitation Data'!$F$7,0,10*ROW('Sanitation Data'!F69))),'Data Summary'!DA75="Yes"),OFFSET('Sanitation Data'!$F$7,0,10*ROW('Sanitation Data'!F69)),NA())</f>
        <v>#N/A</v>
      </c>
      <c r="AM75" s="104" t="e">
        <f ca="1">+IF(AND(ISNUMBER(OFFSET('Sanitation Data'!$F$11,0,10*ROW('Sanitation Data'!F69))),'Data Summary'!DB75="Yes"),OFFSET('Sanitation Data'!$F$11,0,10*ROW('Sanitation Data'!F69)),NA())</f>
        <v>#N/A</v>
      </c>
      <c r="AN75" s="104" t="e">
        <f ca="1">+IF(AND(ISNUMBER(OFFSET('Sanitation Data'!$F$12,0,10*ROW('Sanitation Data'!F69))),'Data Summary'!DC75="Yes"),OFFSET('Sanitation Data'!$F$12,0,10*ROW('Sanitation Data'!F69)),NA())</f>
        <v>#N/A</v>
      </c>
      <c r="AO75" s="104" t="e">
        <f ca="1">+IF(AND(ISNUMBER(OFFSET('Sanitation Data'!$F$13,0,10*ROW('Sanitation Data'!F69))),'Data Summary'!DD75="Yes"),OFFSET('Sanitation Data'!$F$13,0,10*ROW('Sanitation Data'!F69)),NA())</f>
        <v>#N/A</v>
      </c>
      <c r="AP75" s="104" t="e">
        <f ca="1">+IF(AND(ISNUMBER(OFFSET('Sanitation Data'!$G$5,0,10*ROW('Sanitation Data'!G69))),'Data Summary'!DE75="Yes"),100-OFFSET('Sanitation Data'!$G$5,0,10*ROW('Sanitation Data'!G69)),NA())</f>
        <v>#N/A</v>
      </c>
      <c r="AQ75" s="104" t="e">
        <f ca="1">+IF(AND(ISNUMBER(OFFSET('Sanitation Data'!$G$7,0,10*ROW('Sanitation Data'!G69))),'Data Summary'!DF75="Yes"),OFFSET('Sanitation Data'!$G$7,0,10*ROW('Sanitation Data'!G69)),NA())</f>
        <v>#N/A</v>
      </c>
      <c r="AR75" s="104" t="e">
        <f ca="1">+IF(AND(ISNUMBER(OFFSET('Sanitation Data'!$G$11,0,10*ROW('Sanitation Data'!G69))),'Data Summary'!DG75="Yes"),OFFSET('Sanitation Data'!$G$11,0,10*ROW('Sanitation Data'!G69)),NA())</f>
        <v>#N/A</v>
      </c>
      <c r="AS75" s="104" t="e">
        <f ca="1">+IF(AND(ISNUMBER(OFFSET('Sanitation Data'!$G$12,0,10*ROW('Sanitation Data'!G69))),'Data Summary'!DH75="Yes"),OFFSET('Sanitation Data'!$G$12,0,10*ROW('Sanitation Data'!G69)),NA())</f>
        <v>#N/A</v>
      </c>
      <c r="AT75" s="104" t="e">
        <f ca="1">+IF(AND(ISNUMBER(OFFSET('Sanitation Data'!$G$13,0,10*ROW('Sanitation Data'!G69))),'Data Summary'!DI75="Yes"),OFFSET('Sanitation Data'!$G$13,0,10*ROW('Sanitation Data'!G69)),NA())</f>
        <v>#N/A</v>
      </c>
      <c r="AU75" s="104" t="e">
        <f ca="1">+IF(AND(ISNUMBER(OFFSET('Sanitation Data'!$H$5,0,10*ROW('Sanitation Data'!H69))),'Data Summary'!DJ75="Yes"),100-OFFSET('Sanitation Data'!$H$5,0,10*ROW('Sanitation Data'!H69)),NA())</f>
        <v>#N/A</v>
      </c>
      <c r="AV75" s="104" t="e">
        <f ca="1">+IF(AND(ISNUMBER(OFFSET('Sanitation Data'!$H$7,0,10*ROW('Sanitation Data'!H69))),'Data Summary'!DK75="Yes"),OFFSET('Sanitation Data'!$H$7,0,10*ROW('Sanitation Data'!H69)),NA())</f>
        <v>#N/A</v>
      </c>
      <c r="AW75" s="104" t="e">
        <f ca="1">+IF(AND(ISNUMBER(OFFSET('Sanitation Data'!$H$11,0,10*ROW('Sanitation Data'!H69))),'Data Summary'!DL75="Yes"),OFFSET('Sanitation Data'!$H$11,0,10*ROW('Sanitation Data'!H69)),NA())</f>
        <v>#N/A</v>
      </c>
      <c r="AX75" s="104" t="e">
        <f ca="1">+IF(AND(ISNUMBER(OFFSET('Sanitation Data'!$H$12,0,10*ROW('Sanitation Data'!H69))),'Data Summary'!DM75="Yes"),OFFSET('Sanitation Data'!$H$12,0,10*ROW('Sanitation Data'!H69)),NA())</f>
        <v>#N/A</v>
      </c>
      <c r="AY75" s="104" t="e">
        <f ca="1">+IF(AND(ISNUMBER(OFFSET('Sanitation Data'!$H$13,0,10*ROW('Sanitation Data'!H69))),'Data Summary'!DN75="Yes"),OFFSET('Sanitation Data'!$H$13,0,10*ROW('Sanitation Data'!H69)),NA())</f>
        <v>#N/A</v>
      </c>
      <c r="AZ75" s="109" t="e">
        <f ca="1">+IF(AND(ISNUMBER(OFFSET('Hygiene Data'!$C$6,0,10*ROW('Hygiene Data'!C69))),'Data Summary'!DO75="Yes"),OFFSET('Hygiene Data'!$C$6,0,10*ROW('Hygiene Data'!C69)),NA())</f>
        <v>#N/A</v>
      </c>
      <c r="BA75" s="109" t="e">
        <f ca="1">+IF(AND(ISNUMBER(OFFSET('Hygiene Data'!$C$8,0,10*ROW('Hygiene Data'!C69))),'Data Summary'!DP75="Yes"),OFFSET('Hygiene Data'!$C$8,0,10*ROW('Hygiene Data'!C69)),NA())</f>
        <v>#N/A</v>
      </c>
      <c r="BB75" s="109" t="e">
        <f ca="1">+IF(AND(ISNUMBER(OFFSET('Hygiene Data'!$C$10,0,10*ROW('Hygiene Data'!C69))),'Data Summary'!DQ75="Yes"),OFFSET('Hygiene Data'!$C$10,0,10*ROW('Hygiene Data'!C69)),NA())</f>
        <v>#N/A</v>
      </c>
      <c r="BC75" s="109" t="e">
        <f ca="1">+IF(AND(ISNUMBER(OFFSET('Hygiene Data'!$D$6,0,10*ROW('Hygiene Data'!D69))),'Data Summary'!DR75="Yes"),OFFSET('Hygiene Data'!$D$6,0,10*ROW('Hygiene Data'!D69)),NA())</f>
        <v>#N/A</v>
      </c>
      <c r="BD75" s="109" t="e">
        <f ca="1">+IF(AND(ISNUMBER(OFFSET('Hygiene Data'!$D$8,0,10*ROW('Hygiene Data'!D69))),'Data Summary'!DS75="Yes"),OFFSET('Hygiene Data'!$D$8,0,10*ROW('Hygiene Data'!D69)),NA())</f>
        <v>#N/A</v>
      </c>
      <c r="BE75" s="109" t="e">
        <f ca="1">+IF(AND(ISNUMBER(OFFSET('Hygiene Data'!$D$10,0,10*ROW('Hygiene Data'!D69))),'Data Summary'!DT75="Yes"),OFFSET('Hygiene Data'!$D$10,0,10*ROW('Hygiene Data'!D69)),NA())</f>
        <v>#N/A</v>
      </c>
      <c r="BF75" s="109" t="e">
        <f ca="1">+IF(AND(ISNUMBER(OFFSET('Hygiene Data'!$E$6,0,10*ROW('Hygiene Data'!E69))),'Data Summary'!DU75="Yes"),OFFSET('Hygiene Data'!$E$6,0,10*ROW('Hygiene Data'!E69)),NA())</f>
        <v>#N/A</v>
      </c>
      <c r="BG75" s="109" t="e">
        <f ca="1">+IF(AND(ISNUMBER(OFFSET('Hygiene Data'!$E$8,0,10*ROW('Hygiene Data'!E69))),'Data Summary'!DV75="Yes"),OFFSET('Hygiene Data'!$E$8,0,10*ROW('Hygiene Data'!E69)),NA())</f>
        <v>#N/A</v>
      </c>
      <c r="BH75" s="109" t="e">
        <f ca="1">+IF(AND(ISNUMBER(OFFSET('Hygiene Data'!$E$10,0,10*ROW('Hygiene Data'!E69))),'Data Summary'!DW75="Yes"),OFFSET('Hygiene Data'!$E$10,0,10*ROW('Hygiene Data'!E69)),NA())</f>
        <v>#N/A</v>
      </c>
      <c r="BI75" s="109" t="e">
        <f ca="1">+IF(AND(ISNUMBER(OFFSET('Hygiene Data'!$F$6,0,10*ROW('Hygiene Data'!F69))),'Data Summary'!DX75="Yes"),OFFSET('Hygiene Data'!$F$6,0,10*ROW('Hygiene Data'!F69)),NA())</f>
        <v>#N/A</v>
      </c>
      <c r="BJ75" s="109" t="e">
        <f ca="1">+IF(AND(ISNUMBER(OFFSET('Hygiene Data'!$F$8,0,10*ROW('Hygiene Data'!F69))),'Data Summary'!DY75="Yes"),OFFSET('Hygiene Data'!$F$8,0,10*ROW('Hygiene Data'!F69)),NA())</f>
        <v>#N/A</v>
      </c>
      <c r="BK75" s="109" t="e">
        <f ca="1">+IF(AND(ISNUMBER(OFFSET('Hygiene Data'!$F$10,0,10*ROW('Hygiene Data'!F69))),'Data Summary'!DZ75="Yes"),OFFSET('Hygiene Data'!$F$10,0,10*ROW('Hygiene Data'!F69)),NA())</f>
        <v>#N/A</v>
      </c>
      <c r="BL75" s="109" t="e">
        <f ca="1">+IF(AND(ISNUMBER(OFFSET('Hygiene Data'!$G$6,0,10*ROW('Hygiene Data'!G69))),'Data Summary'!EA75="Yes"),OFFSET('Hygiene Data'!$G$6,0,10*ROW('Hygiene Data'!G69)),NA())</f>
        <v>#N/A</v>
      </c>
      <c r="BM75" s="109" t="e">
        <f ca="1">+IF(AND(ISNUMBER(OFFSET('Hygiene Data'!$G$8,0,10*ROW('Hygiene Data'!G69))),'Data Summary'!EB75="Yes"),OFFSET('Hygiene Data'!$G$8,0,10*ROW('Hygiene Data'!G69)),NA())</f>
        <v>#N/A</v>
      </c>
      <c r="BN75" s="109" t="e">
        <f ca="1">+IF(AND(ISNUMBER(OFFSET('Hygiene Data'!$G$10,0,10*ROW('Hygiene Data'!G69))),'Data Summary'!EC75="Yes"),OFFSET('Hygiene Data'!$G$10,0,10*ROW('Hygiene Data'!G69)),NA())</f>
        <v>#N/A</v>
      </c>
      <c r="BO75" s="109" t="e">
        <f ca="1">+IF(AND(ISNUMBER(OFFSET('Hygiene Data'!$H$6,0,10*ROW('Hygiene Data'!H69))),'Data Summary'!ED75="Yes"),OFFSET('Hygiene Data'!$H$6,0,10*ROW('Hygiene Data'!H69)),NA())</f>
        <v>#N/A</v>
      </c>
      <c r="BP75" s="109" t="e">
        <f ca="1">+IF(AND(ISNUMBER(OFFSET('Hygiene Data'!$H$8,0,10*ROW('Hygiene Data'!H69))),'Data Summary'!EE75="Yes"),OFFSET('Hygiene Data'!$H$8,0,10*ROW('Hygiene Data'!H69)),NA())</f>
        <v>#N/A</v>
      </c>
      <c r="BQ75" s="109" t="e">
        <f ca="1">+IF(AND(ISNUMBER(OFFSET('Hygiene Data'!$H$10,0,10*ROW('Hygiene Data'!H69))),'Data Summary'!EF75="Yes"),OFFSET('Hygiene Data'!$H$10,0,10*ROW('Hygiene Data'!H69)),NA())</f>
        <v>#N/A</v>
      </c>
    </row>
    <row r="76" spans="1:69" x14ac:dyDescent="0.25">
      <c r="A76" s="57" t="e">
        <f ca="1">+IF(OFFSET('Water Data'!$B$1,0,10*ROW('Water Data'!B70))="",NA(),OFFSET('Water Data'!$B$1,0,10*ROW('Water Data'!B70)))</f>
        <v>#N/A</v>
      </c>
      <c r="B76" s="57" t="e">
        <f ca="1">+IF(OFFSET('Water Data'!$A$3,0,10*ROW('Water Data'!A73))="",NA(),OFFSET('Water Data'!$A$3,0,10*ROW('Water Data'!A73)))</f>
        <v>#N/A</v>
      </c>
      <c r="C76" s="57" t="e">
        <f ca="1">+IF(OFFSET('Water Data'!$C$3,0,10*ROW('Water Data'!C73))="",NA(),OFFSET('Water Data'!$C$3,0,10*ROW('Water Data'!C73)))</f>
        <v>#N/A</v>
      </c>
      <c r="D76" s="58" t="e">
        <f ca="1">+IF(AND(ISNUMBER(OFFSET('Water Data'!$C$5,0,10*ROW('Water Data'!C70))),'Data Summary'!BS76="Yes"),100-OFFSET('Water Data'!$C$5,0,10*ROW('Water Data'!C70)),NA())</f>
        <v>#N/A</v>
      </c>
      <c r="E76" s="58" t="e">
        <f ca="1">+IF(AND(ISNUMBER(OFFSET('Water Data'!$C$7,0,10*ROW('Water Data'!C70))),'Data Summary'!BT76="Yes"),OFFSET('Water Data'!$C$7,0,10*ROW('Water Data'!C70)),NA())</f>
        <v>#N/A</v>
      </c>
      <c r="F76" s="58" t="e">
        <f ca="1">+IF(AND(ISNUMBER(OFFSET('Water Data'!$C$10,0,10*ROW('Water Data'!C70))),'Data Summary'!BU76="Yes"),OFFSET('Water Data'!$C$10,0,10*ROW('Water Data'!C70)),NA())</f>
        <v>#N/A</v>
      </c>
      <c r="G76" s="58" t="e">
        <f ca="1">+IF(AND(ISNUMBER(OFFSET('Water Data'!$D$5,0,10*ROW('Water Data'!D70))),'Data Summary'!BV76="Yes"),100-OFFSET('Water Data'!$D$5,0,10*ROW('Water Data'!D70)),NA())</f>
        <v>#N/A</v>
      </c>
      <c r="H76" s="58" t="e">
        <f ca="1">+IF(AND(ISNUMBER(OFFSET('Water Data'!$D$7,0,10*ROW('Water Data'!D70))),'Data Summary'!BW76="Yes"),OFFSET('Water Data'!$D$7,0,10*ROW('Water Data'!D70)),NA())</f>
        <v>#N/A</v>
      </c>
      <c r="I76" s="58" t="e">
        <f ca="1">+IF(AND(ISNUMBER(OFFSET('Water Data'!$D$10,0,10*ROW('Water Data'!D70))),'Data Summary'!BX76="Yes"),OFFSET('Water Data'!$D$10,0,10*ROW('Water Data'!D70)),NA())</f>
        <v>#N/A</v>
      </c>
      <c r="J76" s="58" t="e">
        <f ca="1">+IF(AND(ISNUMBER(OFFSET('Water Data'!$E$5,0,10*ROW('Water Data'!E70))),'Data Summary'!BY76="Yes"),100-OFFSET('Water Data'!$E$5,0,10*ROW('Water Data'!E70)),NA())</f>
        <v>#N/A</v>
      </c>
      <c r="K76" s="58" t="e">
        <f ca="1">+IF(AND(ISNUMBER(OFFSET('Water Data'!$E$7,0,10*ROW('Water Data'!E70))),'Data Summary'!BZ76="Yes"),OFFSET('Water Data'!$E$7,0,10*ROW('Water Data'!E70)),NA())</f>
        <v>#N/A</v>
      </c>
      <c r="L76" s="58" t="e">
        <f ca="1">+IF(AND(ISNUMBER(OFFSET('Water Data'!$E$10,0,10*ROW('Water Data'!E70))),'Data Summary'!CA76="Yes"),OFFSET('Water Data'!$E$10,0,10*ROW('Water Data'!E70)),NA())</f>
        <v>#N/A</v>
      </c>
      <c r="M76" s="58" t="e">
        <f ca="1">+IF(AND(ISNUMBER(OFFSET('Water Data'!$F$5,0,10*ROW('Water Data'!F70))),'Data Summary'!CB76="Yes"),100-OFFSET('Water Data'!$F$5,0,10*ROW('Water Data'!F70)),NA())</f>
        <v>#N/A</v>
      </c>
      <c r="N76" s="58" t="e">
        <f ca="1">+IF(AND(ISNUMBER(OFFSET('Water Data'!$F$7,0,10*ROW('Water Data'!F70))),'Data Summary'!CC76="Yes"),OFFSET('Water Data'!$F$7,0,10*ROW('Water Data'!F70)),NA())</f>
        <v>#N/A</v>
      </c>
      <c r="O76" s="58" t="e">
        <f ca="1">+IF(AND(ISNUMBER(OFFSET('Water Data'!$F$10,0,10*ROW('Water Data'!F70))),'Data Summary'!CD76="Yes"),OFFSET('Water Data'!$F$10,0,10*ROW('Water Data'!F70)),NA())</f>
        <v>#N/A</v>
      </c>
      <c r="P76" s="58" t="e">
        <f ca="1">+IF(AND(ISNUMBER(OFFSET('Water Data'!$G$5,0,10*ROW('Water Data'!G70))),'Data Summary'!CE76="Yes"),100-OFFSET('Water Data'!$G$5,0,10*ROW('Water Data'!G70)),NA())</f>
        <v>#N/A</v>
      </c>
      <c r="Q76" s="58" t="e">
        <f ca="1">+IF(AND(ISNUMBER(OFFSET('Water Data'!$G$7,0,10*ROW('Water Data'!G70))),'Data Summary'!CF76="Yes"),OFFSET('Water Data'!$G$7,0,10*ROW('Water Data'!G70)),NA())</f>
        <v>#N/A</v>
      </c>
      <c r="R76" s="58" t="e">
        <f ca="1">+IF(AND(ISNUMBER(OFFSET('Water Data'!$G$10,0,10*ROW('Water Data'!G70))),'Data Summary'!CG76="Yes"),OFFSET('Water Data'!$G$10,0,10*ROW('Water Data'!G70)),NA())</f>
        <v>#N/A</v>
      </c>
      <c r="S76" s="58" t="e">
        <f ca="1">+IF(AND(ISNUMBER(OFFSET('Water Data'!$H$5,0,10*ROW('Water Data'!H70))),'Data Summary'!CH76="Yes"),100-OFFSET('Water Data'!$H$5,0,10*ROW('Water Data'!H70)),NA())</f>
        <v>#N/A</v>
      </c>
      <c r="T76" s="58" t="e">
        <f ca="1">+IF(AND(ISNUMBER(OFFSET('Water Data'!$H$7,0,10*ROW('Water Data'!H70))),'Data Summary'!CI76="Yes"),OFFSET('Water Data'!$H$7,0,10*ROW('Water Data'!H70)),NA())</f>
        <v>#N/A</v>
      </c>
      <c r="U76" s="58" t="e">
        <f ca="1">+IF(AND(ISNUMBER(OFFSET('Water Data'!$H$10,0,10*ROW('Water Data'!H70))),'Data Summary'!CJ76="Yes"),OFFSET('Water Data'!$H$10,0,10*ROW('Water Data'!H70)),NA())</f>
        <v>#N/A</v>
      </c>
      <c r="V76" s="104" t="e">
        <f ca="1">+IF(AND(ISNUMBER(OFFSET('Sanitation Data'!$C$5,0,10*ROW('Sanitation Data'!C70))),'Data Summary'!CK76="Yes"),100-OFFSET('Sanitation Data'!$C$5,0,10*ROW('Sanitation Data'!C70)),NA())</f>
        <v>#N/A</v>
      </c>
      <c r="W76" s="104" t="e">
        <f ca="1">+IF(AND(ISNUMBER(OFFSET('Sanitation Data'!$C$7,0,10*ROW('Sanitation Data'!C70))),'Data Summary'!CL76="Yes"),OFFSET('Sanitation Data'!$C$7,0,10*ROW('Sanitation Data'!C70)),NA())</f>
        <v>#N/A</v>
      </c>
      <c r="X76" s="104" t="e">
        <f ca="1">+IF(AND(ISNUMBER(OFFSET('Sanitation Data'!$C$11,0,10*ROW('Sanitation Data'!C70))),'Data Summary'!CM76="Yes"),OFFSET('Sanitation Data'!$C$11,0,10*ROW('Sanitation Data'!C70)),NA())</f>
        <v>#N/A</v>
      </c>
      <c r="Y76" s="104" t="e">
        <f ca="1">+IF(AND(ISNUMBER(OFFSET('Sanitation Data'!$C$12,0,10*ROW('Sanitation Data'!C70))),'Data Summary'!CN76="Yes"),OFFSET('Sanitation Data'!$C$12,0,10*ROW('Sanitation Data'!C70)),NA())</f>
        <v>#N/A</v>
      </c>
      <c r="Z76" s="104" t="e">
        <f ca="1">+IF(AND(ISNUMBER(OFFSET('Sanitation Data'!$C$13,0,10*ROW('Sanitation Data'!C70))),'Data Summary'!CO76="Yes"),OFFSET('Sanitation Data'!$C$13,0,10*ROW('Sanitation Data'!C70)),NA())</f>
        <v>#N/A</v>
      </c>
      <c r="AA76" s="104" t="e">
        <f ca="1">+IF(AND(ISNUMBER(OFFSET('Sanitation Data'!$D$5,0,10*ROW('Sanitation Data'!D70))),'Data Summary'!CP76="Yes"),100-OFFSET('Sanitation Data'!$D$5,0,10*ROW('Sanitation Data'!D70)),NA())</f>
        <v>#N/A</v>
      </c>
      <c r="AB76" s="104" t="e">
        <f ca="1">+IF(AND(ISNUMBER(OFFSET('Sanitation Data'!$D$7,0,10*ROW('Sanitation Data'!D70))),'Data Summary'!CQ76="Yes"),OFFSET('Sanitation Data'!$D$7,0,10*ROW('Sanitation Data'!D70)),NA())</f>
        <v>#N/A</v>
      </c>
      <c r="AC76" s="104" t="e">
        <f ca="1">+IF(AND(ISNUMBER(OFFSET('Sanitation Data'!$D$11,0,10*ROW('Sanitation Data'!D70))),'Data Summary'!CR76="Yes"),OFFSET('Sanitation Data'!$D$11,0,10*ROW('Sanitation Data'!D70)),NA())</f>
        <v>#N/A</v>
      </c>
      <c r="AD76" s="104" t="e">
        <f ca="1">+IF(AND(ISNUMBER(OFFSET('Sanitation Data'!$D$12,0,10*ROW('Sanitation Data'!D70))),'Data Summary'!CS76="Yes"),OFFSET('Sanitation Data'!$D$12,0,10*ROW('Sanitation Data'!D70)),NA())</f>
        <v>#N/A</v>
      </c>
      <c r="AE76" s="104" t="e">
        <f ca="1">+IF(AND(ISNUMBER(OFFSET('Sanitation Data'!$D$13,0,10*ROW('Sanitation Data'!D70))),'Data Summary'!CT76="Yes"),OFFSET('Sanitation Data'!$D$13,0,10*ROW('Sanitation Data'!D70)),NA())</f>
        <v>#N/A</v>
      </c>
      <c r="AF76" s="104" t="e">
        <f ca="1">+IF(AND(ISNUMBER(OFFSET('Sanitation Data'!$E$5,0,10*ROW('Sanitation Data'!E70))),'Data Summary'!CU76="Yes"),100-OFFSET('Sanitation Data'!$E$5,0,10*ROW('Sanitation Data'!E70)),NA())</f>
        <v>#N/A</v>
      </c>
      <c r="AG76" s="104" t="e">
        <f ca="1">+IF(AND(ISNUMBER(OFFSET('Sanitation Data'!$E$7,0,10*ROW('Sanitation Data'!E70))),'Data Summary'!CV76="Yes"),OFFSET('Sanitation Data'!$E$7,0,10*ROW('Sanitation Data'!E70)),NA())</f>
        <v>#N/A</v>
      </c>
      <c r="AH76" s="104" t="e">
        <f ca="1">+IF(AND(ISNUMBER(OFFSET('Sanitation Data'!$E$11,0,10*ROW('Sanitation Data'!E70))),'Data Summary'!CW76="Yes"),OFFSET('Sanitation Data'!$E$11,0,10*ROW('Sanitation Data'!E70)),NA())</f>
        <v>#N/A</v>
      </c>
      <c r="AI76" s="104" t="e">
        <f ca="1">+IF(AND(ISNUMBER(OFFSET('Sanitation Data'!$E$12,0,10*ROW('Sanitation Data'!E70))),'Data Summary'!CX76="Yes"),OFFSET('Sanitation Data'!$E$12,0,10*ROW('Sanitation Data'!E70)),NA())</f>
        <v>#N/A</v>
      </c>
      <c r="AJ76" s="104" t="e">
        <f ca="1">+IF(AND(ISNUMBER(OFFSET('Sanitation Data'!$E$13,0,10*ROW('Sanitation Data'!E70))),'Data Summary'!CY76="Yes"),OFFSET('Sanitation Data'!$E$13,0,10*ROW('Sanitation Data'!E70)),NA())</f>
        <v>#N/A</v>
      </c>
      <c r="AK76" s="104" t="e">
        <f ca="1">+IF(AND(ISNUMBER(OFFSET('Sanitation Data'!$F$5,0,10*ROW('Sanitation Data'!F70))),'Data Summary'!CZ76="Yes"),100-OFFSET('Sanitation Data'!$F$5,0,10*ROW('Sanitation Data'!F70)),NA())</f>
        <v>#N/A</v>
      </c>
      <c r="AL76" s="104" t="e">
        <f ca="1">+IF(AND(ISNUMBER(OFFSET('Sanitation Data'!$F$7,0,10*ROW('Sanitation Data'!F70))),'Data Summary'!DA76="Yes"),OFFSET('Sanitation Data'!$F$7,0,10*ROW('Sanitation Data'!F70)),NA())</f>
        <v>#N/A</v>
      </c>
      <c r="AM76" s="104" t="e">
        <f ca="1">+IF(AND(ISNUMBER(OFFSET('Sanitation Data'!$F$11,0,10*ROW('Sanitation Data'!F70))),'Data Summary'!DB76="Yes"),OFFSET('Sanitation Data'!$F$11,0,10*ROW('Sanitation Data'!F70)),NA())</f>
        <v>#N/A</v>
      </c>
      <c r="AN76" s="104" t="e">
        <f ca="1">+IF(AND(ISNUMBER(OFFSET('Sanitation Data'!$F$12,0,10*ROW('Sanitation Data'!F70))),'Data Summary'!DC76="Yes"),OFFSET('Sanitation Data'!$F$12,0,10*ROW('Sanitation Data'!F70)),NA())</f>
        <v>#N/A</v>
      </c>
      <c r="AO76" s="104" t="e">
        <f ca="1">+IF(AND(ISNUMBER(OFFSET('Sanitation Data'!$F$13,0,10*ROW('Sanitation Data'!F70))),'Data Summary'!DD76="Yes"),OFFSET('Sanitation Data'!$F$13,0,10*ROW('Sanitation Data'!F70)),NA())</f>
        <v>#N/A</v>
      </c>
      <c r="AP76" s="104" t="e">
        <f ca="1">+IF(AND(ISNUMBER(OFFSET('Sanitation Data'!$G$5,0,10*ROW('Sanitation Data'!G70))),'Data Summary'!DE76="Yes"),100-OFFSET('Sanitation Data'!$G$5,0,10*ROW('Sanitation Data'!G70)),NA())</f>
        <v>#N/A</v>
      </c>
      <c r="AQ76" s="104" t="e">
        <f ca="1">+IF(AND(ISNUMBER(OFFSET('Sanitation Data'!$G$7,0,10*ROW('Sanitation Data'!G70))),'Data Summary'!DF76="Yes"),OFFSET('Sanitation Data'!$G$7,0,10*ROW('Sanitation Data'!G70)),NA())</f>
        <v>#N/A</v>
      </c>
      <c r="AR76" s="104" t="e">
        <f ca="1">+IF(AND(ISNUMBER(OFFSET('Sanitation Data'!$G$11,0,10*ROW('Sanitation Data'!G70))),'Data Summary'!DG76="Yes"),OFFSET('Sanitation Data'!$G$11,0,10*ROW('Sanitation Data'!G70)),NA())</f>
        <v>#N/A</v>
      </c>
      <c r="AS76" s="104" t="e">
        <f ca="1">+IF(AND(ISNUMBER(OFFSET('Sanitation Data'!$G$12,0,10*ROW('Sanitation Data'!G70))),'Data Summary'!DH76="Yes"),OFFSET('Sanitation Data'!$G$12,0,10*ROW('Sanitation Data'!G70)),NA())</f>
        <v>#N/A</v>
      </c>
      <c r="AT76" s="104" t="e">
        <f ca="1">+IF(AND(ISNUMBER(OFFSET('Sanitation Data'!$G$13,0,10*ROW('Sanitation Data'!G70))),'Data Summary'!DI76="Yes"),OFFSET('Sanitation Data'!$G$13,0,10*ROW('Sanitation Data'!G70)),NA())</f>
        <v>#N/A</v>
      </c>
      <c r="AU76" s="104" t="e">
        <f ca="1">+IF(AND(ISNUMBER(OFFSET('Sanitation Data'!$H$5,0,10*ROW('Sanitation Data'!H70))),'Data Summary'!DJ76="Yes"),100-OFFSET('Sanitation Data'!$H$5,0,10*ROW('Sanitation Data'!H70)),NA())</f>
        <v>#N/A</v>
      </c>
      <c r="AV76" s="104" t="e">
        <f ca="1">+IF(AND(ISNUMBER(OFFSET('Sanitation Data'!$H$7,0,10*ROW('Sanitation Data'!H70))),'Data Summary'!DK76="Yes"),OFFSET('Sanitation Data'!$H$7,0,10*ROW('Sanitation Data'!H70)),NA())</f>
        <v>#N/A</v>
      </c>
      <c r="AW76" s="104" t="e">
        <f ca="1">+IF(AND(ISNUMBER(OFFSET('Sanitation Data'!$H$11,0,10*ROW('Sanitation Data'!H70))),'Data Summary'!DL76="Yes"),OFFSET('Sanitation Data'!$H$11,0,10*ROW('Sanitation Data'!H70)),NA())</f>
        <v>#N/A</v>
      </c>
      <c r="AX76" s="104" t="e">
        <f ca="1">+IF(AND(ISNUMBER(OFFSET('Sanitation Data'!$H$12,0,10*ROW('Sanitation Data'!H70))),'Data Summary'!DM76="Yes"),OFFSET('Sanitation Data'!$H$12,0,10*ROW('Sanitation Data'!H70)),NA())</f>
        <v>#N/A</v>
      </c>
      <c r="AY76" s="104" t="e">
        <f ca="1">+IF(AND(ISNUMBER(OFFSET('Sanitation Data'!$H$13,0,10*ROW('Sanitation Data'!H70))),'Data Summary'!DN76="Yes"),OFFSET('Sanitation Data'!$H$13,0,10*ROW('Sanitation Data'!H70)),NA())</f>
        <v>#N/A</v>
      </c>
      <c r="AZ76" s="109" t="e">
        <f ca="1">+IF(AND(ISNUMBER(OFFSET('Hygiene Data'!$C$6,0,10*ROW('Hygiene Data'!C70))),'Data Summary'!DO76="Yes"),OFFSET('Hygiene Data'!$C$6,0,10*ROW('Hygiene Data'!C70)),NA())</f>
        <v>#N/A</v>
      </c>
      <c r="BA76" s="109" t="e">
        <f ca="1">+IF(AND(ISNUMBER(OFFSET('Hygiene Data'!$C$8,0,10*ROW('Hygiene Data'!C70))),'Data Summary'!DP76="Yes"),OFFSET('Hygiene Data'!$C$8,0,10*ROW('Hygiene Data'!C70)),NA())</f>
        <v>#N/A</v>
      </c>
      <c r="BB76" s="109" t="e">
        <f ca="1">+IF(AND(ISNUMBER(OFFSET('Hygiene Data'!$C$10,0,10*ROW('Hygiene Data'!C70))),'Data Summary'!DQ76="Yes"),OFFSET('Hygiene Data'!$C$10,0,10*ROW('Hygiene Data'!C70)),NA())</f>
        <v>#N/A</v>
      </c>
      <c r="BC76" s="109" t="e">
        <f ca="1">+IF(AND(ISNUMBER(OFFSET('Hygiene Data'!$D$6,0,10*ROW('Hygiene Data'!D70))),'Data Summary'!DR76="Yes"),OFFSET('Hygiene Data'!$D$6,0,10*ROW('Hygiene Data'!D70)),NA())</f>
        <v>#N/A</v>
      </c>
      <c r="BD76" s="109" t="e">
        <f ca="1">+IF(AND(ISNUMBER(OFFSET('Hygiene Data'!$D$8,0,10*ROW('Hygiene Data'!D70))),'Data Summary'!DS76="Yes"),OFFSET('Hygiene Data'!$D$8,0,10*ROW('Hygiene Data'!D70)),NA())</f>
        <v>#N/A</v>
      </c>
      <c r="BE76" s="109" t="e">
        <f ca="1">+IF(AND(ISNUMBER(OFFSET('Hygiene Data'!$D$10,0,10*ROW('Hygiene Data'!D70))),'Data Summary'!DT76="Yes"),OFFSET('Hygiene Data'!$D$10,0,10*ROW('Hygiene Data'!D70)),NA())</f>
        <v>#N/A</v>
      </c>
      <c r="BF76" s="109" t="e">
        <f ca="1">+IF(AND(ISNUMBER(OFFSET('Hygiene Data'!$E$6,0,10*ROW('Hygiene Data'!E70))),'Data Summary'!DU76="Yes"),OFFSET('Hygiene Data'!$E$6,0,10*ROW('Hygiene Data'!E70)),NA())</f>
        <v>#N/A</v>
      </c>
      <c r="BG76" s="109" t="e">
        <f ca="1">+IF(AND(ISNUMBER(OFFSET('Hygiene Data'!$E$8,0,10*ROW('Hygiene Data'!E70))),'Data Summary'!DV76="Yes"),OFFSET('Hygiene Data'!$E$8,0,10*ROW('Hygiene Data'!E70)),NA())</f>
        <v>#N/A</v>
      </c>
      <c r="BH76" s="109" t="e">
        <f ca="1">+IF(AND(ISNUMBER(OFFSET('Hygiene Data'!$E$10,0,10*ROW('Hygiene Data'!E70))),'Data Summary'!DW76="Yes"),OFFSET('Hygiene Data'!$E$10,0,10*ROW('Hygiene Data'!E70)),NA())</f>
        <v>#N/A</v>
      </c>
      <c r="BI76" s="109" t="e">
        <f ca="1">+IF(AND(ISNUMBER(OFFSET('Hygiene Data'!$F$6,0,10*ROW('Hygiene Data'!F70))),'Data Summary'!DX76="Yes"),OFFSET('Hygiene Data'!$F$6,0,10*ROW('Hygiene Data'!F70)),NA())</f>
        <v>#N/A</v>
      </c>
      <c r="BJ76" s="109" t="e">
        <f ca="1">+IF(AND(ISNUMBER(OFFSET('Hygiene Data'!$F$8,0,10*ROW('Hygiene Data'!F70))),'Data Summary'!DY76="Yes"),OFFSET('Hygiene Data'!$F$8,0,10*ROW('Hygiene Data'!F70)),NA())</f>
        <v>#N/A</v>
      </c>
      <c r="BK76" s="109" t="e">
        <f ca="1">+IF(AND(ISNUMBER(OFFSET('Hygiene Data'!$F$10,0,10*ROW('Hygiene Data'!F70))),'Data Summary'!DZ76="Yes"),OFFSET('Hygiene Data'!$F$10,0,10*ROW('Hygiene Data'!F70)),NA())</f>
        <v>#N/A</v>
      </c>
      <c r="BL76" s="109" t="e">
        <f ca="1">+IF(AND(ISNUMBER(OFFSET('Hygiene Data'!$G$6,0,10*ROW('Hygiene Data'!G70))),'Data Summary'!EA76="Yes"),OFFSET('Hygiene Data'!$G$6,0,10*ROW('Hygiene Data'!G70)),NA())</f>
        <v>#N/A</v>
      </c>
      <c r="BM76" s="109" t="e">
        <f ca="1">+IF(AND(ISNUMBER(OFFSET('Hygiene Data'!$G$8,0,10*ROW('Hygiene Data'!G70))),'Data Summary'!EB76="Yes"),OFFSET('Hygiene Data'!$G$8,0,10*ROW('Hygiene Data'!G70)),NA())</f>
        <v>#N/A</v>
      </c>
      <c r="BN76" s="109" t="e">
        <f ca="1">+IF(AND(ISNUMBER(OFFSET('Hygiene Data'!$G$10,0,10*ROW('Hygiene Data'!G70))),'Data Summary'!EC76="Yes"),OFFSET('Hygiene Data'!$G$10,0,10*ROW('Hygiene Data'!G70)),NA())</f>
        <v>#N/A</v>
      </c>
      <c r="BO76" s="109" t="e">
        <f ca="1">+IF(AND(ISNUMBER(OFFSET('Hygiene Data'!$H$6,0,10*ROW('Hygiene Data'!H70))),'Data Summary'!ED76="Yes"),OFFSET('Hygiene Data'!$H$6,0,10*ROW('Hygiene Data'!H70)),NA())</f>
        <v>#N/A</v>
      </c>
      <c r="BP76" s="109" t="e">
        <f ca="1">+IF(AND(ISNUMBER(OFFSET('Hygiene Data'!$H$8,0,10*ROW('Hygiene Data'!H70))),'Data Summary'!EE76="Yes"),OFFSET('Hygiene Data'!$H$8,0,10*ROW('Hygiene Data'!H70)),NA())</f>
        <v>#N/A</v>
      </c>
      <c r="BQ76" s="109" t="e">
        <f ca="1">+IF(AND(ISNUMBER(OFFSET('Hygiene Data'!$H$10,0,10*ROW('Hygiene Data'!H70))),'Data Summary'!EF76="Yes"),OFFSET('Hygiene Data'!$H$10,0,10*ROW('Hygiene Data'!H70)),NA())</f>
        <v>#N/A</v>
      </c>
    </row>
    <row r="77" spans="1:69" x14ac:dyDescent="0.25">
      <c r="A77" s="57" t="e">
        <f ca="1">+IF(OFFSET('Water Data'!$B$1,0,10*ROW('Water Data'!B71))="",NA(),OFFSET('Water Data'!$B$1,0,10*ROW('Water Data'!B71)))</f>
        <v>#N/A</v>
      </c>
      <c r="B77" s="57" t="e">
        <f ca="1">+IF(OFFSET('Water Data'!$A$3,0,10*ROW('Water Data'!A74))="",NA(),OFFSET('Water Data'!$A$3,0,10*ROW('Water Data'!A74)))</f>
        <v>#N/A</v>
      </c>
      <c r="C77" s="57" t="e">
        <f ca="1">+IF(OFFSET('Water Data'!$C$3,0,10*ROW('Water Data'!C74))="",NA(),OFFSET('Water Data'!$C$3,0,10*ROW('Water Data'!C74)))</f>
        <v>#N/A</v>
      </c>
      <c r="D77" s="58" t="e">
        <f ca="1">+IF(AND(ISNUMBER(OFFSET('Water Data'!$C$5,0,10*ROW('Water Data'!C71))),'Data Summary'!BS77="Yes"),100-OFFSET('Water Data'!$C$5,0,10*ROW('Water Data'!C71)),NA())</f>
        <v>#N/A</v>
      </c>
      <c r="E77" s="58" t="e">
        <f ca="1">+IF(AND(ISNUMBER(OFFSET('Water Data'!$C$7,0,10*ROW('Water Data'!C71))),'Data Summary'!BT77="Yes"),OFFSET('Water Data'!$C$7,0,10*ROW('Water Data'!C71)),NA())</f>
        <v>#N/A</v>
      </c>
      <c r="F77" s="58" t="e">
        <f ca="1">+IF(AND(ISNUMBER(OFFSET('Water Data'!$C$10,0,10*ROW('Water Data'!C71))),'Data Summary'!BU77="Yes"),OFFSET('Water Data'!$C$10,0,10*ROW('Water Data'!C71)),NA())</f>
        <v>#N/A</v>
      </c>
      <c r="G77" s="58" t="e">
        <f ca="1">+IF(AND(ISNUMBER(OFFSET('Water Data'!$D$5,0,10*ROW('Water Data'!D71))),'Data Summary'!BV77="Yes"),100-OFFSET('Water Data'!$D$5,0,10*ROW('Water Data'!D71)),NA())</f>
        <v>#N/A</v>
      </c>
      <c r="H77" s="58" t="e">
        <f ca="1">+IF(AND(ISNUMBER(OFFSET('Water Data'!$D$7,0,10*ROW('Water Data'!D71))),'Data Summary'!BW77="Yes"),OFFSET('Water Data'!$D$7,0,10*ROW('Water Data'!D71)),NA())</f>
        <v>#N/A</v>
      </c>
      <c r="I77" s="58" t="e">
        <f ca="1">+IF(AND(ISNUMBER(OFFSET('Water Data'!$D$10,0,10*ROW('Water Data'!D71))),'Data Summary'!BX77="Yes"),OFFSET('Water Data'!$D$10,0,10*ROW('Water Data'!D71)),NA())</f>
        <v>#N/A</v>
      </c>
      <c r="J77" s="58" t="e">
        <f ca="1">+IF(AND(ISNUMBER(OFFSET('Water Data'!$E$5,0,10*ROW('Water Data'!E71))),'Data Summary'!BY77="Yes"),100-OFFSET('Water Data'!$E$5,0,10*ROW('Water Data'!E71)),NA())</f>
        <v>#N/A</v>
      </c>
      <c r="K77" s="58" t="e">
        <f ca="1">+IF(AND(ISNUMBER(OFFSET('Water Data'!$E$7,0,10*ROW('Water Data'!E71))),'Data Summary'!BZ77="Yes"),OFFSET('Water Data'!$E$7,0,10*ROW('Water Data'!E71)),NA())</f>
        <v>#N/A</v>
      </c>
      <c r="L77" s="58" t="e">
        <f ca="1">+IF(AND(ISNUMBER(OFFSET('Water Data'!$E$10,0,10*ROW('Water Data'!E71))),'Data Summary'!CA77="Yes"),OFFSET('Water Data'!$E$10,0,10*ROW('Water Data'!E71)),NA())</f>
        <v>#N/A</v>
      </c>
      <c r="M77" s="58" t="e">
        <f ca="1">+IF(AND(ISNUMBER(OFFSET('Water Data'!$F$5,0,10*ROW('Water Data'!F71))),'Data Summary'!CB77="Yes"),100-OFFSET('Water Data'!$F$5,0,10*ROW('Water Data'!F71)),NA())</f>
        <v>#N/A</v>
      </c>
      <c r="N77" s="58" t="e">
        <f ca="1">+IF(AND(ISNUMBER(OFFSET('Water Data'!$F$7,0,10*ROW('Water Data'!F71))),'Data Summary'!CC77="Yes"),OFFSET('Water Data'!$F$7,0,10*ROW('Water Data'!F71)),NA())</f>
        <v>#N/A</v>
      </c>
      <c r="O77" s="58" t="e">
        <f ca="1">+IF(AND(ISNUMBER(OFFSET('Water Data'!$F$10,0,10*ROW('Water Data'!F71))),'Data Summary'!CD77="Yes"),OFFSET('Water Data'!$F$10,0,10*ROW('Water Data'!F71)),NA())</f>
        <v>#N/A</v>
      </c>
      <c r="P77" s="58" t="e">
        <f ca="1">+IF(AND(ISNUMBER(OFFSET('Water Data'!$G$5,0,10*ROW('Water Data'!G71))),'Data Summary'!CE77="Yes"),100-OFFSET('Water Data'!$G$5,0,10*ROW('Water Data'!G71)),NA())</f>
        <v>#N/A</v>
      </c>
      <c r="Q77" s="58" t="e">
        <f ca="1">+IF(AND(ISNUMBER(OFFSET('Water Data'!$G$7,0,10*ROW('Water Data'!G71))),'Data Summary'!CF77="Yes"),OFFSET('Water Data'!$G$7,0,10*ROW('Water Data'!G71)),NA())</f>
        <v>#N/A</v>
      </c>
      <c r="R77" s="58" t="e">
        <f ca="1">+IF(AND(ISNUMBER(OFFSET('Water Data'!$G$10,0,10*ROW('Water Data'!G71))),'Data Summary'!CG77="Yes"),OFFSET('Water Data'!$G$10,0,10*ROW('Water Data'!G71)),NA())</f>
        <v>#N/A</v>
      </c>
      <c r="S77" s="58" t="e">
        <f ca="1">+IF(AND(ISNUMBER(OFFSET('Water Data'!$H$5,0,10*ROW('Water Data'!H71))),'Data Summary'!CH77="Yes"),100-OFFSET('Water Data'!$H$5,0,10*ROW('Water Data'!H71)),NA())</f>
        <v>#N/A</v>
      </c>
      <c r="T77" s="58" t="e">
        <f ca="1">+IF(AND(ISNUMBER(OFFSET('Water Data'!$H$7,0,10*ROW('Water Data'!H71))),'Data Summary'!CI77="Yes"),OFFSET('Water Data'!$H$7,0,10*ROW('Water Data'!H71)),NA())</f>
        <v>#N/A</v>
      </c>
      <c r="U77" s="58" t="e">
        <f ca="1">+IF(AND(ISNUMBER(OFFSET('Water Data'!$H$10,0,10*ROW('Water Data'!H71))),'Data Summary'!CJ77="Yes"),OFFSET('Water Data'!$H$10,0,10*ROW('Water Data'!H71)),NA())</f>
        <v>#N/A</v>
      </c>
      <c r="V77" s="104" t="e">
        <f ca="1">+IF(AND(ISNUMBER(OFFSET('Sanitation Data'!$C$5,0,10*ROW('Sanitation Data'!C71))),'Data Summary'!CK77="Yes"),100-OFFSET('Sanitation Data'!$C$5,0,10*ROW('Sanitation Data'!C71)),NA())</f>
        <v>#N/A</v>
      </c>
      <c r="W77" s="104" t="e">
        <f ca="1">+IF(AND(ISNUMBER(OFFSET('Sanitation Data'!$C$7,0,10*ROW('Sanitation Data'!C71))),'Data Summary'!CL77="Yes"),OFFSET('Sanitation Data'!$C$7,0,10*ROW('Sanitation Data'!C71)),NA())</f>
        <v>#N/A</v>
      </c>
      <c r="X77" s="104" t="e">
        <f ca="1">+IF(AND(ISNUMBER(OFFSET('Sanitation Data'!$C$11,0,10*ROW('Sanitation Data'!C71))),'Data Summary'!CM77="Yes"),OFFSET('Sanitation Data'!$C$11,0,10*ROW('Sanitation Data'!C71)),NA())</f>
        <v>#N/A</v>
      </c>
      <c r="Y77" s="104" t="e">
        <f ca="1">+IF(AND(ISNUMBER(OFFSET('Sanitation Data'!$C$12,0,10*ROW('Sanitation Data'!C71))),'Data Summary'!CN77="Yes"),OFFSET('Sanitation Data'!$C$12,0,10*ROW('Sanitation Data'!C71)),NA())</f>
        <v>#N/A</v>
      </c>
      <c r="Z77" s="104" t="e">
        <f ca="1">+IF(AND(ISNUMBER(OFFSET('Sanitation Data'!$C$13,0,10*ROW('Sanitation Data'!C71))),'Data Summary'!CO77="Yes"),OFFSET('Sanitation Data'!$C$13,0,10*ROW('Sanitation Data'!C71)),NA())</f>
        <v>#N/A</v>
      </c>
      <c r="AA77" s="104" t="e">
        <f ca="1">+IF(AND(ISNUMBER(OFFSET('Sanitation Data'!$D$5,0,10*ROW('Sanitation Data'!D71))),'Data Summary'!CP77="Yes"),100-OFFSET('Sanitation Data'!$D$5,0,10*ROW('Sanitation Data'!D71)),NA())</f>
        <v>#N/A</v>
      </c>
      <c r="AB77" s="104" t="e">
        <f ca="1">+IF(AND(ISNUMBER(OFFSET('Sanitation Data'!$D$7,0,10*ROW('Sanitation Data'!D71))),'Data Summary'!CQ77="Yes"),OFFSET('Sanitation Data'!$D$7,0,10*ROW('Sanitation Data'!D71)),NA())</f>
        <v>#N/A</v>
      </c>
      <c r="AC77" s="104" t="e">
        <f ca="1">+IF(AND(ISNUMBER(OFFSET('Sanitation Data'!$D$11,0,10*ROW('Sanitation Data'!D71))),'Data Summary'!CR77="Yes"),OFFSET('Sanitation Data'!$D$11,0,10*ROW('Sanitation Data'!D71)),NA())</f>
        <v>#N/A</v>
      </c>
      <c r="AD77" s="104" t="e">
        <f ca="1">+IF(AND(ISNUMBER(OFFSET('Sanitation Data'!$D$12,0,10*ROW('Sanitation Data'!D71))),'Data Summary'!CS77="Yes"),OFFSET('Sanitation Data'!$D$12,0,10*ROW('Sanitation Data'!D71)),NA())</f>
        <v>#N/A</v>
      </c>
      <c r="AE77" s="104" t="e">
        <f ca="1">+IF(AND(ISNUMBER(OFFSET('Sanitation Data'!$D$13,0,10*ROW('Sanitation Data'!D71))),'Data Summary'!CT77="Yes"),OFFSET('Sanitation Data'!$D$13,0,10*ROW('Sanitation Data'!D71)),NA())</f>
        <v>#N/A</v>
      </c>
      <c r="AF77" s="104" t="e">
        <f ca="1">+IF(AND(ISNUMBER(OFFSET('Sanitation Data'!$E$5,0,10*ROW('Sanitation Data'!E71))),'Data Summary'!CU77="Yes"),100-OFFSET('Sanitation Data'!$E$5,0,10*ROW('Sanitation Data'!E71)),NA())</f>
        <v>#N/A</v>
      </c>
      <c r="AG77" s="104" t="e">
        <f ca="1">+IF(AND(ISNUMBER(OFFSET('Sanitation Data'!$E$7,0,10*ROW('Sanitation Data'!E71))),'Data Summary'!CV77="Yes"),OFFSET('Sanitation Data'!$E$7,0,10*ROW('Sanitation Data'!E71)),NA())</f>
        <v>#N/A</v>
      </c>
      <c r="AH77" s="104" t="e">
        <f ca="1">+IF(AND(ISNUMBER(OFFSET('Sanitation Data'!$E$11,0,10*ROW('Sanitation Data'!E71))),'Data Summary'!CW77="Yes"),OFFSET('Sanitation Data'!$E$11,0,10*ROW('Sanitation Data'!E71)),NA())</f>
        <v>#N/A</v>
      </c>
      <c r="AI77" s="104" t="e">
        <f ca="1">+IF(AND(ISNUMBER(OFFSET('Sanitation Data'!$E$12,0,10*ROW('Sanitation Data'!E71))),'Data Summary'!CX77="Yes"),OFFSET('Sanitation Data'!$E$12,0,10*ROW('Sanitation Data'!E71)),NA())</f>
        <v>#N/A</v>
      </c>
      <c r="AJ77" s="104" t="e">
        <f ca="1">+IF(AND(ISNUMBER(OFFSET('Sanitation Data'!$E$13,0,10*ROW('Sanitation Data'!E71))),'Data Summary'!CY77="Yes"),OFFSET('Sanitation Data'!$E$13,0,10*ROW('Sanitation Data'!E71)),NA())</f>
        <v>#N/A</v>
      </c>
      <c r="AK77" s="104" t="e">
        <f ca="1">+IF(AND(ISNUMBER(OFFSET('Sanitation Data'!$F$5,0,10*ROW('Sanitation Data'!F71))),'Data Summary'!CZ77="Yes"),100-OFFSET('Sanitation Data'!$F$5,0,10*ROW('Sanitation Data'!F71)),NA())</f>
        <v>#N/A</v>
      </c>
      <c r="AL77" s="104" t="e">
        <f ca="1">+IF(AND(ISNUMBER(OFFSET('Sanitation Data'!$F$7,0,10*ROW('Sanitation Data'!F71))),'Data Summary'!DA77="Yes"),OFFSET('Sanitation Data'!$F$7,0,10*ROW('Sanitation Data'!F71)),NA())</f>
        <v>#N/A</v>
      </c>
      <c r="AM77" s="104" t="e">
        <f ca="1">+IF(AND(ISNUMBER(OFFSET('Sanitation Data'!$F$11,0,10*ROW('Sanitation Data'!F71))),'Data Summary'!DB77="Yes"),OFFSET('Sanitation Data'!$F$11,0,10*ROW('Sanitation Data'!F71)),NA())</f>
        <v>#N/A</v>
      </c>
      <c r="AN77" s="104" t="e">
        <f ca="1">+IF(AND(ISNUMBER(OFFSET('Sanitation Data'!$F$12,0,10*ROW('Sanitation Data'!F71))),'Data Summary'!DC77="Yes"),OFFSET('Sanitation Data'!$F$12,0,10*ROW('Sanitation Data'!F71)),NA())</f>
        <v>#N/A</v>
      </c>
      <c r="AO77" s="104" t="e">
        <f ca="1">+IF(AND(ISNUMBER(OFFSET('Sanitation Data'!$F$13,0,10*ROW('Sanitation Data'!F71))),'Data Summary'!DD77="Yes"),OFFSET('Sanitation Data'!$F$13,0,10*ROW('Sanitation Data'!F71)),NA())</f>
        <v>#N/A</v>
      </c>
      <c r="AP77" s="104" t="e">
        <f ca="1">+IF(AND(ISNUMBER(OFFSET('Sanitation Data'!$G$5,0,10*ROW('Sanitation Data'!G71))),'Data Summary'!DE77="Yes"),100-OFFSET('Sanitation Data'!$G$5,0,10*ROW('Sanitation Data'!G71)),NA())</f>
        <v>#N/A</v>
      </c>
      <c r="AQ77" s="104" t="e">
        <f ca="1">+IF(AND(ISNUMBER(OFFSET('Sanitation Data'!$G$7,0,10*ROW('Sanitation Data'!G71))),'Data Summary'!DF77="Yes"),OFFSET('Sanitation Data'!$G$7,0,10*ROW('Sanitation Data'!G71)),NA())</f>
        <v>#N/A</v>
      </c>
      <c r="AR77" s="104" t="e">
        <f ca="1">+IF(AND(ISNUMBER(OFFSET('Sanitation Data'!$G$11,0,10*ROW('Sanitation Data'!G71))),'Data Summary'!DG77="Yes"),OFFSET('Sanitation Data'!$G$11,0,10*ROW('Sanitation Data'!G71)),NA())</f>
        <v>#N/A</v>
      </c>
      <c r="AS77" s="104" t="e">
        <f ca="1">+IF(AND(ISNUMBER(OFFSET('Sanitation Data'!$G$12,0,10*ROW('Sanitation Data'!G71))),'Data Summary'!DH77="Yes"),OFFSET('Sanitation Data'!$G$12,0,10*ROW('Sanitation Data'!G71)),NA())</f>
        <v>#N/A</v>
      </c>
      <c r="AT77" s="104" t="e">
        <f ca="1">+IF(AND(ISNUMBER(OFFSET('Sanitation Data'!$G$13,0,10*ROW('Sanitation Data'!G71))),'Data Summary'!DI77="Yes"),OFFSET('Sanitation Data'!$G$13,0,10*ROW('Sanitation Data'!G71)),NA())</f>
        <v>#N/A</v>
      </c>
      <c r="AU77" s="104" t="e">
        <f ca="1">+IF(AND(ISNUMBER(OFFSET('Sanitation Data'!$H$5,0,10*ROW('Sanitation Data'!H71))),'Data Summary'!DJ77="Yes"),100-OFFSET('Sanitation Data'!$H$5,0,10*ROW('Sanitation Data'!H71)),NA())</f>
        <v>#N/A</v>
      </c>
      <c r="AV77" s="104" t="e">
        <f ca="1">+IF(AND(ISNUMBER(OFFSET('Sanitation Data'!$H$7,0,10*ROW('Sanitation Data'!H71))),'Data Summary'!DK77="Yes"),OFFSET('Sanitation Data'!$H$7,0,10*ROW('Sanitation Data'!H71)),NA())</f>
        <v>#N/A</v>
      </c>
      <c r="AW77" s="104" t="e">
        <f ca="1">+IF(AND(ISNUMBER(OFFSET('Sanitation Data'!$H$11,0,10*ROW('Sanitation Data'!H71))),'Data Summary'!DL77="Yes"),OFFSET('Sanitation Data'!$H$11,0,10*ROW('Sanitation Data'!H71)),NA())</f>
        <v>#N/A</v>
      </c>
      <c r="AX77" s="104" t="e">
        <f ca="1">+IF(AND(ISNUMBER(OFFSET('Sanitation Data'!$H$12,0,10*ROW('Sanitation Data'!H71))),'Data Summary'!DM77="Yes"),OFFSET('Sanitation Data'!$H$12,0,10*ROW('Sanitation Data'!H71)),NA())</f>
        <v>#N/A</v>
      </c>
      <c r="AY77" s="104" t="e">
        <f ca="1">+IF(AND(ISNUMBER(OFFSET('Sanitation Data'!$H$13,0,10*ROW('Sanitation Data'!H71))),'Data Summary'!DN77="Yes"),OFFSET('Sanitation Data'!$H$13,0,10*ROW('Sanitation Data'!H71)),NA())</f>
        <v>#N/A</v>
      </c>
      <c r="AZ77" s="109" t="e">
        <f ca="1">+IF(AND(ISNUMBER(OFFSET('Hygiene Data'!$C$6,0,10*ROW('Hygiene Data'!C71))),'Data Summary'!DO77="Yes"),OFFSET('Hygiene Data'!$C$6,0,10*ROW('Hygiene Data'!C71)),NA())</f>
        <v>#N/A</v>
      </c>
      <c r="BA77" s="109" t="e">
        <f ca="1">+IF(AND(ISNUMBER(OFFSET('Hygiene Data'!$C$8,0,10*ROW('Hygiene Data'!C71))),'Data Summary'!DP77="Yes"),OFFSET('Hygiene Data'!$C$8,0,10*ROW('Hygiene Data'!C71)),NA())</f>
        <v>#N/A</v>
      </c>
      <c r="BB77" s="109" t="e">
        <f ca="1">+IF(AND(ISNUMBER(OFFSET('Hygiene Data'!$C$10,0,10*ROW('Hygiene Data'!C71))),'Data Summary'!DQ77="Yes"),OFFSET('Hygiene Data'!$C$10,0,10*ROW('Hygiene Data'!C71)),NA())</f>
        <v>#N/A</v>
      </c>
      <c r="BC77" s="109" t="e">
        <f ca="1">+IF(AND(ISNUMBER(OFFSET('Hygiene Data'!$D$6,0,10*ROW('Hygiene Data'!D71))),'Data Summary'!DR77="Yes"),OFFSET('Hygiene Data'!$D$6,0,10*ROW('Hygiene Data'!D71)),NA())</f>
        <v>#N/A</v>
      </c>
      <c r="BD77" s="109" t="e">
        <f ca="1">+IF(AND(ISNUMBER(OFFSET('Hygiene Data'!$D$8,0,10*ROW('Hygiene Data'!D71))),'Data Summary'!DS77="Yes"),OFFSET('Hygiene Data'!$D$8,0,10*ROW('Hygiene Data'!D71)),NA())</f>
        <v>#N/A</v>
      </c>
      <c r="BE77" s="109" t="e">
        <f ca="1">+IF(AND(ISNUMBER(OFFSET('Hygiene Data'!$D$10,0,10*ROW('Hygiene Data'!D71))),'Data Summary'!DT77="Yes"),OFFSET('Hygiene Data'!$D$10,0,10*ROW('Hygiene Data'!D71)),NA())</f>
        <v>#N/A</v>
      </c>
      <c r="BF77" s="109" t="e">
        <f ca="1">+IF(AND(ISNUMBER(OFFSET('Hygiene Data'!$E$6,0,10*ROW('Hygiene Data'!E71))),'Data Summary'!DU77="Yes"),OFFSET('Hygiene Data'!$E$6,0,10*ROW('Hygiene Data'!E71)),NA())</f>
        <v>#N/A</v>
      </c>
      <c r="BG77" s="109" t="e">
        <f ca="1">+IF(AND(ISNUMBER(OFFSET('Hygiene Data'!$E$8,0,10*ROW('Hygiene Data'!E71))),'Data Summary'!DV77="Yes"),OFFSET('Hygiene Data'!$E$8,0,10*ROW('Hygiene Data'!E71)),NA())</f>
        <v>#N/A</v>
      </c>
      <c r="BH77" s="109" t="e">
        <f ca="1">+IF(AND(ISNUMBER(OFFSET('Hygiene Data'!$E$10,0,10*ROW('Hygiene Data'!E71))),'Data Summary'!DW77="Yes"),OFFSET('Hygiene Data'!$E$10,0,10*ROW('Hygiene Data'!E71)),NA())</f>
        <v>#N/A</v>
      </c>
      <c r="BI77" s="109" t="e">
        <f ca="1">+IF(AND(ISNUMBER(OFFSET('Hygiene Data'!$F$6,0,10*ROW('Hygiene Data'!F71))),'Data Summary'!DX77="Yes"),OFFSET('Hygiene Data'!$F$6,0,10*ROW('Hygiene Data'!F71)),NA())</f>
        <v>#N/A</v>
      </c>
      <c r="BJ77" s="109" t="e">
        <f ca="1">+IF(AND(ISNUMBER(OFFSET('Hygiene Data'!$F$8,0,10*ROW('Hygiene Data'!F71))),'Data Summary'!DY77="Yes"),OFFSET('Hygiene Data'!$F$8,0,10*ROW('Hygiene Data'!F71)),NA())</f>
        <v>#N/A</v>
      </c>
      <c r="BK77" s="109" t="e">
        <f ca="1">+IF(AND(ISNUMBER(OFFSET('Hygiene Data'!$F$10,0,10*ROW('Hygiene Data'!F71))),'Data Summary'!DZ77="Yes"),OFFSET('Hygiene Data'!$F$10,0,10*ROW('Hygiene Data'!F71)),NA())</f>
        <v>#N/A</v>
      </c>
      <c r="BL77" s="109" t="e">
        <f ca="1">+IF(AND(ISNUMBER(OFFSET('Hygiene Data'!$G$6,0,10*ROW('Hygiene Data'!G71))),'Data Summary'!EA77="Yes"),OFFSET('Hygiene Data'!$G$6,0,10*ROW('Hygiene Data'!G71)),NA())</f>
        <v>#N/A</v>
      </c>
      <c r="BM77" s="109" t="e">
        <f ca="1">+IF(AND(ISNUMBER(OFFSET('Hygiene Data'!$G$8,0,10*ROW('Hygiene Data'!G71))),'Data Summary'!EB77="Yes"),OFFSET('Hygiene Data'!$G$8,0,10*ROW('Hygiene Data'!G71)),NA())</f>
        <v>#N/A</v>
      </c>
      <c r="BN77" s="109" t="e">
        <f ca="1">+IF(AND(ISNUMBER(OFFSET('Hygiene Data'!$G$10,0,10*ROW('Hygiene Data'!G71))),'Data Summary'!EC77="Yes"),OFFSET('Hygiene Data'!$G$10,0,10*ROW('Hygiene Data'!G71)),NA())</f>
        <v>#N/A</v>
      </c>
      <c r="BO77" s="109" t="e">
        <f ca="1">+IF(AND(ISNUMBER(OFFSET('Hygiene Data'!$H$6,0,10*ROW('Hygiene Data'!H71))),'Data Summary'!ED77="Yes"),OFFSET('Hygiene Data'!$H$6,0,10*ROW('Hygiene Data'!H71)),NA())</f>
        <v>#N/A</v>
      </c>
      <c r="BP77" s="109" t="e">
        <f ca="1">+IF(AND(ISNUMBER(OFFSET('Hygiene Data'!$H$8,0,10*ROW('Hygiene Data'!H71))),'Data Summary'!EE77="Yes"),OFFSET('Hygiene Data'!$H$8,0,10*ROW('Hygiene Data'!H71)),NA())</f>
        <v>#N/A</v>
      </c>
      <c r="BQ77" s="109" t="e">
        <f ca="1">+IF(AND(ISNUMBER(OFFSET('Hygiene Data'!$H$10,0,10*ROW('Hygiene Data'!H71))),'Data Summary'!EF77="Yes"),OFFSET('Hygiene Data'!$H$10,0,10*ROW('Hygiene Data'!H71)),NA())</f>
        <v>#N/A</v>
      </c>
    </row>
    <row r="78" spans="1:69" x14ac:dyDescent="0.25">
      <c r="A78" s="57" t="e">
        <f ca="1">+IF(OFFSET('Water Data'!$B$1,0,10*ROW('Water Data'!B72))="",NA(),OFFSET('Water Data'!$B$1,0,10*ROW('Water Data'!B72)))</f>
        <v>#N/A</v>
      </c>
      <c r="B78" s="57" t="e">
        <f ca="1">+IF(OFFSET('Water Data'!$A$3,0,10*ROW('Water Data'!A75))="",NA(),OFFSET('Water Data'!$A$3,0,10*ROW('Water Data'!A75)))</f>
        <v>#N/A</v>
      </c>
      <c r="C78" s="57" t="e">
        <f ca="1">+IF(OFFSET('Water Data'!$C$3,0,10*ROW('Water Data'!C75))="",NA(),OFFSET('Water Data'!$C$3,0,10*ROW('Water Data'!C75)))</f>
        <v>#N/A</v>
      </c>
      <c r="D78" s="58" t="e">
        <f ca="1">+IF(AND(ISNUMBER(OFFSET('Water Data'!$C$5,0,10*ROW('Water Data'!C72))),'Data Summary'!BS78="Yes"),100-OFFSET('Water Data'!$C$5,0,10*ROW('Water Data'!C72)),NA())</f>
        <v>#N/A</v>
      </c>
      <c r="E78" s="58" t="e">
        <f ca="1">+IF(AND(ISNUMBER(OFFSET('Water Data'!$C$7,0,10*ROW('Water Data'!C72))),'Data Summary'!BT78="Yes"),OFFSET('Water Data'!$C$7,0,10*ROW('Water Data'!C72)),NA())</f>
        <v>#N/A</v>
      </c>
      <c r="F78" s="58" t="e">
        <f ca="1">+IF(AND(ISNUMBER(OFFSET('Water Data'!$C$10,0,10*ROW('Water Data'!C72))),'Data Summary'!BU78="Yes"),OFFSET('Water Data'!$C$10,0,10*ROW('Water Data'!C72)),NA())</f>
        <v>#N/A</v>
      </c>
      <c r="G78" s="58" t="e">
        <f ca="1">+IF(AND(ISNUMBER(OFFSET('Water Data'!$D$5,0,10*ROW('Water Data'!D72))),'Data Summary'!BV78="Yes"),100-OFFSET('Water Data'!$D$5,0,10*ROW('Water Data'!D72)),NA())</f>
        <v>#N/A</v>
      </c>
      <c r="H78" s="58" t="e">
        <f ca="1">+IF(AND(ISNUMBER(OFFSET('Water Data'!$D$7,0,10*ROW('Water Data'!D72))),'Data Summary'!BW78="Yes"),OFFSET('Water Data'!$D$7,0,10*ROW('Water Data'!D72)),NA())</f>
        <v>#N/A</v>
      </c>
      <c r="I78" s="58" t="e">
        <f ca="1">+IF(AND(ISNUMBER(OFFSET('Water Data'!$D$10,0,10*ROW('Water Data'!D72))),'Data Summary'!BX78="Yes"),OFFSET('Water Data'!$D$10,0,10*ROW('Water Data'!D72)),NA())</f>
        <v>#N/A</v>
      </c>
      <c r="J78" s="58" t="e">
        <f ca="1">+IF(AND(ISNUMBER(OFFSET('Water Data'!$E$5,0,10*ROW('Water Data'!E72))),'Data Summary'!BY78="Yes"),100-OFFSET('Water Data'!$E$5,0,10*ROW('Water Data'!E72)),NA())</f>
        <v>#N/A</v>
      </c>
      <c r="K78" s="58" t="e">
        <f ca="1">+IF(AND(ISNUMBER(OFFSET('Water Data'!$E$7,0,10*ROW('Water Data'!E72))),'Data Summary'!BZ78="Yes"),OFFSET('Water Data'!$E$7,0,10*ROW('Water Data'!E72)),NA())</f>
        <v>#N/A</v>
      </c>
      <c r="L78" s="58" t="e">
        <f ca="1">+IF(AND(ISNUMBER(OFFSET('Water Data'!$E$10,0,10*ROW('Water Data'!E72))),'Data Summary'!CA78="Yes"),OFFSET('Water Data'!$E$10,0,10*ROW('Water Data'!E72)),NA())</f>
        <v>#N/A</v>
      </c>
      <c r="M78" s="58" t="e">
        <f ca="1">+IF(AND(ISNUMBER(OFFSET('Water Data'!$F$5,0,10*ROW('Water Data'!F72))),'Data Summary'!CB78="Yes"),100-OFFSET('Water Data'!$F$5,0,10*ROW('Water Data'!F72)),NA())</f>
        <v>#N/A</v>
      </c>
      <c r="N78" s="58" t="e">
        <f ca="1">+IF(AND(ISNUMBER(OFFSET('Water Data'!$F$7,0,10*ROW('Water Data'!F72))),'Data Summary'!CC78="Yes"),OFFSET('Water Data'!$F$7,0,10*ROW('Water Data'!F72)),NA())</f>
        <v>#N/A</v>
      </c>
      <c r="O78" s="58" t="e">
        <f ca="1">+IF(AND(ISNUMBER(OFFSET('Water Data'!$F$10,0,10*ROW('Water Data'!F72))),'Data Summary'!CD78="Yes"),OFFSET('Water Data'!$F$10,0,10*ROW('Water Data'!F72)),NA())</f>
        <v>#N/A</v>
      </c>
      <c r="P78" s="58" t="e">
        <f ca="1">+IF(AND(ISNUMBER(OFFSET('Water Data'!$G$5,0,10*ROW('Water Data'!G72))),'Data Summary'!CE78="Yes"),100-OFFSET('Water Data'!$G$5,0,10*ROW('Water Data'!G72)),NA())</f>
        <v>#N/A</v>
      </c>
      <c r="Q78" s="58" t="e">
        <f ca="1">+IF(AND(ISNUMBER(OFFSET('Water Data'!$G$7,0,10*ROW('Water Data'!G72))),'Data Summary'!CF78="Yes"),OFFSET('Water Data'!$G$7,0,10*ROW('Water Data'!G72)),NA())</f>
        <v>#N/A</v>
      </c>
      <c r="R78" s="58" t="e">
        <f ca="1">+IF(AND(ISNUMBER(OFFSET('Water Data'!$G$10,0,10*ROW('Water Data'!G72))),'Data Summary'!CG78="Yes"),OFFSET('Water Data'!$G$10,0,10*ROW('Water Data'!G72)),NA())</f>
        <v>#N/A</v>
      </c>
      <c r="S78" s="58" t="e">
        <f ca="1">+IF(AND(ISNUMBER(OFFSET('Water Data'!$H$5,0,10*ROW('Water Data'!H72))),'Data Summary'!CH78="Yes"),100-OFFSET('Water Data'!$H$5,0,10*ROW('Water Data'!H72)),NA())</f>
        <v>#N/A</v>
      </c>
      <c r="T78" s="58" t="e">
        <f ca="1">+IF(AND(ISNUMBER(OFFSET('Water Data'!$H$7,0,10*ROW('Water Data'!H72))),'Data Summary'!CI78="Yes"),OFFSET('Water Data'!$H$7,0,10*ROW('Water Data'!H72)),NA())</f>
        <v>#N/A</v>
      </c>
      <c r="U78" s="58" t="e">
        <f ca="1">+IF(AND(ISNUMBER(OFFSET('Water Data'!$H$10,0,10*ROW('Water Data'!H72))),'Data Summary'!CJ78="Yes"),OFFSET('Water Data'!$H$10,0,10*ROW('Water Data'!H72)),NA())</f>
        <v>#N/A</v>
      </c>
      <c r="V78" s="104" t="e">
        <f ca="1">+IF(AND(ISNUMBER(OFFSET('Sanitation Data'!$C$5,0,10*ROW('Sanitation Data'!C72))),'Data Summary'!CK78="Yes"),100-OFFSET('Sanitation Data'!$C$5,0,10*ROW('Sanitation Data'!C72)),NA())</f>
        <v>#N/A</v>
      </c>
      <c r="W78" s="104" t="e">
        <f ca="1">+IF(AND(ISNUMBER(OFFSET('Sanitation Data'!$C$7,0,10*ROW('Sanitation Data'!C72))),'Data Summary'!CL78="Yes"),OFFSET('Sanitation Data'!$C$7,0,10*ROW('Sanitation Data'!C72)),NA())</f>
        <v>#N/A</v>
      </c>
      <c r="X78" s="104" t="e">
        <f ca="1">+IF(AND(ISNUMBER(OFFSET('Sanitation Data'!$C$11,0,10*ROW('Sanitation Data'!C72))),'Data Summary'!CM78="Yes"),OFFSET('Sanitation Data'!$C$11,0,10*ROW('Sanitation Data'!C72)),NA())</f>
        <v>#N/A</v>
      </c>
      <c r="Y78" s="104" t="e">
        <f ca="1">+IF(AND(ISNUMBER(OFFSET('Sanitation Data'!$C$12,0,10*ROW('Sanitation Data'!C72))),'Data Summary'!CN78="Yes"),OFFSET('Sanitation Data'!$C$12,0,10*ROW('Sanitation Data'!C72)),NA())</f>
        <v>#N/A</v>
      </c>
      <c r="Z78" s="104" t="e">
        <f ca="1">+IF(AND(ISNUMBER(OFFSET('Sanitation Data'!$C$13,0,10*ROW('Sanitation Data'!C72))),'Data Summary'!CO78="Yes"),OFFSET('Sanitation Data'!$C$13,0,10*ROW('Sanitation Data'!C72)),NA())</f>
        <v>#N/A</v>
      </c>
      <c r="AA78" s="104" t="e">
        <f ca="1">+IF(AND(ISNUMBER(OFFSET('Sanitation Data'!$D$5,0,10*ROW('Sanitation Data'!D72))),'Data Summary'!CP78="Yes"),100-OFFSET('Sanitation Data'!$D$5,0,10*ROW('Sanitation Data'!D72)),NA())</f>
        <v>#N/A</v>
      </c>
      <c r="AB78" s="104" t="e">
        <f ca="1">+IF(AND(ISNUMBER(OFFSET('Sanitation Data'!$D$7,0,10*ROW('Sanitation Data'!D72))),'Data Summary'!CQ78="Yes"),OFFSET('Sanitation Data'!$D$7,0,10*ROW('Sanitation Data'!D72)),NA())</f>
        <v>#N/A</v>
      </c>
      <c r="AC78" s="104" t="e">
        <f ca="1">+IF(AND(ISNUMBER(OFFSET('Sanitation Data'!$D$11,0,10*ROW('Sanitation Data'!D72))),'Data Summary'!CR78="Yes"),OFFSET('Sanitation Data'!$D$11,0,10*ROW('Sanitation Data'!D72)),NA())</f>
        <v>#N/A</v>
      </c>
      <c r="AD78" s="104" t="e">
        <f ca="1">+IF(AND(ISNUMBER(OFFSET('Sanitation Data'!$D$12,0,10*ROW('Sanitation Data'!D72))),'Data Summary'!CS78="Yes"),OFFSET('Sanitation Data'!$D$12,0,10*ROW('Sanitation Data'!D72)),NA())</f>
        <v>#N/A</v>
      </c>
      <c r="AE78" s="104" t="e">
        <f ca="1">+IF(AND(ISNUMBER(OFFSET('Sanitation Data'!$D$13,0,10*ROW('Sanitation Data'!D72))),'Data Summary'!CT78="Yes"),OFFSET('Sanitation Data'!$D$13,0,10*ROW('Sanitation Data'!D72)),NA())</f>
        <v>#N/A</v>
      </c>
      <c r="AF78" s="104" t="e">
        <f ca="1">+IF(AND(ISNUMBER(OFFSET('Sanitation Data'!$E$5,0,10*ROW('Sanitation Data'!E72))),'Data Summary'!CU78="Yes"),100-OFFSET('Sanitation Data'!$E$5,0,10*ROW('Sanitation Data'!E72)),NA())</f>
        <v>#N/A</v>
      </c>
      <c r="AG78" s="104" t="e">
        <f ca="1">+IF(AND(ISNUMBER(OFFSET('Sanitation Data'!$E$7,0,10*ROW('Sanitation Data'!E72))),'Data Summary'!CV78="Yes"),OFFSET('Sanitation Data'!$E$7,0,10*ROW('Sanitation Data'!E72)),NA())</f>
        <v>#N/A</v>
      </c>
      <c r="AH78" s="104" t="e">
        <f ca="1">+IF(AND(ISNUMBER(OFFSET('Sanitation Data'!$E$11,0,10*ROW('Sanitation Data'!E72))),'Data Summary'!CW78="Yes"),OFFSET('Sanitation Data'!$E$11,0,10*ROW('Sanitation Data'!E72)),NA())</f>
        <v>#N/A</v>
      </c>
      <c r="AI78" s="104" t="e">
        <f ca="1">+IF(AND(ISNUMBER(OFFSET('Sanitation Data'!$E$12,0,10*ROW('Sanitation Data'!E72))),'Data Summary'!CX78="Yes"),OFFSET('Sanitation Data'!$E$12,0,10*ROW('Sanitation Data'!E72)),NA())</f>
        <v>#N/A</v>
      </c>
      <c r="AJ78" s="104" t="e">
        <f ca="1">+IF(AND(ISNUMBER(OFFSET('Sanitation Data'!$E$13,0,10*ROW('Sanitation Data'!E72))),'Data Summary'!CY78="Yes"),OFFSET('Sanitation Data'!$E$13,0,10*ROW('Sanitation Data'!E72)),NA())</f>
        <v>#N/A</v>
      </c>
      <c r="AK78" s="104" t="e">
        <f ca="1">+IF(AND(ISNUMBER(OFFSET('Sanitation Data'!$F$5,0,10*ROW('Sanitation Data'!F72))),'Data Summary'!CZ78="Yes"),100-OFFSET('Sanitation Data'!$F$5,0,10*ROW('Sanitation Data'!F72)),NA())</f>
        <v>#N/A</v>
      </c>
      <c r="AL78" s="104" t="e">
        <f ca="1">+IF(AND(ISNUMBER(OFFSET('Sanitation Data'!$F$7,0,10*ROW('Sanitation Data'!F72))),'Data Summary'!DA78="Yes"),OFFSET('Sanitation Data'!$F$7,0,10*ROW('Sanitation Data'!F72)),NA())</f>
        <v>#N/A</v>
      </c>
      <c r="AM78" s="104" t="e">
        <f ca="1">+IF(AND(ISNUMBER(OFFSET('Sanitation Data'!$F$11,0,10*ROW('Sanitation Data'!F72))),'Data Summary'!DB78="Yes"),OFFSET('Sanitation Data'!$F$11,0,10*ROW('Sanitation Data'!F72)),NA())</f>
        <v>#N/A</v>
      </c>
      <c r="AN78" s="104" t="e">
        <f ca="1">+IF(AND(ISNUMBER(OFFSET('Sanitation Data'!$F$12,0,10*ROW('Sanitation Data'!F72))),'Data Summary'!DC78="Yes"),OFFSET('Sanitation Data'!$F$12,0,10*ROW('Sanitation Data'!F72)),NA())</f>
        <v>#N/A</v>
      </c>
      <c r="AO78" s="104" t="e">
        <f ca="1">+IF(AND(ISNUMBER(OFFSET('Sanitation Data'!$F$13,0,10*ROW('Sanitation Data'!F72))),'Data Summary'!DD78="Yes"),OFFSET('Sanitation Data'!$F$13,0,10*ROW('Sanitation Data'!F72)),NA())</f>
        <v>#N/A</v>
      </c>
      <c r="AP78" s="104" t="e">
        <f ca="1">+IF(AND(ISNUMBER(OFFSET('Sanitation Data'!$G$5,0,10*ROW('Sanitation Data'!G72))),'Data Summary'!DE78="Yes"),100-OFFSET('Sanitation Data'!$G$5,0,10*ROW('Sanitation Data'!G72)),NA())</f>
        <v>#N/A</v>
      </c>
      <c r="AQ78" s="104" t="e">
        <f ca="1">+IF(AND(ISNUMBER(OFFSET('Sanitation Data'!$G$7,0,10*ROW('Sanitation Data'!G72))),'Data Summary'!DF78="Yes"),OFFSET('Sanitation Data'!$G$7,0,10*ROW('Sanitation Data'!G72)),NA())</f>
        <v>#N/A</v>
      </c>
      <c r="AR78" s="104" t="e">
        <f ca="1">+IF(AND(ISNUMBER(OFFSET('Sanitation Data'!$G$11,0,10*ROW('Sanitation Data'!G72))),'Data Summary'!DG78="Yes"),OFFSET('Sanitation Data'!$G$11,0,10*ROW('Sanitation Data'!G72)),NA())</f>
        <v>#N/A</v>
      </c>
      <c r="AS78" s="104" t="e">
        <f ca="1">+IF(AND(ISNUMBER(OFFSET('Sanitation Data'!$G$12,0,10*ROW('Sanitation Data'!G72))),'Data Summary'!DH78="Yes"),OFFSET('Sanitation Data'!$G$12,0,10*ROW('Sanitation Data'!G72)),NA())</f>
        <v>#N/A</v>
      </c>
      <c r="AT78" s="104" t="e">
        <f ca="1">+IF(AND(ISNUMBER(OFFSET('Sanitation Data'!$G$13,0,10*ROW('Sanitation Data'!G72))),'Data Summary'!DI78="Yes"),OFFSET('Sanitation Data'!$G$13,0,10*ROW('Sanitation Data'!G72)),NA())</f>
        <v>#N/A</v>
      </c>
      <c r="AU78" s="104" t="e">
        <f ca="1">+IF(AND(ISNUMBER(OFFSET('Sanitation Data'!$H$5,0,10*ROW('Sanitation Data'!H72))),'Data Summary'!DJ78="Yes"),100-OFFSET('Sanitation Data'!$H$5,0,10*ROW('Sanitation Data'!H72)),NA())</f>
        <v>#N/A</v>
      </c>
      <c r="AV78" s="104" t="e">
        <f ca="1">+IF(AND(ISNUMBER(OFFSET('Sanitation Data'!$H$7,0,10*ROW('Sanitation Data'!H72))),'Data Summary'!DK78="Yes"),OFFSET('Sanitation Data'!$H$7,0,10*ROW('Sanitation Data'!H72)),NA())</f>
        <v>#N/A</v>
      </c>
      <c r="AW78" s="104" t="e">
        <f ca="1">+IF(AND(ISNUMBER(OFFSET('Sanitation Data'!$H$11,0,10*ROW('Sanitation Data'!H72))),'Data Summary'!DL78="Yes"),OFFSET('Sanitation Data'!$H$11,0,10*ROW('Sanitation Data'!H72)),NA())</f>
        <v>#N/A</v>
      </c>
      <c r="AX78" s="104" t="e">
        <f ca="1">+IF(AND(ISNUMBER(OFFSET('Sanitation Data'!$H$12,0,10*ROW('Sanitation Data'!H72))),'Data Summary'!DM78="Yes"),OFFSET('Sanitation Data'!$H$12,0,10*ROW('Sanitation Data'!H72)),NA())</f>
        <v>#N/A</v>
      </c>
      <c r="AY78" s="104" t="e">
        <f ca="1">+IF(AND(ISNUMBER(OFFSET('Sanitation Data'!$H$13,0,10*ROW('Sanitation Data'!H72))),'Data Summary'!DN78="Yes"),OFFSET('Sanitation Data'!$H$13,0,10*ROW('Sanitation Data'!H72)),NA())</f>
        <v>#N/A</v>
      </c>
      <c r="AZ78" s="109" t="e">
        <f ca="1">+IF(AND(ISNUMBER(OFFSET('Hygiene Data'!$C$6,0,10*ROW('Hygiene Data'!C72))),'Data Summary'!DO78="Yes"),OFFSET('Hygiene Data'!$C$6,0,10*ROW('Hygiene Data'!C72)),NA())</f>
        <v>#N/A</v>
      </c>
      <c r="BA78" s="109" t="e">
        <f ca="1">+IF(AND(ISNUMBER(OFFSET('Hygiene Data'!$C$8,0,10*ROW('Hygiene Data'!C72))),'Data Summary'!DP78="Yes"),OFFSET('Hygiene Data'!$C$8,0,10*ROW('Hygiene Data'!C72)),NA())</f>
        <v>#N/A</v>
      </c>
      <c r="BB78" s="109" t="e">
        <f ca="1">+IF(AND(ISNUMBER(OFFSET('Hygiene Data'!$C$10,0,10*ROW('Hygiene Data'!C72))),'Data Summary'!DQ78="Yes"),OFFSET('Hygiene Data'!$C$10,0,10*ROW('Hygiene Data'!C72)),NA())</f>
        <v>#N/A</v>
      </c>
      <c r="BC78" s="109" t="e">
        <f ca="1">+IF(AND(ISNUMBER(OFFSET('Hygiene Data'!$D$6,0,10*ROW('Hygiene Data'!D72))),'Data Summary'!DR78="Yes"),OFFSET('Hygiene Data'!$D$6,0,10*ROW('Hygiene Data'!D72)),NA())</f>
        <v>#N/A</v>
      </c>
      <c r="BD78" s="109" t="e">
        <f ca="1">+IF(AND(ISNUMBER(OFFSET('Hygiene Data'!$D$8,0,10*ROW('Hygiene Data'!D72))),'Data Summary'!DS78="Yes"),OFFSET('Hygiene Data'!$D$8,0,10*ROW('Hygiene Data'!D72)),NA())</f>
        <v>#N/A</v>
      </c>
      <c r="BE78" s="109" t="e">
        <f ca="1">+IF(AND(ISNUMBER(OFFSET('Hygiene Data'!$D$10,0,10*ROW('Hygiene Data'!D72))),'Data Summary'!DT78="Yes"),OFFSET('Hygiene Data'!$D$10,0,10*ROW('Hygiene Data'!D72)),NA())</f>
        <v>#N/A</v>
      </c>
      <c r="BF78" s="109" t="e">
        <f ca="1">+IF(AND(ISNUMBER(OFFSET('Hygiene Data'!$E$6,0,10*ROW('Hygiene Data'!E72))),'Data Summary'!DU78="Yes"),OFFSET('Hygiene Data'!$E$6,0,10*ROW('Hygiene Data'!E72)),NA())</f>
        <v>#N/A</v>
      </c>
      <c r="BG78" s="109" t="e">
        <f ca="1">+IF(AND(ISNUMBER(OFFSET('Hygiene Data'!$E$8,0,10*ROW('Hygiene Data'!E72))),'Data Summary'!DV78="Yes"),OFFSET('Hygiene Data'!$E$8,0,10*ROW('Hygiene Data'!E72)),NA())</f>
        <v>#N/A</v>
      </c>
      <c r="BH78" s="109" t="e">
        <f ca="1">+IF(AND(ISNUMBER(OFFSET('Hygiene Data'!$E$10,0,10*ROW('Hygiene Data'!E72))),'Data Summary'!DW78="Yes"),OFFSET('Hygiene Data'!$E$10,0,10*ROW('Hygiene Data'!E72)),NA())</f>
        <v>#N/A</v>
      </c>
      <c r="BI78" s="109" t="e">
        <f ca="1">+IF(AND(ISNUMBER(OFFSET('Hygiene Data'!$F$6,0,10*ROW('Hygiene Data'!F72))),'Data Summary'!DX78="Yes"),OFFSET('Hygiene Data'!$F$6,0,10*ROW('Hygiene Data'!F72)),NA())</f>
        <v>#N/A</v>
      </c>
      <c r="BJ78" s="109" t="e">
        <f ca="1">+IF(AND(ISNUMBER(OFFSET('Hygiene Data'!$F$8,0,10*ROW('Hygiene Data'!F72))),'Data Summary'!DY78="Yes"),OFFSET('Hygiene Data'!$F$8,0,10*ROW('Hygiene Data'!F72)),NA())</f>
        <v>#N/A</v>
      </c>
      <c r="BK78" s="109" t="e">
        <f ca="1">+IF(AND(ISNUMBER(OFFSET('Hygiene Data'!$F$10,0,10*ROW('Hygiene Data'!F72))),'Data Summary'!DZ78="Yes"),OFFSET('Hygiene Data'!$F$10,0,10*ROW('Hygiene Data'!F72)),NA())</f>
        <v>#N/A</v>
      </c>
      <c r="BL78" s="109" t="e">
        <f ca="1">+IF(AND(ISNUMBER(OFFSET('Hygiene Data'!$G$6,0,10*ROW('Hygiene Data'!G72))),'Data Summary'!EA78="Yes"),OFFSET('Hygiene Data'!$G$6,0,10*ROW('Hygiene Data'!G72)),NA())</f>
        <v>#N/A</v>
      </c>
      <c r="BM78" s="109" t="e">
        <f ca="1">+IF(AND(ISNUMBER(OFFSET('Hygiene Data'!$G$8,0,10*ROW('Hygiene Data'!G72))),'Data Summary'!EB78="Yes"),OFFSET('Hygiene Data'!$G$8,0,10*ROW('Hygiene Data'!G72)),NA())</f>
        <v>#N/A</v>
      </c>
      <c r="BN78" s="109" t="e">
        <f ca="1">+IF(AND(ISNUMBER(OFFSET('Hygiene Data'!$G$10,0,10*ROW('Hygiene Data'!G72))),'Data Summary'!EC78="Yes"),OFFSET('Hygiene Data'!$G$10,0,10*ROW('Hygiene Data'!G72)),NA())</f>
        <v>#N/A</v>
      </c>
      <c r="BO78" s="109" t="e">
        <f ca="1">+IF(AND(ISNUMBER(OFFSET('Hygiene Data'!$H$6,0,10*ROW('Hygiene Data'!H72))),'Data Summary'!ED78="Yes"),OFFSET('Hygiene Data'!$H$6,0,10*ROW('Hygiene Data'!H72)),NA())</f>
        <v>#N/A</v>
      </c>
      <c r="BP78" s="109" t="e">
        <f ca="1">+IF(AND(ISNUMBER(OFFSET('Hygiene Data'!$H$8,0,10*ROW('Hygiene Data'!H72))),'Data Summary'!EE78="Yes"),OFFSET('Hygiene Data'!$H$8,0,10*ROW('Hygiene Data'!H72)),NA())</f>
        <v>#N/A</v>
      </c>
      <c r="BQ78" s="109" t="e">
        <f ca="1">+IF(AND(ISNUMBER(OFFSET('Hygiene Data'!$H$10,0,10*ROW('Hygiene Data'!H72))),'Data Summary'!EF78="Yes"),OFFSET('Hygiene Data'!$H$10,0,10*ROW('Hygiene Data'!H72)),NA())</f>
        <v>#N/A</v>
      </c>
    </row>
    <row r="79" spans="1:69" x14ac:dyDescent="0.25">
      <c r="A79" s="57" t="e">
        <f ca="1">+IF(OFFSET('Water Data'!$B$1,0,10*ROW('Water Data'!B73))="",NA(),OFFSET('Water Data'!$B$1,0,10*ROW('Water Data'!B73)))</f>
        <v>#N/A</v>
      </c>
      <c r="B79" s="57" t="e">
        <f ca="1">+IF(OFFSET('Water Data'!$A$3,0,10*ROW('Water Data'!A76))="",NA(),OFFSET('Water Data'!$A$3,0,10*ROW('Water Data'!A76)))</f>
        <v>#N/A</v>
      </c>
      <c r="C79" s="57" t="e">
        <f ca="1">+IF(OFFSET('Water Data'!$C$3,0,10*ROW('Water Data'!C76))="",NA(),OFFSET('Water Data'!$C$3,0,10*ROW('Water Data'!C76)))</f>
        <v>#N/A</v>
      </c>
      <c r="D79" s="58" t="e">
        <f ca="1">+IF(AND(ISNUMBER(OFFSET('Water Data'!$C$5,0,10*ROW('Water Data'!C73))),'Data Summary'!BS79="Yes"),100-OFFSET('Water Data'!$C$5,0,10*ROW('Water Data'!C73)),NA())</f>
        <v>#N/A</v>
      </c>
      <c r="E79" s="58" t="e">
        <f ca="1">+IF(AND(ISNUMBER(OFFSET('Water Data'!$C$7,0,10*ROW('Water Data'!C73))),'Data Summary'!BT79="Yes"),OFFSET('Water Data'!$C$7,0,10*ROW('Water Data'!C73)),NA())</f>
        <v>#N/A</v>
      </c>
      <c r="F79" s="58" t="e">
        <f ca="1">+IF(AND(ISNUMBER(OFFSET('Water Data'!$C$10,0,10*ROW('Water Data'!C73))),'Data Summary'!BU79="Yes"),OFFSET('Water Data'!$C$10,0,10*ROW('Water Data'!C73)),NA())</f>
        <v>#N/A</v>
      </c>
      <c r="G79" s="58" t="e">
        <f ca="1">+IF(AND(ISNUMBER(OFFSET('Water Data'!$D$5,0,10*ROW('Water Data'!D73))),'Data Summary'!BV79="Yes"),100-OFFSET('Water Data'!$D$5,0,10*ROW('Water Data'!D73)),NA())</f>
        <v>#N/A</v>
      </c>
      <c r="H79" s="58" t="e">
        <f ca="1">+IF(AND(ISNUMBER(OFFSET('Water Data'!$D$7,0,10*ROW('Water Data'!D73))),'Data Summary'!BW79="Yes"),OFFSET('Water Data'!$D$7,0,10*ROW('Water Data'!D73)),NA())</f>
        <v>#N/A</v>
      </c>
      <c r="I79" s="58" t="e">
        <f ca="1">+IF(AND(ISNUMBER(OFFSET('Water Data'!$D$10,0,10*ROW('Water Data'!D73))),'Data Summary'!BX79="Yes"),OFFSET('Water Data'!$D$10,0,10*ROW('Water Data'!D73)),NA())</f>
        <v>#N/A</v>
      </c>
      <c r="J79" s="58" t="e">
        <f ca="1">+IF(AND(ISNUMBER(OFFSET('Water Data'!$E$5,0,10*ROW('Water Data'!E73))),'Data Summary'!BY79="Yes"),100-OFFSET('Water Data'!$E$5,0,10*ROW('Water Data'!E73)),NA())</f>
        <v>#N/A</v>
      </c>
      <c r="K79" s="58" t="e">
        <f ca="1">+IF(AND(ISNUMBER(OFFSET('Water Data'!$E$7,0,10*ROW('Water Data'!E73))),'Data Summary'!BZ79="Yes"),OFFSET('Water Data'!$E$7,0,10*ROW('Water Data'!E73)),NA())</f>
        <v>#N/A</v>
      </c>
      <c r="L79" s="58" t="e">
        <f ca="1">+IF(AND(ISNUMBER(OFFSET('Water Data'!$E$10,0,10*ROW('Water Data'!E73))),'Data Summary'!CA79="Yes"),OFFSET('Water Data'!$E$10,0,10*ROW('Water Data'!E73)),NA())</f>
        <v>#N/A</v>
      </c>
      <c r="M79" s="58" t="e">
        <f ca="1">+IF(AND(ISNUMBER(OFFSET('Water Data'!$F$5,0,10*ROW('Water Data'!F73))),'Data Summary'!CB79="Yes"),100-OFFSET('Water Data'!$F$5,0,10*ROW('Water Data'!F73)),NA())</f>
        <v>#N/A</v>
      </c>
      <c r="N79" s="58" t="e">
        <f ca="1">+IF(AND(ISNUMBER(OFFSET('Water Data'!$F$7,0,10*ROW('Water Data'!F73))),'Data Summary'!CC79="Yes"),OFFSET('Water Data'!$F$7,0,10*ROW('Water Data'!F73)),NA())</f>
        <v>#N/A</v>
      </c>
      <c r="O79" s="58" t="e">
        <f ca="1">+IF(AND(ISNUMBER(OFFSET('Water Data'!$F$10,0,10*ROW('Water Data'!F73))),'Data Summary'!CD79="Yes"),OFFSET('Water Data'!$F$10,0,10*ROW('Water Data'!F73)),NA())</f>
        <v>#N/A</v>
      </c>
      <c r="P79" s="58" t="e">
        <f ca="1">+IF(AND(ISNUMBER(OFFSET('Water Data'!$G$5,0,10*ROW('Water Data'!G73))),'Data Summary'!CE79="Yes"),100-OFFSET('Water Data'!$G$5,0,10*ROW('Water Data'!G73)),NA())</f>
        <v>#N/A</v>
      </c>
      <c r="Q79" s="58" t="e">
        <f ca="1">+IF(AND(ISNUMBER(OFFSET('Water Data'!$G$7,0,10*ROW('Water Data'!G73))),'Data Summary'!CF79="Yes"),OFFSET('Water Data'!$G$7,0,10*ROW('Water Data'!G73)),NA())</f>
        <v>#N/A</v>
      </c>
      <c r="R79" s="58" t="e">
        <f ca="1">+IF(AND(ISNUMBER(OFFSET('Water Data'!$G$10,0,10*ROW('Water Data'!G73))),'Data Summary'!CG79="Yes"),OFFSET('Water Data'!$G$10,0,10*ROW('Water Data'!G73)),NA())</f>
        <v>#N/A</v>
      </c>
      <c r="S79" s="58" t="e">
        <f ca="1">+IF(AND(ISNUMBER(OFFSET('Water Data'!$H$5,0,10*ROW('Water Data'!H73))),'Data Summary'!CH79="Yes"),100-OFFSET('Water Data'!$H$5,0,10*ROW('Water Data'!H73)),NA())</f>
        <v>#N/A</v>
      </c>
      <c r="T79" s="58" t="e">
        <f ca="1">+IF(AND(ISNUMBER(OFFSET('Water Data'!$H$7,0,10*ROW('Water Data'!H73))),'Data Summary'!CI79="Yes"),OFFSET('Water Data'!$H$7,0,10*ROW('Water Data'!H73)),NA())</f>
        <v>#N/A</v>
      </c>
      <c r="U79" s="58" t="e">
        <f ca="1">+IF(AND(ISNUMBER(OFFSET('Water Data'!$H$10,0,10*ROW('Water Data'!H73))),'Data Summary'!CJ79="Yes"),OFFSET('Water Data'!$H$10,0,10*ROW('Water Data'!H73)),NA())</f>
        <v>#N/A</v>
      </c>
      <c r="V79" s="104" t="e">
        <f ca="1">+IF(AND(ISNUMBER(OFFSET('Sanitation Data'!$C$5,0,10*ROW('Sanitation Data'!C73))),'Data Summary'!CK79="Yes"),100-OFFSET('Sanitation Data'!$C$5,0,10*ROW('Sanitation Data'!C73)),NA())</f>
        <v>#N/A</v>
      </c>
      <c r="W79" s="104" t="e">
        <f ca="1">+IF(AND(ISNUMBER(OFFSET('Sanitation Data'!$C$7,0,10*ROW('Sanitation Data'!C73))),'Data Summary'!CL79="Yes"),OFFSET('Sanitation Data'!$C$7,0,10*ROW('Sanitation Data'!C73)),NA())</f>
        <v>#N/A</v>
      </c>
      <c r="X79" s="104" t="e">
        <f ca="1">+IF(AND(ISNUMBER(OFFSET('Sanitation Data'!$C$11,0,10*ROW('Sanitation Data'!C73))),'Data Summary'!CM79="Yes"),OFFSET('Sanitation Data'!$C$11,0,10*ROW('Sanitation Data'!C73)),NA())</f>
        <v>#N/A</v>
      </c>
      <c r="Y79" s="104" t="e">
        <f ca="1">+IF(AND(ISNUMBER(OFFSET('Sanitation Data'!$C$12,0,10*ROW('Sanitation Data'!C73))),'Data Summary'!CN79="Yes"),OFFSET('Sanitation Data'!$C$12,0,10*ROW('Sanitation Data'!C73)),NA())</f>
        <v>#N/A</v>
      </c>
      <c r="Z79" s="104" t="e">
        <f ca="1">+IF(AND(ISNUMBER(OFFSET('Sanitation Data'!$C$13,0,10*ROW('Sanitation Data'!C73))),'Data Summary'!CO79="Yes"),OFFSET('Sanitation Data'!$C$13,0,10*ROW('Sanitation Data'!C73)),NA())</f>
        <v>#N/A</v>
      </c>
      <c r="AA79" s="104" t="e">
        <f ca="1">+IF(AND(ISNUMBER(OFFSET('Sanitation Data'!$D$5,0,10*ROW('Sanitation Data'!D73))),'Data Summary'!CP79="Yes"),100-OFFSET('Sanitation Data'!$D$5,0,10*ROW('Sanitation Data'!D73)),NA())</f>
        <v>#N/A</v>
      </c>
      <c r="AB79" s="104" t="e">
        <f ca="1">+IF(AND(ISNUMBER(OFFSET('Sanitation Data'!$D$7,0,10*ROW('Sanitation Data'!D73))),'Data Summary'!CQ79="Yes"),OFFSET('Sanitation Data'!$D$7,0,10*ROW('Sanitation Data'!D73)),NA())</f>
        <v>#N/A</v>
      </c>
      <c r="AC79" s="104" t="e">
        <f ca="1">+IF(AND(ISNUMBER(OFFSET('Sanitation Data'!$D$11,0,10*ROW('Sanitation Data'!D73))),'Data Summary'!CR79="Yes"),OFFSET('Sanitation Data'!$D$11,0,10*ROW('Sanitation Data'!D73)),NA())</f>
        <v>#N/A</v>
      </c>
      <c r="AD79" s="104" t="e">
        <f ca="1">+IF(AND(ISNUMBER(OFFSET('Sanitation Data'!$D$12,0,10*ROW('Sanitation Data'!D73))),'Data Summary'!CS79="Yes"),OFFSET('Sanitation Data'!$D$12,0,10*ROW('Sanitation Data'!D73)),NA())</f>
        <v>#N/A</v>
      </c>
      <c r="AE79" s="104" t="e">
        <f ca="1">+IF(AND(ISNUMBER(OFFSET('Sanitation Data'!$D$13,0,10*ROW('Sanitation Data'!D73))),'Data Summary'!CT79="Yes"),OFFSET('Sanitation Data'!$D$13,0,10*ROW('Sanitation Data'!D73)),NA())</f>
        <v>#N/A</v>
      </c>
      <c r="AF79" s="104" t="e">
        <f ca="1">+IF(AND(ISNUMBER(OFFSET('Sanitation Data'!$E$5,0,10*ROW('Sanitation Data'!E73))),'Data Summary'!CU79="Yes"),100-OFFSET('Sanitation Data'!$E$5,0,10*ROW('Sanitation Data'!E73)),NA())</f>
        <v>#N/A</v>
      </c>
      <c r="AG79" s="104" t="e">
        <f ca="1">+IF(AND(ISNUMBER(OFFSET('Sanitation Data'!$E$7,0,10*ROW('Sanitation Data'!E73))),'Data Summary'!CV79="Yes"),OFFSET('Sanitation Data'!$E$7,0,10*ROW('Sanitation Data'!E73)),NA())</f>
        <v>#N/A</v>
      </c>
      <c r="AH79" s="104" t="e">
        <f ca="1">+IF(AND(ISNUMBER(OFFSET('Sanitation Data'!$E$11,0,10*ROW('Sanitation Data'!E73))),'Data Summary'!CW79="Yes"),OFFSET('Sanitation Data'!$E$11,0,10*ROW('Sanitation Data'!E73)),NA())</f>
        <v>#N/A</v>
      </c>
      <c r="AI79" s="104" t="e">
        <f ca="1">+IF(AND(ISNUMBER(OFFSET('Sanitation Data'!$E$12,0,10*ROW('Sanitation Data'!E73))),'Data Summary'!CX79="Yes"),OFFSET('Sanitation Data'!$E$12,0,10*ROW('Sanitation Data'!E73)),NA())</f>
        <v>#N/A</v>
      </c>
      <c r="AJ79" s="104" t="e">
        <f ca="1">+IF(AND(ISNUMBER(OFFSET('Sanitation Data'!$E$13,0,10*ROW('Sanitation Data'!E73))),'Data Summary'!CY79="Yes"),OFFSET('Sanitation Data'!$E$13,0,10*ROW('Sanitation Data'!E73)),NA())</f>
        <v>#N/A</v>
      </c>
      <c r="AK79" s="104" t="e">
        <f ca="1">+IF(AND(ISNUMBER(OFFSET('Sanitation Data'!$F$5,0,10*ROW('Sanitation Data'!F73))),'Data Summary'!CZ79="Yes"),100-OFFSET('Sanitation Data'!$F$5,0,10*ROW('Sanitation Data'!F73)),NA())</f>
        <v>#N/A</v>
      </c>
      <c r="AL79" s="104" t="e">
        <f ca="1">+IF(AND(ISNUMBER(OFFSET('Sanitation Data'!$F$7,0,10*ROW('Sanitation Data'!F73))),'Data Summary'!DA79="Yes"),OFFSET('Sanitation Data'!$F$7,0,10*ROW('Sanitation Data'!F73)),NA())</f>
        <v>#N/A</v>
      </c>
      <c r="AM79" s="104" t="e">
        <f ca="1">+IF(AND(ISNUMBER(OFFSET('Sanitation Data'!$F$11,0,10*ROW('Sanitation Data'!F73))),'Data Summary'!DB79="Yes"),OFFSET('Sanitation Data'!$F$11,0,10*ROW('Sanitation Data'!F73)),NA())</f>
        <v>#N/A</v>
      </c>
      <c r="AN79" s="104" t="e">
        <f ca="1">+IF(AND(ISNUMBER(OFFSET('Sanitation Data'!$F$12,0,10*ROW('Sanitation Data'!F73))),'Data Summary'!DC79="Yes"),OFFSET('Sanitation Data'!$F$12,0,10*ROW('Sanitation Data'!F73)),NA())</f>
        <v>#N/A</v>
      </c>
      <c r="AO79" s="104" t="e">
        <f ca="1">+IF(AND(ISNUMBER(OFFSET('Sanitation Data'!$F$13,0,10*ROW('Sanitation Data'!F73))),'Data Summary'!DD79="Yes"),OFFSET('Sanitation Data'!$F$13,0,10*ROW('Sanitation Data'!F73)),NA())</f>
        <v>#N/A</v>
      </c>
      <c r="AP79" s="104" t="e">
        <f ca="1">+IF(AND(ISNUMBER(OFFSET('Sanitation Data'!$G$5,0,10*ROW('Sanitation Data'!G73))),'Data Summary'!DE79="Yes"),100-OFFSET('Sanitation Data'!$G$5,0,10*ROW('Sanitation Data'!G73)),NA())</f>
        <v>#N/A</v>
      </c>
      <c r="AQ79" s="104" t="e">
        <f ca="1">+IF(AND(ISNUMBER(OFFSET('Sanitation Data'!$G$7,0,10*ROW('Sanitation Data'!G73))),'Data Summary'!DF79="Yes"),OFFSET('Sanitation Data'!$G$7,0,10*ROW('Sanitation Data'!G73)),NA())</f>
        <v>#N/A</v>
      </c>
      <c r="AR79" s="104" t="e">
        <f ca="1">+IF(AND(ISNUMBER(OFFSET('Sanitation Data'!$G$11,0,10*ROW('Sanitation Data'!G73))),'Data Summary'!DG79="Yes"),OFFSET('Sanitation Data'!$G$11,0,10*ROW('Sanitation Data'!G73)),NA())</f>
        <v>#N/A</v>
      </c>
      <c r="AS79" s="104" t="e">
        <f ca="1">+IF(AND(ISNUMBER(OFFSET('Sanitation Data'!$G$12,0,10*ROW('Sanitation Data'!G73))),'Data Summary'!DH79="Yes"),OFFSET('Sanitation Data'!$G$12,0,10*ROW('Sanitation Data'!G73)),NA())</f>
        <v>#N/A</v>
      </c>
      <c r="AT79" s="104" t="e">
        <f ca="1">+IF(AND(ISNUMBER(OFFSET('Sanitation Data'!$G$13,0,10*ROW('Sanitation Data'!G73))),'Data Summary'!DI79="Yes"),OFFSET('Sanitation Data'!$G$13,0,10*ROW('Sanitation Data'!G73)),NA())</f>
        <v>#N/A</v>
      </c>
      <c r="AU79" s="104" t="e">
        <f ca="1">+IF(AND(ISNUMBER(OFFSET('Sanitation Data'!$H$5,0,10*ROW('Sanitation Data'!H73))),'Data Summary'!DJ79="Yes"),100-OFFSET('Sanitation Data'!$H$5,0,10*ROW('Sanitation Data'!H73)),NA())</f>
        <v>#N/A</v>
      </c>
      <c r="AV79" s="104" t="e">
        <f ca="1">+IF(AND(ISNUMBER(OFFSET('Sanitation Data'!$H$7,0,10*ROW('Sanitation Data'!H73))),'Data Summary'!DK79="Yes"),OFFSET('Sanitation Data'!$H$7,0,10*ROW('Sanitation Data'!H73)),NA())</f>
        <v>#N/A</v>
      </c>
      <c r="AW79" s="104" t="e">
        <f ca="1">+IF(AND(ISNUMBER(OFFSET('Sanitation Data'!$H$11,0,10*ROW('Sanitation Data'!H73))),'Data Summary'!DL79="Yes"),OFFSET('Sanitation Data'!$H$11,0,10*ROW('Sanitation Data'!H73)),NA())</f>
        <v>#N/A</v>
      </c>
      <c r="AX79" s="104" t="e">
        <f ca="1">+IF(AND(ISNUMBER(OFFSET('Sanitation Data'!$H$12,0,10*ROW('Sanitation Data'!H73))),'Data Summary'!DM79="Yes"),OFFSET('Sanitation Data'!$H$12,0,10*ROW('Sanitation Data'!H73)),NA())</f>
        <v>#N/A</v>
      </c>
      <c r="AY79" s="104" t="e">
        <f ca="1">+IF(AND(ISNUMBER(OFFSET('Sanitation Data'!$H$13,0,10*ROW('Sanitation Data'!H73))),'Data Summary'!DN79="Yes"),OFFSET('Sanitation Data'!$H$13,0,10*ROW('Sanitation Data'!H73)),NA())</f>
        <v>#N/A</v>
      </c>
      <c r="AZ79" s="109" t="e">
        <f ca="1">+IF(AND(ISNUMBER(OFFSET('Hygiene Data'!$C$6,0,10*ROW('Hygiene Data'!C73))),'Data Summary'!DO79="Yes"),OFFSET('Hygiene Data'!$C$6,0,10*ROW('Hygiene Data'!C73)),NA())</f>
        <v>#N/A</v>
      </c>
      <c r="BA79" s="109" t="e">
        <f ca="1">+IF(AND(ISNUMBER(OFFSET('Hygiene Data'!$C$8,0,10*ROW('Hygiene Data'!C73))),'Data Summary'!DP79="Yes"),OFFSET('Hygiene Data'!$C$8,0,10*ROW('Hygiene Data'!C73)),NA())</f>
        <v>#N/A</v>
      </c>
      <c r="BB79" s="109" t="e">
        <f ca="1">+IF(AND(ISNUMBER(OFFSET('Hygiene Data'!$C$10,0,10*ROW('Hygiene Data'!C73))),'Data Summary'!DQ79="Yes"),OFFSET('Hygiene Data'!$C$10,0,10*ROW('Hygiene Data'!C73)),NA())</f>
        <v>#N/A</v>
      </c>
      <c r="BC79" s="109" t="e">
        <f ca="1">+IF(AND(ISNUMBER(OFFSET('Hygiene Data'!$D$6,0,10*ROW('Hygiene Data'!D73))),'Data Summary'!DR79="Yes"),OFFSET('Hygiene Data'!$D$6,0,10*ROW('Hygiene Data'!D73)),NA())</f>
        <v>#N/A</v>
      </c>
      <c r="BD79" s="109" t="e">
        <f ca="1">+IF(AND(ISNUMBER(OFFSET('Hygiene Data'!$D$8,0,10*ROW('Hygiene Data'!D73))),'Data Summary'!DS79="Yes"),OFFSET('Hygiene Data'!$D$8,0,10*ROW('Hygiene Data'!D73)),NA())</f>
        <v>#N/A</v>
      </c>
      <c r="BE79" s="109" t="e">
        <f ca="1">+IF(AND(ISNUMBER(OFFSET('Hygiene Data'!$D$10,0,10*ROW('Hygiene Data'!D73))),'Data Summary'!DT79="Yes"),OFFSET('Hygiene Data'!$D$10,0,10*ROW('Hygiene Data'!D73)),NA())</f>
        <v>#N/A</v>
      </c>
      <c r="BF79" s="109" t="e">
        <f ca="1">+IF(AND(ISNUMBER(OFFSET('Hygiene Data'!$E$6,0,10*ROW('Hygiene Data'!E73))),'Data Summary'!DU79="Yes"),OFFSET('Hygiene Data'!$E$6,0,10*ROW('Hygiene Data'!E73)),NA())</f>
        <v>#N/A</v>
      </c>
      <c r="BG79" s="109" t="e">
        <f ca="1">+IF(AND(ISNUMBER(OFFSET('Hygiene Data'!$E$8,0,10*ROW('Hygiene Data'!E73))),'Data Summary'!DV79="Yes"),OFFSET('Hygiene Data'!$E$8,0,10*ROW('Hygiene Data'!E73)),NA())</f>
        <v>#N/A</v>
      </c>
      <c r="BH79" s="109" t="e">
        <f ca="1">+IF(AND(ISNUMBER(OFFSET('Hygiene Data'!$E$10,0,10*ROW('Hygiene Data'!E73))),'Data Summary'!DW79="Yes"),OFFSET('Hygiene Data'!$E$10,0,10*ROW('Hygiene Data'!E73)),NA())</f>
        <v>#N/A</v>
      </c>
      <c r="BI79" s="109" t="e">
        <f ca="1">+IF(AND(ISNUMBER(OFFSET('Hygiene Data'!$F$6,0,10*ROW('Hygiene Data'!F73))),'Data Summary'!DX79="Yes"),OFFSET('Hygiene Data'!$F$6,0,10*ROW('Hygiene Data'!F73)),NA())</f>
        <v>#N/A</v>
      </c>
      <c r="BJ79" s="109" t="e">
        <f ca="1">+IF(AND(ISNUMBER(OFFSET('Hygiene Data'!$F$8,0,10*ROW('Hygiene Data'!F73))),'Data Summary'!DY79="Yes"),OFFSET('Hygiene Data'!$F$8,0,10*ROW('Hygiene Data'!F73)),NA())</f>
        <v>#N/A</v>
      </c>
      <c r="BK79" s="109" t="e">
        <f ca="1">+IF(AND(ISNUMBER(OFFSET('Hygiene Data'!$F$10,0,10*ROW('Hygiene Data'!F73))),'Data Summary'!DZ79="Yes"),OFFSET('Hygiene Data'!$F$10,0,10*ROW('Hygiene Data'!F73)),NA())</f>
        <v>#N/A</v>
      </c>
      <c r="BL79" s="109" t="e">
        <f ca="1">+IF(AND(ISNUMBER(OFFSET('Hygiene Data'!$G$6,0,10*ROW('Hygiene Data'!G73))),'Data Summary'!EA79="Yes"),OFFSET('Hygiene Data'!$G$6,0,10*ROW('Hygiene Data'!G73)),NA())</f>
        <v>#N/A</v>
      </c>
      <c r="BM79" s="109" t="e">
        <f ca="1">+IF(AND(ISNUMBER(OFFSET('Hygiene Data'!$G$8,0,10*ROW('Hygiene Data'!G73))),'Data Summary'!EB79="Yes"),OFFSET('Hygiene Data'!$G$8,0,10*ROW('Hygiene Data'!G73)),NA())</f>
        <v>#N/A</v>
      </c>
      <c r="BN79" s="109" t="e">
        <f ca="1">+IF(AND(ISNUMBER(OFFSET('Hygiene Data'!$G$10,0,10*ROW('Hygiene Data'!G73))),'Data Summary'!EC79="Yes"),OFFSET('Hygiene Data'!$G$10,0,10*ROW('Hygiene Data'!G73)),NA())</f>
        <v>#N/A</v>
      </c>
      <c r="BO79" s="109" t="e">
        <f ca="1">+IF(AND(ISNUMBER(OFFSET('Hygiene Data'!$H$6,0,10*ROW('Hygiene Data'!H73))),'Data Summary'!ED79="Yes"),OFFSET('Hygiene Data'!$H$6,0,10*ROW('Hygiene Data'!H73)),NA())</f>
        <v>#N/A</v>
      </c>
      <c r="BP79" s="109" t="e">
        <f ca="1">+IF(AND(ISNUMBER(OFFSET('Hygiene Data'!$H$8,0,10*ROW('Hygiene Data'!H73))),'Data Summary'!EE79="Yes"),OFFSET('Hygiene Data'!$H$8,0,10*ROW('Hygiene Data'!H73)),NA())</f>
        <v>#N/A</v>
      </c>
      <c r="BQ79" s="109" t="e">
        <f ca="1">+IF(AND(ISNUMBER(OFFSET('Hygiene Data'!$H$10,0,10*ROW('Hygiene Data'!H73))),'Data Summary'!EF79="Yes"),OFFSET('Hygiene Data'!$H$10,0,10*ROW('Hygiene Data'!H73)),NA())</f>
        <v>#N/A</v>
      </c>
    </row>
    <row r="80" spans="1:69" x14ac:dyDescent="0.25">
      <c r="A80" s="57" t="e">
        <f ca="1">+IF(OFFSET('Water Data'!$B$1,0,10*ROW('Water Data'!B74))="",NA(),OFFSET('Water Data'!$B$1,0,10*ROW('Water Data'!B74)))</f>
        <v>#N/A</v>
      </c>
      <c r="B80" s="57" t="e">
        <f ca="1">+IF(OFFSET('Water Data'!$A$3,0,10*ROW('Water Data'!A77))="",NA(),OFFSET('Water Data'!$A$3,0,10*ROW('Water Data'!A77)))</f>
        <v>#N/A</v>
      </c>
      <c r="C80" s="57" t="e">
        <f ca="1">+IF(OFFSET('Water Data'!$C$3,0,10*ROW('Water Data'!C77))="",NA(),OFFSET('Water Data'!$C$3,0,10*ROW('Water Data'!C77)))</f>
        <v>#N/A</v>
      </c>
      <c r="D80" s="58" t="e">
        <f ca="1">+IF(AND(ISNUMBER(OFFSET('Water Data'!$C$5,0,10*ROW('Water Data'!C74))),'Data Summary'!BS80="Yes"),100-OFFSET('Water Data'!$C$5,0,10*ROW('Water Data'!C74)),NA())</f>
        <v>#N/A</v>
      </c>
      <c r="E80" s="58" t="e">
        <f ca="1">+IF(AND(ISNUMBER(OFFSET('Water Data'!$C$7,0,10*ROW('Water Data'!C74))),'Data Summary'!BT80="Yes"),OFFSET('Water Data'!$C$7,0,10*ROW('Water Data'!C74)),NA())</f>
        <v>#N/A</v>
      </c>
      <c r="F80" s="58" t="e">
        <f ca="1">+IF(AND(ISNUMBER(OFFSET('Water Data'!$C$10,0,10*ROW('Water Data'!C74))),'Data Summary'!BU80="Yes"),OFFSET('Water Data'!$C$10,0,10*ROW('Water Data'!C74)),NA())</f>
        <v>#N/A</v>
      </c>
      <c r="G80" s="58" t="e">
        <f ca="1">+IF(AND(ISNUMBER(OFFSET('Water Data'!$D$5,0,10*ROW('Water Data'!D74))),'Data Summary'!BV80="Yes"),100-OFFSET('Water Data'!$D$5,0,10*ROW('Water Data'!D74)),NA())</f>
        <v>#N/A</v>
      </c>
      <c r="H80" s="58" t="e">
        <f ca="1">+IF(AND(ISNUMBER(OFFSET('Water Data'!$D$7,0,10*ROW('Water Data'!D74))),'Data Summary'!BW80="Yes"),OFFSET('Water Data'!$D$7,0,10*ROW('Water Data'!D74)),NA())</f>
        <v>#N/A</v>
      </c>
      <c r="I80" s="58" t="e">
        <f ca="1">+IF(AND(ISNUMBER(OFFSET('Water Data'!$D$10,0,10*ROW('Water Data'!D74))),'Data Summary'!BX80="Yes"),OFFSET('Water Data'!$D$10,0,10*ROW('Water Data'!D74)),NA())</f>
        <v>#N/A</v>
      </c>
      <c r="J80" s="58" t="e">
        <f ca="1">+IF(AND(ISNUMBER(OFFSET('Water Data'!$E$5,0,10*ROW('Water Data'!E74))),'Data Summary'!BY80="Yes"),100-OFFSET('Water Data'!$E$5,0,10*ROW('Water Data'!E74)),NA())</f>
        <v>#N/A</v>
      </c>
      <c r="K80" s="58" t="e">
        <f ca="1">+IF(AND(ISNUMBER(OFFSET('Water Data'!$E$7,0,10*ROW('Water Data'!E74))),'Data Summary'!BZ80="Yes"),OFFSET('Water Data'!$E$7,0,10*ROW('Water Data'!E74)),NA())</f>
        <v>#N/A</v>
      </c>
      <c r="L80" s="58" t="e">
        <f ca="1">+IF(AND(ISNUMBER(OFFSET('Water Data'!$E$10,0,10*ROW('Water Data'!E74))),'Data Summary'!CA80="Yes"),OFFSET('Water Data'!$E$10,0,10*ROW('Water Data'!E74)),NA())</f>
        <v>#N/A</v>
      </c>
      <c r="M80" s="58" t="e">
        <f ca="1">+IF(AND(ISNUMBER(OFFSET('Water Data'!$F$5,0,10*ROW('Water Data'!F74))),'Data Summary'!CB80="Yes"),100-OFFSET('Water Data'!$F$5,0,10*ROW('Water Data'!F74)),NA())</f>
        <v>#N/A</v>
      </c>
      <c r="N80" s="58" t="e">
        <f ca="1">+IF(AND(ISNUMBER(OFFSET('Water Data'!$F$7,0,10*ROW('Water Data'!F74))),'Data Summary'!CC80="Yes"),OFFSET('Water Data'!$F$7,0,10*ROW('Water Data'!F74)),NA())</f>
        <v>#N/A</v>
      </c>
      <c r="O80" s="58" t="e">
        <f ca="1">+IF(AND(ISNUMBER(OFFSET('Water Data'!$F$10,0,10*ROW('Water Data'!F74))),'Data Summary'!CD80="Yes"),OFFSET('Water Data'!$F$10,0,10*ROW('Water Data'!F74)),NA())</f>
        <v>#N/A</v>
      </c>
      <c r="P80" s="58" t="e">
        <f ca="1">+IF(AND(ISNUMBER(OFFSET('Water Data'!$G$5,0,10*ROW('Water Data'!G74))),'Data Summary'!CE80="Yes"),100-OFFSET('Water Data'!$G$5,0,10*ROW('Water Data'!G74)),NA())</f>
        <v>#N/A</v>
      </c>
      <c r="Q80" s="58" t="e">
        <f ca="1">+IF(AND(ISNUMBER(OFFSET('Water Data'!$G$7,0,10*ROW('Water Data'!G74))),'Data Summary'!CF80="Yes"),OFFSET('Water Data'!$G$7,0,10*ROW('Water Data'!G74)),NA())</f>
        <v>#N/A</v>
      </c>
      <c r="R80" s="58" t="e">
        <f ca="1">+IF(AND(ISNUMBER(OFFSET('Water Data'!$G$10,0,10*ROW('Water Data'!G74))),'Data Summary'!CG80="Yes"),OFFSET('Water Data'!$G$10,0,10*ROW('Water Data'!G74)),NA())</f>
        <v>#N/A</v>
      </c>
      <c r="S80" s="58" t="e">
        <f ca="1">+IF(AND(ISNUMBER(OFFSET('Water Data'!$H$5,0,10*ROW('Water Data'!H74))),'Data Summary'!CH80="Yes"),100-OFFSET('Water Data'!$H$5,0,10*ROW('Water Data'!H74)),NA())</f>
        <v>#N/A</v>
      </c>
      <c r="T80" s="58" t="e">
        <f ca="1">+IF(AND(ISNUMBER(OFFSET('Water Data'!$H$7,0,10*ROW('Water Data'!H74))),'Data Summary'!CI80="Yes"),OFFSET('Water Data'!$H$7,0,10*ROW('Water Data'!H74)),NA())</f>
        <v>#N/A</v>
      </c>
      <c r="U80" s="58" t="e">
        <f ca="1">+IF(AND(ISNUMBER(OFFSET('Water Data'!$H$10,0,10*ROW('Water Data'!H74))),'Data Summary'!CJ80="Yes"),OFFSET('Water Data'!$H$10,0,10*ROW('Water Data'!H74)),NA())</f>
        <v>#N/A</v>
      </c>
      <c r="V80" s="104" t="e">
        <f ca="1">+IF(AND(ISNUMBER(OFFSET('Sanitation Data'!$C$5,0,10*ROW('Sanitation Data'!C74))),'Data Summary'!CK80="Yes"),100-OFFSET('Sanitation Data'!$C$5,0,10*ROW('Sanitation Data'!C74)),NA())</f>
        <v>#N/A</v>
      </c>
      <c r="W80" s="104" t="e">
        <f ca="1">+IF(AND(ISNUMBER(OFFSET('Sanitation Data'!$C$7,0,10*ROW('Sanitation Data'!C74))),'Data Summary'!CL80="Yes"),OFFSET('Sanitation Data'!$C$7,0,10*ROW('Sanitation Data'!C74)),NA())</f>
        <v>#N/A</v>
      </c>
      <c r="X80" s="104" t="e">
        <f ca="1">+IF(AND(ISNUMBER(OFFSET('Sanitation Data'!$C$11,0,10*ROW('Sanitation Data'!C74))),'Data Summary'!CM80="Yes"),OFFSET('Sanitation Data'!$C$11,0,10*ROW('Sanitation Data'!C74)),NA())</f>
        <v>#N/A</v>
      </c>
      <c r="Y80" s="104" t="e">
        <f ca="1">+IF(AND(ISNUMBER(OFFSET('Sanitation Data'!$C$12,0,10*ROW('Sanitation Data'!C74))),'Data Summary'!CN80="Yes"),OFFSET('Sanitation Data'!$C$12,0,10*ROW('Sanitation Data'!C74)),NA())</f>
        <v>#N/A</v>
      </c>
      <c r="Z80" s="104" t="e">
        <f ca="1">+IF(AND(ISNUMBER(OFFSET('Sanitation Data'!$C$13,0,10*ROW('Sanitation Data'!C74))),'Data Summary'!CO80="Yes"),OFFSET('Sanitation Data'!$C$13,0,10*ROW('Sanitation Data'!C74)),NA())</f>
        <v>#N/A</v>
      </c>
      <c r="AA80" s="104" t="e">
        <f ca="1">+IF(AND(ISNUMBER(OFFSET('Sanitation Data'!$D$5,0,10*ROW('Sanitation Data'!D74))),'Data Summary'!CP80="Yes"),100-OFFSET('Sanitation Data'!$D$5,0,10*ROW('Sanitation Data'!D74)),NA())</f>
        <v>#N/A</v>
      </c>
      <c r="AB80" s="104" t="e">
        <f ca="1">+IF(AND(ISNUMBER(OFFSET('Sanitation Data'!$D$7,0,10*ROW('Sanitation Data'!D74))),'Data Summary'!CQ80="Yes"),OFFSET('Sanitation Data'!$D$7,0,10*ROW('Sanitation Data'!D74)),NA())</f>
        <v>#N/A</v>
      </c>
      <c r="AC80" s="104" t="e">
        <f ca="1">+IF(AND(ISNUMBER(OFFSET('Sanitation Data'!$D$11,0,10*ROW('Sanitation Data'!D74))),'Data Summary'!CR80="Yes"),OFFSET('Sanitation Data'!$D$11,0,10*ROW('Sanitation Data'!D74)),NA())</f>
        <v>#N/A</v>
      </c>
      <c r="AD80" s="104" t="e">
        <f ca="1">+IF(AND(ISNUMBER(OFFSET('Sanitation Data'!$D$12,0,10*ROW('Sanitation Data'!D74))),'Data Summary'!CS80="Yes"),OFFSET('Sanitation Data'!$D$12,0,10*ROW('Sanitation Data'!D74)),NA())</f>
        <v>#N/A</v>
      </c>
      <c r="AE80" s="104" t="e">
        <f ca="1">+IF(AND(ISNUMBER(OFFSET('Sanitation Data'!$D$13,0,10*ROW('Sanitation Data'!D74))),'Data Summary'!CT80="Yes"),OFFSET('Sanitation Data'!$D$13,0,10*ROW('Sanitation Data'!D74)),NA())</f>
        <v>#N/A</v>
      </c>
      <c r="AF80" s="104" t="e">
        <f ca="1">+IF(AND(ISNUMBER(OFFSET('Sanitation Data'!$E$5,0,10*ROW('Sanitation Data'!E74))),'Data Summary'!CU80="Yes"),100-OFFSET('Sanitation Data'!$E$5,0,10*ROW('Sanitation Data'!E74)),NA())</f>
        <v>#N/A</v>
      </c>
      <c r="AG80" s="104" t="e">
        <f ca="1">+IF(AND(ISNUMBER(OFFSET('Sanitation Data'!$E$7,0,10*ROW('Sanitation Data'!E74))),'Data Summary'!CV80="Yes"),OFFSET('Sanitation Data'!$E$7,0,10*ROW('Sanitation Data'!E74)),NA())</f>
        <v>#N/A</v>
      </c>
      <c r="AH80" s="104" t="e">
        <f ca="1">+IF(AND(ISNUMBER(OFFSET('Sanitation Data'!$E$11,0,10*ROW('Sanitation Data'!E74))),'Data Summary'!CW80="Yes"),OFFSET('Sanitation Data'!$E$11,0,10*ROW('Sanitation Data'!E74)),NA())</f>
        <v>#N/A</v>
      </c>
      <c r="AI80" s="104" t="e">
        <f ca="1">+IF(AND(ISNUMBER(OFFSET('Sanitation Data'!$E$12,0,10*ROW('Sanitation Data'!E74))),'Data Summary'!CX80="Yes"),OFFSET('Sanitation Data'!$E$12,0,10*ROW('Sanitation Data'!E74)),NA())</f>
        <v>#N/A</v>
      </c>
      <c r="AJ80" s="104" t="e">
        <f ca="1">+IF(AND(ISNUMBER(OFFSET('Sanitation Data'!$E$13,0,10*ROW('Sanitation Data'!E74))),'Data Summary'!CY80="Yes"),OFFSET('Sanitation Data'!$E$13,0,10*ROW('Sanitation Data'!E74)),NA())</f>
        <v>#N/A</v>
      </c>
      <c r="AK80" s="104" t="e">
        <f ca="1">+IF(AND(ISNUMBER(OFFSET('Sanitation Data'!$F$5,0,10*ROW('Sanitation Data'!F74))),'Data Summary'!CZ80="Yes"),100-OFFSET('Sanitation Data'!$F$5,0,10*ROW('Sanitation Data'!F74)),NA())</f>
        <v>#N/A</v>
      </c>
      <c r="AL80" s="104" t="e">
        <f ca="1">+IF(AND(ISNUMBER(OFFSET('Sanitation Data'!$F$7,0,10*ROW('Sanitation Data'!F74))),'Data Summary'!DA80="Yes"),OFFSET('Sanitation Data'!$F$7,0,10*ROW('Sanitation Data'!F74)),NA())</f>
        <v>#N/A</v>
      </c>
      <c r="AM80" s="104" t="e">
        <f ca="1">+IF(AND(ISNUMBER(OFFSET('Sanitation Data'!$F$11,0,10*ROW('Sanitation Data'!F74))),'Data Summary'!DB80="Yes"),OFFSET('Sanitation Data'!$F$11,0,10*ROW('Sanitation Data'!F74)),NA())</f>
        <v>#N/A</v>
      </c>
      <c r="AN80" s="104" t="e">
        <f ca="1">+IF(AND(ISNUMBER(OFFSET('Sanitation Data'!$F$12,0,10*ROW('Sanitation Data'!F74))),'Data Summary'!DC80="Yes"),OFFSET('Sanitation Data'!$F$12,0,10*ROW('Sanitation Data'!F74)),NA())</f>
        <v>#N/A</v>
      </c>
      <c r="AO80" s="104" t="e">
        <f ca="1">+IF(AND(ISNUMBER(OFFSET('Sanitation Data'!$F$13,0,10*ROW('Sanitation Data'!F74))),'Data Summary'!DD80="Yes"),OFFSET('Sanitation Data'!$F$13,0,10*ROW('Sanitation Data'!F74)),NA())</f>
        <v>#N/A</v>
      </c>
      <c r="AP80" s="104" t="e">
        <f ca="1">+IF(AND(ISNUMBER(OFFSET('Sanitation Data'!$G$5,0,10*ROW('Sanitation Data'!G74))),'Data Summary'!DE80="Yes"),100-OFFSET('Sanitation Data'!$G$5,0,10*ROW('Sanitation Data'!G74)),NA())</f>
        <v>#N/A</v>
      </c>
      <c r="AQ80" s="104" t="e">
        <f ca="1">+IF(AND(ISNUMBER(OFFSET('Sanitation Data'!$G$7,0,10*ROW('Sanitation Data'!G74))),'Data Summary'!DF80="Yes"),OFFSET('Sanitation Data'!$G$7,0,10*ROW('Sanitation Data'!G74)),NA())</f>
        <v>#N/A</v>
      </c>
      <c r="AR80" s="104" t="e">
        <f ca="1">+IF(AND(ISNUMBER(OFFSET('Sanitation Data'!$G$11,0,10*ROW('Sanitation Data'!G74))),'Data Summary'!DG80="Yes"),OFFSET('Sanitation Data'!$G$11,0,10*ROW('Sanitation Data'!G74)),NA())</f>
        <v>#N/A</v>
      </c>
      <c r="AS80" s="104" t="e">
        <f ca="1">+IF(AND(ISNUMBER(OFFSET('Sanitation Data'!$G$12,0,10*ROW('Sanitation Data'!G74))),'Data Summary'!DH80="Yes"),OFFSET('Sanitation Data'!$G$12,0,10*ROW('Sanitation Data'!G74)),NA())</f>
        <v>#N/A</v>
      </c>
      <c r="AT80" s="104" t="e">
        <f ca="1">+IF(AND(ISNUMBER(OFFSET('Sanitation Data'!$G$13,0,10*ROW('Sanitation Data'!G74))),'Data Summary'!DI80="Yes"),OFFSET('Sanitation Data'!$G$13,0,10*ROW('Sanitation Data'!G74)),NA())</f>
        <v>#N/A</v>
      </c>
      <c r="AU80" s="104" t="e">
        <f ca="1">+IF(AND(ISNUMBER(OFFSET('Sanitation Data'!$H$5,0,10*ROW('Sanitation Data'!H74))),'Data Summary'!DJ80="Yes"),100-OFFSET('Sanitation Data'!$H$5,0,10*ROW('Sanitation Data'!H74)),NA())</f>
        <v>#N/A</v>
      </c>
      <c r="AV80" s="104" t="e">
        <f ca="1">+IF(AND(ISNUMBER(OFFSET('Sanitation Data'!$H$7,0,10*ROW('Sanitation Data'!H74))),'Data Summary'!DK80="Yes"),OFFSET('Sanitation Data'!$H$7,0,10*ROW('Sanitation Data'!H74)),NA())</f>
        <v>#N/A</v>
      </c>
      <c r="AW80" s="104" t="e">
        <f ca="1">+IF(AND(ISNUMBER(OFFSET('Sanitation Data'!$H$11,0,10*ROW('Sanitation Data'!H74))),'Data Summary'!DL80="Yes"),OFFSET('Sanitation Data'!$H$11,0,10*ROW('Sanitation Data'!H74)),NA())</f>
        <v>#N/A</v>
      </c>
      <c r="AX80" s="104" t="e">
        <f ca="1">+IF(AND(ISNUMBER(OFFSET('Sanitation Data'!$H$12,0,10*ROW('Sanitation Data'!H74))),'Data Summary'!DM80="Yes"),OFFSET('Sanitation Data'!$H$12,0,10*ROW('Sanitation Data'!H74)),NA())</f>
        <v>#N/A</v>
      </c>
      <c r="AY80" s="104" t="e">
        <f ca="1">+IF(AND(ISNUMBER(OFFSET('Sanitation Data'!$H$13,0,10*ROW('Sanitation Data'!H74))),'Data Summary'!DN80="Yes"),OFFSET('Sanitation Data'!$H$13,0,10*ROW('Sanitation Data'!H74)),NA())</f>
        <v>#N/A</v>
      </c>
      <c r="AZ80" s="109" t="e">
        <f ca="1">+IF(AND(ISNUMBER(OFFSET('Hygiene Data'!$C$6,0,10*ROW('Hygiene Data'!C74))),'Data Summary'!DO80="Yes"),OFFSET('Hygiene Data'!$C$6,0,10*ROW('Hygiene Data'!C74)),NA())</f>
        <v>#N/A</v>
      </c>
      <c r="BA80" s="109" t="e">
        <f ca="1">+IF(AND(ISNUMBER(OFFSET('Hygiene Data'!$C$8,0,10*ROW('Hygiene Data'!C74))),'Data Summary'!DP80="Yes"),OFFSET('Hygiene Data'!$C$8,0,10*ROW('Hygiene Data'!C74)),NA())</f>
        <v>#N/A</v>
      </c>
      <c r="BB80" s="109" t="e">
        <f ca="1">+IF(AND(ISNUMBER(OFFSET('Hygiene Data'!$C$10,0,10*ROW('Hygiene Data'!C74))),'Data Summary'!DQ80="Yes"),OFFSET('Hygiene Data'!$C$10,0,10*ROW('Hygiene Data'!C74)),NA())</f>
        <v>#N/A</v>
      </c>
      <c r="BC80" s="109" t="e">
        <f ca="1">+IF(AND(ISNUMBER(OFFSET('Hygiene Data'!$D$6,0,10*ROW('Hygiene Data'!D74))),'Data Summary'!DR80="Yes"),OFFSET('Hygiene Data'!$D$6,0,10*ROW('Hygiene Data'!D74)),NA())</f>
        <v>#N/A</v>
      </c>
      <c r="BD80" s="109" t="e">
        <f ca="1">+IF(AND(ISNUMBER(OFFSET('Hygiene Data'!$D$8,0,10*ROW('Hygiene Data'!D74))),'Data Summary'!DS80="Yes"),OFFSET('Hygiene Data'!$D$8,0,10*ROW('Hygiene Data'!D74)),NA())</f>
        <v>#N/A</v>
      </c>
      <c r="BE80" s="109" t="e">
        <f ca="1">+IF(AND(ISNUMBER(OFFSET('Hygiene Data'!$D$10,0,10*ROW('Hygiene Data'!D74))),'Data Summary'!DT80="Yes"),OFFSET('Hygiene Data'!$D$10,0,10*ROW('Hygiene Data'!D74)),NA())</f>
        <v>#N/A</v>
      </c>
      <c r="BF80" s="109" t="e">
        <f ca="1">+IF(AND(ISNUMBER(OFFSET('Hygiene Data'!$E$6,0,10*ROW('Hygiene Data'!E74))),'Data Summary'!DU80="Yes"),OFFSET('Hygiene Data'!$E$6,0,10*ROW('Hygiene Data'!E74)),NA())</f>
        <v>#N/A</v>
      </c>
      <c r="BG80" s="109" t="e">
        <f ca="1">+IF(AND(ISNUMBER(OFFSET('Hygiene Data'!$E$8,0,10*ROW('Hygiene Data'!E74))),'Data Summary'!DV80="Yes"),OFFSET('Hygiene Data'!$E$8,0,10*ROW('Hygiene Data'!E74)),NA())</f>
        <v>#N/A</v>
      </c>
      <c r="BH80" s="109" t="e">
        <f ca="1">+IF(AND(ISNUMBER(OFFSET('Hygiene Data'!$E$10,0,10*ROW('Hygiene Data'!E74))),'Data Summary'!DW80="Yes"),OFFSET('Hygiene Data'!$E$10,0,10*ROW('Hygiene Data'!E74)),NA())</f>
        <v>#N/A</v>
      </c>
      <c r="BI80" s="109" t="e">
        <f ca="1">+IF(AND(ISNUMBER(OFFSET('Hygiene Data'!$F$6,0,10*ROW('Hygiene Data'!F74))),'Data Summary'!DX80="Yes"),OFFSET('Hygiene Data'!$F$6,0,10*ROW('Hygiene Data'!F74)),NA())</f>
        <v>#N/A</v>
      </c>
      <c r="BJ80" s="109" t="e">
        <f ca="1">+IF(AND(ISNUMBER(OFFSET('Hygiene Data'!$F$8,0,10*ROW('Hygiene Data'!F74))),'Data Summary'!DY80="Yes"),OFFSET('Hygiene Data'!$F$8,0,10*ROW('Hygiene Data'!F74)),NA())</f>
        <v>#N/A</v>
      </c>
      <c r="BK80" s="109" t="e">
        <f ca="1">+IF(AND(ISNUMBER(OFFSET('Hygiene Data'!$F$10,0,10*ROW('Hygiene Data'!F74))),'Data Summary'!DZ80="Yes"),OFFSET('Hygiene Data'!$F$10,0,10*ROW('Hygiene Data'!F74)),NA())</f>
        <v>#N/A</v>
      </c>
      <c r="BL80" s="109" t="e">
        <f ca="1">+IF(AND(ISNUMBER(OFFSET('Hygiene Data'!$G$6,0,10*ROW('Hygiene Data'!G74))),'Data Summary'!EA80="Yes"),OFFSET('Hygiene Data'!$G$6,0,10*ROW('Hygiene Data'!G74)),NA())</f>
        <v>#N/A</v>
      </c>
      <c r="BM80" s="109" t="e">
        <f ca="1">+IF(AND(ISNUMBER(OFFSET('Hygiene Data'!$G$8,0,10*ROW('Hygiene Data'!G74))),'Data Summary'!EB80="Yes"),OFFSET('Hygiene Data'!$G$8,0,10*ROW('Hygiene Data'!G74)),NA())</f>
        <v>#N/A</v>
      </c>
      <c r="BN80" s="109" t="e">
        <f ca="1">+IF(AND(ISNUMBER(OFFSET('Hygiene Data'!$G$10,0,10*ROW('Hygiene Data'!G74))),'Data Summary'!EC80="Yes"),OFFSET('Hygiene Data'!$G$10,0,10*ROW('Hygiene Data'!G74)),NA())</f>
        <v>#N/A</v>
      </c>
      <c r="BO80" s="109" t="e">
        <f ca="1">+IF(AND(ISNUMBER(OFFSET('Hygiene Data'!$H$6,0,10*ROW('Hygiene Data'!H74))),'Data Summary'!ED80="Yes"),OFFSET('Hygiene Data'!$H$6,0,10*ROW('Hygiene Data'!H74)),NA())</f>
        <v>#N/A</v>
      </c>
      <c r="BP80" s="109" t="e">
        <f ca="1">+IF(AND(ISNUMBER(OFFSET('Hygiene Data'!$H$8,0,10*ROW('Hygiene Data'!H74))),'Data Summary'!EE80="Yes"),OFFSET('Hygiene Data'!$H$8,0,10*ROW('Hygiene Data'!H74)),NA())</f>
        <v>#N/A</v>
      </c>
      <c r="BQ80" s="109" t="e">
        <f ca="1">+IF(AND(ISNUMBER(OFFSET('Hygiene Data'!$H$10,0,10*ROW('Hygiene Data'!H74))),'Data Summary'!EF80="Yes"),OFFSET('Hygiene Data'!$H$10,0,10*ROW('Hygiene Data'!H74)),NA())</f>
        <v>#N/A</v>
      </c>
    </row>
    <row r="81" spans="1:69" x14ac:dyDescent="0.25">
      <c r="A81" s="57" t="e">
        <f ca="1">+IF(OFFSET('Water Data'!$B$1,0,10*ROW('Water Data'!B75))="",NA(),OFFSET('Water Data'!$B$1,0,10*ROW('Water Data'!B75)))</f>
        <v>#N/A</v>
      </c>
      <c r="B81" s="57" t="e">
        <f ca="1">+IF(OFFSET('Water Data'!$A$3,0,10*ROW('Water Data'!A78))="",NA(),OFFSET('Water Data'!$A$3,0,10*ROW('Water Data'!A78)))</f>
        <v>#N/A</v>
      </c>
      <c r="C81" s="57" t="e">
        <f ca="1">+IF(OFFSET('Water Data'!$C$3,0,10*ROW('Water Data'!C78))="",NA(),OFFSET('Water Data'!$C$3,0,10*ROW('Water Data'!C78)))</f>
        <v>#N/A</v>
      </c>
      <c r="D81" s="58" t="e">
        <f ca="1">+IF(AND(ISNUMBER(OFFSET('Water Data'!$C$5,0,10*ROW('Water Data'!C75))),'Data Summary'!BS81="Yes"),100-OFFSET('Water Data'!$C$5,0,10*ROW('Water Data'!C75)),NA())</f>
        <v>#N/A</v>
      </c>
      <c r="E81" s="58" t="e">
        <f ca="1">+IF(AND(ISNUMBER(OFFSET('Water Data'!$C$7,0,10*ROW('Water Data'!C75))),'Data Summary'!BT81="Yes"),OFFSET('Water Data'!$C$7,0,10*ROW('Water Data'!C75)),NA())</f>
        <v>#N/A</v>
      </c>
      <c r="F81" s="58" t="e">
        <f ca="1">+IF(AND(ISNUMBER(OFFSET('Water Data'!$C$10,0,10*ROW('Water Data'!C75))),'Data Summary'!BU81="Yes"),OFFSET('Water Data'!$C$10,0,10*ROW('Water Data'!C75)),NA())</f>
        <v>#N/A</v>
      </c>
      <c r="G81" s="58" t="e">
        <f ca="1">+IF(AND(ISNUMBER(OFFSET('Water Data'!$D$5,0,10*ROW('Water Data'!D75))),'Data Summary'!BV81="Yes"),100-OFFSET('Water Data'!$D$5,0,10*ROW('Water Data'!D75)),NA())</f>
        <v>#N/A</v>
      </c>
      <c r="H81" s="58" t="e">
        <f ca="1">+IF(AND(ISNUMBER(OFFSET('Water Data'!$D$7,0,10*ROW('Water Data'!D75))),'Data Summary'!BW81="Yes"),OFFSET('Water Data'!$D$7,0,10*ROW('Water Data'!D75)),NA())</f>
        <v>#N/A</v>
      </c>
      <c r="I81" s="58" t="e">
        <f ca="1">+IF(AND(ISNUMBER(OFFSET('Water Data'!$D$10,0,10*ROW('Water Data'!D75))),'Data Summary'!BX81="Yes"),OFFSET('Water Data'!$D$10,0,10*ROW('Water Data'!D75)),NA())</f>
        <v>#N/A</v>
      </c>
      <c r="J81" s="58" t="e">
        <f ca="1">+IF(AND(ISNUMBER(OFFSET('Water Data'!$E$5,0,10*ROW('Water Data'!E75))),'Data Summary'!BY81="Yes"),100-OFFSET('Water Data'!$E$5,0,10*ROW('Water Data'!E75)),NA())</f>
        <v>#N/A</v>
      </c>
      <c r="K81" s="58" t="e">
        <f ca="1">+IF(AND(ISNUMBER(OFFSET('Water Data'!$E$7,0,10*ROW('Water Data'!E75))),'Data Summary'!BZ81="Yes"),OFFSET('Water Data'!$E$7,0,10*ROW('Water Data'!E75)),NA())</f>
        <v>#N/A</v>
      </c>
      <c r="L81" s="58" t="e">
        <f ca="1">+IF(AND(ISNUMBER(OFFSET('Water Data'!$E$10,0,10*ROW('Water Data'!E75))),'Data Summary'!CA81="Yes"),OFFSET('Water Data'!$E$10,0,10*ROW('Water Data'!E75)),NA())</f>
        <v>#N/A</v>
      </c>
      <c r="M81" s="58" t="e">
        <f ca="1">+IF(AND(ISNUMBER(OFFSET('Water Data'!$F$5,0,10*ROW('Water Data'!F75))),'Data Summary'!CB81="Yes"),100-OFFSET('Water Data'!$F$5,0,10*ROW('Water Data'!F75)),NA())</f>
        <v>#N/A</v>
      </c>
      <c r="N81" s="58" t="e">
        <f ca="1">+IF(AND(ISNUMBER(OFFSET('Water Data'!$F$7,0,10*ROW('Water Data'!F75))),'Data Summary'!CC81="Yes"),OFFSET('Water Data'!$F$7,0,10*ROW('Water Data'!F75)),NA())</f>
        <v>#N/A</v>
      </c>
      <c r="O81" s="58" t="e">
        <f ca="1">+IF(AND(ISNUMBER(OFFSET('Water Data'!$F$10,0,10*ROW('Water Data'!F75))),'Data Summary'!CD81="Yes"),OFFSET('Water Data'!$F$10,0,10*ROW('Water Data'!F75)),NA())</f>
        <v>#N/A</v>
      </c>
      <c r="P81" s="58" t="e">
        <f ca="1">+IF(AND(ISNUMBER(OFFSET('Water Data'!$G$5,0,10*ROW('Water Data'!G75))),'Data Summary'!CE81="Yes"),100-OFFSET('Water Data'!$G$5,0,10*ROW('Water Data'!G75)),NA())</f>
        <v>#N/A</v>
      </c>
      <c r="Q81" s="58" t="e">
        <f ca="1">+IF(AND(ISNUMBER(OFFSET('Water Data'!$G$7,0,10*ROW('Water Data'!G75))),'Data Summary'!CF81="Yes"),OFFSET('Water Data'!$G$7,0,10*ROW('Water Data'!G75)),NA())</f>
        <v>#N/A</v>
      </c>
      <c r="R81" s="58" t="e">
        <f ca="1">+IF(AND(ISNUMBER(OFFSET('Water Data'!$G$10,0,10*ROW('Water Data'!G75))),'Data Summary'!CG81="Yes"),OFFSET('Water Data'!$G$10,0,10*ROW('Water Data'!G75)),NA())</f>
        <v>#N/A</v>
      </c>
      <c r="S81" s="58" t="e">
        <f ca="1">+IF(AND(ISNUMBER(OFFSET('Water Data'!$H$5,0,10*ROW('Water Data'!H75))),'Data Summary'!CH81="Yes"),100-OFFSET('Water Data'!$H$5,0,10*ROW('Water Data'!H75)),NA())</f>
        <v>#N/A</v>
      </c>
      <c r="T81" s="58" t="e">
        <f ca="1">+IF(AND(ISNUMBER(OFFSET('Water Data'!$H$7,0,10*ROW('Water Data'!H75))),'Data Summary'!CI81="Yes"),OFFSET('Water Data'!$H$7,0,10*ROW('Water Data'!H75)),NA())</f>
        <v>#N/A</v>
      </c>
      <c r="U81" s="58" t="e">
        <f ca="1">+IF(AND(ISNUMBER(OFFSET('Water Data'!$H$10,0,10*ROW('Water Data'!H75))),'Data Summary'!CJ81="Yes"),OFFSET('Water Data'!$H$10,0,10*ROW('Water Data'!H75)),NA())</f>
        <v>#N/A</v>
      </c>
      <c r="V81" s="104" t="e">
        <f ca="1">+IF(AND(ISNUMBER(OFFSET('Sanitation Data'!$C$5,0,10*ROW('Sanitation Data'!C75))),'Data Summary'!CK81="Yes"),100-OFFSET('Sanitation Data'!$C$5,0,10*ROW('Sanitation Data'!C75)),NA())</f>
        <v>#N/A</v>
      </c>
      <c r="W81" s="104" t="e">
        <f ca="1">+IF(AND(ISNUMBER(OFFSET('Sanitation Data'!$C$7,0,10*ROW('Sanitation Data'!C75))),'Data Summary'!CL81="Yes"),OFFSET('Sanitation Data'!$C$7,0,10*ROW('Sanitation Data'!C75)),NA())</f>
        <v>#N/A</v>
      </c>
      <c r="X81" s="104" t="e">
        <f ca="1">+IF(AND(ISNUMBER(OFFSET('Sanitation Data'!$C$11,0,10*ROW('Sanitation Data'!C75))),'Data Summary'!CM81="Yes"),OFFSET('Sanitation Data'!$C$11,0,10*ROW('Sanitation Data'!C75)),NA())</f>
        <v>#N/A</v>
      </c>
      <c r="Y81" s="104" t="e">
        <f ca="1">+IF(AND(ISNUMBER(OFFSET('Sanitation Data'!$C$12,0,10*ROW('Sanitation Data'!C75))),'Data Summary'!CN81="Yes"),OFFSET('Sanitation Data'!$C$12,0,10*ROW('Sanitation Data'!C75)),NA())</f>
        <v>#N/A</v>
      </c>
      <c r="Z81" s="104" t="e">
        <f ca="1">+IF(AND(ISNUMBER(OFFSET('Sanitation Data'!$C$13,0,10*ROW('Sanitation Data'!C75))),'Data Summary'!CO81="Yes"),OFFSET('Sanitation Data'!$C$13,0,10*ROW('Sanitation Data'!C75)),NA())</f>
        <v>#N/A</v>
      </c>
      <c r="AA81" s="104" t="e">
        <f ca="1">+IF(AND(ISNUMBER(OFFSET('Sanitation Data'!$D$5,0,10*ROW('Sanitation Data'!D75))),'Data Summary'!CP81="Yes"),100-OFFSET('Sanitation Data'!$D$5,0,10*ROW('Sanitation Data'!D75)),NA())</f>
        <v>#N/A</v>
      </c>
      <c r="AB81" s="104" t="e">
        <f ca="1">+IF(AND(ISNUMBER(OFFSET('Sanitation Data'!$D$7,0,10*ROW('Sanitation Data'!D75))),'Data Summary'!CQ81="Yes"),OFFSET('Sanitation Data'!$D$7,0,10*ROW('Sanitation Data'!D75)),NA())</f>
        <v>#N/A</v>
      </c>
      <c r="AC81" s="104" t="e">
        <f ca="1">+IF(AND(ISNUMBER(OFFSET('Sanitation Data'!$D$11,0,10*ROW('Sanitation Data'!D75))),'Data Summary'!CR81="Yes"),OFFSET('Sanitation Data'!$D$11,0,10*ROW('Sanitation Data'!D75)),NA())</f>
        <v>#N/A</v>
      </c>
      <c r="AD81" s="104" t="e">
        <f ca="1">+IF(AND(ISNUMBER(OFFSET('Sanitation Data'!$D$12,0,10*ROW('Sanitation Data'!D75))),'Data Summary'!CS81="Yes"),OFFSET('Sanitation Data'!$D$12,0,10*ROW('Sanitation Data'!D75)),NA())</f>
        <v>#N/A</v>
      </c>
      <c r="AE81" s="104" t="e">
        <f ca="1">+IF(AND(ISNUMBER(OFFSET('Sanitation Data'!$D$13,0,10*ROW('Sanitation Data'!D75))),'Data Summary'!CT81="Yes"),OFFSET('Sanitation Data'!$D$13,0,10*ROW('Sanitation Data'!D75)),NA())</f>
        <v>#N/A</v>
      </c>
      <c r="AF81" s="104" t="e">
        <f ca="1">+IF(AND(ISNUMBER(OFFSET('Sanitation Data'!$E$5,0,10*ROW('Sanitation Data'!E75))),'Data Summary'!CU81="Yes"),100-OFFSET('Sanitation Data'!$E$5,0,10*ROW('Sanitation Data'!E75)),NA())</f>
        <v>#N/A</v>
      </c>
      <c r="AG81" s="104" t="e">
        <f ca="1">+IF(AND(ISNUMBER(OFFSET('Sanitation Data'!$E$7,0,10*ROW('Sanitation Data'!E75))),'Data Summary'!CV81="Yes"),OFFSET('Sanitation Data'!$E$7,0,10*ROW('Sanitation Data'!E75)),NA())</f>
        <v>#N/A</v>
      </c>
      <c r="AH81" s="104" t="e">
        <f ca="1">+IF(AND(ISNUMBER(OFFSET('Sanitation Data'!$E$11,0,10*ROW('Sanitation Data'!E75))),'Data Summary'!CW81="Yes"),OFFSET('Sanitation Data'!$E$11,0,10*ROW('Sanitation Data'!E75)),NA())</f>
        <v>#N/A</v>
      </c>
      <c r="AI81" s="104" t="e">
        <f ca="1">+IF(AND(ISNUMBER(OFFSET('Sanitation Data'!$E$12,0,10*ROW('Sanitation Data'!E75))),'Data Summary'!CX81="Yes"),OFFSET('Sanitation Data'!$E$12,0,10*ROW('Sanitation Data'!E75)),NA())</f>
        <v>#N/A</v>
      </c>
      <c r="AJ81" s="104" t="e">
        <f ca="1">+IF(AND(ISNUMBER(OFFSET('Sanitation Data'!$E$13,0,10*ROW('Sanitation Data'!E75))),'Data Summary'!CY81="Yes"),OFFSET('Sanitation Data'!$E$13,0,10*ROW('Sanitation Data'!E75)),NA())</f>
        <v>#N/A</v>
      </c>
      <c r="AK81" s="104" t="e">
        <f ca="1">+IF(AND(ISNUMBER(OFFSET('Sanitation Data'!$F$5,0,10*ROW('Sanitation Data'!F75))),'Data Summary'!CZ81="Yes"),100-OFFSET('Sanitation Data'!$F$5,0,10*ROW('Sanitation Data'!F75)),NA())</f>
        <v>#N/A</v>
      </c>
      <c r="AL81" s="104" t="e">
        <f ca="1">+IF(AND(ISNUMBER(OFFSET('Sanitation Data'!$F$7,0,10*ROW('Sanitation Data'!F75))),'Data Summary'!DA81="Yes"),OFFSET('Sanitation Data'!$F$7,0,10*ROW('Sanitation Data'!F75)),NA())</f>
        <v>#N/A</v>
      </c>
      <c r="AM81" s="104" t="e">
        <f ca="1">+IF(AND(ISNUMBER(OFFSET('Sanitation Data'!$F$11,0,10*ROW('Sanitation Data'!F75))),'Data Summary'!DB81="Yes"),OFFSET('Sanitation Data'!$F$11,0,10*ROW('Sanitation Data'!F75)),NA())</f>
        <v>#N/A</v>
      </c>
      <c r="AN81" s="104" t="e">
        <f ca="1">+IF(AND(ISNUMBER(OFFSET('Sanitation Data'!$F$12,0,10*ROW('Sanitation Data'!F75))),'Data Summary'!DC81="Yes"),OFFSET('Sanitation Data'!$F$12,0,10*ROW('Sanitation Data'!F75)),NA())</f>
        <v>#N/A</v>
      </c>
      <c r="AO81" s="104" t="e">
        <f ca="1">+IF(AND(ISNUMBER(OFFSET('Sanitation Data'!$F$13,0,10*ROW('Sanitation Data'!F75))),'Data Summary'!DD81="Yes"),OFFSET('Sanitation Data'!$F$13,0,10*ROW('Sanitation Data'!F75)),NA())</f>
        <v>#N/A</v>
      </c>
      <c r="AP81" s="104" t="e">
        <f ca="1">+IF(AND(ISNUMBER(OFFSET('Sanitation Data'!$G$5,0,10*ROW('Sanitation Data'!G75))),'Data Summary'!DE81="Yes"),100-OFFSET('Sanitation Data'!$G$5,0,10*ROW('Sanitation Data'!G75)),NA())</f>
        <v>#N/A</v>
      </c>
      <c r="AQ81" s="104" t="e">
        <f ca="1">+IF(AND(ISNUMBER(OFFSET('Sanitation Data'!$G$7,0,10*ROW('Sanitation Data'!G75))),'Data Summary'!DF81="Yes"),OFFSET('Sanitation Data'!$G$7,0,10*ROW('Sanitation Data'!G75)),NA())</f>
        <v>#N/A</v>
      </c>
      <c r="AR81" s="104" t="e">
        <f ca="1">+IF(AND(ISNUMBER(OFFSET('Sanitation Data'!$G$11,0,10*ROW('Sanitation Data'!G75))),'Data Summary'!DG81="Yes"),OFFSET('Sanitation Data'!$G$11,0,10*ROW('Sanitation Data'!G75)),NA())</f>
        <v>#N/A</v>
      </c>
      <c r="AS81" s="104" t="e">
        <f ca="1">+IF(AND(ISNUMBER(OFFSET('Sanitation Data'!$G$12,0,10*ROW('Sanitation Data'!G75))),'Data Summary'!DH81="Yes"),OFFSET('Sanitation Data'!$G$12,0,10*ROW('Sanitation Data'!G75)),NA())</f>
        <v>#N/A</v>
      </c>
      <c r="AT81" s="104" t="e">
        <f ca="1">+IF(AND(ISNUMBER(OFFSET('Sanitation Data'!$G$13,0,10*ROW('Sanitation Data'!G75))),'Data Summary'!DI81="Yes"),OFFSET('Sanitation Data'!$G$13,0,10*ROW('Sanitation Data'!G75)),NA())</f>
        <v>#N/A</v>
      </c>
      <c r="AU81" s="104" t="e">
        <f ca="1">+IF(AND(ISNUMBER(OFFSET('Sanitation Data'!$H$5,0,10*ROW('Sanitation Data'!H75))),'Data Summary'!DJ81="Yes"),100-OFFSET('Sanitation Data'!$H$5,0,10*ROW('Sanitation Data'!H75)),NA())</f>
        <v>#N/A</v>
      </c>
      <c r="AV81" s="104" t="e">
        <f ca="1">+IF(AND(ISNUMBER(OFFSET('Sanitation Data'!$H$7,0,10*ROW('Sanitation Data'!H75))),'Data Summary'!DK81="Yes"),OFFSET('Sanitation Data'!$H$7,0,10*ROW('Sanitation Data'!H75)),NA())</f>
        <v>#N/A</v>
      </c>
      <c r="AW81" s="104" t="e">
        <f ca="1">+IF(AND(ISNUMBER(OFFSET('Sanitation Data'!$H$11,0,10*ROW('Sanitation Data'!H75))),'Data Summary'!DL81="Yes"),OFFSET('Sanitation Data'!$H$11,0,10*ROW('Sanitation Data'!H75)),NA())</f>
        <v>#N/A</v>
      </c>
      <c r="AX81" s="104" t="e">
        <f ca="1">+IF(AND(ISNUMBER(OFFSET('Sanitation Data'!$H$12,0,10*ROW('Sanitation Data'!H75))),'Data Summary'!DM81="Yes"),OFFSET('Sanitation Data'!$H$12,0,10*ROW('Sanitation Data'!H75)),NA())</f>
        <v>#N/A</v>
      </c>
      <c r="AY81" s="104" t="e">
        <f ca="1">+IF(AND(ISNUMBER(OFFSET('Sanitation Data'!$H$13,0,10*ROW('Sanitation Data'!H75))),'Data Summary'!DN81="Yes"),OFFSET('Sanitation Data'!$H$13,0,10*ROW('Sanitation Data'!H75)),NA())</f>
        <v>#N/A</v>
      </c>
      <c r="AZ81" s="109" t="e">
        <f ca="1">+IF(AND(ISNUMBER(OFFSET('Hygiene Data'!$C$6,0,10*ROW('Hygiene Data'!C75))),'Data Summary'!DO81="Yes"),OFFSET('Hygiene Data'!$C$6,0,10*ROW('Hygiene Data'!C75)),NA())</f>
        <v>#N/A</v>
      </c>
      <c r="BA81" s="109" t="e">
        <f ca="1">+IF(AND(ISNUMBER(OFFSET('Hygiene Data'!$C$8,0,10*ROW('Hygiene Data'!C75))),'Data Summary'!DP81="Yes"),OFFSET('Hygiene Data'!$C$8,0,10*ROW('Hygiene Data'!C75)),NA())</f>
        <v>#N/A</v>
      </c>
      <c r="BB81" s="109" t="e">
        <f ca="1">+IF(AND(ISNUMBER(OFFSET('Hygiene Data'!$C$10,0,10*ROW('Hygiene Data'!C75))),'Data Summary'!DQ81="Yes"),OFFSET('Hygiene Data'!$C$10,0,10*ROW('Hygiene Data'!C75)),NA())</f>
        <v>#N/A</v>
      </c>
      <c r="BC81" s="109" t="e">
        <f ca="1">+IF(AND(ISNUMBER(OFFSET('Hygiene Data'!$D$6,0,10*ROW('Hygiene Data'!D75))),'Data Summary'!DR81="Yes"),OFFSET('Hygiene Data'!$D$6,0,10*ROW('Hygiene Data'!D75)),NA())</f>
        <v>#N/A</v>
      </c>
      <c r="BD81" s="109" t="e">
        <f ca="1">+IF(AND(ISNUMBER(OFFSET('Hygiene Data'!$D$8,0,10*ROW('Hygiene Data'!D75))),'Data Summary'!DS81="Yes"),OFFSET('Hygiene Data'!$D$8,0,10*ROW('Hygiene Data'!D75)),NA())</f>
        <v>#N/A</v>
      </c>
      <c r="BE81" s="109" t="e">
        <f ca="1">+IF(AND(ISNUMBER(OFFSET('Hygiene Data'!$D$10,0,10*ROW('Hygiene Data'!D75))),'Data Summary'!DT81="Yes"),OFFSET('Hygiene Data'!$D$10,0,10*ROW('Hygiene Data'!D75)),NA())</f>
        <v>#N/A</v>
      </c>
      <c r="BF81" s="109" t="e">
        <f ca="1">+IF(AND(ISNUMBER(OFFSET('Hygiene Data'!$E$6,0,10*ROW('Hygiene Data'!E75))),'Data Summary'!DU81="Yes"),OFFSET('Hygiene Data'!$E$6,0,10*ROW('Hygiene Data'!E75)),NA())</f>
        <v>#N/A</v>
      </c>
      <c r="BG81" s="109" t="e">
        <f ca="1">+IF(AND(ISNUMBER(OFFSET('Hygiene Data'!$E$8,0,10*ROW('Hygiene Data'!E75))),'Data Summary'!DV81="Yes"),OFFSET('Hygiene Data'!$E$8,0,10*ROW('Hygiene Data'!E75)),NA())</f>
        <v>#N/A</v>
      </c>
      <c r="BH81" s="109" t="e">
        <f ca="1">+IF(AND(ISNUMBER(OFFSET('Hygiene Data'!$E$10,0,10*ROW('Hygiene Data'!E75))),'Data Summary'!DW81="Yes"),OFFSET('Hygiene Data'!$E$10,0,10*ROW('Hygiene Data'!E75)),NA())</f>
        <v>#N/A</v>
      </c>
      <c r="BI81" s="109" t="e">
        <f ca="1">+IF(AND(ISNUMBER(OFFSET('Hygiene Data'!$F$6,0,10*ROW('Hygiene Data'!F75))),'Data Summary'!DX81="Yes"),OFFSET('Hygiene Data'!$F$6,0,10*ROW('Hygiene Data'!F75)),NA())</f>
        <v>#N/A</v>
      </c>
      <c r="BJ81" s="109" t="e">
        <f ca="1">+IF(AND(ISNUMBER(OFFSET('Hygiene Data'!$F$8,0,10*ROW('Hygiene Data'!F75))),'Data Summary'!DY81="Yes"),OFFSET('Hygiene Data'!$F$8,0,10*ROW('Hygiene Data'!F75)),NA())</f>
        <v>#N/A</v>
      </c>
      <c r="BK81" s="109" t="e">
        <f ca="1">+IF(AND(ISNUMBER(OFFSET('Hygiene Data'!$F$10,0,10*ROW('Hygiene Data'!F75))),'Data Summary'!DZ81="Yes"),OFFSET('Hygiene Data'!$F$10,0,10*ROW('Hygiene Data'!F75)),NA())</f>
        <v>#N/A</v>
      </c>
      <c r="BL81" s="109" t="e">
        <f ca="1">+IF(AND(ISNUMBER(OFFSET('Hygiene Data'!$G$6,0,10*ROW('Hygiene Data'!G75))),'Data Summary'!EA81="Yes"),OFFSET('Hygiene Data'!$G$6,0,10*ROW('Hygiene Data'!G75)),NA())</f>
        <v>#N/A</v>
      </c>
      <c r="BM81" s="109" t="e">
        <f ca="1">+IF(AND(ISNUMBER(OFFSET('Hygiene Data'!$G$8,0,10*ROW('Hygiene Data'!G75))),'Data Summary'!EB81="Yes"),OFFSET('Hygiene Data'!$G$8,0,10*ROW('Hygiene Data'!G75)),NA())</f>
        <v>#N/A</v>
      </c>
      <c r="BN81" s="109" t="e">
        <f ca="1">+IF(AND(ISNUMBER(OFFSET('Hygiene Data'!$G$10,0,10*ROW('Hygiene Data'!G75))),'Data Summary'!EC81="Yes"),OFFSET('Hygiene Data'!$G$10,0,10*ROW('Hygiene Data'!G75)),NA())</f>
        <v>#N/A</v>
      </c>
      <c r="BO81" s="109" t="e">
        <f ca="1">+IF(AND(ISNUMBER(OFFSET('Hygiene Data'!$H$6,0,10*ROW('Hygiene Data'!H75))),'Data Summary'!ED81="Yes"),OFFSET('Hygiene Data'!$H$6,0,10*ROW('Hygiene Data'!H75)),NA())</f>
        <v>#N/A</v>
      </c>
      <c r="BP81" s="109" t="e">
        <f ca="1">+IF(AND(ISNUMBER(OFFSET('Hygiene Data'!$H$8,0,10*ROW('Hygiene Data'!H75))),'Data Summary'!EE81="Yes"),OFFSET('Hygiene Data'!$H$8,0,10*ROW('Hygiene Data'!H75)),NA())</f>
        <v>#N/A</v>
      </c>
      <c r="BQ81" s="109" t="e">
        <f ca="1">+IF(AND(ISNUMBER(OFFSET('Hygiene Data'!$H$10,0,10*ROW('Hygiene Data'!H75))),'Data Summary'!EF81="Yes"),OFFSET('Hygiene Data'!$H$10,0,10*ROW('Hygiene Data'!H75)),NA())</f>
        <v>#N/A</v>
      </c>
    </row>
    <row r="82" spans="1:69" x14ac:dyDescent="0.25">
      <c r="A82" s="57" t="e">
        <f ca="1">+IF(OFFSET('Water Data'!$B$1,0,10*ROW('Water Data'!B76))="",NA(),OFFSET('Water Data'!$B$1,0,10*ROW('Water Data'!B76)))</f>
        <v>#N/A</v>
      </c>
      <c r="B82" s="57" t="e">
        <f ca="1">+IF(OFFSET('Water Data'!$A$3,0,10*ROW('Water Data'!A79))="",NA(),OFFSET('Water Data'!$A$3,0,10*ROW('Water Data'!A79)))</f>
        <v>#N/A</v>
      </c>
      <c r="C82" s="57" t="e">
        <f ca="1">+IF(OFFSET('Water Data'!$C$3,0,10*ROW('Water Data'!C79))="",NA(),OFFSET('Water Data'!$C$3,0,10*ROW('Water Data'!C79)))</f>
        <v>#N/A</v>
      </c>
      <c r="D82" s="58" t="e">
        <f ca="1">+IF(AND(ISNUMBER(OFFSET('Water Data'!$C$5,0,10*ROW('Water Data'!C76))),'Data Summary'!BS82="Yes"),100-OFFSET('Water Data'!$C$5,0,10*ROW('Water Data'!C76)),NA())</f>
        <v>#N/A</v>
      </c>
      <c r="E82" s="58" t="e">
        <f ca="1">+IF(AND(ISNUMBER(OFFSET('Water Data'!$C$7,0,10*ROW('Water Data'!C76))),'Data Summary'!BT82="Yes"),OFFSET('Water Data'!$C$7,0,10*ROW('Water Data'!C76)),NA())</f>
        <v>#N/A</v>
      </c>
      <c r="F82" s="58" t="e">
        <f ca="1">+IF(AND(ISNUMBER(OFFSET('Water Data'!$C$10,0,10*ROW('Water Data'!C76))),'Data Summary'!BU82="Yes"),OFFSET('Water Data'!$C$10,0,10*ROW('Water Data'!C76)),NA())</f>
        <v>#N/A</v>
      </c>
      <c r="G82" s="58" t="e">
        <f ca="1">+IF(AND(ISNUMBER(OFFSET('Water Data'!$D$5,0,10*ROW('Water Data'!D76))),'Data Summary'!BV82="Yes"),100-OFFSET('Water Data'!$D$5,0,10*ROW('Water Data'!D76)),NA())</f>
        <v>#N/A</v>
      </c>
      <c r="H82" s="58" t="e">
        <f ca="1">+IF(AND(ISNUMBER(OFFSET('Water Data'!$D$7,0,10*ROW('Water Data'!D76))),'Data Summary'!BW82="Yes"),OFFSET('Water Data'!$D$7,0,10*ROW('Water Data'!D76)),NA())</f>
        <v>#N/A</v>
      </c>
      <c r="I82" s="58" t="e">
        <f ca="1">+IF(AND(ISNUMBER(OFFSET('Water Data'!$D$10,0,10*ROW('Water Data'!D76))),'Data Summary'!BX82="Yes"),OFFSET('Water Data'!$D$10,0,10*ROW('Water Data'!D76)),NA())</f>
        <v>#N/A</v>
      </c>
      <c r="J82" s="58" t="e">
        <f ca="1">+IF(AND(ISNUMBER(OFFSET('Water Data'!$E$5,0,10*ROW('Water Data'!E76))),'Data Summary'!BY82="Yes"),100-OFFSET('Water Data'!$E$5,0,10*ROW('Water Data'!E76)),NA())</f>
        <v>#N/A</v>
      </c>
      <c r="K82" s="58" t="e">
        <f ca="1">+IF(AND(ISNUMBER(OFFSET('Water Data'!$E$7,0,10*ROW('Water Data'!E76))),'Data Summary'!BZ82="Yes"),OFFSET('Water Data'!$E$7,0,10*ROW('Water Data'!E76)),NA())</f>
        <v>#N/A</v>
      </c>
      <c r="L82" s="58" t="e">
        <f ca="1">+IF(AND(ISNUMBER(OFFSET('Water Data'!$E$10,0,10*ROW('Water Data'!E76))),'Data Summary'!CA82="Yes"),OFFSET('Water Data'!$E$10,0,10*ROW('Water Data'!E76)),NA())</f>
        <v>#N/A</v>
      </c>
      <c r="M82" s="58" t="e">
        <f ca="1">+IF(AND(ISNUMBER(OFFSET('Water Data'!$F$5,0,10*ROW('Water Data'!F76))),'Data Summary'!CB82="Yes"),100-OFFSET('Water Data'!$F$5,0,10*ROW('Water Data'!F76)),NA())</f>
        <v>#N/A</v>
      </c>
      <c r="N82" s="58" t="e">
        <f ca="1">+IF(AND(ISNUMBER(OFFSET('Water Data'!$F$7,0,10*ROW('Water Data'!F76))),'Data Summary'!CC82="Yes"),OFFSET('Water Data'!$F$7,0,10*ROW('Water Data'!F76)),NA())</f>
        <v>#N/A</v>
      </c>
      <c r="O82" s="58" t="e">
        <f ca="1">+IF(AND(ISNUMBER(OFFSET('Water Data'!$F$10,0,10*ROW('Water Data'!F76))),'Data Summary'!CD82="Yes"),OFFSET('Water Data'!$F$10,0,10*ROW('Water Data'!F76)),NA())</f>
        <v>#N/A</v>
      </c>
      <c r="P82" s="58" t="e">
        <f ca="1">+IF(AND(ISNUMBER(OFFSET('Water Data'!$G$5,0,10*ROW('Water Data'!G76))),'Data Summary'!CE82="Yes"),100-OFFSET('Water Data'!$G$5,0,10*ROW('Water Data'!G76)),NA())</f>
        <v>#N/A</v>
      </c>
      <c r="Q82" s="58" t="e">
        <f ca="1">+IF(AND(ISNUMBER(OFFSET('Water Data'!$G$7,0,10*ROW('Water Data'!G76))),'Data Summary'!CF82="Yes"),OFFSET('Water Data'!$G$7,0,10*ROW('Water Data'!G76)),NA())</f>
        <v>#N/A</v>
      </c>
      <c r="R82" s="58" t="e">
        <f ca="1">+IF(AND(ISNUMBER(OFFSET('Water Data'!$G$10,0,10*ROW('Water Data'!G76))),'Data Summary'!CG82="Yes"),OFFSET('Water Data'!$G$10,0,10*ROW('Water Data'!G76)),NA())</f>
        <v>#N/A</v>
      </c>
      <c r="S82" s="58" t="e">
        <f ca="1">+IF(AND(ISNUMBER(OFFSET('Water Data'!$H$5,0,10*ROW('Water Data'!H76))),'Data Summary'!CH82="Yes"),100-OFFSET('Water Data'!$H$5,0,10*ROW('Water Data'!H76)),NA())</f>
        <v>#N/A</v>
      </c>
      <c r="T82" s="58" t="e">
        <f ca="1">+IF(AND(ISNUMBER(OFFSET('Water Data'!$H$7,0,10*ROW('Water Data'!H76))),'Data Summary'!CI82="Yes"),OFFSET('Water Data'!$H$7,0,10*ROW('Water Data'!H76)),NA())</f>
        <v>#N/A</v>
      </c>
      <c r="U82" s="58" t="e">
        <f ca="1">+IF(AND(ISNUMBER(OFFSET('Water Data'!$H$10,0,10*ROW('Water Data'!H76))),'Data Summary'!CJ82="Yes"),OFFSET('Water Data'!$H$10,0,10*ROW('Water Data'!H76)),NA())</f>
        <v>#N/A</v>
      </c>
      <c r="V82" s="104" t="e">
        <f ca="1">+IF(AND(ISNUMBER(OFFSET('Sanitation Data'!$C$5,0,10*ROW('Sanitation Data'!C76))),'Data Summary'!CK82="Yes"),100-OFFSET('Sanitation Data'!$C$5,0,10*ROW('Sanitation Data'!C76)),NA())</f>
        <v>#N/A</v>
      </c>
      <c r="W82" s="104" t="e">
        <f ca="1">+IF(AND(ISNUMBER(OFFSET('Sanitation Data'!$C$7,0,10*ROW('Sanitation Data'!C76))),'Data Summary'!CL82="Yes"),OFFSET('Sanitation Data'!$C$7,0,10*ROW('Sanitation Data'!C76)),NA())</f>
        <v>#N/A</v>
      </c>
      <c r="X82" s="104" t="e">
        <f ca="1">+IF(AND(ISNUMBER(OFFSET('Sanitation Data'!$C$11,0,10*ROW('Sanitation Data'!C76))),'Data Summary'!CM82="Yes"),OFFSET('Sanitation Data'!$C$11,0,10*ROW('Sanitation Data'!C76)),NA())</f>
        <v>#N/A</v>
      </c>
      <c r="Y82" s="104" t="e">
        <f ca="1">+IF(AND(ISNUMBER(OFFSET('Sanitation Data'!$C$12,0,10*ROW('Sanitation Data'!C76))),'Data Summary'!CN82="Yes"),OFFSET('Sanitation Data'!$C$12,0,10*ROW('Sanitation Data'!C76)),NA())</f>
        <v>#N/A</v>
      </c>
      <c r="Z82" s="104" t="e">
        <f ca="1">+IF(AND(ISNUMBER(OFFSET('Sanitation Data'!$C$13,0,10*ROW('Sanitation Data'!C76))),'Data Summary'!CO82="Yes"),OFFSET('Sanitation Data'!$C$13,0,10*ROW('Sanitation Data'!C76)),NA())</f>
        <v>#N/A</v>
      </c>
      <c r="AA82" s="104" t="e">
        <f ca="1">+IF(AND(ISNUMBER(OFFSET('Sanitation Data'!$D$5,0,10*ROW('Sanitation Data'!D76))),'Data Summary'!CP82="Yes"),100-OFFSET('Sanitation Data'!$D$5,0,10*ROW('Sanitation Data'!D76)),NA())</f>
        <v>#N/A</v>
      </c>
      <c r="AB82" s="104" t="e">
        <f ca="1">+IF(AND(ISNUMBER(OFFSET('Sanitation Data'!$D$7,0,10*ROW('Sanitation Data'!D76))),'Data Summary'!CQ82="Yes"),OFFSET('Sanitation Data'!$D$7,0,10*ROW('Sanitation Data'!D76)),NA())</f>
        <v>#N/A</v>
      </c>
      <c r="AC82" s="104" t="e">
        <f ca="1">+IF(AND(ISNUMBER(OFFSET('Sanitation Data'!$D$11,0,10*ROW('Sanitation Data'!D76))),'Data Summary'!CR82="Yes"),OFFSET('Sanitation Data'!$D$11,0,10*ROW('Sanitation Data'!D76)),NA())</f>
        <v>#N/A</v>
      </c>
      <c r="AD82" s="104" t="e">
        <f ca="1">+IF(AND(ISNUMBER(OFFSET('Sanitation Data'!$D$12,0,10*ROW('Sanitation Data'!D76))),'Data Summary'!CS82="Yes"),OFFSET('Sanitation Data'!$D$12,0,10*ROW('Sanitation Data'!D76)),NA())</f>
        <v>#N/A</v>
      </c>
      <c r="AE82" s="104" t="e">
        <f ca="1">+IF(AND(ISNUMBER(OFFSET('Sanitation Data'!$D$13,0,10*ROW('Sanitation Data'!D76))),'Data Summary'!CT82="Yes"),OFFSET('Sanitation Data'!$D$13,0,10*ROW('Sanitation Data'!D76)),NA())</f>
        <v>#N/A</v>
      </c>
      <c r="AF82" s="104" t="e">
        <f ca="1">+IF(AND(ISNUMBER(OFFSET('Sanitation Data'!$E$5,0,10*ROW('Sanitation Data'!E76))),'Data Summary'!CU82="Yes"),100-OFFSET('Sanitation Data'!$E$5,0,10*ROW('Sanitation Data'!E76)),NA())</f>
        <v>#N/A</v>
      </c>
      <c r="AG82" s="104" t="e">
        <f ca="1">+IF(AND(ISNUMBER(OFFSET('Sanitation Data'!$E$7,0,10*ROW('Sanitation Data'!E76))),'Data Summary'!CV82="Yes"),OFFSET('Sanitation Data'!$E$7,0,10*ROW('Sanitation Data'!E76)),NA())</f>
        <v>#N/A</v>
      </c>
      <c r="AH82" s="104" t="e">
        <f ca="1">+IF(AND(ISNUMBER(OFFSET('Sanitation Data'!$E$11,0,10*ROW('Sanitation Data'!E76))),'Data Summary'!CW82="Yes"),OFFSET('Sanitation Data'!$E$11,0,10*ROW('Sanitation Data'!E76)),NA())</f>
        <v>#N/A</v>
      </c>
      <c r="AI82" s="104" t="e">
        <f ca="1">+IF(AND(ISNUMBER(OFFSET('Sanitation Data'!$E$12,0,10*ROW('Sanitation Data'!E76))),'Data Summary'!CX82="Yes"),OFFSET('Sanitation Data'!$E$12,0,10*ROW('Sanitation Data'!E76)),NA())</f>
        <v>#N/A</v>
      </c>
      <c r="AJ82" s="104" t="e">
        <f ca="1">+IF(AND(ISNUMBER(OFFSET('Sanitation Data'!$E$13,0,10*ROW('Sanitation Data'!E76))),'Data Summary'!CY82="Yes"),OFFSET('Sanitation Data'!$E$13,0,10*ROW('Sanitation Data'!E76)),NA())</f>
        <v>#N/A</v>
      </c>
      <c r="AK82" s="104" t="e">
        <f ca="1">+IF(AND(ISNUMBER(OFFSET('Sanitation Data'!$F$5,0,10*ROW('Sanitation Data'!F76))),'Data Summary'!CZ82="Yes"),100-OFFSET('Sanitation Data'!$F$5,0,10*ROW('Sanitation Data'!F76)),NA())</f>
        <v>#N/A</v>
      </c>
      <c r="AL82" s="104" t="e">
        <f ca="1">+IF(AND(ISNUMBER(OFFSET('Sanitation Data'!$F$7,0,10*ROW('Sanitation Data'!F76))),'Data Summary'!DA82="Yes"),OFFSET('Sanitation Data'!$F$7,0,10*ROW('Sanitation Data'!F76)),NA())</f>
        <v>#N/A</v>
      </c>
      <c r="AM82" s="104" t="e">
        <f ca="1">+IF(AND(ISNUMBER(OFFSET('Sanitation Data'!$F$11,0,10*ROW('Sanitation Data'!F76))),'Data Summary'!DB82="Yes"),OFFSET('Sanitation Data'!$F$11,0,10*ROW('Sanitation Data'!F76)),NA())</f>
        <v>#N/A</v>
      </c>
      <c r="AN82" s="104" t="e">
        <f ca="1">+IF(AND(ISNUMBER(OFFSET('Sanitation Data'!$F$12,0,10*ROW('Sanitation Data'!F76))),'Data Summary'!DC82="Yes"),OFFSET('Sanitation Data'!$F$12,0,10*ROW('Sanitation Data'!F76)),NA())</f>
        <v>#N/A</v>
      </c>
      <c r="AO82" s="104" t="e">
        <f ca="1">+IF(AND(ISNUMBER(OFFSET('Sanitation Data'!$F$13,0,10*ROW('Sanitation Data'!F76))),'Data Summary'!DD82="Yes"),OFFSET('Sanitation Data'!$F$13,0,10*ROW('Sanitation Data'!F76)),NA())</f>
        <v>#N/A</v>
      </c>
      <c r="AP82" s="104" t="e">
        <f ca="1">+IF(AND(ISNUMBER(OFFSET('Sanitation Data'!$G$5,0,10*ROW('Sanitation Data'!G76))),'Data Summary'!DE82="Yes"),100-OFFSET('Sanitation Data'!$G$5,0,10*ROW('Sanitation Data'!G76)),NA())</f>
        <v>#N/A</v>
      </c>
      <c r="AQ82" s="104" t="e">
        <f ca="1">+IF(AND(ISNUMBER(OFFSET('Sanitation Data'!$G$7,0,10*ROW('Sanitation Data'!G76))),'Data Summary'!DF82="Yes"),OFFSET('Sanitation Data'!$G$7,0,10*ROW('Sanitation Data'!G76)),NA())</f>
        <v>#N/A</v>
      </c>
      <c r="AR82" s="104" t="e">
        <f ca="1">+IF(AND(ISNUMBER(OFFSET('Sanitation Data'!$G$11,0,10*ROW('Sanitation Data'!G76))),'Data Summary'!DG82="Yes"),OFFSET('Sanitation Data'!$G$11,0,10*ROW('Sanitation Data'!G76)),NA())</f>
        <v>#N/A</v>
      </c>
      <c r="AS82" s="104" t="e">
        <f ca="1">+IF(AND(ISNUMBER(OFFSET('Sanitation Data'!$G$12,0,10*ROW('Sanitation Data'!G76))),'Data Summary'!DH82="Yes"),OFFSET('Sanitation Data'!$G$12,0,10*ROW('Sanitation Data'!G76)),NA())</f>
        <v>#N/A</v>
      </c>
      <c r="AT82" s="104" t="e">
        <f ca="1">+IF(AND(ISNUMBER(OFFSET('Sanitation Data'!$G$13,0,10*ROW('Sanitation Data'!G76))),'Data Summary'!DI82="Yes"),OFFSET('Sanitation Data'!$G$13,0,10*ROW('Sanitation Data'!G76)),NA())</f>
        <v>#N/A</v>
      </c>
      <c r="AU82" s="104" t="e">
        <f ca="1">+IF(AND(ISNUMBER(OFFSET('Sanitation Data'!$H$5,0,10*ROW('Sanitation Data'!H76))),'Data Summary'!DJ82="Yes"),100-OFFSET('Sanitation Data'!$H$5,0,10*ROW('Sanitation Data'!H76)),NA())</f>
        <v>#N/A</v>
      </c>
      <c r="AV82" s="104" t="e">
        <f ca="1">+IF(AND(ISNUMBER(OFFSET('Sanitation Data'!$H$7,0,10*ROW('Sanitation Data'!H76))),'Data Summary'!DK82="Yes"),OFFSET('Sanitation Data'!$H$7,0,10*ROW('Sanitation Data'!H76)),NA())</f>
        <v>#N/A</v>
      </c>
      <c r="AW82" s="104" t="e">
        <f ca="1">+IF(AND(ISNUMBER(OFFSET('Sanitation Data'!$H$11,0,10*ROW('Sanitation Data'!H76))),'Data Summary'!DL82="Yes"),OFFSET('Sanitation Data'!$H$11,0,10*ROW('Sanitation Data'!H76)),NA())</f>
        <v>#N/A</v>
      </c>
      <c r="AX82" s="104" t="e">
        <f ca="1">+IF(AND(ISNUMBER(OFFSET('Sanitation Data'!$H$12,0,10*ROW('Sanitation Data'!H76))),'Data Summary'!DM82="Yes"),OFFSET('Sanitation Data'!$H$12,0,10*ROW('Sanitation Data'!H76)),NA())</f>
        <v>#N/A</v>
      </c>
      <c r="AY82" s="104" t="e">
        <f ca="1">+IF(AND(ISNUMBER(OFFSET('Sanitation Data'!$H$13,0,10*ROW('Sanitation Data'!H76))),'Data Summary'!DN82="Yes"),OFFSET('Sanitation Data'!$H$13,0,10*ROW('Sanitation Data'!H76)),NA())</f>
        <v>#N/A</v>
      </c>
      <c r="AZ82" s="109" t="e">
        <f ca="1">+IF(AND(ISNUMBER(OFFSET('Hygiene Data'!$C$6,0,10*ROW('Hygiene Data'!C76))),'Data Summary'!DO82="Yes"),OFFSET('Hygiene Data'!$C$6,0,10*ROW('Hygiene Data'!C76)),NA())</f>
        <v>#N/A</v>
      </c>
      <c r="BA82" s="109" t="e">
        <f ca="1">+IF(AND(ISNUMBER(OFFSET('Hygiene Data'!$C$8,0,10*ROW('Hygiene Data'!C76))),'Data Summary'!DP82="Yes"),OFFSET('Hygiene Data'!$C$8,0,10*ROW('Hygiene Data'!C76)),NA())</f>
        <v>#N/A</v>
      </c>
      <c r="BB82" s="109" t="e">
        <f ca="1">+IF(AND(ISNUMBER(OFFSET('Hygiene Data'!$C$10,0,10*ROW('Hygiene Data'!C76))),'Data Summary'!DQ82="Yes"),OFFSET('Hygiene Data'!$C$10,0,10*ROW('Hygiene Data'!C76)),NA())</f>
        <v>#N/A</v>
      </c>
      <c r="BC82" s="109" t="e">
        <f ca="1">+IF(AND(ISNUMBER(OFFSET('Hygiene Data'!$D$6,0,10*ROW('Hygiene Data'!D76))),'Data Summary'!DR82="Yes"),OFFSET('Hygiene Data'!$D$6,0,10*ROW('Hygiene Data'!D76)),NA())</f>
        <v>#N/A</v>
      </c>
      <c r="BD82" s="109" t="e">
        <f ca="1">+IF(AND(ISNUMBER(OFFSET('Hygiene Data'!$D$8,0,10*ROW('Hygiene Data'!D76))),'Data Summary'!DS82="Yes"),OFFSET('Hygiene Data'!$D$8,0,10*ROW('Hygiene Data'!D76)),NA())</f>
        <v>#N/A</v>
      </c>
      <c r="BE82" s="109" t="e">
        <f ca="1">+IF(AND(ISNUMBER(OFFSET('Hygiene Data'!$D$10,0,10*ROW('Hygiene Data'!D76))),'Data Summary'!DT82="Yes"),OFFSET('Hygiene Data'!$D$10,0,10*ROW('Hygiene Data'!D76)),NA())</f>
        <v>#N/A</v>
      </c>
      <c r="BF82" s="109" t="e">
        <f ca="1">+IF(AND(ISNUMBER(OFFSET('Hygiene Data'!$E$6,0,10*ROW('Hygiene Data'!E76))),'Data Summary'!DU82="Yes"),OFFSET('Hygiene Data'!$E$6,0,10*ROW('Hygiene Data'!E76)),NA())</f>
        <v>#N/A</v>
      </c>
      <c r="BG82" s="109" t="e">
        <f ca="1">+IF(AND(ISNUMBER(OFFSET('Hygiene Data'!$E$8,0,10*ROW('Hygiene Data'!E76))),'Data Summary'!DV82="Yes"),OFFSET('Hygiene Data'!$E$8,0,10*ROW('Hygiene Data'!E76)),NA())</f>
        <v>#N/A</v>
      </c>
      <c r="BH82" s="109" t="e">
        <f ca="1">+IF(AND(ISNUMBER(OFFSET('Hygiene Data'!$E$10,0,10*ROW('Hygiene Data'!E76))),'Data Summary'!DW82="Yes"),OFFSET('Hygiene Data'!$E$10,0,10*ROW('Hygiene Data'!E76)),NA())</f>
        <v>#N/A</v>
      </c>
      <c r="BI82" s="109" t="e">
        <f ca="1">+IF(AND(ISNUMBER(OFFSET('Hygiene Data'!$F$6,0,10*ROW('Hygiene Data'!F76))),'Data Summary'!DX82="Yes"),OFFSET('Hygiene Data'!$F$6,0,10*ROW('Hygiene Data'!F76)),NA())</f>
        <v>#N/A</v>
      </c>
      <c r="BJ82" s="109" t="e">
        <f ca="1">+IF(AND(ISNUMBER(OFFSET('Hygiene Data'!$F$8,0,10*ROW('Hygiene Data'!F76))),'Data Summary'!DY82="Yes"),OFFSET('Hygiene Data'!$F$8,0,10*ROW('Hygiene Data'!F76)),NA())</f>
        <v>#N/A</v>
      </c>
      <c r="BK82" s="109" t="e">
        <f ca="1">+IF(AND(ISNUMBER(OFFSET('Hygiene Data'!$F$10,0,10*ROW('Hygiene Data'!F76))),'Data Summary'!DZ82="Yes"),OFFSET('Hygiene Data'!$F$10,0,10*ROW('Hygiene Data'!F76)),NA())</f>
        <v>#N/A</v>
      </c>
      <c r="BL82" s="109" t="e">
        <f ca="1">+IF(AND(ISNUMBER(OFFSET('Hygiene Data'!$G$6,0,10*ROW('Hygiene Data'!G76))),'Data Summary'!EA82="Yes"),OFFSET('Hygiene Data'!$G$6,0,10*ROW('Hygiene Data'!G76)),NA())</f>
        <v>#N/A</v>
      </c>
      <c r="BM82" s="109" t="e">
        <f ca="1">+IF(AND(ISNUMBER(OFFSET('Hygiene Data'!$G$8,0,10*ROW('Hygiene Data'!G76))),'Data Summary'!EB82="Yes"),OFFSET('Hygiene Data'!$G$8,0,10*ROW('Hygiene Data'!G76)),NA())</f>
        <v>#N/A</v>
      </c>
      <c r="BN82" s="109" t="e">
        <f ca="1">+IF(AND(ISNUMBER(OFFSET('Hygiene Data'!$G$10,0,10*ROW('Hygiene Data'!G76))),'Data Summary'!EC82="Yes"),OFFSET('Hygiene Data'!$G$10,0,10*ROW('Hygiene Data'!G76)),NA())</f>
        <v>#N/A</v>
      </c>
      <c r="BO82" s="109" t="e">
        <f ca="1">+IF(AND(ISNUMBER(OFFSET('Hygiene Data'!$H$6,0,10*ROW('Hygiene Data'!H76))),'Data Summary'!ED82="Yes"),OFFSET('Hygiene Data'!$H$6,0,10*ROW('Hygiene Data'!H76)),NA())</f>
        <v>#N/A</v>
      </c>
      <c r="BP82" s="109" t="e">
        <f ca="1">+IF(AND(ISNUMBER(OFFSET('Hygiene Data'!$H$8,0,10*ROW('Hygiene Data'!H76))),'Data Summary'!EE82="Yes"),OFFSET('Hygiene Data'!$H$8,0,10*ROW('Hygiene Data'!H76)),NA())</f>
        <v>#N/A</v>
      </c>
      <c r="BQ82" s="109" t="e">
        <f ca="1">+IF(AND(ISNUMBER(OFFSET('Hygiene Data'!$H$10,0,10*ROW('Hygiene Data'!H76))),'Data Summary'!EF82="Yes"),OFFSET('Hygiene Data'!$H$10,0,10*ROW('Hygiene Data'!H76)),NA())</f>
        <v>#N/A</v>
      </c>
    </row>
    <row r="83" spans="1:69" x14ac:dyDescent="0.25">
      <c r="A83" s="57" t="e">
        <f ca="1">+IF(OFFSET('Water Data'!$B$1,0,10*ROW('Water Data'!B77))="",NA(),OFFSET('Water Data'!$B$1,0,10*ROW('Water Data'!B77)))</f>
        <v>#N/A</v>
      </c>
      <c r="B83" s="57" t="e">
        <f ca="1">+IF(OFFSET('Water Data'!$A$3,0,10*ROW('Water Data'!A80))="",NA(),OFFSET('Water Data'!$A$3,0,10*ROW('Water Data'!A80)))</f>
        <v>#N/A</v>
      </c>
      <c r="C83" s="57" t="e">
        <f ca="1">+IF(OFFSET('Water Data'!$C$3,0,10*ROW('Water Data'!C80))="",NA(),OFFSET('Water Data'!$C$3,0,10*ROW('Water Data'!C80)))</f>
        <v>#N/A</v>
      </c>
      <c r="D83" s="58" t="e">
        <f ca="1">+IF(AND(ISNUMBER(OFFSET('Water Data'!$C$5,0,10*ROW('Water Data'!C77))),'Data Summary'!BS83="Yes"),100-OFFSET('Water Data'!$C$5,0,10*ROW('Water Data'!C77)),NA())</f>
        <v>#N/A</v>
      </c>
      <c r="E83" s="58" t="e">
        <f ca="1">+IF(AND(ISNUMBER(OFFSET('Water Data'!$C$7,0,10*ROW('Water Data'!C77))),'Data Summary'!BT83="Yes"),OFFSET('Water Data'!$C$7,0,10*ROW('Water Data'!C77)),NA())</f>
        <v>#N/A</v>
      </c>
      <c r="F83" s="58" t="e">
        <f ca="1">+IF(AND(ISNUMBER(OFFSET('Water Data'!$C$10,0,10*ROW('Water Data'!C77))),'Data Summary'!BU83="Yes"),OFFSET('Water Data'!$C$10,0,10*ROW('Water Data'!C77)),NA())</f>
        <v>#N/A</v>
      </c>
      <c r="G83" s="58" t="e">
        <f ca="1">+IF(AND(ISNUMBER(OFFSET('Water Data'!$D$5,0,10*ROW('Water Data'!D77))),'Data Summary'!BV83="Yes"),100-OFFSET('Water Data'!$D$5,0,10*ROW('Water Data'!D77)),NA())</f>
        <v>#N/A</v>
      </c>
      <c r="H83" s="58" t="e">
        <f ca="1">+IF(AND(ISNUMBER(OFFSET('Water Data'!$D$7,0,10*ROW('Water Data'!D77))),'Data Summary'!BW83="Yes"),OFFSET('Water Data'!$D$7,0,10*ROW('Water Data'!D77)),NA())</f>
        <v>#N/A</v>
      </c>
      <c r="I83" s="58" t="e">
        <f ca="1">+IF(AND(ISNUMBER(OFFSET('Water Data'!$D$10,0,10*ROW('Water Data'!D77))),'Data Summary'!BX83="Yes"),OFFSET('Water Data'!$D$10,0,10*ROW('Water Data'!D77)),NA())</f>
        <v>#N/A</v>
      </c>
      <c r="J83" s="58" t="e">
        <f ca="1">+IF(AND(ISNUMBER(OFFSET('Water Data'!$E$5,0,10*ROW('Water Data'!E77))),'Data Summary'!BY83="Yes"),100-OFFSET('Water Data'!$E$5,0,10*ROW('Water Data'!E77)),NA())</f>
        <v>#N/A</v>
      </c>
      <c r="K83" s="58" t="e">
        <f ca="1">+IF(AND(ISNUMBER(OFFSET('Water Data'!$E$7,0,10*ROW('Water Data'!E77))),'Data Summary'!BZ83="Yes"),OFFSET('Water Data'!$E$7,0,10*ROW('Water Data'!E77)),NA())</f>
        <v>#N/A</v>
      </c>
      <c r="L83" s="58" t="e">
        <f ca="1">+IF(AND(ISNUMBER(OFFSET('Water Data'!$E$10,0,10*ROW('Water Data'!E77))),'Data Summary'!CA83="Yes"),OFFSET('Water Data'!$E$10,0,10*ROW('Water Data'!E77)),NA())</f>
        <v>#N/A</v>
      </c>
      <c r="M83" s="58" t="e">
        <f ca="1">+IF(AND(ISNUMBER(OFFSET('Water Data'!$F$5,0,10*ROW('Water Data'!F77))),'Data Summary'!CB83="Yes"),100-OFFSET('Water Data'!$F$5,0,10*ROW('Water Data'!F77)),NA())</f>
        <v>#N/A</v>
      </c>
      <c r="N83" s="58" t="e">
        <f ca="1">+IF(AND(ISNUMBER(OFFSET('Water Data'!$F$7,0,10*ROW('Water Data'!F77))),'Data Summary'!CC83="Yes"),OFFSET('Water Data'!$F$7,0,10*ROW('Water Data'!F77)),NA())</f>
        <v>#N/A</v>
      </c>
      <c r="O83" s="58" t="e">
        <f ca="1">+IF(AND(ISNUMBER(OFFSET('Water Data'!$F$10,0,10*ROW('Water Data'!F77))),'Data Summary'!CD83="Yes"),OFFSET('Water Data'!$F$10,0,10*ROW('Water Data'!F77)),NA())</f>
        <v>#N/A</v>
      </c>
      <c r="P83" s="58" t="e">
        <f ca="1">+IF(AND(ISNUMBER(OFFSET('Water Data'!$G$5,0,10*ROW('Water Data'!G77))),'Data Summary'!CE83="Yes"),100-OFFSET('Water Data'!$G$5,0,10*ROW('Water Data'!G77)),NA())</f>
        <v>#N/A</v>
      </c>
      <c r="Q83" s="58" t="e">
        <f ca="1">+IF(AND(ISNUMBER(OFFSET('Water Data'!$G$7,0,10*ROW('Water Data'!G77))),'Data Summary'!CF83="Yes"),OFFSET('Water Data'!$G$7,0,10*ROW('Water Data'!G77)),NA())</f>
        <v>#N/A</v>
      </c>
      <c r="R83" s="58" t="e">
        <f ca="1">+IF(AND(ISNUMBER(OFFSET('Water Data'!$G$10,0,10*ROW('Water Data'!G77))),'Data Summary'!CG83="Yes"),OFFSET('Water Data'!$G$10,0,10*ROW('Water Data'!G77)),NA())</f>
        <v>#N/A</v>
      </c>
      <c r="S83" s="58" t="e">
        <f ca="1">+IF(AND(ISNUMBER(OFFSET('Water Data'!$H$5,0,10*ROW('Water Data'!H77))),'Data Summary'!CH83="Yes"),100-OFFSET('Water Data'!$H$5,0,10*ROW('Water Data'!H77)),NA())</f>
        <v>#N/A</v>
      </c>
      <c r="T83" s="58" t="e">
        <f ca="1">+IF(AND(ISNUMBER(OFFSET('Water Data'!$H$7,0,10*ROW('Water Data'!H77))),'Data Summary'!CI83="Yes"),OFFSET('Water Data'!$H$7,0,10*ROW('Water Data'!H77)),NA())</f>
        <v>#N/A</v>
      </c>
      <c r="U83" s="58" t="e">
        <f ca="1">+IF(AND(ISNUMBER(OFFSET('Water Data'!$H$10,0,10*ROW('Water Data'!H77))),'Data Summary'!CJ83="Yes"),OFFSET('Water Data'!$H$10,0,10*ROW('Water Data'!H77)),NA())</f>
        <v>#N/A</v>
      </c>
      <c r="V83" s="104" t="e">
        <f ca="1">+IF(AND(ISNUMBER(OFFSET('Sanitation Data'!$C$5,0,10*ROW('Sanitation Data'!C77))),'Data Summary'!CK83="Yes"),100-OFFSET('Sanitation Data'!$C$5,0,10*ROW('Sanitation Data'!C77)),NA())</f>
        <v>#N/A</v>
      </c>
      <c r="W83" s="104" t="e">
        <f ca="1">+IF(AND(ISNUMBER(OFFSET('Sanitation Data'!$C$7,0,10*ROW('Sanitation Data'!C77))),'Data Summary'!CL83="Yes"),OFFSET('Sanitation Data'!$C$7,0,10*ROW('Sanitation Data'!C77)),NA())</f>
        <v>#N/A</v>
      </c>
      <c r="X83" s="104" t="e">
        <f ca="1">+IF(AND(ISNUMBER(OFFSET('Sanitation Data'!$C$11,0,10*ROW('Sanitation Data'!C77))),'Data Summary'!CM83="Yes"),OFFSET('Sanitation Data'!$C$11,0,10*ROW('Sanitation Data'!C77)),NA())</f>
        <v>#N/A</v>
      </c>
      <c r="Y83" s="104" t="e">
        <f ca="1">+IF(AND(ISNUMBER(OFFSET('Sanitation Data'!$C$12,0,10*ROW('Sanitation Data'!C77))),'Data Summary'!CN83="Yes"),OFFSET('Sanitation Data'!$C$12,0,10*ROW('Sanitation Data'!C77)),NA())</f>
        <v>#N/A</v>
      </c>
      <c r="Z83" s="104" t="e">
        <f ca="1">+IF(AND(ISNUMBER(OFFSET('Sanitation Data'!$C$13,0,10*ROW('Sanitation Data'!C77))),'Data Summary'!CO83="Yes"),OFFSET('Sanitation Data'!$C$13,0,10*ROW('Sanitation Data'!C77)),NA())</f>
        <v>#N/A</v>
      </c>
      <c r="AA83" s="104" t="e">
        <f ca="1">+IF(AND(ISNUMBER(OFFSET('Sanitation Data'!$D$5,0,10*ROW('Sanitation Data'!D77))),'Data Summary'!CP83="Yes"),100-OFFSET('Sanitation Data'!$D$5,0,10*ROW('Sanitation Data'!D77)),NA())</f>
        <v>#N/A</v>
      </c>
      <c r="AB83" s="104" t="e">
        <f ca="1">+IF(AND(ISNUMBER(OFFSET('Sanitation Data'!$D$7,0,10*ROW('Sanitation Data'!D77))),'Data Summary'!CQ83="Yes"),OFFSET('Sanitation Data'!$D$7,0,10*ROW('Sanitation Data'!D77)),NA())</f>
        <v>#N/A</v>
      </c>
      <c r="AC83" s="104" t="e">
        <f ca="1">+IF(AND(ISNUMBER(OFFSET('Sanitation Data'!$D$11,0,10*ROW('Sanitation Data'!D77))),'Data Summary'!CR83="Yes"),OFFSET('Sanitation Data'!$D$11,0,10*ROW('Sanitation Data'!D77)),NA())</f>
        <v>#N/A</v>
      </c>
      <c r="AD83" s="104" t="e">
        <f ca="1">+IF(AND(ISNUMBER(OFFSET('Sanitation Data'!$D$12,0,10*ROW('Sanitation Data'!D77))),'Data Summary'!CS83="Yes"),OFFSET('Sanitation Data'!$D$12,0,10*ROW('Sanitation Data'!D77)),NA())</f>
        <v>#N/A</v>
      </c>
      <c r="AE83" s="104" t="e">
        <f ca="1">+IF(AND(ISNUMBER(OFFSET('Sanitation Data'!$D$13,0,10*ROW('Sanitation Data'!D77))),'Data Summary'!CT83="Yes"),OFFSET('Sanitation Data'!$D$13,0,10*ROW('Sanitation Data'!D77)),NA())</f>
        <v>#N/A</v>
      </c>
      <c r="AF83" s="104" t="e">
        <f ca="1">+IF(AND(ISNUMBER(OFFSET('Sanitation Data'!$E$5,0,10*ROW('Sanitation Data'!E77))),'Data Summary'!CU83="Yes"),100-OFFSET('Sanitation Data'!$E$5,0,10*ROW('Sanitation Data'!E77)),NA())</f>
        <v>#N/A</v>
      </c>
      <c r="AG83" s="104" t="e">
        <f ca="1">+IF(AND(ISNUMBER(OFFSET('Sanitation Data'!$E$7,0,10*ROW('Sanitation Data'!E77))),'Data Summary'!CV83="Yes"),OFFSET('Sanitation Data'!$E$7,0,10*ROW('Sanitation Data'!E77)),NA())</f>
        <v>#N/A</v>
      </c>
      <c r="AH83" s="104" t="e">
        <f ca="1">+IF(AND(ISNUMBER(OFFSET('Sanitation Data'!$E$11,0,10*ROW('Sanitation Data'!E77))),'Data Summary'!CW83="Yes"),OFFSET('Sanitation Data'!$E$11,0,10*ROW('Sanitation Data'!E77)),NA())</f>
        <v>#N/A</v>
      </c>
      <c r="AI83" s="104" t="e">
        <f ca="1">+IF(AND(ISNUMBER(OFFSET('Sanitation Data'!$E$12,0,10*ROW('Sanitation Data'!E77))),'Data Summary'!CX83="Yes"),OFFSET('Sanitation Data'!$E$12,0,10*ROW('Sanitation Data'!E77)),NA())</f>
        <v>#N/A</v>
      </c>
      <c r="AJ83" s="104" t="e">
        <f ca="1">+IF(AND(ISNUMBER(OFFSET('Sanitation Data'!$E$13,0,10*ROW('Sanitation Data'!E77))),'Data Summary'!CY83="Yes"),OFFSET('Sanitation Data'!$E$13,0,10*ROW('Sanitation Data'!E77)),NA())</f>
        <v>#N/A</v>
      </c>
      <c r="AK83" s="104" t="e">
        <f ca="1">+IF(AND(ISNUMBER(OFFSET('Sanitation Data'!$F$5,0,10*ROW('Sanitation Data'!F77))),'Data Summary'!CZ83="Yes"),100-OFFSET('Sanitation Data'!$F$5,0,10*ROW('Sanitation Data'!F77)),NA())</f>
        <v>#N/A</v>
      </c>
      <c r="AL83" s="104" t="e">
        <f ca="1">+IF(AND(ISNUMBER(OFFSET('Sanitation Data'!$F$7,0,10*ROW('Sanitation Data'!F77))),'Data Summary'!DA83="Yes"),OFFSET('Sanitation Data'!$F$7,0,10*ROW('Sanitation Data'!F77)),NA())</f>
        <v>#N/A</v>
      </c>
      <c r="AM83" s="104" t="e">
        <f ca="1">+IF(AND(ISNUMBER(OFFSET('Sanitation Data'!$F$11,0,10*ROW('Sanitation Data'!F77))),'Data Summary'!DB83="Yes"),OFFSET('Sanitation Data'!$F$11,0,10*ROW('Sanitation Data'!F77)),NA())</f>
        <v>#N/A</v>
      </c>
      <c r="AN83" s="104" t="e">
        <f ca="1">+IF(AND(ISNUMBER(OFFSET('Sanitation Data'!$F$12,0,10*ROW('Sanitation Data'!F77))),'Data Summary'!DC83="Yes"),OFFSET('Sanitation Data'!$F$12,0,10*ROW('Sanitation Data'!F77)),NA())</f>
        <v>#N/A</v>
      </c>
      <c r="AO83" s="104" t="e">
        <f ca="1">+IF(AND(ISNUMBER(OFFSET('Sanitation Data'!$F$13,0,10*ROW('Sanitation Data'!F77))),'Data Summary'!DD83="Yes"),OFFSET('Sanitation Data'!$F$13,0,10*ROW('Sanitation Data'!F77)),NA())</f>
        <v>#N/A</v>
      </c>
      <c r="AP83" s="104" t="e">
        <f ca="1">+IF(AND(ISNUMBER(OFFSET('Sanitation Data'!$G$5,0,10*ROW('Sanitation Data'!G77))),'Data Summary'!DE83="Yes"),100-OFFSET('Sanitation Data'!$G$5,0,10*ROW('Sanitation Data'!G77)),NA())</f>
        <v>#N/A</v>
      </c>
      <c r="AQ83" s="104" t="e">
        <f ca="1">+IF(AND(ISNUMBER(OFFSET('Sanitation Data'!$G$7,0,10*ROW('Sanitation Data'!G77))),'Data Summary'!DF83="Yes"),OFFSET('Sanitation Data'!$G$7,0,10*ROW('Sanitation Data'!G77)),NA())</f>
        <v>#N/A</v>
      </c>
      <c r="AR83" s="104" t="e">
        <f ca="1">+IF(AND(ISNUMBER(OFFSET('Sanitation Data'!$G$11,0,10*ROW('Sanitation Data'!G77))),'Data Summary'!DG83="Yes"),OFFSET('Sanitation Data'!$G$11,0,10*ROW('Sanitation Data'!G77)),NA())</f>
        <v>#N/A</v>
      </c>
      <c r="AS83" s="104" t="e">
        <f ca="1">+IF(AND(ISNUMBER(OFFSET('Sanitation Data'!$G$12,0,10*ROW('Sanitation Data'!G77))),'Data Summary'!DH83="Yes"),OFFSET('Sanitation Data'!$G$12,0,10*ROW('Sanitation Data'!G77)),NA())</f>
        <v>#N/A</v>
      </c>
      <c r="AT83" s="104" t="e">
        <f ca="1">+IF(AND(ISNUMBER(OFFSET('Sanitation Data'!$G$13,0,10*ROW('Sanitation Data'!G77))),'Data Summary'!DI83="Yes"),OFFSET('Sanitation Data'!$G$13,0,10*ROW('Sanitation Data'!G77)),NA())</f>
        <v>#N/A</v>
      </c>
      <c r="AU83" s="104" t="e">
        <f ca="1">+IF(AND(ISNUMBER(OFFSET('Sanitation Data'!$H$5,0,10*ROW('Sanitation Data'!H77))),'Data Summary'!DJ83="Yes"),100-OFFSET('Sanitation Data'!$H$5,0,10*ROW('Sanitation Data'!H77)),NA())</f>
        <v>#N/A</v>
      </c>
      <c r="AV83" s="104" t="e">
        <f ca="1">+IF(AND(ISNUMBER(OFFSET('Sanitation Data'!$H$7,0,10*ROW('Sanitation Data'!H77))),'Data Summary'!DK83="Yes"),OFFSET('Sanitation Data'!$H$7,0,10*ROW('Sanitation Data'!H77)),NA())</f>
        <v>#N/A</v>
      </c>
      <c r="AW83" s="104" t="e">
        <f ca="1">+IF(AND(ISNUMBER(OFFSET('Sanitation Data'!$H$11,0,10*ROW('Sanitation Data'!H77))),'Data Summary'!DL83="Yes"),OFFSET('Sanitation Data'!$H$11,0,10*ROW('Sanitation Data'!H77)),NA())</f>
        <v>#N/A</v>
      </c>
      <c r="AX83" s="104" t="e">
        <f ca="1">+IF(AND(ISNUMBER(OFFSET('Sanitation Data'!$H$12,0,10*ROW('Sanitation Data'!H77))),'Data Summary'!DM83="Yes"),OFFSET('Sanitation Data'!$H$12,0,10*ROW('Sanitation Data'!H77)),NA())</f>
        <v>#N/A</v>
      </c>
      <c r="AY83" s="104" t="e">
        <f ca="1">+IF(AND(ISNUMBER(OFFSET('Sanitation Data'!$H$13,0,10*ROW('Sanitation Data'!H77))),'Data Summary'!DN83="Yes"),OFFSET('Sanitation Data'!$H$13,0,10*ROW('Sanitation Data'!H77)),NA())</f>
        <v>#N/A</v>
      </c>
      <c r="AZ83" s="109" t="e">
        <f ca="1">+IF(AND(ISNUMBER(OFFSET('Hygiene Data'!$C$6,0,10*ROW('Hygiene Data'!C77))),'Data Summary'!DO83="Yes"),OFFSET('Hygiene Data'!$C$6,0,10*ROW('Hygiene Data'!C77)),NA())</f>
        <v>#N/A</v>
      </c>
      <c r="BA83" s="109" t="e">
        <f ca="1">+IF(AND(ISNUMBER(OFFSET('Hygiene Data'!$C$8,0,10*ROW('Hygiene Data'!C77))),'Data Summary'!DP83="Yes"),OFFSET('Hygiene Data'!$C$8,0,10*ROW('Hygiene Data'!C77)),NA())</f>
        <v>#N/A</v>
      </c>
      <c r="BB83" s="109" t="e">
        <f ca="1">+IF(AND(ISNUMBER(OFFSET('Hygiene Data'!$C$10,0,10*ROW('Hygiene Data'!C77))),'Data Summary'!DQ83="Yes"),OFFSET('Hygiene Data'!$C$10,0,10*ROW('Hygiene Data'!C77)),NA())</f>
        <v>#N/A</v>
      </c>
      <c r="BC83" s="109" t="e">
        <f ca="1">+IF(AND(ISNUMBER(OFFSET('Hygiene Data'!$D$6,0,10*ROW('Hygiene Data'!D77))),'Data Summary'!DR83="Yes"),OFFSET('Hygiene Data'!$D$6,0,10*ROW('Hygiene Data'!D77)),NA())</f>
        <v>#N/A</v>
      </c>
      <c r="BD83" s="109" t="e">
        <f ca="1">+IF(AND(ISNUMBER(OFFSET('Hygiene Data'!$D$8,0,10*ROW('Hygiene Data'!D77))),'Data Summary'!DS83="Yes"),OFFSET('Hygiene Data'!$D$8,0,10*ROW('Hygiene Data'!D77)),NA())</f>
        <v>#N/A</v>
      </c>
      <c r="BE83" s="109" t="e">
        <f ca="1">+IF(AND(ISNUMBER(OFFSET('Hygiene Data'!$D$10,0,10*ROW('Hygiene Data'!D77))),'Data Summary'!DT83="Yes"),OFFSET('Hygiene Data'!$D$10,0,10*ROW('Hygiene Data'!D77)),NA())</f>
        <v>#N/A</v>
      </c>
      <c r="BF83" s="109" t="e">
        <f ca="1">+IF(AND(ISNUMBER(OFFSET('Hygiene Data'!$E$6,0,10*ROW('Hygiene Data'!E77))),'Data Summary'!DU83="Yes"),OFFSET('Hygiene Data'!$E$6,0,10*ROW('Hygiene Data'!E77)),NA())</f>
        <v>#N/A</v>
      </c>
      <c r="BG83" s="109" t="e">
        <f ca="1">+IF(AND(ISNUMBER(OFFSET('Hygiene Data'!$E$8,0,10*ROW('Hygiene Data'!E77))),'Data Summary'!DV83="Yes"),OFFSET('Hygiene Data'!$E$8,0,10*ROW('Hygiene Data'!E77)),NA())</f>
        <v>#N/A</v>
      </c>
      <c r="BH83" s="109" t="e">
        <f ca="1">+IF(AND(ISNUMBER(OFFSET('Hygiene Data'!$E$10,0,10*ROW('Hygiene Data'!E77))),'Data Summary'!DW83="Yes"),OFFSET('Hygiene Data'!$E$10,0,10*ROW('Hygiene Data'!E77)),NA())</f>
        <v>#N/A</v>
      </c>
      <c r="BI83" s="109" t="e">
        <f ca="1">+IF(AND(ISNUMBER(OFFSET('Hygiene Data'!$F$6,0,10*ROW('Hygiene Data'!F77))),'Data Summary'!DX83="Yes"),OFFSET('Hygiene Data'!$F$6,0,10*ROW('Hygiene Data'!F77)),NA())</f>
        <v>#N/A</v>
      </c>
      <c r="BJ83" s="109" t="e">
        <f ca="1">+IF(AND(ISNUMBER(OFFSET('Hygiene Data'!$F$8,0,10*ROW('Hygiene Data'!F77))),'Data Summary'!DY83="Yes"),OFFSET('Hygiene Data'!$F$8,0,10*ROW('Hygiene Data'!F77)),NA())</f>
        <v>#N/A</v>
      </c>
      <c r="BK83" s="109" t="e">
        <f ca="1">+IF(AND(ISNUMBER(OFFSET('Hygiene Data'!$F$10,0,10*ROW('Hygiene Data'!F77))),'Data Summary'!DZ83="Yes"),OFFSET('Hygiene Data'!$F$10,0,10*ROW('Hygiene Data'!F77)),NA())</f>
        <v>#N/A</v>
      </c>
      <c r="BL83" s="109" t="e">
        <f ca="1">+IF(AND(ISNUMBER(OFFSET('Hygiene Data'!$G$6,0,10*ROW('Hygiene Data'!G77))),'Data Summary'!EA83="Yes"),OFFSET('Hygiene Data'!$G$6,0,10*ROW('Hygiene Data'!G77)),NA())</f>
        <v>#N/A</v>
      </c>
      <c r="BM83" s="109" t="e">
        <f ca="1">+IF(AND(ISNUMBER(OFFSET('Hygiene Data'!$G$8,0,10*ROW('Hygiene Data'!G77))),'Data Summary'!EB83="Yes"),OFFSET('Hygiene Data'!$G$8,0,10*ROW('Hygiene Data'!G77)),NA())</f>
        <v>#N/A</v>
      </c>
      <c r="BN83" s="109" t="e">
        <f ca="1">+IF(AND(ISNUMBER(OFFSET('Hygiene Data'!$G$10,0,10*ROW('Hygiene Data'!G77))),'Data Summary'!EC83="Yes"),OFFSET('Hygiene Data'!$G$10,0,10*ROW('Hygiene Data'!G77)),NA())</f>
        <v>#N/A</v>
      </c>
      <c r="BO83" s="109" t="e">
        <f ca="1">+IF(AND(ISNUMBER(OFFSET('Hygiene Data'!$H$6,0,10*ROW('Hygiene Data'!H77))),'Data Summary'!ED83="Yes"),OFFSET('Hygiene Data'!$H$6,0,10*ROW('Hygiene Data'!H77)),NA())</f>
        <v>#N/A</v>
      </c>
      <c r="BP83" s="109" t="e">
        <f ca="1">+IF(AND(ISNUMBER(OFFSET('Hygiene Data'!$H$8,0,10*ROW('Hygiene Data'!H77))),'Data Summary'!EE83="Yes"),OFFSET('Hygiene Data'!$H$8,0,10*ROW('Hygiene Data'!H77)),NA())</f>
        <v>#N/A</v>
      </c>
      <c r="BQ83" s="109" t="e">
        <f ca="1">+IF(AND(ISNUMBER(OFFSET('Hygiene Data'!$H$10,0,10*ROW('Hygiene Data'!H77))),'Data Summary'!EF83="Yes"),OFFSET('Hygiene Data'!$H$10,0,10*ROW('Hygiene Data'!H77)),NA())</f>
        <v>#N/A</v>
      </c>
    </row>
    <row r="84" spans="1:69" x14ac:dyDescent="0.25">
      <c r="A84" s="57" t="e">
        <f ca="1">+IF(OFFSET('Water Data'!$B$1,0,10*ROW('Water Data'!B78))="",NA(),OFFSET('Water Data'!$B$1,0,10*ROW('Water Data'!B78)))</f>
        <v>#N/A</v>
      </c>
      <c r="B84" s="57" t="e">
        <f ca="1">+IF(OFFSET('Water Data'!$A$3,0,10*ROW('Water Data'!A81))="",NA(),OFFSET('Water Data'!$A$3,0,10*ROW('Water Data'!A81)))</f>
        <v>#N/A</v>
      </c>
      <c r="C84" s="57" t="e">
        <f ca="1">+IF(OFFSET('Water Data'!$C$3,0,10*ROW('Water Data'!C81))="",NA(),OFFSET('Water Data'!$C$3,0,10*ROW('Water Data'!C81)))</f>
        <v>#N/A</v>
      </c>
      <c r="D84" s="58" t="e">
        <f ca="1">+IF(AND(ISNUMBER(OFFSET('Water Data'!$C$5,0,10*ROW('Water Data'!C78))),'Data Summary'!BS84="Yes"),100-OFFSET('Water Data'!$C$5,0,10*ROW('Water Data'!C78)),NA())</f>
        <v>#N/A</v>
      </c>
      <c r="E84" s="58" t="e">
        <f ca="1">+IF(AND(ISNUMBER(OFFSET('Water Data'!$C$7,0,10*ROW('Water Data'!C78))),'Data Summary'!BT84="Yes"),OFFSET('Water Data'!$C$7,0,10*ROW('Water Data'!C78)),NA())</f>
        <v>#N/A</v>
      </c>
      <c r="F84" s="58" t="e">
        <f ca="1">+IF(AND(ISNUMBER(OFFSET('Water Data'!$C$10,0,10*ROW('Water Data'!C78))),'Data Summary'!BU84="Yes"),OFFSET('Water Data'!$C$10,0,10*ROW('Water Data'!C78)),NA())</f>
        <v>#N/A</v>
      </c>
      <c r="G84" s="58" t="e">
        <f ca="1">+IF(AND(ISNUMBER(OFFSET('Water Data'!$D$5,0,10*ROW('Water Data'!D78))),'Data Summary'!BV84="Yes"),100-OFFSET('Water Data'!$D$5,0,10*ROW('Water Data'!D78)),NA())</f>
        <v>#N/A</v>
      </c>
      <c r="H84" s="58" t="e">
        <f ca="1">+IF(AND(ISNUMBER(OFFSET('Water Data'!$D$7,0,10*ROW('Water Data'!D78))),'Data Summary'!BW84="Yes"),OFFSET('Water Data'!$D$7,0,10*ROW('Water Data'!D78)),NA())</f>
        <v>#N/A</v>
      </c>
      <c r="I84" s="58" t="e">
        <f ca="1">+IF(AND(ISNUMBER(OFFSET('Water Data'!$D$10,0,10*ROW('Water Data'!D78))),'Data Summary'!BX84="Yes"),OFFSET('Water Data'!$D$10,0,10*ROW('Water Data'!D78)),NA())</f>
        <v>#N/A</v>
      </c>
      <c r="J84" s="58" t="e">
        <f ca="1">+IF(AND(ISNUMBER(OFFSET('Water Data'!$E$5,0,10*ROW('Water Data'!E78))),'Data Summary'!BY84="Yes"),100-OFFSET('Water Data'!$E$5,0,10*ROW('Water Data'!E78)),NA())</f>
        <v>#N/A</v>
      </c>
      <c r="K84" s="58" t="e">
        <f ca="1">+IF(AND(ISNUMBER(OFFSET('Water Data'!$E$7,0,10*ROW('Water Data'!E78))),'Data Summary'!BZ84="Yes"),OFFSET('Water Data'!$E$7,0,10*ROW('Water Data'!E78)),NA())</f>
        <v>#N/A</v>
      </c>
      <c r="L84" s="58" t="e">
        <f ca="1">+IF(AND(ISNUMBER(OFFSET('Water Data'!$E$10,0,10*ROW('Water Data'!E78))),'Data Summary'!CA84="Yes"),OFFSET('Water Data'!$E$10,0,10*ROW('Water Data'!E78)),NA())</f>
        <v>#N/A</v>
      </c>
      <c r="M84" s="58" t="e">
        <f ca="1">+IF(AND(ISNUMBER(OFFSET('Water Data'!$F$5,0,10*ROW('Water Data'!F78))),'Data Summary'!CB84="Yes"),100-OFFSET('Water Data'!$F$5,0,10*ROW('Water Data'!F78)),NA())</f>
        <v>#N/A</v>
      </c>
      <c r="N84" s="58" t="e">
        <f ca="1">+IF(AND(ISNUMBER(OFFSET('Water Data'!$F$7,0,10*ROW('Water Data'!F78))),'Data Summary'!CC84="Yes"),OFFSET('Water Data'!$F$7,0,10*ROW('Water Data'!F78)),NA())</f>
        <v>#N/A</v>
      </c>
      <c r="O84" s="58" t="e">
        <f ca="1">+IF(AND(ISNUMBER(OFFSET('Water Data'!$F$10,0,10*ROW('Water Data'!F78))),'Data Summary'!CD84="Yes"),OFFSET('Water Data'!$F$10,0,10*ROW('Water Data'!F78)),NA())</f>
        <v>#N/A</v>
      </c>
      <c r="P84" s="58" t="e">
        <f ca="1">+IF(AND(ISNUMBER(OFFSET('Water Data'!$G$5,0,10*ROW('Water Data'!G78))),'Data Summary'!CE84="Yes"),100-OFFSET('Water Data'!$G$5,0,10*ROW('Water Data'!G78)),NA())</f>
        <v>#N/A</v>
      </c>
      <c r="Q84" s="58" t="e">
        <f ca="1">+IF(AND(ISNUMBER(OFFSET('Water Data'!$G$7,0,10*ROW('Water Data'!G78))),'Data Summary'!CF84="Yes"),OFFSET('Water Data'!$G$7,0,10*ROW('Water Data'!G78)),NA())</f>
        <v>#N/A</v>
      </c>
      <c r="R84" s="58" t="e">
        <f ca="1">+IF(AND(ISNUMBER(OFFSET('Water Data'!$G$10,0,10*ROW('Water Data'!G78))),'Data Summary'!CG84="Yes"),OFFSET('Water Data'!$G$10,0,10*ROW('Water Data'!G78)),NA())</f>
        <v>#N/A</v>
      </c>
      <c r="S84" s="58" t="e">
        <f ca="1">+IF(AND(ISNUMBER(OFFSET('Water Data'!$H$5,0,10*ROW('Water Data'!H78))),'Data Summary'!CH84="Yes"),100-OFFSET('Water Data'!$H$5,0,10*ROW('Water Data'!H78)),NA())</f>
        <v>#N/A</v>
      </c>
      <c r="T84" s="58" t="e">
        <f ca="1">+IF(AND(ISNUMBER(OFFSET('Water Data'!$H$7,0,10*ROW('Water Data'!H78))),'Data Summary'!CI84="Yes"),OFFSET('Water Data'!$H$7,0,10*ROW('Water Data'!H78)),NA())</f>
        <v>#N/A</v>
      </c>
      <c r="U84" s="58" t="e">
        <f ca="1">+IF(AND(ISNUMBER(OFFSET('Water Data'!$H$10,0,10*ROW('Water Data'!H78))),'Data Summary'!CJ84="Yes"),OFFSET('Water Data'!$H$10,0,10*ROW('Water Data'!H78)),NA())</f>
        <v>#N/A</v>
      </c>
      <c r="V84" s="104" t="e">
        <f ca="1">+IF(AND(ISNUMBER(OFFSET('Sanitation Data'!$C$5,0,10*ROW('Sanitation Data'!C78))),'Data Summary'!CK84="Yes"),100-OFFSET('Sanitation Data'!$C$5,0,10*ROW('Sanitation Data'!C78)),NA())</f>
        <v>#N/A</v>
      </c>
      <c r="W84" s="104" t="e">
        <f ca="1">+IF(AND(ISNUMBER(OFFSET('Sanitation Data'!$C$7,0,10*ROW('Sanitation Data'!C78))),'Data Summary'!CL84="Yes"),OFFSET('Sanitation Data'!$C$7,0,10*ROW('Sanitation Data'!C78)),NA())</f>
        <v>#N/A</v>
      </c>
      <c r="X84" s="104" t="e">
        <f ca="1">+IF(AND(ISNUMBER(OFFSET('Sanitation Data'!$C$11,0,10*ROW('Sanitation Data'!C78))),'Data Summary'!CM84="Yes"),OFFSET('Sanitation Data'!$C$11,0,10*ROW('Sanitation Data'!C78)),NA())</f>
        <v>#N/A</v>
      </c>
      <c r="Y84" s="104" t="e">
        <f ca="1">+IF(AND(ISNUMBER(OFFSET('Sanitation Data'!$C$12,0,10*ROW('Sanitation Data'!C78))),'Data Summary'!CN84="Yes"),OFFSET('Sanitation Data'!$C$12,0,10*ROW('Sanitation Data'!C78)),NA())</f>
        <v>#N/A</v>
      </c>
      <c r="Z84" s="104" t="e">
        <f ca="1">+IF(AND(ISNUMBER(OFFSET('Sanitation Data'!$C$13,0,10*ROW('Sanitation Data'!C78))),'Data Summary'!CO84="Yes"),OFFSET('Sanitation Data'!$C$13,0,10*ROW('Sanitation Data'!C78)),NA())</f>
        <v>#N/A</v>
      </c>
      <c r="AA84" s="104" t="e">
        <f ca="1">+IF(AND(ISNUMBER(OFFSET('Sanitation Data'!$D$5,0,10*ROW('Sanitation Data'!D78))),'Data Summary'!CP84="Yes"),100-OFFSET('Sanitation Data'!$D$5,0,10*ROW('Sanitation Data'!D78)),NA())</f>
        <v>#N/A</v>
      </c>
      <c r="AB84" s="104" t="e">
        <f ca="1">+IF(AND(ISNUMBER(OFFSET('Sanitation Data'!$D$7,0,10*ROW('Sanitation Data'!D78))),'Data Summary'!CQ84="Yes"),OFFSET('Sanitation Data'!$D$7,0,10*ROW('Sanitation Data'!D78)),NA())</f>
        <v>#N/A</v>
      </c>
      <c r="AC84" s="104" t="e">
        <f ca="1">+IF(AND(ISNUMBER(OFFSET('Sanitation Data'!$D$11,0,10*ROW('Sanitation Data'!D78))),'Data Summary'!CR84="Yes"),OFFSET('Sanitation Data'!$D$11,0,10*ROW('Sanitation Data'!D78)),NA())</f>
        <v>#N/A</v>
      </c>
      <c r="AD84" s="104" t="e">
        <f ca="1">+IF(AND(ISNUMBER(OFFSET('Sanitation Data'!$D$12,0,10*ROW('Sanitation Data'!D78))),'Data Summary'!CS84="Yes"),OFFSET('Sanitation Data'!$D$12,0,10*ROW('Sanitation Data'!D78)),NA())</f>
        <v>#N/A</v>
      </c>
      <c r="AE84" s="104" t="e">
        <f ca="1">+IF(AND(ISNUMBER(OFFSET('Sanitation Data'!$D$13,0,10*ROW('Sanitation Data'!D78))),'Data Summary'!CT84="Yes"),OFFSET('Sanitation Data'!$D$13,0,10*ROW('Sanitation Data'!D78)),NA())</f>
        <v>#N/A</v>
      </c>
      <c r="AF84" s="104" t="e">
        <f ca="1">+IF(AND(ISNUMBER(OFFSET('Sanitation Data'!$E$5,0,10*ROW('Sanitation Data'!E78))),'Data Summary'!CU84="Yes"),100-OFFSET('Sanitation Data'!$E$5,0,10*ROW('Sanitation Data'!E78)),NA())</f>
        <v>#N/A</v>
      </c>
      <c r="AG84" s="104" t="e">
        <f ca="1">+IF(AND(ISNUMBER(OFFSET('Sanitation Data'!$E$7,0,10*ROW('Sanitation Data'!E78))),'Data Summary'!CV84="Yes"),OFFSET('Sanitation Data'!$E$7,0,10*ROW('Sanitation Data'!E78)),NA())</f>
        <v>#N/A</v>
      </c>
      <c r="AH84" s="104" t="e">
        <f ca="1">+IF(AND(ISNUMBER(OFFSET('Sanitation Data'!$E$11,0,10*ROW('Sanitation Data'!E78))),'Data Summary'!CW84="Yes"),OFFSET('Sanitation Data'!$E$11,0,10*ROW('Sanitation Data'!E78)),NA())</f>
        <v>#N/A</v>
      </c>
      <c r="AI84" s="104" t="e">
        <f ca="1">+IF(AND(ISNUMBER(OFFSET('Sanitation Data'!$E$12,0,10*ROW('Sanitation Data'!E78))),'Data Summary'!CX84="Yes"),OFFSET('Sanitation Data'!$E$12,0,10*ROW('Sanitation Data'!E78)),NA())</f>
        <v>#N/A</v>
      </c>
      <c r="AJ84" s="104" t="e">
        <f ca="1">+IF(AND(ISNUMBER(OFFSET('Sanitation Data'!$E$13,0,10*ROW('Sanitation Data'!E78))),'Data Summary'!CY84="Yes"),OFFSET('Sanitation Data'!$E$13,0,10*ROW('Sanitation Data'!E78)),NA())</f>
        <v>#N/A</v>
      </c>
      <c r="AK84" s="104" t="e">
        <f ca="1">+IF(AND(ISNUMBER(OFFSET('Sanitation Data'!$F$5,0,10*ROW('Sanitation Data'!F78))),'Data Summary'!CZ84="Yes"),100-OFFSET('Sanitation Data'!$F$5,0,10*ROW('Sanitation Data'!F78)),NA())</f>
        <v>#N/A</v>
      </c>
      <c r="AL84" s="104" t="e">
        <f ca="1">+IF(AND(ISNUMBER(OFFSET('Sanitation Data'!$F$7,0,10*ROW('Sanitation Data'!F78))),'Data Summary'!DA84="Yes"),OFFSET('Sanitation Data'!$F$7,0,10*ROW('Sanitation Data'!F78)),NA())</f>
        <v>#N/A</v>
      </c>
      <c r="AM84" s="104" t="e">
        <f ca="1">+IF(AND(ISNUMBER(OFFSET('Sanitation Data'!$F$11,0,10*ROW('Sanitation Data'!F78))),'Data Summary'!DB84="Yes"),OFFSET('Sanitation Data'!$F$11,0,10*ROW('Sanitation Data'!F78)),NA())</f>
        <v>#N/A</v>
      </c>
      <c r="AN84" s="104" t="e">
        <f ca="1">+IF(AND(ISNUMBER(OFFSET('Sanitation Data'!$F$12,0,10*ROW('Sanitation Data'!F78))),'Data Summary'!DC84="Yes"),OFFSET('Sanitation Data'!$F$12,0,10*ROW('Sanitation Data'!F78)),NA())</f>
        <v>#N/A</v>
      </c>
      <c r="AO84" s="104" t="e">
        <f ca="1">+IF(AND(ISNUMBER(OFFSET('Sanitation Data'!$F$13,0,10*ROW('Sanitation Data'!F78))),'Data Summary'!DD84="Yes"),OFFSET('Sanitation Data'!$F$13,0,10*ROW('Sanitation Data'!F78)),NA())</f>
        <v>#N/A</v>
      </c>
      <c r="AP84" s="104" t="e">
        <f ca="1">+IF(AND(ISNUMBER(OFFSET('Sanitation Data'!$G$5,0,10*ROW('Sanitation Data'!G78))),'Data Summary'!DE84="Yes"),100-OFFSET('Sanitation Data'!$G$5,0,10*ROW('Sanitation Data'!G78)),NA())</f>
        <v>#N/A</v>
      </c>
      <c r="AQ84" s="104" t="e">
        <f ca="1">+IF(AND(ISNUMBER(OFFSET('Sanitation Data'!$G$7,0,10*ROW('Sanitation Data'!G78))),'Data Summary'!DF84="Yes"),OFFSET('Sanitation Data'!$G$7,0,10*ROW('Sanitation Data'!G78)),NA())</f>
        <v>#N/A</v>
      </c>
      <c r="AR84" s="104" t="e">
        <f ca="1">+IF(AND(ISNUMBER(OFFSET('Sanitation Data'!$G$11,0,10*ROW('Sanitation Data'!G78))),'Data Summary'!DG84="Yes"),OFFSET('Sanitation Data'!$G$11,0,10*ROW('Sanitation Data'!G78)),NA())</f>
        <v>#N/A</v>
      </c>
      <c r="AS84" s="104" t="e">
        <f ca="1">+IF(AND(ISNUMBER(OFFSET('Sanitation Data'!$G$12,0,10*ROW('Sanitation Data'!G78))),'Data Summary'!DH84="Yes"),OFFSET('Sanitation Data'!$G$12,0,10*ROW('Sanitation Data'!G78)),NA())</f>
        <v>#N/A</v>
      </c>
      <c r="AT84" s="104" t="e">
        <f ca="1">+IF(AND(ISNUMBER(OFFSET('Sanitation Data'!$G$13,0,10*ROW('Sanitation Data'!G78))),'Data Summary'!DI84="Yes"),OFFSET('Sanitation Data'!$G$13,0,10*ROW('Sanitation Data'!G78)),NA())</f>
        <v>#N/A</v>
      </c>
      <c r="AU84" s="104" t="e">
        <f ca="1">+IF(AND(ISNUMBER(OFFSET('Sanitation Data'!$H$5,0,10*ROW('Sanitation Data'!H78))),'Data Summary'!DJ84="Yes"),100-OFFSET('Sanitation Data'!$H$5,0,10*ROW('Sanitation Data'!H78)),NA())</f>
        <v>#N/A</v>
      </c>
      <c r="AV84" s="104" t="e">
        <f ca="1">+IF(AND(ISNUMBER(OFFSET('Sanitation Data'!$H$7,0,10*ROW('Sanitation Data'!H78))),'Data Summary'!DK84="Yes"),OFFSET('Sanitation Data'!$H$7,0,10*ROW('Sanitation Data'!H78)),NA())</f>
        <v>#N/A</v>
      </c>
      <c r="AW84" s="104" t="e">
        <f ca="1">+IF(AND(ISNUMBER(OFFSET('Sanitation Data'!$H$11,0,10*ROW('Sanitation Data'!H78))),'Data Summary'!DL84="Yes"),OFFSET('Sanitation Data'!$H$11,0,10*ROW('Sanitation Data'!H78)),NA())</f>
        <v>#N/A</v>
      </c>
      <c r="AX84" s="104" t="e">
        <f ca="1">+IF(AND(ISNUMBER(OFFSET('Sanitation Data'!$H$12,0,10*ROW('Sanitation Data'!H78))),'Data Summary'!DM84="Yes"),OFFSET('Sanitation Data'!$H$12,0,10*ROW('Sanitation Data'!H78)),NA())</f>
        <v>#N/A</v>
      </c>
      <c r="AY84" s="104" t="e">
        <f ca="1">+IF(AND(ISNUMBER(OFFSET('Sanitation Data'!$H$13,0,10*ROW('Sanitation Data'!H78))),'Data Summary'!DN84="Yes"),OFFSET('Sanitation Data'!$H$13,0,10*ROW('Sanitation Data'!H78)),NA())</f>
        <v>#N/A</v>
      </c>
      <c r="AZ84" s="109" t="e">
        <f ca="1">+IF(AND(ISNUMBER(OFFSET('Hygiene Data'!$C$6,0,10*ROW('Hygiene Data'!C78))),'Data Summary'!DO84="Yes"),OFFSET('Hygiene Data'!$C$6,0,10*ROW('Hygiene Data'!C78)),NA())</f>
        <v>#N/A</v>
      </c>
      <c r="BA84" s="109" t="e">
        <f ca="1">+IF(AND(ISNUMBER(OFFSET('Hygiene Data'!$C$8,0,10*ROW('Hygiene Data'!C78))),'Data Summary'!DP84="Yes"),OFFSET('Hygiene Data'!$C$8,0,10*ROW('Hygiene Data'!C78)),NA())</f>
        <v>#N/A</v>
      </c>
      <c r="BB84" s="109" t="e">
        <f ca="1">+IF(AND(ISNUMBER(OFFSET('Hygiene Data'!$C$10,0,10*ROW('Hygiene Data'!C78))),'Data Summary'!DQ84="Yes"),OFFSET('Hygiene Data'!$C$10,0,10*ROW('Hygiene Data'!C78)),NA())</f>
        <v>#N/A</v>
      </c>
      <c r="BC84" s="109" t="e">
        <f ca="1">+IF(AND(ISNUMBER(OFFSET('Hygiene Data'!$D$6,0,10*ROW('Hygiene Data'!D78))),'Data Summary'!DR84="Yes"),OFFSET('Hygiene Data'!$D$6,0,10*ROW('Hygiene Data'!D78)),NA())</f>
        <v>#N/A</v>
      </c>
      <c r="BD84" s="109" t="e">
        <f ca="1">+IF(AND(ISNUMBER(OFFSET('Hygiene Data'!$D$8,0,10*ROW('Hygiene Data'!D78))),'Data Summary'!DS84="Yes"),OFFSET('Hygiene Data'!$D$8,0,10*ROW('Hygiene Data'!D78)),NA())</f>
        <v>#N/A</v>
      </c>
      <c r="BE84" s="109" t="e">
        <f ca="1">+IF(AND(ISNUMBER(OFFSET('Hygiene Data'!$D$10,0,10*ROW('Hygiene Data'!D78))),'Data Summary'!DT84="Yes"),OFFSET('Hygiene Data'!$D$10,0,10*ROW('Hygiene Data'!D78)),NA())</f>
        <v>#N/A</v>
      </c>
      <c r="BF84" s="109" t="e">
        <f ca="1">+IF(AND(ISNUMBER(OFFSET('Hygiene Data'!$E$6,0,10*ROW('Hygiene Data'!E78))),'Data Summary'!DU84="Yes"),OFFSET('Hygiene Data'!$E$6,0,10*ROW('Hygiene Data'!E78)),NA())</f>
        <v>#N/A</v>
      </c>
      <c r="BG84" s="109" t="e">
        <f ca="1">+IF(AND(ISNUMBER(OFFSET('Hygiene Data'!$E$8,0,10*ROW('Hygiene Data'!E78))),'Data Summary'!DV84="Yes"),OFFSET('Hygiene Data'!$E$8,0,10*ROW('Hygiene Data'!E78)),NA())</f>
        <v>#N/A</v>
      </c>
      <c r="BH84" s="109" t="e">
        <f ca="1">+IF(AND(ISNUMBER(OFFSET('Hygiene Data'!$E$10,0,10*ROW('Hygiene Data'!E78))),'Data Summary'!DW84="Yes"),OFFSET('Hygiene Data'!$E$10,0,10*ROW('Hygiene Data'!E78)),NA())</f>
        <v>#N/A</v>
      </c>
      <c r="BI84" s="109" t="e">
        <f ca="1">+IF(AND(ISNUMBER(OFFSET('Hygiene Data'!$F$6,0,10*ROW('Hygiene Data'!F78))),'Data Summary'!DX84="Yes"),OFFSET('Hygiene Data'!$F$6,0,10*ROW('Hygiene Data'!F78)),NA())</f>
        <v>#N/A</v>
      </c>
      <c r="BJ84" s="109" t="e">
        <f ca="1">+IF(AND(ISNUMBER(OFFSET('Hygiene Data'!$F$8,0,10*ROW('Hygiene Data'!F78))),'Data Summary'!DY84="Yes"),OFFSET('Hygiene Data'!$F$8,0,10*ROW('Hygiene Data'!F78)),NA())</f>
        <v>#N/A</v>
      </c>
      <c r="BK84" s="109" t="e">
        <f ca="1">+IF(AND(ISNUMBER(OFFSET('Hygiene Data'!$F$10,0,10*ROW('Hygiene Data'!F78))),'Data Summary'!DZ84="Yes"),OFFSET('Hygiene Data'!$F$10,0,10*ROW('Hygiene Data'!F78)),NA())</f>
        <v>#N/A</v>
      </c>
      <c r="BL84" s="109" t="e">
        <f ca="1">+IF(AND(ISNUMBER(OFFSET('Hygiene Data'!$G$6,0,10*ROW('Hygiene Data'!G78))),'Data Summary'!EA84="Yes"),OFFSET('Hygiene Data'!$G$6,0,10*ROW('Hygiene Data'!G78)),NA())</f>
        <v>#N/A</v>
      </c>
      <c r="BM84" s="109" t="e">
        <f ca="1">+IF(AND(ISNUMBER(OFFSET('Hygiene Data'!$G$8,0,10*ROW('Hygiene Data'!G78))),'Data Summary'!EB84="Yes"),OFFSET('Hygiene Data'!$G$8,0,10*ROW('Hygiene Data'!G78)),NA())</f>
        <v>#N/A</v>
      </c>
      <c r="BN84" s="109" t="e">
        <f ca="1">+IF(AND(ISNUMBER(OFFSET('Hygiene Data'!$G$10,0,10*ROW('Hygiene Data'!G78))),'Data Summary'!EC84="Yes"),OFFSET('Hygiene Data'!$G$10,0,10*ROW('Hygiene Data'!G78)),NA())</f>
        <v>#N/A</v>
      </c>
      <c r="BO84" s="109" t="e">
        <f ca="1">+IF(AND(ISNUMBER(OFFSET('Hygiene Data'!$H$6,0,10*ROW('Hygiene Data'!H78))),'Data Summary'!ED84="Yes"),OFFSET('Hygiene Data'!$H$6,0,10*ROW('Hygiene Data'!H78)),NA())</f>
        <v>#N/A</v>
      </c>
      <c r="BP84" s="109" t="e">
        <f ca="1">+IF(AND(ISNUMBER(OFFSET('Hygiene Data'!$H$8,0,10*ROW('Hygiene Data'!H78))),'Data Summary'!EE84="Yes"),OFFSET('Hygiene Data'!$H$8,0,10*ROW('Hygiene Data'!H78)),NA())</f>
        <v>#N/A</v>
      </c>
      <c r="BQ84" s="109" t="e">
        <f ca="1">+IF(AND(ISNUMBER(OFFSET('Hygiene Data'!$H$10,0,10*ROW('Hygiene Data'!H78))),'Data Summary'!EF84="Yes"),OFFSET('Hygiene Data'!$H$10,0,10*ROW('Hygiene Data'!H78)),NA())</f>
        <v>#N/A</v>
      </c>
    </row>
    <row r="85" spans="1:69" x14ac:dyDescent="0.25">
      <c r="A85" s="57" t="e">
        <f ca="1">+IF(OFFSET('Water Data'!$B$1,0,10*ROW('Water Data'!B79))="",NA(),OFFSET('Water Data'!$B$1,0,10*ROW('Water Data'!B79)))</f>
        <v>#N/A</v>
      </c>
      <c r="B85" s="57" t="e">
        <f ca="1">+IF(OFFSET('Water Data'!$A$3,0,10*ROW('Water Data'!A82))="",NA(),OFFSET('Water Data'!$A$3,0,10*ROW('Water Data'!A82)))</f>
        <v>#N/A</v>
      </c>
      <c r="C85" s="57" t="e">
        <f ca="1">+IF(OFFSET('Water Data'!$C$3,0,10*ROW('Water Data'!C82))="",NA(),OFFSET('Water Data'!$C$3,0,10*ROW('Water Data'!C82)))</f>
        <v>#N/A</v>
      </c>
      <c r="D85" s="58" t="e">
        <f ca="1">+IF(AND(ISNUMBER(OFFSET('Water Data'!$C$5,0,10*ROW('Water Data'!C79))),'Data Summary'!BS85="Yes"),100-OFFSET('Water Data'!$C$5,0,10*ROW('Water Data'!C79)),NA())</f>
        <v>#N/A</v>
      </c>
      <c r="E85" s="58" t="e">
        <f ca="1">+IF(AND(ISNUMBER(OFFSET('Water Data'!$C$7,0,10*ROW('Water Data'!C79))),'Data Summary'!BT85="Yes"),OFFSET('Water Data'!$C$7,0,10*ROW('Water Data'!C79)),NA())</f>
        <v>#N/A</v>
      </c>
      <c r="F85" s="58" t="e">
        <f ca="1">+IF(AND(ISNUMBER(OFFSET('Water Data'!$C$10,0,10*ROW('Water Data'!C79))),'Data Summary'!BU85="Yes"),OFFSET('Water Data'!$C$10,0,10*ROW('Water Data'!C79)),NA())</f>
        <v>#N/A</v>
      </c>
      <c r="G85" s="58" t="e">
        <f ca="1">+IF(AND(ISNUMBER(OFFSET('Water Data'!$D$5,0,10*ROW('Water Data'!D79))),'Data Summary'!BV85="Yes"),100-OFFSET('Water Data'!$D$5,0,10*ROW('Water Data'!D79)),NA())</f>
        <v>#N/A</v>
      </c>
      <c r="H85" s="58" t="e">
        <f ca="1">+IF(AND(ISNUMBER(OFFSET('Water Data'!$D$7,0,10*ROW('Water Data'!D79))),'Data Summary'!BW85="Yes"),OFFSET('Water Data'!$D$7,0,10*ROW('Water Data'!D79)),NA())</f>
        <v>#N/A</v>
      </c>
      <c r="I85" s="58" t="e">
        <f ca="1">+IF(AND(ISNUMBER(OFFSET('Water Data'!$D$10,0,10*ROW('Water Data'!D79))),'Data Summary'!BX85="Yes"),OFFSET('Water Data'!$D$10,0,10*ROW('Water Data'!D79)),NA())</f>
        <v>#N/A</v>
      </c>
      <c r="J85" s="58" t="e">
        <f ca="1">+IF(AND(ISNUMBER(OFFSET('Water Data'!$E$5,0,10*ROW('Water Data'!E79))),'Data Summary'!BY85="Yes"),100-OFFSET('Water Data'!$E$5,0,10*ROW('Water Data'!E79)),NA())</f>
        <v>#N/A</v>
      </c>
      <c r="K85" s="58" t="e">
        <f ca="1">+IF(AND(ISNUMBER(OFFSET('Water Data'!$E$7,0,10*ROW('Water Data'!E79))),'Data Summary'!BZ85="Yes"),OFFSET('Water Data'!$E$7,0,10*ROW('Water Data'!E79)),NA())</f>
        <v>#N/A</v>
      </c>
      <c r="L85" s="58" t="e">
        <f ca="1">+IF(AND(ISNUMBER(OFFSET('Water Data'!$E$10,0,10*ROW('Water Data'!E79))),'Data Summary'!CA85="Yes"),OFFSET('Water Data'!$E$10,0,10*ROW('Water Data'!E79)),NA())</f>
        <v>#N/A</v>
      </c>
      <c r="M85" s="58" t="e">
        <f ca="1">+IF(AND(ISNUMBER(OFFSET('Water Data'!$F$5,0,10*ROW('Water Data'!F79))),'Data Summary'!CB85="Yes"),100-OFFSET('Water Data'!$F$5,0,10*ROW('Water Data'!F79)),NA())</f>
        <v>#N/A</v>
      </c>
      <c r="N85" s="58" t="e">
        <f ca="1">+IF(AND(ISNUMBER(OFFSET('Water Data'!$F$7,0,10*ROW('Water Data'!F79))),'Data Summary'!CC85="Yes"),OFFSET('Water Data'!$F$7,0,10*ROW('Water Data'!F79)),NA())</f>
        <v>#N/A</v>
      </c>
      <c r="O85" s="58" t="e">
        <f ca="1">+IF(AND(ISNUMBER(OFFSET('Water Data'!$F$10,0,10*ROW('Water Data'!F79))),'Data Summary'!CD85="Yes"),OFFSET('Water Data'!$F$10,0,10*ROW('Water Data'!F79)),NA())</f>
        <v>#N/A</v>
      </c>
      <c r="P85" s="58" t="e">
        <f ca="1">+IF(AND(ISNUMBER(OFFSET('Water Data'!$G$5,0,10*ROW('Water Data'!G79))),'Data Summary'!CE85="Yes"),100-OFFSET('Water Data'!$G$5,0,10*ROW('Water Data'!G79)),NA())</f>
        <v>#N/A</v>
      </c>
      <c r="Q85" s="58" t="e">
        <f ca="1">+IF(AND(ISNUMBER(OFFSET('Water Data'!$G$7,0,10*ROW('Water Data'!G79))),'Data Summary'!CF85="Yes"),OFFSET('Water Data'!$G$7,0,10*ROW('Water Data'!G79)),NA())</f>
        <v>#N/A</v>
      </c>
      <c r="R85" s="58" t="e">
        <f ca="1">+IF(AND(ISNUMBER(OFFSET('Water Data'!$G$10,0,10*ROW('Water Data'!G79))),'Data Summary'!CG85="Yes"),OFFSET('Water Data'!$G$10,0,10*ROW('Water Data'!G79)),NA())</f>
        <v>#N/A</v>
      </c>
      <c r="S85" s="58" t="e">
        <f ca="1">+IF(AND(ISNUMBER(OFFSET('Water Data'!$H$5,0,10*ROW('Water Data'!H79))),'Data Summary'!CH85="Yes"),100-OFFSET('Water Data'!$H$5,0,10*ROW('Water Data'!H79)),NA())</f>
        <v>#N/A</v>
      </c>
      <c r="T85" s="58" t="e">
        <f ca="1">+IF(AND(ISNUMBER(OFFSET('Water Data'!$H$7,0,10*ROW('Water Data'!H79))),'Data Summary'!CI85="Yes"),OFFSET('Water Data'!$H$7,0,10*ROW('Water Data'!H79)),NA())</f>
        <v>#N/A</v>
      </c>
      <c r="U85" s="58" t="e">
        <f ca="1">+IF(AND(ISNUMBER(OFFSET('Water Data'!$H$10,0,10*ROW('Water Data'!H79))),'Data Summary'!CJ85="Yes"),OFFSET('Water Data'!$H$10,0,10*ROW('Water Data'!H79)),NA())</f>
        <v>#N/A</v>
      </c>
      <c r="V85" s="104" t="e">
        <f ca="1">+IF(AND(ISNUMBER(OFFSET('Sanitation Data'!$C$5,0,10*ROW('Sanitation Data'!C79))),'Data Summary'!CK85="Yes"),100-OFFSET('Sanitation Data'!$C$5,0,10*ROW('Sanitation Data'!C79)),NA())</f>
        <v>#N/A</v>
      </c>
      <c r="W85" s="104" t="e">
        <f ca="1">+IF(AND(ISNUMBER(OFFSET('Sanitation Data'!$C$7,0,10*ROW('Sanitation Data'!C79))),'Data Summary'!CL85="Yes"),OFFSET('Sanitation Data'!$C$7,0,10*ROW('Sanitation Data'!C79)),NA())</f>
        <v>#N/A</v>
      </c>
      <c r="X85" s="104" t="e">
        <f ca="1">+IF(AND(ISNUMBER(OFFSET('Sanitation Data'!$C$11,0,10*ROW('Sanitation Data'!C79))),'Data Summary'!CM85="Yes"),OFFSET('Sanitation Data'!$C$11,0,10*ROW('Sanitation Data'!C79)),NA())</f>
        <v>#N/A</v>
      </c>
      <c r="Y85" s="104" t="e">
        <f ca="1">+IF(AND(ISNUMBER(OFFSET('Sanitation Data'!$C$12,0,10*ROW('Sanitation Data'!C79))),'Data Summary'!CN85="Yes"),OFFSET('Sanitation Data'!$C$12,0,10*ROW('Sanitation Data'!C79)),NA())</f>
        <v>#N/A</v>
      </c>
      <c r="Z85" s="104" t="e">
        <f ca="1">+IF(AND(ISNUMBER(OFFSET('Sanitation Data'!$C$13,0,10*ROW('Sanitation Data'!C79))),'Data Summary'!CO85="Yes"),OFFSET('Sanitation Data'!$C$13,0,10*ROW('Sanitation Data'!C79)),NA())</f>
        <v>#N/A</v>
      </c>
      <c r="AA85" s="104" t="e">
        <f ca="1">+IF(AND(ISNUMBER(OFFSET('Sanitation Data'!$D$5,0,10*ROW('Sanitation Data'!D79))),'Data Summary'!CP85="Yes"),100-OFFSET('Sanitation Data'!$D$5,0,10*ROW('Sanitation Data'!D79)),NA())</f>
        <v>#N/A</v>
      </c>
      <c r="AB85" s="104" t="e">
        <f ca="1">+IF(AND(ISNUMBER(OFFSET('Sanitation Data'!$D$7,0,10*ROW('Sanitation Data'!D79))),'Data Summary'!CQ85="Yes"),OFFSET('Sanitation Data'!$D$7,0,10*ROW('Sanitation Data'!D79)),NA())</f>
        <v>#N/A</v>
      </c>
      <c r="AC85" s="104" t="e">
        <f ca="1">+IF(AND(ISNUMBER(OFFSET('Sanitation Data'!$D$11,0,10*ROW('Sanitation Data'!D79))),'Data Summary'!CR85="Yes"),OFFSET('Sanitation Data'!$D$11,0,10*ROW('Sanitation Data'!D79)),NA())</f>
        <v>#N/A</v>
      </c>
      <c r="AD85" s="104" t="e">
        <f ca="1">+IF(AND(ISNUMBER(OFFSET('Sanitation Data'!$D$12,0,10*ROW('Sanitation Data'!D79))),'Data Summary'!CS85="Yes"),OFFSET('Sanitation Data'!$D$12,0,10*ROW('Sanitation Data'!D79)),NA())</f>
        <v>#N/A</v>
      </c>
      <c r="AE85" s="104" t="e">
        <f ca="1">+IF(AND(ISNUMBER(OFFSET('Sanitation Data'!$D$13,0,10*ROW('Sanitation Data'!D79))),'Data Summary'!CT85="Yes"),OFFSET('Sanitation Data'!$D$13,0,10*ROW('Sanitation Data'!D79)),NA())</f>
        <v>#N/A</v>
      </c>
      <c r="AF85" s="104" t="e">
        <f ca="1">+IF(AND(ISNUMBER(OFFSET('Sanitation Data'!$E$5,0,10*ROW('Sanitation Data'!E79))),'Data Summary'!CU85="Yes"),100-OFFSET('Sanitation Data'!$E$5,0,10*ROW('Sanitation Data'!E79)),NA())</f>
        <v>#N/A</v>
      </c>
      <c r="AG85" s="104" t="e">
        <f ca="1">+IF(AND(ISNUMBER(OFFSET('Sanitation Data'!$E$7,0,10*ROW('Sanitation Data'!E79))),'Data Summary'!CV85="Yes"),OFFSET('Sanitation Data'!$E$7,0,10*ROW('Sanitation Data'!E79)),NA())</f>
        <v>#N/A</v>
      </c>
      <c r="AH85" s="104" t="e">
        <f ca="1">+IF(AND(ISNUMBER(OFFSET('Sanitation Data'!$E$11,0,10*ROW('Sanitation Data'!E79))),'Data Summary'!CW85="Yes"),OFFSET('Sanitation Data'!$E$11,0,10*ROW('Sanitation Data'!E79)),NA())</f>
        <v>#N/A</v>
      </c>
      <c r="AI85" s="104" t="e">
        <f ca="1">+IF(AND(ISNUMBER(OFFSET('Sanitation Data'!$E$12,0,10*ROW('Sanitation Data'!E79))),'Data Summary'!CX85="Yes"),OFFSET('Sanitation Data'!$E$12,0,10*ROW('Sanitation Data'!E79)),NA())</f>
        <v>#N/A</v>
      </c>
      <c r="AJ85" s="104" t="e">
        <f ca="1">+IF(AND(ISNUMBER(OFFSET('Sanitation Data'!$E$13,0,10*ROW('Sanitation Data'!E79))),'Data Summary'!CY85="Yes"),OFFSET('Sanitation Data'!$E$13,0,10*ROW('Sanitation Data'!E79)),NA())</f>
        <v>#N/A</v>
      </c>
      <c r="AK85" s="104" t="e">
        <f ca="1">+IF(AND(ISNUMBER(OFFSET('Sanitation Data'!$F$5,0,10*ROW('Sanitation Data'!F79))),'Data Summary'!CZ85="Yes"),100-OFFSET('Sanitation Data'!$F$5,0,10*ROW('Sanitation Data'!F79)),NA())</f>
        <v>#N/A</v>
      </c>
      <c r="AL85" s="104" t="e">
        <f ca="1">+IF(AND(ISNUMBER(OFFSET('Sanitation Data'!$F$7,0,10*ROW('Sanitation Data'!F79))),'Data Summary'!DA85="Yes"),OFFSET('Sanitation Data'!$F$7,0,10*ROW('Sanitation Data'!F79)),NA())</f>
        <v>#N/A</v>
      </c>
      <c r="AM85" s="104" t="e">
        <f ca="1">+IF(AND(ISNUMBER(OFFSET('Sanitation Data'!$F$11,0,10*ROW('Sanitation Data'!F79))),'Data Summary'!DB85="Yes"),OFFSET('Sanitation Data'!$F$11,0,10*ROW('Sanitation Data'!F79)),NA())</f>
        <v>#N/A</v>
      </c>
      <c r="AN85" s="104" t="e">
        <f ca="1">+IF(AND(ISNUMBER(OFFSET('Sanitation Data'!$F$12,0,10*ROW('Sanitation Data'!F79))),'Data Summary'!DC85="Yes"),OFFSET('Sanitation Data'!$F$12,0,10*ROW('Sanitation Data'!F79)),NA())</f>
        <v>#N/A</v>
      </c>
      <c r="AO85" s="104" t="e">
        <f ca="1">+IF(AND(ISNUMBER(OFFSET('Sanitation Data'!$F$13,0,10*ROW('Sanitation Data'!F79))),'Data Summary'!DD85="Yes"),OFFSET('Sanitation Data'!$F$13,0,10*ROW('Sanitation Data'!F79)),NA())</f>
        <v>#N/A</v>
      </c>
      <c r="AP85" s="104" t="e">
        <f ca="1">+IF(AND(ISNUMBER(OFFSET('Sanitation Data'!$G$5,0,10*ROW('Sanitation Data'!G79))),'Data Summary'!DE85="Yes"),100-OFFSET('Sanitation Data'!$G$5,0,10*ROW('Sanitation Data'!G79)),NA())</f>
        <v>#N/A</v>
      </c>
      <c r="AQ85" s="104" t="e">
        <f ca="1">+IF(AND(ISNUMBER(OFFSET('Sanitation Data'!$G$7,0,10*ROW('Sanitation Data'!G79))),'Data Summary'!DF85="Yes"),OFFSET('Sanitation Data'!$G$7,0,10*ROW('Sanitation Data'!G79)),NA())</f>
        <v>#N/A</v>
      </c>
      <c r="AR85" s="104" t="e">
        <f ca="1">+IF(AND(ISNUMBER(OFFSET('Sanitation Data'!$G$11,0,10*ROW('Sanitation Data'!G79))),'Data Summary'!DG85="Yes"),OFFSET('Sanitation Data'!$G$11,0,10*ROW('Sanitation Data'!G79)),NA())</f>
        <v>#N/A</v>
      </c>
      <c r="AS85" s="104" t="e">
        <f ca="1">+IF(AND(ISNUMBER(OFFSET('Sanitation Data'!$G$12,0,10*ROW('Sanitation Data'!G79))),'Data Summary'!DH85="Yes"),OFFSET('Sanitation Data'!$G$12,0,10*ROW('Sanitation Data'!G79)),NA())</f>
        <v>#N/A</v>
      </c>
      <c r="AT85" s="104" t="e">
        <f ca="1">+IF(AND(ISNUMBER(OFFSET('Sanitation Data'!$G$13,0,10*ROW('Sanitation Data'!G79))),'Data Summary'!DI85="Yes"),OFFSET('Sanitation Data'!$G$13,0,10*ROW('Sanitation Data'!G79)),NA())</f>
        <v>#N/A</v>
      </c>
      <c r="AU85" s="104" t="e">
        <f ca="1">+IF(AND(ISNUMBER(OFFSET('Sanitation Data'!$H$5,0,10*ROW('Sanitation Data'!H79))),'Data Summary'!DJ85="Yes"),100-OFFSET('Sanitation Data'!$H$5,0,10*ROW('Sanitation Data'!H79)),NA())</f>
        <v>#N/A</v>
      </c>
      <c r="AV85" s="104" t="e">
        <f ca="1">+IF(AND(ISNUMBER(OFFSET('Sanitation Data'!$H$7,0,10*ROW('Sanitation Data'!H79))),'Data Summary'!DK85="Yes"),OFFSET('Sanitation Data'!$H$7,0,10*ROW('Sanitation Data'!H79)),NA())</f>
        <v>#N/A</v>
      </c>
      <c r="AW85" s="104" t="e">
        <f ca="1">+IF(AND(ISNUMBER(OFFSET('Sanitation Data'!$H$11,0,10*ROW('Sanitation Data'!H79))),'Data Summary'!DL85="Yes"),OFFSET('Sanitation Data'!$H$11,0,10*ROW('Sanitation Data'!H79)),NA())</f>
        <v>#N/A</v>
      </c>
      <c r="AX85" s="104" t="e">
        <f ca="1">+IF(AND(ISNUMBER(OFFSET('Sanitation Data'!$H$12,0,10*ROW('Sanitation Data'!H79))),'Data Summary'!DM85="Yes"),OFFSET('Sanitation Data'!$H$12,0,10*ROW('Sanitation Data'!H79)),NA())</f>
        <v>#N/A</v>
      </c>
      <c r="AY85" s="104" t="e">
        <f ca="1">+IF(AND(ISNUMBER(OFFSET('Sanitation Data'!$H$13,0,10*ROW('Sanitation Data'!H79))),'Data Summary'!DN85="Yes"),OFFSET('Sanitation Data'!$H$13,0,10*ROW('Sanitation Data'!H79)),NA())</f>
        <v>#N/A</v>
      </c>
      <c r="AZ85" s="109" t="e">
        <f ca="1">+IF(AND(ISNUMBER(OFFSET('Hygiene Data'!$C$6,0,10*ROW('Hygiene Data'!C79))),'Data Summary'!DO85="Yes"),OFFSET('Hygiene Data'!$C$6,0,10*ROW('Hygiene Data'!C79)),NA())</f>
        <v>#N/A</v>
      </c>
      <c r="BA85" s="109" t="e">
        <f ca="1">+IF(AND(ISNUMBER(OFFSET('Hygiene Data'!$C$8,0,10*ROW('Hygiene Data'!C79))),'Data Summary'!DP85="Yes"),OFFSET('Hygiene Data'!$C$8,0,10*ROW('Hygiene Data'!C79)),NA())</f>
        <v>#N/A</v>
      </c>
      <c r="BB85" s="109" t="e">
        <f ca="1">+IF(AND(ISNUMBER(OFFSET('Hygiene Data'!$C$10,0,10*ROW('Hygiene Data'!C79))),'Data Summary'!DQ85="Yes"),OFFSET('Hygiene Data'!$C$10,0,10*ROW('Hygiene Data'!C79)),NA())</f>
        <v>#N/A</v>
      </c>
      <c r="BC85" s="109" t="e">
        <f ca="1">+IF(AND(ISNUMBER(OFFSET('Hygiene Data'!$D$6,0,10*ROW('Hygiene Data'!D79))),'Data Summary'!DR85="Yes"),OFFSET('Hygiene Data'!$D$6,0,10*ROW('Hygiene Data'!D79)),NA())</f>
        <v>#N/A</v>
      </c>
      <c r="BD85" s="109" t="e">
        <f ca="1">+IF(AND(ISNUMBER(OFFSET('Hygiene Data'!$D$8,0,10*ROW('Hygiene Data'!D79))),'Data Summary'!DS85="Yes"),OFFSET('Hygiene Data'!$D$8,0,10*ROW('Hygiene Data'!D79)),NA())</f>
        <v>#N/A</v>
      </c>
      <c r="BE85" s="109" t="e">
        <f ca="1">+IF(AND(ISNUMBER(OFFSET('Hygiene Data'!$D$10,0,10*ROW('Hygiene Data'!D79))),'Data Summary'!DT85="Yes"),OFFSET('Hygiene Data'!$D$10,0,10*ROW('Hygiene Data'!D79)),NA())</f>
        <v>#N/A</v>
      </c>
      <c r="BF85" s="109" t="e">
        <f ca="1">+IF(AND(ISNUMBER(OFFSET('Hygiene Data'!$E$6,0,10*ROW('Hygiene Data'!E79))),'Data Summary'!DU85="Yes"),OFFSET('Hygiene Data'!$E$6,0,10*ROW('Hygiene Data'!E79)),NA())</f>
        <v>#N/A</v>
      </c>
      <c r="BG85" s="109" t="e">
        <f ca="1">+IF(AND(ISNUMBER(OFFSET('Hygiene Data'!$E$8,0,10*ROW('Hygiene Data'!E79))),'Data Summary'!DV85="Yes"),OFFSET('Hygiene Data'!$E$8,0,10*ROW('Hygiene Data'!E79)),NA())</f>
        <v>#N/A</v>
      </c>
      <c r="BH85" s="109" t="e">
        <f ca="1">+IF(AND(ISNUMBER(OFFSET('Hygiene Data'!$E$10,0,10*ROW('Hygiene Data'!E79))),'Data Summary'!DW85="Yes"),OFFSET('Hygiene Data'!$E$10,0,10*ROW('Hygiene Data'!E79)),NA())</f>
        <v>#N/A</v>
      </c>
      <c r="BI85" s="109" t="e">
        <f ca="1">+IF(AND(ISNUMBER(OFFSET('Hygiene Data'!$F$6,0,10*ROW('Hygiene Data'!F79))),'Data Summary'!DX85="Yes"),OFFSET('Hygiene Data'!$F$6,0,10*ROW('Hygiene Data'!F79)),NA())</f>
        <v>#N/A</v>
      </c>
      <c r="BJ85" s="109" t="e">
        <f ca="1">+IF(AND(ISNUMBER(OFFSET('Hygiene Data'!$F$8,0,10*ROW('Hygiene Data'!F79))),'Data Summary'!DY85="Yes"),OFFSET('Hygiene Data'!$F$8,0,10*ROW('Hygiene Data'!F79)),NA())</f>
        <v>#N/A</v>
      </c>
      <c r="BK85" s="109" t="e">
        <f ca="1">+IF(AND(ISNUMBER(OFFSET('Hygiene Data'!$F$10,0,10*ROW('Hygiene Data'!F79))),'Data Summary'!DZ85="Yes"),OFFSET('Hygiene Data'!$F$10,0,10*ROW('Hygiene Data'!F79)),NA())</f>
        <v>#N/A</v>
      </c>
      <c r="BL85" s="109" t="e">
        <f ca="1">+IF(AND(ISNUMBER(OFFSET('Hygiene Data'!$G$6,0,10*ROW('Hygiene Data'!G79))),'Data Summary'!EA85="Yes"),OFFSET('Hygiene Data'!$G$6,0,10*ROW('Hygiene Data'!G79)),NA())</f>
        <v>#N/A</v>
      </c>
      <c r="BM85" s="109" t="e">
        <f ca="1">+IF(AND(ISNUMBER(OFFSET('Hygiene Data'!$G$8,0,10*ROW('Hygiene Data'!G79))),'Data Summary'!EB85="Yes"),OFFSET('Hygiene Data'!$G$8,0,10*ROW('Hygiene Data'!G79)),NA())</f>
        <v>#N/A</v>
      </c>
      <c r="BN85" s="109" t="e">
        <f ca="1">+IF(AND(ISNUMBER(OFFSET('Hygiene Data'!$G$10,0,10*ROW('Hygiene Data'!G79))),'Data Summary'!EC85="Yes"),OFFSET('Hygiene Data'!$G$10,0,10*ROW('Hygiene Data'!G79)),NA())</f>
        <v>#N/A</v>
      </c>
      <c r="BO85" s="109" t="e">
        <f ca="1">+IF(AND(ISNUMBER(OFFSET('Hygiene Data'!$H$6,0,10*ROW('Hygiene Data'!H79))),'Data Summary'!ED85="Yes"),OFFSET('Hygiene Data'!$H$6,0,10*ROW('Hygiene Data'!H79)),NA())</f>
        <v>#N/A</v>
      </c>
      <c r="BP85" s="109" t="e">
        <f ca="1">+IF(AND(ISNUMBER(OFFSET('Hygiene Data'!$H$8,0,10*ROW('Hygiene Data'!H79))),'Data Summary'!EE85="Yes"),OFFSET('Hygiene Data'!$H$8,0,10*ROW('Hygiene Data'!H79)),NA())</f>
        <v>#N/A</v>
      </c>
      <c r="BQ85" s="109" t="e">
        <f ca="1">+IF(AND(ISNUMBER(OFFSET('Hygiene Data'!$H$10,0,10*ROW('Hygiene Data'!H79))),'Data Summary'!EF85="Yes"),OFFSET('Hygiene Data'!$H$10,0,10*ROW('Hygiene Data'!H79)),NA())</f>
        <v>#N/A</v>
      </c>
    </row>
    <row r="86" spans="1:69" x14ac:dyDescent="0.25">
      <c r="A86" s="57" t="e">
        <f ca="1">+IF(OFFSET('Water Data'!$B$1,0,10*ROW('Water Data'!B80))="",NA(),OFFSET('Water Data'!$B$1,0,10*ROW('Water Data'!B80)))</f>
        <v>#N/A</v>
      </c>
      <c r="B86" s="57" t="e">
        <f ca="1">+IF(OFFSET('Water Data'!$A$3,0,10*ROW('Water Data'!A83))="",NA(),OFFSET('Water Data'!$A$3,0,10*ROW('Water Data'!A83)))</f>
        <v>#N/A</v>
      </c>
      <c r="C86" s="57" t="e">
        <f ca="1">+IF(OFFSET('Water Data'!$C$3,0,10*ROW('Water Data'!C83))="",NA(),OFFSET('Water Data'!$C$3,0,10*ROW('Water Data'!C83)))</f>
        <v>#N/A</v>
      </c>
      <c r="D86" s="58" t="e">
        <f ca="1">+IF(AND(ISNUMBER(OFFSET('Water Data'!$C$5,0,10*ROW('Water Data'!C80))),'Data Summary'!BS86="Yes"),100-OFFSET('Water Data'!$C$5,0,10*ROW('Water Data'!C80)),NA())</f>
        <v>#N/A</v>
      </c>
      <c r="E86" s="58" t="e">
        <f ca="1">+IF(AND(ISNUMBER(OFFSET('Water Data'!$C$7,0,10*ROW('Water Data'!C80))),'Data Summary'!BT86="Yes"),OFFSET('Water Data'!$C$7,0,10*ROW('Water Data'!C80)),NA())</f>
        <v>#N/A</v>
      </c>
      <c r="F86" s="58" t="e">
        <f ca="1">+IF(AND(ISNUMBER(OFFSET('Water Data'!$C$10,0,10*ROW('Water Data'!C80))),'Data Summary'!BU86="Yes"),OFFSET('Water Data'!$C$10,0,10*ROW('Water Data'!C80)),NA())</f>
        <v>#N/A</v>
      </c>
      <c r="G86" s="58" t="e">
        <f ca="1">+IF(AND(ISNUMBER(OFFSET('Water Data'!$D$5,0,10*ROW('Water Data'!D80))),'Data Summary'!BV86="Yes"),100-OFFSET('Water Data'!$D$5,0,10*ROW('Water Data'!D80)),NA())</f>
        <v>#N/A</v>
      </c>
      <c r="H86" s="58" t="e">
        <f ca="1">+IF(AND(ISNUMBER(OFFSET('Water Data'!$D$7,0,10*ROW('Water Data'!D80))),'Data Summary'!BW86="Yes"),OFFSET('Water Data'!$D$7,0,10*ROW('Water Data'!D80)),NA())</f>
        <v>#N/A</v>
      </c>
      <c r="I86" s="58" t="e">
        <f ca="1">+IF(AND(ISNUMBER(OFFSET('Water Data'!$D$10,0,10*ROW('Water Data'!D80))),'Data Summary'!BX86="Yes"),OFFSET('Water Data'!$D$10,0,10*ROW('Water Data'!D80)),NA())</f>
        <v>#N/A</v>
      </c>
      <c r="J86" s="58" t="e">
        <f ca="1">+IF(AND(ISNUMBER(OFFSET('Water Data'!$E$5,0,10*ROW('Water Data'!E80))),'Data Summary'!BY86="Yes"),100-OFFSET('Water Data'!$E$5,0,10*ROW('Water Data'!E80)),NA())</f>
        <v>#N/A</v>
      </c>
      <c r="K86" s="58" t="e">
        <f ca="1">+IF(AND(ISNUMBER(OFFSET('Water Data'!$E$7,0,10*ROW('Water Data'!E80))),'Data Summary'!BZ86="Yes"),OFFSET('Water Data'!$E$7,0,10*ROW('Water Data'!E80)),NA())</f>
        <v>#N/A</v>
      </c>
      <c r="L86" s="58" t="e">
        <f ca="1">+IF(AND(ISNUMBER(OFFSET('Water Data'!$E$10,0,10*ROW('Water Data'!E80))),'Data Summary'!CA86="Yes"),OFFSET('Water Data'!$E$10,0,10*ROW('Water Data'!E80)),NA())</f>
        <v>#N/A</v>
      </c>
      <c r="M86" s="58" t="e">
        <f ca="1">+IF(AND(ISNUMBER(OFFSET('Water Data'!$F$5,0,10*ROW('Water Data'!F80))),'Data Summary'!CB86="Yes"),100-OFFSET('Water Data'!$F$5,0,10*ROW('Water Data'!F80)),NA())</f>
        <v>#N/A</v>
      </c>
      <c r="N86" s="58" t="e">
        <f ca="1">+IF(AND(ISNUMBER(OFFSET('Water Data'!$F$7,0,10*ROW('Water Data'!F80))),'Data Summary'!CC86="Yes"),OFFSET('Water Data'!$F$7,0,10*ROW('Water Data'!F80)),NA())</f>
        <v>#N/A</v>
      </c>
      <c r="O86" s="58" t="e">
        <f ca="1">+IF(AND(ISNUMBER(OFFSET('Water Data'!$F$10,0,10*ROW('Water Data'!F80))),'Data Summary'!CD86="Yes"),OFFSET('Water Data'!$F$10,0,10*ROW('Water Data'!F80)),NA())</f>
        <v>#N/A</v>
      </c>
      <c r="P86" s="58" t="e">
        <f ca="1">+IF(AND(ISNUMBER(OFFSET('Water Data'!$G$5,0,10*ROW('Water Data'!G80))),'Data Summary'!CE86="Yes"),100-OFFSET('Water Data'!$G$5,0,10*ROW('Water Data'!G80)),NA())</f>
        <v>#N/A</v>
      </c>
      <c r="Q86" s="58" t="e">
        <f ca="1">+IF(AND(ISNUMBER(OFFSET('Water Data'!$G$7,0,10*ROW('Water Data'!G80))),'Data Summary'!CF86="Yes"),OFFSET('Water Data'!$G$7,0,10*ROW('Water Data'!G80)),NA())</f>
        <v>#N/A</v>
      </c>
      <c r="R86" s="58" t="e">
        <f ca="1">+IF(AND(ISNUMBER(OFFSET('Water Data'!$G$10,0,10*ROW('Water Data'!G80))),'Data Summary'!CG86="Yes"),OFFSET('Water Data'!$G$10,0,10*ROW('Water Data'!G80)),NA())</f>
        <v>#N/A</v>
      </c>
      <c r="S86" s="58" t="e">
        <f ca="1">+IF(AND(ISNUMBER(OFFSET('Water Data'!$H$5,0,10*ROW('Water Data'!H80))),'Data Summary'!CH86="Yes"),100-OFFSET('Water Data'!$H$5,0,10*ROW('Water Data'!H80)),NA())</f>
        <v>#N/A</v>
      </c>
      <c r="T86" s="58" t="e">
        <f ca="1">+IF(AND(ISNUMBER(OFFSET('Water Data'!$H$7,0,10*ROW('Water Data'!H80))),'Data Summary'!CI86="Yes"),OFFSET('Water Data'!$H$7,0,10*ROW('Water Data'!H80)),NA())</f>
        <v>#N/A</v>
      </c>
      <c r="U86" s="58" t="e">
        <f ca="1">+IF(AND(ISNUMBER(OFFSET('Water Data'!$H$10,0,10*ROW('Water Data'!H80))),'Data Summary'!CJ86="Yes"),OFFSET('Water Data'!$H$10,0,10*ROW('Water Data'!H80)),NA())</f>
        <v>#N/A</v>
      </c>
      <c r="V86" s="104" t="e">
        <f ca="1">+IF(AND(ISNUMBER(OFFSET('Sanitation Data'!$C$5,0,10*ROW('Sanitation Data'!C80))),'Data Summary'!CK86="Yes"),100-OFFSET('Sanitation Data'!$C$5,0,10*ROW('Sanitation Data'!C80)),NA())</f>
        <v>#N/A</v>
      </c>
      <c r="W86" s="104" t="e">
        <f ca="1">+IF(AND(ISNUMBER(OFFSET('Sanitation Data'!$C$7,0,10*ROW('Sanitation Data'!C80))),'Data Summary'!CL86="Yes"),OFFSET('Sanitation Data'!$C$7,0,10*ROW('Sanitation Data'!C80)),NA())</f>
        <v>#N/A</v>
      </c>
      <c r="X86" s="104" t="e">
        <f ca="1">+IF(AND(ISNUMBER(OFFSET('Sanitation Data'!$C$11,0,10*ROW('Sanitation Data'!C80))),'Data Summary'!CM86="Yes"),OFFSET('Sanitation Data'!$C$11,0,10*ROW('Sanitation Data'!C80)),NA())</f>
        <v>#N/A</v>
      </c>
      <c r="Y86" s="104" t="e">
        <f ca="1">+IF(AND(ISNUMBER(OFFSET('Sanitation Data'!$C$12,0,10*ROW('Sanitation Data'!C80))),'Data Summary'!CN86="Yes"),OFFSET('Sanitation Data'!$C$12,0,10*ROW('Sanitation Data'!C80)),NA())</f>
        <v>#N/A</v>
      </c>
      <c r="Z86" s="104" t="e">
        <f ca="1">+IF(AND(ISNUMBER(OFFSET('Sanitation Data'!$C$13,0,10*ROW('Sanitation Data'!C80))),'Data Summary'!CO86="Yes"),OFFSET('Sanitation Data'!$C$13,0,10*ROW('Sanitation Data'!C80)),NA())</f>
        <v>#N/A</v>
      </c>
      <c r="AA86" s="104" t="e">
        <f ca="1">+IF(AND(ISNUMBER(OFFSET('Sanitation Data'!$D$5,0,10*ROW('Sanitation Data'!D80))),'Data Summary'!CP86="Yes"),100-OFFSET('Sanitation Data'!$D$5,0,10*ROW('Sanitation Data'!D80)),NA())</f>
        <v>#N/A</v>
      </c>
      <c r="AB86" s="104" t="e">
        <f ca="1">+IF(AND(ISNUMBER(OFFSET('Sanitation Data'!$D$7,0,10*ROW('Sanitation Data'!D80))),'Data Summary'!CQ86="Yes"),OFFSET('Sanitation Data'!$D$7,0,10*ROW('Sanitation Data'!D80)),NA())</f>
        <v>#N/A</v>
      </c>
      <c r="AC86" s="104" t="e">
        <f ca="1">+IF(AND(ISNUMBER(OFFSET('Sanitation Data'!$D$11,0,10*ROW('Sanitation Data'!D80))),'Data Summary'!CR86="Yes"),OFFSET('Sanitation Data'!$D$11,0,10*ROW('Sanitation Data'!D80)),NA())</f>
        <v>#N/A</v>
      </c>
      <c r="AD86" s="104" t="e">
        <f ca="1">+IF(AND(ISNUMBER(OFFSET('Sanitation Data'!$D$12,0,10*ROW('Sanitation Data'!D80))),'Data Summary'!CS86="Yes"),OFFSET('Sanitation Data'!$D$12,0,10*ROW('Sanitation Data'!D80)),NA())</f>
        <v>#N/A</v>
      </c>
      <c r="AE86" s="104" t="e">
        <f ca="1">+IF(AND(ISNUMBER(OFFSET('Sanitation Data'!$D$13,0,10*ROW('Sanitation Data'!D80))),'Data Summary'!CT86="Yes"),OFFSET('Sanitation Data'!$D$13,0,10*ROW('Sanitation Data'!D80)),NA())</f>
        <v>#N/A</v>
      </c>
      <c r="AF86" s="104" t="e">
        <f ca="1">+IF(AND(ISNUMBER(OFFSET('Sanitation Data'!$E$5,0,10*ROW('Sanitation Data'!E80))),'Data Summary'!CU86="Yes"),100-OFFSET('Sanitation Data'!$E$5,0,10*ROW('Sanitation Data'!E80)),NA())</f>
        <v>#N/A</v>
      </c>
      <c r="AG86" s="104" t="e">
        <f ca="1">+IF(AND(ISNUMBER(OFFSET('Sanitation Data'!$E$7,0,10*ROW('Sanitation Data'!E80))),'Data Summary'!CV86="Yes"),OFFSET('Sanitation Data'!$E$7,0,10*ROW('Sanitation Data'!E80)),NA())</f>
        <v>#N/A</v>
      </c>
      <c r="AH86" s="104" t="e">
        <f ca="1">+IF(AND(ISNUMBER(OFFSET('Sanitation Data'!$E$11,0,10*ROW('Sanitation Data'!E80))),'Data Summary'!CW86="Yes"),OFFSET('Sanitation Data'!$E$11,0,10*ROW('Sanitation Data'!E80)),NA())</f>
        <v>#N/A</v>
      </c>
      <c r="AI86" s="104" t="e">
        <f ca="1">+IF(AND(ISNUMBER(OFFSET('Sanitation Data'!$E$12,0,10*ROW('Sanitation Data'!E80))),'Data Summary'!CX86="Yes"),OFFSET('Sanitation Data'!$E$12,0,10*ROW('Sanitation Data'!E80)),NA())</f>
        <v>#N/A</v>
      </c>
      <c r="AJ86" s="104" t="e">
        <f ca="1">+IF(AND(ISNUMBER(OFFSET('Sanitation Data'!$E$13,0,10*ROW('Sanitation Data'!E80))),'Data Summary'!CY86="Yes"),OFFSET('Sanitation Data'!$E$13,0,10*ROW('Sanitation Data'!E80)),NA())</f>
        <v>#N/A</v>
      </c>
      <c r="AK86" s="104" t="e">
        <f ca="1">+IF(AND(ISNUMBER(OFFSET('Sanitation Data'!$F$5,0,10*ROW('Sanitation Data'!F80))),'Data Summary'!CZ86="Yes"),100-OFFSET('Sanitation Data'!$F$5,0,10*ROW('Sanitation Data'!F80)),NA())</f>
        <v>#N/A</v>
      </c>
      <c r="AL86" s="104" t="e">
        <f ca="1">+IF(AND(ISNUMBER(OFFSET('Sanitation Data'!$F$7,0,10*ROW('Sanitation Data'!F80))),'Data Summary'!DA86="Yes"),OFFSET('Sanitation Data'!$F$7,0,10*ROW('Sanitation Data'!F80)),NA())</f>
        <v>#N/A</v>
      </c>
      <c r="AM86" s="104" t="e">
        <f ca="1">+IF(AND(ISNUMBER(OFFSET('Sanitation Data'!$F$11,0,10*ROW('Sanitation Data'!F80))),'Data Summary'!DB86="Yes"),OFFSET('Sanitation Data'!$F$11,0,10*ROW('Sanitation Data'!F80)),NA())</f>
        <v>#N/A</v>
      </c>
      <c r="AN86" s="104" t="e">
        <f ca="1">+IF(AND(ISNUMBER(OFFSET('Sanitation Data'!$F$12,0,10*ROW('Sanitation Data'!F80))),'Data Summary'!DC86="Yes"),OFFSET('Sanitation Data'!$F$12,0,10*ROW('Sanitation Data'!F80)),NA())</f>
        <v>#N/A</v>
      </c>
      <c r="AO86" s="104" t="e">
        <f ca="1">+IF(AND(ISNUMBER(OFFSET('Sanitation Data'!$F$13,0,10*ROW('Sanitation Data'!F80))),'Data Summary'!DD86="Yes"),OFFSET('Sanitation Data'!$F$13,0,10*ROW('Sanitation Data'!F80)),NA())</f>
        <v>#N/A</v>
      </c>
      <c r="AP86" s="104" t="e">
        <f ca="1">+IF(AND(ISNUMBER(OFFSET('Sanitation Data'!$G$5,0,10*ROW('Sanitation Data'!G80))),'Data Summary'!DE86="Yes"),100-OFFSET('Sanitation Data'!$G$5,0,10*ROW('Sanitation Data'!G80)),NA())</f>
        <v>#N/A</v>
      </c>
      <c r="AQ86" s="104" t="e">
        <f ca="1">+IF(AND(ISNUMBER(OFFSET('Sanitation Data'!$G$7,0,10*ROW('Sanitation Data'!G80))),'Data Summary'!DF86="Yes"),OFFSET('Sanitation Data'!$G$7,0,10*ROW('Sanitation Data'!G80)),NA())</f>
        <v>#N/A</v>
      </c>
      <c r="AR86" s="104" t="e">
        <f ca="1">+IF(AND(ISNUMBER(OFFSET('Sanitation Data'!$G$11,0,10*ROW('Sanitation Data'!G80))),'Data Summary'!DG86="Yes"),OFFSET('Sanitation Data'!$G$11,0,10*ROW('Sanitation Data'!G80)),NA())</f>
        <v>#N/A</v>
      </c>
      <c r="AS86" s="104" t="e">
        <f ca="1">+IF(AND(ISNUMBER(OFFSET('Sanitation Data'!$G$12,0,10*ROW('Sanitation Data'!G80))),'Data Summary'!DH86="Yes"),OFFSET('Sanitation Data'!$G$12,0,10*ROW('Sanitation Data'!G80)),NA())</f>
        <v>#N/A</v>
      </c>
      <c r="AT86" s="104" t="e">
        <f ca="1">+IF(AND(ISNUMBER(OFFSET('Sanitation Data'!$G$13,0,10*ROW('Sanitation Data'!G80))),'Data Summary'!DI86="Yes"),OFFSET('Sanitation Data'!$G$13,0,10*ROW('Sanitation Data'!G80)),NA())</f>
        <v>#N/A</v>
      </c>
      <c r="AU86" s="104" t="e">
        <f ca="1">+IF(AND(ISNUMBER(OFFSET('Sanitation Data'!$H$5,0,10*ROW('Sanitation Data'!H80))),'Data Summary'!DJ86="Yes"),100-OFFSET('Sanitation Data'!$H$5,0,10*ROW('Sanitation Data'!H80)),NA())</f>
        <v>#N/A</v>
      </c>
      <c r="AV86" s="104" t="e">
        <f ca="1">+IF(AND(ISNUMBER(OFFSET('Sanitation Data'!$H$7,0,10*ROW('Sanitation Data'!H80))),'Data Summary'!DK86="Yes"),OFFSET('Sanitation Data'!$H$7,0,10*ROW('Sanitation Data'!H80)),NA())</f>
        <v>#N/A</v>
      </c>
      <c r="AW86" s="104" t="e">
        <f ca="1">+IF(AND(ISNUMBER(OFFSET('Sanitation Data'!$H$11,0,10*ROW('Sanitation Data'!H80))),'Data Summary'!DL86="Yes"),OFFSET('Sanitation Data'!$H$11,0,10*ROW('Sanitation Data'!H80)),NA())</f>
        <v>#N/A</v>
      </c>
      <c r="AX86" s="104" t="e">
        <f ca="1">+IF(AND(ISNUMBER(OFFSET('Sanitation Data'!$H$12,0,10*ROW('Sanitation Data'!H80))),'Data Summary'!DM86="Yes"),OFFSET('Sanitation Data'!$H$12,0,10*ROW('Sanitation Data'!H80)),NA())</f>
        <v>#N/A</v>
      </c>
      <c r="AY86" s="104" t="e">
        <f ca="1">+IF(AND(ISNUMBER(OFFSET('Sanitation Data'!$H$13,0,10*ROW('Sanitation Data'!H80))),'Data Summary'!DN86="Yes"),OFFSET('Sanitation Data'!$H$13,0,10*ROW('Sanitation Data'!H80)),NA())</f>
        <v>#N/A</v>
      </c>
      <c r="AZ86" s="109" t="e">
        <f ca="1">+IF(AND(ISNUMBER(OFFSET('Hygiene Data'!$C$6,0,10*ROW('Hygiene Data'!C80))),'Data Summary'!DO86="Yes"),OFFSET('Hygiene Data'!$C$6,0,10*ROW('Hygiene Data'!C80)),NA())</f>
        <v>#N/A</v>
      </c>
      <c r="BA86" s="109" t="e">
        <f ca="1">+IF(AND(ISNUMBER(OFFSET('Hygiene Data'!$C$8,0,10*ROW('Hygiene Data'!C80))),'Data Summary'!DP86="Yes"),OFFSET('Hygiene Data'!$C$8,0,10*ROW('Hygiene Data'!C80)),NA())</f>
        <v>#N/A</v>
      </c>
      <c r="BB86" s="109" t="e">
        <f ca="1">+IF(AND(ISNUMBER(OFFSET('Hygiene Data'!$C$10,0,10*ROW('Hygiene Data'!C80))),'Data Summary'!DQ86="Yes"),OFFSET('Hygiene Data'!$C$10,0,10*ROW('Hygiene Data'!C80)),NA())</f>
        <v>#N/A</v>
      </c>
      <c r="BC86" s="109" t="e">
        <f ca="1">+IF(AND(ISNUMBER(OFFSET('Hygiene Data'!$D$6,0,10*ROW('Hygiene Data'!D80))),'Data Summary'!DR86="Yes"),OFFSET('Hygiene Data'!$D$6,0,10*ROW('Hygiene Data'!D80)),NA())</f>
        <v>#N/A</v>
      </c>
      <c r="BD86" s="109" t="e">
        <f ca="1">+IF(AND(ISNUMBER(OFFSET('Hygiene Data'!$D$8,0,10*ROW('Hygiene Data'!D80))),'Data Summary'!DS86="Yes"),OFFSET('Hygiene Data'!$D$8,0,10*ROW('Hygiene Data'!D80)),NA())</f>
        <v>#N/A</v>
      </c>
      <c r="BE86" s="109" t="e">
        <f ca="1">+IF(AND(ISNUMBER(OFFSET('Hygiene Data'!$D$10,0,10*ROW('Hygiene Data'!D80))),'Data Summary'!DT86="Yes"),OFFSET('Hygiene Data'!$D$10,0,10*ROW('Hygiene Data'!D80)),NA())</f>
        <v>#N/A</v>
      </c>
      <c r="BF86" s="109" t="e">
        <f ca="1">+IF(AND(ISNUMBER(OFFSET('Hygiene Data'!$E$6,0,10*ROW('Hygiene Data'!E80))),'Data Summary'!DU86="Yes"),OFFSET('Hygiene Data'!$E$6,0,10*ROW('Hygiene Data'!E80)),NA())</f>
        <v>#N/A</v>
      </c>
      <c r="BG86" s="109" t="e">
        <f ca="1">+IF(AND(ISNUMBER(OFFSET('Hygiene Data'!$E$8,0,10*ROW('Hygiene Data'!E80))),'Data Summary'!DV86="Yes"),OFFSET('Hygiene Data'!$E$8,0,10*ROW('Hygiene Data'!E80)),NA())</f>
        <v>#N/A</v>
      </c>
      <c r="BH86" s="109" t="e">
        <f ca="1">+IF(AND(ISNUMBER(OFFSET('Hygiene Data'!$E$10,0,10*ROW('Hygiene Data'!E80))),'Data Summary'!DW86="Yes"),OFFSET('Hygiene Data'!$E$10,0,10*ROW('Hygiene Data'!E80)),NA())</f>
        <v>#N/A</v>
      </c>
      <c r="BI86" s="109" t="e">
        <f ca="1">+IF(AND(ISNUMBER(OFFSET('Hygiene Data'!$F$6,0,10*ROW('Hygiene Data'!F80))),'Data Summary'!DX86="Yes"),OFFSET('Hygiene Data'!$F$6,0,10*ROW('Hygiene Data'!F80)),NA())</f>
        <v>#N/A</v>
      </c>
      <c r="BJ86" s="109" t="e">
        <f ca="1">+IF(AND(ISNUMBER(OFFSET('Hygiene Data'!$F$8,0,10*ROW('Hygiene Data'!F80))),'Data Summary'!DY86="Yes"),OFFSET('Hygiene Data'!$F$8,0,10*ROW('Hygiene Data'!F80)),NA())</f>
        <v>#N/A</v>
      </c>
      <c r="BK86" s="109" t="e">
        <f ca="1">+IF(AND(ISNUMBER(OFFSET('Hygiene Data'!$F$10,0,10*ROW('Hygiene Data'!F80))),'Data Summary'!DZ86="Yes"),OFFSET('Hygiene Data'!$F$10,0,10*ROW('Hygiene Data'!F80)),NA())</f>
        <v>#N/A</v>
      </c>
      <c r="BL86" s="109" t="e">
        <f ca="1">+IF(AND(ISNUMBER(OFFSET('Hygiene Data'!$G$6,0,10*ROW('Hygiene Data'!G80))),'Data Summary'!EA86="Yes"),OFFSET('Hygiene Data'!$G$6,0,10*ROW('Hygiene Data'!G80)),NA())</f>
        <v>#N/A</v>
      </c>
      <c r="BM86" s="109" t="e">
        <f ca="1">+IF(AND(ISNUMBER(OFFSET('Hygiene Data'!$G$8,0,10*ROW('Hygiene Data'!G80))),'Data Summary'!EB86="Yes"),OFFSET('Hygiene Data'!$G$8,0,10*ROW('Hygiene Data'!G80)),NA())</f>
        <v>#N/A</v>
      </c>
      <c r="BN86" s="109" t="e">
        <f ca="1">+IF(AND(ISNUMBER(OFFSET('Hygiene Data'!$G$10,0,10*ROW('Hygiene Data'!G80))),'Data Summary'!EC86="Yes"),OFFSET('Hygiene Data'!$G$10,0,10*ROW('Hygiene Data'!G80)),NA())</f>
        <v>#N/A</v>
      </c>
      <c r="BO86" s="109" t="e">
        <f ca="1">+IF(AND(ISNUMBER(OFFSET('Hygiene Data'!$H$6,0,10*ROW('Hygiene Data'!H80))),'Data Summary'!ED86="Yes"),OFFSET('Hygiene Data'!$H$6,0,10*ROW('Hygiene Data'!H80)),NA())</f>
        <v>#N/A</v>
      </c>
      <c r="BP86" s="109" t="e">
        <f ca="1">+IF(AND(ISNUMBER(OFFSET('Hygiene Data'!$H$8,0,10*ROW('Hygiene Data'!H80))),'Data Summary'!EE86="Yes"),OFFSET('Hygiene Data'!$H$8,0,10*ROW('Hygiene Data'!H80)),NA())</f>
        <v>#N/A</v>
      </c>
      <c r="BQ86" s="109" t="e">
        <f ca="1">+IF(AND(ISNUMBER(OFFSET('Hygiene Data'!$H$10,0,10*ROW('Hygiene Data'!H80))),'Data Summary'!EF86="Yes"),OFFSET('Hygiene Data'!$H$10,0,10*ROW('Hygiene Data'!H80)),NA())</f>
        <v>#N/A</v>
      </c>
    </row>
    <row r="87" spans="1:69" x14ac:dyDescent="0.25">
      <c r="A87" s="57" t="e">
        <f ca="1">+IF(OFFSET('Water Data'!$B$1,0,10*ROW('Water Data'!B81))="",NA(),OFFSET('Water Data'!$B$1,0,10*ROW('Water Data'!B81)))</f>
        <v>#N/A</v>
      </c>
      <c r="B87" s="57" t="e">
        <f ca="1">+IF(OFFSET('Water Data'!$A$3,0,10*ROW('Water Data'!A84))="",NA(),OFFSET('Water Data'!$A$3,0,10*ROW('Water Data'!A84)))</f>
        <v>#N/A</v>
      </c>
      <c r="C87" s="57" t="e">
        <f ca="1">+IF(OFFSET('Water Data'!$C$3,0,10*ROW('Water Data'!C84))="",NA(),OFFSET('Water Data'!$C$3,0,10*ROW('Water Data'!C84)))</f>
        <v>#N/A</v>
      </c>
      <c r="D87" s="58" t="e">
        <f ca="1">+IF(AND(ISNUMBER(OFFSET('Water Data'!$C$5,0,10*ROW('Water Data'!C81))),'Data Summary'!BS87="Yes"),100-OFFSET('Water Data'!$C$5,0,10*ROW('Water Data'!C81)),NA())</f>
        <v>#N/A</v>
      </c>
      <c r="E87" s="58" t="e">
        <f ca="1">+IF(AND(ISNUMBER(OFFSET('Water Data'!$C$7,0,10*ROW('Water Data'!C81))),'Data Summary'!BT87="Yes"),OFFSET('Water Data'!$C$7,0,10*ROW('Water Data'!C81)),NA())</f>
        <v>#N/A</v>
      </c>
      <c r="F87" s="58" t="e">
        <f ca="1">+IF(AND(ISNUMBER(OFFSET('Water Data'!$C$10,0,10*ROW('Water Data'!C81))),'Data Summary'!BU87="Yes"),OFFSET('Water Data'!$C$10,0,10*ROW('Water Data'!C81)),NA())</f>
        <v>#N/A</v>
      </c>
      <c r="G87" s="58" t="e">
        <f ca="1">+IF(AND(ISNUMBER(OFFSET('Water Data'!$D$5,0,10*ROW('Water Data'!D81))),'Data Summary'!BV87="Yes"),100-OFFSET('Water Data'!$D$5,0,10*ROW('Water Data'!D81)),NA())</f>
        <v>#N/A</v>
      </c>
      <c r="H87" s="58" t="e">
        <f ca="1">+IF(AND(ISNUMBER(OFFSET('Water Data'!$D$7,0,10*ROW('Water Data'!D81))),'Data Summary'!BW87="Yes"),OFFSET('Water Data'!$D$7,0,10*ROW('Water Data'!D81)),NA())</f>
        <v>#N/A</v>
      </c>
      <c r="I87" s="58" t="e">
        <f ca="1">+IF(AND(ISNUMBER(OFFSET('Water Data'!$D$10,0,10*ROW('Water Data'!D81))),'Data Summary'!BX87="Yes"),OFFSET('Water Data'!$D$10,0,10*ROW('Water Data'!D81)),NA())</f>
        <v>#N/A</v>
      </c>
      <c r="J87" s="58" t="e">
        <f ca="1">+IF(AND(ISNUMBER(OFFSET('Water Data'!$E$5,0,10*ROW('Water Data'!E81))),'Data Summary'!BY87="Yes"),100-OFFSET('Water Data'!$E$5,0,10*ROW('Water Data'!E81)),NA())</f>
        <v>#N/A</v>
      </c>
      <c r="K87" s="58" t="e">
        <f ca="1">+IF(AND(ISNUMBER(OFFSET('Water Data'!$E$7,0,10*ROW('Water Data'!E81))),'Data Summary'!BZ87="Yes"),OFFSET('Water Data'!$E$7,0,10*ROW('Water Data'!E81)),NA())</f>
        <v>#N/A</v>
      </c>
      <c r="L87" s="58" t="e">
        <f ca="1">+IF(AND(ISNUMBER(OFFSET('Water Data'!$E$10,0,10*ROW('Water Data'!E81))),'Data Summary'!CA87="Yes"),OFFSET('Water Data'!$E$10,0,10*ROW('Water Data'!E81)),NA())</f>
        <v>#N/A</v>
      </c>
      <c r="M87" s="58" t="e">
        <f ca="1">+IF(AND(ISNUMBER(OFFSET('Water Data'!$F$5,0,10*ROW('Water Data'!F81))),'Data Summary'!CB87="Yes"),100-OFFSET('Water Data'!$F$5,0,10*ROW('Water Data'!F81)),NA())</f>
        <v>#N/A</v>
      </c>
      <c r="N87" s="58" t="e">
        <f ca="1">+IF(AND(ISNUMBER(OFFSET('Water Data'!$F$7,0,10*ROW('Water Data'!F81))),'Data Summary'!CC87="Yes"),OFFSET('Water Data'!$F$7,0,10*ROW('Water Data'!F81)),NA())</f>
        <v>#N/A</v>
      </c>
      <c r="O87" s="58" t="e">
        <f ca="1">+IF(AND(ISNUMBER(OFFSET('Water Data'!$F$10,0,10*ROW('Water Data'!F81))),'Data Summary'!CD87="Yes"),OFFSET('Water Data'!$F$10,0,10*ROW('Water Data'!F81)),NA())</f>
        <v>#N/A</v>
      </c>
      <c r="P87" s="58" t="e">
        <f ca="1">+IF(AND(ISNUMBER(OFFSET('Water Data'!$G$5,0,10*ROW('Water Data'!G81))),'Data Summary'!CE87="Yes"),100-OFFSET('Water Data'!$G$5,0,10*ROW('Water Data'!G81)),NA())</f>
        <v>#N/A</v>
      </c>
      <c r="Q87" s="58" t="e">
        <f ca="1">+IF(AND(ISNUMBER(OFFSET('Water Data'!$G$7,0,10*ROW('Water Data'!G81))),'Data Summary'!CF87="Yes"),OFFSET('Water Data'!$G$7,0,10*ROW('Water Data'!G81)),NA())</f>
        <v>#N/A</v>
      </c>
      <c r="R87" s="58" t="e">
        <f ca="1">+IF(AND(ISNUMBER(OFFSET('Water Data'!$G$10,0,10*ROW('Water Data'!G81))),'Data Summary'!CG87="Yes"),OFFSET('Water Data'!$G$10,0,10*ROW('Water Data'!G81)),NA())</f>
        <v>#N/A</v>
      </c>
      <c r="S87" s="58" t="e">
        <f ca="1">+IF(AND(ISNUMBER(OFFSET('Water Data'!$H$5,0,10*ROW('Water Data'!H81))),'Data Summary'!CH87="Yes"),100-OFFSET('Water Data'!$H$5,0,10*ROW('Water Data'!H81)),NA())</f>
        <v>#N/A</v>
      </c>
      <c r="T87" s="58" t="e">
        <f ca="1">+IF(AND(ISNUMBER(OFFSET('Water Data'!$H$7,0,10*ROW('Water Data'!H81))),'Data Summary'!CI87="Yes"),OFFSET('Water Data'!$H$7,0,10*ROW('Water Data'!H81)),NA())</f>
        <v>#N/A</v>
      </c>
      <c r="U87" s="58" t="e">
        <f ca="1">+IF(AND(ISNUMBER(OFFSET('Water Data'!$H$10,0,10*ROW('Water Data'!H81))),'Data Summary'!CJ87="Yes"),OFFSET('Water Data'!$H$10,0,10*ROW('Water Data'!H81)),NA())</f>
        <v>#N/A</v>
      </c>
      <c r="V87" s="104" t="e">
        <f ca="1">+IF(AND(ISNUMBER(OFFSET('Sanitation Data'!$C$5,0,10*ROW('Sanitation Data'!C81))),'Data Summary'!CK87="Yes"),100-OFFSET('Sanitation Data'!$C$5,0,10*ROW('Sanitation Data'!C81)),NA())</f>
        <v>#N/A</v>
      </c>
      <c r="W87" s="104" t="e">
        <f ca="1">+IF(AND(ISNUMBER(OFFSET('Sanitation Data'!$C$7,0,10*ROW('Sanitation Data'!C81))),'Data Summary'!CL87="Yes"),OFFSET('Sanitation Data'!$C$7,0,10*ROW('Sanitation Data'!C81)),NA())</f>
        <v>#N/A</v>
      </c>
      <c r="X87" s="104" t="e">
        <f ca="1">+IF(AND(ISNUMBER(OFFSET('Sanitation Data'!$C$11,0,10*ROW('Sanitation Data'!C81))),'Data Summary'!CM87="Yes"),OFFSET('Sanitation Data'!$C$11,0,10*ROW('Sanitation Data'!C81)),NA())</f>
        <v>#N/A</v>
      </c>
      <c r="Y87" s="104" t="e">
        <f ca="1">+IF(AND(ISNUMBER(OFFSET('Sanitation Data'!$C$12,0,10*ROW('Sanitation Data'!C81))),'Data Summary'!CN87="Yes"),OFFSET('Sanitation Data'!$C$12,0,10*ROW('Sanitation Data'!C81)),NA())</f>
        <v>#N/A</v>
      </c>
      <c r="Z87" s="104" t="e">
        <f ca="1">+IF(AND(ISNUMBER(OFFSET('Sanitation Data'!$C$13,0,10*ROW('Sanitation Data'!C81))),'Data Summary'!CO87="Yes"),OFFSET('Sanitation Data'!$C$13,0,10*ROW('Sanitation Data'!C81)),NA())</f>
        <v>#N/A</v>
      </c>
      <c r="AA87" s="104" t="e">
        <f ca="1">+IF(AND(ISNUMBER(OFFSET('Sanitation Data'!$D$5,0,10*ROW('Sanitation Data'!D81))),'Data Summary'!CP87="Yes"),100-OFFSET('Sanitation Data'!$D$5,0,10*ROW('Sanitation Data'!D81)),NA())</f>
        <v>#N/A</v>
      </c>
      <c r="AB87" s="104" t="e">
        <f ca="1">+IF(AND(ISNUMBER(OFFSET('Sanitation Data'!$D$7,0,10*ROW('Sanitation Data'!D81))),'Data Summary'!CQ87="Yes"),OFFSET('Sanitation Data'!$D$7,0,10*ROW('Sanitation Data'!D81)),NA())</f>
        <v>#N/A</v>
      </c>
      <c r="AC87" s="104" t="e">
        <f ca="1">+IF(AND(ISNUMBER(OFFSET('Sanitation Data'!$D$11,0,10*ROW('Sanitation Data'!D81))),'Data Summary'!CR87="Yes"),OFFSET('Sanitation Data'!$D$11,0,10*ROW('Sanitation Data'!D81)),NA())</f>
        <v>#N/A</v>
      </c>
      <c r="AD87" s="104" t="e">
        <f ca="1">+IF(AND(ISNUMBER(OFFSET('Sanitation Data'!$D$12,0,10*ROW('Sanitation Data'!D81))),'Data Summary'!CS87="Yes"),OFFSET('Sanitation Data'!$D$12,0,10*ROW('Sanitation Data'!D81)),NA())</f>
        <v>#N/A</v>
      </c>
      <c r="AE87" s="104" t="e">
        <f ca="1">+IF(AND(ISNUMBER(OFFSET('Sanitation Data'!$D$13,0,10*ROW('Sanitation Data'!D81))),'Data Summary'!CT87="Yes"),OFFSET('Sanitation Data'!$D$13,0,10*ROW('Sanitation Data'!D81)),NA())</f>
        <v>#N/A</v>
      </c>
      <c r="AF87" s="104" t="e">
        <f ca="1">+IF(AND(ISNUMBER(OFFSET('Sanitation Data'!$E$5,0,10*ROW('Sanitation Data'!E81))),'Data Summary'!CU87="Yes"),100-OFFSET('Sanitation Data'!$E$5,0,10*ROW('Sanitation Data'!E81)),NA())</f>
        <v>#N/A</v>
      </c>
      <c r="AG87" s="104" t="e">
        <f ca="1">+IF(AND(ISNUMBER(OFFSET('Sanitation Data'!$E$7,0,10*ROW('Sanitation Data'!E81))),'Data Summary'!CV87="Yes"),OFFSET('Sanitation Data'!$E$7,0,10*ROW('Sanitation Data'!E81)),NA())</f>
        <v>#N/A</v>
      </c>
      <c r="AH87" s="104" t="e">
        <f ca="1">+IF(AND(ISNUMBER(OFFSET('Sanitation Data'!$E$11,0,10*ROW('Sanitation Data'!E81))),'Data Summary'!CW87="Yes"),OFFSET('Sanitation Data'!$E$11,0,10*ROW('Sanitation Data'!E81)),NA())</f>
        <v>#N/A</v>
      </c>
      <c r="AI87" s="104" t="e">
        <f ca="1">+IF(AND(ISNUMBER(OFFSET('Sanitation Data'!$E$12,0,10*ROW('Sanitation Data'!E81))),'Data Summary'!CX87="Yes"),OFFSET('Sanitation Data'!$E$12,0,10*ROW('Sanitation Data'!E81)),NA())</f>
        <v>#N/A</v>
      </c>
      <c r="AJ87" s="104" t="e">
        <f ca="1">+IF(AND(ISNUMBER(OFFSET('Sanitation Data'!$E$13,0,10*ROW('Sanitation Data'!E81))),'Data Summary'!CY87="Yes"),OFFSET('Sanitation Data'!$E$13,0,10*ROW('Sanitation Data'!E81)),NA())</f>
        <v>#N/A</v>
      </c>
      <c r="AK87" s="104" t="e">
        <f ca="1">+IF(AND(ISNUMBER(OFFSET('Sanitation Data'!$F$5,0,10*ROW('Sanitation Data'!F81))),'Data Summary'!CZ87="Yes"),100-OFFSET('Sanitation Data'!$F$5,0,10*ROW('Sanitation Data'!F81)),NA())</f>
        <v>#N/A</v>
      </c>
      <c r="AL87" s="104" t="e">
        <f ca="1">+IF(AND(ISNUMBER(OFFSET('Sanitation Data'!$F$7,0,10*ROW('Sanitation Data'!F81))),'Data Summary'!DA87="Yes"),OFFSET('Sanitation Data'!$F$7,0,10*ROW('Sanitation Data'!F81)),NA())</f>
        <v>#N/A</v>
      </c>
      <c r="AM87" s="104" t="e">
        <f ca="1">+IF(AND(ISNUMBER(OFFSET('Sanitation Data'!$F$11,0,10*ROW('Sanitation Data'!F81))),'Data Summary'!DB87="Yes"),OFFSET('Sanitation Data'!$F$11,0,10*ROW('Sanitation Data'!F81)),NA())</f>
        <v>#N/A</v>
      </c>
      <c r="AN87" s="104" t="e">
        <f ca="1">+IF(AND(ISNUMBER(OFFSET('Sanitation Data'!$F$12,0,10*ROW('Sanitation Data'!F81))),'Data Summary'!DC87="Yes"),OFFSET('Sanitation Data'!$F$12,0,10*ROW('Sanitation Data'!F81)),NA())</f>
        <v>#N/A</v>
      </c>
      <c r="AO87" s="104" t="e">
        <f ca="1">+IF(AND(ISNUMBER(OFFSET('Sanitation Data'!$F$13,0,10*ROW('Sanitation Data'!F81))),'Data Summary'!DD87="Yes"),OFFSET('Sanitation Data'!$F$13,0,10*ROW('Sanitation Data'!F81)),NA())</f>
        <v>#N/A</v>
      </c>
      <c r="AP87" s="104" t="e">
        <f ca="1">+IF(AND(ISNUMBER(OFFSET('Sanitation Data'!$G$5,0,10*ROW('Sanitation Data'!G81))),'Data Summary'!DE87="Yes"),100-OFFSET('Sanitation Data'!$G$5,0,10*ROW('Sanitation Data'!G81)),NA())</f>
        <v>#N/A</v>
      </c>
      <c r="AQ87" s="104" t="e">
        <f ca="1">+IF(AND(ISNUMBER(OFFSET('Sanitation Data'!$G$7,0,10*ROW('Sanitation Data'!G81))),'Data Summary'!DF87="Yes"),OFFSET('Sanitation Data'!$G$7,0,10*ROW('Sanitation Data'!G81)),NA())</f>
        <v>#N/A</v>
      </c>
      <c r="AR87" s="104" t="e">
        <f ca="1">+IF(AND(ISNUMBER(OFFSET('Sanitation Data'!$G$11,0,10*ROW('Sanitation Data'!G81))),'Data Summary'!DG87="Yes"),OFFSET('Sanitation Data'!$G$11,0,10*ROW('Sanitation Data'!G81)),NA())</f>
        <v>#N/A</v>
      </c>
      <c r="AS87" s="104" t="e">
        <f ca="1">+IF(AND(ISNUMBER(OFFSET('Sanitation Data'!$G$12,0,10*ROW('Sanitation Data'!G81))),'Data Summary'!DH87="Yes"),OFFSET('Sanitation Data'!$G$12,0,10*ROW('Sanitation Data'!G81)),NA())</f>
        <v>#N/A</v>
      </c>
      <c r="AT87" s="104" t="e">
        <f ca="1">+IF(AND(ISNUMBER(OFFSET('Sanitation Data'!$G$13,0,10*ROW('Sanitation Data'!G81))),'Data Summary'!DI87="Yes"),OFFSET('Sanitation Data'!$G$13,0,10*ROW('Sanitation Data'!G81)),NA())</f>
        <v>#N/A</v>
      </c>
      <c r="AU87" s="104" t="e">
        <f ca="1">+IF(AND(ISNUMBER(OFFSET('Sanitation Data'!$H$5,0,10*ROW('Sanitation Data'!H81))),'Data Summary'!DJ87="Yes"),100-OFFSET('Sanitation Data'!$H$5,0,10*ROW('Sanitation Data'!H81)),NA())</f>
        <v>#N/A</v>
      </c>
      <c r="AV87" s="104" t="e">
        <f ca="1">+IF(AND(ISNUMBER(OFFSET('Sanitation Data'!$H$7,0,10*ROW('Sanitation Data'!H81))),'Data Summary'!DK87="Yes"),OFFSET('Sanitation Data'!$H$7,0,10*ROW('Sanitation Data'!H81)),NA())</f>
        <v>#N/A</v>
      </c>
      <c r="AW87" s="104" t="e">
        <f ca="1">+IF(AND(ISNUMBER(OFFSET('Sanitation Data'!$H$11,0,10*ROW('Sanitation Data'!H81))),'Data Summary'!DL87="Yes"),OFFSET('Sanitation Data'!$H$11,0,10*ROW('Sanitation Data'!H81)),NA())</f>
        <v>#N/A</v>
      </c>
      <c r="AX87" s="104" t="e">
        <f ca="1">+IF(AND(ISNUMBER(OFFSET('Sanitation Data'!$H$12,0,10*ROW('Sanitation Data'!H81))),'Data Summary'!DM87="Yes"),OFFSET('Sanitation Data'!$H$12,0,10*ROW('Sanitation Data'!H81)),NA())</f>
        <v>#N/A</v>
      </c>
      <c r="AY87" s="104" t="e">
        <f ca="1">+IF(AND(ISNUMBER(OFFSET('Sanitation Data'!$H$13,0,10*ROW('Sanitation Data'!H81))),'Data Summary'!DN87="Yes"),OFFSET('Sanitation Data'!$H$13,0,10*ROW('Sanitation Data'!H81)),NA())</f>
        <v>#N/A</v>
      </c>
      <c r="AZ87" s="109" t="e">
        <f ca="1">+IF(AND(ISNUMBER(OFFSET('Hygiene Data'!$C$6,0,10*ROW('Hygiene Data'!C81))),'Data Summary'!DO87="Yes"),OFFSET('Hygiene Data'!$C$6,0,10*ROW('Hygiene Data'!C81)),NA())</f>
        <v>#N/A</v>
      </c>
      <c r="BA87" s="109" t="e">
        <f ca="1">+IF(AND(ISNUMBER(OFFSET('Hygiene Data'!$C$8,0,10*ROW('Hygiene Data'!C81))),'Data Summary'!DP87="Yes"),OFFSET('Hygiene Data'!$C$8,0,10*ROW('Hygiene Data'!C81)),NA())</f>
        <v>#N/A</v>
      </c>
      <c r="BB87" s="109" t="e">
        <f ca="1">+IF(AND(ISNUMBER(OFFSET('Hygiene Data'!$C$10,0,10*ROW('Hygiene Data'!C81))),'Data Summary'!DQ87="Yes"),OFFSET('Hygiene Data'!$C$10,0,10*ROW('Hygiene Data'!C81)),NA())</f>
        <v>#N/A</v>
      </c>
      <c r="BC87" s="109" t="e">
        <f ca="1">+IF(AND(ISNUMBER(OFFSET('Hygiene Data'!$D$6,0,10*ROW('Hygiene Data'!D81))),'Data Summary'!DR87="Yes"),OFFSET('Hygiene Data'!$D$6,0,10*ROW('Hygiene Data'!D81)),NA())</f>
        <v>#N/A</v>
      </c>
      <c r="BD87" s="109" t="e">
        <f ca="1">+IF(AND(ISNUMBER(OFFSET('Hygiene Data'!$D$8,0,10*ROW('Hygiene Data'!D81))),'Data Summary'!DS87="Yes"),OFFSET('Hygiene Data'!$D$8,0,10*ROW('Hygiene Data'!D81)),NA())</f>
        <v>#N/A</v>
      </c>
      <c r="BE87" s="109" t="e">
        <f ca="1">+IF(AND(ISNUMBER(OFFSET('Hygiene Data'!$D$10,0,10*ROW('Hygiene Data'!D81))),'Data Summary'!DT87="Yes"),OFFSET('Hygiene Data'!$D$10,0,10*ROW('Hygiene Data'!D81)),NA())</f>
        <v>#N/A</v>
      </c>
      <c r="BF87" s="109" t="e">
        <f ca="1">+IF(AND(ISNUMBER(OFFSET('Hygiene Data'!$E$6,0,10*ROW('Hygiene Data'!E81))),'Data Summary'!DU87="Yes"),OFFSET('Hygiene Data'!$E$6,0,10*ROW('Hygiene Data'!E81)),NA())</f>
        <v>#N/A</v>
      </c>
      <c r="BG87" s="109" t="e">
        <f ca="1">+IF(AND(ISNUMBER(OFFSET('Hygiene Data'!$E$8,0,10*ROW('Hygiene Data'!E81))),'Data Summary'!DV87="Yes"),OFFSET('Hygiene Data'!$E$8,0,10*ROW('Hygiene Data'!E81)),NA())</f>
        <v>#N/A</v>
      </c>
      <c r="BH87" s="109" t="e">
        <f ca="1">+IF(AND(ISNUMBER(OFFSET('Hygiene Data'!$E$10,0,10*ROW('Hygiene Data'!E81))),'Data Summary'!DW87="Yes"),OFFSET('Hygiene Data'!$E$10,0,10*ROW('Hygiene Data'!E81)),NA())</f>
        <v>#N/A</v>
      </c>
      <c r="BI87" s="109" t="e">
        <f ca="1">+IF(AND(ISNUMBER(OFFSET('Hygiene Data'!$F$6,0,10*ROW('Hygiene Data'!F81))),'Data Summary'!DX87="Yes"),OFFSET('Hygiene Data'!$F$6,0,10*ROW('Hygiene Data'!F81)),NA())</f>
        <v>#N/A</v>
      </c>
      <c r="BJ87" s="109" t="e">
        <f ca="1">+IF(AND(ISNUMBER(OFFSET('Hygiene Data'!$F$8,0,10*ROW('Hygiene Data'!F81))),'Data Summary'!DY87="Yes"),OFFSET('Hygiene Data'!$F$8,0,10*ROW('Hygiene Data'!F81)),NA())</f>
        <v>#N/A</v>
      </c>
      <c r="BK87" s="109" t="e">
        <f ca="1">+IF(AND(ISNUMBER(OFFSET('Hygiene Data'!$F$10,0,10*ROW('Hygiene Data'!F81))),'Data Summary'!DZ87="Yes"),OFFSET('Hygiene Data'!$F$10,0,10*ROW('Hygiene Data'!F81)),NA())</f>
        <v>#N/A</v>
      </c>
      <c r="BL87" s="109" t="e">
        <f ca="1">+IF(AND(ISNUMBER(OFFSET('Hygiene Data'!$G$6,0,10*ROW('Hygiene Data'!G81))),'Data Summary'!EA87="Yes"),OFFSET('Hygiene Data'!$G$6,0,10*ROW('Hygiene Data'!G81)),NA())</f>
        <v>#N/A</v>
      </c>
      <c r="BM87" s="109" t="e">
        <f ca="1">+IF(AND(ISNUMBER(OFFSET('Hygiene Data'!$G$8,0,10*ROW('Hygiene Data'!G81))),'Data Summary'!EB87="Yes"),OFFSET('Hygiene Data'!$G$8,0,10*ROW('Hygiene Data'!G81)),NA())</f>
        <v>#N/A</v>
      </c>
      <c r="BN87" s="109" t="e">
        <f ca="1">+IF(AND(ISNUMBER(OFFSET('Hygiene Data'!$G$10,0,10*ROW('Hygiene Data'!G81))),'Data Summary'!EC87="Yes"),OFFSET('Hygiene Data'!$G$10,0,10*ROW('Hygiene Data'!G81)),NA())</f>
        <v>#N/A</v>
      </c>
      <c r="BO87" s="109" t="e">
        <f ca="1">+IF(AND(ISNUMBER(OFFSET('Hygiene Data'!$H$6,0,10*ROW('Hygiene Data'!H81))),'Data Summary'!ED87="Yes"),OFFSET('Hygiene Data'!$H$6,0,10*ROW('Hygiene Data'!H81)),NA())</f>
        <v>#N/A</v>
      </c>
      <c r="BP87" s="109" t="e">
        <f ca="1">+IF(AND(ISNUMBER(OFFSET('Hygiene Data'!$H$8,0,10*ROW('Hygiene Data'!H81))),'Data Summary'!EE87="Yes"),OFFSET('Hygiene Data'!$H$8,0,10*ROW('Hygiene Data'!H81)),NA())</f>
        <v>#N/A</v>
      </c>
      <c r="BQ87" s="109" t="e">
        <f ca="1">+IF(AND(ISNUMBER(OFFSET('Hygiene Data'!$H$10,0,10*ROW('Hygiene Data'!H81))),'Data Summary'!EF87="Yes"),OFFSET('Hygiene Data'!$H$10,0,10*ROW('Hygiene Data'!H81)),NA())</f>
        <v>#N/A</v>
      </c>
    </row>
    <row r="88" spans="1:69" x14ac:dyDescent="0.25">
      <c r="A88" s="57" t="e">
        <f ca="1">+IF(OFFSET('Water Data'!$B$1,0,10*ROW('Water Data'!B82))="",NA(),OFFSET('Water Data'!$B$1,0,10*ROW('Water Data'!B82)))</f>
        <v>#N/A</v>
      </c>
      <c r="B88" s="57" t="e">
        <f ca="1">+IF(OFFSET('Water Data'!$A$3,0,10*ROW('Water Data'!A85))="",NA(),OFFSET('Water Data'!$A$3,0,10*ROW('Water Data'!A85)))</f>
        <v>#N/A</v>
      </c>
      <c r="C88" s="57" t="e">
        <f ca="1">+IF(OFFSET('Water Data'!$C$3,0,10*ROW('Water Data'!C85))="",NA(),OFFSET('Water Data'!$C$3,0,10*ROW('Water Data'!C85)))</f>
        <v>#N/A</v>
      </c>
      <c r="D88" s="58" t="e">
        <f ca="1">+IF(AND(ISNUMBER(OFFSET('Water Data'!$C$5,0,10*ROW('Water Data'!C82))),'Data Summary'!BS88="Yes"),100-OFFSET('Water Data'!$C$5,0,10*ROW('Water Data'!C82)),NA())</f>
        <v>#N/A</v>
      </c>
      <c r="E88" s="58" t="e">
        <f ca="1">+IF(AND(ISNUMBER(OFFSET('Water Data'!$C$7,0,10*ROW('Water Data'!C82))),'Data Summary'!BT88="Yes"),OFFSET('Water Data'!$C$7,0,10*ROW('Water Data'!C82)),NA())</f>
        <v>#N/A</v>
      </c>
      <c r="F88" s="58" t="e">
        <f ca="1">+IF(AND(ISNUMBER(OFFSET('Water Data'!$C$10,0,10*ROW('Water Data'!C82))),'Data Summary'!BU88="Yes"),OFFSET('Water Data'!$C$10,0,10*ROW('Water Data'!C82)),NA())</f>
        <v>#N/A</v>
      </c>
      <c r="G88" s="58" t="e">
        <f ca="1">+IF(AND(ISNUMBER(OFFSET('Water Data'!$D$5,0,10*ROW('Water Data'!D82))),'Data Summary'!BV88="Yes"),100-OFFSET('Water Data'!$D$5,0,10*ROW('Water Data'!D82)),NA())</f>
        <v>#N/A</v>
      </c>
      <c r="H88" s="58" t="e">
        <f ca="1">+IF(AND(ISNUMBER(OFFSET('Water Data'!$D$7,0,10*ROW('Water Data'!D82))),'Data Summary'!BW88="Yes"),OFFSET('Water Data'!$D$7,0,10*ROW('Water Data'!D82)),NA())</f>
        <v>#N/A</v>
      </c>
      <c r="I88" s="58" t="e">
        <f ca="1">+IF(AND(ISNUMBER(OFFSET('Water Data'!$D$10,0,10*ROW('Water Data'!D82))),'Data Summary'!BX88="Yes"),OFFSET('Water Data'!$D$10,0,10*ROW('Water Data'!D82)),NA())</f>
        <v>#N/A</v>
      </c>
      <c r="J88" s="58" t="e">
        <f ca="1">+IF(AND(ISNUMBER(OFFSET('Water Data'!$E$5,0,10*ROW('Water Data'!E82))),'Data Summary'!BY88="Yes"),100-OFFSET('Water Data'!$E$5,0,10*ROW('Water Data'!E82)),NA())</f>
        <v>#N/A</v>
      </c>
      <c r="K88" s="58" t="e">
        <f ca="1">+IF(AND(ISNUMBER(OFFSET('Water Data'!$E$7,0,10*ROW('Water Data'!E82))),'Data Summary'!BZ88="Yes"),OFFSET('Water Data'!$E$7,0,10*ROW('Water Data'!E82)),NA())</f>
        <v>#N/A</v>
      </c>
      <c r="L88" s="58" t="e">
        <f ca="1">+IF(AND(ISNUMBER(OFFSET('Water Data'!$E$10,0,10*ROW('Water Data'!E82))),'Data Summary'!CA88="Yes"),OFFSET('Water Data'!$E$10,0,10*ROW('Water Data'!E82)),NA())</f>
        <v>#N/A</v>
      </c>
      <c r="M88" s="58" t="e">
        <f ca="1">+IF(AND(ISNUMBER(OFFSET('Water Data'!$F$5,0,10*ROW('Water Data'!F82))),'Data Summary'!CB88="Yes"),100-OFFSET('Water Data'!$F$5,0,10*ROW('Water Data'!F82)),NA())</f>
        <v>#N/A</v>
      </c>
      <c r="N88" s="58" t="e">
        <f ca="1">+IF(AND(ISNUMBER(OFFSET('Water Data'!$F$7,0,10*ROW('Water Data'!F82))),'Data Summary'!CC88="Yes"),OFFSET('Water Data'!$F$7,0,10*ROW('Water Data'!F82)),NA())</f>
        <v>#N/A</v>
      </c>
      <c r="O88" s="58" t="e">
        <f ca="1">+IF(AND(ISNUMBER(OFFSET('Water Data'!$F$10,0,10*ROW('Water Data'!F82))),'Data Summary'!CD88="Yes"),OFFSET('Water Data'!$F$10,0,10*ROW('Water Data'!F82)),NA())</f>
        <v>#N/A</v>
      </c>
      <c r="P88" s="58" t="e">
        <f ca="1">+IF(AND(ISNUMBER(OFFSET('Water Data'!$G$5,0,10*ROW('Water Data'!G82))),'Data Summary'!CE88="Yes"),100-OFFSET('Water Data'!$G$5,0,10*ROW('Water Data'!G82)),NA())</f>
        <v>#N/A</v>
      </c>
      <c r="Q88" s="58" t="e">
        <f ca="1">+IF(AND(ISNUMBER(OFFSET('Water Data'!$G$7,0,10*ROW('Water Data'!G82))),'Data Summary'!CF88="Yes"),OFFSET('Water Data'!$G$7,0,10*ROW('Water Data'!G82)),NA())</f>
        <v>#N/A</v>
      </c>
      <c r="R88" s="58" t="e">
        <f ca="1">+IF(AND(ISNUMBER(OFFSET('Water Data'!$G$10,0,10*ROW('Water Data'!G82))),'Data Summary'!CG88="Yes"),OFFSET('Water Data'!$G$10,0,10*ROW('Water Data'!G82)),NA())</f>
        <v>#N/A</v>
      </c>
      <c r="S88" s="58" t="e">
        <f ca="1">+IF(AND(ISNUMBER(OFFSET('Water Data'!$H$5,0,10*ROW('Water Data'!H82))),'Data Summary'!CH88="Yes"),100-OFFSET('Water Data'!$H$5,0,10*ROW('Water Data'!H82)),NA())</f>
        <v>#N/A</v>
      </c>
      <c r="T88" s="58" t="e">
        <f ca="1">+IF(AND(ISNUMBER(OFFSET('Water Data'!$H$7,0,10*ROW('Water Data'!H82))),'Data Summary'!CI88="Yes"),OFFSET('Water Data'!$H$7,0,10*ROW('Water Data'!H82)),NA())</f>
        <v>#N/A</v>
      </c>
      <c r="U88" s="58" t="e">
        <f ca="1">+IF(AND(ISNUMBER(OFFSET('Water Data'!$H$10,0,10*ROW('Water Data'!H82))),'Data Summary'!CJ88="Yes"),OFFSET('Water Data'!$H$10,0,10*ROW('Water Data'!H82)),NA())</f>
        <v>#N/A</v>
      </c>
      <c r="V88" s="104" t="e">
        <f ca="1">+IF(AND(ISNUMBER(OFFSET('Sanitation Data'!$C$5,0,10*ROW('Sanitation Data'!C82))),'Data Summary'!CK88="Yes"),100-OFFSET('Sanitation Data'!$C$5,0,10*ROW('Sanitation Data'!C82)),NA())</f>
        <v>#N/A</v>
      </c>
      <c r="W88" s="104" t="e">
        <f ca="1">+IF(AND(ISNUMBER(OFFSET('Sanitation Data'!$C$7,0,10*ROW('Sanitation Data'!C82))),'Data Summary'!CL88="Yes"),OFFSET('Sanitation Data'!$C$7,0,10*ROW('Sanitation Data'!C82)),NA())</f>
        <v>#N/A</v>
      </c>
      <c r="X88" s="104" t="e">
        <f ca="1">+IF(AND(ISNUMBER(OFFSET('Sanitation Data'!$C$11,0,10*ROW('Sanitation Data'!C82))),'Data Summary'!CM88="Yes"),OFFSET('Sanitation Data'!$C$11,0,10*ROW('Sanitation Data'!C82)),NA())</f>
        <v>#N/A</v>
      </c>
      <c r="Y88" s="104" t="e">
        <f ca="1">+IF(AND(ISNUMBER(OFFSET('Sanitation Data'!$C$12,0,10*ROW('Sanitation Data'!C82))),'Data Summary'!CN88="Yes"),OFFSET('Sanitation Data'!$C$12,0,10*ROW('Sanitation Data'!C82)),NA())</f>
        <v>#N/A</v>
      </c>
      <c r="Z88" s="104" t="e">
        <f ca="1">+IF(AND(ISNUMBER(OFFSET('Sanitation Data'!$C$13,0,10*ROW('Sanitation Data'!C82))),'Data Summary'!CO88="Yes"),OFFSET('Sanitation Data'!$C$13,0,10*ROW('Sanitation Data'!C82)),NA())</f>
        <v>#N/A</v>
      </c>
      <c r="AA88" s="104" t="e">
        <f ca="1">+IF(AND(ISNUMBER(OFFSET('Sanitation Data'!$D$5,0,10*ROW('Sanitation Data'!D82))),'Data Summary'!CP88="Yes"),100-OFFSET('Sanitation Data'!$D$5,0,10*ROW('Sanitation Data'!D82)),NA())</f>
        <v>#N/A</v>
      </c>
      <c r="AB88" s="104" t="e">
        <f ca="1">+IF(AND(ISNUMBER(OFFSET('Sanitation Data'!$D$7,0,10*ROW('Sanitation Data'!D82))),'Data Summary'!CQ88="Yes"),OFFSET('Sanitation Data'!$D$7,0,10*ROW('Sanitation Data'!D82)),NA())</f>
        <v>#N/A</v>
      </c>
      <c r="AC88" s="104" t="e">
        <f ca="1">+IF(AND(ISNUMBER(OFFSET('Sanitation Data'!$D$11,0,10*ROW('Sanitation Data'!D82))),'Data Summary'!CR88="Yes"),OFFSET('Sanitation Data'!$D$11,0,10*ROW('Sanitation Data'!D82)),NA())</f>
        <v>#N/A</v>
      </c>
      <c r="AD88" s="104" t="e">
        <f ca="1">+IF(AND(ISNUMBER(OFFSET('Sanitation Data'!$D$12,0,10*ROW('Sanitation Data'!D82))),'Data Summary'!CS88="Yes"),OFFSET('Sanitation Data'!$D$12,0,10*ROW('Sanitation Data'!D82)),NA())</f>
        <v>#N/A</v>
      </c>
      <c r="AE88" s="104" t="e">
        <f ca="1">+IF(AND(ISNUMBER(OFFSET('Sanitation Data'!$D$13,0,10*ROW('Sanitation Data'!D82))),'Data Summary'!CT88="Yes"),OFFSET('Sanitation Data'!$D$13,0,10*ROW('Sanitation Data'!D82)),NA())</f>
        <v>#N/A</v>
      </c>
      <c r="AF88" s="104" t="e">
        <f ca="1">+IF(AND(ISNUMBER(OFFSET('Sanitation Data'!$E$5,0,10*ROW('Sanitation Data'!E82))),'Data Summary'!CU88="Yes"),100-OFFSET('Sanitation Data'!$E$5,0,10*ROW('Sanitation Data'!E82)),NA())</f>
        <v>#N/A</v>
      </c>
      <c r="AG88" s="104" t="e">
        <f ca="1">+IF(AND(ISNUMBER(OFFSET('Sanitation Data'!$E$7,0,10*ROW('Sanitation Data'!E82))),'Data Summary'!CV88="Yes"),OFFSET('Sanitation Data'!$E$7,0,10*ROW('Sanitation Data'!E82)),NA())</f>
        <v>#N/A</v>
      </c>
      <c r="AH88" s="104" t="e">
        <f ca="1">+IF(AND(ISNUMBER(OFFSET('Sanitation Data'!$E$11,0,10*ROW('Sanitation Data'!E82))),'Data Summary'!CW88="Yes"),OFFSET('Sanitation Data'!$E$11,0,10*ROW('Sanitation Data'!E82)),NA())</f>
        <v>#N/A</v>
      </c>
      <c r="AI88" s="104" t="e">
        <f ca="1">+IF(AND(ISNUMBER(OFFSET('Sanitation Data'!$E$12,0,10*ROW('Sanitation Data'!E82))),'Data Summary'!CX88="Yes"),OFFSET('Sanitation Data'!$E$12,0,10*ROW('Sanitation Data'!E82)),NA())</f>
        <v>#N/A</v>
      </c>
      <c r="AJ88" s="104" t="e">
        <f ca="1">+IF(AND(ISNUMBER(OFFSET('Sanitation Data'!$E$13,0,10*ROW('Sanitation Data'!E82))),'Data Summary'!CY88="Yes"),OFFSET('Sanitation Data'!$E$13,0,10*ROW('Sanitation Data'!E82)),NA())</f>
        <v>#N/A</v>
      </c>
      <c r="AK88" s="104" t="e">
        <f ca="1">+IF(AND(ISNUMBER(OFFSET('Sanitation Data'!$F$5,0,10*ROW('Sanitation Data'!F82))),'Data Summary'!CZ88="Yes"),100-OFFSET('Sanitation Data'!$F$5,0,10*ROW('Sanitation Data'!F82)),NA())</f>
        <v>#N/A</v>
      </c>
      <c r="AL88" s="104" t="e">
        <f ca="1">+IF(AND(ISNUMBER(OFFSET('Sanitation Data'!$F$7,0,10*ROW('Sanitation Data'!F82))),'Data Summary'!DA88="Yes"),OFFSET('Sanitation Data'!$F$7,0,10*ROW('Sanitation Data'!F82)),NA())</f>
        <v>#N/A</v>
      </c>
      <c r="AM88" s="104" t="e">
        <f ca="1">+IF(AND(ISNUMBER(OFFSET('Sanitation Data'!$F$11,0,10*ROW('Sanitation Data'!F82))),'Data Summary'!DB88="Yes"),OFFSET('Sanitation Data'!$F$11,0,10*ROW('Sanitation Data'!F82)),NA())</f>
        <v>#N/A</v>
      </c>
      <c r="AN88" s="104" t="e">
        <f ca="1">+IF(AND(ISNUMBER(OFFSET('Sanitation Data'!$F$12,0,10*ROW('Sanitation Data'!F82))),'Data Summary'!DC88="Yes"),OFFSET('Sanitation Data'!$F$12,0,10*ROW('Sanitation Data'!F82)),NA())</f>
        <v>#N/A</v>
      </c>
      <c r="AO88" s="104" t="e">
        <f ca="1">+IF(AND(ISNUMBER(OFFSET('Sanitation Data'!$F$13,0,10*ROW('Sanitation Data'!F82))),'Data Summary'!DD88="Yes"),OFFSET('Sanitation Data'!$F$13,0,10*ROW('Sanitation Data'!F82)),NA())</f>
        <v>#N/A</v>
      </c>
      <c r="AP88" s="104" t="e">
        <f ca="1">+IF(AND(ISNUMBER(OFFSET('Sanitation Data'!$G$5,0,10*ROW('Sanitation Data'!G82))),'Data Summary'!DE88="Yes"),100-OFFSET('Sanitation Data'!$G$5,0,10*ROW('Sanitation Data'!G82)),NA())</f>
        <v>#N/A</v>
      </c>
      <c r="AQ88" s="104" t="e">
        <f ca="1">+IF(AND(ISNUMBER(OFFSET('Sanitation Data'!$G$7,0,10*ROW('Sanitation Data'!G82))),'Data Summary'!DF88="Yes"),OFFSET('Sanitation Data'!$G$7,0,10*ROW('Sanitation Data'!G82)),NA())</f>
        <v>#N/A</v>
      </c>
      <c r="AR88" s="104" t="e">
        <f ca="1">+IF(AND(ISNUMBER(OFFSET('Sanitation Data'!$G$11,0,10*ROW('Sanitation Data'!G82))),'Data Summary'!DG88="Yes"),OFFSET('Sanitation Data'!$G$11,0,10*ROW('Sanitation Data'!G82)),NA())</f>
        <v>#N/A</v>
      </c>
      <c r="AS88" s="104" t="e">
        <f ca="1">+IF(AND(ISNUMBER(OFFSET('Sanitation Data'!$G$12,0,10*ROW('Sanitation Data'!G82))),'Data Summary'!DH88="Yes"),OFFSET('Sanitation Data'!$G$12,0,10*ROW('Sanitation Data'!G82)),NA())</f>
        <v>#N/A</v>
      </c>
      <c r="AT88" s="104" t="e">
        <f ca="1">+IF(AND(ISNUMBER(OFFSET('Sanitation Data'!$G$13,0,10*ROW('Sanitation Data'!G82))),'Data Summary'!DI88="Yes"),OFFSET('Sanitation Data'!$G$13,0,10*ROW('Sanitation Data'!G82)),NA())</f>
        <v>#N/A</v>
      </c>
      <c r="AU88" s="104" t="e">
        <f ca="1">+IF(AND(ISNUMBER(OFFSET('Sanitation Data'!$H$5,0,10*ROW('Sanitation Data'!H82))),'Data Summary'!DJ88="Yes"),100-OFFSET('Sanitation Data'!$H$5,0,10*ROW('Sanitation Data'!H82)),NA())</f>
        <v>#N/A</v>
      </c>
      <c r="AV88" s="104" t="e">
        <f ca="1">+IF(AND(ISNUMBER(OFFSET('Sanitation Data'!$H$7,0,10*ROW('Sanitation Data'!H82))),'Data Summary'!DK88="Yes"),OFFSET('Sanitation Data'!$H$7,0,10*ROW('Sanitation Data'!H82)),NA())</f>
        <v>#N/A</v>
      </c>
      <c r="AW88" s="104" t="e">
        <f ca="1">+IF(AND(ISNUMBER(OFFSET('Sanitation Data'!$H$11,0,10*ROW('Sanitation Data'!H82))),'Data Summary'!DL88="Yes"),OFFSET('Sanitation Data'!$H$11,0,10*ROW('Sanitation Data'!H82)),NA())</f>
        <v>#N/A</v>
      </c>
      <c r="AX88" s="104" t="e">
        <f ca="1">+IF(AND(ISNUMBER(OFFSET('Sanitation Data'!$H$12,0,10*ROW('Sanitation Data'!H82))),'Data Summary'!DM88="Yes"),OFFSET('Sanitation Data'!$H$12,0,10*ROW('Sanitation Data'!H82)),NA())</f>
        <v>#N/A</v>
      </c>
      <c r="AY88" s="104" t="e">
        <f ca="1">+IF(AND(ISNUMBER(OFFSET('Sanitation Data'!$H$13,0,10*ROW('Sanitation Data'!H82))),'Data Summary'!DN88="Yes"),OFFSET('Sanitation Data'!$H$13,0,10*ROW('Sanitation Data'!H82)),NA())</f>
        <v>#N/A</v>
      </c>
      <c r="AZ88" s="109" t="e">
        <f ca="1">+IF(AND(ISNUMBER(OFFSET('Hygiene Data'!$C$6,0,10*ROW('Hygiene Data'!C82))),'Data Summary'!DO88="Yes"),OFFSET('Hygiene Data'!$C$6,0,10*ROW('Hygiene Data'!C82)),NA())</f>
        <v>#N/A</v>
      </c>
      <c r="BA88" s="109" t="e">
        <f ca="1">+IF(AND(ISNUMBER(OFFSET('Hygiene Data'!$C$8,0,10*ROW('Hygiene Data'!C82))),'Data Summary'!DP88="Yes"),OFFSET('Hygiene Data'!$C$8,0,10*ROW('Hygiene Data'!C82)),NA())</f>
        <v>#N/A</v>
      </c>
      <c r="BB88" s="109" t="e">
        <f ca="1">+IF(AND(ISNUMBER(OFFSET('Hygiene Data'!$C$10,0,10*ROW('Hygiene Data'!C82))),'Data Summary'!DQ88="Yes"),OFFSET('Hygiene Data'!$C$10,0,10*ROW('Hygiene Data'!C82)),NA())</f>
        <v>#N/A</v>
      </c>
      <c r="BC88" s="109" t="e">
        <f ca="1">+IF(AND(ISNUMBER(OFFSET('Hygiene Data'!$D$6,0,10*ROW('Hygiene Data'!D82))),'Data Summary'!DR88="Yes"),OFFSET('Hygiene Data'!$D$6,0,10*ROW('Hygiene Data'!D82)),NA())</f>
        <v>#N/A</v>
      </c>
      <c r="BD88" s="109" t="e">
        <f ca="1">+IF(AND(ISNUMBER(OFFSET('Hygiene Data'!$D$8,0,10*ROW('Hygiene Data'!D82))),'Data Summary'!DS88="Yes"),OFFSET('Hygiene Data'!$D$8,0,10*ROW('Hygiene Data'!D82)),NA())</f>
        <v>#N/A</v>
      </c>
      <c r="BE88" s="109" t="e">
        <f ca="1">+IF(AND(ISNUMBER(OFFSET('Hygiene Data'!$D$10,0,10*ROW('Hygiene Data'!D82))),'Data Summary'!DT88="Yes"),OFFSET('Hygiene Data'!$D$10,0,10*ROW('Hygiene Data'!D82)),NA())</f>
        <v>#N/A</v>
      </c>
      <c r="BF88" s="109" t="e">
        <f ca="1">+IF(AND(ISNUMBER(OFFSET('Hygiene Data'!$E$6,0,10*ROW('Hygiene Data'!E82))),'Data Summary'!DU88="Yes"),OFFSET('Hygiene Data'!$E$6,0,10*ROW('Hygiene Data'!E82)),NA())</f>
        <v>#N/A</v>
      </c>
      <c r="BG88" s="109" t="e">
        <f ca="1">+IF(AND(ISNUMBER(OFFSET('Hygiene Data'!$E$8,0,10*ROW('Hygiene Data'!E82))),'Data Summary'!DV88="Yes"),OFFSET('Hygiene Data'!$E$8,0,10*ROW('Hygiene Data'!E82)),NA())</f>
        <v>#N/A</v>
      </c>
      <c r="BH88" s="109" t="e">
        <f ca="1">+IF(AND(ISNUMBER(OFFSET('Hygiene Data'!$E$10,0,10*ROW('Hygiene Data'!E82))),'Data Summary'!DW88="Yes"),OFFSET('Hygiene Data'!$E$10,0,10*ROW('Hygiene Data'!E82)),NA())</f>
        <v>#N/A</v>
      </c>
      <c r="BI88" s="109" t="e">
        <f ca="1">+IF(AND(ISNUMBER(OFFSET('Hygiene Data'!$F$6,0,10*ROW('Hygiene Data'!F82))),'Data Summary'!DX88="Yes"),OFFSET('Hygiene Data'!$F$6,0,10*ROW('Hygiene Data'!F82)),NA())</f>
        <v>#N/A</v>
      </c>
      <c r="BJ88" s="109" t="e">
        <f ca="1">+IF(AND(ISNUMBER(OFFSET('Hygiene Data'!$F$8,0,10*ROW('Hygiene Data'!F82))),'Data Summary'!DY88="Yes"),OFFSET('Hygiene Data'!$F$8,0,10*ROW('Hygiene Data'!F82)),NA())</f>
        <v>#N/A</v>
      </c>
      <c r="BK88" s="109" t="e">
        <f ca="1">+IF(AND(ISNUMBER(OFFSET('Hygiene Data'!$F$10,0,10*ROW('Hygiene Data'!F82))),'Data Summary'!DZ88="Yes"),OFFSET('Hygiene Data'!$F$10,0,10*ROW('Hygiene Data'!F82)),NA())</f>
        <v>#N/A</v>
      </c>
      <c r="BL88" s="109" t="e">
        <f ca="1">+IF(AND(ISNUMBER(OFFSET('Hygiene Data'!$G$6,0,10*ROW('Hygiene Data'!G82))),'Data Summary'!EA88="Yes"),OFFSET('Hygiene Data'!$G$6,0,10*ROW('Hygiene Data'!G82)),NA())</f>
        <v>#N/A</v>
      </c>
      <c r="BM88" s="109" t="e">
        <f ca="1">+IF(AND(ISNUMBER(OFFSET('Hygiene Data'!$G$8,0,10*ROW('Hygiene Data'!G82))),'Data Summary'!EB88="Yes"),OFFSET('Hygiene Data'!$G$8,0,10*ROW('Hygiene Data'!G82)),NA())</f>
        <v>#N/A</v>
      </c>
      <c r="BN88" s="109" t="e">
        <f ca="1">+IF(AND(ISNUMBER(OFFSET('Hygiene Data'!$G$10,0,10*ROW('Hygiene Data'!G82))),'Data Summary'!EC88="Yes"),OFFSET('Hygiene Data'!$G$10,0,10*ROW('Hygiene Data'!G82)),NA())</f>
        <v>#N/A</v>
      </c>
      <c r="BO88" s="109" t="e">
        <f ca="1">+IF(AND(ISNUMBER(OFFSET('Hygiene Data'!$H$6,0,10*ROW('Hygiene Data'!H82))),'Data Summary'!ED88="Yes"),OFFSET('Hygiene Data'!$H$6,0,10*ROW('Hygiene Data'!H82)),NA())</f>
        <v>#N/A</v>
      </c>
      <c r="BP88" s="109" t="e">
        <f ca="1">+IF(AND(ISNUMBER(OFFSET('Hygiene Data'!$H$8,0,10*ROW('Hygiene Data'!H82))),'Data Summary'!EE88="Yes"),OFFSET('Hygiene Data'!$H$8,0,10*ROW('Hygiene Data'!H82)),NA())</f>
        <v>#N/A</v>
      </c>
      <c r="BQ88" s="109" t="e">
        <f ca="1">+IF(AND(ISNUMBER(OFFSET('Hygiene Data'!$H$10,0,10*ROW('Hygiene Data'!H82))),'Data Summary'!EF88="Yes"),OFFSET('Hygiene Data'!$H$10,0,10*ROW('Hygiene Data'!H82)),NA())</f>
        <v>#N/A</v>
      </c>
    </row>
    <row r="89" spans="1:69" x14ac:dyDescent="0.25">
      <c r="A89" s="57" t="e">
        <f ca="1">+IF(OFFSET('Water Data'!$B$1,0,10*ROW('Water Data'!B83))="",NA(),OFFSET('Water Data'!$B$1,0,10*ROW('Water Data'!B83)))</f>
        <v>#N/A</v>
      </c>
      <c r="B89" s="57" t="e">
        <f ca="1">+IF(OFFSET('Water Data'!$A$3,0,10*ROW('Water Data'!A86))="",NA(),OFFSET('Water Data'!$A$3,0,10*ROW('Water Data'!A86)))</f>
        <v>#N/A</v>
      </c>
      <c r="C89" s="57" t="e">
        <f ca="1">+IF(OFFSET('Water Data'!$C$3,0,10*ROW('Water Data'!C86))="",NA(),OFFSET('Water Data'!$C$3,0,10*ROW('Water Data'!C86)))</f>
        <v>#N/A</v>
      </c>
      <c r="D89" s="58" t="e">
        <f ca="1">+IF(AND(ISNUMBER(OFFSET('Water Data'!$C$5,0,10*ROW('Water Data'!C83))),'Data Summary'!BS89="Yes"),100-OFFSET('Water Data'!$C$5,0,10*ROW('Water Data'!C83)),NA())</f>
        <v>#N/A</v>
      </c>
      <c r="E89" s="58" t="e">
        <f ca="1">+IF(AND(ISNUMBER(OFFSET('Water Data'!$C$7,0,10*ROW('Water Data'!C83))),'Data Summary'!BT89="Yes"),OFFSET('Water Data'!$C$7,0,10*ROW('Water Data'!C83)),NA())</f>
        <v>#N/A</v>
      </c>
      <c r="F89" s="58" t="e">
        <f ca="1">+IF(AND(ISNUMBER(OFFSET('Water Data'!$C$10,0,10*ROW('Water Data'!C83))),'Data Summary'!BU89="Yes"),OFFSET('Water Data'!$C$10,0,10*ROW('Water Data'!C83)),NA())</f>
        <v>#N/A</v>
      </c>
      <c r="G89" s="58" t="e">
        <f ca="1">+IF(AND(ISNUMBER(OFFSET('Water Data'!$D$5,0,10*ROW('Water Data'!D83))),'Data Summary'!BV89="Yes"),100-OFFSET('Water Data'!$D$5,0,10*ROW('Water Data'!D83)),NA())</f>
        <v>#N/A</v>
      </c>
      <c r="H89" s="58" t="e">
        <f ca="1">+IF(AND(ISNUMBER(OFFSET('Water Data'!$D$7,0,10*ROW('Water Data'!D83))),'Data Summary'!BW89="Yes"),OFFSET('Water Data'!$D$7,0,10*ROW('Water Data'!D83)),NA())</f>
        <v>#N/A</v>
      </c>
      <c r="I89" s="58" t="e">
        <f ca="1">+IF(AND(ISNUMBER(OFFSET('Water Data'!$D$10,0,10*ROW('Water Data'!D83))),'Data Summary'!BX89="Yes"),OFFSET('Water Data'!$D$10,0,10*ROW('Water Data'!D83)),NA())</f>
        <v>#N/A</v>
      </c>
      <c r="J89" s="58" t="e">
        <f ca="1">+IF(AND(ISNUMBER(OFFSET('Water Data'!$E$5,0,10*ROW('Water Data'!E83))),'Data Summary'!BY89="Yes"),100-OFFSET('Water Data'!$E$5,0,10*ROW('Water Data'!E83)),NA())</f>
        <v>#N/A</v>
      </c>
      <c r="K89" s="58" t="e">
        <f ca="1">+IF(AND(ISNUMBER(OFFSET('Water Data'!$E$7,0,10*ROW('Water Data'!E83))),'Data Summary'!BZ89="Yes"),OFFSET('Water Data'!$E$7,0,10*ROW('Water Data'!E83)),NA())</f>
        <v>#N/A</v>
      </c>
      <c r="L89" s="58" t="e">
        <f ca="1">+IF(AND(ISNUMBER(OFFSET('Water Data'!$E$10,0,10*ROW('Water Data'!E83))),'Data Summary'!CA89="Yes"),OFFSET('Water Data'!$E$10,0,10*ROW('Water Data'!E83)),NA())</f>
        <v>#N/A</v>
      </c>
      <c r="M89" s="58" t="e">
        <f ca="1">+IF(AND(ISNUMBER(OFFSET('Water Data'!$F$5,0,10*ROW('Water Data'!F83))),'Data Summary'!CB89="Yes"),100-OFFSET('Water Data'!$F$5,0,10*ROW('Water Data'!F83)),NA())</f>
        <v>#N/A</v>
      </c>
      <c r="N89" s="58" t="e">
        <f ca="1">+IF(AND(ISNUMBER(OFFSET('Water Data'!$F$7,0,10*ROW('Water Data'!F83))),'Data Summary'!CC89="Yes"),OFFSET('Water Data'!$F$7,0,10*ROW('Water Data'!F83)),NA())</f>
        <v>#N/A</v>
      </c>
      <c r="O89" s="58" t="e">
        <f ca="1">+IF(AND(ISNUMBER(OFFSET('Water Data'!$F$10,0,10*ROW('Water Data'!F83))),'Data Summary'!CD89="Yes"),OFFSET('Water Data'!$F$10,0,10*ROW('Water Data'!F83)),NA())</f>
        <v>#N/A</v>
      </c>
      <c r="P89" s="58" t="e">
        <f ca="1">+IF(AND(ISNUMBER(OFFSET('Water Data'!$G$5,0,10*ROW('Water Data'!G83))),'Data Summary'!CE89="Yes"),100-OFFSET('Water Data'!$G$5,0,10*ROW('Water Data'!G83)),NA())</f>
        <v>#N/A</v>
      </c>
      <c r="Q89" s="58" t="e">
        <f ca="1">+IF(AND(ISNUMBER(OFFSET('Water Data'!$G$7,0,10*ROW('Water Data'!G83))),'Data Summary'!CF89="Yes"),OFFSET('Water Data'!$G$7,0,10*ROW('Water Data'!G83)),NA())</f>
        <v>#N/A</v>
      </c>
      <c r="R89" s="58" t="e">
        <f ca="1">+IF(AND(ISNUMBER(OFFSET('Water Data'!$G$10,0,10*ROW('Water Data'!G83))),'Data Summary'!CG89="Yes"),OFFSET('Water Data'!$G$10,0,10*ROW('Water Data'!G83)),NA())</f>
        <v>#N/A</v>
      </c>
      <c r="S89" s="58" t="e">
        <f ca="1">+IF(AND(ISNUMBER(OFFSET('Water Data'!$H$5,0,10*ROW('Water Data'!H83))),'Data Summary'!CH89="Yes"),100-OFFSET('Water Data'!$H$5,0,10*ROW('Water Data'!H83)),NA())</f>
        <v>#N/A</v>
      </c>
      <c r="T89" s="58" t="e">
        <f ca="1">+IF(AND(ISNUMBER(OFFSET('Water Data'!$H$7,0,10*ROW('Water Data'!H83))),'Data Summary'!CI89="Yes"),OFFSET('Water Data'!$H$7,0,10*ROW('Water Data'!H83)),NA())</f>
        <v>#N/A</v>
      </c>
      <c r="U89" s="58" t="e">
        <f ca="1">+IF(AND(ISNUMBER(OFFSET('Water Data'!$H$10,0,10*ROW('Water Data'!H83))),'Data Summary'!CJ89="Yes"),OFFSET('Water Data'!$H$10,0,10*ROW('Water Data'!H83)),NA())</f>
        <v>#N/A</v>
      </c>
      <c r="V89" s="104" t="e">
        <f ca="1">+IF(AND(ISNUMBER(OFFSET('Sanitation Data'!$C$5,0,10*ROW('Sanitation Data'!C83))),'Data Summary'!CK89="Yes"),100-OFFSET('Sanitation Data'!$C$5,0,10*ROW('Sanitation Data'!C83)),NA())</f>
        <v>#N/A</v>
      </c>
      <c r="W89" s="104" t="e">
        <f ca="1">+IF(AND(ISNUMBER(OFFSET('Sanitation Data'!$C$7,0,10*ROW('Sanitation Data'!C83))),'Data Summary'!CL89="Yes"),OFFSET('Sanitation Data'!$C$7,0,10*ROW('Sanitation Data'!C83)),NA())</f>
        <v>#N/A</v>
      </c>
      <c r="X89" s="104" t="e">
        <f ca="1">+IF(AND(ISNUMBER(OFFSET('Sanitation Data'!$C$11,0,10*ROW('Sanitation Data'!C83))),'Data Summary'!CM89="Yes"),OFFSET('Sanitation Data'!$C$11,0,10*ROW('Sanitation Data'!C83)),NA())</f>
        <v>#N/A</v>
      </c>
      <c r="Y89" s="104" t="e">
        <f ca="1">+IF(AND(ISNUMBER(OFFSET('Sanitation Data'!$C$12,0,10*ROW('Sanitation Data'!C83))),'Data Summary'!CN89="Yes"),OFFSET('Sanitation Data'!$C$12,0,10*ROW('Sanitation Data'!C83)),NA())</f>
        <v>#N/A</v>
      </c>
      <c r="Z89" s="104" t="e">
        <f ca="1">+IF(AND(ISNUMBER(OFFSET('Sanitation Data'!$C$13,0,10*ROW('Sanitation Data'!C83))),'Data Summary'!CO89="Yes"),OFFSET('Sanitation Data'!$C$13,0,10*ROW('Sanitation Data'!C83)),NA())</f>
        <v>#N/A</v>
      </c>
      <c r="AA89" s="104" t="e">
        <f ca="1">+IF(AND(ISNUMBER(OFFSET('Sanitation Data'!$D$5,0,10*ROW('Sanitation Data'!D83))),'Data Summary'!CP89="Yes"),100-OFFSET('Sanitation Data'!$D$5,0,10*ROW('Sanitation Data'!D83)),NA())</f>
        <v>#N/A</v>
      </c>
      <c r="AB89" s="104" t="e">
        <f ca="1">+IF(AND(ISNUMBER(OFFSET('Sanitation Data'!$D$7,0,10*ROW('Sanitation Data'!D83))),'Data Summary'!CQ89="Yes"),OFFSET('Sanitation Data'!$D$7,0,10*ROW('Sanitation Data'!D83)),NA())</f>
        <v>#N/A</v>
      </c>
      <c r="AC89" s="104" t="e">
        <f ca="1">+IF(AND(ISNUMBER(OFFSET('Sanitation Data'!$D$11,0,10*ROW('Sanitation Data'!D83))),'Data Summary'!CR89="Yes"),OFFSET('Sanitation Data'!$D$11,0,10*ROW('Sanitation Data'!D83)),NA())</f>
        <v>#N/A</v>
      </c>
      <c r="AD89" s="104" t="e">
        <f ca="1">+IF(AND(ISNUMBER(OFFSET('Sanitation Data'!$D$12,0,10*ROW('Sanitation Data'!D83))),'Data Summary'!CS89="Yes"),OFFSET('Sanitation Data'!$D$12,0,10*ROW('Sanitation Data'!D83)),NA())</f>
        <v>#N/A</v>
      </c>
      <c r="AE89" s="104" t="e">
        <f ca="1">+IF(AND(ISNUMBER(OFFSET('Sanitation Data'!$D$13,0,10*ROW('Sanitation Data'!D83))),'Data Summary'!CT89="Yes"),OFFSET('Sanitation Data'!$D$13,0,10*ROW('Sanitation Data'!D83)),NA())</f>
        <v>#N/A</v>
      </c>
      <c r="AF89" s="104" t="e">
        <f ca="1">+IF(AND(ISNUMBER(OFFSET('Sanitation Data'!$E$5,0,10*ROW('Sanitation Data'!E83))),'Data Summary'!CU89="Yes"),100-OFFSET('Sanitation Data'!$E$5,0,10*ROW('Sanitation Data'!E83)),NA())</f>
        <v>#N/A</v>
      </c>
      <c r="AG89" s="104" t="e">
        <f ca="1">+IF(AND(ISNUMBER(OFFSET('Sanitation Data'!$E$7,0,10*ROW('Sanitation Data'!E83))),'Data Summary'!CV89="Yes"),OFFSET('Sanitation Data'!$E$7,0,10*ROW('Sanitation Data'!E83)),NA())</f>
        <v>#N/A</v>
      </c>
      <c r="AH89" s="104" t="e">
        <f ca="1">+IF(AND(ISNUMBER(OFFSET('Sanitation Data'!$E$11,0,10*ROW('Sanitation Data'!E83))),'Data Summary'!CW89="Yes"),OFFSET('Sanitation Data'!$E$11,0,10*ROW('Sanitation Data'!E83)),NA())</f>
        <v>#N/A</v>
      </c>
      <c r="AI89" s="104" t="e">
        <f ca="1">+IF(AND(ISNUMBER(OFFSET('Sanitation Data'!$E$12,0,10*ROW('Sanitation Data'!E83))),'Data Summary'!CX89="Yes"),OFFSET('Sanitation Data'!$E$12,0,10*ROW('Sanitation Data'!E83)),NA())</f>
        <v>#N/A</v>
      </c>
      <c r="AJ89" s="104" t="e">
        <f ca="1">+IF(AND(ISNUMBER(OFFSET('Sanitation Data'!$E$13,0,10*ROW('Sanitation Data'!E83))),'Data Summary'!CY89="Yes"),OFFSET('Sanitation Data'!$E$13,0,10*ROW('Sanitation Data'!E83)),NA())</f>
        <v>#N/A</v>
      </c>
      <c r="AK89" s="104" t="e">
        <f ca="1">+IF(AND(ISNUMBER(OFFSET('Sanitation Data'!$F$5,0,10*ROW('Sanitation Data'!F83))),'Data Summary'!CZ89="Yes"),100-OFFSET('Sanitation Data'!$F$5,0,10*ROW('Sanitation Data'!F83)),NA())</f>
        <v>#N/A</v>
      </c>
      <c r="AL89" s="104" t="e">
        <f ca="1">+IF(AND(ISNUMBER(OFFSET('Sanitation Data'!$F$7,0,10*ROW('Sanitation Data'!F83))),'Data Summary'!DA89="Yes"),OFFSET('Sanitation Data'!$F$7,0,10*ROW('Sanitation Data'!F83)),NA())</f>
        <v>#N/A</v>
      </c>
      <c r="AM89" s="104" t="e">
        <f ca="1">+IF(AND(ISNUMBER(OFFSET('Sanitation Data'!$F$11,0,10*ROW('Sanitation Data'!F83))),'Data Summary'!DB89="Yes"),OFFSET('Sanitation Data'!$F$11,0,10*ROW('Sanitation Data'!F83)),NA())</f>
        <v>#N/A</v>
      </c>
      <c r="AN89" s="104" t="e">
        <f ca="1">+IF(AND(ISNUMBER(OFFSET('Sanitation Data'!$F$12,0,10*ROW('Sanitation Data'!F83))),'Data Summary'!DC89="Yes"),OFFSET('Sanitation Data'!$F$12,0,10*ROW('Sanitation Data'!F83)),NA())</f>
        <v>#N/A</v>
      </c>
      <c r="AO89" s="104" t="e">
        <f ca="1">+IF(AND(ISNUMBER(OFFSET('Sanitation Data'!$F$13,0,10*ROW('Sanitation Data'!F83))),'Data Summary'!DD89="Yes"),OFFSET('Sanitation Data'!$F$13,0,10*ROW('Sanitation Data'!F83)),NA())</f>
        <v>#N/A</v>
      </c>
      <c r="AP89" s="104" t="e">
        <f ca="1">+IF(AND(ISNUMBER(OFFSET('Sanitation Data'!$G$5,0,10*ROW('Sanitation Data'!G83))),'Data Summary'!DE89="Yes"),100-OFFSET('Sanitation Data'!$G$5,0,10*ROW('Sanitation Data'!G83)),NA())</f>
        <v>#N/A</v>
      </c>
      <c r="AQ89" s="104" t="e">
        <f ca="1">+IF(AND(ISNUMBER(OFFSET('Sanitation Data'!$G$7,0,10*ROW('Sanitation Data'!G83))),'Data Summary'!DF89="Yes"),OFFSET('Sanitation Data'!$G$7,0,10*ROW('Sanitation Data'!G83)),NA())</f>
        <v>#N/A</v>
      </c>
      <c r="AR89" s="104" t="e">
        <f ca="1">+IF(AND(ISNUMBER(OFFSET('Sanitation Data'!$G$11,0,10*ROW('Sanitation Data'!G83))),'Data Summary'!DG89="Yes"),OFFSET('Sanitation Data'!$G$11,0,10*ROW('Sanitation Data'!G83)),NA())</f>
        <v>#N/A</v>
      </c>
      <c r="AS89" s="104" t="e">
        <f ca="1">+IF(AND(ISNUMBER(OFFSET('Sanitation Data'!$G$12,0,10*ROW('Sanitation Data'!G83))),'Data Summary'!DH89="Yes"),OFFSET('Sanitation Data'!$G$12,0,10*ROW('Sanitation Data'!G83)),NA())</f>
        <v>#N/A</v>
      </c>
      <c r="AT89" s="104" t="e">
        <f ca="1">+IF(AND(ISNUMBER(OFFSET('Sanitation Data'!$G$13,0,10*ROW('Sanitation Data'!G83))),'Data Summary'!DI89="Yes"),OFFSET('Sanitation Data'!$G$13,0,10*ROW('Sanitation Data'!G83)),NA())</f>
        <v>#N/A</v>
      </c>
      <c r="AU89" s="104" t="e">
        <f ca="1">+IF(AND(ISNUMBER(OFFSET('Sanitation Data'!$H$5,0,10*ROW('Sanitation Data'!H83))),'Data Summary'!DJ89="Yes"),100-OFFSET('Sanitation Data'!$H$5,0,10*ROW('Sanitation Data'!H83)),NA())</f>
        <v>#N/A</v>
      </c>
      <c r="AV89" s="104" t="e">
        <f ca="1">+IF(AND(ISNUMBER(OFFSET('Sanitation Data'!$H$7,0,10*ROW('Sanitation Data'!H83))),'Data Summary'!DK89="Yes"),OFFSET('Sanitation Data'!$H$7,0,10*ROW('Sanitation Data'!H83)),NA())</f>
        <v>#N/A</v>
      </c>
      <c r="AW89" s="104" t="e">
        <f ca="1">+IF(AND(ISNUMBER(OFFSET('Sanitation Data'!$H$11,0,10*ROW('Sanitation Data'!H83))),'Data Summary'!DL89="Yes"),OFFSET('Sanitation Data'!$H$11,0,10*ROW('Sanitation Data'!H83)),NA())</f>
        <v>#N/A</v>
      </c>
      <c r="AX89" s="104" t="e">
        <f ca="1">+IF(AND(ISNUMBER(OFFSET('Sanitation Data'!$H$12,0,10*ROW('Sanitation Data'!H83))),'Data Summary'!DM89="Yes"),OFFSET('Sanitation Data'!$H$12,0,10*ROW('Sanitation Data'!H83)),NA())</f>
        <v>#N/A</v>
      </c>
      <c r="AY89" s="104" t="e">
        <f ca="1">+IF(AND(ISNUMBER(OFFSET('Sanitation Data'!$H$13,0,10*ROW('Sanitation Data'!H83))),'Data Summary'!DN89="Yes"),OFFSET('Sanitation Data'!$H$13,0,10*ROW('Sanitation Data'!H83)),NA())</f>
        <v>#N/A</v>
      </c>
      <c r="AZ89" s="109" t="e">
        <f ca="1">+IF(AND(ISNUMBER(OFFSET('Hygiene Data'!$C$6,0,10*ROW('Hygiene Data'!C83))),'Data Summary'!DO89="Yes"),OFFSET('Hygiene Data'!$C$6,0,10*ROW('Hygiene Data'!C83)),NA())</f>
        <v>#N/A</v>
      </c>
      <c r="BA89" s="109" t="e">
        <f ca="1">+IF(AND(ISNUMBER(OFFSET('Hygiene Data'!$C$8,0,10*ROW('Hygiene Data'!C83))),'Data Summary'!DP89="Yes"),OFFSET('Hygiene Data'!$C$8,0,10*ROW('Hygiene Data'!C83)),NA())</f>
        <v>#N/A</v>
      </c>
      <c r="BB89" s="109" t="e">
        <f ca="1">+IF(AND(ISNUMBER(OFFSET('Hygiene Data'!$C$10,0,10*ROW('Hygiene Data'!C83))),'Data Summary'!DQ89="Yes"),OFFSET('Hygiene Data'!$C$10,0,10*ROW('Hygiene Data'!C83)),NA())</f>
        <v>#N/A</v>
      </c>
      <c r="BC89" s="109" t="e">
        <f ca="1">+IF(AND(ISNUMBER(OFFSET('Hygiene Data'!$D$6,0,10*ROW('Hygiene Data'!D83))),'Data Summary'!DR89="Yes"),OFFSET('Hygiene Data'!$D$6,0,10*ROW('Hygiene Data'!D83)),NA())</f>
        <v>#N/A</v>
      </c>
      <c r="BD89" s="109" t="e">
        <f ca="1">+IF(AND(ISNUMBER(OFFSET('Hygiene Data'!$D$8,0,10*ROW('Hygiene Data'!D83))),'Data Summary'!DS89="Yes"),OFFSET('Hygiene Data'!$D$8,0,10*ROW('Hygiene Data'!D83)),NA())</f>
        <v>#N/A</v>
      </c>
      <c r="BE89" s="109" t="e">
        <f ca="1">+IF(AND(ISNUMBER(OFFSET('Hygiene Data'!$D$10,0,10*ROW('Hygiene Data'!D83))),'Data Summary'!DT89="Yes"),OFFSET('Hygiene Data'!$D$10,0,10*ROW('Hygiene Data'!D83)),NA())</f>
        <v>#N/A</v>
      </c>
      <c r="BF89" s="109" t="e">
        <f ca="1">+IF(AND(ISNUMBER(OFFSET('Hygiene Data'!$E$6,0,10*ROW('Hygiene Data'!E83))),'Data Summary'!DU89="Yes"),OFFSET('Hygiene Data'!$E$6,0,10*ROW('Hygiene Data'!E83)),NA())</f>
        <v>#N/A</v>
      </c>
      <c r="BG89" s="109" t="e">
        <f ca="1">+IF(AND(ISNUMBER(OFFSET('Hygiene Data'!$E$8,0,10*ROW('Hygiene Data'!E83))),'Data Summary'!DV89="Yes"),OFFSET('Hygiene Data'!$E$8,0,10*ROW('Hygiene Data'!E83)),NA())</f>
        <v>#N/A</v>
      </c>
      <c r="BH89" s="109" t="e">
        <f ca="1">+IF(AND(ISNUMBER(OFFSET('Hygiene Data'!$E$10,0,10*ROW('Hygiene Data'!E83))),'Data Summary'!DW89="Yes"),OFFSET('Hygiene Data'!$E$10,0,10*ROW('Hygiene Data'!E83)),NA())</f>
        <v>#N/A</v>
      </c>
      <c r="BI89" s="109" t="e">
        <f ca="1">+IF(AND(ISNUMBER(OFFSET('Hygiene Data'!$F$6,0,10*ROW('Hygiene Data'!F83))),'Data Summary'!DX89="Yes"),OFFSET('Hygiene Data'!$F$6,0,10*ROW('Hygiene Data'!F83)),NA())</f>
        <v>#N/A</v>
      </c>
      <c r="BJ89" s="109" t="e">
        <f ca="1">+IF(AND(ISNUMBER(OFFSET('Hygiene Data'!$F$8,0,10*ROW('Hygiene Data'!F83))),'Data Summary'!DY89="Yes"),OFFSET('Hygiene Data'!$F$8,0,10*ROW('Hygiene Data'!F83)),NA())</f>
        <v>#N/A</v>
      </c>
      <c r="BK89" s="109" t="e">
        <f ca="1">+IF(AND(ISNUMBER(OFFSET('Hygiene Data'!$F$10,0,10*ROW('Hygiene Data'!F83))),'Data Summary'!DZ89="Yes"),OFFSET('Hygiene Data'!$F$10,0,10*ROW('Hygiene Data'!F83)),NA())</f>
        <v>#N/A</v>
      </c>
      <c r="BL89" s="109" t="e">
        <f ca="1">+IF(AND(ISNUMBER(OFFSET('Hygiene Data'!$G$6,0,10*ROW('Hygiene Data'!G83))),'Data Summary'!EA89="Yes"),OFFSET('Hygiene Data'!$G$6,0,10*ROW('Hygiene Data'!G83)),NA())</f>
        <v>#N/A</v>
      </c>
      <c r="BM89" s="109" t="e">
        <f ca="1">+IF(AND(ISNUMBER(OFFSET('Hygiene Data'!$G$8,0,10*ROW('Hygiene Data'!G83))),'Data Summary'!EB89="Yes"),OFFSET('Hygiene Data'!$G$8,0,10*ROW('Hygiene Data'!G83)),NA())</f>
        <v>#N/A</v>
      </c>
      <c r="BN89" s="109" t="e">
        <f ca="1">+IF(AND(ISNUMBER(OFFSET('Hygiene Data'!$G$10,0,10*ROW('Hygiene Data'!G83))),'Data Summary'!EC89="Yes"),OFFSET('Hygiene Data'!$G$10,0,10*ROW('Hygiene Data'!G83)),NA())</f>
        <v>#N/A</v>
      </c>
      <c r="BO89" s="109" t="e">
        <f ca="1">+IF(AND(ISNUMBER(OFFSET('Hygiene Data'!$H$6,0,10*ROW('Hygiene Data'!H83))),'Data Summary'!ED89="Yes"),OFFSET('Hygiene Data'!$H$6,0,10*ROW('Hygiene Data'!H83)),NA())</f>
        <v>#N/A</v>
      </c>
      <c r="BP89" s="109" t="e">
        <f ca="1">+IF(AND(ISNUMBER(OFFSET('Hygiene Data'!$H$8,0,10*ROW('Hygiene Data'!H83))),'Data Summary'!EE89="Yes"),OFFSET('Hygiene Data'!$H$8,0,10*ROW('Hygiene Data'!H83)),NA())</f>
        <v>#N/A</v>
      </c>
      <c r="BQ89" s="109" t="e">
        <f ca="1">+IF(AND(ISNUMBER(OFFSET('Hygiene Data'!$H$10,0,10*ROW('Hygiene Data'!H83))),'Data Summary'!EF89="Yes"),OFFSET('Hygiene Data'!$H$10,0,10*ROW('Hygiene Data'!H83)),NA())</f>
        <v>#N/A</v>
      </c>
    </row>
    <row r="90" spans="1:69" x14ac:dyDescent="0.25">
      <c r="A90" s="57" t="e">
        <f ca="1">+IF(OFFSET('Water Data'!$B$1,0,10*ROW('Water Data'!B84))="",NA(),OFFSET('Water Data'!$B$1,0,10*ROW('Water Data'!B84)))</f>
        <v>#N/A</v>
      </c>
      <c r="B90" s="57" t="e">
        <f ca="1">+IF(OFFSET('Water Data'!$A$3,0,10*ROW('Water Data'!A87))="",NA(),OFFSET('Water Data'!$A$3,0,10*ROW('Water Data'!A87)))</f>
        <v>#N/A</v>
      </c>
      <c r="C90" s="57" t="e">
        <f ca="1">+IF(OFFSET('Water Data'!$C$3,0,10*ROW('Water Data'!C87))="",NA(),OFFSET('Water Data'!$C$3,0,10*ROW('Water Data'!C87)))</f>
        <v>#N/A</v>
      </c>
      <c r="D90" s="58" t="e">
        <f ca="1">+IF(AND(ISNUMBER(OFFSET('Water Data'!$C$5,0,10*ROW('Water Data'!C84))),'Data Summary'!BS90="Yes"),100-OFFSET('Water Data'!$C$5,0,10*ROW('Water Data'!C84)),NA())</f>
        <v>#N/A</v>
      </c>
      <c r="E90" s="58" t="e">
        <f ca="1">+IF(AND(ISNUMBER(OFFSET('Water Data'!$C$7,0,10*ROW('Water Data'!C84))),'Data Summary'!BT90="Yes"),OFFSET('Water Data'!$C$7,0,10*ROW('Water Data'!C84)),NA())</f>
        <v>#N/A</v>
      </c>
      <c r="F90" s="58" t="e">
        <f ca="1">+IF(AND(ISNUMBER(OFFSET('Water Data'!$C$10,0,10*ROW('Water Data'!C84))),'Data Summary'!BU90="Yes"),OFFSET('Water Data'!$C$10,0,10*ROW('Water Data'!C84)),NA())</f>
        <v>#N/A</v>
      </c>
      <c r="G90" s="58" t="e">
        <f ca="1">+IF(AND(ISNUMBER(OFFSET('Water Data'!$D$5,0,10*ROW('Water Data'!D84))),'Data Summary'!BV90="Yes"),100-OFFSET('Water Data'!$D$5,0,10*ROW('Water Data'!D84)),NA())</f>
        <v>#N/A</v>
      </c>
      <c r="H90" s="58" t="e">
        <f ca="1">+IF(AND(ISNUMBER(OFFSET('Water Data'!$D$7,0,10*ROW('Water Data'!D84))),'Data Summary'!BW90="Yes"),OFFSET('Water Data'!$D$7,0,10*ROW('Water Data'!D84)),NA())</f>
        <v>#N/A</v>
      </c>
      <c r="I90" s="58" t="e">
        <f ca="1">+IF(AND(ISNUMBER(OFFSET('Water Data'!$D$10,0,10*ROW('Water Data'!D84))),'Data Summary'!BX90="Yes"),OFFSET('Water Data'!$D$10,0,10*ROW('Water Data'!D84)),NA())</f>
        <v>#N/A</v>
      </c>
      <c r="J90" s="58" t="e">
        <f ca="1">+IF(AND(ISNUMBER(OFFSET('Water Data'!$E$5,0,10*ROW('Water Data'!E84))),'Data Summary'!BY90="Yes"),100-OFFSET('Water Data'!$E$5,0,10*ROW('Water Data'!E84)),NA())</f>
        <v>#N/A</v>
      </c>
      <c r="K90" s="58" t="e">
        <f ca="1">+IF(AND(ISNUMBER(OFFSET('Water Data'!$E$7,0,10*ROW('Water Data'!E84))),'Data Summary'!BZ90="Yes"),OFFSET('Water Data'!$E$7,0,10*ROW('Water Data'!E84)),NA())</f>
        <v>#N/A</v>
      </c>
      <c r="L90" s="58" t="e">
        <f ca="1">+IF(AND(ISNUMBER(OFFSET('Water Data'!$E$10,0,10*ROW('Water Data'!E84))),'Data Summary'!CA90="Yes"),OFFSET('Water Data'!$E$10,0,10*ROW('Water Data'!E84)),NA())</f>
        <v>#N/A</v>
      </c>
      <c r="M90" s="58" t="e">
        <f ca="1">+IF(AND(ISNUMBER(OFFSET('Water Data'!$F$5,0,10*ROW('Water Data'!F84))),'Data Summary'!CB90="Yes"),100-OFFSET('Water Data'!$F$5,0,10*ROW('Water Data'!F84)),NA())</f>
        <v>#N/A</v>
      </c>
      <c r="N90" s="58" t="e">
        <f ca="1">+IF(AND(ISNUMBER(OFFSET('Water Data'!$F$7,0,10*ROW('Water Data'!F84))),'Data Summary'!CC90="Yes"),OFFSET('Water Data'!$F$7,0,10*ROW('Water Data'!F84)),NA())</f>
        <v>#N/A</v>
      </c>
      <c r="O90" s="58" t="e">
        <f ca="1">+IF(AND(ISNUMBER(OFFSET('Water Data'!$F$10,0,10*ROW('Water Data'!F84))),'Data Summary'!CD90="Yes"),OFFSET('Water Data'!$F$10,0,10*ROW('Water Data'!F84)),NA())</f>
        <v>#N/A</v>
      </c>
      <c r="P90" s="58" t="e">
        <f ca="1">+IF(AND(ISNUMBER(OFFSET('Water Data'!$G$5,0,10*ROW('Water Data'!G84))),'Data Summary'!CE90="Yes"),100-OFFSET('Water Data'!$G$5,0,10*ROW('Water Data'!G84)),NA())</f>
        <v>#N/A</v>
      </c>
      <c r="Q90" s="58" t="e">
        <f ca="1">+IF(AND(ISNUMBER(OFFSET('Water Data'!$G$7,0,10*ROW('Water Data'!G84))),'Data Summary'!CF90="Yes"),OFFSET('Water Data'!$G$7,0,10*ROW('Water Data'!G84)),NA())</f>
        <v>#N/A</v>
      </c>
      <c r="R90" s="58" t="e">
        <f ca="1">+IF(AND(ISNUMBER(OFFSET('Water Data'!$G$10,0,10*ROW('Water Data'!G84))),'Data Summary'!CG90="Yes"),OFFSET('Water Data'!$G$10,0,10*ROW('Water Data'!G84)),NA())</f>
        <v>#N/A</v>
      </c>
      <c r="S90" s="58" t="e">
        <f ca="1">+IF(AND(ISNUMBER(OFFSET('Water Data'!$H$5,0,10*ROW('Water Data'!H84))),'Data Summary'!CH90="Yes"),100-OFFSET('Water Data'!$H$5,0,10*ROW('Water Data'!H84)),NA())</f>
        <v>#N/A</v>
      </c>
      <c r="T90" s="58" t="e">
        <f ca="1">+IF(AND(ISNUMBER(OFFSET('Water Data'!$H$7,0,10*ROW('Water Data'!H84))),'Data Summary'!CI90="Yes"),OFFSET('Water Data'!$H$7,0,10*ROW('Water Data'!H84)),NA())</f>
        <v>#N/A</v>
      </c>
      <c r="U90" s="58" t="e">
        <f ca="1">+IF(AND(ISNUMBER(OFFSET('Water Data'!$H$10,0,10*ROW('Water Data'!H84))),'Data Summary'!CJ90="Yes"),OFFSET('Water Data'!$H$10,0,10*ROW('Water Data'!H84)),NA())</f>
        <v>#N/A</v>
      </c>
      <c r="V90" s="104" t="e">
        <f ca="1">+IF(AND(ISNUMBER(OFFSET('Sanitation Data'!$C$5,0,10*ROW('Sanitation Data'!C84))),'Data Summary'!CK90="Yes"),100-OFFSET('Sanitation Data'!$C$5,0,10*ROW('Sanitation Data'!C84)),NA())</f>
        <v>#N/A</v>
      </c>
      <c r="W90" s="104" t="e">
        <f ca="1">+IF(AND(ISNUMBER(OFFSET('Sanitation Data'!$C$7,0,10*ROW('Sanitation Data'!C84))),'Data Summary'!CL90="Yes"),OFFSET('Sanitation Data'!$C$7,0,10*ROW('Sanitation Data'!C84)),NA())</f>
        <v>#N/A</v>
      </c>
      <c r="X90" s="104" t="e">
        <f ca="1">+IF(AND(ISNUMBER(OFFSET('Sanitation Data'!$C$11,0,10*ROW('Sanitation Data'!C84))),'Data Summary'!CM90="Yes"),OFFSET('Sanitation Data'!$C$11,0,10*ROW('Sanitation Data'!C84)),NA())</f>
        <v>#N/A</v>
      </c>
      <c r="Y90" s="104" t="e">
        <f ca="1">+IF(AND(ISNUMBER(OFFSET('Sanitation Data'!$C$12,0,10*ROW('Sanitation Data'!C84))),'Data Summary'!CN90="Yes"),OFFSET('Sanitation Data'!$C$12,0,10*ROW('Sanitation Data'!C84)),NA())</f>
        <v>#N/A</v>
      </c>
      <c r="Z90" s="104" t="e">
        <f ca="1">+IF(AND(ISNUMBER(OFFSET('Sanitation Data'!$C$13,0,10*ROW('Sanitation Data'!C84))),'Data Summary'!CO90="Yes"),OFFSET('Sanitation Data'!$C$13,0,10*ROW('Sanitation Data'!C84)),NA())</f>
        <v>#N/A</v>
      </c>
      <c r="AA90" s="104" t="e">
        <f ca="1">+IF(AND(ISNUMBER(OFFSET('Sanitation Data'!$D$5,0,10*ROW('Sanitation Data'!D84))),'Data Summary'!CP90="Yes"),100-OFFSET('Sanitation Data'!$D$5,0,10*ROW('Sanitation Data'!D84)),NA())</f>
        <v>#N/A</v>
      </c>
      <c r="AB90" s="104" t="e">
        <f ca="1">+IF(AND(ISNUMBER(OFFSET('Sanitation Data'!$D$7,0,10*ROW('Sanitation Data'!D84))),'Data Summary'!CQ90="Yes"),OFFSET('Sanitation Data'!$D$7,0,10*ROW('Sanitation Data'!D84)),NA())</f>
        <v>#N/A</v>
      </c>
      <c r="AC90" s="104" t="e">
        <f ca="1">+IF(AND(ISNUMBER(OFFSET('Sanitation Data'!$D$11,0,10*ROW('Sanitation Data'!D84))),'Data Summary'!CR90="Yes"),OFFSET('Sanitation Data'!$D$11,0,10*ROW('Sanitation Data'!D84)),NA())</f>
        <v>#N/A</v>
      </c>
      <c r="AD90" s="104" t="e">
        <f ca="1">+IF(AND(ISNUMBER(OFFSET('Sanitation Data'!$D$12,0,10*ROW('Sanitation Data'!D84))),'Data Summary'!CS90="Yes"),OFFSET('Sanitation Data'!$D$12,0,10*ROW('Sanitation Data'!D84)),NA())</f>
        <v>#N/A</v>
      </c>
      <c r="AE90" s="104" t="e">
        <f ca="1">+IF(AND(ISNUMBER(OFFSET('Sanitation Data'!$D$13,0,10*ROW('Sanitation Data'!D84))),'Data Summary'!CT90="Yes"),OFFSET('Sanitation Data'!$D$13,0,10*ROW('Sanitation Data'!D84)),NA())</f>
        <v>#N/A</v>
      </c>
      <c r="AF90" s="104" t="e">
        <f ca="1">+IF(AND(ISNUMBER(OFFSET('Sanitation Data'!$E$5,0,10*ROW('Sanitation Data'!E84))),'Data Summary'!CU90="Yes"),100-OFFSET('Sanitation Data'!$E$5,0,10*ROW('Sanitation Data'!E84)),NA())</f>
        <v>#N/A</v>
      </c>
      <c r="AG90" s="104" t="e">
        <f ca="1">+IF(AND(ISNUMBER(OFFSET('Sanitation Data'!$E$7,0,10*ROW('Sanitation Data'!E84))),'Data Summary'!CV90="Yes"),OFFSET('Sanitation Data'!$E$7,0,10*ROW('Sanitation Data'!E84)),NA())</f>
        <v>#N/A</v>
      </c>
      <c r="AH90" s="104" t="e">
        <f ca="1">+IF(AND(ISNUMBER(OFFSET('Sanitation Data'!$E$11,0,10*ROW('Sanitation Data'!E84))),'Data Summary'!CW90="Yes"),OFFSET('Sanitation Data'!$E$11,0,10*ROW('Sanitation Data'!E84)),NA())</f>
        <v>#N/A</v>
      </c>
      <c r="AI90" s="104" t="e">
        <f ca="1">+IF(AND(ISNUMBER(OFFSET('Sanitation Data'!$E$12,0,10*ROW('Sanitation Data'!E84))),'Data Summary'!CX90="Yes"),OFFSET('Sanitation Data'!$E$12,0,10*ROW('Sanitation Data'!E84)),NA())</f>
        <v>#N/A</v>
      </c>
      <c r="AJ90" s="104" t="e">
        <f ca="1">+IF(AND(ISNUMBER(OFFSET('Sanitation Data'!$E$13,0,10*ROW('Sanitation Data'!E84))),'Data Summary'!CY90="Yes"),OFFSET('Sanitation Data'!$E$13,0,10*ROW('Sanitation Data'!E84)),NA())</f>
        <v>#N/A</v>
      </c>
      <c r="AK90" s="104" t="e">
        <f ca="1">+IF(AND(ISNUMBER(OFFSET('Sanitation Data'!$F$5,0,10*ROW('Sanitation Data'!F84))),'Data Summary'!CZ90="Yes"),100-OFFSET('Sanitation Data'!$F$5,0,10*ROW('Sanitation Data'!F84)),NA())</f>
        <v>#N/A</v>
      </c>
      <c r="AL90" s="104" t="e">
        <f ca="1">+IF(AND(ISNUMBER(OFFSET('Sanitation Data'!$F$7,0,10*ROW('Sanitation Data'!F84))),'Data Summary'!DA90="Yes"),OFFSET('Sanitation Data'!$F$7,0,10*ROW('Sanitation Data'!F84)),NA())</f>
        <v>#N/A</v>
      </c>
      <c r="AM90" s="104" t="e">
        <f ca="1">+IF(AND(ISNUMBER(OFFSET('Sanitation Data'!$F$11,0,10*ROW('Sanitation Data'!F84))),'Data Summary'!DB90="Yes"),OFFSET('Sanitation Data'!$F$11,0,10*ROW('Sanitation Data'!F84)),NA())</f>
        <v>#N/A</v>
      </c>
      <c r="AN90" s="104" t="e">
        <f ca="1">+IF(AND(ISNUMBER(OFFSET('Sanitation Data'!$F$12,0,10*ROW('Sanitation Data'!F84))),'Data Summary'!DC90="Yes"),OFFSET('Sanitation Data'!$F$12,0,10*ROW('Sanitation Data'!F84)),NA())</f>
        <v>#N/A</v>
      </c>
      <c r="AO90" s="104" t="e">
        <f ca="1">+IF(AND(ISNUMBER(OFFSET('Sanitation Data'!$F$13,0,10*ROW('Sanitation Data'!F84))),'Data Summary'!DD90="Yes"),OFFSET('Sanitation Data'!$F$13,0,10*ROW('Sanitation Data'!F84)),NA())</f>
        <v>#N/A</v>
      </c>
      <c r="AP90" s="104" t="e">
        <f ca="1">+IF(AND(ISNUMBER(OFFSET('Sanitation Data'!$G$5,0,10*ROW('Sanitation Data'!G84))),'Data Summary'!DE90="Yes"),100-OFFSET('Sanitation Data'!$G$5,0,10*ROW('Sanitation Data'!G84)),NA())</f>
        <v>#N/A</v>
      </c>
      <c r="AQ90" s="104" t="e">
        <f ca="1">+IF(AND(ISNUMBER(OFFSET('Sanitation Data'!$G$7,0,10*ROW('Sanitation Data'!G84))),'Data Summary'!DF90="Yes"),OFFSET('Sanitation Data'!$G$7,0,10*ROW('Sanitation Data'!G84)),NA())</f>
        <v>#N/A</v>
      </c>
      <c r="AR90" s="104" t="e">
        <f ca="1">+IF(AND(ISNUMBER(OFFSET('Sanitation Data'!$G$11,0,10*ROW('Sanitation Data'!G84))),'Data Summary'!DG90="Yes"),OFFSET('Sanitation Data'!$G$11,0,10*ROW('Sanitation Data'!G84)),NA())</f>
        <v>#N/A</v>
      </c>
      <c r="AS90" s="104" t="e">
        <f ca="1">+IF(AND(ISNUMBER(OFFSET('Sanitation Data'!$G$12,0,10*ROW('Sanitation Data'!G84))),'Data Summary'!DH90="Yes"),OFFSET('Sanitation Data'!$G$12,0,10*ROW('Sanitation Data'!G84)),NA())</f>
        <v>#N/A</v>
      </c>
      <c r="AT90" s="104" t="e">
        <f ca="1">+IF(AND(ISNUMBER(OFFSET('Sanitation Data'!$G$13,0,10*ROW('Sanitation Data'!G84))),'Data Summary'!DI90="Yes"),OFFSET('Sanitation Data'!$G$13,0,10*ROW('Sanitation Data'!G84)),NA())</f>
        <v>#N/A</v>
      </c>
      <c r="AU90" s="104" t="e">
        <f ca="1">+IF(AND(ISNUMBER(OFFSET('Sanitation Data'!$H$5,0,10*ROW('Sanitation Data'!H84))),'Data Summary'!DJ90="Yes"),100-OFFSET('Sanitation Data'!$H$5,0,10*ROW('Sanitation Data'!H84)),NA())</f>
        <v>#N/A</v>
      </c>
      <c r="AV90" s="104" t="e">
        <f ca="1">+IF(AND(ISNUMBER(OFFSET('Sanitation Data'!$H$7,0,10*ROW('Sanitation Data'!H84))),'Data Summary'!DK90="Yes"),OFFSET('Sanitation Data'!$H$7,0,10*ROW('Sanitation Data'!H84)),NA())</f>
        <v>#N/A</v>
      </c>
      <c r="AW90" s="104" t="e">
        <f ca="1">+IF(AND(ISNUMBER(OFFSET('Sanitation Data'!$H$11,0,10*ROW('Sanitation Data'!H84))),'Data Summary'!DL90="Yes"),OFFSET('Sanitation Data'!$H$11,0,10*ROW('Sanitation Data'!H84)),NA())</f>
        <v>#N/A</v>
      </c>
      <c r="AX90" s="104" t="e">
        <f ca="1">+IF(AND(ISNUMBER(OFFSET('Sanitation Data'!$H$12,0,10*ROW('Sanitation Data'!H84))),'Data Summary'!DM90="Yes"),OFFSET('Sanitation Data'!$H$12,0,10*ROW('Sanitation Data'!H84)),NA())</f>
        <v>#N/A</v>
      </c>
      <c r="AY90" s="104" t="e">
        <f ca="1">+IF(AND(ISNUMBER(OFFSET('Sanitation Data'!$H$13,0,10*ROW('Sanitation Data'!H84))),'Data Summary'!DN90="Yes"),OFFSET('Sanitation Data'!$H$13,0,10*ROW('Sanitation Data'!H84)),NA())</f>
        <v>#N/A</v>
      </c>
      <c r="AZ90" s="109" t="e">
        <f ca="1">+IF(AND(ISNUMBER(OFFSET('Hygiene Data'!$C$6,0,10*ROW('Hygiene Data'!C84))),'Data Summary'!DO90="Yes"),OFFSET('Hygiene Data'!$C$6,0,10*ROW('Hygiene Data'!C84)),NA())</f>
        <v>#N/A</v>
      </c>
      <c r="BA90" s="109" t="e">
        <f ca="1">+IF(AND(ISNUMBER(OFFSET('Hygiene Data'!$C$8,0,10*ROW('Hygiene Data'!C84))),'Data Summary'!DP90="Yes"),OFFSET('Hygiene Data'!$C$8,0,10*ROW('Hygiene Data'!C84)),NA())</f>
        <v>#N/A</v>
      </c>
      <c r="BB90" s="109" t="e">
        <f ca="1">+IF(AND(ISNUMBER(OFFSET('Hygiene Data'!$C$10,0,10*ROW('Hygiene Data'!C84))),'Data Summary'!DQ90="Yes"),OFFSET('Hygiene Data'!$C$10,0,10*ROW('Hygiene Data'!C84)),NA())</f>
        <v>#N/A</v>
      </c>
      <c r="BC90" s="109" t="e">
        <f ca="1">+IF(AND(ISNUMBER(OFFSET('Hygiene Data'!$D$6,0,10*ROW('Hygiene Data'!D84))),'Data Summary'!DR90="Yes"),OFFSET('Hygiene Data'!$D$6,0,10*ROW('Hygiene Data'!D84)),NA())</f>
        <v>#N/A</v>
      </c>
      <c r="BD90" s="109" t="e">
        <f ca="1">+IF(AND(ISNUMBER(OFFSET('Hygiene Data'!$D$8,0,10*ROW('Hygiene Data'!D84))),'Data Summary'!DS90="Yes"),OFFSET('Hygiene Data'!$D$8,0,10*ROW('Hygiene Data'!D84)),NA())</f>
        <v>#N/A</v>
      </c>
      <c r="BE90" s="109" t="e">
        <f ca="1">+IF(AND(ISNUMBER(OFFSET('Hygiene Data'!$D$10,0,10*ROW('Hygiene Data'!D84))),'Data Summary'!DT90="Yes"),OFFSET('Hygiene Data'!$D$10,0,10*ROW('Hygiene Data'!D84)),NA())</f>
        <v>#N/A</v>
      </c>
      <c r="BF90" s="109" t="e">
        <f ca="1">+IF(AND(ISNUMBER(OFFSET('Hygiene Data'!$E$6,0,10*ROW('Hygiene Data'!E84))),'Data Summary'!DU90="Yes"),OFFSET('Hygiene Data'!$E$6,0,10*ROW('Hygiene Data'!E84)),NA())</f>
        <v>#N/A</v>
      </c>
      <c r="BG90" s="109" t="e">
        <f ca="1">+IF(AND(ISNUMBER(OFFSET('Hygiene Data'!$E$8,0,10*ROW('Hygiene Data'!E84))),'Data Summary'!DV90="Yes"),OFFSET('Hygiene Data'!$E$8,0,10*ROW('Hygiene Data'!E84)),NA())</f>
        <v>#N/A</v>
      </c>
      <c r="BH90" s="109" t="e">
        <f ca="1">+IF(AND(ISNUMBER(OFFSET('Hygiene Data'!$E$10,0,10*ROW('Hygiene Data'!E84))),'Data Summary'!DW90="Yes"),OFFSET('Hygiene Data'!$E$10,0,10*ROW('Hygiene Data'!E84)),NA())</f>
        <v>#N/A</v>
      </c>
      <c r="BI90" s="109" t="e">
        <f ca="1">+IF(AND(ISNUMBER(OFFSET('Hygiene Data'!$F$6,0,10*ROW('Hygiene Data'!F84))),'Data Summary'!DX90="Yes"),OFFSET('Hygiene Data'!$F$6,0,10*ROW('Hygiene Data'!F84)),NA())</f>
        <v>#N/A</v>
      </c>
      <c r="BJ90" s="109" t="e">
        <f ca="1">+IF(AND(ISNUMBER(OFFSET('Hygiene Data'!$F$8,0,10*ROW('Hygiene Data'!F84))),'Data Summary'!DY90="Yes"),OFFSET('Hygiene Data'!$F$8,0,10*ROW('Hygiene Data'!F84)),NA())</f>
        <v>#N/A</v>
      </c>
      <c r="BK90" s="109" t="e">
        <f ca="1">+IF(AND(ISNUMBER(OFFSET('Hygiene Data'!$F$10,0,10*ROW('Hygiene Data'!F84))),'Data Summary'!DZ90="Yes"),OFFSET('Hygiene Data'!$F$10,0,10*ROW('Hygiene Data'!F84)),NA())</f>
        <v>#N/A</v>
      </c>
      <c r="BL90" s="109" t="e">
        <f ca="1">+IF(AND(ISNUMBER(OFFSET('Hygiene Data'!$G$6,0,10*ROW('Hygiene Data'!G84))),'Data Summary'!EA90="Yes"),OFFSET('Hygiene Data'!$G$6,0,10*ROW('Hygiene Data'!G84)),NA())</f>
        <v>#N/A</v>
      </c>
      <c r="BM90" s="109" t="e">
        <f ca="1">+IF(AND(ISNUMBER(OFFSET('Hygiene Data'!$G$8,0,10*ROW('Hygiene Data'!G84))),'Data Summary'!EB90="Yes"),OFFSET('Hygiene Data'!$G$8,0,10*ROW('Hygiene Data'!G84)),NA())</f>
        <v>#N/A</v>
      </c>
      <c r="BN90" s="109" t="e">
        <f ca="1">+IF(AND(ISNUMBER(OFFSET('Hygiene Data'!$G$10,0,10*ROW('Hygiene Data'!G84))),'Data Summary'!EC90="Yes"),OFFSET('Hygiene Data'!$G$10,0,10*ROW('Hygiene Data'!G84)),NA())</f>
        <v>#N/A</v>
      </c>
      <c r="BO90" s="109" t="e">
        <f ca="1">+IF(AND(ISNUMBER(OFFSET('Hygiene Data'!$H$6,0,10*ROW('Hygiene Data'!H84))),'Data Summary'!ED90="Yes"),OFFSET('Hygiene Data'!$H$6,0,10*ROW('Hygiene Data'!H84)),NA())</f>
        <v>#N/A</v>
      </c>
      <c r="BP90" s="109" t="e">
        <f ca="1">+IF(AND(ISNUMBER(OFFSET('Hygiene Data'!$H$8,0,10*ROW('Hygiene Data'!H84))),'Data Summary'!EE90="Yes"),OFFSET('Hygiene Data'!$H$8,0,10*ROW('Hygiene Data'!H84)),NA())</f>
        <v>#N/A</v>
      </c>
      <c r="BQ90" s="109" t="e">
        <f ca="1">+IF(AND(ISNUMBER(OFFSET('Hygiene Data'!$H$10,0,10*ROW('Hygiene Data'!H84))),'Data Summary'!EF90="Yes"),OFFSET('Hygiene Data'!$H$10,0,10*ROW('Hygiene Data'!H84)),NA())</f>
        <v>#N/A</v>
      </c>
    </row>
    <row r="91" spans="1:69" x14ac:dyDescent="0.25">
      <c r="A91" s="57" t="e">
        <f ca="1">+IF(OFFSET('Water Data'!$B$1,0,10*ROW('Water Data'!B85))="",NA(),OFFSET('Water Data'!$B$1,0,10*ROW('Water Data'!B85)))</f>
        <v>#N/A</v>
      </c>
      <c r="B91" s="57" t="e">
        <f ca="1">+IF(OFFSET('Water Data'!$A$3,0,10*ROW('Water Data'!A88))="",NA(),OFFSET('Water Data'!$A$3,0,10*ROW('Water Data'!A88)))</f>
        <v>#N/A</v>
      </c>
      <c r="C91" s="57" t="e">
        <f ca="1">+IF(OFFSET('Water Data'!$C$3,0,10*ROW('Water Data'!C88))="",NA(),OFFSET('Water Data'!$C$3,0,10*ROW('Water Data'!C88)))</f>
        <v>#N/A</v>
      </c>
      <c r="D91" s="58" t="e">
        <f ca="1">+IF(AND(ISNUMBER(OFFSET('Water Data'!$C$5,0,10*ROW('Water Data'!C85))),'Data Summary'!BS91="Yes"),100-OFFSET('Water Data'!$C$5,0,10*ROW('Water Data'!C85)),NA())</f>
        <v>#N/A</v>
      </c>
      <c r="E91" s="58" t="e">
        <f ca="1">+IF(AND(ISNUMBER(OFFSET('Water Data'!$C$7,0,10*ROW('Water Data'!C85))),'Data Summary'!BT91="Yes"),OFFSET('Water Data'!$C$7,0,10*ROW('Water Data'!C85)),NA())</f>
        <v>#N/A</v>
      </c>
      <c r="F91" s="58" t="e">
        <f ca="1">+IF(AND(ISNUMBER(OFFSET('Water Data'!$C$10,0,10*ROW('Water Data'!C85))),'Data Summary'!BU91="Yes"),OFFSET('Water Data'!$C$10,0,10*ROW('Water Data'!C85)),NA())</f>
        <v>#N/A</v>
      </c>
      <c r="G91" s="58" t="e">
        <f ca="1">+IF(AND(ISNUMBER(OFFSET('Water Data'!$D$5,0,10*ROW('Water Data'!D85))),'Data Summary'!BV91="Yes"),100-OFFSET('Water Data'!$D$5,0,10*ROW('Water Data'!D85)),NA())</f>
        <v>#N/A</v>
      </c>
      <c r="H91" s="58" t="e">
        <f ca="1">+IF(AND(ISNUMBER(OFFSET('Water Data'!$D$7,0,10*ROW('Water Data'!D85))),'Data Summary'!BW91="Yes"),OFFSET('Water Data'!$D$7,0,10*ROW('Water Data'!D85)),NA())</f>
        <v>#N/A</v>
      </c>
      <c r="I91" s="58" t="e">
        <f ca="1">+IF(AND(ISNUMBER(OFFSET('Water Data'!$D$10,0,10*ROW('Water Data'!D85))),'Data Summary'!BX91="Yes"),OFFSET('Water Data'!$D$10,0,10*ROW('Water Data'!D85)),NA())</f>
        <v>#N/A</v>
      </c>
      <c r="J91" s="58" t="e">
        <f ca="1">+IF(AND(ISNUMBER(OFFSET('Water Data'!$E$5,0,10*ROW('Water Data'!E85))),'Data Summary'!BY91="Yes"),100-OFFSET('Water Data'!$E$5,0,10*ROW('Water Data'!E85)),NA())</f>
        <v>#N/A</v>
      </c>
      <c r="K91" s="58" t="e">
        <f ca="1">+IF(AND(ISNUMBER(OFFSET('Water Data'!$E$7,0,10*ROW('Water Data'!E85))),'Data Summary'!BZ91="Yes"),OFFSET('Water Data'!$E$7,0,10*ROW('Water Data'!E85)),NA())</f>
        <v>#N/A</v>
      </c>
      <c r="L91" s="58" t="e">
        <f ca="1">+IF(AND(ISNUMBER(OFFSET('Water Data'!$E$10,0,10*ROW('Water Data'!E85))),'Data Summary'!CA91="Yes"),OFFSET('Water Data'!$E$10,0,10*ROW('Water Data'!E85)),NA())</f>
        <v>#N/A</v>
      </c>
      <c r="M91" s="58" t="e">
        <f ca="1">+IF(AND(ISNUMBER(OFFSET('Water Data'!$F$5,0,10*ROW('Water Data'!F85))),'Data Summary'!CB91="Yes"),100-OFFSET('Water Data'!$F$5,0,10*ROW('Water Data'!F85)),NA())</f>
        <v>#N/A</v>
      </c>
      <c r="N91" s="58" t="e">
        <f ca="1">+IF(AND(ISNUMBER(OFFSET('Water Data'!$F$7,0,10*ROW('Water Data'!F85))),'Data Summary'!CC91="Yes"),OFFSET('Water Data'!$F$7,0,10*ROW('Water Data'!F85)),NA())</f>
        <v>#N/A</v>
      </c>
      <c r="O91" s="58" t="e">
        <f ca="1">+IF(AND(ISNUMBER(OFFSET('Water Data'!$F$10,0,10*ROW('Water Data'!F85))),'Data Summary'!CD91="Yes"),OFFSET('Water Data'!$F$10,0,10*ROW('Water Data'!F85)),NA())</f>
        <v>#N/A</v>
      </c>
      <c r="P91" s="58" t="e">
        <f ca="1">+IF(AND(ISNUMBER(OFFSET('Water Data'!$G$5,0,10*ROW('Water Data'!G85))),'Data Summary'!CE91="Yes"),100-OFFSET('Water Data'!$G$5,0,10*ROW('Water Data'!G85)),NA())</f>
        <v>#N/A</v>
      </c>
      <c r="Q91" s="58" t="e">
        <f ca="1">+IF(AND(ISNUMBER(OFFSET('Water Data'!$G$7,0,10*ROW('Water Data'!G85))),'Data Summary'!CF91="Yes"),OFFSET('Water Data'!$G$7,0,10*ROW('Water Data'!G85)),NA())</f>
        <v>#N/A</v>
      </c>
      <c r="R91" s="58" t="e">
        <f ca="1">+IF(AND(ISNUMBER(OFFSET('Water Data'!$G$10,0,10*ROW('Water Data'!G85))),'Data Summary'!CG91="Yes"),OFFSET('Water Data'!$G$10,0,10*ROW('Water Data'!G85)),NA())</f>
        <v>#N/A</v>
      </c>
      <c r="S91" s="58" t="e">
        <f ca="1">+IF(AND(ISNUMBER(OFFSET('Water Data'!$H$5,0,10*ROW('Water Data'!H85))),'Data Summary'!CH91="Yes"),100-OFFSET('Water Data'!$H$5,0,10*ROW('Water Data'!H85)),NA())</f>
        <v>#N/A</v>
      </c>
      <c r="T91" s="58" t="e">
        <f ca="1">+IF(AND(ISNUMBER(OFFSET('Water Data'!$H$7,0,10*ROW('Water Data'!H85))),'Data Summary'!CI91="Yes"),OFFSET('Water Data'!$H$7,0,10*ROW('Water Data'!H85)),NA())</f>
        <v>#N/A</v>
      </c>
      <c r="U91" s="58" t="e">
        <f ca="1">+IF(AND(ISNUMBER(OFFSET('Water Data'!$H$10,0,10*ROW('Water Data'!H85))),'Data Summary'!CJ91="Yes"),OFFSET('Water Data'!$H$10,0,10*ROW('Water Data'!H85)),NA())</f>
        <v>#N/A</v>
      </c>
      <c r="V91" s="104" t="e">
        <f ca="1">+IF(AND(ISNUMBER(OFFSET('Sanitation Data'!$C$5,0,10*ROW('Sanitation Data'!C85))),'Data Summary'!CK91="Yes"),100-OFFSET('Sanitation Data'!$C$5,0,10*ROW('Sanitation Data'!C85)),NA())</f>
        <v>#N/A</v>
      </c>
      <c r="W91" s="104" t="e">
        <f ca="1">+IF(AND(ISNUMBER(OFFSET('Sanitation Data'!$C$7,0,10*ROW('Sanitation Data'!C85))),'Data Summary'!CL91="Yes"),OFFSET('Sanitation Data'!$C$7,0,10*ROW('Sanitation Data'!C85)),NA())</f>
        <v>#N/A</v>
      </c>
      <c r="X91" s="104" t="e">
        <f ca="1">+IF(AND(ISNUMBER(OFFSET('Sanitation Data'!$C$11,0,10*ROW('Sanitation Data'!C85))),'Data Summary'!CM91="Yes"),OFFSET('Sanitation Data'!$C$11,0,10*ROW('Sanitation Data'!C85)),NA())</f>
        <v>#N/A</v>
      </c>
      <c r="Y91" s="104" t="e">
        <f ca="1">+IF(AND(ISNUMBER(OFFSET('Sanitation Data'!$C$12,0,10*ROW('Sanitation Data'!C85))),'Data Summary'!CN91="Yes"),OFFSET('Sanitation Data'!$C$12,0,10*ROW('Sanitation Data'!C85)),NA())</f>
        <v>#N/A</v>
      </c>
      <c r="Z91" s="104" t="e">
        <f ca="1">+IF(AND(ISNUMBER(OFFSET('Sanitation Data'!$C$13,0,10*ROW('Sanitation Data'!C85))),'Data Summary'!CO91="Yes"),OFFSET('Sanitation Data'!$C$13,0,10*ROW('Sanitation Data'!C85)),NA())</f>
        <v>#N/A</v>
      </c>
      <c r="AA91" s="104" t="e">
        <f ca="1">+IF(AND(ISNUMBER(OFFSET('Sanitation Data'!$D$5,0,10*ROW('Sanitation Data'!D85))),'Data Summary'!CP91="Yes"),100-OFFSET('Sanitation Data'!$D$5,0,10*ROW('Sanitation Data'!D85)),NA())</f>
        <v>#N/A</v>
      </c>
      <c r="AB91" s="104" t="e">
        <f ca="1">+IF(AND(ISNUMBER(OFFSET('Sanitation Data'!$D$7,0,10*ROW('Sanitation Data'!D85))),'Data Summary'!CQ91="Yes"),OFFSET('Sanitation Data'!$D$7,0,10*ROW('Sanitation Data'!D85)),NA())</f>
        <v>#N/A</v>
      </c>
      <c r="AC91" s="104" t="e">
        <f ca="1">+IF(AND(ISNUMBER(OFFSET('Sanitation Data'!$D$11,0,10*ROW('Sanitation Data'!D85))),'Data Summary'!CR91="Yes"),OFFSET('Sanitation Data'!$D$11,0,10*ROW('Sanitation Data'!D85)),NA())</f>
        <v>#N/A</v>
      </c>
      <c r="AD91" s="104" t="e">
        <f ca="1">+IF(AND(ISNUMBER(OFFSET('Sanitation Data'!$D$12,0,10*ROW('Sanitation Data'!D85))),'Data Summary'!CS91="Yes"),OFFSET('Sanitation Data'!$D$12,0,10*ROW('Sanitation Data'!D85)),NA())</f>
        <v>#N/A</v>
      </c>
      <c r="AE91" s="104" t="e">
        <f ca="1">+IF(AND(ISNUMBER(OFFSET('Sanitation Data'!$D$13,0,10*ROW('Sanitation Data'!D85))),'Data Summary'!CT91="Yes"),OFFSET('Sanitation Data'!$D$13,0,10*ROW('Sanitation Data'!D85)),NA())</f>
        <v>#N/A</v>
      </c>
      <c r="AF91" s="104" t="e">
        <f ca="1">+IF(AND(ISNUMBER(OFFSET('Sanitation Data'!$E$5,0,10*ROW('Sanitation Data'!E85))),'Data Summary'!CU91="Yes"),100-OFFSET('Sanitation Data'!$E$5,0,10*ROW('Sanitation Data'!E85)),NA())</f>
        <v>#N/A</v>
      </c>
      <c r="AG91" s="104" t="e">
        <f ca="1">+IF(AND(ISNUMBER(OFFSET('Sanitation Data'!$E$7,0,10*ROW('Sanitation Data'!E85))),'Data Summary'!CV91="Yes"),OFFSET('Sanitation Data'!$E$7,0,10*ROW('Sanitation Data'!E85)),NA())</f>
        <v>#N/A</v>
      </c>
      <c r="AH91" s="104" t="e">
        <f ca="1">+IF(AND(ISNUMBER(OFFSET('Sanitation Data'!$E$11,0,10*ROW('Sanitation Data'!E85))),'Data Summary'!CW91="Yes"),OFFSET('Sanitation Data'!$E$11,0,10*ROW('Sanitation Data'!E85)),NA())</f>
        <v>#N/A</v>
      </c>
      <c r="AI91" s="104" t="e">
        <f ca="1">+IF(AND(ISNUMBER(OFFSET('Sanitation Data'!$E$12,0,10*ROW('Sanitation Data'!E85))),'Data Summary'!CX91="Yes"),OFFSET('Sanitation Data'!$E$12,0,10*ROW('Sanitation Data'!E85)),NA())</f>
        <v>#N/A</v>
      </c>
      <c r="AJ91" s="104" t="e">
        <f ca="1">+IF(AND(ISNUMBER(OFFSET('Sanitation Data'!$E$13,0,10*ROW('Sanitation Data'!E85))),'Data Summary'!CY91="Yes"),OFFSET('Sanitation Data'!$E$13,0,10*ROW('Sanitation Data'!E85)),NA())</f>
        <v>#N/A</v>
      </c>
      <c r="AK91" s="104" t="e">
        <f ca="1">+IF(AND(ISNUMBER(OFFSET('Sanitation Data'!$F$5,0,10*ROW('Sanitation Data'!F85))),'Data Summary'!CZ91="Yes"),100-OFFSET('Sanitation Data'!$F$5,0,10*ROW('Sanitation Data'!F85)),NA())</f>
        <v>#N/A</v>
      </c>
      <c r="AL91" s="104" t="e">
        <f ca="1">+IF(AND(ISNUMBER(OFFSET('Sanitation Data'!$F$7,0,10*ROW('Sanitation Data'!F85))),'Data Summary'!DA91="Yes"),OFFSET('Sanitation Data'!$F$7,0,10*ROW('Sanitation Data'!F85)),NA())</f>
        <v>#N/A</v>
      </c>
      <c r="AM91" s="104" t="e">
        <f ca="1">+IF(AND(ISNUMBER(OFFSET('Sanitation Data'!$F$11,0,10*ROW('Sanitation Data'!F85))),'Data Summary'!DB91="Yes"),OFFSET('Sanitation Data'!$F$11,0,10*ROW('Sanitation Data'!F85)),NA())</f>
        <v>#N/A</v>
      </c>
      <c r="AN91" s="104" t="e">
        <f ca="1">+IF(AND(ISNUMBER(OFFSET('Sanitation Data'!$F$12,0,10*ROW('Sanitation Data'!F85))),'Data Summary'!DC91="Yes"),OFFSET('Sanitation Data'!$F$12,0,10*ROW('Sanitation Data'!F85)),NA())</f>
        <v>#N/A</v>
      </c>
      <c r="AO91" s="104" t="e">
        <f ca="1">+IF(AND(ISNUMBER(OFFSET('Sanitation Data'!$F$13,0,10*ROW('Sanitation Data'!F85))),'Data Summary'!DD91="Yes"),OFFSET('Sanitation Data'!$F$13,0,10*ROW('Sanitation Data'!F85)),NA())</f>
        <v>#N/A</v>
      </c>
      <c r="AP91" s="104" t="e">
        <f ca="1">+IF(AND(ISNUMBER(OFFSET('Sanitation Data'!$G$5,0,10*ROW('Sanitation Data'!G85))),'Data Summary'!DE91="Yes"),100-OFFSET('Sanitation Data'!$G$5,0,10*ROW('Sanitation Data'!G85)),NA())</f>
        <v>#N/A</v>
      </c>
      <c r="AQ91" s="104" t="e">
        <f ca="1">+IF(AND(ISNUMBER(OFFSET('Sanitation Data'!$G$7,0,10*ROW('Sanitation Data'!G85))),'Data Summary'!DF91="Yes"),OFFSET('Sanitation Data'!$G$7,0,10*ROW('Sanitation Data'!G85)),NA())</f>
        <v>#N/A</v>
      </c>
      <c r="AR91" s="104" t="e">
        <f ca="1">+IF(AND(ISNUMBER(OFFSET('Sanitation Data'!$G$11,0,10*ROW('Sanitation Data'!G85))),'Data Summary'!DG91="Yes"),OFFSET('Sanitation Data'!$G$11,0,10*ROW('Sanitation Data'!G85)),NA())</f>
        <v>#N/A</v>
      </c>
      <c r="AS91" s="104" t="e">
        <f ca="1">+IF(AND(ISNUMBER(OFFSET('Sanitation Data'!$G$12,0,10*ROW('Sanitation Data'!G85))),'Data Summary'!DH91="Yes"),OFFSET('Sanitation Data'!$G$12,0,10*ROW('Sanitation Data'!G85)),NA())</f>
        <v>#N/A</v>
      </c>
      <c r="AT91" s="104" t="e">
        <f ca="1">+IF(AND(ISNUMBER(OFFSET('Sanitation Data'!$G$13,0,10*ROW('Sanitation Data'!G85))),'Data Summary'!DI91="Yes"),OFFSET('Sanitation Data'!$G$13,0,10*ROW('Sanitation Data'!G85)),NA())</f>
        <v>#N/A</v>
      </c>
      <c r="AU91" s="104" t="e">
        <f ca="1">+IF(AND(ISNUMBER(OFFSET('Sanitation Data'!$H$5,0,10*ROW('Sanitation Data'!H85))),'Data Summary'!DJ91="Yes"),100-OFFSET('Sanitation Data'!$H$5,0,10*ROW('Sanitation Data'!H85)),NA())</f>
        <v>#N/A</v>
      </c>
      <c r="AV91" s="104" t="e">
        <f ca="1">+IF(AND(ISNUMBER(OFFSET('Sanitation Data'!$H$7,0,10*ROW('Sanitation Data'!H85))),'Data Summary'!DK91="Yes"),OFFSET('Sanitation Data'!$H$7,0,10*ROW('Sanitation Data'!H85)),NA())</f>
        <v>#N/A</v>
      </c>
      <c r="AW91" s="104" t="e">
        <f ca="1">+IF(AND(ISNUMBER(OFFSET('Sanitation Data'!$H$11,0,10*ROW('Sanitation Data'!H85))),'Data Summary'!DL91="Yes"),OFFSET('Sanitation Data'!$H$11,0,10*ROW('Sanitation Data'!H85)),NA())</f>
        <v>#N/A</v>
      </c>
      <c r="AX91" s="104" t="e">
        <f ca="1">+IF(AND(ISNUMBER(OFFSET('Sanitation Data'!$H$12,0,10*ROW('Sanitation Data'!H85))),'Data Summary'!DM91="Yes"),OFFSET('Sanitation Data'!$H$12,0,10*ROW('Sanitation Data'!H85)),NA())</f>
        <v>#N/A</v>
      </c>
      <c r="AY91" s="104" t="e">
        <f ca="1">+IF(AND(ISNUMBER(OFFSET('Sanitation Data'!$H$13,0,10*ROW('Sanitation Data'!H85))),'Data Summary'!DN91="Yes"),OFFSET('Sanitation Data'!$H$13,0,10*ROW('Sanitation Data'!H85)),NA())</f>
        <v>#N/A</v>
      </c>
      <c r="AZ91" s="109" t="e">
        <f ca="1">+IF(AND(ISNUMBER(OFFSET('Hygiene Data'!$C$6,0,10*ROW('Hygiene Data'!C85))),'Data Summary'!DO91="Yes"),OFFSET('Hygiene Data'!$C$6,0,10*ROW('Hygiene Data'!C85)),NA())</f>
        <v>#N/A</v>
      </c>
      <c r="BA91" s="109" t="e">
        <f ca="1">+IF(AND(ISNUMBER(OFFSET('Hygiene Data'!$C$8,0,10*ROW('Hygiene Data'!C85))),'Data Summary'!DP91="Yes"),OFFSET('Hygiene Data'!$C$8,0,10*ROW('Hygiene Data'!C85)),NA())</f>
        <v>#N/A</v>
      </c>
      <c r="BB91" s="109" t="e">
        <f ca="1">+IF(AND(ISNUMBER(OFFSET('Hygiene Data'!$C$10,0,10*ROW('Hygiene Data'!C85))),'Data Summary'!DQ91="Yes"),OFFSET('Hygiene Data'!$C$10,0,10*ROW('Hygiene Data'!C85)),NA())</f>
        <v>#N/A</v>
      </c>
      <c r="BC91" s="109" t="e">
        <f ca="1">+IF(AND(ISNUMBER(OFFSET('Hygiene Data'!$D$6,0,10*ROW('Hygiene Data'!D85))),'Data Summary'!DR91="Yes"),OFFSET('Hygiene Data'!$D$6,0,10*ROW('Hygiene Data'!D85)),NA())</f>
        <v>#N/A</v>
      </c>
      <c r="BD91" s="109" t="e">
        <f ca="1">+IF(AND(ISNUMBER(OFFSET('Hygiene Data'!$D$8,0,10*ROW('Hygiene Data'!D85))),'Data Summary'!DS91="Yes"),OFFSET('Hygiene Data'!$D$8,0,10*ROW('Hygiene Data'!D85)),NA())</f>
        <v>#N/A</v>
      </c>
      <c r="BE91" s="109" t="e">
        <f ca="1">+IF(AND(ISNUMBER(OFFSET('Hygiene Data'!$D$10,0,10*ROW('Hygiene Data'!D85))),'Data Summary'!DT91="Yes"),OFFSET('Hygiene Data'!$D$10,0,10*ROW('Hygiene Data'!D85)),NA())</f>
        <v>#N/A</v>
      </c>
      <c r="BF91" s="109" t="e">
        <f ca="1">+IF(AND(ISNUMBER(OFFSET('Hygiene Data'!$E$6,0,10*ROW('Hygiene Data'!E85))),'Data Summary'!DU91="Yes"),OFFSET('Hygiene Data'!$E$6,0,10*ROW('Hygiene Data'!E85)),NA())</f>
        <v>#N/A</v>
      </c>
      <c r="BG91" s="109" t="e">
        <f ca="1">+IF(AND(ISNUMBER(OFFSET('Hygiene Data'!$E$8,0,10*ROW('Hygiene Data'!E85))),'Data Summary'!DV91="Yes"),OFFSET('Hygiene Data'!$E$8,0,10*ROW('Hygiene Data'!E85)),NA())</f>
        <v>#N/A</v>
      </c>
      <c r="BH91" s="109" t="e">
        <f ca="1">+IF(AND(ISNUMBER(OFFSET('Hygiene Data'!$E$10,0,10*ROW('Hygiene Data'!E85))),'Data Summary'!DW91="Yes"),OFFSET('Hygiene Data'!$E$10,0,10*ROW('Hygiene Data'!E85)),NA())</f>
        <v>#N/A</v>
      </c>
      <c r="BI91" s="109" t="e">
        <f ca="1">+IF(AND(ISNUMBER(OFFSET('Hygiene Data'!$F$6,0,10*ROW('Hygiene Data'!F85))),'Data Summary'!DX91="Yes"),OFFSET('Hygiene Data'!$F$6,0,10*ROW('Hygiene Data'!F85)),NA())</f>
        <v>#N/A</v>
      </c>
      <c r="BJ91" s="109" t="e">
        <f ca="1">+IF(AND(ISNUMBER(OFFSET('Hygiene Data'!$F$8,0,10*ROW('Hygiene Data'!F85))),'Data Summary'!DY91="Yes"),OFFSET('Hygiene Data'!$F$8,0,10*ROW('Hygiene Data'!F85)),NA())</f>
        <v>#N/A</v>
      </c>
      <c r="BK91" s="109" t="e">
        <f ca="1">+IF(AND(ISNUMBER(OFFSET('Hygiene Data'!$F$10,0,10*ROW('Hygiene Data'!F85))),'Data Summary'!DZ91="Yes"),OFFSET('Hygiene Data'!$F$10,0,10*ROW('Hygiene Data'!F85)),NA())</f>
        <v>#N/A</v>
      </c>
      <c r="BL91" s="109" t="e">
        <f ca="1">+IF(AND(ISNUMBER(OFFSET('Hygiene Data'!$G$6,0,10*ROW('Hygiene Data'!G85))),'Data Summary'!EA91="Yes"),OFFSET('Hygiene Data'!$G$6,0,10*ROW('Hygiene Data'!G85)),NA())</f>
        <v>#N/A</v>
      </c>
      <c r="BM91" s="109" t="e">
        <f ca="1">+IF(AND(ISNUMBER(OFFSET('Hygiene Data'!$G$8,0,10*ROW('Hygiene Data'!G85))),'Data Summary'!EB91="Yes"),OFFSET('Hygiene Data'!$G$8,0,10*ROW('Hygiene Data'!G85)),NA())</f>
        <v>#N/A</v>
      </c>
      <c r="BN91" s="109" t="e">
        <f ca="1">+IF(AND(ISNUMBER(OFFSET('Hygiene Data'!$G$10,0,10*ROW('Hygiene Data'!G85))),'Data Summary'!EC91="Yes"),OFFSET('Hygiene Data'!$G$10,0,10*ROW('Hygiene Data'!G85)),NA())</f>
        <v>#N/A</v>
      </c>
      <c r="BO91" s="109" t="e">
        <f ca="1">+IF(AND(ISNUMBER(OFFSET('Hygiene Data'!$H$6,0,10*ROW('Hygiene Data'!H85))),'Data Summary'!ED91="Yes"),OFFSET('Hygiene Data'!$H$6,0,10*ROW('Hygiene Data'!H85)),NA())</f>
        <v>#N/A</v>
      </c>
      <c r="BP91" s="109" t="e">
        <f ca="1">+IF(AND(ISNUMBER(OFFSET('Hygiene Data'!$H$8,0,10*ROW('Hygiene Data'!H85))),'Data Summary'!EE91="Yes"),OFFSET('Hygiene Data'!$H$8,0,10*ROW('Hygiene Data'!H85)),NA())</f>
        <v>#N/A</v>
      </c>
      <c r="BQ91" s="109" t="e">
        <f ca="1">+IF(AND(ISNUMBER(OFFSET('Hygiene Data'!$H$10,0,10*ROW('Hygiene Data'!H85))),'Data Summary'!EF91="Yes"),OFFSET('Hygiene Data'!$H$10,0,10*ROW('Hygiene Data'!H85)),NA())</f>
        <v>#N/A</v>
      </c>
    </row>
    <row r="92" spans="1:69" x14ac:dyDescent="0.25">
      <c r="A92" s="57" t="e">
        <f ca="1">+IF(OFFSET('Water Data'!$B$1,0,10*ROW('Water Data'!B86))="",NA(),OFFSET('Water Data'!$B$1,0,10*ROW('Water Data'!B86)))</f>
        <v>#N/A</v>
      </c>
      <c r="B92" s="57" t="e">
        <f ca="1">+IF(OFFSET('Water Data'!$A$3,0,10*ROW('Water Data'!A89))="",NA(),OFFSET('Water Data'!$A$3,0,10*ROW('Water Data'!A89)))</f>
        <v>#N/A</v>
      </c>
      <c r="C92" s="57" t="e">
        <f ca="1">+IF(OFFSET('Water Data'!$C$3,0,10*ROW('Water Data'!C89))="",NA(),OFFSET('Water Data'!$C$3,0,10*ROW('Water Data'!C89)))</f>
        <v>#N/A</v>
      </c>
      <c r="D92" s="58" t="e">
        <f ca="1">+IF(AND(ISNUMBER(OFFSET('Water Data'!$C$5,0,10*ROW('Water Data'!C86))),'Data Summary'!BS92="Yes"),100-OFFSET('Water Data'!$C$5,0,10*ROW('Water Data'!C86)),NA())</f>
        <v>#N/A</v>
      </c>
      <c r="E92" s="58" t="e">
        <f ca="1">+IF(AND(ISNUMBER(OFFSET('Water Data'!$C$7,0,10*ROW('Water Data'!C86))),'Data Summary'!BT92="Yes"),OFFSET('Water Data'!$C$7,0,10*ROW('Water Data'!C86)),NA())</f>
        <v>#N/A</v>
      </c>
      <c r="F92" s="58" t="e">
        <f ca="1">+IF(AND(ISNUMBER(OFFSET('Water Data'!$C$10,0,10*ROW('Water Data'!C86))),'Data Summary'!BU92="Yes"),OFFSET('Water Data'!$C$10,0,10*ROW('Water Data'!C86)),NA())</f>
        <v>#N/A</v>
      </c>
      <c r="G92" s="58" t="e">
        <f ca="1">+IF(AND(ISNUMBER(OFFSET('Water Data'!$D$5,0,10*ROW('Water Data'!D86))),'Data Summary'!BV92="Yes"),100-OFFSET('Water Data'!$D$5,0,10*ROW('Water Data'!D86)),NA())</f>
        <v>#N/A</v>
      </c>
      <c r="H92" s="58" t="e">
        <f ca="1">+IF(AND(ISNUMBER(OFFSET('Water Data'!$D$7,0,10*ROW('Water Data'!D86))),'Data Summary'!BW92="Yes"),OFFSET('Water Data'!$D$7,0,10*ROW('Water Data'!D86)),NA())</f>
        <v>#N/A</v>
      </c>
      <c r="I92" s="58" t="e">
        <f ca="1">+IF(AND(ISNUMBER(OFFSET('Water Data'!$D$10,0,10*ROW('Water Data'!D86))),'Data Summary'!BX92="Yes"),OFFSET('Water Data'!$D$10,0,10*ROW('Water Data'!D86)),NA())</f>
        <v>#N/A</v>
      </c>
      <c r="J92" s="58" t="e">
        <f ca="1">+IF(AND(ISNUMBER(OFFSET('Water Data'!$E$5,0,10*ROW('Water Data'!E86))),'Data Summary'!BY92="Yes"),100-OFFSET('Water Data'!$E$5,0,10*ROW('Water Data'!E86)),NA())</f>
        <v>#N/A</v>
      </c>
      <c r="K92" s="58" t="e">
        <f ca="1">+IF(AND(ISNUMBER(OFFSET('Water Data'!$E$7,0,10*ROW('Water Data'!E86))),'Data Summary'!BZ92="Yes"),OFFSET('Water Data'!$E$7,0,10*ROW('Water Data'!E86)),NA())</f>
        <v>#N/A</v>
      </c>
      <c r="L92" s="58" t="e">
        <f ca="1">+IF(AND(ISNUMBER(OFFSET('Water Data'!$E$10,0,10*ROW('Water Data'!E86))),'Data Summary'!CA92="Yes"),OFFSET('Water Data'!$E$10,0,10*ROW('Water Data'!E86)),NA())</f>
        <v>#N/A</v>
      </c>
      <c r="M92" s="58" t="e">
        <f ca="1">+IF(AND(ISNUMBER(OFFSET('Water Data'!$F$5,0,10*ROW('Water Data'!F86))),'Data Summary'!CB92="Yes"),100-OFFSET('Water Data'!$F$5,0,10*ROW('Water Data'!F86)),NA())</f>
        <v>#N/A</v>
      </c>
      <c r="N92" s="58" t="e">
        <f ca="1">+IF(AND(ISNUMBER(OFFSET('Water Data'!$F$7,0,10*ROW('Water Data'!F86))),'Data Summary'!CC92="Yes"),OFFSET('Water Data'!$F$7,0,10*ROW('Water Data'!F86)),NA())</f>
        <v>#N/A</v>
      </c>
      <c r="O92" s="58" t="e">
        <f ca="1">+IF(AND(ISNUMBER(OFFSET('Water Data'!$F$10,0,10*ROW('Water Data'!F86))),'Data Summary'!CD92="Yes"),OFFSET('Water Data'!$F$10,0,10*ROW('Water Data'!F86)),NA())</f>
        <v>#N/A</v>
      </c>
      <c r="P92" s="58" t="e">
        <f ca="1">+IF(AND(ISNUMBER(OFFSET('Water Data'!$G$5,0,10*ROW('Water Data'!G86))),'Data Summary'!CE92="Yes"),100-OFFSET('Water Data'!$G$5,0,10*ROW('Water Data'!G86)),NA())</f>
        <v>#N/A</v>
      </c>
      <c r="Q92" s="58" t="e">
        <f ca="1">+IF(AND(ISNUMBER(OFFSET('Water Data'!$G$7,0,10*ROW('Water Data'!G86))),'Data Summary'!CF92="Yes"),OFFSET('Water Data'!$G$7,0,10*ROW('Water Data'!G86)),NA())</f>
        <v>#N/A</v>
      </c>
      <c r="R92" s="58" t="e">
        <f ca="1">+IF(AND(ISNUMBER(OFFSET('Water Data'!$G$10,0,10*ROW('Water Data'!G86))),'Data Summary'!CG92="Yes"),OFFSET('Water Data'!$G$10,0,10*ROW('Water Data'!G86)),NA())</f>
        <v>#N/A</v>
      </c>
      <c r="S92" s="58" t="e">
        <f ca="1">+IF(AND(ISNUMBER(OFFSET('Water Data'!$H$5,0,10*ROW('Water Data'!H86))),'Data Summary'!CH92="Yes"),100-OFFSET('Water Data'!$H$5,0,10*ROW('Water Data'!H86)),NA())</f>
        <v>#N/A</v>
      </c>
      <c r="T92" s="58" t="e">
        <f ca="1">+IF(AND(ISNUMBER(OFFSET('Water Data'!$H$7,0,10*ROW('Water Data'!H86))),'Data Summary'!CI92="Yes"),OFFSET('Water Data'!$H$7,0,10*ROW('Water Data'!H86)),NA())</f>
        <v>#N/A</v>
      </c>
      <c r="U92" s="58" t="e">
        <f ca="1">+IF(AND(ISNUMBER(OFFSET('Water Data'!$H$10,0,10*ROW('Water Data'!H86))),'Data Summary'!CJ92="Yes"),OFFSET('Water Data'!$H$10,0,10*ROW('Water Data'!H86)),NA())</f>
        <v>#N/A</v>
      </c>
      <c r="V92" s="104" t="e">
        <f ca="1">+IF(AND(ISNUMBER(OFFSET('Sanitation Data'!$C$5,0,10*ROW('Sanitation Data'!C86))),'Data Summary'!CK92="Yes"),100-OFFSET('Sanitation Data'!$C$5,0,10*ROW('Sanitation Data'!C86)),NA())</f>
        <v>#N/A</v>
      </c>
      <c r="W92" s="104" t="e">
        <f ca="1">+IF(AND(ISNUMBER(OFFSET('Sanitation Data'!$C$7,0,10*ROW('Sanitation Data'!C86))),'Data Summary'!CL92="Yes"),OFFSET('Sanitation Data'!$C$7,0,10*ROW('Sanitation Data'!C86)),NA())</f>
        <v>#N/A</v>
      </c>
      <c r="X92" s="104" t="e">
        <f ca="1">+IF(AND(ISNUMBER(OFFSET('Sanitation Data'!$C$11,0,10*ROW('Sanitation Data'!C86))),'Data Summary'!CM92="Yes"),OFFSET('Sanitation Data'!$C$11,0,10*ROW('Sanitation Data'!C86)),NA())</f>
        <v>#N/A</v>
      </c>
      <c r="Y92" s="104" t="e">
        <f ca="1">+IF(AND(ISNUMBER(OFFSET('Sanitation Data'!$C$12,0,10*ROW('Sanitation Data'!C86))),'Data Summary'!CN92="Yes"),OFFSET('Sanitation Data'!$C$12,0,10*ROW('Sanitation Data'!C86)),NA())</f>
        <v>#N/A</v>
      </c>
      <c r="Z92" s="104" t="e">
        <f ca="1">+IF(AND(ISNUMBER(OFFSET('Sanitation Data'!$C$13,0,10*ROW('Sanitation Data'!C86))),'Data Summary'!CO92="Yes"),OFFSET('Sanitation Data'!$C$13,0,10*ROW('Sanitation Data'!C86)),NA())</f>
        <v>#N/A</v>
      </c>
      <c r="AA92" s="104" t="e">
        <f ca="1">+IF(AND(ISNUMBER(OFFSET('Sanitation Data'!$D$5,0,10*ROW('Sanitation Data'!D86))),'Data Summary'!CP92="Yes"),100-OFFSET('Sanitation Data'!$D$5,0,10*ROW('Sanitation Data'!D86)),NA())</f>
        <v>#N/A</v>
      </c>
      <c r="AB92" s="104" t="e">
        <f ca="1">+IF(AND(ISNUMBER(OFFSET('Sanitation Data'!$D$7,0,10*ROW('Sanitation Data'!D86))),'Data Summary'!CQ92="Yes"),OFFSET('Sanitation Data'!$D$7,0,10*ROW('Sanitation Data'!D86)),NA())</f>
        <v>#N/A</v>
      </c>
      <c r="AC92" s="104" t="e">
        <f ca="1">+IF(AND(ISNUMBER(OFFSET('Sanitation Data'!$D$11,0,10*ROW('Sanitation Data'!D86))),'Data Summary'!CR92="Yes"),OFFSET('Sanitation Data'!$D$11,0,10*ROW('Sanitation Data'!D86)),NA())</f>
        <v>#N/A</v>
      </c>
      <c r="AD92" s="104" t="e">
        <f ca="1">+IF(AND(ISNUMBER(OFFSET('Sanitation Data'!$D$12,0,10*ROW('Sanitation Data'!D86))),'Data Summary'!CS92="Yes"),OFFSET('Sanitation Data'!$D$12,0,10*ROW('Sanitation Data'!D86)),NA())</f>
        <v>#N/A</v>
      </c>
      <c r="AE92" s="104" t="e">
        <f ca="1">+IF(AND(ISNUMBER(OFFSET('Sanitation Data'!$D$13,0,10*ROW('Sanitation Data'!D86))),'Data Summary'!CT92="Yes"),OFFSET('Sanitation Data'!$D$13,0,10*ROW('Sanitation Data'!D86)),NA())</f>
        <v>#N/A</v>
      </c>
      <c r="AF92" s="104" t="e">
        <f ca="1">+IF(AND(ISNUMBER(OFFSET('Sanitation Data'!$E$5,0,10*ROW('Sanitation Data'!E86))),'Data Summary'!CU92="Yes"),100-OFFSET('Sanitation Data'!$E$5,0,10*ROW('Sanitation Data'!E86)),NA())</f>
        <v>#N/A</v>
      </c>
      <c r="AG92" s="104" t="e">
        <f ca="1">+IF(AND(ISNUMBER(OFFSET('Sanitation Data'!$E$7,0,10*ROW('Sanitation Data'!E86))),'Data Summary'!CV92="Yes"),OFFSET('Sanitation Data'!$E$7,0,10*ROW('Sanitation Data'!E86)),NA())</f>
        <v>#N/A</v>
      </c>
      <c r="AH92" s="104" t="e">
        <f ca="1">+IF(AND(ISNUMBER(OFFSET('Sanitation Data'!$E$11,0,10*ROW('Sanitation Data'!E86))),'Data Summary'!CW92="Yes"),OFFSET('Sanitation Data'!$E$11,0,10*ROW('Sanitation Data'!E86)),NA())</f>
        <v>#N/A</v>
      </c>
      <c r="AI92" s="104" t="e">
        <f ca="1">+IF(AND(ISNUMBER(OFFSET('Sanitation Data'!$E$12,0,10*ROW('Sanitation Data'!E86))),'Data Summary'!CX92="Yes"),OFFSET('Sanitation Data'!$E$12,0,10*ROW('Sanitation Data'!E86)),NA())</f>
        <v>#N/A</v>
      </c>
      <c r="AJ92" s="104" t="e">
        <f ca="1">+IF(AND(ISNUMBER(OFFSET('Sanitation Data'!$E$13,0,10*ROW('Sanitation Data'!E86))),'Data Summary'!CY92="Yes"),OFFSET('Sanitation Data'!$E$13,0,10*ROW('Sanitation Data'!E86)),NA())</f>
        <v>#N/A</v>
      </c>
      <c r="AK92" s="104" t="e">
        <f ca="1">+IF(AND(ISNUMBER(OFFSET('Sanitation Data'!$F$5,0,10*ROW('Sanitation Data'!F86))),'Data Summary'!CZ92="Yes"),100-OFFSET('Sanitation Data'!$F$5,0,10*ROW('Sanitation Data'!F86)),NA())</f>
        <v>#N/A</v>
      </c>
      <c r="AL92" s="104" t="e">
        <f ca="1">+IF(AND(ISNUMBER(OFFSET('Sanitation Data'!$F$7,0,10*ROW('Sanitation Data'!F86))),'Data Summary'!DA92="Yes"),OFFSET('Sanitation Data'!$F$7,0,10*ROW('Sanitation Data'!F86)),NA())</f>
        <v>#N/A</v>
      </c>
      <c r="AM92" s="104" t="e">
        <f ca="1">+IF(AND(ISNUMBER(OFFSET('Sanitation Data'!$F$11,0,10*ROW('Sanitation Data'!F86))),'Data Summary'!DB92="Yes"),OFFSET('Sanitation Data'!$F$11,0,10*ROW('Sanitation Data'!F86)),NA())</f>
        <v>#N/A</v>
      </c>
      <c r="AN92" s="104" t="e">
        <f ca="1">+IF(AND(ISNUMBER(OFFSET('Sanitation Data'!$F$12,0,10*ROW('Sanitation Data'!F86))),'Data Summary'!DC92="Yes"),OFFSET('Sanitation Data'!$F$12,0,10*ROW('Sanitation Data'!F86)),NA())</f>
        <v>#N/A</v>
      </c>
      <c r="AO92" s="104" t="e">
        <f ca="1">+IF(AND(ISNUMBER(OFFSET('Sanitation Data'!$F$13,0,10*ROW('Sanitation Data'!F86))),'Data Summary'!DD92="Yes"),OFFSET('Sanitation Data'!$F$13,0,10*ROW('Sanitation Data'!F86)),NA())</f>
        <v>#N/A</v>
      </c>
      <c r="AP92" s="104" t="e">
        <f ca="1">+IF(AND(ISNUMBER(OFFSET('Sanitation Data'!$G$5,0,10*ROW('Sanitation Data'!G86))),'Data Summary'!DE92="Yes"),100-OFFSET('Sanitation Data'!$G$5,0,10*ROW('Sanitation Data'!G86)),NA())</f>
        <v>#N/A</v>
      </c>
      <c r="AQ92" s="104" t="e">
        <f ca="1">+IF(AND(ISNUMBER(OFFSET('Sanitation Data'!$G$7,0,10*ROW('Sanitation Data'!G86))),'Data Summary'!DF92="Yes"),OFFSET('Sanitation Data'!$G$7,0,10*ROW('Sanitation Data'!G86)),NA())</f>
        <v>#N/A</v>
      </c>
      <c r="AR92" s="104" t="e">
        <f ca="1">+IF(AND(ISNUMBER(OFFSET('Sanitation Data'!$G$11,0,10*ROW('Sanitation Data'!G86))),'Data Summary'!DG92="Yes"),OFFSET('Sanitation Data'!$G$11,0,10*ROW('Sanitation Data'!G86)),NA())</f>
        <v>#N/A</v>
      </c>
      <c r="AS92" s="104" t="e">
        <f ca="1">+IF(AND(ISNUMBER(OFFSET('Sanitation Data'!$G$12,0,10*ROW('Sanitation Data'!G86))),'Data Summary'!DH92="Yes"),OFFSET('Sanitation Data'!$G$12,0,10*ROW('Sanitation Data'!G86)),NA())</f>
        <v>#N/A</v>
      </c>
      <c r="AT92" s="104" t="e">
        <f ca="1">+IF(AND(ISNUMBER(OFFSET('Sanitation Data'!$G$13,0,10*ROW('Sanitation Data'!G86))),'Data Summary'!DI92="Yes"),OFFSET('Sanitation Data'!$G$13,0,10*ROW('Sanitation Data'!G86)),NA())</f>
        <v>#N/A</v>
      </c>
      <c r="AU92" s="104" t="e">
        <f ca="1">+IF(AND(ISNUMBER(OFFSET('Sanitation Data'!$H$5,0,10*ROW('Sanitation Data'!H86))),'Data Summary'!DJ92="Yes"),100-OFFSET('Sanitation Data'!$H$5,0,10*ROW('Sanitation Data'!H86)),NA())</f>
        <v>#N/A</v>
      </c>
      <c r="AV92" s="104" t="e">
        <f ca="1">+IF(AND(ISNUMBER(OFFSET('Sanitation Data'!$H$7,0,10*ROW('Sanitation Data'!H86))),'Data Summary'!DK92="Yes"),OFFSET('Sanitation Data'!$H$7,0,10*ROW('Sanitation Data'!H86)),NA())</f>
        <v>#N/A</v>
      </c>
      <c r="AW92" s="104" t="e">
        <f ca="1">+IF(AND(ISNUMBER(OFFSET('Sanitation Data'!$H$11,0,10*ROW('Sanitation Data'!H86))),'Data Summary'!DL92="Yes"),OFFSET('Sanitation Data'!$H$11,0,10*ROW('Sanitation Data'!H86)),NA())</f>
        <v>#N/A</v>
      </c>
      <c r="AX92" s="104" t="e">
        <f ca="1">+IF(AND(ISNUMBER(OFFSET('Sanitation Data'!$H$12,0,10*ROW('Sanitation Data'!H86))),'Data Summary'!DM92="Yes"),OFFSET('Sanitation Data'!$H$12,0,10*ROW('Sanitation Data'!H86)),NA())</f>
        <v>#N/A</v>
      </c>
      <c r="AY92" s="104" t="e">
        <f ca="1">+IF(AND(ISNUMBER(OFFSET('Sanitation Data'!$H$13,0,10*ROW('Sanitation Data'!H86))),'Data Summary'!DN92="Yes"),OFFSET('Sanitation Data'!$H$13,0,10*ROW('Sanitation Data'!H86)),NA())</f>
        <v>#N/A</v>
      </c>
      <c r="AZ92" s="109" t="e">
        <f ca="1">+IF(AND(ISNUMBER(OFFSET('Hygiene Data'!$C$6,0,10*ROW('Hygiene Data'!C86))),'Data Summary'!DO92="Yes"),OFFSET('Hygiene Data'!$C$6,0,10*ROW('Hygiene Data'!C86)),NA())</f>
        <v>#N/A</v>
      </c>
      <c r="BA92" s="109" t="e">
        <f ca="1">+IF(AND(ISNUMBER(OFFSET('Hygiene Data'!$C$8,0,10*ROW('Hygiene Data'!C86))),'Data Summary'!DP92="Yes"),OFFSET('Hygiene Data'!$C$8,0,10*ROW('Hygiene Data'!C86)),NA())</f>
        <v>#N/A</v>
      </c>
      <c r="BB92" s="109" t="e">
        <f ca="1">+IF(AND(ISNUMBER(OFFSET('Hygiene Data'!$C$10,0,10*ROW('Hygiene Data'!C86))),'Data Summary'!DQ92="Yes"),OFFSET('Hygiene Data'!$C$10,0,10*ROW('Hygiene Data'!C86)),NA())</f>
        <v>#N/A</v>
      </c>
      <c r="BC92" s="109" t="e">
        <f ca="1">+IF(AND(ISNUMBER(OFFSET('Hygiene Data'!$D$6,0,10*ROW('Hygiene Data'!D86))),'Data Summary'!DR92="Yes"),OFFSET('Hygiene Data'!$D$6,0,10*ROW('Hygiene Data'!D86)),NA())</f>
        <v>#N/A</v>
      </c>
      <c r="BD92" s="109" t="e">
        <f ca="1">+IF(AND(ISNUMBER(OFFSET('Hygiene Data'!$D$8,0,10*ROW('Hygiene Data'!D86))),'Data Summary'!DS92="Yes"),OFFSET('Hygiene Data'!$D$8,0,10*ROW('Hygiene Data'!D86)),NA())</f>
        <v>#N/A</v>
      </c>
      <c r="BE92" s="109" t="e">
        <f ca="1">+IF(AND(ISNUMBER(OFFSET('Hygiene Data'!$D$10,0,10*ROW('Hygiene Data'!D86))),'Data Summary'!DT92="Yes"),OFFSET('Hygiene Data'!$D$10,0,10*ROW('Hygiene Data'!D86)),NA())</f>
        <v>#N/A</v>
      </c>
      <c r="BF92" s="109" t="e">
        <f ca="1">+IF(AND(ISNUMBER(OFFSET('Hygiene Data'!$E$6,0,10*ROW('Hygiene Data'!E86))),'Data Summary'!DU92="Yes"),OFFSET('Hygiene Data'!$E$6,0,10*ROW('Hygiene Data'!E86)),NA())</f>
        <v>#N/A</v>
      </c>
      <c r="BG92" s="109" t="e">
        <f ca="1">+IF(AND(ISNUMBER(OFFSET('Hygiene Data'!$E$8,0,10*ROW('Hygiene Data'!E86))),'Data Summary'!DV92="Yes"),OFFSET('Hygiene Data'!$E$8,0,10*ROW('Hygiene Data'!E86)),NA())</f>
        <v>#N/A</v>
      </c>
      <c r="BH92" s="109" t="e">
        <f ca="1">+IF(AND(ISNUMBER(OFFSET('Hygiene Data'!$E$10,0,10*ROW('Hygiene Data'!E86))),'Data Summary'!DW92="Yes"),OFFSET('Hygiene Data'!$E$10,0,10*ROW('Hygiene Data'!E86)),NA())</f>
        <v>#N/A</v>
      </c>
      <c r="BI92" s="109" t="e">
        <f ca="1">+IF(AND(ISNUMBER(OFFSET('Hygiene Data'!$F$6,0,10*ROW('Hygiene Data'!F86))),'Data Summary'!DX92="Yes"),OFFSET('Hygiene Data'!$F$6,0,10*ROW('Hygiene Data'!F86)),NA())</f>
        <v>#N/A</v>
      </c>
      <c r="BJ92" s="109" t="e">
        <f ca="1">+IF(AND(ISNUMBER(OFFSET('Hygiene Data'!$F$8,0,10*ROW('Hygiene Data'!F86))),'Data Summary'!DY92="Yes"),OFFSET('Hygiene Data'!$F$8,0,10*ROW('Hygiene Data'!F86)),NA())</f>
        <v>#N/A</v>
      </c>
      <c r="BK92" s="109" t="e">
        <f ca="1">+IF(AND(ISNUMBER(OFFSET('Hygiene Data'!$F$10,0,10*ROW('Hygiene Data'!F86))),'Data Summary'!DZ92="Yes"),OFFSET('Hygiene Data'!$F$10,0,10*ROW('Hygiene Data'!F86)),NA())</f>
        <v>#N/A</v>
      </c>
      <c r="BL92" s="109" t="e">
        <f ca="1">+IF(AND(ISNUMBER(OFFSET('Hygiene Data'!$G$6,0,10*ROW('Hygiene Data'!G86))),'Data Summary'!EA92="Yes"),OFFSET('Hygiene Data'!$G$6,0,10*ROW('Hygiene Data'!G86)),NA())</f>
        <v>#N/A</v>
      </c>
      <c r="BM92" s="109" t="e">
        <f ca="1">+IF(AND(ISNUMBER(OFFSET('Hygiene Data'!$G$8,0,10*ROW('Hygiene Data'!G86))),'Data Summary'!EB92="Yes"),OFFSET('Hygiene Data'!$G$8,0,10*ROW('Hygiene Data'!G86)),NA())</f>
        <v>#N/A</v>
      </c>
      <c r="BN92" s="109" t="e">
        <f ca="1">+IF(AND(ISNUMBER(OFFSET('Hygiene Data'!$G$10,0,10*ROW('Hygiene Data'!G86))),'Data Summary'!EC92="Yes"),OFFSET('Hygiene Data'!$G$10,0,10*ROW('Hygiene Data'!G86)),NA())</f>
        <v>#N/A</v>
      </c>
      <c r="BO92" s="109" t="e">
        <f ca="1">+IF(AND(ISNUMBER(OFFSET('Hygiene Data'!$H$6,0,10*ROW('Hygiene Data'!H86))),'Data Summary'!ED92="Yes"),OFFSET('Hygiene Data'!$H$6,0,10*ROW('Hygiene Data'!H86)),NA())</f>
        <v>#N/A</v>
      </c>
      <c r="BP92" s="109" t="e">
        <f ca="1">+IF(AND(ISNUMBER(OFFSET('Hygiene Data'!$H$8,0,10*ROW('Hygiene Data'!H86))),'Data Summary'!EE92="Yes"),OFFSET('Hygiene Data'!$H$8,0,10*ROW('Hygiene Data'!H86)),NA())</f>
        <v>#N/A</v>
      </c>
      <c r="BQ92" s="109" t="e">
        <f ca="1">+IF(AND(ISNUMBER(OFFSET('Hygiene Data'!$H$10,0,10*ROW('Hygiene Data'!H86))),'Data Summary'!EF92="Yes"),OFFSET('Hygiene Data'!$H$10,0,10*ROW('Hygiene Data'!H86)),NA())</f>
        <v>#N/A</v>
      </c>
    </row>
    <row r="93" spans="1:69" x14ac:dyDescent="0.25">
      <c r="A93" s="57" t="e">
        <f ca="1">+IF(OFFSET('Water Data'!$B$1,0,10*ROW('Water Data'!B87))="",NA(),OFFSET('Water Data'!$B$1,0,10*ROW('Water Data'!B87)))</f>
        <v>#N/A</v>
      </c>
      <c r="B93" s="57" t="e">
        <f ca="1">+IF(OFFSET('Water Data'!$A$3,0,10*ROW('Water Data'!A90))="",NA(),OFFSET('Water Data'!$A$3,0,10*ROW('Water Data'!A90)))</f>
        <v>#N/A</v>
      </c>
      <c r="C93" s="57" t="e">
        <f ca="1">+IF(OFFSET('Water Data'!$C$3,0,10*ROW('Water Data'!C90))="",NA(),OFFSET('Water Data'!$C$3,0,10*ROW('Water Data'!C90)))</f>
        <v>#N/A</v>
      </c>
      <c r="D93" s="58" t="e">
        <f ca="1">+IF(AND(ISNUMBER(OFFSET('Water Data'!$C$5,0,10*ROW('Water Data'!C87))),'Data Summary'!BS93="Yes"),100-OFFSET('Water Data'!$C$5,0,10*ROW('Water Data'!C87)),NA())</f>
        <v>#N/A</v>
      </c>
      <c r="E93" s="58" t="e">
        <f ca="1">+IF(AND(ISNUMBER(OFFSET('Water Data'!$C$7,0,10*ROW('Water Data'!C87))),'Data Summary'!BT93="Yes"),OFFSET('Water Data'!$C$7,0,10*ROW('Water Data'!C87)),NA())</f>
        <v>#N/A</v>
      </c>
      <c r="F93" s="58" t="e">
        <f ca="1">+IF(AND(ISNUMBER(OFFSET('Water Data'!$C$10,0,10*ROW('Water Data'!C87))),'Data Summary'!BU93="Yes"),OFFSET('Water Data'!$C$10,0,10*ROW('Water Data'!C87)),NA())</f>
        <v>#N/A</v>
      </c>
      <c r="G93" s="58" t="e">
        <f ca="1">+IF(AND(ISNUMBER(OFFSET('Water Data'!$D$5,0,10*ROW('Water Data'!D87))),'Data Summary'!BV93="Yes"),100-OFFSET('Water Data'!$D$5,0,10*ROW('Water Data'!D87)),NA())</f>
        <v>#N/A</v>
      </c>
      <c r="H93" s="58" t="e">
        <f ca="1">+IF(AND(ISNUMBER(OFFSET('Water Data'!$D$7,0,10*ROW('Water Data'!D87))),'Data Summary'!BW93="Yes"),OFFSET('Water Data'!$D$7,0,10*ROW('Water Data'!D87)),NA())</f>
        <v>#N/A</v>
      </c>
      <c r="I93" s="58" t="e">
        <f ca="1">+IF(AND(ISNUMBER(OFFSET('Water Data'!$D$10,0,10*ROW('Water Data'!D87))),'Data Summary'!BX93="Yes"),OFFSET('Water Data'!$D$10,0,10*ROW('Water Data'!D87)),NA())</f>
        <v>#N/A</v>
      </c>
      <c r="J93" s="58" t="e">
        <f ca="1">+IF(AND(ISNUMBER(OFFSET('Water Data'!$E$5,0,10*ROW('Water Data'!E87))),'Data Summary'!BY93="Yes"),100-OFFSET('Water Data'!$E$5,0,10*ROW('Water Data'!E87)),NA())</f>
        <v>#N/A</v>
      </c>
      <c r="K93" s="58" t="e">
        <f ca="1">+IF(AND(ISNUMBER(OFFSET('Water Data'!$E$7,0,10*ROW('Water Data'!E87))),'Data Summary'!BZ93="Yes"),OFFSET('Water Data'!$E$7,0,10*ROW('Water Data'!E87)),NA())</f>
        <v>#N/A</v>
      </c>
      <c r="L93" s="58" t="e">
        <f ca="1">+IF(AND(ISNUMBER(OFFSET('Water Data'!$E$10,0,10*ROW('Water Data'!E87))),'Data Summary'!CA93="Yes"),OFFSET('Water Data'!$E$10,0,10*ROW('Water Data'!E87)),NA())</f>
        <v>#N/A</v>
      </c>
      <c r="M93" s="58" t="e">
        <f ca="1">+IF(AND(ISNUMBER(OFFSET('Water Data'!$F$5,0,10*ROW('Water Data'!F87))),'Data Summary'!CB93="Yes"),100-OFFSET('Water Data'!$F$5,0,10*ROW('Water Data'!F87)),NA())</f>
        <v>#N/A</v>
      </c>
      <c r="N93" s="58" t="e">
        <f ca="1">+IF(AND(ISNUMBER(OFFSET('Water Data'!$F$7,0,10*ROW('Water Data'!F87))),'Data Summary'!CC93="Yes"),OFFSET('Water Data'!$F$7,0,10*ROW('Water Data'!F87)),NA())</f>
        <v>#N/A</v>
      </c>
      <c r="O93" s="58" t="e">
        <f ca="1">+IF(AND(ISNUMBER(OFFSET('Water Data'!$F$10,0,10*ROW('Water Data'!F87))),'Data Summary'!CD93="Yes"),OFFSET('Water Data'!$F$10,0,10*ROW('Water Data'!F87)),NA())</f>
        <v>#N/A</v>
      </c>
      <c r="P93" s="58" t="e">
        <f ca="1">+IF(AND(ISNUMBER(OFFSET('Water Data'!$G$5,0,10*ROW('Water Data'!G87))),'Data Summary'!CE93="Yes"),100-OFFSET('Water Data'!$G$5,0,10*ROW('Water Data'!G87)),NA())</f>
        <v>#N/A</v>
      </c>
      <c r="Q93" s="58" t="e">
        <f ca="1">+IF(AND(ISNUMBER(OFFSET('Water Data'!$G$7,0,10*ROW('Water Data'!G87))),'Data Summary'!CF93="Yes"),OFFSET('Water Data'!$G$7,0,10*ROW('Water Data'!G87)),NA())</f>
        <v>#N/A</v>
      </c>
      <c r="R93" s="58" t="e">
        <f ca="1">+IF(AND(ISNUMBER(OFFSET('Water Data'!$G$10,0,10*ROW('Water Data'!G87))),'Data Summary'!CG93="Yes"),OFFSET('Water Data'!$G$10,0,10*ROW('Water Data'!G87)),NA())</f>
        <v>#N/A</v>
      </c>
      <c r="S93" s="58" t="e">
        <f ca="1">+IF(AND(ISNUMBER(OFFSET('Water Data'!$H$5,0,10*ROW('Water Data'!H87))),'Data Summary'!CH93="Yes"),100-OFFSET('Water Data'!$H$5,0,10*ROW('Water Data'!H87)),NA())</f>
        <v>#N/A</v>
      </c>
      <c r="T93" s="58" t="e">
        <f ca="1">+IF(AND(ISNUMBER(OFFSET('Water Data'!$H$7,0,10*ROW('Water Data'!H87))),'Data Summary'!CI93="Yes"),OFFSET('Water Data'!$H$7,0,10*ROW('Water Data'!H87)),NA())</f>
        <v>#N/A</v>
      </c>
      <c r="U93" s="58" t="e">
        <f ca="1">+IF(AND(ISNUMBER(OFFSET('Water Data'!$H$10,0,10*ROW('Water Data'!H87))),'Data Summary'!CJ93="Yes"),OFFSET('Water Data'!$H$10,0,10*ROW('Water Data'!H87)),NA())</f>
        <v>#N/A</v>
      </c>
      <c r="V93" s="104" t="e">
        <f ca="1">+IF(AND(ISNUMBER(OFFSET('Sanitation Data'!$C$5,0,10*ROW('Sanitation Data'!C87))),'Data Summary'!CK93="Yes"),100-OFFSET('Sanitation Data'!$C$5,0,10*ROW('Sanitation Data'!C87)),NA())</f>
        <v>#N/A</v>
      </c>
      <c r="W93" s="104" t="e">
        <f ca="1">+IF(AND(ISNUMBER(OFFSET('Sanitation Data'!$C$7,0,10*ROW('Sanitation Data'!C87))),'Data Summary'!CL93="Yes"),OFFSET('Sanitation Data'!$C$7,0,10*ROW('Sanitation Data'!C87)),NA())</f>
        <v>#N/A</v>
      </c>
      <c r="X93" s="104" t="e">
        <f ca="1">+IF(AND(ISNUMBER(OFFSET('Sanitation Data'!$C$11,0,10*ROW('Sanitation Data'!C87))),'Data Summary'!CM93="Yes"),OFFSET('Sanitation Data'!$C$11,0,10*ROW('Sanitation Data'!C87)),NA())</f>
        <v>#N/A</v>
      </c>
      <c r="Y93" s="104" t="e">
        <f ca="1">+IF(AND(ISNUMBER(OFFSET('Sanitation Data'!$C$12,0,10*ROW('Sanitation Data'!C87))),'Data Summary'!CN93="Yes"),OFFSET('Sanitation Data'!$C$12,0,10*ROW('Sanitation Data'!C87)),NA())</f>
        <v>#N/A</v>
      </c>
      <c r="Z93" s="104" t="e">
        <f ca="1">+IF(AND(ISNUMBER(OFFSET('Sanitation Data'!$C$13,0,10*ROW('Sanitation Data'!C87))),'Data Summary'!CO93="Yes"),OFFSET('Sanitation Data'!$C$13,0,10*ROW('Sanitation Data'!C87)),NA())</f>
        <v>#N/A</v>
      </c>
      <c r="AA93" s="104" t="e">
        <f ca="1">+IF(AND(ISNUMBER(OFFSET('Sanitation Data'!$D$5,0,10*ROW('Sanitation Data'!D87))),'Data Summary'!CP93="Yes"),100-OFFSET('Sanitation Data'!$D$5,0,10*ROW('Sanitation Data'!D87)),NA())</f>
        <v>#N/A</v>
      </c>
      <c r="AB93" s="104" t="e">
        <f ca="1">+IF(AND(ISNUMBER(OFFSET('Sanitation Data'!$D$7,0,10*ROW('Sanitation Data'!D87))),'Data Summary'!CQ93="Yes"),OFFSET('Sanitation Data'!$D$7,0,10*ROW('Sanitation Data'!D87)),NA())</f>
        <v>#N/A</v>
      </c>
      <c r="AC93" s="104" t="e">
        <f ca="1">+IF(AND(ISNUMBER(OFFSET('Sanitation Data'!$D$11,0,10*ROW('Sanitation Data'!D87))),'Data Summary'!CR93="Yes"),OFFSET('Sanitation Data'!$D$11,0,10*ROW('Sanitation Data'!D87)),NA())</f>
        <v>#N/A</v>
      </c>
      <c r="AD93" s="104" t="e">
        <f ca="1">+IF(AND(ISNUMBER(OFFSET('Sanitation Data'!$D$12,0,10*ROW('Sanitation Data'!D87))),'Data Summary'!CS93="Yes"),OFFSET('Sanitation Data'!$D$12,0,10*ROW('Sanitation Data'!D87)),NA())</f>
        <v>#N/A</v>
      </c>
      <c r="AE93" s="104" t="e">
        <f ca="1">+IF(AND(ISNUMBER(OFFSET('Sanitation Data'!$D$13,0,10*ROW('Sanitation Data'!D87))),'Data Summary'!CT93="Yes"),OFFSET('Sanitation Data'!$D$13,0,10*ROW('Sanitation Data'!D87)),NA())</f>
        <v>#N/A</v>
      </c>
      <c r="AF93" s="104" t="e">
        <f ca="1">+IF(AND(ISNUMBER(OFFSET('Sanitation Data'!$E$5,0,10*ROW('Sanitation Data'!E87))),'Data Summary'!CU93="Yes"),100-OFFSET('Sanitation Data'!$E$5,0,10*ROW('Sanitation Data'!E87)),NA())</f>
        <v>#N/A</v>
      </c>
      <c r="AG93" s="104" t="e">
        <f ca="1">+IF(AND(ISNUMBER(OFFSET('Sanitation Data'!$E$7,0,10*ROW('Sanitation Data'!E87))),'Data Summary'!CV93="Yes"),OFFSET('Sanitation Data'!$E$7,0,10*ROW('Sanitation Data'!E87)),NA())</f>
        <v>#N/A</v>
      </c>
      <c r="AH93" s="104" t="e">
        <f ca="1">+IF(AND(ISNUMBER(OFFSET('Sanitation Data'!$E$11,0,10*ROW('Sanitation Data'!E87))),'Data Summary'!CW93="Yes"),OFFSET('Sanitation Data'!$E$11,0,10*ROW('Sanitation Data'!E87)),NA())</f>
        <v>#N/A</v>
      </c>
      <c r="AI93" s="104" t="e">
        <f ca="1">+IF(AND(ISNUMBER(OFFSET('Sanitation Data'!$E$12,0,10*ROW('Sanitation Data'!E87))),'Data Summary'!CX93="Yes"),OFFSET('Sanitation Data'!$E$12,0,10*ROW('Sanitation Data'!E87)),NA())</f>
        <v>#N/A</v>
      </c>
      <c r="AJ93" s="104" t="e">
        <f ca="1">+IF(AND(ISNUMBER(OFFSET('Sanitation Data'!$E$13,0,10*ROW('Sanitation Data'!E87))),'Data Summary'!CY93="Yes"),OFFSET('Sanitation Data'!$E$13,0,10*ROW('Sanitation Data'!E87)),NA())</f>
        <v>#N/A</v>
      </c>
      <c r="AK93" s="104" t="e">
        <f ca="1">+IF(AND(ISNUMBER(OFFSET('Sanitation Data'!$F$5,0,10*ROW('Sanitation Data'!F87))),'Data Summary'!CZ93="Yes"),100-OFFSET('Sanitation Data'!$F$5,0,10*ROW('Sanitation Data'!F87)),NA())</f>
        <v>#N/A</v>
      </c>
      <c r="AL93" s="104" t="e">
        <f ca="1">+IF(AND(ISNUMBER(OFFSET('Sanitation Data'!$F$7,0,10*ROW('Sanitation Data'!F87))),'Data Summary'!DA93="Yes"),OFFSET('Sanitation Data'!$F$7,0,10*ROW('Sanitation Data'!F87)),NA())</f>
        <v>#N/A</v>
      </c>
      <c r="AM93" s="104" t="e">
        <f ca="1">+IF(AND(ISNUMBER(OFFSET('Sanitation Data'!$F$11,0,10*ROW('Sanitation Data'!F87))),'Data Summary'!DB93="Yes"),OFFSET('Sanitation Data'!$F$11,0,10*ROW('Sanitation Data'!F87)),NA())</f>
        <v>#N/A</v>
      </c>
      <c r="AN93" s="104" t="e">
        <f ca="1">+IF(AND(ISNUMBER(OFFSET('Sanitation Data'!$F$12,0,10*ROW('Sanitation Data'!F87))),'Data Summary'!DC93="Yes"),OFFSET('Sanitation Data'!$F$12,0,10*ROW('Sanitation Data'!F87)),NA())</f>
        <v>#N/A</v>
      </c>
      <c r="AO93" s="104" t="e">
        <f ca="1">+IF(AND(ISNUMBER(OFFSET('Sanitation Data'!$F$13,0,10*ROW('Sanitation Data'!F87))),'Data Summary'!DD93="Yes"),OFFSET('Sanitation Data'!$F$13,0,10*ROW('Sanitation Data'!F87)),NA())</f>
        <v>#N/A</v>
      </c>
      <c r="AP93" s="104" t="e">
        <f ca="1">+IF(AND(ISNUMBER(OFFSET('Sanitation Data'!$G$5,0,10*ROW('Sanitation Data'!G87))),'Data Summary'!DE93="Yes"),100-OFFSET('Sanitation Data'!$G$5,0,10*ROW('Sanitation Data'!G87)),NA())</f>
        <v>#N/A</v>
      </c>
      <c r="AQ93" s="104" t="e">
        <f ca="1">+IF(AND(ISNUMBER(OFFSET('Sanitation Data'!$G$7,0,10*ROW('Sanitation Data'!G87))),'Data Summary'!DF93="Yes"),OFFSET('Sanitation Data'!$G$7,0,10*ROW('Sanitation Data'!G87)),NA())</f>
        <v>#N/A</v>
      </c>
      <c r="AR93" s="104" t="e">
        <f ca="1">+IF(AND(ISNUMBER(OFFSET('Sanitation Data'!$G$11,0,10*ROW('Sanitation Data'!G87))),'Data Summary'!DG93="Yes"),OFFSET('Sanitation Data'!$G$11,0,10*ROW('Sanitation Data'!G87)),NA())</f>
        <v>#N/A</v>
      </c>
      <c r="AS93" s="104" t="e">
        <f ca="1">+IF(AND(ISNUMBER(OFFSET('Sanitation Data'!$G$12,0,10*ROW('Sanitation Data'!G87))),'Data Summary'!DH93="Yes"),OFFSET('Sanitation Data'!$G$12,0,10*ROW('Sanitation Data'!G87)),NA())</f>
        <v>#N/A</v>
      </c>
      <c r="AT93" s="104" t="e">
        <f ca="1">+IF(AND(ISNUMBER(OFFSET('Sanitation Data'!$G$13,0,10*ROW('Sanitation Data'!G87))),'Data Summary'!DI93="Yes"),OFFSET('Sanitation Data'!$G$13,0,10*ROW('Sanitation Data'!G87)),NA())</f>
        <v>#N/A</v>
      </c>
      <c r="AU93" s="104" t="e">
        <f ca="1">+IF(AND(ISNUMBER(OFFSET('Sanitation Data'!$H$5,0,10*ROW('Sanitation Data'!H87))),'Data Summary'!DJ93="Yes"),100-OFFSET('Sanitation Data'!$H$5,0,10*ROW('Sanitation Data'!H87)),NA())</f>
        <v>#N/A</v>
      </c>
      <c r="AV93" s="104" t="e">
        <f ca="1">+IF(AND(ISNUMBER(OFFSET('Sanitation Data'!$H$7,0,10*ROW('Sanitation Data'!H87))),'Data Summary'!DK93="Yes"),OFFSET('Sanitation Data'!$H$7,0,10*ROW('Sanitation Data'!H87)),NA())</f>
        <v>#N/A</v>
      </c>
      <c r="AW93" s="104" t="e">
        <f ca="1">+IF(AND(ISNUMBER(OFFSET('Sanitation Data'!$H$11,0,10*ROW('Sanitation Data'!H87))),'Data Summary'!DL93="Yes"),OFFSET('Sanitation Data'!$H$11,0,10*ROW('Sanitation Data'!H87)),NA())</f>
        <v>#N/A</v>
      </c>
      <c r="AX93" s="104" t="e">
        <f ca="1">+IF(AND(ISNUMBER(OFFSET('Sanitation Data'!$H$12,0,10*ROW('Sanitation Data'!H87))),'Data Summary'!DM93="Yes"),OFFSET('Sanitation Data'!$H$12,0,10*ROW('Sanitation Data'!H87)),NA())</f>
        <v>#N/A</v>
      </c>
      <c r="AY93" s="104" t="e">
        <f ca="1">+IF(AND(ISNUMBER(OFFSET('Sanitation Data'!$H$13,0,10*ROW('Sanitation Data'!H87))),'Data Summary'!DN93="Yes"),OFFSET('Sanitation Data'!$H$13,0,10*ROW('Sanitation Data'!H87)),NA())</f>
        <v>#N/A</v>
      </c>
      <c r="AZ93" s="109" t="e">
        <f ca="1">+IF(AND(ISNUMBER(OFFSET('Hygiene Data'!$C$6,0,10*ROW('Hygiene Data'!C87))),'Data Summary'!DO93="Yes"),OFFSET('Hygiene Data'!$C$6,0,10*ROW('Hygiene Data'!C87)),NA())</f>
        <v>#N/A</v>
      </c>
      <c r="BA93" s="109" t="e">
        <f ca="1">+IF(AND(ISNUMBER(OFFSET('Hygiene Data'!$C$8,0,10*ROW('Hygiene Data'!C87))),'Data Summary'!DP93="Yes"),OFFSET('Hygiene Data'!$C$8,0,10*ROW('Hygiene Data'!C87)),NA())</f>
        <v>#N/A</v>
      </c>
      <c r="BB93" s="109" t="e">
        <f ca="1">+IF(AND(ISNUMBER(OFFSET('Hygiene Data'!$C$10,0,10*ROW('Hygiene Data'!C87))),'Data Summary'!DQ93="Yes"),OFFSET('Hygiene Data'!$C$10,0,10*ROW('Hygiene Data'!C87)),NA())</f>
        <v>#N/A</v>
      </c>
      <c r="BC93" s="109" t="e">
        <f ca="1">+IF(AND(ISNUMBER(OFFSET('Hygiene Data'!$D$6,0,10*ROW('Hygiene Data'!D87))),'Data Summary'!DR93="Yes"),OFFSET('Hygiene Data'!$D$6,0,10*ROW('Hygiene Data'!D87)),NA())</f>
        <v>#N/A</v>
      </c>
      <c r="BD93" s="109" t="e">
        <f ca="1">+IF(AND(ISNUMBER(OFFSET('Hygiene Data'!$D$8,0,10*ROW('Hygiene Data'!D87))),'Data Summary'!DS93="Yes"),OFFSET('Hygiene Data'!$D$8,0,10*ROW('Hygiene Data'!D87)),NA())</f>
        <v>#N/A</v>
      </c>
      <c r="BE93" s="109" t="e">
        <f ca="1">+IF(AND(ISNUMBER(OFFSET('Hygiene Data'!$D$10,0,10*ROW('Hygiene Data'!D87))),'Data Summary'!DT93="Yes"),OFFSET('Hygiene Data'!$D$10,0,10*ROW('Hygiene Data'!D87)),NA())</f>
        <v>#N/A</v>
      </c>
      <c r="BF93" s="109" t="e">
        <f ca="1">+IF(AND(ISNUMBER(OFFSET('Hygiene Data'!$E$6,0,10*ROW('Hygiene Data'!E87))),'Data Summary'!DU93="Yes"),OFFSET('Hygiene Data'!$E$6,0,10*ROW('Hygiene Data'!E87)),NA())</f>
        <v>#N/A</v>
      </c>
      <c r="BG93" s="109" t="e">
        <f ca="1">+IF(AND(ISNUMBER(OFFSET('Hygiene Data'!$E$8,0,10*ROW('Hygiene Data'!E87))),'Data Summary'!DV93="Yes"),OFFSET('Hygiene Data'!$E$8,0,10*ROW('Hygiene Data'!E87)),NA())</f>
        <v>#N/A</v>
      </c>
      <c r="BH93" s="109" t="e">
        <f ca="1">+IF(AND(ISNUMBER(OFFSET('Hygiene Data'!$E$10,0,10*ROW('Hygiene Data'!E87))),'Data Summary'!DW93="Yes"),OFFSET('Hygiene Data'!$E$10,0,10*ROW('Hygiene Data'!E87)),NA())</f>
        <v>#N/A</v>
      </c>
      <c r="BI93" s="109" t="e">
        <f ca="1">+IF(AND(ISNUMBER(OFFSET('Hygiene Data'!$F$6,0,10*ROW('Hygiene Data'!F87))),'Data Summary'!DX93="Yes"),OFFSET('Hygiene Data'!$F$6,0,10*ROW('Hygiene Data'!F87)),NA())</f>
        <v>#N/A</v>
      </c>
      <c r="BJ93" s="109" t="e">
        <f ca="1">+IF(AND(ISNUMBER(OFFSET('Hygiene Data'!$F$8,0,10*ROW('Hygiene Data'!F87))),'Data Summary'!DY93="Yes"),OFFSET('Hygiene Data'!$F$8,0,10*ROW('Hygiene Data'!F87)),NA())</f>
        <v>#N/A</v>
      </c>
      <c r="BK93" s="109" t="e">
        <f ca="1">+IF(AND(ISNUMBER(OFFSET('Hygiene Data'!$F$10,0,10*ROW('Hygiene Data'!F87))),'Data Summary'!DZ93="Yes"),OFFSET('Hygiene Data'!$F$10,0,10*ROW('Hygiene Data'!F87)),NA())</f>
        <v>#N/A</v>
      </c>
      <c r="BL93" s="109" t="e">
        <f ca="1">+IF(AND(ISNUMBER(OFFSET('Hygiene Data'!$G$6,0,10*ROW('Hygiene Data'!G87))),'Data Summary'!EA93="Yes"),OFFSET('Hygiene Data'!$G$6,0,10*ROW('Hygiene Data'!G87)),NA())</f>
        <v>#N/A</v>
      </c>
      <c r="BM93" s="109" t="e">
        <f ca="1">+IF(AND(ISNUMBER(OFFSET('Hygiene Data'!$G$8,0,10*ROW('Hygiene Data'!G87))),'Data Summary'!EB93="Yes"),OFFSET('Hygiene Data'!$G$8,0,10*ROW('Hygiene Data'!G87)),NA())</f>
        <v>#N/A</v>
      </c>
      <c r="BN93" s="109" t="e">
        <f ca="1">+IF(AND(ISNUMBER(OFFSET('Hygiene Data'!$G$10,0,10*ROW('Hygiene Data'!G87))),'Data Summary'!EC93="Yes"),OFFSET('Hygiene Data'!$G$10,0,10*ROW('Hygiene Data'!G87)),NA())</f>
        <v>#N/A</v>
      </c>
      <c r="BO93" s="109" t="e">
        <f ca="1">+IF(AND(ISNUMBER(OFFSET('Hygiene Data'!$H$6,0,10*ROW('Hygiene Data'!H87))),'Data Summary'!ED93="Yes"),OFFSET('Hygiene Data'!$H$6,0,10*ROW('Hygiene Data'!H87)),NA())</f>
        <v>#N/A</v>
      </c>
      <c r="BP93" s="109" t="e">
        <f ca="1">+IF(AND(ISNUMBER(OFFSET('Hygiene Data'!$H$8,0,10*ROW('Hygiene Data'!H87))),'Data Summary'!EE93="Yes"),OFFSET('Hygiene Data'!$H$8,0,10*ROW('Hygiene Data'!H87)),NA())</f>
        <v>#N/A</v>
      </c>
      <c r="BQ93" s="109" t="e">
        <f ca="1">+IF(AND(ISNUMBER(OFFSET('Hygiene Data'!$H$10,0,10*ROW('Hygiene Data'!H87))),'Data Summary'!EF93="Yes"),OFFSET('Hygiene Data'!$H$10,0,10*ROW('Hygiene Data'!H87)),NA())</f>
        <v>#N/A</v>
      </c>
    </row>
    <row r="94" spans="1:69" x14ac:dyDescent="0.25">
      <c r="A94" s="57" t="e">
        <f ca="1">+IF(OFFSET('Water Data'!$B$1,0,10*ROW('Water Data'!B88))="",NA(),OFFSET('Water Data'!$B$1,0,10*ROW('Water Data'!B88)))</f>
        <v>#N/A</v>
      </c>
      <c r="B94" s="57" t="e">
        <f ca="1">+IF(OFFSET('Water Data'!$A$3,0,10*ROW('Water Data'!A91))="",NA(),OFFSET('Water Data'!$A$3,0,10*ROW('Water Data'!A91)))</f>
        <v>#N/A</v>
      </c>
      <c r="C94" s="57" t="e">
        <f ca="1">+IF(OFFSET('Water Data'!$C$3,0,10*ROW('Water Data'!C91))="",NA(),OFFSET('Water Data'!$C$3,0,10*ROW('Water Data'!C91)))</f>
        <v>#N/A</v>
      </c>
      <c r="D94" s="58" t="e">
        <f ca="1">+IF(AND(ISNUMBER(OFFSET('Water Data'!$C$5,0,10*ROW('Water Data'!C88))),'Data Summary'!BS94="Yes"),100-OFFSET('Water Data'!$C$5,0,10*ROW('Water Data'!C88)),NA())</f>
        <v>#N/A</v>
      </c>
      <c r="E94" s="58" t="e">
        <f ca="1">+IF(AND(ISNUMBER(OFFSET('Water Data'!$C$7,0,10*ROW('Water Data'!C88))),'Data Summary'!BT94="Yes"),OFFSET('Water Data'!$C$7,0,10*ROW('Water Data'!C88)),NA())</f>
        <v>#N/A</v>
      </c>
      <c r="F94" s="58" t="e">
        <f ca="1">+IF(AND(ISNUMBER(OFFSET('Water Data'!$C$10,0,10*ROW('Water Data'!C88))),'Data Summary'!BU94="Yes"),OFFSET('Water Data'!$C$10,0,10*ROW('Water Data'!C88)),NA())</f>
        <v>#N/A</v>
      </c>
      <c r="G94" s="58" t="e">
        <f ca="1">+IF(AND(ISNUMBER(OFFSET('Water Data'!$D$5,0,10*ROW('Water Data'!D88))),'Data Summary'!BV94="Yes"),100-OFFSET('Water Data'!$D$5,0,10*ROW('Water Data'!D88)),NA())</f>
        <v>#N/A</v>
      </c>
      <c r="H94" s="58" t="e">
        <f ca="1">+IF(AND(ISNUMBER(OFFSET('Water Data'!$D$7,0,10*ROW('Water Data'!D88))),'Data Summary'!BW94="Yes"),OFFSET('Water Data'!$D$7,0,10*ROW('Water Data'!D88)),NA())</f>
        <v>#N/A</v>
      </c>
      <c r="I94" s="58" t="e">
        <f ca="1">+IF(AND(ISNUMBER(OFFSET('Water Data'!$D$10,0,10*ROW('Water Data'!D88))),'Data Summary'!BX94="Yes"),OFFSET('Water Data'!$D$10,0,10*ROW('Water Data'!D88)),NA())</f>
        <v>#N/A</v>
      </c>
      <c r="J94" s="58" t="e">
        <f ca="1">+IF(AND(ISNUMBER(OFFSET('Water Data'!$E$5,0,10*ROW('Water Data'!E88))),'Data Summary'!BY94="Yes"),100-OFFSET('Water Data'!$E$5,0,10*ROW('Water Data'!E88)),NA())</f>
        <v>#N/A</v>
      </c>
      <c r="K94" s="58" t="e">
        <f ca="1">+IF(AND(ISNUMBER(OFFSET('Water Data'!$E$7,0,10*ROW('Water Data'!E88))),'Data Summary'!BZ94="Yes"),OFFSET('Water Data'!$E$7,0,10*ROW('Water Data'!E88)),NA())</f>
        <v>#N/A</v>
      </c>
      <c r="L94" s="58" t="e">
        <f ca="1">+IF(AND(ISNUMBER(OFFSET('Water Data'!$E$10,0,10*ROW('Water Data'!E88))),'Data Summary'!CA94="Yes"),OFFSET('Water Data'!$E$10,0,10*ROW('Water Data'!E88)),NA())</f>
        <v>#N/A</v>
      </c>
      <c r="M94" s="58" t="e">
        <f ca="1">+IF(AND(ISNUMBER(OFFSET('Water Data'!$F$5,0,10*ROW('Water Data'!F88))),'Data Summary'!CB94="Yes"),100-OFFSET('Water Data'!$F$5,0,10*ROW('Water Data'!F88)),NA())</f>
        <v>#N/A</v>
      </c>
      <c r="N94" s="58" t="e">
        <f ca="1">+IF(AND(ISNUMBER(OFFSET('Water Data'!$F$7,0,10*ROW('Water Data'!F88))),'Data Summary'!CC94="Yes"),OFFSET('Water Data'!$F$7,0,10*ROW('Water Data'!F88)),NA())</f>
        <v>#N/A</v>
      </c>
      <c r="O94" s="58" t="e">
        <f ca="1">+IF(AND(ISNUMBER(OFFSET('Water Data'!$F$10,0,10*ROW('Water Data'!F88))),'Data Summary'!CD94="Yes"),OFFSET('Water Data'!$F$10,0,10*ROW('Water Data'!F88)),NA())</f>
        <v>#N/A</v>
      </c>
      <c r="P94" s="58" t="e">
        <f ca="1">+IF(AND(ISNUMBER(OFFSET('Water Data'!$G$5,0,10*ROW('Water Data'!G88))),'Data Summary'!CE94="Yes"),100-OFFSET('Water Data'!$G$5,0,10*ROW('Water Data'!G88)),NA())</f>
        <v>#N/A</v>
      </c>
      <c r="Q94" s="58" t="e">
        <f ca="1">+IF(AND(ISNUMBER(OFFSET('Water Data'!$G$7,0,10*ROW('Water Data'!G88))),'Data Summary'!CF94="Yes"),OFFSET('Water Data'!$G$7,0,10*ROW('Water Data'!G88)),NA())</f>
        <v>#N/A</v>
      </c>
      <c r="R94" s="58" t="e">
        <f ca="1">+IF(AND(ISNUMBER(OFFSET('Water Data'!$G$10,0,10*ROW('Water Data'!G88))),'Data Summary'!CG94="Yes"),OFFSET('Water Data'!$G$10,0,10*ROW('Water Data'!G88)),NA())</f>
        <v>#N/A</v>
      </c>
      <c r="S94" s="58" t="e">
        <f ca="1">+IF(AND(ISNUMBER(OFFSET('Water Data'!$H$5,0,10*ROW('Water Data'!H88))),'Data Summary'!CH94="Yes"),100-OFFSET('Water Data'!$H$5,0,10*ROW('Water Data'!H88)),NA())</f>
        <v>#N/A</v>
      </c>
      <c r="T94" s="58" t="e">
        <f ca="1">+IF(AND(ISNUMBER(OFFSET('Water Data'!$H$7,0,10*ROW('Water Data'!H88))),'Data Summary'!CI94="Yes"),OFFSET('Water Data'!$H$7,0,10*ROW('Water Data'!H88)),NA())</f>
        <v>#N/A</v>
      </c>
      <c r="U94" s="58" t="e">
        <f ca="1">+IF(AND(ISNUMBER(OFFSET('Water Data'!$H$10,0,10*ROW('Water Data'!H88))),'Data Summary'!CJ94="Yes"),OFFSET('Water Data'!$H$10,0,10*ROW('Water Data'!H88)),NA())</f>
        <v>#N/A</v>
      </c>
      <c r="V94" s="104" t="e">
        <f ca="1">+IF(AND(ISNUMBER(OFFSET('Sanitation Data'!$C$5,0,10*ROW('Sanitation Data'!C88))),'Data Summary'!CK94="Yes"),100-OFFSET('Sanitation Data'!$C$5,0,10*ROW('Sanitation Data'!C88)),NA())</f>
        <v>#N/A</v>
      </c>
      <c r="W94" s="104" t="e">
        <f ca="1">+IF(AND(ISNUMBER(OFFSET('Sanitation Data'!$C$7,0,10*ROW('Sanitation Data'!C88))),'Data Summary'!CL94="Yes"),OFFSET('Sanitation Data'!$C$7,0,10*ROW('Sanitation Data'!C88)),NA())</f>
        <v>#N/A</v>
      </c>
      <c r="X94" s="104" t="e">
        <f ca="1">+IF(AND(ISNUMBER(OFFSET('Sanitation Data'!$C$11,0,10*ROW('Sanitation Data'!C88))),'Data Summary'!CM94="Yes"),OFFSET('Sanitation Data'!$C$11,0,10*ROW('Sanitation Data'!C88)),NA())</f>
        <v>#N/A</v>
      </c>
      <c r="Y94" s="104" t="e">
        <f ca="1">+IF(AND(ISNUMBER(OFFSET('Sanitation Data'!$C$12,0,10*ROW('Sanitation Data'!C88))),'Data Summary'!CN94="Yes"),OFFSET('Sanitation Data'!$C$12,0,10*ROW('Sanitation Data'!C88)),NA())</f>
        <v>#N/A</v>
      </c>
      <c r="Z94" s="104" t="e">
        <f ca="1">+IF(AND(ISNUMBER(OFFSET('Sanitation Data'!$C$13,0,10*ROW('Sanitation Data'!C88))),'Data Summary'!CO94="Yes"),OFFSET('Sanitation Data'!$C$13,0,10*ROW('Sanitation Data'!C88)),NA())</f>
        <v>#N/A</v>
      </c>
      <c r="AA94" s="104" t="e">
        <f ca="1">+IF(AND(ISNUMBER(OFFSET('Sanitation Data'!$D$5,0,10*ROW('Sanitation Data'!D88))),'Data Summary'!CP94="Yes"),100-OFFSET('Sanitation Data'!$D$5,0,10*ROW('Sanitation Data'!D88)),NA())</f>
        <v>#N/A</v>
      </c>
      <c r="AB94" s="104" t="e">
        <f ca="1">+IF(AND(ISNUMBER(OFFSET('Sanitation Data'!$D$7,0,10*ROW('Sanitation Data'!D88))),'Data Summary'!CQ94="Yes"),OFFSET('Sanitation Data'!$D$7,0,10*ROW('Sanitation Data'!D88)),NA())</f>
        <v>#N/A</v>
      </c>
      <c r="AC94" s="104" t="e">
        <f ca="1">+IF(AND(ISNUMBER(OFFSET('Sanitation Data'!$D$11,0,10*ROW('Sanitation Data'!D88))),'Data Summary'!CR94="Yes"),OFFSET('Sanitation Data'!$D$11,0,10*ROW('Sanitation Data'!D88)),NA())</f>
        <v>#N/A</v>
      </c>
      <c r="AD94" s="104" t="e">
        <f ca="1">+IF(AND(ISNUMBER(OFFSET('Sanitation Data'!$D$12,0,10*ROW('Sanitation Data'!D88))),'Data Summary'!CS94="Yes"),OFFSET('Sanitation Data'!$D$12,0,10*ROW('Sanitation Data'!D88)),NA())</f>
        <v>#N/A</v>
      </c>
      <c r="AE94" s="104" t="e">
        <f ca="1">+IF(AND(ISNUMBER(OFFSET('Sanitation Data'!$D$13,0,10*ROW('Sanitation Data'!D88))),'Data Summary'!CT94="Yes"),OFFSET('Sanitation Data'!$D$13,0,10*ROW('Sanitation Data'!D88)),NA())</f>
        <v>#N/A</v>
      </c>
      <c r="AF94" s="104" t="e">
        <f ca="1">+IF(AND(ISNUMBER(OFFSET('Sanitation Data'!$E$5,0,10*ROW('Sanitation Data'!E88))),'Data Summary'!CU94="Yes"),100-OFFSET('Sanitation Data'!$E$5,0,10*ROW('Sanitation Data'!E88)),NA())</f>
        <v>#N/A</v>
      </c>
      <c r="AG94" s="104" t="e">
        <f ca="1">+IF(AND(ISNUMBER(OFFSET('Sanitation Data'!$E$7,0,10*ROW('Sanitation Data'!E88))),'Data Summary'!CV94="Yes"),OFFSET('Sanitation Data'!$E$7,0,10*ROW('Sanitation Data'!E88)),NA())</f>
        <v>#N/A</v>
      </c>
      <c r="AH94" s="104" t="e">
        <f ca="1">+IF(AND(ISNUMBER(OFFSET('Sanitation Data'!$E$11,0,10*ROW('Sanitation Data'!E88))),'Data Summary'!CW94="Yes"),OFFSET('Sanitation Data'!$E$11,0,10*ROW('Sanitation Data'!E88)),NA())</f>
        <v>#N/A</v>
      </c>
      <c r="AI94" s="104" t="e">
        <f ca="1">+IF(AND(ISNUMBER(OFFSET('Sanitation Data'!$E$12,0,10*ROW('Sanitation Data'!E88))),'Data Summary'!CX94="Yes"),OFFSET('Sanitation Data'!$E$12,0,10*ROW('Sanitation Data'!E88)),NA())</f>
        <v>#N/A</v>
      </c>
      <c r="AJ94" s="104" t="e">
        <f ca="1">+IF(AND(ISNUMBER(OFFSET('Sanitation Data'!$E$13,0,10*ROW('Sanitation Data'!E88))),'Data Summary'!CY94="Yes"),OFFSET('Sanitation Data'!$E$13,0,10*ROW('Sanitation Data'!E88)),NA())</f>
        <v>#N/A</v>
      </c>
      <c r="AK94" s="104" t="e">
        <f ca="1">+IF(AND(ISNUMBER(OFFSET('Sanitation Data'!$F$5,0,10*ROW('Sanitation Data'!F88))),'Data Summary'!CZ94="Yes"),100-OFFSET('Sanitation Data'!$F$5,0,10*ROW('Sanitation Data'!F88)),NA())</f>
        <v>#N/A</v>
      </c>
      <c r="AL94" s="104" t="e">
        <f ca="1">+IF(AND(ISNUMBER(OFFSET('Sanitation Data'!$F$7,0,10*ROW('Sanitation Data'!F88))),'Data Summary'!DA94="Yes"),OFFSET('Sanitation Data'!$F$7,0,10*ROW('Sanitation Data'!F88)),NA())</f>
        <v>#N/A</v>
      </c>
      <c r="AM94" s="104" t="e">
        <f ca="1">+IF(AND(ISNUMBER(OFFSET('Sanitation Data'!$F$11,0,10*ROW('Sanitation Data'!F88))),'Data Summary'!DB94="Yes"),OFFSET('Sanitation Data'!$F$11,0,10*ROW('Sanitation Data'!F88)),NA())</f>
        <v>#N/A</v>
      </c>
      <c r="AN94" s="104" t="e">
        <f ca="1">+IF(AND(ISNUMBER(OFFSET('Sanitation Data'!$F$12,0,10*ROW('Sanitation Data'!F88))),'Data Summary'!DC94="Yes"),OFFSET('Sanitation Data'!$F$12,0,10*ROW('Sanitation Data'!F88)),NA())</f>
        <v>#N/A</v>
      </c>
      <c r="AO94" s="104" t="e">
        <f ca="1">+IF(AND(ISNUMBER(OFFSET('Sanitation Data'!$F$13,0,10*ROW('Sanitation Data'!F88))),'Data Summary'!DD94="Yes"),OFFSET('Sanitation Data'!$F$13,0,10*ROW('Sanitation Data'!F88)),NA())</f>
        <v>#N/A</v>
      </c>
      <c r="AP94" s="104" t="e">
        <f ca="1">+IF(AND(ISNUMBER(OFFSET('Sanitation Data'!$G$5,0,10*ROW('Sanitation Data'!G88))),'Data Summary'!DE94="Yes"),100-OFFSET('Sanitation Data'!$G$5,0,10*ROW('Sanitation Data'!G88)),NA())</f>
        <v>#N/A</v>
      </c>
      <c r="AQ94" s="104" t="e">
        <f ca="1">+IF(AND(ISNUMBER(OFFSET('Sanitation Data'!$G$7,0,10*ROW('Sanitation Data'!G88))),'Data Summary'!DF94="Yes"),OFFSET('Sanitation Data'!$G$7,0,10*ROW('Sanitation Data'!G88)),NA())</f>
        <v>#N/A</v>
      </c>
      <c r="AR94" s="104" t="e">
        <f ca="1">+IF(AND(ISNUMBER(OFFSET('Sanitation Data'!$G$11,0,10*ROW('Sanitation Data'!G88))),'Data Summary'!DG94="Yes"),OFFSET('Sanitation Data'!$G$11,0,10*ROW('Sanitation Data'!G88)),NA())</f>
        <v>#N/A</v>
      </c>
      <c r="AS94" s="104" t="e">
        <f ca="1">+IF(AND(ISNUMBER(OFFSET('Sanitation Data'!$G$12,0,10*ROW('Sanitation Data'!G88))),'Data Summary'!DH94="Yes"),OFFSET('Sanitation Data'!$G$12,0,10*ROW('Sanitation Data'!G88)),NA())</f>
        <v>#N/A</v>
      </c>
      <c r="AT94" s="104" t="e">
        <f ca="1">+IF(AND(ISNUMBER(OFFSET('Sanitation Data'!$G$13,0,10*ROW('Sanitation Data'!G88))),'Data Summary'!DI94="Yes"),OFFSET('Sanitation Data'!$G$13,0,10*ROW('Sanitation Data'!G88)),NA())</f>
        <v>#N/A</v>
      </c>
      <c r="AU94" s="104" t="e">
        <f ca="1">+IF(AND(ISNUMBER(OFFSET('Sanitation Data'!$H$5,0,10*ROW('Sanitation Data'!H88))),'Data Summary'!DJ94="Yes"),100-OFFSET('Sanitation Data'!$H$5,0,10*ROW('Sanitation Data'!H88)),NA())</f>
        <v>#N/A</v>
      </c>
      <c r="AV94" s="104" t="e">
        <f ca="1">+IF(AND(ISNUMBER(OFFSET('Sanitation Data'!$H$7,0,10*ROW('Sanitation Data'!H88))),'Data Summary'!DK94="Yes"),OFFSET('Sanitation Data'!$H$7,0,10*ROW('Sanitation Data'!H88)),NA())</f>
        <v>#N/A</v>
      </c>
      <c r="AW94" s="104" t="e">
        <f ca="1">+IF(AND(ISNUMBER(OFFSET('Sanitation Data'!$H$11,0,10*ROW('Sanitation Data'!H88))),'Data Summary'!DL94="Yes"),OFFSET('Sanitation Data'!$H$11,0,10*ROW('Sanitation Data'!H88)),NA())</f>
        <v>#N/A</v>
      </c>
      <c r="AX94" s="104" t="e">
        <f ca="1">+IF(AND(ISNUMBER(OFFSET('Sanitation Data'!$H$12,0,10*ROW('Sanitation Data'!H88))),'Data Summary'!DM94="Yes"),OFFSET('Sanitation Data'!$H$12,0,10*ROW('Sanitation Data'!H88)),NA())</f>
        <v>#N/A</v>
      </c>
      <c r="AY94" s="104" t="e">
        <f ca="1">+IF(AND(ISNUMBER(OFFSET('Sanitation Data'!$H$13,0,10*ROW('Sanitation Data'!H88))),'Data Summary'!DN94="Yes"),OFFSET('Sanitation Data'!$H$13,0,10*ROW('Sanitation Data'!H88)),NA())</f>
        <v>#N/A</v>
      </c>
      <c r="AZ94" s="109" t="e">
        <f ca="1">+IF(AND(ISNUMBER(OFFSET('Hygiene Data'!$C$6,0,10*ROW('Hygiene Data'!C88))),'Data Summary'!DO94="Yes"),OFFSET('Hygiene Data'!$C$6,0,10*ROW('Hygiene Data'!C88)),NA())</f>
        <v>#N/A</v>
      </c>
      <c r="BA94" s="109" t="e">
        <f ca="1">+IF(AND(ISNUMBER(OFFSET('Hygiene Data'!$C$8,0,10*ROW('Hygiene Data'!C88))),'Data Summary'!DP94="Yes"),OFFSET('Hygiene Data'!$C$8,0,10*ROW('Hygiene Data'!C88)),NA())</f>
        <v>#N/A</v>
      </c>
      <c r="BB94" s="109" t="e">
        <f ca="1">+IF(AND(ISNUMBER(OFFSET('Hygiene Data'!$C$10,0,10*ROW('Hygiene Data'!C88))),'Data Summary'!DQ94="Yes"),OFFSET('Hygiene Data'!$C$10,0,10*ROW('Hygiene Data'!C88)),NA())</f>
        <v>#N/A</v>
      </c>
      <c r="BC94" s="109" t="e">
        <f ca="1">+IF(AND(ISNUMBER(OFFSET('Hygiene Data'!$D$6,0,10*ROW('Hygiene Data'!D88))),'Data Summary'!DR94="Yes"),OFFSET('Hygiene Data'!$D$6,0,10*ROW('Hygiene Data'!D88)),NA())</f>
        <v>#N/A</v>
      </c>
      <c r="BD94" s="109" t="e">
        <f ca="1">+IF(AND(ISNUMBER(OFFSET('Hygiene Data'!$D$8,0,10*ROW('Hygiene Data'!D88))),'Data Summary'!DS94="Yes"),OFFSET('Hygiene Data'!$D$8,0,10*ROW('Hygiene Data'!D88)),NA())</f>
        <v>#N/A</v>
      </c>
      <c r="BE94" s="109" t="e">
        <f ca="1">+IF(AND(ISNUMBER(OFFSET('Hygiene Data'!$D$10,0,10*ROW('Hygiene Data'!D88))),'Data Summary'!DT94="Yes"),OFFSET('Hygiene Data'!$D$10,0,10*ROW('Hygiene Data'!D88)),NA())</f>
        <v>#N/A</v>
      </c>
      <c r="BF94" s="109" t="e">
        <f ca="1">+IF(AND(ISNUMBER(OFFSET('Hygiene Data'!$E$6,0,10*ROW('Hygiene Data'!E88))),'Data Summary'!DU94="Yes"),OFFSET('Hygiene Data'!$E$6,0,10*ROW('Hygiene Data'!E88)),NA())</f>
        <v>#N/A</v>
      </c>
      <c r="BG94" s="109" t="e">
        <f ca="1">+IF(AND(ISNUMBER(OFFSET('Hygiene Data'!$E$8,0,10*ROW('Hygiene Data'!E88))),'Data Summary'!DV94="Yes"),OFFSET('Hygiene Data'!$E$8,0,10*ROW('Hygiene Data'!E88)),NA())</f>
        <v>#N/A</v>
      </c>
      <c r="BH94" s="109" t="e">
        <f ca="1">+IF(AND(ISNUMBER(OFFSET('Hygiene Data'!$E$10,0,10*ROW('Hygiene Data'!E88))),'Data Summary'!DW94="Yes"),OFFSET('Hygiene Data'!$E$10,0,10*ROW('Hygiene Data'!E88)),NA())</f>
        <v>#N/A</v>
      </c>
      <c r="BI94" s="109" t="e">
        <f ca="1">+IF(AND(ISNUMBER(OFFSET('Hygiene Data'!$F$6,0,10*ROW('Hygiene Data'!F88))),'Data Summary'!DX94="Yes"),OFFSET('Hygiene Data'!$F$6,0,10*ROW('Hygiene Data'!F88)),NA())</f>
        <v>#N/A</v>
      </c>
      <c r="BJ94" s="109" t="e">
        <f ca="1">+IF(AND(ISNUMBER(OFFSET('Hygiene Data'!$F$8,0,10*ROW('Hygiene Data'!F88))),'Data Summary'!DY94="Yes"),OFFSET('Hygiene Data'!$F$8,0,10*ROW('Hygiene Data'!F88)),NA())</f>
        <v>#N/A</v>
      </c>
      <c r="BK94" s="109" t="e">
        <f ca="1">+IF(AND(ISNUMBER(OFFSET('Hygiene Data'!$F$10,0,10*ROW('Hygiene Data'!F88))),'Data Summary'!DZ94="Yes"),OFFSET('Hygiene Data'!$F$10,0,10*ROW('Hygiene Data'!F88)),NA())</f>
        <v>#N/A</v>
      </c>
      <c r="BL94" s="109" t="e">
        <f ca="1">+IF(AND(ISNUMBER(OFFSET('Hygiene Data'!$G$6,0,10*ROW('Hygiene Data'!G88))),'Data Summary'!EA94="Yes"),OFFSET('Hygiene Data'!$G$6,0,10*ROW('Hygiene Data'!G88)),NA())</f>
        <v>#N/A</v>
      </c>
      <c r="BM94" s="109" t="e">
        <f ca="1">+IF(AND(ISNUMBER(OFFSET('Hygiene Data'!$G$8,0,10*ROW('Hygiene Data'!G88))),'Data Summary'!EB94="Yes"),OFFSET('Hygiene Data'!$G$8,0,10*ROW('Hygiene Data'!G88)),NA())</f>
        <v>#N/A</v>
      </c>
      <c r="BN94" s="109" t="e">
        <f ca="1">+IF(AND(ISNUMBER(OFFSET('Hygiene Data'!$G$10,0,10*ROW('Hygiene Data'!G88))),'Data Summary'!EC94="Yes"),OFFSET('Hygiene Data'!$G$10,0,10*ROW('Hygiene Data'!G88)),NA())</f>
        <v>#N/A</v>
      </c>
      <c r="BO94" s="109" t="e">
        <f ca="1">+IF(AND(ISNUMBER(OFFSET('Hygiene Data'!$H$6,0,10*ROW('Hygiene Data'!H88))),'Data Summary'!ED94="Yes"),OFFSET('Hygiene Data'!$H$6,0,10*ROW('Hygiene Data'!H88)),NA())</f>
        <v>#N/A</v>
      </c>
      <c r="BP94" s="109" t="e">
        <f ca="1">+IF(AND(ISNUMBER(OFFSET('Hygiene Data'!$H$8,0,10*ROW('Hygiene Data'!H88))),'Data Summary'!EE94="Yes"),OFFSET('Hygiene Data'!$H$8,0,10*ROW('Hygiene Data'!H88)),NA())</f>
        <v>#N/A</v>
      </c>
      <c r="BQ94" s="109" t="e">
        <f ca="1">+IF(AND(ISNUMBER(OFFSET('Hygiene Data'!$H$10,0,10*ROW('Hygiene Data'!H88))),'Data Summary'!EF94="Yes"),OFFSET('Hygiene Data'!$H$10,0,10*ROW('Hygiene Data'!H88)),NA())</f>
        <v>#N/A</v>
      </c>
    </row>
    <row r="95" spans="1:69" x14ac:dyDescent="0.25">
      <c r="A95" s="57" t="e">
        <f ca="1">+IF(OFFSET('Water Data'!$B$1,0,10*ROW('Water Data'!B89))="",NA(),OFFSET('Water Data'!$B$1,0,10*ROW('Water Data'!B89)))</f>
        <v>#N/A</v>
      </c>
      <c r="B95" s="57" t="e">
        <f ca="1">+IF(OFFSET('Water Data'!$A$3,0,10*ROW('Water Data'!A92))="",NA(),OFFSET('Water Data'!$A$3,0,10*ROW('Water Data'!A92)))</f>
        <v>#N/A</v>
      </c>
      <c r="C95" s="57" t="e">
        <f ca="1">+IF(OFFSET('Water Data'!$C$3,0,10*ROW('Water Data'!C92))="",NA(),OFFSET('Water Data'!$C$3,0,10*ROW('Water Data'!C92)))</f>
        <v>#N/A</v>
      </c>
      <c r="D95" s="58" t="e">
        <f ca="1">+IF(AND(ISNUMBER(OFFSET('Water Data'!$C$5,0,10*ROW('Water Data'!C89))),'Data Summary'!BS95="Yes"),100-OFFSET('Water Data'!$C$5,0,10*ROW('Water Data'!C89)),NA())</f>
        <v>#N/A</v>
      </c>
      <c r="E95" s="58" t="e">
        <f ca="1">+IF(AND(ISNUMBER(OFFSET('Water Data'!$C$7,0,10*ROW('Water Data'!C89))),'Data Summary'!BT95="Yes"),OFFSET('Water Data'!$C$7,0,10*ROW('Water Data'!C89)),NA())</f>
        <v>#N/A</v>
      </c>
      <c r="F95" s="58" t="e">
        <f ca="1">+IF(AND(ISNUMBER(OFFSET('Water Data'!$C$10,0,10*ROW('Water Data'!C89))),'Data Summary'!BU95="Yes"),OFFSET('Water Data'!$C$10,0,10*ROW('Water Data'!C89)),NA())</f>
        <v>#N/A</v>
      </c>
      <c r="G95" s="58" t="e">
        <f ca="1">+IF(AND(ISNUMBER(OFFSET('Water Data'!$D$5,0,10*ROW('Water Data'!D89))),'Data Summary'!BV95="Yes"),100-OFFSET('Water Data'!$D$5,0,10*ROW('Water Data'!D89)),NA())</f>
        <v>#N/A</v>
      </c>
      <c r="H95" s="58" t="e">
        <f ca="1">+IF(AND(ISNUMBER(OFFSET('Water Data'!$D$7,0,10*ROW('Water Data'!D89))),'Data Summary'!BW95="Yes"),OFFSET('Water Data'!$D$7,0,10*ROW('Water Data'!D89)),NA())</f>
        <v>#N/A</v>
      </c>
      <c r="I95" s="58" t="e">
        <f ca="1">+IF(AND(ISNUMBER(OFFSET('Water Data'!$D$10,0,10*ROW('Water Data'!D89))),'Data Summary'!BX95="Yes"),OFFSET('Water Data'!$D$10,0,10*ROW('Water Data'!D89)),NA())</f>
        <v>#N/A</v>
      </c>
      <c r="J95" s="58" t="e">
        <f ca="1">+IF(AND(ISNUMBER(OFFSET('Water Data'!$E$5,0,10*ROW('Water Data'!E89))),'Data Summary'!BY95="Yes"),100-OFFSET('Water Data'!$E$5,0,10*ROW('Water Data'!E89)),NA())</f>
        <v>#N/A</v>
      </c>
      <c r="K95" s="58" t="e">
        <f ca="1">+IF(AND(ISNUMBER(OFFSET('Water Data'!$E$7,0,10*ROW('Water Data'!E89))),'Data Summary'!BZ95="Yes"),OFFSET('Water Data'!$E$7,0,10*ROW('Water Data'!E89)),NA())</f>
        <v>#N/A</v>
      </c>
      <c r="L95" s="58" t="e">
        <f ca="1">+IF(AND(ISNUMBER(OFFSET('Water Data'!$E$10,0,10*ROW('Water Data'!E89))),'Data Summary'!CA95="Yes"),OFFSET('Water Data'!$E$10,0,10*ROW('Water Data'!E89)),NA())</f>
        <v>#N/A</v>
      </c>
      <c r="M95" s="58" t="e">
        <f ca="1">+IF(AND(ISNUMBER(OFFSET('Water Data'!$F$5,0,10*ROW('Water Data'!F89))),'Data Summary'!CB95="Yes"),100-OFFSET('Water Data'!$F$5,0,10*ROW('Water Data'!F89)),NA())</f>
        <v>#N/A</v>
      </c>
      <c r="N95" s="58" t="e">
        <f ca="1">+IF(AND(ISNUMBER(OFFSET('Water Data'!$F$7,0,10*ROW('Water Data'!F89))),'Data Summary'!CC95="Yes"),OFFSET('Water Data'!$F$7,0,10*ROW('Water Data'!F89)),NA())</f>
        <v>#N/A</v>
      </c>
      <c r="O95" s="58" t="e">
        <f ca="1">+IF(AND(ISNUMBER(OFFSET('Water Data'!$F$10,0,10*ROW('Water Data'!F89))),'Data Summary'!CD95="Yes"),OFFSET('Water Data'!$F$10,0,10*ROW('Water Data'!F89)),NA())</f>
        <v>#N/A</v>
      </c>
      <c r="P95" s="58" t="e">
        <f ca="1">+IF(AND(ISNUMBER(OFFSET('Water Data'!$G$5,0,10*ROW('Water Data'!G89))),'Data Summary'!CE95="Yes"),100-OFFSET('Water Data'!$G$5,0,10*ROW('Water Data'!G89)),NA())</f>
        <v>#N/A</v>
      </c>
      <c r="Q95" s="58" t="e">
        <f ca="1">+IF(AND(ISNUMBER(OFFSET('Water Data'!$G$7,0,10*ROW('Water Data'!G89))),'Data Summary'!CF95="Yes"),OFFSET('Water Data'!$G$7,0,10*ROW('Water Data'!G89)),NA())</f>
        <v>#N/A</v>
      </c>
      <c r="R95" s="58" t="e">
        <f ca="1">+IF(AND(ISNUMBER(OFFSET('Water Data'!$G$10,0,10*ROW('Water Data'!G89))),'Data Summary'!CG95="Yes"),OFFSET('Water Data'!$G$10,0,10*ROW('Water Data'!G89)),NA())</f>
        <v>#N/A</v>
      </c>
      <c r="S95" s="58" t="e">
        <f ca="1">+IF(AND(ISNUMBER(OFFSET('Water Data'!$H$5,0,10*ROW('Water Data'!H89))),'Data Summary'!CH95="Yes"),100-OFFSET('Water Data'!$H$5,0,10*ROW('Water Data'!H89)),NA())</f>
        <v>#N/A</v>
      </c>
      <c r="T95" s="58" t="e">
        <f ca="1">+IF(AND(ISNUMBER(OFFSET('Water Data'!$H$7,0,10*ROW('Water Data'!H89))),'Data Summary'!CI95="Yes"),OFFSET('Water Data'!$H$7,0,10*ROW('Water Data'!H89)),NA())</f>
        <v>#N/A</v>
      </c>
      <c r="U95" s="58" t="e">
        <f ca="1">+IF(AND(ISNUMBER(OFFSET('Water Data'!$H$10,0,10*ROW('Water Data'!H89))),'Data Summary'!CJ95="Yes"),OFFSET('Water Data'!$H$10,0,10*ROW('Water Data'!H89)),NA())</f>
        <v>#N/A</v>
      </c>
      <c r="V95" s="104" t="e">
        <f ca="1">+IF(AND(ISNUMBER(OFFSET('Sanitation Data'!$C$5,0,10*ROW('Sanitation Data'!C89))),'Data Summary'!CK95="Yes"),100-OFFSET('Sanitation Data'!$C$5,0,10*ROW('Sanitation Data'!C89)),NA())</f>
        <v>#N/A</v>
      </c>
      <c r="W95" s="104" t="e">
        <f ca="1">+IF(AND(ISNUMBER(OFFSET('Sanitation Data'!$C$7,0,10*ROW('Sanitation Data'!C89))),'Data Summary'!CL95="Yes"),OFFSET('Sanitation Data'!$C$7,0,10*ROW('Sanitation Data'!C89)),NA())</f>
        <v>#N/A</v>
      </c>
      <c r="X95" s="104" t="e">
        <f ca="1">+IF(AND(ISNUMBER(OFFSET('Sanitation Data'!$C$11,0,10*ROW('Sanitation Data'!C89))),'Data Summary'!CM95="Yes"),OFFSET('Sanitation Data'!$C$11,0,10*ROW('Sanitation Data'!C89)),NA())</f>
        <v>#N/A</v>
      </c>
      <c r="Y95" s="104" t="e">
        <f ca="1">+IF(AND(ISNUMBER(OFFSET('Sanitation Data'!$C$12,0,10*ROW('Sanitation Data'!C89))),'Data Summary'!CN95="Yes"),OFFSET('Sanitation Data'!$C$12,0,10*ROW('Sanitation Data'!C89)),NA())</f>
        <v>#N/A</v>
      </c>
      <c r="Z95" s="104" t="e">
        <f ca="1">+IF(AND(ISNUMBER(OFFSET('Sanitation Data'!$C$13,0,10*ROW('Sanitation Data'!C89))),'Data Summary'!CO95="Yes"),OFFSET('Sanitation Data'!$C$13,0,10*ROW('Sanitation Data'!C89)),NA())</f>
        <v>#N/A</v>
      </c>
      <c r="AA95" s="104" t="e">
        <f ca="1">+IF(AND(ISNUMBER(OFFSET('Sanitation Data'!$D$5,0,10*ROW('Sanitation Data'!D89))),'Data Summary'!CP95="Yes"),100-OFFSET('Sanitation Data'!$D$5,0,10*ROW('Sanitation Data'!D89)),NA())</f>
        <v>#N/A</v>
      </c>
      <c r="AB95" s="104" t="e">
        <f ca="1">+IF(AND(ISNUMBER(OFFSET('Sanitation Data'!$D$7,0,10*ROW('Sanitation Data'!D89))),'Data Summary'!CQ95="Yes"),OFFSET('Sanitation Data'!$D$7,0,10*ROW('Sanitation Data'!D89)),NA())</f>
        <v>#N/A</v>
      </c>
      <c r="AC95" s="104" t="e">
        <f ca="1">+IF(AND(ISNUMBER(OFFSET('Sanitation Data'!$D$11,0,10*ROW('Sanitation Data'!D89))),'Data Summary'!CR95="Yes"),OFFSET('Sanitation Data'!$D$11,0,10*ROW('Sanitation Data'!D89)),NA())</f>
        <v>#N/A</v>
      </c>
      <c r="AD95" s="104" t="e">
        <f ca="1">+IF(AND(ISNUMBER(OFFSET('Sanitation Data'!$D$12,0,10*ROW('Sanitation Data'!D89))),'Data Summary'!CS95="Yes"),OFFSET('Sanitation Data'!$D$12,0,10*ROW('Sanitation Data'!D89)),NA())</f>
        <v>#N/A</v>
      </c>
      <c r="AE95" s="104" t="e">
        <f ca="1">+IF(AND(ISNUMBER(OFFSET('Sanitation Data'!$D$13,0,10*ROW('Sanitation Data'!D89))),'Data Summary'!CT95="Yes"),OFFSET('Sanitation Data'!$D$13,0,10*ROW('Sanitation Data'!D89)),NA())</f>
        <v>#N/A</v>
      </c>
      <c r="AF95" s="104" t="e">
        <f ca="1">+IF(AND(ISNUMBER(OFFSET('Sanitation Data'!$E$5,0,10*ROW('Sanitation Data'!E89))),'Data Summary'!CU95="Yes"),100-OFFSET('Sanitation Data'!$E$5,0,10*ROW('Sanitation Data'!E89)),NA())</f>
        <v>#N/A</v>
      </c>
      <c r="AG95" s="104" t="e">
        <f ca="1">+IF(AND(ISNUMBER(OFFSET('Sanitation Data'!$E$7,0,10*ROW('Sanitation Data'!E89))),'Data Summary'!CV95="Yes"),OFFSET('Sanitation Data'!$E$7,0,10*ROW('Sanitation Data'!E89)),NA())</f>
        <v>#N/A</v>
      </c>
      <c r="AH95" s="104" t="e">
        <f ca="1">+IF(AND(ISNUMBER(OFFSET('Sanitation Data'!$E$11,0,10*ROW('Sanitation Data'!E89))),'Data Summary'!CW95="Yes"),OFFSET('Sanitation Data'!$E$11,0,10*ROW('Sanitation Data'!E89)),NA())</f>
        <v>#N/A</v>
      </c>
      <c r="AI95" s="104" t="e">
        <f ca="1">+IF(AND(ISNUMBER(OFFSET('Sanitation Data'!$E$12,0,10*ROW('Sanitation Data'!E89))),'Data Summary'!CX95="Yes"),OFFSET('Sanitation Data'!$E$12,0,10*ROW('Sanitation Data'!E89)),NA())</f>
        <v>#N/A</v>
      </c>
      <c r="AJ95" s="104" t="e">
        <f ca="1">+IF(AND(ISNUMBER(OFFSET('Sanitation Data'!$E$13,0,10*ROW('Sanitation Data'!E89))),'Data Summary'!CY95="Yes"),OFFSET('Sanitation Data'!$E$13,0,10*ROW('Sanitation Data'!E89)),NA())</f>
        <v>#N/A</v>
      </c>
      <c r="AK95" s="104" t="e">
        <f ca="1">+IF(AND(ISNUMBER(OFFSET('Sanitation Data'!$F$5,0,10*ROW('Sanitation Data'!F89))),'Data Summary'!CZ95="Yes"),100-OFFSET('Sanitation Data'!$F$5,0,10*ROW('Sanitation Data'!F89)),NA())</f>
        <v>#N/A</v>
      </c>
      <c r="AL95" s="104" t="e">
        <f ca="1">+IF(AND(ISNUMBER(OFFSET('Sanitation Data'!$F$7,0,10*ROW('Sanitation Data'!F89))),'Data Summary'!DA95="Yes"),OFFSET('Sanitation Data'!$F$7,0,10*ROW('Sanitation Data'!F89)),NA())</f>
        <v>#N/A</v>
      </c>
      <c r="AM95" s="104" t="e">
        <f ca="1">+IF(AND(ISNUMBER(OFFSET('Sanitation Data'!$F$11,0,10*ROW('Sanitation Data'!F89))),'Data Summary'!DB95="Yes"),OFFSET('Sanitation Data'!$F$11,0,10*ROW('Sanitation Data'!F89)),NA())</f>
        <v>#N/A</v>
      </c>
      <c r="AN95" s="104" t="e">
        <f ca="1">+IF(AND(ISNUMBER(OFFSET('Sanitation Data'!$F$12,0,10*ROW('Sanitation Data'!F89))),'Data Summary'!DC95="Yes"),OFFSET('Sanitation Data'!$F$12,0,10*ROW('Sanitation Data'!F89)),NA())</f>
        <v>#N/A</v>
      </c>
      <c r="AO95" s="104" t="e">
        <f ca="1">+IF(AND(ISNUMBER(OFFSET('Sanitation Data'!$F$13,0,10*ROW('Sanitation Data'!F89))),'Data Summary'!DD95="Yes"),OFFSET('Sanitation Data'!$F$13,0,10*ROW('Sanitation Data'!F89)),NA())</f>
        <v>#N/A</v>
      </c>
      <c r="AP95" s="104" t="e">
        <f ca="1">+IF(AND(ISNUMBER(OFFSET('Sanitation Data'!$G$5,0,10*ROW('Sanitation Data'!G89))),'Data Summary'!DE95="Yes"),100-OFFSET('Sanitation Data'!$G$5,0,10*ROW('Sanitation Data'!G89)),NA())</f>
        <v>#N/A</v>
      </c>
      <c r="AQ95" s="104" t="e">
        <f ca="1">+IF(AND(ISNUMBER(OFFSET('Sanitation Data'!$G$7,0,10*ROW('Sanitation Data'!G89))),'Data Summary'!DF95="Yes"),OFFSET('Sanitation Data'!$G$7,0,10*ROW('Sanitation Data'!G89)),NA())</f>
        <v>#N/A</v>
      </c>
      <c r="AR95" s="104" t="e">
        <f ca="1">+IF(AND(ISNUMBER(OFFSET('Sanitation Data'!$G$11,0,10*ROW('Sanitation Data'!G89))),'Data Summary'!DG95="Yes"),OFFSET('Sanitation Data'!$G$11,0,10*ROW('Sanitation Data'!G89)),NA())</f>
        <v>#N/A</v>
      </c>
      <c r="AS95" s="104" t="e">
        <f ca="1">+IF(AND(ISNUMBER(OFFSET('Sanitation Data'!$G$12,0,10*ROW('Sanitation Data'!G89))),'Data Summary'!DH95="Yes"),OFFSET('Sanitation Data'!$G$12,0,10*ROW('Sanitation Data'!G89)),NA())</f>
        <v>#N/A</v>
      </c>
      <c r="AT95" s="104" t="e">
        <f ca="1">+IF(AND(ISNUMBER(OFFSET('Sanitation Data'!$G$13,0,10*ROW('Sanitation Data'!G89))),'Data Summary'!DI95="Yes"),OFFSET('Sanitation Data'!$G$13,0,10*ROW('Sanitation Data'!G89)),NA())</f>
        <v>#N/A</v>
      </c>
      <c r="AU95" s="104" t="e">
        <f ca="1">+IF(AND(ISNUMBER(OFFSET('Sanitation Data'!$H$5,0,10*ROW('Sanitation Data'!H89))),'Data Summary'!DJ95="Yes"),100-OFFSET('Sanitation Data'!$H$5,0,10*ROW('Sanitation Data'!H89)),NA())</f>
        <v>#N/A</v>
      </c>
      <c r="AV95" s="104" t="e">
        <f ca="1">+IF(AND(ISNUMBER(OFFSET('Sanitation Data'!$H$7,0,10*ROW('Sanitation Data'!H89))),'Data Summary'!DK95="Yes"),OFFSET('Sanitation Data'!$H$7,0,10*ROW('Sanitation Data'!H89)),NA())</f>
        <v>#N/A</v>
      </c>
      <c r="AW95" s="104" t="e">
        <f ca="1">+IF(AND(ISNUMBER(OFFSET('Sanitation Data'!$H$11,0,10*ROW('Sanitation Data'!H89))),'Data Summary'!DL95="Yes"),OFFSET('Sanitation Data'!$H$11,0,10*ROW('Sanitation Data'!H89)),NA())</f>
        <v>#N/A</v>
      </c>
      <c r="AX95" s="104" t="e">
        <f ca="1">+IF(AND(ISNUMBER(OFFSET('Sanitation Data'!$H$12,0,10*ROW('Sanitation Data'!H89))),'Data Summary'!DM95="Yes"),OFFSET('Sanitation Data'!$H$12,0,10*ROW('Sanitation Data'!H89)),NA())</f>
        <v>#N/A</v>
      </c>
      <c r="AY95" s="104" t="e">
        <f ca="1">+IF(AND(ISNUMBER(OFFSET('Sanitation Data'!$H$13,0,10*ROW('Sanitation Data'!H89))),'Data Summary'!DN95="Yes"),OFFSET('Sanitation Data'!$H$13,0,10*ROW('Sanitation Data'!H89)),NA())</f>
        <v>#N/A</v>
      </c>
      <c r="AZ95" s="109" t="e">
        <f ca="1">+IF(AND(ISNUMBER(OFFSET('Hygiene Data'!$C$6,0,10*ROW('Hygiene Data'!C89))),'Data Summary'!DO95="Yes"),OFFSET('Hygiene Data'!$C$6,0,10*ROW('Hygiene Data'!C89)),NA())</f>
        <v>#N/A</v>
      </c>
      <c r="BA95" s="109" t="e">
        <f ca="1">+IF(AND(ISNUMBER(OFFSET('Hygiene Data'!$C$8,0,10*ROW('Hygiene Data'!C89))),'Data Summary'!DP95="Yes"),OFFSET('Hygiene Data'!$C$8,0,10*ROW('Hygiene Data'!C89)),NA())</f>
        <v>#N/A</v>
      </c>
      <c r="BB95" s="109" t="e">
        <f ca="1">+IF(AND(ISNUMBER(OFFSET('Hygiene Data'!$C$10,0,10*ROW('Hygiene Data'!C89))),'Data Summary'!DQ95="Yes"),OFFSET('Hygiene Data'!$C$10,0,10*ROW('Hygiene Data'!C89)),NA())</f>
        <v>#N/A</v>
      </c>
      <c r="BC95" s="109" t="e">
        <f ca="1">+IF(AND(ISNUMBER(OFFSET('Hygiene Data'!$D$6,0,10*ROW('Hygiene Data'!D89))),'Data Summary'!DR95="Yes"),OFFSET('Hygiene Data'!$D$6,0,10*ROW('Hygiene Data'!D89)),NA())</f>
        <v>#N/A</v>
      </c>
      <c r="BD95" s="109" t="e">
        <f ca="1">+IF(AND(ISNUMBER(OFFSET('Hygiene Data'!$D$8,0,10*ROW('Hygiene Data'!D89))),'Data Summary'!DS95="Yes"),OFFSET('Hygiene Data'!$D$8,0,10*ROW('Hygiene Data'!D89)),NA())</f>
        <v>#N/A</v>
      </c>
      <c r="BE95" s="109" t="e">
        <f ca="1">+IF(AND(ISNUMBER(OFFSET('Hygiene Data'!$D$10,0,10*ROW('Hygiene Data'!D89))),'Data Summary'!DT95="Yes"),OFFSET('Hygiene Data'!$D$10,0,10*ROW('Hygiene Data'!D89)),NA())</f>
        <v>#N/A</v>
      </c>
      <c r="BF95" s="109" t="e">
        <f ca="1">+IF(AND(ISNUMBER(OFFSET('Hygiene Data'!$E$6,0,10*ROW('Hygiene Data'!E89))),'Data Summary'!DU95="Yes"),OFFSET('Hygiene Data'!$E$6,0,10*ROW('Hygiene Data'!E89)),NA())</f>
        <v>#N/A</v>
      </c>
      <c r="BG95" s="109" t="e">
        <f ca="1">+IF(AND(ISNUMBER(OFFSET('Hygiene Data'!$E$8,0,10*ROW('Hygiene Data'!E89))),'Data Summary'!DV95="Yes"),OFFSET('Hygiene Data'!$E$8,0,10*ROW('Hygiene Data'!E89)),NA())</f>
        <v>#N/A</v>
      </c>
      <c r="BH95" s="109" t="e">
        <f ca="1">+IF(AND(ISNUMBER(OFFSET('Hygiene Data'!$E$10,0,10*ROW('Hygiene Data'!E89))),'Data Summary'!DW95="Yes"),OFFSET('Hygiene Data'!$E$10,0,10*ROW('Hygiene Data'!E89)),NA())</f>
        <v>#N/A</v>
      </c>
      <c r="BI95" s="109" t="e">
        <f ca="1">+IF(AND(ISNUMBER(OFFSET('Hygiene Data'!$F$6,0,10*ROW('Hygiene Data'!F89))),'Data Summary'!DX95="Yes"),OFFSET('Hygiene Data'!$F$6,0,10*ROW('Hygiene Data'!F89)),NA())</f>
        <v>#N/A</v>
      </c>
      <c r="BJ95" s="109" t="e">
        <f ca="1">+IF(AND(ISNUMBER(OFFSET('Hygiene Data'!$F$8,0,10*ROW('Hygiene Data'!F89))),'Data Summary'!DY95="Yes"),OFFSET('Hygiene Data'!$F$8,0,10*ROW('Hygiene Data'!F89)),NA())</f>
        <v>#N/A</v>
      </c>
      <c r="BK95" s="109" t="e">
        <f ca="1">+IF(AND(ISNUMBER(OFFSET('Hygiene Data'!$F$10,0,10*ROW('Hygiene Data'!F89))),'Data Summary'!DZ95="Yes"),OFFSET('Hygiene Data'!$F$10,0,10*ROW('Hygiene Data'!F89)),NA())</f>
        <v>#N/A</v>
      </c>
      <c r="BL95" s="109" t="e">
        <f ca="1">+IF(AND(ISNUMBER(OFFSET('Hygiene Data'!$G$6,0,10*ROW('Hygiene Data'!G89))),'Data Summary'!EA95="Yes"),OFFSET('Hygiene Data'!$G$6,0,10*ROW('Hygiene Data'!G89)),NA())</f>
        <v>#N/A</v>
      </c>
      <c r="BM95" s="109" t="e">
        <f ca="1">+IF(AND(ISNUMBER(OFFSET('Hygiene Data'!$G$8,0,10*ROW('Hygiene Data'!G89))),'Data Summary'!EB95="Yes"),OFFSET('Hygiene Data'!$G$8,0,10*ROW('Hygiene Data'!G89)),NA())</f>
        <v>#N/A</v>
      </c>
      <c r="BN95" s="109" t="e">
        <f ca="1">+IF(AND(ISNUMBER(OFFSET('Hygiene Data'!$G$10,0,10*ROW('Hygiene Data'!G89))),'Data Summary'!EC95="Yes"),OFFSET('Hygiene Data'!$G$10,0,10*ROW('Hygiene Data'!G89)),NA())</f>
        <v>#N/A</v>
      </c>
      <c r="BO95" s="109" t="e">
        <f ca="1">+IF(AND(ISNUMBER(OFFSET('Hygiene Data'!$H$6,0,10*ROW('Hygiene Data'!H89))),'Data Summary'!ED95="Yes"),OFFSET('Hygiene Data'!$H$6,0,10*ROW('Hygiene Data'!H89)),NA())</f>
        <v>#N/A</v>
      </c>
      <c r="BP95" s="109" t="e">
        <f ca="1">+IF(AND(ISNUMBER(OFFSET('Hygiene Data'!$H$8,0,10*ROW('Hygiene Data'!H89))),'Data Summary'!EE95="Yes"),OFFSET('Hygiene Data'!$H$8,0,10*ROW('Hygiene Data'!H89)),NA())</f>
        <v>#N/A</v>
      </c>
      <c r="BQ95" s="109" t="e">
        <f ca="1">+IF(AND(ISNUMBER(OFFSET('Hygiene Data'!$H$10,0,10*ROW('Hygiene Data'!H89))),'Data Summary'!EF95="Yes"),OFFSET('Hygiene Data'!$H$10,0,10*ROW('Hygiene Data'!H89)),NA())</f>
        <v>#N/A</v>
      </c>
    </row>
    <row r="96" spans="1:69" x14ac:dyDescent="0.25">
      <c r="A96" s="57" t="e">
        <f ca="1">+IF(OFFSET('Water Data'!$B$1,0,10*ROW('Water Data'!B90))="",NA(),OFFSET('Water Data'!$B$1,0,10*ROW('Water Data'!B90)))</f>
        <v>#N/A</v>
      </c>
      <c r="B96" s="57" t="e">
        <f ca="1">+IF(OFFSET('Water Data'!$A$3,0,10*ROW('Water Data'!A93))="",NA(),OFFSET('Water Data'!$A$3,0,10*ROW('Water Data'!A93)))</f>
        <v>#N/A</v>
      </c>
      <c r="C96" s="57" t="e">
        <f ca="1">+IF(OFFSET('Water Data'!$C$3,0,10*ROW('Water Data'!C93))="",NA(),OFFSET('Water Data'!$C$3,0,10*ROW('Water Data'!C93)))</f>
        <v>#N/A</v>
      </c>
      <c r="D96" s="58" t="e">
        <f ca="1">+IF(AND(ISNUMBER(OFFSET('Water Data'!$C$5,0,10*ROW('Water Data'!C90))),'Data Summary'!BS96="Yes"),100-OFFSET('Water Data'!$C$5,0,10*ROW('Water Data'!C90)),NA())</f>
        <v>#N/A</v>
      </c>
      <c r="E96" s="58" t="e">
        <f ca="1">+IF(AND(ISNUMBER(OFFSET('Water Data'!$C$7,0,10*ROW('Water Data'!C90))),'Data Summary'!BT96="Yes"),OFFSET('Water Data'!$C$7,0,10*ROW('Water Data'!C90)),NA())</f>
        <v>#N/A</v>
      </c>
      <c r="F96" s="58" t="e">
        <f ca="1">+IF(AND(ISNUMBER(OFFSET('Water Data'!$C$10,0,10*ROW('Water Data'!C90))),'Data Summary'!BU96="Yes"),OFFSET('Water Data'!$C$10,0,10*ROW('Water Data'!C90)),NA())</f>
        <v>#N/A</v>
      </c>
      <c r="G96" s="58" t="e">
        <f ca="1">+IF(AND(ISNUMBER(OFFSET('Water Data'!$D$5,0,10*ROW('Water Data'!D90))),'Data Summary'!BV96="Yes"),100-OFFSET('Water Data'!$D$5,0,10*ROW('Water Data'!D90)),NA())</f>
        <v>#N/A</v>
      </c>
      <c r="H96" s="58" t="e">
        <f ca="1">+IF(AND(ISNUMBER(OFFSET('Water Data'!$D$7,0,10*ROW('Water Data'!D90))),'Data Summary'!BW96="Yes"),OFFSET('Water Data'!$D$7,0,10*ROW('Water Data'!D90)),NA())</f>
        <v>#N/A</v>
      </c>
      <c r="I96" s="58" t="e">
        <f ca="1">+IF(AND(ISNUMBER(OFFSET('Water Data'!$D$10,0,10*ROW('Water Data'!D90))),'Data Summary'!BX96="Yes"),OFFSET('Water Data'!$D$10,0,10*ROW('Water Data'!D90)),NA())</f>
        <v>#N/A</v>
      </c>
      <c r="J96" s="58" t="e">
        <f ca="1">+IF(AND(ISNUMBER(OFFSET('Water Data'!$E$5,0,10*ROW('Water Data'!E90))),'Data Summary'!BY96="Yes"),100-OFFSET('Water Data'!$E$5,0,10*ROW('Water Data'!E90)),NA())</f>
        <v>#N/A</v>
      </c>
      <c r="K96" s="58" t="e">
        <f ca="1">+IF(AND(ISNUMBER(OFFSET('Water Data'!$E$7,0,10*ROW('Water Data'!E90))),'Data Summary'!BZ96="Yes"),OFFSET('Water Data'!$E$7,0,10*ROW('Water Data'!E90)),NA())</f>
        <v>#N/A</v>
      </c>
      <c r="L96" s="58" t="e">
        <f ca="1">+IF(AND(ISNUMBER(OFFSET('Water Data'!$E$10,0,10*ROW('Water Data'!E90))),'Data Summary'!CA96="Yes"),OFFSET('Water Data'!$E$10,0,10*ROW('Water Data'!E90)),NA())</f>
        <v>#N/A</v>
      </c>
      <c r="M96" s="58" t="e">
        <f ca="1">+IF(AND(ISNUMBER(OFFSET('Water Data'!$F$5,0,10*ROW('Water Data'!F90))),'Data Summary'!CB96="Yes"),100-OFFSET('Water Data'!$F$5,0,10*ROW('Water Data'!F90)),NA())</f>
        <v>#N/A</v>
      </c>
      <c r="N96" s="58" t="e">
        <f ca="1">+IF(AND(ISNUMBER(OFFSET('Water Data'!$F$7,0,10*ROW('Water Data'!F90))),'Data Summary'!CC96="Yes"),OFFSET('Water Data'!$F$7,0,10*ROW('Water Data'!F90)),NA())</f>
        <v>#N/A</v>
      </c>
      <c r="O96" s="58" t="e">
        <f ca="1">+IF(AND(ISNUMBER(OFFSET('Water Data'!$F$10,0,10*ROW('Water Data'!F90))),'Data Summary'!CD96="Yes"),OFFSET('Water Data'!$F$10,0,10*ROW('Water Data'!F90)),NA())</f>
        <v>#N/A</v>
      </c>
      <c r="P96" s="58" t="e">
        <f ca="1">+IF(AND(ISNUMBER(OFFSET('Water Data'!$G$5,0,10*ROW('Water Data'!G90))),'Data Summary'!CE96="Yes"),100-OFFSET('Water Data'!$G$5,0,10*ROW('Water Data'!G90)),NA())</f>
        <v>#N/A</v>
      </c>
      <c r="Q96" s="58" t="e">
        <f ca="1">+IF(AND(ISNUMBER(OFFSET('Water Data'!$G$7,0,10*ROW('Water Data'!G90))),'Data Summary'!CF96="Yes"),OFFSET('Water Data'!$G$7,0,10*ROW('Water Data'!G90)),NA())</f>
        <v>#N/A</v>
      </c>
      <c r="R96" s="58" t="e">
        <f ca="1">+IF(AND(ISNUMBER(OFFSET('Water Data'!$G$10,0,10*ROW('Water Data'!G90))),'Data Summary'!CG96="Yes"),OFFSET('Water Data'!$G$10,0,10*ROW('Water Data'!G90)),NA())</f>
        <v>#N/A</v>
      </c>
      <c r="S96" s="58" t="e">
        <f ca="1">+IF(AND(ISNUMBER(OFFSET('Water Data'!$H$5,0,10*ROW('Water Data'!H90))),'Data Summary'!CH96="Yes"),100-OFFSET('Water Data'!$H$5,0,10*ROW('Water Data'!H90)),NA())</f>
        <v>#N/A</v>
      </c>
      <c r="T96" s="58" t="e">
        <f ca="1">+IF(AND(ISNUMBER(OFFSET('Water Data'!$H$7,0,10*ROW('Water Data'!H90))),'Data Summary'!CI96="Yes"),OFFSET('Water Data'!$H$7,0,10*ROW('Water Data'!H90)),NA())</f>
        <v>#N/A</v>
      </c>
      <c r="U96" s="58" t="e">
        <f ca="1">+IF(AND(ISNUMBER(OFFSET('Water Data'!$H$10,0,10*ROW('Water Data'!H90))),'Data Summary'!CJ96="Yes"),OFFSET('Water Data'!$H$10,0,10*ROW('Water Data'!H90)),NA())</f>
        <v>#N/A</v>
      </c>
      <c r="V96" s="104" t="e">
        <f ca="1">+IF(AND(ISNUMBER(OFFSET('Sanitation Data'!$C$5,0,10*ROW('Sanitation Data'!C90))),'Data Summary'!CK96="Yes"),100-OFFSET('Sanitation Data'!$C$5,0,10*ROW('Sanitation Data'!C90)),NA())</f>
        <v>#N/A</v>
      </c>
      <c r="W96" s="104" t="e">
        <f ca="1">+IF(AND(ISNUMBER(OFFSET('Sanitation Data'!$C$7,0,10*ROW('Sanitation Data'!C90))),'Data Summary'!CL96="Yes"),OFFSET('Sanitation Data'!$C$7,0,10*ROW('Sanitation Data'!C90)),NA())</f>
        <v>#N/A</v>
      </c>
      <c r="X96" s="104" t="e">
        <f ca="1">+IF(AND(ISNUMBER(OFFSET('Sanitation Data'!$C$11,0,10*ROW('Sanitation Data'!C90))),'Data Summary'!CM96="Yes"),OFFSET('Sanitation Data'!$C$11,0,10*ROW('Sanitation Data'!C90)),NA())</f>
        <v>#N/A</v>
      </c>
      <c r="Y96" s="104" t="e">
        <f ca="1">+IF(AND(ISNUMBER(OFFSET('Sanitation Data'!$C$12,0,10*ROW('Sanitation Data'!C90))),'Data Summary'!CN96="Yes"),OFFSET('Sanitation Data'!$C$12,0,10*ROW('Sanitation Data'!C90)),NA())</f>
        <v>#N/A</v>
      </c>
      <c r="Z96" s="104" t="e">
        <f ca="1">+IF(AND(ISNUMBER(OFFSET('Sanitation Data'!$C$13,0,10*ROW('Sanitation Data'!C90))),'Data Summary'!CO96="Yes"),OFFSET('Sanitation Data'!$C$13,0,10*ROW('Sanitation Data'!C90)),NA())</f>
        <v>#N/A</v>
      </c>
      <c r="AA96" s="104" t="e">
        <f ca="1">+IF(AND(ISNUMBER(OFFSET('Sanitation Data'!$D$5,0,10*ROW('Sanitation Data'!D90))),'Data Summary'!CP96="Yes"),100-OFFSET('Sanitation Data'!$D$5,0,10*ROW('Sanitation Data'!D90)),NA())</f>
        <v>#N/A</v>
      </c>
      <c r="AB96" s="104" t="e">
        <f ca="1">+IF(AND(ISNUMBER(OFFSET('Sanitation Data'!$D$7,0,10*ROW('Sanitation Data'!D90))),'Data Summary'!CQ96="Yes"),OFFSET('Sanitation Data'!$D$7,0,10*ROW('Sanitation Data'!D90)),NA())</f>
        <v>#N/A</v>
      </c>
      <c r="AC96" s="104" t="e">
        <f ca="1">+IF(AND(ISNUMBER(OFFSET('Sanitation Data'!$D$11,0,10*ROW('Sanitation Data'!D90))),'Data Summary'!CR96="Yes"),OFFSET('Sanitation Data'!$D$11,0,10*ROW('Sanitation Data'!D90)),NA())</f>
        <v>#N/A</v>
      </c>
      <c r="AD96" s="104" t="e">
        <f ca="1">+IF(AND(ISNUMBER(OFFSET('Sanitation Data'!$D$12,0,10*ROW('Sanitation Data'!D90))),'Data Summary'!CS96="Yes"),OFFSET('Sanitation Data'!$D$12,0,10*ROW('Sanitation Data'!D90)),NA())</f>
        <v>#N/A</v>
      </c>
      <c r="AE96" s="104" t="e">
        <f ca="1">+IF(AND(ISNUMBER(OFFSET('Sanitation Data'!$D$13,0,10*ROW('Sanitation Data'!D90))),'Data Summary'!CT96="Yes"),OFFSET('Sanitation Data'!$D$13,0,10*ROW('Sanitation Data'!D90)),NA())</f>
        <v>#N/A</v>
      </c>
      <c r="AF96" s="104" t="e">
        <f ca="1">+IF(AND(ISNUMBER(OFFSET('Sanitation Data'!$E$5,0,10*ROW('Sanitation Data'!E90))),'Data Summary'!CU96="Yes"),100-OFFSET('Sanitation Data'!$E$5,0,10*ROW('Sanitation Data'!E90)),NA())</f>
        <v>#N/A</v>
      </c>
      <c r="AG96" s="104" t="e">
        <f ca="1">+IF(AND(ISNUMBER(OFFSET('Sanitation Data'!$E$7,0,10*ROW('Sanitation Data'!E90))),'Data Summary'!CV96="Yes"),OFFSET('Sanitation Data'!$E$7,0,10*ROW('Sanitation Data'!E90)),NA())</f>
        <v>#N/A</v>
      </c>
      <c r="AH96" s="104" t="e">
        <f ca="1">+IF(AND(ISNUMBER(OFFSET('Sanitation Data'!$E$11,0,10*ROW('Sanitation Data'!E90))),'Data Summary'!CW96="Yes"),OFFSET('Sanitation Data'!$E$11,0,10*ROW('Sanitation Data'!E90)),NA())</f>
        <v>#N/A</v>
      </c>
      <c r="AI96" s="104" t="e">
        <f ca="1">+IF(AND(ISNUMBER(OFFSET('Sanitation Data'!$E$12,0,10*ROW('Sanitation Data'!E90))),'Data Summary'!CX96="Yes"),OFFSET('Sanitation Data'!$E$12,0,10*ROW('Sanitation Data'!E90)),NA())</f>
        <v>#N/A</v>
      </c>
      <c r="AJ96" s="104" t="e">
        <f ca="1">+IF(AND(ISNUMBER(OFFSET('Sanitation Data'!$E$13,0,10*ROW('Sanitation Data'!E90))),'Data Summary'!CY96="Yes"),OFFSET('Sanitation Data'!$E$13,0,10*ROW('Sanitation Data'!E90)),NA())</f>
        <v>#N/A</v>
      </c>
      <c r="AK96" s="104" t="e">
        <f ca="1">+IF(AND(ISNUMBER(OFFSET('Sanitation Data'!$F$5,0,10*ROW('Sanitation Data'!F90))),'Data Summary'!CZ96="Yes"),100-OFFSET('Sanitation Data'!$F$5,0,10*ROW('Sanitation Data'!F90)),NA())</f>
        <v>#N/A</v>
      </c>
      <c r="AL96" s="104" t="e">
        <f ca="1">+IF(AND(ISNUMBER(OFFSET('Sanitation Data'!$F$7,0,10*ROW('Sanitation Data'!F90))),'Data Summary'!DA96="Yes"),OFFSET('Sanitation Data'!$F$7,0,10*ROW('Sanitation Data'!F90)),NA())</f>
        <v>#N/A</v>
      </c>
      <c r="AM96" s="104" t="e">
        <f ca="1">+IF(AND(ISNUMBER(OFFSET('Sanitation Data'!$F$11,0,10*ROW('Sanitation Data'!F90))),'Data Summary'!DB96="Yes"),OFFSET('Sanitation Data'!$F$11,0,10*ROW('Sanitation Data'!F90)),NA())</f>
        <v>#N/A</v>
      </c>
      <c r="AN96" s="104" t="e">
        <f ca="1">+IF(AND(ISNUMBER(OFFSET('Sanitation Data'!$F$12,0,10*ROW('Sanitation Data'!F90))),'Data Summary'!DC96="Yes"),OFFSET('Sanitation Data'!$F$12,0,10*ROW('Sanitation Data'!F90)),NA())</f>
        <v>#N/A</v>
      </c>
      <c r="AO96" s="104" t="e">
        <f ca="1">+IF(AND(ISNUMBER(OFFSET('Sanitation Data'!$F$13,0,10*ROW('Sanitation Data'!F90))),'Data Summary'!DD96="Yes"),OFFSET('Sanitation Data'!$F$13,0,10*ROW('Sanitation Data'!F90)),NA())</f>
        <v>#N/A</v>
      </c>
      <c r="AP96" s="104" t="e">
        <f ca="1">+IF(AND(ISNUMBER(OFFSET('Sanitation Data'!$G$5,0,10*ROW('Sanitation Data'!G90))),'Data Summary'!DE96="Yes"),100-OFFSET('Sanitation Data'!$G$5,0,10*ROW('Sanitation Data'!G90)),NA())</f>
        <v>#N/A</v>
      </c>
      <c r="AQ96" s="104" t="e">
        <f ca="1">+IF(AND(ISNUMBER(OFFSET('Sanitation Data'!$G$7,0,10*ROW('Sanitation Data'!G90))),'Data Summary'!DF96="Yes"),OFFSET('Sanitation Data'!$G$7,0,10*ROW('Sanitation Data'!G90)),NA())</f>
        <v>#N/A</v>
      </c>
      <c r="AR96" s="104" t="e">
        <f ca="1">+IF(AND(ISNUMBER(OFFSET('Sanitation Data'!$G$11,0,10*ROW('Sanitation Data'!G90))),'Data Summary'!DG96="Yes"),OFFSET('Sanitation Data'!$G$11,0,10*ROW('Sanitation Data'!G90)),NA())</f>
        <v>#N/A</v>
      </c>
      <c r="AS96" s="104" t="e">
        <f ca="1">+IF(AND(ISNUMBER(OFFSET('Sanitation Data'!$G$12,0,10*ROW('Sanitation Data'!G90))),'Data Summary'!DH96="Yes"),OFFSET('Sanitation Data'!$G$12,0,10*ROW('Sanitation Data'!G90)),NA())</f>
        <v>#N/A</v>
      </c>
      <c r="AT96" s="104" t="e">
        <f ca="1">+IF(AND(ISNUMBER(OFFSET('Sanitation Data'!$G$13,0,10*ROW('Sanitation Data'!G90))),'Data Summary'!DI96="Yes"),OFFSET('Sanitation Data'!$G$13,0,10*ROW('Sanitation Data'!G90)),NA())</f>
        <v>#N/A</v>
      </c>
      <c r="AU96" s="104" t="e">
        <f ca="1">+IF(AND(ISNUMBER(OFFSET('Sanitation Data'!$H$5,0,10*ROW('Sanitation Data'!H90))),'Data Summary'!DJ96="Yes"),100-OFFSET('Sanitation Data'!$H$5,0,10*ROW('Sanitation Data'!H90)),NA())</f>
        <v>#N/A</v>
      </c>
      <c r="AV96" s="104" t="e">
        <f ca="1">+IF(AND(ISNUMBER(OFFSET('Sanitation Data'!$H$7,0,10*ROW('Sanitation Data'!H90))),'Data Summary'!DK96="Yes"),OFFSET('Sanitation Data'!$H$7,0,10*ROW('Sanitation Data'!H90)),NA())</f>
        <v>#N/A</v>
      </c>
      <c r="AW96" s="104" t="e">
        <f ca="1">+IF(AND(ISNUMBER(OFFSET('Sanitation Data'!$H$11,0,10*ROW('Sanitation Data'!H90))),'Data Summary'!DL96="Yes"),OFFSET('Sanitation Data'!$H$11,0,10*ROW('Sanitation Data'!H90)),NA())</f>
        <v>#N/A</v>
      </c>
      <c r="AX96" s="104" t="e">
        <f ca="1">+IF(AND(ISNUMBER(OFFSET('Sanitation Data'!$H$12,0,10*ROW('Sanitation Data'!H90))),'Data Summary'!DM96="Yes"),OFFSET('Sanitation Data'!$H$12,0,10*ROW('Sanitation Data'!H90)),NA())</f>
        <v>#N/A</v>
      </c>
      <c r="AY96" s="104" t="e">
        <f ca="1">+IF(AND(ISNUMBER(OFFSET('Sanitation Data'!$H$13,0,10*ROW('Sanitation Data'!H90))),'Data Summary'!DN96="Yes"),OFFSET('Sanitation Data'!$H$13,0,10*ROW('Sanitation Data'!H90)),NA())</f>
        <v>#N/A</v>
      </c>
      <c r="AZ96" s="109" t="e">
        <f ca="1">+IF(AND(ISNUMBER(OFFSET('Hygiene Data'!$C$6,0,10*ROW('Hygiene Data'!C90))),'Data Summary'!DO96="Yes"),OFFSET('Hygiene Data'!$C$6,0,10*ROW('Hygiene Data'!C90)),NA())</f>
        <v>#N/A</v>
      </c>
      <c r="BA96" s="109" t="e">
        <f ca="1">+IF(AND(ISNUMBER(OFFSET('Hygiene Data'!$C$8,0,10*ROW('Hygiene Data'!C90))),'Data Summary'!DP96="Yes"),OFFSET('Hygiene Data'!$C$8,0,10*ROW('Hygiene Data'!C90)),NA())</f>
        <v>#N/A</v>
      </c>
      <c r="BB96" s="109" t="e">
        <f ca="1">+IF(AND(ISNUMBER(OFFSET('Hygiene Data'!$C$10,0,10*ROW('Hygiene Data'!C90))),'Data Summary'!DQ96="Yes"),OFFSET('Hygiene Data'!$C$10,0,10*ROW('Hygiene Data'!C90)),NA())</f>
        <v>#N/A</v>
      </c>
      <c r="BC96" s="109" t="e">
        <f ca="1">+IF(AND(ISNUMBER(OFFSET('Hygiene Data'!$D$6,0,10*ROW('Hygiene Data'!D90))),'Data Summary'!DR96="Yes"),OFFSET('Hygiene Data'!$D$6,0,10*ROW('Hygiene Data'!D90)),NA())</f>
        <v>#N/A</v>
      </c>
      <c r="BD96" s="109" t="e">
        <f ca="1">+IF(AND(ISNUMBER(OFFSET('Hygiene Data'!$D$8,0,10*ROW('Hygiene Data'!D90))),'Data Summary'!DS96="Yes"),OFFSET('Hygiene Data'!$D$8,0,10*ROW('Hygiene Data'!D90)),NA())</f>
        <v>#N/A</v>
      </c>
      <c r="BE96" s="109" t="e">
        <f ca="1">+IF(AND(ISNUMBER(OFFSET('Hygiene Data'!$D$10,0,10*ROW('Hygiene Data'!D90))),'Data Summary'!DT96="Yes"),OFFSET('Hygiene Data'!$D$10,0,10*ROW('Hygiene Data'!D90)),NA())</f>
        <v>#N/A</v>
      </c>
      <c r="BF96" s="109" t="e">
        <f ca="1">+IF(AND(ISNUMBER(OFFSET('Hygiene Data'!$E$6,0,10*ROW('Hygiene Data'!E90))),'Data Summary'!DU96="Yes"),OFFSET('Hygiene Data'!$E$6,0,10*ROW('Hygiene Data'!E90)),NA())</f>
        <v>#N/A</v>
      </c>
      <c r="BG96" s="109" t="e">
        <f ca="1">+IF(AND(ISNUMBER(OFFSET('Hygiene Data'!$E$8,0,10*ROW('Hygiene Data'!E90))),'Data Summary'!DV96="Yes"),OFFSET('Hygiene Data'!$E$8,0,10*ROW('Hygiene Data'!E90)),NA())</f>
        <v>#N/A</v>
      </c>
      <c r="BH96" s="109" t="e">
        <f ca="1">+IF(AND(ISNUMBER(OFFSET('Hygiene Data'!$E$10,0,10*ROW('Hygiene Data'!E90))),'Data Summary'!DW96="Yes"),OFFSET('Hygiene Data'!$E$10,0,10*ROW('Hygiene Data'!E90)),NA())</f>
        <v>#N/A</v>
      </c>
      <c r="BI96" s="109" t="e">
        <f ca="1">+IF(AND(ISNUMBER(OFFSET('Hygiene Data'!$F$6,0,10*ROW('Hygiene Data'!F90))),'Data Summary'!DX96="Yes"),OFFSET('Hygiene Data'!$F$6,0,10*ROW('Hygiene Data'!F90)),NA())</f>
        <v>#N/A</v>
      </c>
      <c r="BJ96" s="109" t="e">
        <f ca="1">+IF(AND(ISNUMBER(OFFSET('Hygiene Data'!$F$8,0,10*ROW('Hygiene Data'!F90))),'Data Summary'!DY96="Yes"),OFFSET('Hygiene Data'!$F$8,0,10*ROW('Hygiene Data'!F90)),NA())</f>
        <v>#N/A</v>
      </c>
      <c r="BK96" s="109" t="e">
        <f ca="1">+IF(AND(ISNUMBER(OFFSET('Hygiene Data'!$F$10,0,10*ROW('Hygiene Data'!F90))),'Data Summary'!DZ96="Yes"),OFFSET('Hygiene Data'!$F$10,0,10*ROW('Hygiene Data'!F90)),NA())</f>
        <v>#N/A</v>
      </c>
      <c r="BL96" s="109" t="e">
        <f ca="1">+IF(AND(ISNUMBER(OFFSET('Hygiene Data'!$G$6,0,10*ROW('Hygiene Data'!G90))),'Data Summary'!EA96="Yes"),OFFSET('Hygiene Data'!$G$6,0,10*ROW('Hygiene Data'!G90)),NA())</f>
        <v>#N/A</v>
      </c>
      <c r="BM96" s="109" t="e">
        <f ca="1">+IF(AND(ISNUMBER(OFFSET('Hygiene Data'!$G$8,0,10*ROW('Hygiene Data'!G90))),'Data Summary'!EB96="Yes"),OFFSET('Hygiene Data'!$G$8,0,10*ROW('Hygiene Data'!G90)),NA())</f>
        <v>#N/A</v>
      </c>
      <c r="BN96" s="109" t="e">
        <f ca="1">+IF(AND(ISNUMBER(OFFSET('Hygiene Data'!$G$10,0,10*ROW('Hygiene Data'!G90))),'Data Summary'!EC96="Yes"),OFFSET('Hygiene Data'!$G$10,0,10*ROW('Hygiene Data'!G90)),NA())</f>
        <v>#N/A</v>
      </c>
      <c r="BO96" s="109" t="e">
        <f ca="1">+IF(AND(ISNUMBER(OFFSET('Hygiene Data'!$H$6,0,10*ROW('Hygiene Data'!H90))),'Data Summary'!ED96="Yes"),OFFSET('Hygiene Data'!$H$6,0,10*ROW('Hygiene Data'!H90)),NA())</f>
        <v>#N/A</v>
      </c>
      <c r="BP96" s="109" t="e">
        <f ca="1">+IF(AND(ISNUMBER(OFFSET('Hygiene Data'!$H$8,0,10*ROW('Hygiene Data'!H90))),'Data Summary'!EE96="Yes"),OFFSET('Hygiene Data'!$H$8,0,10*ROW('Hygiene Data'!H90)),NA())</f>
        <v>#N/A</v>
      </c>
      <c r="BQ96" s="109" t="e">
        <f ca="1">+IF(AND(ISNUMBER(OFFSET('Hygiene Data'!$H$10,0,10*ROW('Hygiene Data'!H90))),'Data Summary'!EF96="Yes"),OFFSET('Hygiene Data'!$H$10,0,10*ROW('Hygiene Data'!H90)),NA())</f>
        <v>#N/A</v>
      </c>
    </row>
    <row r="97" spans="1:69" x14ac:dyDescent="0.25">
      <c r="A97" s="57" t="e">
        <f ca="1">+IF(OFFSET('Water Data'!$B$1,0,10*ROW('Water Data'!B91))="",NA(),OFFSET('Water Data'!$B$1,0,10*ROW('Water Data'!B91)))</f>
        <v>#N/A</v>
      </c>
      <c r="B97" s="57" t="e">
        <f ca="1">+IF(OFFSET('Water Data'!$A$3,0,10*ROW('Water Data'!A94))="",NA(),OFFSET('Water Data'!$A$3,0,10*ROW('Water Data'!A94)))</f>
        <v>#N/A</v>
      </c>
      <c r="C97" s="57" t="e">
        <f ca="1">+IF(OFFSET('Water Data'!$C$3,0,10*ROW('Water Data'!C94))="",NA(),OFFSET('Water Data'!$C$3,0,10*ROW('Water Data'!C94)))</f>
        <v>#N/A</v>
      </c>
      <c r="D97" s="58" t="e">
        <f ca="1">+IF(AND(ISNUMBER(OFFSET('Water Data'!$C$5,0,10*ROW('Water Data'!C91))),'Data Summary'!BS97="Yes"),100-OFFSET('Water Data'!$C$5,0,10*ROW('Water Data'!C91)),NA())</f>
        <v>#N/A</v>
      </c>
      <c r="E97" s="58" t="e">
        <f ca="1">+IF(AND(ISNUMBER(OFFSET('Water Data'!$C$7,0,10*ROW('Water Data'!C91))),'Data Summary'!BT97="Yes"),OFFSET('Water Data'!$C$7,0,10*ROW('Water Data'!C91)),NA())</f>
        <v>#N/A</v>
      </c>
      <c r="F97" s="58" t="e">
        <f ca="1">+IF(AND(ISNUMBER(OFFSET('Water Data'!$C$10,0,10*ROW('Water Data'!C91))),'Data Summary'!BU97="Yes"),OFFSET('Water Data'!$C$10,0,10*ROW('Water Data'!C91)),NA())</f>
        <v>#N/A</v>
      </c>
      <c r="G97" s="58" t="e">
        <f ca="1">+IF(AND(ISNUMBER(OFFSET('Water Data'!$D$5,0,10*ROW('Water Data'!D91))),'Data Summary'!BV97="Yes"),100-OFFSET('Water Data'!$D$5,0,10*ROW('Water Data'!D91)),NA())</f>
        <v>#N/A</v>
      </c>
      <c r="H97" s="58" t="e">
        <f ca="1">+IF(AND(ISNUMBER(OFFSET('Water Data'!$D$7,0,10*ROW('Water Data'!D91))),'Data Summary'!BW97="Yes"),OFFSET('Water Data'!$D$7,0,10*ROW('Water Data'!D91)),NA())</f>
        <v>#N/A</v>
      </c>
      <c r="I97" s="58" t="e">
        <f ca="1">+IF(AND(ISNUMBER(OFFSET('Water Data'!$D$10,0,10*ROW('Water Data'!D91))),'Data Summary'!BX97="Yes"),OFFSET('Water Data'!$D$10,0,10*ROW('Water Data'!D91)),NA())</f>
        <v>#N/A</v>
      </c>
      <c r="J97" s="58" t="e">
        <f ca="1">+IF(AND(ISNUMBER(OFFSET('Water Data'!$E$5,0,10*ROW('Water Data'!E91))),'Data Summary'!BY97="Yes"),100-OFFSET('Water Data'!$E$5,0,10*ROW('Water Data'!E91)),NA())</f>
        <v>#N/A</v>
      </c>
      <c r="K97" s="58" t="e">
        <f ca="1">+IF(AND(ISNUMBER(OFFSET('Water Data'!$E$7,0,10*ROW('Water Data'!E91))),'Data Summary'!BZ97="Yes"),OFFSET('Water Data'!$E$7,0,10*ROW('Water Data'!E91)),NA())</f>
        <v>#N/A</v>
      </c>
      <c r="L97" s="58" t="e">
        <f ca="1">+IF(AND(ISNUMBER(OFFSET('Water Data'!$E$10,0,10*ROW('Water Data'!E91))),'Data Summary'!CA97="Yes"),OFFSET('Water Data'!$E$10,0,10*ROW('Water Data'!E91)),NA())</f>
        <v>#N/A</v>
      </c>
      <c r="M97" s="58" t="e">
        <f ca="1">+IF(AND(ISNUMBER(OFFSET('Water Data'!$F$5,0,10*ROW('Water Data'!F91))),'Data Summary'!CB97="Yes"),100-OFFSET('Water Data'!$F$5,0,10*ROW('Water Data'!F91)),NA())</f>
        <v>#N/A</v>
      </c>
      <c r="N97" s="58" t="e">
        <f ca="1">+IF(AND(ISNUMBER(OFFSET('Water Data'!$F$7,0,10*ROW('Water Data'!F91))),'Data Summary'!CC97="Yes"),OFFSET('Water Data'!$F$7,0,10*ROW('Water Data'!F91)),NA())</f>
        <v>#N/A</v>
      </c>
      <c r="O97" s="58" t="e">
        <f ca="1">+IF(AND(ISNUMBER(OFFSET('Water Data'!$F$10,0,10*ROW('Water Data'!F91))),'Data Summary'!CD97="Yes"),OFFSET('Water Data'!$F$10,0,10*ROW('Water Data'!F91)),NA())</f>
        <v>#N/A</v>
      </c>
      <c r="P97" s="58" t="e">
        <f ca="1">+IF(AND(ISNUMBER(OFFSET('Water Data'!$G$5,0,10*ROW('Water Data'!G91))),'Data Summary'!CE97="Yes"),100-OFFSET('Water Data'!$G$5,0,10*ROW('Water Data'!G91)),NA())</f>
        <v>#N/A</v>
      </c>
      <c r="Q97" s="58" t="e">
        <f ca="1">+IF(AND(ISNUMBER(OFFSET('Water Data'!$G$7,0,10*ROW('Water Data'!G91))),'Data Summary'!CF97="Yes"),OFFSET('Water Data'!$G$7,0,10*ROW('Water Data'!G91)),NA())</f>
        <v>#N/A</v>
      </c>
      <c r="R97" s="58" t="e">
        <f ca="1">+IF(AND(ISNUMBER(OFFSET('Water Data'!$G$10,0,10*ROW('Water Data'!G91))),'Data Summary'!CG97="Yes"),OFFSET('Water Data'!$G$10,0,10*ROW('Water Data'!G91)),NA())</f>
        <v>#N/A</v>
      </c>
      <c r="S97" s="58" t="e">
        <f ca="1">+IF(AND(ISNUMBER(OFFSET('Water Data'!$H$5,0,10*ROW('Water Data'!H91))),'Data Summary'!CH97="Yes"),100-OFFSET('Water Data'!$H$5,0,10*ROW('Water Data'!H91)),NA())</f>
        <v>#N/A</v>
      </c>
      <c r="T97" s="58" t="e">
        <f ca="1">+IF(AND(ISNUMBER(OFFSET('Water Data'!$H$7,0,10*ROW('Water Data'!H91))),'Data Summary'!CI97="Yes"),OFFSET('Water Data'!$H$7,0,10*ROW('Water Data'!H91)),NA())</f>
        <v>#N/A</v>
      </c>
      <c r="U97" s="58" t="e">
        <f ca="1">+IF(AND(ISNUMBER(OFFSET('Water Data'!$H$10,0,10*ROW('Water Data'!H91))),'Data Summary'!CJ97="Yes"),OFFSET('Water Data'!$H$10,0,10*ROW('Water Data'!H91)),NA())</f>
        <v>#N/A</v>
      </c>
      <c r="V97" s="104" t="e">
        <f ca="1">+IF(AND(ISNUMBER(OFFSET('Sanitation Data'!$C$5,0,10*ROW('Sanitation Data'!C91))),'Data Summary'!CK97="Yes"),100-OFFSET('Sanitation Data'!$C$5,0,10*ROW('Sanitation Data'!C91)),NA())</f>
        <v>#N/A</v>
      </c>
      <c r="W97" s="104" t="e">
        <f ca="1">+IF(AND(ISNUMBER(OFFSET('Sanitation Data'!$C$7,0,10*ROW('Sanitation Data'!C91))),'Data Summary'!CL97="Yes"),OFFSET('Sanitation Data'!$C$7,0,10*ROW('Sanitation Data'!C91)),NA())</f>
        <v>#N/A</v>
      </c>
      <c r="X97" s="104" t="e">
        <f ca="1">+IF(AND(ISNUMBER(OFFSET('Sanitation Data'!$C$11,0,10*ROW('Sanitation Data'!C91))),'Data Summary'!CM97="Yes"),OFFSET('Sanitation Data'!$C$11,0,10*ROW('Sanitation Data'!C91)),NA())</f>
        <v>#N/A</v>
      </c>
      <c r="Y97" s="104" t="e">
        <f ca="1">+IF(AND(ISNUMBER(OFFSET('Sanitation Data'!$C$12,0,10*ROW('Sanitation Data'!C91))),'Data Summary'!CN97="Yes"),OFFSET('Sanitation Data'!$C$12,0,10*ROW('Sanitation Data'!C91)),NA())</f>
        <v>#N/A</v>
      </c>
      <c r="Z97" s="104" t="e">
        <f ca="1">+IF(AND(ISNUMBER(OFFSET('Sanitation Data'!$C$13,0,10*ROW('Sanitation Data'!C91))),'Data Summary'!CO97="Yes"),OFFSET('Sanitation Data'!$C$13,0,10*ROW('Sanitation Data'!C91)),NA())</f>
        <v>#N/A</v>
      </c>
      <c r="AA97" s="104" t="e">
        <f ca="1">+IF(AND(ISNUMBER(OFFSET('Sanitation Data'!$D$5,0,10*ROW('Sanitation Data'!D91))),'Data Summary'!CP97="Yes"),100-OFFSET('Sanitation Data'!$D$5,0,10*ROW('Sanitation Data'!D91)),NA())</f>
        <v>#N/A</v>
      </c>
      <c r="AB97" s="104" t="e">
        <f ca="1">+IF(AND(ISNUMBER(OFFSET('Sanitation Data'!$D$7,0,10*ROW('Sanitation Data'!D91))),'Data Summary'!CQ97="Yes"),OFFSET('Sanitation Data'!$D$7,0,10*ROW('Sanitation Data'!D91)),NA())</f>
        <v>#N/A</v>
      </c>
      <c r="AC97" s="104" t="e">
        <f ca="1">+IF(AND(ISNUMBER(OFFSET('Sanitation Data'!$D$11,0,10*ROW('Sanitation Data'!D91))),'Data Summary'!CR97="Yes"),OFFSET('Sanitation Data'!$D$11,0,10*ROW('Sanitation Data'!D91)),NA())</f>
        <v>#N/A</v>
      </c>
      <c r="AD97" s="104" t="e">
        <f ca="1">+IF(AND(ISNUMBER(OFFSET('Sanitation Data'!$D$12,0,10*ROW('Sanitation Data'!D91))),'Data Summary'!CS97="Yes"),OFFSET('Sanitation Data'!$D$12,0,10*ROW('Sanitation Data'!D91)),NA())</f>
        <v>#N/A</v>
      </c>
      <c r="AE97" s="104" t="e">
        <f ca="1">+IF(AND(ISNUMBER(OFFSET('Sanitation Data'!$D$13,0,10*ROW('Sanitation Data'!D91))),'Data Summary'!CT97="Yes"),OFFSET('Sanitation Data'!$D$13,0,10*ROW('Sanitation Data'!D91)),NA())</f>
        <v>#N/A</v>
      </c>
      <c r="AF97" s="104" t="e">
        <f ca="1">+IF(AND(ISNUMBER(OFFSET('Sanitation Data'!$E$5,0,10*ROW('Sanitation Data'!E91))),'Data Summary'!CU97="Yes"),100-OFFSET('Sanitation Data'!$E$5,0,10*ROW('Sanitation Data'!E91)),NA())</f>
        <v>#N/A</v>
      </c>
      <c r="AG97" s="104" t="e">
        <f ca="1">+IF(AND(ISNUMBER(OFFSET('Sanitation Data'!$E$7,0,10*ROW('Sanitation Data'!E91))),'Data Summary'!CV97="Yes"),OFFSET('Sanitation Data'!$E$7,0,10*ROW('Sanitation Data'!E91)),NA())</f>
        <v>#N/A</v>
      </c>
      <c r="AH97" s="104" t="e">
        <f ca="1">+IF(AND(ISNUMBER(OFFSET('Sanitation Data'!$E$11,0,10*ROW('Sanitation Data'!E91))),'Data Summary'!CW97="Yes"),OFFSET('Sanitation Data'!$E$11,0,10*ROW('Sanitation Data'!E91)),NA())</f>
        <v>#N/A</v>
      </c>
      <c r="AI97" s="104" t="e">
        <f ca="1">+IF(AND(ISNUMBER(OFFSET('Sanitation Data'!$E$12,0,10*ROW('Sanitation Data'!E91))),'Data Summary'!CX97="Yes"),OFFSET('Sanitation Data'!$E$12,0,10*ROW('Sanitation Data'!E91)),NA())</f>
        <v>#N/A</v>
      </c>
      <c r="AJ97" s="104" t="e">
        <f ca="1">+IF(AND(ISNUMBER(OFFSET('Sanitation Data'!$E$13,0,10*ROW('Sanitation Data'!E91))),'Data Summary'!CY97="Yes"),OFFSET('Sanitation Data'!$E$13,0,10*ROW('Sanitation Data'!E91)),NA())</f>
        <v>#N/A</v>
      </c>
      <c r="AK97" s="104" t="e">
        <f ca="1">+IF(AND(ISNUMBER(OFFSET('Sanitation Data'!$F$5,0,10*ROW('Sanitation Data'!F91))),'Data Summary'!CZ97="Yes"),100-OFFSET('Sanitation Data'!$F$5,0,10*ROW('Sanitation Data'!F91)),NA())</f>
        <v>#N/A</v>
      </c>
      <c r="AL97" s="104" t="e">
        <f ca="1">+IF(AND(ISNUMBER(OFFSET('Sanitation Data'!$F$7,0,10*ROW('Sanitation Data'!F91))),'Data Summary'!DA97="Yes"),OFFSET('Sanitation Data'!$F$7,0,10*ROW('Sanitation Data'!F91)),NA())</f>
        <v>#N/A</v>
      </c>
      <c r="AM97" s="104" t="e">
        <f ca="1">+IF(AND(ISNUMBER(OFFSET('Sanitation Data'!$F$11,0,10*ROW('Sanitation Data'!F91))),'Data Summary'!DB97="Yes"),OFFSET('Sanitation Data'!$F$11,0,10*ROW('Sanitation Data'!F91)),NA())</f>
        <v>#N/A</v>
      </c>
      <c r="AN97" s="104" t="e">
        <f ca="1">+IF(AND(ISNUMBER(OFFSET('Sanitation Data'!$F$12,0,10*ROW('Sanitation Data'!F91))),'Data Summary'!DC97="Yes"),OFFSET('Sanitation Data'!$F$12,0,10*ROW('Sanitation Data'!F91)),NA())</f>
        <v>#N/A</v>
      </c>
      <c r="AO97" s="104" t="e">
        <f ca="1">+IF(AND(ISNUMBER(OFFSET('Sanitation Data'!$F$13,0,10*ROW('Sanitation Data'!F91))),'Data Summary'!DD97="Yes"),OFFSET('Sanitation Data'!$F$13,0,10*ROW('Sanitation Data'!F91)),NA())</f>
        <v>#N/A</v>
      </c>
      <c r="AP97" s="104" t="e">
        <f ca="1">+IF(AND(ISNUMBER(OFFSET('Sanitation Data'!$G$5,0,10*ROW('Sanitation Data'!G91))),'Data Summary'!DE97="Yes"),100-OFFSET('Sanitation Data'!$G$5,0,10*ROW('Sanitation Data'!G91)),NA())</f>
        <v>#N/A</v>
      </c>
      <c r="AQ97" s="104" t="e">
        <f ca="1">+IF(AND(ISNUMBER(OFFSET('Sanitation Data'!$G$7,0,10*ROW('Sanitation Data'!G91))),'Data Summary'!DF97="Yes"),OFFSET('Sanitation Data'!$G$7,0,10*ROW('Sanitation Data'!G91)),NA())</f>
        <v>#N/A</v>
      </c>
      <c r="AR97" s="104" t="e">
        <f ca="1">+IF(AND(ISNUMBER(OFFSET('Sanitation Data'!$G$11,0,10*ROW('Sanitation Data'!G91))),'Data Summary'!DG97="Yes"),OFFSET('Sanitation Data'!$G$11,0,10*ROW('Sanitation Data'!G91)),NA())</f>
        <v>#N/A</v>
      </c>
      <c r="AS97" s="104" t="e">
        <f ca="1">+IF(AND(ISNUMBER(OFFSET('Sanitation Data'!$G$12,0,10*ROW('Sanitation Data'!G91))),'Data Summary'!DH97="Yes"),OFFSET('Sanitation Data'!$G$12,0,10*ROW('Sanitation Data'!G91)),NA())</f>
        <v>#N/A</v>
      </c>
      <c r="AT97" s="104" t="e">
        <f ca="1">+IF(AND(ISNUMBER(OFFSET('Sanitation Data'!$G$13,0,10*ROW('Sanitation Data'!G91))),'Data Summary'!DI97="Yes"),OFFSET('Sanitation Data'!$G$13,0,10*ROW('Sanitation Data'!G91)),NA())</f>
        <v>#N/A</v>
      </c>
      <c r="AU97" s="104" t="e">
        <f ca="1">+IF(AND(ISNUMBER(OFFSET('Sanitation Data'!$H$5,0,10*ROW('Sanitation Data'!H91))),'Data Summary'!DJ97="Yes"),100-OFFSET('Sanitation Data'!$H$5,0,10*ROW('Sanitation Data'!H91)),NA())</f>
        <v>#N/A</v>
      </c>
      <c r="AV97" s="104" t="e">
        <f ca="1">+IF(AND(ISNUMBER(OFFSET('Sanitation Data'!$H$7,0,10*ROW('Sanitation Data'!H91))),'Data Summary'!DK97="Yes"),OFFSET('Sanitation Data'!$H$7,0,10*ROW('Sanitation Data'!H91)),NA())</f>
        <v>#N/A</v>
      </c>
      <c r="AW97" s="104" t="e">
        <f ca="1">+IF(AND(ISNUMBER(OFFSET('Sanitation Data'!$H$11,0,10*ROW('Sanitation Data'!H91))),'Data Summary'!DL97="Yes"),OFFSET('Sanitation Data'!$H$11,0,10*ROW('Sanitation Data'!H91)),NA())</f>
        <v>#N/A</v>
      </c>
      <c r="AX97" s="104" t="e">
        <f ca="1">+IF(AND(ISNUMBER(OFFSET('Sanitation Data'!$H$12,0,10*ROW('Sanitation Data'!H91))),'Data Summary'!DM97="Yes"),OFFSET('Sanitation Data'!$H$12,0,10*ROW('Sanitation Data'!H91)),NA())</f>
        <v>#N/A</v>
      </c>
      <c r="AY97" s="104" t="e">
        <f ca="1">+IF(AND(ISNUMBER(OFFSET('Sanitation Data'!$H$13,0,10*ROW('Sanitation Data'!H91))),'Data Summary'!DN97="Yes"),OFFSET('Sanitation Data'!$H$13,0,10*ROW('Sanitation Data'!H91)),NA())</f>
        <v>#N/A</v>
      </c>
      <c r="AZ97" s="109" t="e">
        <f ca="1">+IF(AND(ISNUMBER(OFFSET('Hygiene Data'!$C$6,0,10*ROW('Hygiene Data'!C91))),'Data Summary'!DO97="Yes"),OFFSET('Hygiene Data'!$C$6,0,10*ROW('Hygiene Data'!C91)),NA())</f>
        <v>#N/A</v>
      </c>
      <c r="BA97" s="109" t="e">
        <f ca="1">+IF(AND(ISNUMBER(OFFSET('Hygiene Data'!$C$8,0,10*ROW('Hygiene Data'!C91))),'Data Summary'!DP97="Yes"),OFFSET('Hygiene Data'!$C$8,0,10*ROW('Hygiene Data'!C91)),NA())</f>
        <v>#N/A</v>
      </c>
      <c r="BB97" s="109" t="e">
        <f ca="1">+IF(AND(ISNUMBER(OFFSET('Hygiene Data'!$C$10,0,10*ROW('Hygiene Data'!C91))),'Data Summary'!DQ97="Yes"),OFFSET('Hygiene Data'!$C$10,0,10*ROW('Hygiene Data'!C91)),NA())</f>
        <v>#N/A</v>
      </c>
      <c r="BC97" s="109" t="e">
        <f ca="1">+IF(AND(ISNUMBER(OFFSET('Hygiene Data'!$D$6,0,10*ROW('Hygiene Data'!D91))),'Data Summary'!DR97="Yes"),OFFSET('Hygiene Data'!$D$6,0,10*ROW('Hygiene Data'!D91)),NA())</f>
        <v>#N/A</v>
      </c>
      <c r="BD97" s="109" t="e">
        <f ca="1">+IF(AND(ISNUMBER(OFFSET('Hygiene Data'!$D$8,0,10*ROW('Hygiene Data'!D91))),'Data Summary'!DS97="Yes"),OFFSET('Hygiene Data'!$D$8,0,10*ROW('Hygiene Data'!D91)),NA())</f>
        <v>#N/A</v>
      </c>
      <c r="BE97" s="109" t="e">
        <f ca="1">+IF(AND(ISNUMBER(OFFSET('Hygiene Data'!$D$10,0,10*ROW('Hygiene Data'!D91))),'Data Summary'!DT97="Yes"),OFFSET('Hygiene Data'!$D$10,0,10*ROW('Hygiene Data'!D91)),NA())</f>
        <v>#N/A</v>
      </c>
      <c r="BF97" s="109" t="e">
        <f ca="1">+IF(AND(ISNUMBER(OFFSET('Hygiene Data'!$E$6,0,10*ROW('Hygiene Data'!E91))),'Data Summary'!DU97="Yes"),OFFSET('Hygiene Data'!$E$6,0,10*ROW('Hygiene Data'!E91)),NA())</f>
        <v>#N/A</v>
      </c>
      <c r="BG97" s="109" t="e">
        <f ca="1">+IF(AND(ISNUMBER(OFFSET('Hygiene Data'!$E$8,0,10*ROW('Hygiene Data'!E91))),'Data Summary'!DV97="Yes"),OFFSET('Hygiene Data'!$E$8,0,10*ROW('Hygiene Data'!E91)),NA())</f>
        <v>#N/A</v>
      </c>
      <c r="BH97" s="109" t="e">
        <f ca="1">+IF(AND(ISNUMBER(OFFSET('Hygiene Data'!$E$10,0,10*ROW('Hygiene Data'!E91))),'Data Summary'!DW97="Yes"),OFFSET('Hygiene Data'!$E$10,0,10*ROW('Hygiene Data'!E91)),NA())</f>
        <v>#N/A</v>
      </c>
      <c r="BI97" s="109" t="e">
        <f ca="1">+IF(AND(ISNUMBER(OFFSET('Hygiene Data'!$F$6,0,10*ROW('Hygiene Data'!F91))),'Data Summary'!DX97="Yes"),OFFSET('Hygiene Data'!$F$6,0,10*ROW('Hygiene Data'!F91)),NA())</f>
        <v>#N/A</v>
      </c>
      <c r="BJ97" s="109" t="e">
        <f ca="1">+IF(AND(ISNUMBER(OFFSET('Hygiene Data'!$F$8,0,10*ROW('Hygiene Data'!F91))),'Data Summary'!DY97="Yes"),OFFSET('Hygiene Data'!$F$8,0,10*ROW('Hygiene Data'!F91)),NA())</f>
        <v>#N/A</v>
      </c>
      <c r="BK97" s="109" t="e">
        <f ca="1">+IF(AND(ISNUMBER(OFFSET('Hygiene Data'!$F$10,0,10*ROW('Hygiene Data'!F91))),'Data Summary'!DZ97="Yes"),OFFSET('Hygiene Data'!$F$10,0,10*ROW('Hygiene Data'!F91)),NA())</f>
        <v>#N/A</v>
      </c>
      <c r="BL97" s="109" t="e">
        <f ca="1">+IF(AND(ISNUMBER(OFFSET('Hygiene Data'!$G$6,0,10*ROW('Hygiene Data'!G91))),'Data Summary'!EA97="Yes"),OFFSET('Hygiene Data'!$G$6,0,10*ROW('Hygiene Data'!G91)),NA())</f>
        <v>#N/A</v>
      </c>
      <c r="BM97" s="109" t="e">
        <f ca="1">+IF(AND(ISNUMBER(OFFSET('Hygiene Data'!$G$8,0,10*ROW('Hygiene Data'!G91))),'Data Summary'!EB97="Yes"),OFFSET('Hygiene Data'!$G$8,0,10*ROW('Hygiene Data'!G91)),NA())</f>
        <v>#N/A</v>
      </c>
      <c r="BN97" s="109" t="e">
        <f ca="1">+IF(AND(ISNUMBER(OFFSET('Hygiene Data'!$G$10,0,10*ROW('Hygiene Data'!G91))),'Data Summary'!EC97="Yes"),OFFSET('Hygiene Data'!$G$10,0,10*ROW('Hygiene Data'!G91)),NA())</f>
        <v>#N/A</v>
      </c>
      <c r="BO97" s="109" t="e">
        <f ca="1">+IF(AND(ISNUMBER(OFFSET('Hygiene Data'!$H$6,0,10*ROW('Hygiene Data'!H91))),'Data Summary'!ED97="Yes"),OFFSET('Hygiene Data'!$H$6,0,10*ROW('Hygiene Data'!H91)),NA())</f>
        <v>#N/A</v>
      </c>
      <c r="BP97" s="109" t="e">
        <f ca="1">+IF(AND(ISNUMBER(OFFSET('Hygiene Data'!$H$8,0,10*ROW('Hygiene Data'!H91))),'Data Summary'!EE97="Yes"),OFFSET('Hygiene Data'!$H$8,0,10*ROW('Hygiene Data'!H91)),NA())</f>
        <v>#N/A</v>
      </c>
      <c r="BQ97" s="109" t="e">
        <f ca="1">+IF(AND(ISNUMBER(OFFSET('Hygiene Data'!$H$10,0,10*ROW('Hygiene Data'!H91))),'Data Summary'!EF97="Yes"),OFFSET('Hygiene Data'!$H$10,0,10*ROW('Hygiene Data'!H91)),NA())</f>
        <v>#N/A</v>
      </c>
    </row>
    <row r="98" spans="1:69" x14ac:dyDescent="0.25">
      <c r="A98" s="57" t="e">
        <f ca="1">+IF(OFFSET('Water Data'!$B$1,0,10*ROW('Water Data'!B92))="",NA(),OFFSET('Water Data'!$B$1,0,10*ROW('Water Data'!B92)))</f>
        <v>#N/A</v>
      </c>
      <c r="B98" s="57" t="e">
        <f ca="1">+IF(OFFSET('Water Data'!$A$3,0,10*ROW('Water Data'!A95))="",NA(),OFFSET('Water Data'!$A$3,0,10*ROW('Water Data'!A95)))</f>
        <v>#N/A</v>
      </c>
      <c r="C98" s="57" t="e">
        <f ca="1">+IF(OFFSET('Water Data'!$C$3,0,10*ROW('Water Data'!C95))="",NA(),OFFSET('Water Data'!$C$3,0,10*ROW('Water Data'!C95)))</f>
        <v>#N/A</v>
      </c>
      <c r="D98" s="58" t="e">
        <f ca="1">+IF(AND(ISNUMBER(OFFSET('Water Data'!$C$5,0,10*ROW('Water Data'!C92))),'Data Summary'!BS98="Yes"),100-OFFSET('Water Data'!$C$5,0,10*ROW('Water Data'!C92)),NA())</f>
        <v>#N/A</v>
      </c>
      <c r="E98" s="58" t="e">
        <f ca="1">+IF(AND(ISNUMBER(OFFSET('Water Data'!$C$7,0,10*ROW('Water Data'!C92))),'Data Summary'!BT98="Yes"),OFFSET('Water Data'!$C$7,0,10*ROW('Water Data'!C92)),NA())</f>
        <v>#N/A</v>
      </c>
      <c r="F98" s="58" t="e">
        <f ca="1">+IF(AND(ISNUMBER(OFFSET('Water Data'!$C$10,0,10*ROW('Water Data'!C92))),'Data Summary'!BU98="Yes"),OFFSET('Water Data'!$C$10,0,10*ROW('Water Data'!C92)),NA())</f>
        <v>#N/A</v>
      </c>
      <c r="G98" s="58" t="e">
        <f ca="1">+IF(AND(ISNUMBER(OFFSET('Water Data'!$D$5,0,10*ROW('Water Data'!D92))),'Data Summary'!BV98="Yes"),100-OFFSET('Water Data'!$D$5,0,10*ROW('Water Data'!D92)),NA())</f>
        <v>#N/A</v>
      </c>
      <c r="H98" s="58" t="e">
        <f ca="1">+IF(AND(ISNUMBER(OFFSET('Water Data'!$D$7,0,10*ROW('Water Data'!D92))),'Data Summary'!BW98="Yes"),OFFSET('Water Data'!$D$7,0,10*ROW('Water Data'!D92)),NA())</f>
        <v>#N/A</v>
      </c>
      <c r="I98" s="58" t="e">
        <f ca="1">+IF(AND(ISNUMBER(OFFSET('Water Data'!$D$10,0,10*ROW('Water Data'!D92))),'Data Summary'!BX98="Yes"),OFFSET('Water Data'!$D$10,0,10*ROW('Water Data'!D92)),NA())</f>
        <v>#N/A</v>
      </c>
      <c r="J98" s="58" t="e">
        <f ca="1">+IF(AND(ISNUMBER(OFFSET('Water Data'!$E$5,0,10*ROW('Water Data'!E92))),'Data Summary'!BY98="Yes"),100-OFFSET('Water Data'!$E$5,0,10*ROW('Water Data'!E92)),NA())</f>
        <v>#N/A</v>
      </c>
      <c r="K98" s="58" t="e">
        <f ca="1">+IF(AND(ISNUMBER(OFFSET('Water Data'!$E$7,0,10*ROW('Water Data'!E92))),'Data Summary'!BZ98="Yes"),OFFSET('Water Data'!$E$7,0,10*ROW('Water Data'!E92)),NA())</f>
        <v>#N/A</v>
      </c>
      <c r="L98" s="58" t="e">
        <f ca="1">+IF(AND(ISNUMBER(OFFSET('Water Data'!$E$10,0,10*ROW('Water Data'!E92))),'Data Summary'!CA98="Yes"),OFFSET('Water Data'!$E$10,0,10*ROW('Water Data'!E92)),NA())</f>
        <v>#N/A</v>
      </c>
      <c r="M98" s="58" t="e">
        <f ca="1">+IF(AND(ISNUMBER(OFFSET('Water Data'!$F$5,0,10*ROW('Water Data'!F92))),'Data Summary'!CB98="Yes"),100-OFFSET('Water Data'!$F$5,0,10*ROW('Water Data'!F92)),NA())</f>
        <v>#N/A</v>
      </c>
      <c r="N98" s="58" t="e">
        <f ca="1">+IF(AND(ISNUMBER(OFFSET('Water Data'!$F$7,0,10*ROW('Water Data'!F92))),'Data Summary'!CC98="Yes"),OFFSET('Water Data'!$F$7,0,10*ROW('Water Data'!F92)),NA())</f>
        <v>#N/A</v>
      </c>
      <c r="O98" s="58" t="e">
        <f ca="1">+IF(AND(ISNUMBER(OFFSET('Water Data'!$F$10,0,10*ROW('Water Data'!F92))),'Data Summary'!CD98="Yes"),OFFSET('Water Data'!$F$10,0,10*ROW('Water Data'!F92)),NA())</f>
        <v>#N/A</v>
      </c>
      <c r="P98" s="58" t="e">
        <f ca="1">+IF(AND(ISNUMBER(OFFSET('Water Data'!$G$5,0,10*ROW('Water Data'!G92))),'Data Summary'!CE98="Yes"),100-OFFSET('Water Data'!$G$5,0,10*ROW('Water Data'!G92)),NA())</f>
        <v>#N/A</v>
      </c>
      <c r="Q98" s="58" t="e">
        <f ca="1">+IF(AND(ISNUMBER(OFFSET('Water Data'!$G$7,0,10*ROW('Water Data'!G92))),'Data Summary'!CF98="Yes"),OFFSET('Water Data'!$G$7,0,10*ROW('Water Data'!G92)),NA())</f>
        <v>#N/A</v>
      </c>
      <c r="R98" s="58" t="e">
        <f ca="1">+IF(AND(ISNUMBER(OFFSET('Water Data'!$G$10,0,10*ROW('Water Data'!G92))),'Data Summary'!CG98="Yes"),OFFSET('Water Data'!$G$10,0,10*ROW('Water Data'!G92)),NA())</f>
        <v>#N/A</v>
      </c>
      <c r="S98" s="58" t="e">
        <f ca="1">+IF(AND(ISNUMBER(OFFSET('Water Data'!$H$5,0,10*ROW('Water Data'!H92))),'Data Summary'!CH98="Yes"),100-OFFSET('Water Data'!$H$5,0,10*ROW('Water Data'!H92)),NA())</f>
        <v>#N/A</v>
      </c>
      <c r="T98" s="58" t="e">
        <f ca="1">+IF(AND(ISNUMBER(OFFSET('Water Data'!$H$7,0,10*ROW('Water Data'!H92))),'Data Summary'!CI98="Yes"),OFFSET('Water Data'!$H$7,0,10*ROW('Water Data'!H92)),NA())</f>
        <v>#N/A</v>
      </c>
      <c r="U98" s="58" t="e">
        <f ca="1">+IF(AND(ISNUMBER(OFFSET('Water Data'!$H$10,0,10*ROW('Water Data'!H92))),'Data Summary'!CJ98="Yes"),OFFSET('Water Data'!$H$10,0,10*ROW('Water Data'!H92)),NA())</f>
        <v>#N/A</v>
      </c>
      <c r="V98" s="104" t="e">
        <f ca="1">+IF(AND(ISNUMBER(OFFSET('Sanitation Data'!$C$5,0,10*ROW('Sanitation Data'!C92))),'Data Summary'!CK98="Yes"),100-OFFSET('Sanitation Data'!$C$5,0,10*ROW('Sanitation Data'!C92)),NA())</f>
        <v>#N/A</v>
      </c>
      <c r="W98" s="104" t="e">
        <f ca="1">+IF(AND(ISNUMBER(OFFSET('Sanitation Data'!$C$7,0,10*ROW('Sanitation Data'!C92))),'Data Summary'!CL98="Yes"),OFFSET('Sanitation Data'!$C$7,0,10*ROW('Sanitation Data'!C92)),NA())</f>
        <v>#N/A</v>
      </c>
      <c r="X98" s="104" t="e">
        <f ca="1">+IF(AND(ISNUMBER(OFFSET('Sanitation Data'!$C$11,0,10*ROW('Sanitation Data'!C92))),'Data Summary'!CM98="Yes"),OFFSET('Sanitation Data'!$C$11,0,10*ROW('Sanitation Data'!C92)),NA())</f>
        <v>#N/A</v>
      </c>
      <c r="Y98" s="104" t="e">
        <f ca="1">+IF(AND(ISNUMBER(OFFSET('Sanitation Data'!$C$12,0,10*ROW('Sanitation Data'!C92))),'Data Summary'!CN98="Yes"),OFFSET('Sanitation Data'!$C$12,0,10*ROW('Sanitation Data'!C92)),NA())</f>
        <v>#N/A</v>
      </c>
      <c r="Z98" s="104" t="e">
        <f ca="1">+IF(AND(ISNUMBER(OFFSET('Sanitation Data'!$C$13,0,10*ROW('Sanitation Data'!C92))),'Data Summary'!CO98="Yes"),OFFSET('Sanitation Data'!$C$13,0,10*ROW('Sanitation Data'!C92)),NA())</f>
        <v>#N/A</v>
      </c>
      <c r="AA98" s="104" t="e">
        <f ca="1">+IF(AND(ISNUMBER(OFFSET('Sanitation Data'!$D$5,0,10*ROW('Sanitation Data'!D92))),'Data Summary'!CP98="Yes"),100-OFFSET('Sanitation Data'!$D$5,0,10*ROW('Sanitation Data'!D92)),NA())</f>
        <v>#N/A</v>
      </c>
      <c r="AB98" s="104" t="e">
        <f ca="1">+IF(AND(ISNUMBER(OFFSET('Sanitation Data'!$D$7,0,10*ROW('Sanitation Data'!D92))),'Data Summary'!CQ98="Yes"),OFFSET('Sanitation Data'!$D$7,0,10*ROW('Sanitation Data'!D92)),NA())</f>
        <v>#N/A</v>
      </c>
      <c r="AC98" s="104" t="e">
        <f ca="1">+IF(AND(ISNUMBER(OFFSET('Sanitation Data'!$D$11,0,10*ROW('Sanitation Data'!D92))),'Data Summary'!CR98="Yes"),OFFSET('Sanitation Data'!$D$11,0,10*ROW('Sanitation Data'!D92)),NA())</f>
        <v>#N/A</v>
      </c>
      <c r="AD98" s="104" t="e">
        <f ca="1">+IF(AND(ISNUMBER(OFFSET('Sanitation Data'!$D$12,0,10*ROW('Sanitation Data'!D92))),'Data Summary'!CS98="Yes"),OFFSET('Sanitation Data'!$D$12,0,10*ROW('Sanitation Data'!D92)),NA())</f>
        <v>#N/A</v>
      </c>
      <c r="AE98" s="104" t="e">
        <f ca="1">+IF(AND(ISNUMBER(OFFSET('Sanitation Data'!$D$13,0,10*ROW('Sanitation Data'!D92))),'Data Summary'!CT98="Yes"),OFFSET('Sanitation Data'!$D$13,0,10*ROW('Sanitation Data'!D92)),NA())</f>
        <v>#N/A</v>
      </c>
      <c r="AF98" s="104" t="e">
        <f ca="1">+IF(AND(ISNUMBER(OFFSET('Sanitation Data'!$E$5,0,10*ROW('Sanitation Data'!E92))),'Data Summary'!CU98="Yes"),100-OFFSET('Sanitation Data'!$E$5,0,10*ROW('Sanitation Data'!E92)),NA())</f>
        <v>#N/A</v>
      </c>
      <c r="AG98" s="104" t="e">
        <f ca="1">+IF(AND(ISNUMBER(OFFSET('Sanitation Data'!$E$7,0,10*ROW('Sanitation Data'!E92))),'Data Summary'!CV98="Yes"),OFFSET('Sanitation Data'!$E$7,0,10*ROW('Sanitation Data'!E92)),NA())</f>
        <v>#N/A</v>
      </c>
      <c r="AH98" s="104" t="e">
        <f ca="1">+IF(AND(ISNUMBER(OFFSET('Sanitation Data'!$E$11,0,10*ROW('Sanitation Data'!E92))),'Data Summary'!CW98="Yes"),OFFSET('Sanitation Data'!$E$11,0,10*ROW('Sanitation Data'!E92)),NA())</f>
        <v>#N/A</v>
      </c>
      <c r="AI98" s="104" t="e">
        <f ca="1">+IF(AND(ISNUMBER(OFFSET('Sanitation Data'!$E$12,0,10*ROW('Sanitation Data'!E92))),'Data Summary'!CX98="Yes"),OFFSET('Sanitation Data'!$E$12,0,10*ROW('Sanitation Data'!E92)),NA())</f>
        <v>#N/A</v>
      </c>
      <c r="AJ98" s="104" t="e">
        <f ca="1">+IF(AND(ISNUMBER(OFFSET('Sanitation Data'!$E$13,0,10*ROW('Sanitation Data'!E92))),'Data Summary'!CY98="Yes"),OFFSET('Sanitation Data'!$E$13,0,10*ROW('Sanitation Data'!E92)),NA())</f>
        <v>#N/A</v>
      </c>
      <c r="AK98" s="104" t="e">
        <f ca="1">+IF(AND(ISNUMBER(OFFSET('Sanitation Data'!$F$5,0,10*ROW('Sanitation Data'!F92))),'Data Summary'!CZ98="Yes"),100-OFFSET('Sanitation Data'!$F$5,0,10*ROW('Sanitation Data'!F92)),NA())</f>
        <v>#N/A</v>
      </c>
      <c r="AL98" s="104" t="e">
        <f ca="1">+IF(AND(ISNUMBER(OFFSET('Sanitation Data'!$F$7,0,10*ROW('Sanitation Data'!F92))),'Data Summary'!DA98="Yes"),OFFSET('Sanitation Data'!$F$7,0,10*ROW('Sanitation Data'!F92)),NA())</f>
        <v>#N/A</v>
      </c>
      <c r="AM98" s="104" t="e">
        <f ca="1">+IF(AND(ISNUMBER(OFFSET('Sanitation Data'!$F$11,0,10*ROW('Sanitation Data'!F92))),'Data Summary'!DB98="Yes"),OFFSET('Sanitation Data'!$F$11,0,10*ROW('Sanitation Data'!F92)),NA())</f>
        <v>#N/A</v>
      </c>
      <c r="AN98" s="104" t="e">
        <f ca="1">+IF(AND(ISNUMBER(OFFSET('Sanitation Data'!$F$12,0,10*ROW('Sanitation Data'!F92))),'Data Summary'!DC98="Yes"),OFFSET('Sanitation Data'!$F$12,0,10*ROW('Sanitation Data'!F92)),NA())</f>
        <v>#N/A</v>
      </c>
      <c r="AO98" s="104" t="e">
        <f ca="1">+IF(AND(ISNUMBER(OFFSET('Sanitation Data'!$F$13,0,10*ROW('Sanitation Data'!F92))),'Data Summary'!DD98="Yes"),OFFSET('Sanitation Data'!$F$13,0,10*ROW('Sanitation Data'!F92)),NA())</f>
        <v>#N/A</v>
      </c>
      <c r="AP98" s="104" t="e">
        <f ca="1">+IF(AND(ISNUMBER(OFFSET('Sanitation Data'!$G$5,0,10*ROW('Sanitation Data'!G92))),'Data Summary'!DE98="Yes"),100-OFFSET('Sanitation Data'!$G$5,0,10*ROW('Sanitation Data'!G92)),NA())</f>
        <v>#N/A</v>
      </c>
      <c r="AQ98" s="104" t="e">
        <f ca="1">+IF(AND(ISNUMBER(OFFSET('Sanitation Data'!$G$7,0,10*ROW('Sanitation Data'!G92))),'Data Summary'!DF98="Yes"),OFFSET('Sanitation Data'!$G$7,0,10*ROW('Sanitation Data'!G92)),NA())</f>
        <v>#N/A</v>
      </c>
      <c r="AR98" s="104" t="e">
        <f ca="1">+IF(AND(ISNUMBER(OFFSET('Sanitation Data'!$G$11,0,10*ROW('Sanitation Data'!G92))),'Data Summary'!DG98="Yes"),OFFSET('Sanitation Data'!$G$11,0,10*ROW('Sanitation Data'!G92)),NA())</f>
        <v>#N/A</v>
      </c>
      <c r="AS98" s="104" t="e">
        <f ca="1">+IF(AND(ISNUMBER(OFFSET('Sanitation Data'!$G$12,0,10*ROW('Sanitation Data'!G92))),'Data Summary'!DH98="Yes"),OFFSET('Sanitation Data'!$G$12,0,10*ROW('Sanitation Data'!G92)),NA())</f>
        <v>#N/A</v>
      </c>
      <c r="AT98" s="104" t="e">
        <f ca="1">+IF(AND(ISNUMBER(OFFSET('Sanitation Data'!$G$13,0,10*ROW('Sanitation Data'!G92))),'Data Summary'!DI98="Yes"),OFFSET('Sanitation Data'!$G$13,0,10*ROW('Sanitation Data'!G92)),NA())</f>
        <v>#N/A</v>
      </c>
      <c r="AU98" s="104" t="e">
        <f ca="1">+IF(AND(ISNUMBER(OFFSET('Sanitation Data'!$H$5,0,10*ROW('Sanitation Data'!H92))),'Data Summary'!DJ98="Yes"),100-OFFSET('Sanitation Data'!$H$5,0,10*ROW('Sanitation Data'!H92)),NA())</f>
        <v>#N/A</v>
      </c>
      <c r="AV98" s="104" t="e">
        <f ca="1">+IF(AND(ISNUMBER(OFFSET('Sanitation Data'!$H$7,0,10*ROW('Sanitation Data'!H92))),'Data Summary'!DK98="Yes"),OFFSET('Sanitation Data'!$H$7,0,10*ROW('Sanitation Data'!H92)),NA())</f>
        <v>#N/A</v>
      </c>
      <c r="AW98" s="104" t="e">
        <f ca="1">+IF(AND(ISNUMBER(OFFSET('Sanitation Data'!$H$11,0,10*ROW('Sanitation Data'!H92))),'Data Summary'!DL98="Yes"),OFFSET('Sanitation Data'!$H$11,0,10*ROW('Sanitation Data'!H92)),NA())</f>
        <v>#N/A</v>
      </c>
      <c r="AX98" s="104" t="e">
        <f ca="1">+IF(AND(ISNUMBER(OFFSET('Sanitation Data'!$H$12,0,10*ROW('Sanitation Data'!H92))),'Data Summary'!DM98="Yes"),OFFSET('Sanitation Data'!$H$12,0,10*ROW('Sanitation Data'!H92)),NA())</f>
        <v>#N/A</v>
      </c>
      <c r="AY98" s="104" t="e">
        <f ca="1">+IF(AND(ISNUMBER(OFFSET('Sanitation Data'!$H$13,0,10*ROW('Sanitation Data'!H92))),'Data Summary'!DN98="Yes"),OFFSET('Sanitation Data'!$H$13,0,10*ROW('Sanitation Data'!H92)),NA())</f>
        <v>#N/A</v>
      </c>
      <c r="AZ98" s="109" t="e">
        <f ca="1">+IF(AND(ISNUMBER(OFFSET('Hygiene Data'!$C$6,0,10*ROW('Hygiene Data'!C92))),'Data Summary'!DO98="Yes"),OFFSET('Hygiene Data'!$C$6,0,10*ROW('Hygiene Data'!C92)),NA())</f>
        <v>#N/A</v>
      </c>
      <c r="BA98" s="109" t="e">
        <f ca="1">+IF(AND(ISNUMBER(OFFSET('Hygiene Data'!$C$8,0,10*ROW('Hygiene Data'!C92))),'Data Summary'!DP98="Yes"),OFFSET('Hygiene Data'!$C$8,0,10*ROW('Hygiene Data'!C92)),NA())</f>
        <v>#N/A</v>
      </c>
      <c r="BB98" s="109" t="e">
        <f ca="1">+IF(AND(ISNUMBER(OFFSET('Hygiene Data'!$C$10,0,10*ROW('Hygiene Data'!C92))),'Data Summary'!DQ98="Yes"),OFFSET('Hygiene Data'!$C$10,0,10*ROW('Hygiene Data'!C92)),NA())</f>
        <v>#N/A</v>
      </c>
      <c r="BC98" s="109" t="e">
        <f ca="1">+IF(AND(ISNUMBER(OFFSET('Hygiene Data'!$D$6,0,10*ROW('Hygiene Data'!D92))),'Data Summary'!DR98="Yes"),OFFSET('Hygiene Data'!$D$6,0,10*ROW('Hygiene Data'!D92)),NA())</f>
        <v>#N/A</v>
      </c>
      <c r="BD98" s="109" t="e">
        <f ca="1">+IF(AND(ISNUMBER(OFFSET('Hygiene Data'!$D$8,0,10*ROW('Hygiene Data'!D92))),'Data Summary'!DS98="Yes"),OFFSET('Hygiene Data'!$D$8,0,10*ROW('Hygiene Data'!D92)),NA())</f>
        <v>#N/A</v>
      </c>
      <c r="BE98" s="109" t="e">
        <f ca="1">+IF(AND(ISNUMBER(OFFSET('Hygiene Data'!$D$10,0,10*ROW('Hygiene Data'!D92))),'Data Summary'!DT98="Yes"),OFFSET('Hygiene Data'!$D$10,0,10*ROW('Hygiene Data'!D92)),NA())</f>
        <v>#N/A</v>
      </c>
      <c r="BF98" s="109" t="e">
        <f ca="1">+IF(AND(ISNUMBER(OFFSET('Hygiene Data'!$E$6,0,10*ROW('Hygiene Data'!E92))),'Data Summary'!DU98="Yes"),OFFSET('Hygiene Data'!$E$6,0,10*ROW('Hygiene Data'!E92)),NA())</f>
        <v>#N/A</v>
      </c>
      <c r="BG98" s="109" t="e">
        <f ca="1">+IF(AND(ISNUMBER(OFFSET('Hygiene Data'!$E$8,0,10*ROW('Hygiene Data'!E92))),'Data Summary'!DV98="Yes"),OFFSET('Hygiene Data'!$E$8,0,10*ROW('Hygiene Data'!E92)),NA())</f>
        <v>#N/A</v>
      </c>
      <c r="BH98" s="109" t="e">
        <f ca="1">+IF(AND(ISNUMBER(OFFSET('Hygiene Data'!$E$10,0,10*ROW('Hygiene Data'!E92))),'Data Summary'!DW98="Yes"),OFFSET('Hygiene Data'!$E$10,0,10*ROW('Hygiene Data'!E92)),NA())</f>
        <v>#N/A</v>
      </c>
      <c r="BI98" s="109" t="e">
        <f ca="1">+IF(AND(ISNUMBER(OFFSET('Hygiene Data'!$F$6,0,10*ROW('Hygiene Data'!F92))),'Data Summary'!DX98="Yes"),OFFSET('Hygiene Data'!$F$6,0,10*ROW('Hygiene Data'!F92)),NA())</f>
        <v>#N/A</v>
      </c>
      <c r="BJ98" s="109" t="e">
        <f ca="1">+IF(AND(ISNUMBER(OFFSET('Hygiene Data'!$F$8,0,10*ROW('Hygiene Data'!F92))),'Data Summary'!DY98="Yes"),OFFSET('Hygiene Data'!$F$8,0,10*ROW('Hygiene Data'!F92)),NA())</f>
        <v>#N/A</v>
      </c>
      <c r="BK98" s="109" t="e">
        <f ca="1">+IF(AND(ISNUMBER(OFFSET('Hygiene Data'!$F$10,0,10*ROW('Hygiene Data'!F92))),'Data Summary'!DZ98="Yes"),OFFSET('Hygiene Data'!$F$10,0,10*ROW('Hygiene Data'!F92)),NA())</f>
        <v>#N/A</v>
      </c>
      <c r="BL98" s="109" t="e">
        <f ca="1">+IF(AND(ISNUMBER(OFFSET('Hygiene Data'!$G$6,0,10*ROW('Hygiene Data'!G92))),'Data Summary'!EA98="Yes"),OFFSET('Hygiene Data'!$G$6,0,10*ROW('Hygiene Data'!G92)),NA())</f>
        <v>#N/A</v>
      </c>
      <c r="BM98" s="109" t="e">
        <f ca="1">+IF(AND(ISNUMBER(OFFSET('Hygiene Data'!$G$8,0,10*ROW('Hygiene Data'!G92))),'Data Summary'!EB98="Yes"),OFFSET('Hygiene Data'!$G$8,0,10*ROW('Hygiene Data'!G92)),NA())</f>
        <v>#N/A</v>
      </c>
      <c r="BN98" s="109" t="e">
        <f ca="1">+IF(AND(ISNUMBER(OFFSET('Hygiene Data'!$G$10,0,10*ROW('Hygiene Data'!G92))),'Data Summary'!EC98="Yes"),OFFSET('Hygiene Data'!$G$10,0,10*ROW('Hygiene Data'!G92)),NA())</f>
        <v>#N/A</v>
      </c>
      <c r="BO98" s="109" t="e">
        <f ca="1">+IF(AND(ISNUMBER(OFFSET('Hygiene Data'!$H$6,0,10*ROW('Hygiene Data'!H92))),'Data Summary'!ED98="Yes"),OFFSET('Hygiene Data'!$H$6,0,10*ROW('Hygiene Data'!H92)),NA())</f>
        <v>#N/A</v>
      </c>
      <c r="BP98" s="109" t="e">
        <f ca="1">+IF(AND(ISNUMBER(OFFSET('Hygiene Data'!$H$8,0,10*ROW('Hygiene Data'!H92))),'Data Summary'!EE98="Yes"),OFFSET('Hygiene Data'!$H$8,0,10*ROW('Hygiene Data'!H92)),NA())</f>
        <v>#N/A</v>
      </c>
      <c r="BQ98" s="109" t="e">
        <f ca="1">+IF(AND(ISNUMBER(OFFSET('Hygiene Data'!$H$10,0,10*ROW('Hygiene Data'!H92))),'Data Summary'!EF98="Yes"),OFFSET('Hygiene Data'!$H$10,0,10*ROW('Hygiene Data'!H92)),NA())</f>
        <v>#N/A</v>
      </c>
    </row>
    <row r="99" spans="1:69" x14ac:dyDescent="0.25">
      <c r="A99" s="57" t="e">
        <f ca="1">+IF(OFFSET('Water Data'!$B$1,0,10*ROW('Water Data'!B93))="",NA(),OFFSET('Water Data'!$B$1,0,10*ROW('Water Data'!B93)))</f>
        <v>#N/A</v>
      </c>
      <c r="B99" s="57" t="e">
        <f ca="1">+IF(OFFSET('Water Data'!$A$3,0,10*ROW('Water Data'!A96))="",NA(),OFFSET('Water Data'!$A$3,0,10*ROW('Water Data'!A96)))</f>
        <v>#N/A</v>
      </c>
      <c r="C99" s="57" t="e">
        <f ca="1">+IF(OFFSET('Water Data'!$C$3,0,10*ROW('Water Data'!C96))="",NA(),OFFSET('Water Data'!$C$3,0,10*ROW('Water Data'!C96)))</f>
        <v>#N/A</v>
      </c>
      <c r="D99" s="58" t="e">
        <f ca="1">+IF(AND(ISNUMBER(OFFSET('Water Data'!$C$5,0,10*ROW('Water Data'!C93))),'Data Summary'!BS99="Yes"),100-OFFSET('Water Data'!$C$5,0,10*ROW('Water Data'!C93)),NA())</f>
        <v>#N/A</v>
      </c>
      <c r="E99" s="58" t="e">
        <f ca="1">+IF(AND(ISNUMBER(OFFSET('Water Data'!$C$7,0,10*ROW('Water Data'!C93))),'Data Summary'!BT99="Yes"),OFFSET('Water Data'!$C$7,0,10*ROW('Water Data'!C93)),NA())</f>
        <v>#N/A</v>
      </c>
      <c r="F99" s="58" t="e">
        <f ca="1">+IF(AND(ISNUMBER(OFFSET('Water Data'!$C$10,0,10*ROW('Water Data'!C93))),'Data Summary'!BU99="Yes"),OFFSET('Water Data'!$C$10,0,10*ROW('Water Data'!C93)),NA())</f>
        <v>#N/A</v>
      </c>
      <c r="G99" s="58" t="e">
        <f ca="1">+IF(AND(ISNUMBER(OFFSET('Water Data'!$D$5,0,10*ROW('Water Data'!D93))),'Data Summary'!BV99="Yes"),100-OFFSET('Water Data'!$D$5,0,10*ROW('Water Data'!D93)),NA())</f>
        <v>#N/A</v>
      </c>
      <c r="H99" s="58" t="e">
        <f ca="1">+IF(AND(ISNUMBER(OFFSET('Water Data'!$D$7,0,10*ROW('Water Data'!D93))),'Data Summary'!BW99="Yes"),OFFSET('Water Data'!$D$7,0,10*ROW('Water Data'!D93)),NA())</f>
        <v>#N/A</v>
      </c>
      <c r="I99" s="58" t="e">
        <f ca="1">+IF(AND(ISNUMBER(OFFSET('Water Data'!$D$10,0,10*ROW('Water Data'!D93))),'Data Summary'!BX99="Yes"),OFFSET('Water Data'!$D$10,0,10*ROW('Water Data'!D93)),NA())</f>
        <v>#N/A</v>
      </c>
      <c r="J99" s="58" t="e">
        <f ca="1">+IF(AND(ISNUMBER(OFFSET('Water Data'!$E$5,0,10*ROW('Water Data'!E93))),'Data Summary'!BY99="Yes"),100-OFFSET('Water Data'!$E$5,0,10*ROW('Water Data'!E93)),NA())</f>
        <v>#N/A</v>
      </c>
      <c r="K99" s="58" t="e">
        <f ca="1">+IF(AND(ISNUMBER(OFFSET('Water Data'!$E$7,0,10*ROW('Water Data'!E93))),'Data Summary'!BZ99="Yes"),OFFSET('Water Data'!$E$7,0,10*ROW('Water Data'!E93)),NA())</f>
        <v>#N/A</v>
      </c>
      <c r="L99" s="58" t="e">
        <f ca="1">+IF(AND(ISNUMBER(OFFSET('Water Data'!$E$10,0,10*ROW('Water Data'!E93))),'Data Summary'!CA99="Yes"),OFFSET('Water Data'!$E$10,0,10*ROW('Water Data'!E93)),NA())</f>
        <v>#N/A</v>
      </c>
      <c r="M99" s="58" t="e">
        <f ca="1">+IF(AND(ISNUMBER(OFFSET('Water Data'!$F$5,0,10*ROW('Water Data'!F93))),'Data Summary'!CB99="Yes"),100-OFFSET('Water Data'!$F$5,0,10*ROW('Water Data'!F93)),NA())</f>
        <v>#N/A</v>
      </c>
      <c r="N99" s="58" t="e">
        <f ca="1">+IF(AND(ISNUMBER(OFFSET('Water Data'!$F$7,0,10*ROW('Water Data'!F93))),'Data Summary'!CC99="Yes"),OFFSET('Water Data'!$F$7,0,10*ROW('Water Data'!F93)),NA())</f>
        <v>#N/A</v>
      </c>
      <c r="O99" s="58" t="e">
        <f ca="1">+IF(AND(ISNUMBER(OFFSET('Water Data'!$F$10,0,10*ROW('Water Data'!F93))),'Data Summary'!CD99="Yes"),OFFSET('Water Data'!$F$10,0,10*ROW('Water Data'!F93)),NA())</f>
        <v>#N/A</v>
      </c>
      <c r="P99" s="58" t="e">
        <f ca="1">+IF(AND(ISNUMBER(OFFSET('Water Data'!$G$5,0,10*ROW('Water Data'!G93))),'Data Summary'!CE99="Yes"),100-OFFSET('Water Data'!$G$5,0,10*ROW('Water Data'!G93)),NA())</f>
        <v>#N/A</v>
      </c>
      <c r="Q99" s="58" t="e">
        <f ca="1">+IF(AND(ISNUMBER(OFFSET('Water Data'!$G$7,0,10*ROW('Water Data'!G93))),'Data Summary'!CF99="Yes"),OFFSET('Water Data'!$G$7,0,10*ROW('Water Data'!G93)),NA())</f>
        <v>#N/A</v>
      </c>
      <c r="R99" s="58" t="e">
        <f ca="1">+IF(AND(ISNUMBER(OFFSET('Water Data'!$G$10,0,10*ROW('Water Data'!G93))),'Data Summary'!CG99="Yes"),OFFSET('Water Data'!$G$10,0,10*ROW('Water Data'!G93)),NA())</f>
        <v>#N/A</v>
      </c>
      <c r="S99" s="58" t="e">
        <f ca="1">+IF(AND(ISNUMBER(OFFSET('Water Data'!$H$5,0,10*ROW('Water Data'!H93))),'Data Summary'!CH99="Yes"),100-OFFSET('Water Data'!$H$5,0,10*ROW('Water Data'!H93)),NA())</f>
        <v>#N/A</v>
      </c>
      <c r="T99" s="58" t="e">
        <f ca="1">+IF(AND(ISNUMBER(OFFSET('Water Data'!$H$7,0,10*ROW('Water Data'!H93))),'Data Summary'!CI99="Yes"),OFFSET('Water Data'!$H$7,0,10*ROW('Water Data'!H93)),NA())</f>
        <v>#N/A</v>
      </c>
      <c r="U99" s="58" t="e">
        <f ca="1">+IF(AND(ISNUMBER(OFFSET('Water Data'!$H$10,0,10*ROW('Water Data'!H93))),'Data Summary'!CJ99="Yes"),OFFSET('Water Data'!$H$10,0,10*ROW('Water Data'!H93)),NA())</f>
        <v>#N/A</v>
      </c>
      <c r="V99" s="104" t="e">
        <f ca="1">+IF(AND(ISNUMBER(OFFSET('Sanitation Data'!$C$5,0,10*ROW('Sanitation Data'!C93))),'Data Summary'!CK99="Yes"),100-OFFSET('Sanitation Data'!$C$5,0,10*ROW('Sanitation Data'!C93)),NA())</f>
        <v>#N/A</v>
      </c>
      <c r="W99" s="104" t="e">
        <f ca="1">+IF(AND(ISNUMBER(OFFSET('Sanitation Data'!$C$7,0,10*ROW('Sanitation Data'!C93))),'Data Summary'!CL99="Yes"),OFFSET('Sanitation Data'!$C$7,0,10*ROW('Sanitation Data'!C93)),NA())</f>
        <v>#N/A</v>
      </c>
      <c r="X99" s="104" t="e">
        <f ca="1">+IF(AND(ISNUMBER(OFFSET('Sanitation Data'!$C$11,0,10*ROW('Sanitation Data'!C93))),'Data Summary'!CM99="Yes"),OFFSET('Sanitation Data'!$C$11,0,10*ROW('Sanitation Data'!C93)),NA())</f>
        <v>#N/A</v>
      </c>
      <c r="Y99" s="104" t="e">
        <f ca="1">+IF(AND(ISNUMBER(OFFSET('Sanitation Data'!$C$12,0,10*ROW('Sanitation Data'!C93))),'Data Summary'!CN99="Yes"),OFFSET('Sanitation Data'!$C$12,0,10*ROW('Sanitation Data'!C93)),NA())</f>
        <v>#N/A</v>
      </c>
      <c r="Z99" s="104" t="e">
        <f ca="1">+IF(AND(ISNUMBER(OFFSET('Sanitation Data'!$C$13,0,10*ROW('Sanitation Data'!C93))),'Data Summary'!CO99="Yes"),OFFSET('Sanitation Data'!$C$13,0,10*ROW('Sanitation Data'!C93)),NA())</f>
        <v>#N/A</v>
      </c>
      <c r="AA99" s="104" t="e">
        <f ca="1">+IF(AND(ISNUMBER(OFFSET('Sanitation Data'!$D$5,0,10*ROW('Sanitation Data'!D93))),'Data Summary'!CP99="Yes"),100-OFFSET('Sanitation Data'!$D$5,0,10*ROW('Sanitation Data'!D93)),NA())</f>
        <v>#N/A</v>
      </c>
      <c r="AB99" s="104" t="e">
        <f ca="1">+IF(AND(ISNUMBER(OFFSET('Sanitation Data'!$D$7,0,10*ROW('Sanitation Data'!D93))),'Data Summary'!CQ99="Yes"),OFFSET('Sanitation Data'!$D$7,0,10*ROW('Sanitation Data'!D93)),NA())</f>
        <v>#N/A</v>
      </c>
      <c r="AC99" s="104" t="e">
        <f ca="1">+IF(AND(ISNUMBER(OFFSET('Sanitation Data'!$D$11,0,10*ROW('Sanitation Data'!D93))),'Data Summary'!CR99="Yes"),OFFSET('Sanitation Data'!$D$11,0,10*ROW('Sanitation Data'!D93)),NA())</f>
        <v>#N/A</v>
      </c>
      <c r="AD99" s="104" t="e">
        <f ca="1">+IF(AND(ISNUMBER(OFFSET('Sanitation Data'!$D$12,0,10*ROW('Sanitation Data'!D93))),'Data Summary'!CS99="Yes"),OFFSET('Sanitation Data'!$D$12,0,10*ROW('Sanitation Data'!D93)),NA())</f>
        <v>#N/A</v>
      </c>
      <c r="AE99" s="104" t="e">
        <f ca="1">+IF(AND(ISNUMBER(OFFSET('Sanitation Data'!$D$13,0,10*ROW('Sanitation Data'!D93))),'Data Summary'!CT99="Yes"),OFFSET('Sanitation Data'!$D$13,0,10*ROW('Sanitation Data'!D93)),NA())</f>
        <v>#N/A</v>
      </c>
      <c r="AF99" s="104" t="e">
        <f ca="1">+IF(AND(ISNUMBER(OFFSET('Sanitation Data'!$E$5,0,10*ROW('Sanitation Data'!E93))),'Data Summary'!CU99="Yes"),100-OFFSET('Sanitation Data'!$E$5,0,10*ROW('Sanitation Data'!E93)),NA())</f>
        <v>#N/A</v>
      </c>
      <c r="AG99" s="104" t="e">
        <f ca="1">+IF(AND(ISNUMBER(OFFSET('Sanitation Data'!$E$7,0,10*ROW('Sanitation Data'!E93))),'Data Summary'!CV99="Yes"),OFFSET('Sanitation Data'!$E$7,0,10*ROW('Sanitation Data'!E93)),NA())</f>
        <v>#N/A</v>
      </c>
      <c r="AH99" s="104" t="e">
        <f ca="1">+IF(AND(ISNUMBER(OFFSET('Sanitation Data'!$E$11,0,10*ROW('Sanitation Data'!E93))),'Data Summary'!CW99="Yes"),OFFSET('Sanitation Data'!$E$11,0,10*ROW('Sanitation Data'!E93)),NA())</f>
        <v>#N/A</v>
      </c>
      <c r="AI99" s="104" t="e">
        <f ca="1">+IF(AND(ISNUMBER(OFFSET('Sanitation Data'!$E$12,0,10*ROW('Sanitation Data'!E93))),'Data Summary'!CX99="Yes"),OFFSET('Sanitation Data'!$E$12,0,10*ROW('Sanitation Data'!E93)),NA())</f>
        <v>#N/A</v>
      </c>
      <c r="AJ99" s="104" t="e">
        <f ca="1">+IF(AND(ISNUMBER(OFFSET('Sanitation Data'!$E$13,0,10*ROW('Sanitation Data'!E93))),'Data Summary'!CY99="Yes"),OFFSET('Sanitation Data'!$E$13,0,10*ROW('Sanitation Data'!E93)),NA())</f>
        <v>#N/A</v>
      </c>
      <c r="AK99" s="104" t="e">
        <f ca="1">+IF(AND(ISNUMBER(OFFSET('Sanitation Data'!$F$5,0,10*ROW('Sanitation Data'!F93))),'Data Summary'!CZ99="Yes"),100-OFFSET('Sanitation Data'!$F$5,0,10*ROW('Sanitation Data'!F93)),NA())</f>
        <v>#N/A</v>
      </c>
      <c r="AL99" s="104" t="e">
        <f ca="1">+IF(AND(ISNUMBER(OFFSET('Sanitation Data'!$F$7,0,10*ROW('Sanitation Data'!F93))),'Data Summary'!DA99="Yes"),OFFSET('Sanitation Data'!$F$7,0,10*ROW('Sanitation Data'!F93)),NA())</f>
        <v>#N/A</v>
      </c>
      <c r="AM99" s="104" t="e">
        <f ca="1">+IF(AND(ISNUMBER(OFFSET('Sanitation Data'!$F$11,0,10*ROW('Sanitation Data'!F93))),'Data Summary'!DB99="Yes"),OFFSET('Sanitation Data'!$F$11,0,10*ROW('Sanitation Data'!F93)),NA())</f>
        <v>#N/A</v>
      </c>
      <c r="AN99" s="104" t="e">
        <f ca="1">+IF(AND(ISNUMBER(OFFSET('Sanitation Data'!$F$12,0,10*ROW('Sanitation Data'!F93))),'Data Summary'!DC99="Yes"),OFFSET('Sanitation Data'!$F$12,0,10*ROW('Sanitation Data'!F93)),NA())</f>
        <v>#N/A</v>
      </c>
      <c r="AO99" s="104" t="e">
        <f ca="1">+IF(AND(ISNUMBER(OFFSET('Sanitation Data'!$F$13,0,10*ROW('Sanitation Data'!F93))),'Data Summary'!DD99="Yes"),OFFSET('Sanitation Data'!$F$13,0,10*ROW('Sanitation Data'!F93)),NA())</f>
        <v>#N/A</v>
      </c>
      <c r="AP99" s="104" t="e">
        <f ca="1">+IF(AND(ISNUMBER(OFFSET('Sanitation Data'!$G$5,0,10*ROW('Sanitation Data'!G93))),'Data Summary'!DE99="Yes"),100-OFFSET('Sanitation Data'!$G$5,0,10*ROW('Sanitation Data'!G93)),NA())</f>
        <v>#N/A</v>
      </c>
      <c r="AQ99" s="104" t="e">
        <f ca="1">+IF(AND(ISNUMBER(OFFSET('Sanitation Data'!$G$7,0,10*ROW('Sanitation Data'!G93))),'Data Summary'!DF99="Yes"),OFFSET('Sanitation Data'!$G$7,0,10*ROW('Sanitation Data'!G93)),NA())</f>
        <v>#N/A</v>
      </c>
      <c r="AR99" s="104" t="e">
        <f ca="1">+IF(AND(ISNUMBER(OFFSET('Sanitation Data'!$G$11,0,10*ROW('Sanitation Data'!G93))),'Data Summary'!DG99="Yes"),OFFSET('Sanitation Data'!$G$11,0,10*ROW('Sanitation Data'!G93)),NA())</f>
        <v>#N/A</v>
      </c>
      <c r="AS99" s="104" t="e">
        <f ca="1">+IF(AND(ISNUMBER(OFFSET('Sanitation Data'!$G$12,0,10*ROW('Sanitation Data'!G93))),'Data Summary'!DH99="Yes"),OFFSET('Sanitation Data'!$G$12,0,10*ROW('Sanitation Data'!G93)),NA())</f>
        <v>#N/A</v>
      </c>
      <c r="AT99" s="104" t="e">
        <f ca="1">+IF(AND(ISNUMBER(OFFSET('Sanitation Data'!$G$13,0,10*ROW('Sanitation Data'!G93))),'Data Summary'!DI99="Yes"),OFFSET('Sanitation Data'!$G$13,0,10*ROW('Sanitation Data'!G93)),NA())</f>
        <v>#N/A</v>
      </c>
      <c r="AU99" s="104" t="e">
        <f ca="1">+IF(AND(ISNUMBER(OFFSET('Sanitation Data'!$H$5,0,10*ROW('Sanitation Data'!H93))),'Data Summary'!DJ99="Yes"),100-OFFSET('Sanitation Data'!$H$5,0,10*ROW('Sanitation Data'!H93)),NA())</f>
        <v>#N/A</v>
      </c>
      <c r="AV99" s="104" t="e">
        <f ca="1">+IF(AND(ISNUMBER(OFFSET('Sanitation Data'!$H$7,0,10*ROW('Sanitation Data'!H93))),'Data Summary'!DK99="Yes"),OFFSET('Sanitation Data'!$H$7,0,10*ROW('Sanitation Data'!H93)),NA())</f>
        <v>#N/A</v>
      </c>
      <c r="AW99" s="104" t="e">
        <f ca="1">+IF(AND(ISNUMBER(OFFSET('Sanitation Data'!$H$11,0,10*ROW('Sanitation Data'!H93))),'Data Summary'!DL99="Yes"),OFFSET('Sanitation Data'!$H$11,0,10*ROW('Sanitation Data'!H93)),NA())</f>
        <v>#N/A</v>
      </c>
      <c r="AX99" s="104" t="e">
        <f ca="1">+IF(AND(ISNUMBER(OFFSET('Sanitation Data'!$H$12,0,10*ROW('Sanitation Data'!H93))),'Data Summary'!DM99="Yes"),OFFSET('Sanitation Data'!$H$12,0,10*ROW('Sanitation Data'!H93)),NA())</f>
        <v>#N/A</v>
      </c>
      <c r="AY99" s="104" t="e">
        <f ca="1">+IF(AND(ISNUMBER(OFFSET('Sanitation Data'!$H$13,0,10*ROW('Sanitation Data'!H93))),'Data Summary'!DN99="Yes"),OFFSET('Sanitation Data'!$H$13,0,10*ROW('Sanitation Data'!H93)),NA())</f>
        <v>#N/A</v>
      </c>
      <c r="AZ99" s="109" t="e">
        <f ca="1">+IF(AND(ISNUMBER(OFFSET('Hygiene Data'!$C$6,0,10*ROW('Hygiene Data'!C93))),'Data Summary'!DO99="Yes"),OFFSET('Hygiene Data'!$C$6,0,10*ROW('Hygiene Data'!C93)),NA())</f>
        <v>#N/A</v>
      </c>
      <c r="BA99" s="109" t="e">
        <f ca="1">+IF(AND(ISNUMBER(OFFSET('Hygiene Data'!$C$8,0,10*ROW('Hygiene Data'!C93))),'Data Summary'!DP99="Yes"),OFFSET('Hygiene Data'!$C$8,0,10*ROW('Hygiene Data'!C93)),NA())</f>
        <v>#N/A</v>
      </c>
      <c r="BB99" s="109" t="e">
        <f ca="1">+IF(AND(ISNUMBER(OFFSET('Hygiene Data'!$C$10,0,10*ROW('Hygiene Data'!C93))),'Data Summary'!DQ99="Yes"),OFFSET('Hygiene Data'!$C$10,0,10*ROW('Hygiene Data'!C93)),NA())</f>
        <v>#N/A</v>
      </c>
      <c r="BC99" s="109" t="e">
        <f ca="1">+IF(AND(ISNUMBER(OFFSET('Hygiene Data'!$D$6,0,10*ROW('Hygiene Data'!D93))),'Data Summary'!DR99="Yes"),OFFSET('Hygiene Data'!$D$6,0,10*ROW('Hygiene Data'!D93)),NA())</f>
        <v>#N/A</v>
      </c>
      <c r="BD99" s="109" t="e">
        <f ca="1">+IF(AND(ISNUMBER(OFFSET('Hygiene Data'!$D$8,0,10*ROW('Hygiene Data'!D93))),'Data Summary'!DS99="Yes"),OFFSET('Hygiene Data'!$D$8,0,10*ROW('Hygiene Data'!D93)),NA())</f>
        <v>#N/A</v>
      </c>
      <c r="BE99" s="109" t="e">
        <f ca="1">+IF(AND(ISNUMBER(OFFSET('Hygiene Data'!$D$10,0,10*ROW('Hygiene Data'!D93))),'Data Summary'!DT99="Yes"),OFFSET('Hygiene Data'!$D$10,0,10*ROW('Hygiene Data'!D93)),NA())</f>
        <v>#N/A</v>
      </c>
      <c r="BF99" s="109" t="e">
        <f ca="1">+IF(AND(ISNUMBER(OFFSET('Hygiene Data'!$E$6,0,10*ROW('Hygiene Data'!E93))),'Data Summary'!DU99="Yes"),OFFSET('Hygiene Data'!$E$6,0,10*ROW('Hygiene Data'!E93)),NA())</f>
        <v>#N/A</v>
      </c>
      <c r="BG99" s="109" t="e">
        <f ca="1">+IF(AND(ISNUMBER(OFFSET('Hygiene Data'!$E$8,0,10*ROW('Hygiene Data'!E93))),'Data Summary'!DV99="Yes"),OFFSET('Hygiene Data'!$E$8,0,10*ROW('Hygiene Data'!E93)),NA())</f>
        <v>#N/A</v>
      </c>
      <c r="BH99" s="109" t="e">
        <f ca="1">+IF(AND(ISNUMBER(OFFSET('Hygiene Data'!$E$10,0,10*ROW('Hygiene Data'!E93))),'Data Summary'!DW99="Yes"),OFFSET('Hygiene Data'!$E$10,0,10*ROW('Hygiene Data'!E93)),NA())</f>
        <v>#N/A</v>
      </c>
      <c r="BI99" s="109" t="e">
        <f ca="1">+IF(AND(ISNUMBER(OFFSET('Hygiene Data'!$F$6,0,10*ROW('Hygiene Data'!F93))),'Data Summary'!DX99="Yes"),OFFSET('Hygiene Data'!$F$6,0,10*ROW('Hygiene Data'!F93)),NA())</f>
        <v>#N/A</v>
      </c>
      <c r="BJ99" s="109" t="e">
        <f ca="1">+IF(AND(ISNUMBER(OFFSET('Hygiene Data'!$F$8,0,10*ROW('Hygiene Data'!F93))),'Data Summary'!DY99="Yes"),OFFSET('Hygiene Data'!$F$8,0,10*ROW('Hygiene Data'!F93)),NA())</f>
        <v>#N/A</v>
      </c>
      <c r="BK99" s="109" t="e">
        <f ca="1">+IF(AND(ISNUMBER(OFFSET('Hygiene Data'!$F$10,0,10*ROW('Hygiene Data'!F93))),'Data Summary'!DZ99="Yes"),OFFSET('Hygiene Data'!$F$10,0,10*ROW('Hygiene Data'!F93)),NA())</f>
        <v>#N/A</v>
      </c>
      <c r="BL99" s="109" t="e">
        <f ca="1">+IF(AND(ISNUMBER(OFFSET('Hygiene Data'!$G$6,0,10*ROW('Hygiene Data'!G93))),'Data Summary'!EA99="Yes"),OFFSET('Hygiene Data'!$G$6,0,10*ROW('Hygiene Data'!G93)),NA())</f>
        <v>#N/A</v>
      </c>
      <c r="BM99" s="109" t="e">
        <f ca="1">+IF(AND(ISNUMBER(OFFSET('Hygiene Data'!$G$8,0,10*ROW('Hygiene Data'!G93))),'Data Summary'!EB99="Yes"),OFFSET('Hygiene Data'!$G$8,0,10*ROW('Hygiene Data'!G93)),NA())</f>
        <v>#N/A</v>
      </c>
      <c r="BN99" s="109" t="e">
        <f ca="1">+IF(AND(ISNUMBER(OFFSET('Hygiene Data'!$G$10,0,10*ROW('Hygiene Data'!G93))),'Data Summary'!EC99="Yes"),OFFSET('Hygiene Data'!$G$10,0,10*ROW('Hygiene Data'!G93)),NA())</f>
        <v>#N/A</v>
      </c>
      <c r="BO99" s="109" t="e">
        <f ca="1">+IF(AND(ISNUMBER(OFFSET('Hygiene Data'!$H$6,0,10*ROW('Hygiene Data'!H93))),'Data Summary'!ED99="Yes"),OFFSET('Hygiene Data'!$H$6,0,10*ROW('Hygiene Data'!H93)),NA())</f>
        <v>#N/A</v>
      </c>
      <c r="BP99" s="109" t="e">
        <f ca="1">+IF(AND(ISNUMBER(OFFSET('Hygiene Data'!$H$8,0,10*ROW('Hygiene Data'!H93))),'Data Summary'!EE99="Yes"),OFFSET('Hygiene Data'!$H$8,0,10*ROW('Hygiene Data'!H93)),NA())</f>
        <v>#N/A</v>
      </c>
      <c r="BQ99" s="109" t="e">
        <f ca="1">+IF(AND(ISNUMBER(OFFSET('Hygiene Data'!$H$10,0,10*ROW('Hygiene Data'!H93))),'Data Summary'!EF99="Yes"),OFFSET('Hygiene Data'!$H$10,0,10*ROW('Hygiene Data'!H93)),NA())</f>
        <v>#N/A</v>
      </c>
    </row>
    <row r="100" spans="1:69" x14ac:dyDescent="0.25">
      <c r="A100" s="57" t="e">
        <f ca="1">+IF(OFFSET('Water Data'!$B$1,0,10*ROW('Water Data'!B94))="",NA(),OFFSET('Water Data'!$B$1,0,10*ROW('Water Data'!B94)))</f>
        <v>#N/A</v>
      </c>
      <c r="B100" s="57" t="e">
        <f ca="1">+IF(OFFSET('Water Data'!$A$3,0,10*ROW('Water Data'!A97))="",NA(),OFFSET('Water Data'!$A$3,0,10*ROW('Water Data'!A97)))</f>
        <v>#N/A</v>
      </c>
      <c r="C100" s="57" t="e">
        <f ca="1">+IF(OFFSET('Water Data'!$C$3,0,10*ROW('Water Data'!C97))="",NA(),OFFSET('Water Data'!$C$3,0,10*ROW('Water Data'!C97)))</f>
        <v>#N/A</v>
      </c>
      <c r="D100" s="58" t="e">
        <f ca="1">+IF(AND(ISNUMBER(OFFSET('Water Data'!$C$5,0,10*ROW('Water Data'!C94))),'Data Summary'!BS100="Yes"),100-OFFSET('Water Data'!$C$5,0,10*ROW('Water Data'!C94)),NA())</f>
        <v>#N/A</v>
      </c>
      <c r="E100" s="58" t="e">
        <f ca="1">+IF(AND(ISNUMBER(OFFSET('Water Data'!$C$7,0,10*ROW('Water Data'!C94))),'Data Summary'!BT100="Yes"),OFFSET('Water Data'!$C$7,0,10*ROW('Water Data'!C94)),NA())</f>
        <v>#N/A</v>
      </c>
      <c r="F100" s="58" t="e">
        <f ca="1">+IF(AND(ISNUMBER(OFFSET('Water Data'!$C$10,0,10*ROW('Water Data'!C94))),'Data Summary'!BU100="Yes"),OFFSET('Water Data'!$C$10,0,10*ROW('Water Data'!C94)),NA())</f>
        <v>#N/A</v>
      </c>
      <c r="G100" s="58" t="e">
        <f ca="1">+IF(AND(ISNUMBER(OFFSET('Water Data'!$D$5,0,10*ROW('Water Data'!D94))),'Data Summary'!BV100="Yes"),100-OFFSET('Water Data'!$D$5,0,10*ROW('Water Data'!D94)),NA())</f>
        <v>#N/A</v>
      </c>
      <c r="H100" s="58" t="e">
        <f ca="1">+IF(AND(ISNUMBER(OFFSET('Water Data'!$D$7,0,10*ROW('Water Data'!D94))),'Data Summary'!BW100="Yes"),OFFSET('Water Data'!$D$7,0,10*ROW('Water Data'!D94)),NA())</f>
        <v>#N/A</v>
      </c>
      <c r="I100" s="58" t="e">
        <f ca="1">+IF(AND(ISNUMBER(OFFSET('Water Data'!$D$10,0,10*ROW('Water Data'!D94))),'Data Summary'!BX100="Yes"),OFFSET('Water Data'!$D$10,0,10*ROW('Water Data'!D94)),NA())</f>
        <v>#N/A</v>
      </c>
      <c r="J100" s="58" t="e">
        <f ca="1">+IF(AND(ISNUMBER(OFFSET('Water Data'!$E$5,0,10*ROW('Water Data'!E94))),'Data Summary'!BY100="Yes"),100-OFFSET('Water Data'!$E$5,0,10*ROW('Water Data'!E94)),NA())</f>
        <v>#N/A</v>
      </c>
      <c r="K100" s="58" t="e">
        <f ca="1">+IF(AND(ISNUMBER(OFFSET('Water Data'!$E$7,0,10*ROW('Water Data'!E94))),'Data Summary'!BZ100="Yes"),OFFSET('Water Data'!$E$7,0,10*ROW('Water Data'!E94)),NA())</f>
        <v>#N/A</v>
      </c>
      <c r="L100" s="58" t="e">
        <f ca="1">+IF(AND(ISNUMBER(OFFSET('Water Data'!$E$10,0,10*ROW('Water Data'!E94))),'Data Summary'!CA100="Yes"),OFFSET('Water Data'!$E$10,0,10*ROW('Water Data'!E94)),NA())</f>
        <v>#N/A</v>
      </c>
      <c r="M100" s="58" t="e">
        <f ca="1">+IF(AND(ISNUMBER(OFFSET('Water Data'!$F$5,0,10*ROW('Water Data'!F94))),'Data Summary'!CB100="Yes"),100-OFFSET('Water Data'!$F$5,0,10*ROW('Water Data'!F94)),NA())</f>
        <v>#N/A</v>
      </c>
      <c r="N100" s="58" t="e">
        <f ca="1">+IF(AND(ISNUMBER(OFFSET('Water Data'!$F$7,0,10*ROW('Water Data'!F94))),'Data Summary'!CC100="Yes"),OFFSET('Water Data'!$F$7,0,10*ROW('Water Data'!F94)),NA())</f>
        <v>#N/A</v>
      </c>
      <c r="O100" s="58" t="e">
        <f ca="1">+IF(AND(ISNUMBER(OFFSET('Water Data'!$F$10,0,10*ROW('Water Data'!F94))),'Data Summary'!CD100="Yes"),OFFSET('Water Data'!$F$10,0,10*ROW('Water Data'!F94)),NA())</f>
        <v>#N/A</v>
      </c>
      <c r="P100" s="58" t="e">
        <f ca="1">+IF(AND(ISNUMBER(OFFSET('Water Data'!$G$5,0,10*ROW('Water Data'!G94))),'Data Summary'!CE100="Yes"),100-OFFSET('Water Data'!$G$5,0,10*ROW('Water Data'!G94)),NA())</f>
        <v>#N/A</v>
      </c>
      <c r="Q100" s="58" t="e">
        <f ca="1">+IF(AND(ISNUMBER(OFFSET('Water Data'!$G$7,0,10*ROW('Water Data'!G94))),'Data Summary'!CF100="Yes"),OFFSET('Water Data'!$G$7,0,10*ROW('Water Data'!G94)),NA())</f>
        <v>#N/A</v>
      </c>
      <c r="R100" s="58" t="e">
        <f ca="1">+IF(AND(ISNUMBER(OFFSET('Water Data'!$G$10,0,10*ROW('Water Data'!G94))),'Data Summary'!CG100="Yes"),OFFSET('Water Data'!$G$10,0,10*ROW('Water Data'!G94)),NA())</f>
        <v>#N/A</v>
      </c>
      <c r="S100" s="58" t="e">
        <f ca="1">+IF(AND(ISNUMBER(OFFSET('Water Data'!$H$5,0,10*ROW('Water Data'!H94))),'Data Summary'!CH100="Yes"),100-OFFSET('Water Data'!$H$5,0,10*ROW('Water Data'!H94)),NA())</f>
        <v>#N/A</v>
      </c>
      <c r="T100" s="58" t="e">
        <f ca="1">+IF(AND(ISNUMBER(OFFSET('Water Data'!$H$7,0,10*ROW('Water Data'!H94))),'Data Summary'!CI100="Yes"),OFFSET('Water Data'!$H$7,0,10*ROW('Water Data'!H94)),NA())</f>
        <v>#N/A</v>
      </c>
      <c r="U100" s="58" t="e">
        <f ca="1">+IF(AND(ISNUMBER(OFFSET('Water Data'!$H$10,0,10*ROW('Water Data'!H94))),'Data Summary'!CJ100="Yes"),OFFSET('Water Data'!$H$10,0,10*ROW('Water Data'!H94)),NA())</f>
        <v>#N/A</v>
      </c>
      <c r="V100" s="104" t="e">
        <f ca="1">+IF(AND(ISNUMBER(OFFSET('Sanitation Data'!$C$5,0,10*ROW('Sanitation Data'!C94))),'Data Summary'!CK100="Yes"),100-OFFSET('Sanitation Data'!$C$5,0,10*ROW('Sanitation Data'!C94)),NA())</f>
        <v>#N/A</v>
      </c>
      <c r="W100" s="104" t="e">
        <f ca="1">+IF(AND(ISNUMBER(OFFSET('Sanitation Data'!$C$7,0,10*ROW('Sanitation Data'!C94))),'Data Summary'!CL100="Yes"),OFFSET('Sanitation Data'!$C$7,0,10*ROW('Sanitation Data'!C94)),NA())</f>
        <v>#N/A</v>
      </c>
      <c r="X100" s="104" t="e">
        <f ca="1">+IF(AND(ISNUMBER(OFFSET('Sanitation Data'!$C$11,0,10*ROW('Sanitation Data'!C94))),'Data Summary'!CM100="Yes"),OFFSET('Sanitation Data'!$C$11,0,10*ROW('Sanitation Data'!C94)),NA())</f>
        <v>#N/A</v>
      </c>
      <c r="Y100" s="104" t="e">
        <f ca="1">+IF(AND(ISNUMBER(OFFSET('Sanitation Data'!$C$12,0,10*ROW('Sanitation Data'!C94))),'Data Summary'!CN100="Yes"),OFFSET('Sanitation Data'!$C$12,0,10*ROW('Sanitation Data'!C94)),NA())</f>
        <v>#N/A</v>
      </c>
      <c r="Z100" s="104" t="e">
        <f ca="1">+IF(AND(ISNUMBER(OFFSET('Sanitation Data'!$C$13,0,10*ROW('Sanitation Data'!C94))),'Data Summary'!CO100="Yes"),OFFSET('Sanitation Data'!$C$13,0,10*ROW('Sanitation Data'!C94)),NA())</f>
        <v>#N/A</v>
      </c>
      <c r="AA100" s="104" t="e">
        <f ca="1">+IF(AND(ISNUMBER(OFFSET('Sanitation Data'!$D$5,0,10*ROW('Sanitation Data'!D94))),'Data Summary'!CP100="Yes"),100-OFFSET('Sanitation Data'!$D$5,0,10*ROW('Sanitation Data'!D94)),NA())</f>
        <v>#N/A</v>
      </c>
      <c r="AB100" s="104" t="e">
        <f ca="1">+IF(AND(ISNUMBER(OFFSET('Sanitation Data'!$D$7,0,10*ROW('Sanitation Data'!D94))),'Data Summary'!CQ100="Yes"),OFFSET('Sanitation Data'!$D$7,0,10*ROW('Sanitation Data'!D94)),NA())</f>
        <v>#N/A</v>
      </c>
      <c r="AC100" s="104" t="e">
        <f ca="1">+IF(AND(ISNUMBER(OFFSET('Sanitation Data'!$D$11,0,10*ROW('Sanitation Data'!D94))),'Data Summary'!CR100="Yes"),OFFSET('Sanitation Data'!$D$11,0,10*ROW('Sanitation Data'!D94)),NA())</f>
        <v>#N/A</v>
      </c>
      <c r="AD100" s="104" t="e">
        <f ca="1">+IF(AND(ISNUMBER(OFFSET('Sanitation Data'!$D$12,0,10*ROW('Sanitation Data'!D94))),'Data Summary'!CS100="Yes"),OFFSET('Sanitation Data'!$D$12,0,10*ROW('Sanitation Data'!D94)),NA())</f>
        <v>#N/A</v>
      </c>
      <c r="AE100" s="104" t="e">
        <f ca="1">+IF(AND(ISNUMBER(OFFSET('Sanitation Data'!$D$13,0,10*ROW('Sanitation Data'!D94))),'Data Summary'!CT100="Yes"),OFFSET('Sanitation Data'!$D$13,0,10*ROW('Sanitation Data'!D94)),NA())</f>
        <v>#N/A</v>
      </c>
      <c r="AF100" s="104" t="e">
        <f ca="1">+IF(AND(ISNUMBER(OFFSET('Sanitation Data'!$E$5,0,10*ROW('Sanitation Data'!E94))),'Data Summary'!CU100="Yes"),100-OFFSET('Sanitation Data'!$E$5,0,10*ROW('Sanitation Data'!E94)),NA())</f>
        <v>#N/A</v>
      </c>
      <c r="AG100" s="104" t="e">
        <f ca="1">+IF(AND(ISNUMBER(OFFSET('Sanitation Data'!$E$7,0,10*ROW('Sanitation Data'!E94))),'Data Summary'!CV100="Yes"),OFFSET('Sanitation Data'!$E$7,0,10*ROW('Sanitation Data'!E94)),NA())</f>
        <v>#N/A</v>
      </c>
      <c r="AH100" s="104" t="e">
        <f ca="1">+IF(AND(ISNUMBER(OFFSET('Sanitation Data'!$E$11,0,10*ROW('Sanitation Data'!E94))),'Data Summary'!CW100="Yes"),OFFSET('Sanitation Data'!$E$11,0,10*ROW('Sanitation Data'!E94)),NA())</f>
        <v>#N/A</v>
      </c>
      <c r="AI100" s="104" t="e">
        <f ca="1">+IF(AND(ISNUMBER(OFFSET('Sanitation Data'!$E$12,0,10*ROW('Sanitation Data'!E94))),'Data Summary'!CX100="Yes"),OFFSET('Sanitation Data'!$E$12,0,10*ROW('Sanitation Data'!E94)),NA())</f>
        <v>#N/A</v>
      </c>
      <c r="AJ100" s="104" t="e">
        <f ca="1">+IF(AND(ISNUMBER(OFFSET('Sanitation Data'!$E$13,0,10*ROW('Sanitation Data'!E94))),'Data Summary'!CY100="Yes"),OFFSET('Sanitation Data'!$E$13,0,10*ROW('Sanitation Data'!E94)),NA())</f>
        <v>#N/A</v>
      </c>
      <c r="AK100" s="104" t="e">
        <f ca="1">+IF(AND(ISNUMBER(OFFSET('Sanitation Data'!$F$5,0,10*ROW('Sanitation Data'!F94))),'Data Summary'!CZ100="Yes"),100-OFFSET('Sanitation Data'!$F$5,0,10*ROW('Sanitation Data'!F94)),NA())</f>
        <v>#N/A</v>
      </c>
      <c r="AL100" s="104" t="e">
        <f ca="1">+IF(AND(ISNUMBER(OFFSET('Sanitation Data'!$F$7,0,10*ROW('Sanitation Data'!F94))),'Data Summary'!DA100="Yes"),OFFSET('Sanitation Data'!$F$7,0,10*ROW('Sanitation Data'!F94)),NA())</f>
        <v>#N/A</v>
      </c>
      <c r="AM100" s="104" t="e">
        <f ca="1">+IF(AND(ISNUMBER(OFFSET('Sanitation Data'!$F$11,0,10*ROW('Sanitation Data'!F94))),'Data Summary'!DB100="Yes"),OFFSET('Sanitation Data'!$F$11,0,10*ROW('Sanitation Data'!F94)),NA())</f>
        <v>#N/A</v>
      </c>
      <c r="AN100" s="104" t="e">
        <f ca="1">+IF(AND(ISNUMBER(OFFSET('Sanitation Data'!$F$12,0,10*ROW('Sanitation Data'!F94))),'Data Summary'!DC100="Yes"),OFFSET('Sanitation Data'!$F$12,0,10*ROW('Sanitation Data'!F94)),NA())</f>
        <v>#N/A</v>
      </c>
      <c r="AO100" s="104" t="e">
        <f ca="1">+IF(AND(ISNUMBER(OFFSET('Sanitation Data'!$F$13,0,10*ROW('Sanitation Data'!F94))),'Data Summary'!DD100="Yes"),OFFSET('Sanitation Data'!$F$13,0,10*ROW('Sanitation Data'!F94)),NA())</f>
        <v>#N/A</v>
      </c>
      <c r="AP100" s="104" t="e">
        <f ca="1">+IF(AND(ISNUMBER(OFFSET('Sanitation Data'!$G$5,0,10*ROW('Sanitation Data'!G94))),'Data Summary'!DE100="Yes"),100-OFFSET('Sanitation Data'!$G$5,0,10*ROW('Sanitation Data'!G94)),NA())</f>
        <v>#N/A</v>
      </c>
      <c r="AQ100" s="104" t="e">
        <f ca="1">+IF(AND(ISNUMBER(OFFSET('Sanitation Data'!$G$7,0,10*ROW('Sanitation Data'!G94))),'Data Summary'!DF100="Yes"),OFFSET('Sanitation Data'!$G$7,0,10*ROW('Sanitation Data'!G94)),NA())</f>
        <v>#N/A</v>
      </c>
      <c r="AR100" s="104" t="e">
        <f ca="1">+IF(AND(ISNUMBER(OFFSET('Sanitation Data'!$G$11,0,10*ROW('Sanitation Data'!G94))),'Data Summary'!DG100="Yes"),OFFSET('Sanitation Data'!$G$11,0,10*ROW('Sanitation Data'!G94)),NA())</f>
        <v>#N/A</v>
      </c>
      <c r="AS100" s="104" t="e">
        <f ca="1">+IF(AND(ISNUMBER(OFFSET('Sanitation Data'!$G$12,0,10*ROW('Sanitation Data'!G94))),'Data Summary'!DH100="Yes"),OFFSET('Sanitation Data'!$G$12,0,10*ROW('Sanitation Data'!G94)),NA())</f>
        <v>#N/A</v>
      </c>
      <c r="AT100" s="104" t="e">
        <f ca="1">+IF(AND(ISNUMBER(OFFSET('Sanitation Data'!$G$13,0,10*ROW('Sanitation Data'!G94))),'Data Summary'!DI100="Yes"),OFFSET('Sanitation Data'!$G$13,0,10*ROW('Sanitation Data'!G94)),NA())</f>
        <v>#N/A</v>
      </c>
      <c r="AU100" s="104" t="e">
        <f ca="1">+IF(AND(ISNUMBER(OFFSET('Sanitation Data'!$H$5,0,10*ROW('Sanitation Data'!H94))),'Data Summary'!DJ100="Yes"),100-OFFSET('Sanitation Data'!$H$5,0,10*ROW('Sanitation Data'!H94)),NA())</f>
        <v>#N/A</v>
      </c>
      <c r="AV100" s="104" t="e">
        <f ca="1">+IF(AND(ISNUMBER(OFFSET('Sanitation Data'!$H$7,0,10*ROW('Sanitation Data'!H94))),'Data Summary'!DK100="Yes"),OFFSET('Sanitation Data'!$H$7,0,10*ROW('Sanitation Data'!H94)),NA())</f>
        <v>#N/A</v>
      </c>
      <c r="AW100" s="104" t="e">
        <f ca="1">+IF(AND(ISNUMBER(OFFSET('Sanitation Data'!$H$11,0,10*ROW('Sanitation Data'!H94))),'Data Summary'!DL100="Yes"),OFFSET('Sanitation Data'!$H$11,0,10*ROW('Sanitation Data'!H94)),NA())</f>
        <v>#N/A</v>
      </c>
      <c r="AX100" s="104" t="e">
        <f ca="1">+IF(AND(ISNUMBER(OFFSET('Sanitation Data'!$H$12,0,10*ROW('Sanitation Data'!H94))),'Data Summary'!DM100="Yes"),OFFSET('Sanitation Data'!$H$12,0,10*ROW('Sanitation Data'!H94)),NA())</f>
        <v>#N/A</v>
      </c>
      <c r="AY100" s="104" t="e">
        <f ca="1">+IF(AND(ISNUMBER(OFFSET('Sanitation Data'!$H$13,0,10*ROW('Sanitation Data'!H94))),'Data Summary'!DN100="Yes"),OFFSET('Sanitation Data'!$H$13,0,10*ROW('Sanitation Data'!H94)),NA())</f>
        <v>#N/A</v>
      </c>
      <c r="AZ100" s="109" t="e">
        <f ca="1">+IF(AND(ISNUMBER(OFFSET('Hygiene Data'!$C$6,0,10*ROW('Hygiene Data'!C94))),'Data Summary'!DO100="Yes"),OFFSET('Hygiene Data'!$C$6,0,10*ROW('Hygiene Data'!C94)),NA())</f>
        <v>#N/A</v>
      </c>
      <c r="BA100" s="109" t="e">
        <f ca="1">+IF(AND(ISNUMBER(OFFSET('Hygiene Data'!$C$8,0,10*ROW('Hygiene Data'!C94))),'Data Summary'!DP100="Yes"),OFFSET('Hygiene Data'!$C$8,0,10*ROW('Hygiene Data'!C94)),NA())</f>
        <v>#N/A</v>
      </c>
      <c r="BB100" s="109" t="e">
        <f ca="1">+IF(AND(ISNUMBER(OFFSET('Hygiene Data'!$C$10,0,10*ROW('Hygiene Data'!C94))),'Data Summary'!DQ100="Yes"),OFFSET('Hygiene Data'!$C$10,0,10*ROW('Hygiene Data'!C94)),NA())</f>
        <v>#N/A</v>
      </c>
      <c r="BC100" s="109" t="e">
        <f ca="1">+IF(AND(ISNUMBER(OFFSET('Hygiene Data'!$D$6,0,10*ROW('Hygiene Data'!D94))),'Data Summary'!DR100="Yes"),OFFSET('Hygiene Data'!$D$6,0,10*ROW('Hygiene Data'!D94)),NA())</f>
        <v>#N/A</v>
      </c>
      <c r="BD100" s="109" t="e">
        <f ca="1">+IF(AND(ISNUMBER(OFFSET('Hygiene Data'!$D$8,0,10*ROW('Hygiene Data'!D94))),'Data Summary'!DS100="Yes"),OFFSET('Hygiene Data'!$D$8,0,10*ROW('Hygiene Data'!D94)),NA())</f>
        <v>#N/A</v>
      </c>
      <c r="BE100" s="109" t="e">
        <f ca="1">+IF(AND(ISNUMBER(OFFSET('Hygiene Data'!$D$10,0,10*ROW('Hygiene Data'!D94))),'Data Summary'!DT100="Yes"),OFFSET('Hygiene Data'!$D$10,0,10*ROW('Hygiene Data'!D94)),NA())</f>
        <v>#N/A</v>
      </c>
      <c r="BF100" s="109" t="e">
        <f ca="1">+IF(AND(ISNUMBER(OFFSET('Hygiene Data'!$E$6,0,10*ROW('Hygiene Data'!E94))),'Data Summary'!DU100="Yes"),OFFSET('Hygiene Data'!$E$6,0,10*ROW('Hygiene Data'!E94)),NA())</f>
        <v>#N/A</v>
      </c>
      <c r="BG100" s="109" t="e">
        <f ca="1">+IF(AND(ISNUMBER(OFFSET('Hygiene Data'!$E$8,0,10*ROW('Hygiene Data'!E94))),'Data Summary'!DV100="Yes"),OFFSET('Hygiene Data'!$E$8,0,10*ROW('Hygiene Data'!E94)),NA())</f>
        <v>#N/A</v>
      </c>
      <c r="BH100" s="109" t="e">
        <f ca="1">+IF(AND(ISNUMBER(OFFSET('Hygiene Data'!$E$10,0,10*ROW('Hygiene Data'!E94))),'Data Summary'!DW100="Yes"),OFFSET('Hygiene Data'!$E$10,0,10*ROW('Hygiene Data'!E94)),NA())</f>
        <v>#N/A</v>
      </c>
      <c r="BI100" s="109" t="e">
        <f ca="1">+IF(AND(ISNUMBER(OFFSET('Hygiene Data'!$F$6,0,10*ROW('Hygiene Data'!F94))),'Data Summary'!DX100="Yes"),OFFSET('Hygiene Data'!$F$6,0,10*ROW('Hygiene Data'!F94)),NA())</f>
        <v>#N/A</v>
      </c>
      <c r="BJ100" s="109" t="e">
        <f ca="1">+IF(AND(ISNUMBER(OFFSET('Hygiene Data'!$F$8,0,10*ROW('Hygiene Data'!F94))),'Data Summary'!DY100="Yes"),OFFSET('Hygiene Data'!$F$8,0,10*ROW('Hygiene Data'!F94)),NA())</f>
        <v>#N/A</v>
      </c>
      <c r="BK100" s="109" t="e">
        <f ca="1">+IF(AND(ISNUMBER(OFFSET('Hygiene Data'!$F$10,0,10*ROW('Hygiene Data'!F94))),'Data Summary'!DZ100="Yes"),OFFSET('Hygiene Data'!$F$10,0,10*ROW('Hygiene Data'!F94)),NA())</f>
        <v>#N/A</v>
      </c>
      <c r="BL100" s="109" t="e">
        <f ca="1">+IF(AND(ISNUMBER(OFFSET('Hygiene Data'!$G$6,0,10*ROW('Hygiene Data'!G94))),'Data Summary'!EA100="Yes"),OFFSET('Hygiene Data'!$G$6,0,10*ROW('Hygiene Data'!G94)),NA())</f>
        <v>#N/A</v>
      </c>
      <c r="BM100" s="109" t="e">
        <f ca="1">+IF(AND(ISNUMBER(OFFSET('Hygiene Data'!$G$8,0,10*ROW('Hygiene Data'!G94))),'Data Summary'!EB100="Yes"),OFFSET('Hygiene Data'!$G$8,0,10*ROW('Hygiene Data'!G94)),NA())</f>
        <v>#N/A</v>
      </c>
      <c r="BN100" s="109" t="e">
        <f ca="1">+IF(AND(ISNUMBER(OFFSET('Hygiene Data'!$G$10,0,10*ROW('Hygiene Data'!G94))),'Data Summary'!EC100="Yes"),OFFSET('Hygiene Data'!$G$10,0,10*ROW('Hygiene Data'!G94)),NA())</f>
        <v>#N/A</v>
      </c>
      <c r="BO100" s="109" t="e">
        <f ca="1">+IF(AND(ISNUMBER(OFFSET('Hygiene Data'!$H$6,0,10*ROW('Hygiene Data'!H94))),'Data Summary'!ED100="Yes"),OFFSET('Hygiene Data'!$H$6,0,10*ROW('Hygiene Data'!H94)),NA())</f>
        <v>#N/A</v>
      </c>
      <c r="BP100" s="109" t="e">
        <f ca="1">+IF(AND(ISNUMBER(OFFSET('Hygiene Data'!$H$8,0,10*ROW('Hygiene Data'!H94))),'Data Summary'!EE100="Yes"),OFFSET('Hygiene Data'!$H$8,0,10*ROW('Hygiene Data'!H94)),NA())</f>
        <v>#N/A</v>
      </c>
      <c r="BQ100" s="109" t="e">
        <f ca="1">+IF(AND(ISNUMBER(OFFSET('Hygiene Data'!$H$10,0,10*ROW('Hygiene Data'!H94))),'Data Summary'!EF100="Yes"),OFFSET('Hygiene Data'!$H$10,0,10*ROW('Hygiene Data'!H94)),NA())</f>
        <v>#N/A</v>
      </c>
    </row>
    <row r="101" spans="1:69" x14ac:dyDescent="0.25">
      <c r="A101" s="57" t="e">
        <f ca="1">+IF(OFFSET('Water Data'!$B$1,0,10*ROW('Water Data'!B95))="",NA(),OFFSET('Water Data'!$B$1,0,10*ROW('Water Data'!B95)))</f>
        <v>#N/A</v>
      </c>
      <c r="B101" s="57" t="e">
        <f ca="1">+IF(OFFSET('Water Data'!$A$3,0,10*ROW('Water Data'!A98))="",NA(),OFFSET('Water Data'!$A$3,0,10*ROW('Water Data'!A98)))</f>
        <v>#N/A</v>
      </c>
      <c r="C101" s="57" t="e">
        <f ca="1">+IF(OFFSET('Water Data'!$C$3,0,10*ROW('Water Data'!C98))="",NA(),OFFSET('Water Data'!$C$3,0,10*ROW('Water Data'!C98)))</f>
        <v>#N/A</v>
      </c>
      <c r="D101" s="58" t="e">
        <f ca="1">+IF(AND(ISNUMBER(OFFSET('Water Data'!$C$5,0,10*ROW('Water Data'!C95))),'Data Summary'!BS101="Yes"),100-OFFSET('Water Data'!$C$5,0,10*ROW('Water Data'!C95)),NA())</f>
        <v>#N/A</v>
      </c>
      <c r="E101" s="58" t="e">
        <f ca="1">+IF(AND(ISNUMBER(OFFSET('Water Data'!$C$7,0,10*ROW('Water Data'!C95))),'Data Summary'!BT101="Yes"),OFFSET('Water Data'!$C$7,0,10*ROW('Water Data'!C95)),NA())</f>
        <v>#N/A</v>
      </c>
      <c r="F101" s="58" t="e">
        <f ca="1">+IF(AND(ISNUMBER(OFFSET('Water Data'!$C$10,0,10*ROW('Water Data'!C95))),'Data Summary'!BU101="Yes"),OFFSET('Water Data'!$C$10,0,10*ROW('Water Data'!C95)),NA())</f>
        <v>#N/A</v>
      </c>
      <c r="G101" s="58" t="e">
        <f ca="1">+IF(AND(ISNUMBER(OFFSET('Water Data'!$D$5,0,10*ROW('Water Data'!D95))),'Data Summary'!BV101="Yes"),100-OFFSET('Water Data'!$D$5,0,10*ROW('Water Data'!D95)),NA())</f>
        <v>#N/A</v>
      </c>
      <c r="H101" s="58" t="e">
        <f ca="1">+IF(AND(ISNUMBER(OFFSET('Water Data'!$D$7,0,10*ROW('Water Data'!D95))),'Data Summary'!BW101="Yes"),OFFSET('Water Data'!$D$7,0,10*ROW('Water Data'!D95)),NA())</f>
        <v>#N/A</v>
      </c>
      <c r="I101" s="58" t="e">
        <f ca="1">+IF(AND(ISNUMBER(OFFSET('Water Data'!$D$10,0,10*ROW('Water Data'!D95))),'Data Summary'!BX101="Yes"),OFFSET('Water Data'!$D$10,0,10*ROW('Water Data'!D95)),NA())</f>
        <v>#N/A</v>
      </c>
      <c r="J101" s="58" t="e">
        <f ca="1">+IF(AND(ISNUMBER(OFFSET('Water Data'!$E$5,0,10*ROW('Water Data'!E95))),'Data Summary'!BY101="Yes"),100-OFFSET('Water Data'!$E$5,0,10*ROW('Water Data'!E95)),NA())</f>
        <v>#N/A</v>
      </c>
      <c r="K101" s="58" t="e">
        <f ca="1">+IF(AND(ISNUMBER(OFFSET('Water Data'!$E$7,0,10*ROW('Water Data'!E95))),'Data Summary'!BZ101="Yes"),OFFSET('Water Data'!$E$7,0,10*ROW('Water Data'!E95)),NA())</f>
        <v>#N/A</v>
      </c>
      <c r="L101" s="58" t="e">
        <f ca="1">+IF(AND(ISNUMBER(OFFSET('Water Data'!$E$10,0,10*ROW('Water Data'!E95))),'Data Summary'!CA101="Yes"),OFFSET('Water Data'!$E$10,0,10*ROW('Water Data'!E95)),NA())</f>
        <v>#N/A</v>
      </c>
      <c r="M101" s="58" t="e">
        <f ca="1">+IF(AND(ISNUMBER(OFFSET('Water Data'!$F$5,0,10*ROW('Water Data'!F95))),'Data Summary'!CB101="Yes"),100-OFFSET('Water Data'!$F$5,0,10*ROW('Water Data'!F95)),NA())</f>
        <v>#N/A</v>
      </c>
      <c r="N101" s="58" t="e">
        <f ca="1">+IF(AND(ISNUMBER(OFFSET('Water Data'!$F$7,0,10*ROW('Water Data'!F95))),'Data Summary'!CC101="Yes"),OFFSET('Water Data'!$F$7,0,10*ROW('Water Data'!F95)),NA())</f>
        <v>#N/A</v>
      </c>
      <c r="O101" s="58" t="e">
        <f ca="1">+IF(AND(ISNUMBER(OFFSET('Water Data'!$F$10,0,10*ROW('Water Data'!F95))),'Data Summary'!CD101="Yes"),OFFSET('Water Data'!$F$10,0,10*ROW('Water Data'!F95)),NA())</f>
        <v>#N/A</v>
      </c>
      <c r="P101" s="58" t="e">
        <f ca="1">+IF(AND(ISNUMBER(OFFSET('Water Data'!$G$5,0,10*ROW('Water Data'!G95))),'Data Summary'!CE101="Yes"),100-OFFSET('Water Data'!$G$5,0,10*ROW('Water Data'!G95)),NA())</f>
        <v>#N/A</v>
      </c>
      <c r="Q101" s="58" t="e">
        <f ca="1">+IF(AND(ISNUMBER(OFFSET('Water Data'!$G$7,0,10*ROW('Water Data'!G95))),'Data Summary'!CF101="Yes"),OFFSET('Water Data'!$G$7,0,10*ROW('Water Data'!G95)),NA())</f>
        <v>#N/A</v>
      </c>
      <c r="R101" s="58" t="e">
        <f ca="1">+IF(AND(ISNUMBER(OFFSET('Water Data'!$G$10,0,10*ROW('Water Data'!G95))),'Data Summary'!CG101="Yes"),OFFSET('Water Data'!$G$10,0,10*ROW('Water Data'!G95)),NA())</f>
        <v>#N/A</v>
      </c>
      <c r="S101" s="58" t="e">
        <f ca="1">+IF(AND(ISNUMBER(OFFSET('Water Data'!$H$5,0,10*ROW('Water Data'!H95))),'Data Summary'!CH101="Yes"),100-OFFSET('Water Data'!$H$5,0,10*ROW('Water Data'!H95)),NA())</f>
        <v>#N/A</v>
      </c>
      <c r="T101" s="58" t="e">
        <f ca="1">+IF(AND(ISNUMBER(OFFSET('Water Data'!$H$7,0,10*ROW('Water Data'!H95))),'Data Summary'!CI101="Yes"),OFFSET('Water Data'!$H$7,0,10*ROW('Water Data'!H95)),NA())</f>
        <v>#N/A</v>
      </c>
      <c r="U101" s="58" t="e">
        <f ca="1">+IF(AND(ISNUMBER(OFFSET('Water Data'!$H$10,0,10*ROW('Water Data'!H95))),'Data Summary'!CJ101="Yes"),OFFSET('Water Data'!$H$10,0,10*ROW('Water Data'!H95)),NA())</f>
        <v>#N/A</v>
      </c>
      <c r="V101" s="104" t="e">
        <f ca="1">+IF(AND(ISNUMBER(OFFSET('Sanitation Data'!$C$5,0,10*ROW('Sanitation Data'!C95))),'Data Summary'!CK101="Yes"),100-OFFSET('Sanitation Data'!$C$5,0,10*ROW('Sanitation Data'!C95)),NA())</f>
        <v>#N/A</v>
      </c>
      <c r="W101" s="104" t="e">
        <f ca="1">+IF(AND(ISNUMBER(OFFSET('Sanitation Data'!$C$7,0,10*ROW('Sanitation Data'!C95))),'Data Summary'!CL101="Yes"),OFFSET('Sanitation Data'!$C$7,0,10*ROW('Sanitation Data'!C95)),NA())</f>
        <v>#N/A</v>
      </c>
      <c r="X101" s="104" t="e">
        <f ca="1">+IF(AND(ISNUMBER(OFFSET('Sanitation Data'!$C$11,0,10*ROW('Sanitation Data'!C95))),'Data Summary'!CM101="Yes"),OFFSET('Sanitation Data'!$C$11,0,10*ROW('Sanitation Data'!C95)),NA())</f>
        <v>#N/A</v>
      </c>
      <c r="Y101" s="104" t="e">
        <f ca="1">+IF(AND(ISNUMBER(OFFSET('Sanitation Data'!$C$12,0,10*ROW('Sanitation Data'!C95))),'Data Summary'!CN101="Yes"),OFFSET('Sanitation Data'!$C$12,0,10*ROW('Sanitation Data'!C95)),NA())</f>
        <v>#N/A</v>
      </c>
      <c r="Z101" s="104" t="e">
        <f ca="1">+IF(AND(ISNUMBER(OFFSET('Sanitation Data'!$C$13,0,10*ROW('Sanitation Data'!C95))),'Data Summary'!CO101="Yes"),OFFSET('Sanitation Data'!$C$13,0,10*ROW('Sanitation Data'!C95)),NA())</f>
        <v>#N/A</v>
      </c>
      <c r="AA101" s="104" t="e">
        <f ca="1">+IF(AND(ISNUMBER(OFFSET('Sanitation Data'!$D$5,0,10*ROW('Sanitation Data'!D95))),'Data Summary'!CP101="Yes"),100-OFFSET('Sanitation Data'!$D$5,0,10*ROW('Sanitation Data'!D95)),NA())</f>
        <v>#N/A</v>
      </c>
      <c r="AB101" s="104" t="e">
        <f ca="1">+IF(AND(ISNUMBER(OFFSET('Sanitation Data'!$D$7,0,10*ROW('Sanitation Data'!D95))),'Data Summary'!CQ101="Yes"),OFFSET('Sanitation Data'!$D$7,0,10*ROW('Sanitation Data'!D95)),NA())</f>
        <v>#N/A</v>
      </c>
      <c r="AC101" s="104" t="e">
        <f ca="1">+IF(AND(ISNUMBER(OFFSET('Sanitation Data'!$D$11,0,10*ROW('Sanitation Data'!D95))),'Data Summary'!CR101="Yes"),OFFSET('Sanitation Data'!$D$11,0,10*ROW('Sanitation Data'!D95)),NA())</f>
        <v>#N/A</v>
      </c>
      <c r="AD101" s="104" t="e">
        <f ca="1">+IF(AND(ISNUMBER(OFFSET('Sanitation Data'!$D$12,0,10*ROW('Sanitation Data'!D95))),'Data Summary'!CS101="Yes"),OFFSET('Sanitation Data'!$D$12,0,10*ROW('Sanitation Data'!D95)),NA())</f>
        <v>#N/A</v>
      </c>
      <c r="AE101" s="104" t="e">
        <f ca="1">+IF(AND(ISNUMBER(OFFSET('Sanitation Data'!$D$13,0,10*ROW('Sanitation Data'!D95))),'Data Summary'!CT101="Yes"),OFFSET('Sanitation Data'!$D$13,0,10*ROW('Sanitation Data'!D95)),NA())</f>
        <v>#N/A</v>
      </c>
      <c r="AF101" s="104" t="e">
        <f ca="1">+IF(AND(ISNUMBER(OFFSET('Sanitation Data'!$E$5,0,10*ROW('Sanitation Data'!E95))),'Data Summary'!CU101="Yes"),100-OFFSET('Sanitation Data'!$E$5,0,10*ROW('Sanitation Data'!E95)),NA())</f>
        <v>#N/A</v>
      </c>
      <c r="AG101" s="104" t="e">
        <f ca="1">+IF(AND(ISNUMBER(OFFSET('Sanitation Data'!$E$7,0,10*ROW('Sanitation Data'!E95))),'Data Summary'!CV101="Yes"),OFFSET('Sanitation Data'!$E$7,0,10*ROW('Sanitation Data'!E95)),NA())</f>
        <v>#N/A</v>
      </c>
      <c r="AH101" s="104" t="e">
        <f ca="1">+IF(AND(ISNUMBER(OFFSET('Sanitation Data'!$E$11,0,10*ROW('Sanitation Data'!E95))),'Data Summary'!CW101="Yes"),OFFSET('Sanitation Data'!$E$11,0,10*ROW('Sanitation Data'!E95)),NA())</f>
        <v>#N/A</v>
      </c>
      <c r="AI101" s="104" t="e">
        <f ca="1">+IF(AND(ISNUMBER(OFFSET('Sanitation Data'!$E$12,0,10*ROW('Sanitation Data'!E95))),'Data Summary'!CX101="Yes"),OFFSET('Sanitation Data'!$E$12,0,10*ROW('Sanitation Data'!E95)),NA())</f>
        <v>#N/A</v>
      </c>
      <c r="AJ101" s="104" t="e">
        <f ca="1">+IF(AND(ISNUMBER(OFFSET('Sanitation Data'!$E$13,0,10*ROW('Sanitation Data'!E95))),'Data Summary'!CY101="Yes"),OFFSET('Sanitation Data'!$E$13,0,10*ROW('Sanitation Data'!E95)),NA())</f>
        <v>#N/A</v>
      </c>
      <c r="AK101" s="104" t="e">
        <f ca="1">+IF(AND(ISNUMBER(OFFSET('Sanitation Data'!$F$5,0,10*ROW('Sanitation Data'!F95))),'Data Summary'!CZ101="Yes"),100-OFFSET('Sanitation Data'!$F$5,0,10*ROW('Sanitation Data'!F95)),NA())</f>
        <v>#N/A</v>
      </c>
      <c r="AL101" s="104" t="e">
        <f ca="1">+IF(AND(ISNUMBER(OFFSET('Sanitation Data'!$F$7,0,10*ROW('Sanitation Data'!F95))),'Data Summary'!DA101="Yes"),OFFSET('Sanitation Data'!$F$7,0,10*ROW('Sanitation Data'!F95)),NA())</f>
        <v>#N/A</v>
      </c>
      <c r="AM101" s="104" t="e">
        <f ca="1">+IF(AND(ISNUMBER(OFFSET('Sanitation Data'!$F$11,0,10*ROW('Sanitation Data'!F95))),'Data Summary'!DB101="Yes"),OFFSET('Sanitation Data'!$F$11,0,10*ROW('Sanitation Data'!F95)),NA())</f>
        <v>#N/A</v>
      </c>
      <c r="AN101" s="104" t="e">
        <f ca="1">+IF(AND(ISNUMBER(OFFSET('Sanitation Data'!$F$12,0,10*ROW('Sanitation Data'!F95))),'Data Summary'!DC101="Yes"),OFFSET('Sanitation Data'!$F$12,0,10*ROW('Sanitation Data'!F95)),NA())</f>
        <v>#N/A</v>
      </c>
      <c r="AO101" s="104" t="e">
        <f ca="1">+IF(AND(ISNUMBER(OFFSET('Sanitation Data'!$F$13,0,10*ROW('Sanitation Data'!F95))),'Data Summary'!DD101="Yes"),OFFSET('Sanitation Data'!$F$13,0,10*ROW('Sanitation Data'!F95)),NA())</f>
        <v>#N/A</v>
      </c>
      <c r="AP101" s="104" t="e">
        <f ca="1">+IF(AND(ISNUMBER(OFFSET('Sanitation Data'!$G$5,0,10*ROW('Sanitation Data'!G95))),'Data Summary'!DE101="Yes"),100-OFFSET('Sanitation Data'!$G$5,0,10*ROW('Sanitation Data'!G95)),NA())</f>
        <v>#N/A</v>
      </c>
      <c r="AQ101" s="104" t="e">
        <f ca="1">+IF(AND(ISNUMBER(OFFSET('Sanitation Data'!$G$7,0,10*ROW('Sanitation Data'!G95))),'Data Summary'!DF101="Yes"),OFFSET('Sanitation Data'!$G$7,0,10*ROW('Sanitation Data'!G95)),NA())</f>
        <v>#N/A</v>
      </c>
      <c r="AR101" s="104" t="e">
        <f ca="1">+IF(AND(ISNUMBER(OFFSET('Sanitation Data'!$G$11,0,10*ROW('Sanitation Data'!G95))),'Data Summary'!DG101="Yes"),OFFSET('Sanitation Data'!$G$11,0,10*ROW('Sanitation Data'!G95)),NA())</f>
        <v>#N/A</v>
      </c>
      <c r="AS101" s="104" t="e">
        <f ca="1">+IF(AND(ISNUMBER(OFFSET('Sanitation Data'!$G$12,0,10*ROW('Sanitation Data'!G95))),'Data Summary'!DH101="Yes"),OFFSET('Sanitation Data'!$G$12,0,10*ROW('Sanitation Data'!G95)),NA())</f>
        <v>#N/A</v>
      </c>
      <c r="AT101" s="104" t="e">
        <f ca="1">+IF(AND(ISNUMBER(OFFSET('Sanitation Data'!$G$13,0,10*ROW('Sanitation Data'!G95))),'Data Summary'!DI101="Yes"),OFFSET('Sanitation Data'!$G$13,0,10*ROW('Sanitation Data'!G95)),NA())</f>
        <v>#N/A</v>
      </c>
      <c r="AU101" s="104" t="e">
        <f ca="1">+IF(AND(ISNUMBER(OFFSET('Sanitation Data'!$H$5,0,10*ROW('Sanitation Data'!H95))),'Data Summary'!DJ101="Yes"),100-OFFSET('Sanitation Data'!$H$5,0,10*ROW('Sanitation Data'!H95)),NA())</f>
        <v>#N/A</v>
      </c>
      <c r="AV101" s="104" t="e">
        <f ca="1">+IF(AND(ISNUMBER(OFFSET('Sanitation Data'!$H$7,0,10*ROW('Sanitation Data'!H95))),'Data Summary'!DK101="Yes"),OFFSET('Sanitation Data'!$H$7,0,10*ROW('Sanitation Data'!H95)),NA())</f>
        <v>#N/A</v>
      </c>
      <c r="AW101" s="104" t="e">
        <f ca="1">+IF(AND(ISNUMBER(OFFSET('Sanitation Data'!$H$11,0,10*ROW('Sanitation Data'!H95))),'Data Summary'!DL101="Yes"),OFFSET('Sanitation Data'!$H$11,0,10*ROW('Sanitation Data'!H95)),NA())</f>
        <v>#N/A</v>
      </c>
      <c r="AX101" s="104" t="e">
        <f ca="1">+IF(AND(ISNUMBER(OFFSET('Sanitation Data'!$H$12,0,10*ROW('Sanitation Data'!H95))),'Data Summary'!DM101="Yes"),OFFSET('Sanitation Data'!$H$12,0,10*ROW('Sanitation Data'!H95)),NA())</f>
        <v>#N/A</v>
      </c>
      <c r="AY101" s="104" t="e">
        <f ca="1">+IF(AND(ISNUMBER(OFFSET('Sanitation Data'!$H$13,0,10*ROW('Sanitation Data'!H95))),'Data Summary'!DN101="Yes"),OFFSET('Sanitation Data'!$H$13,0,10*ROW('Sanitation Data'!H95)),NA())</f>
        <v>#N/A</v>
      </c>
      <c r="AZ101" s="109" t="e">
        <f ca="1">+IF(AND(ISNUMBER(OFFSET('Hygiene Data'!$C$6,0,10*ROW('Hygiene Data'!C95))),'Data Summary'!DO101="Yes"),OFFSET('Hygiene Data'!$C$6,0,10*ROW('Hygiene Data'!C95)),NA())</f>
        <v>#N/A</v>
      </c>
      <c r="BA101" s="109" t="e">
        <f ca="1">+IF(AND(ISNUMBER(OFFSET('Hygiene Data'!$C$8,0,10*ROW('Hygiene Data'!C95))),'Data Summary'!DP101="Yes"),OFFSET('Hygiene Data'!$C$8,0,10*ROW('Hygiene Data'!C95)),NA())</f>
        <v>#N/A</v>
      </c>
      <c r="BB101" s="109" t="e">
        <f ca="1">+IF(AND(ISNUMBER(OFFSET('Hygiene Data'!$C$10,0,10*ROW('Hygiene Data'!C95))),'Data Summary'!DQ101="Yes"),OFFSET('Hygiene Data'!$C$10,0,10*ROW('Hygiene Data'!C95)),NA())</f>
        <v>#N/A</v>
      </c>
      <c r="BC101" s="109" t="e">
        <f ca="1">+IF(AND(ISNUMBER(OFFSET('Hygiene Data'!$D$6,0,10*ROW('Hygiene Data'!D95))),'Data Summary'!DR101="Yes"),OFFSET('Hygiene Data'!$D$6,0,10*ROW('Hygiene Data'!D95)),NA())</f>
        <v>#N/A</v>
      </c>
      <c r="BD101" s="109" t="e">
        <f ca="1">+IF(AND(ISNUMBER(OFFSET('Hygiene Data'!$D$8,0,10*ROW('Hygiene Data'!D95))),'Data Summary'!DS101="Yes"),OFFSET('Hygiene Data'!$D$8,0,10*ROW('Hygiene Data'!D95)),NA())</f>
        <v>#N/A</v>
      </c>
      <c r="BE101" s="109" t="e">
        <f ca="1">+IF(AND(ISNUMBER(OFFSET('Hygiene Data'!$D$10,0,10*ROW('Hygiene Data'!D95))),'Data Summary'!DT101="Yes"),OFFSET('Hygiene Data'!$D$10,0,10*ROW('Hygiene Data'!D95)),NA())</f>
        <v>#N/A</v>
      </c>
      <c r="BF101" s="109" t="e">
        <f ca="1">+IF(AND(ISNUMBER(OFFSET('Hygiene Data'!$E$6,0,10*ROW('Hygiene Data'!E95))),'Data Summary'!DU101="Yes"),OFFSET('Hygiene Data'!$E$6,0,10*ROW('Hygiene Data'!E95)),NA())</f>
        <v>#N/A</v>
      </c>
      <c r="BG101" s="109" t="e">
        <f ca="1">+IF(AND(ISNUMBER(OFFSET('Hygiene Data'!$E$8,0,10*ROW('Hygiene Data'!E95))),'Data Summary'!DV101="Yes"),OFFSET('Hygiene Data'!$E$8,0,10*ROW('Hygiene Data'!E95)),NA())</f>
        <v>#N/A</v>
      </c>
      <c r="BH101" s="109" t="e">
        <f ca="1">+IF(AND(ISNUMBER(OFFSET('Hygiene Data'!$E$10,0,10*ROW('Hygiene Data'!E95))),'Data Summary'!DW101="Yes"),OFFSET('Hygiene Data'!$E$10,0,10*ROW('Hygiene Data'!E95)),NA())</f>
        <v>#N/A</v>
      </c>
      <c r="BI101" s="109" t="e">
        <f ca="1">+IF(AND(ISNUMBER(OFFSET('Hygiene Data'!$F$6,0,10*ROW('Hygiene Data'!F95))),'Data Summary'!DX101="Yes"),OFFSET('Hygiene Data'!$F$6,0,10*ROW('Hygiene Data'!F95)),NA())</f>
        <v>#N/A</v>
      </c>
      <c r="BJ101" s="109" t="e">
        <f ca="1">+IF(AND(ISNUMBER(OFFSET('Hygiene Data'!$F$8,0,10*ROW('Hygiene Data'!F95))),'Data Summary'!DY101="Yes"),OFFSET('Hygiene Data'!$F$8,0,10*ROW('Hygiene Data'!F95)),NA())</f>
        <v>#N/A</v>
      </c>
      <c r="BK101" s="109" t="e">
        <f ca="1">+IF(AND(ISNUMBER(OFFSET('Hygiene Data'!$F$10,0,10*ROW('Hygiene Data'!F95))),'Data Summary'!DZ101="Yes"),OFFSET('Hygiene Data'!$F$10,0,10*ROW('Hygiene Data'!F95)),NA())</f>
        <v>#N/A</v>
      </c>
      <c r="BL101" s="109" t="e">
        <f ca="1">+IF(AND(ISNUMBER(OFFSET('Hygiene Data'!$G$6,0,10*ROW('Hygiene Data'!G95))),'Data Summary'!EA101="Yes"),OFFSET('Hygiene Data'!$G$6,0,10*ROW('Hygiene Data'!G95)),NA())</f>
        <v>#N/A</v>
      </c>
      <c r="BM101" s="109" t="e">
        <f ca="1">+IF(AND(ISNUMBER(OFFSET('Hygiene Data'!$G$8,0,10*ROW('Hygiene Data'!G95))),'Data Summary'!EB101="Yes"),OFFSET('Hygiene Data'!$G$8,0,10*ROW('Hygiene Data'!G95)),NA())</f>
        <v>#N/A</v>
      </c>
      <c r="BN101" s="109" t="e">
        <f ca="1">+IF(AND(ISNUMBER(OFFSET('Hygiene Data'!$G$10,0,10*ROW('Hygiene Data'!G95))),'Data Summary'!EC101="Yes"),OFFSET('Hygiene Data'!$G$10,0,10*ROW('Hygiene Data'!G95)),NA())</f>
        <v>#N/A</v>
      </c>
      <c r="BO101" s="109" t="e">
        <f ca="1">+IF(AND(ISNUMBER(OFFSET('Hygiene Data'!$H$6,0,10*ROW('Hygiene Data'!H95))),'Data Summary'!ED101="Yes"),OFFSET('Hygiene Data'!$H$6,0,10*ROW('Hygiene Data'!H95)),NA())</f>
        <v>#N/A</v>
      </c>
      <c r="BP101" s="109" t="e">
        <f ca="1">+IF(AND(ISNUMBER(OFFSET('Hygiene Data'!$H$8,0,10*ROW('Hygiene Data'!H95))),'Data Summary'!EE101="Yes"),OFFSET('Hygiene Data'!$H$8,0,10*ROW('Hygiene Data'!H95)),NA())</f>
        <v>#N/A</v>
      </c>
      <c r="BQ101" s="109" t="e">
        <f ca="1">+IF(AND(ISNUMBER(OFFSET('Hygiene Data'!$H$10,0,10*ROW('Hygiene Data'!H95))),'Data Summary'!EF101="Yes"),OFFSET('Hygiene Data'!$H$10,0,10*ROW('Hygiene Data'!H95)),NA())</f>
        <v>#N/A</v>
      </c>
    </row>
    <row r="102" spans="1:69" x14ac:dyDescent="0.25">
      <c r="A102" s="57" t="e">
        <f ca="1">+IF(OFFSET('Water Data'!$B$1,0,10*ROW('Water Data'!B96))="",NA(),OFFSET('Water Data'!$B$1,0,10*ROW('Water Data'!B96)))</f>
        <v>#N/A</v>
      </c>
      <c r="B102" s="57" t="e">
        <f ca="1">+IF(OFFSET('Water Data'!$A$3,0,10*ROW('Water Data'!A99))="",NA(),OFFSET('Water Data'!$A$3,0,10*ROW('Water Data'!A99)))</f>
        <v>#N/A</v>
      </c>
      <c r="C102" s="57" t="e">
        <f ca="1">+IF(OFFSET('Water Data'!$C$3,0,10*ROW('Water Data'!C99))="",NA(),OFFSET('Water Data'!$C$3,0,10*ROW('Water Data'!C99)))</f>
        <v>#N/A</v>
      </c>
      <c r="D102" s="58" t="e">
        <f ca="1">+IF(AND(ISNUMBER(OFFSET('Water Data'!$C$5,0,10*ROW('Water Data'!C96))),'Data Summary'!BS102="Yes"),100-OFFSET('Water Data'!$C$5,0,10*ROW('Water Data'!C96)),NA())</f>
        <v>#N/A</v>
      </c>
      <c r="E102" s="58" t="e">
        <f ca="1">+IF(AND(ISNUMBER(OFFSET('Water Data'!$C$7,0,10*ROW('Water Data'!C96))),'Data Summary'!BT102="Yes"),OFFSET('Water Data'!$C$7,0,10*ROW('Water Data'!C96)),NA())</f>
        <v>#N/A</v>
      </c>
      <c r="F102" s="58" t="e">
        <f ca="1">+IF(AND(ISNUMBER(OFFSET('Water Data'!$C$10,0,10*ROW('Water Data'!C96))),'Data Summary'!BU102="Yes"),OFFSET('Water Data'!$C$10,0,10*ROW('Water Data'!C96)),NA())</f>
        <v>#N/A</v>
      </c>
      <c r="G102" s="58" t="e">
        <f ca="1">+IF(AND(ISNUMBER(OFFSET('Water Data'!$D$5,0,10*ROW('Water Data'!D96))),'Data Summary'!BV102="Yes"),100-OFFSET('Water Data'!$D$5,0,10*ROW('Water Data'!D96)),NA())</f>
        <v>#N/A</v>
      </c>
      <c r="H102" s="58" t="e">
        <f ca="1">+IF(AND(ISNUMBER(OFFSET('Water Data'!$D$7,0,10*ROW('Water Data'!D96))),'Data Summary'!BW102="Yes"),OFFSET('Water Data'!$D$7,0,10*ROW('Water Data'!D96)),NA())</f>
        <v>#N/A</v>
      </c>
      <c r="I102" s="58" t="e">
        <f ca="1">+IF(AND(ISNUMBER(OFFSET('Water Data'!$D$10,0,10*ROW('Water Data'!D96))),'Data Summary'!BX102="Yes"),OFFSET('Water Data'!$D$10,0,10*ROW('Water Data'!D96)),NA())</f>
        <v>#N/A</v>
      </c>
      <c r="J102" s="58" t="e">
        <f ca="1">+IF(AND(ISNUMBER(OFFSET('Water Data'!$E$5,0,10*ROW('Water Data'!E96))),'Data Summary'!BY102="Yes"),100-OFFSET('Water Data'!$E$5,0,10*ROW('Water Data'!E96)),NA())</f>
        <v>#N/A</v>
      </c>
      <c r="K102" s="58" t="e">
        <f ca="1">+IF(AND(ISNUMBER(OFFSET('Water Data'!$E$7,0,10*ROW('Water Data'!E96))),'Data Summary'!BZ102="Yes"),OFFSET('Water Data'!$E$7,0,10*ROW('Water Data'!E96)),NA())</f>
        <v>#N/A</v>
      </c>
      <c r="L102" s="58" t="e">
        <f ca="1">+IF(AND(ISNUMBER(OFFSET('Water Data'!$E$10,0,10*ROW('Water Data'!E96))),'Data Summary'!CA102="Yes"),OFFSET('Water Data'!$E$10,0,10*ROW('Water Data'!E96)),NA())</f>
        <v>#N/A</v>
      </c>
      <c r="M102" s="58" t="e">
        <f ca="1">+IF(AND(ISNUMBER(OFFSET('Water Data'!$F$5,0,10*ROW('Water Data'!F96))),'Data Summary'!CB102="Yes"),100-OFFSET('Water Data'!$F$5,0,10*ROW('Water Data'!F96)),NA())</f>
        <v>#N/A</v>
      </c>
      <c r="N102" s="58" t="e">
        <f ca="1">+IF(AND(ISNUMBER(OFFSET('Water Data'!$F$7,0,10*ROW('Water Data'!F96))),'Data Summary'!CC102="Yes"),OFFSET('Water Data'!$F$7,0,10*ROW('Water Data'!F96)),NA())</f>
        <v>#N/A</v>
      </c>
      <c r="O102" s="58" t="e">
        <f ca="1">+IF(AND(ISNUMBER(OFFSET('Water Data'!$F$10,0,10*ROW('Water Data'!F96))),'Data Summary'!CD102="Yes"),OFFSET('Water Data'!$F$10,0,10*ROW('Water Data'!F96)),NA())</f>
        <v>#N/A</v>
      </c>
      <c r="P102" s="58" t="e">
        <f ca="1">+IF(AND(ISNUMBER(OFFSET('Water Data'!$G$5,0,10*ROW('Water Data'!G96))),'Data Summary'!CE102="Yes"),100-OFFSET('Water Data'!$G$5,0,10*ROW('Water Data'!G96)),NA())</f>
        <v>#N/A</v>
      </c>
      <c r="Q102" s="58" t="e">
        <f ca="1">+IF(AND(ISNUMBER(OFFSET('Water Data'!$G$7,0,10*ROW('Water Data'!G96))),'Data Summary'!CF102="Yes"),OFFSET('Water Data'!$G$7,0,10*ROW('Water Data'!G96)),NA())</f>
        <v>#N/A</v>
      </c>
      <c r="R102" s="58" t="e">
        <f ca="1">+IF(AND(ISNUMBER(OFFSET('Water Data'!$G$10,0,10*ROW('Water Data'!G96))),'Data Summary'!CG102="Yes"),OFFSET('Water Data'!$G$10,0,10*ROW('Water Data'!G96)),NA())</f>
        <v>#N/A</v>
      </c>
      <c r="S102" s="58" t="e">
        <f ca="1">+IF(AND(ISNUMBER(OFFSET('Water Data'!$H$5,0,10*ROW('Water Data'!H96))),'Data Summary'!CH102="Yes"),100-OFFSET('Water Data'!$H$5,0,10*ROW('Water Data'!H96)),NA())</f>
        <v>#N/A</v>
      </c>
      <c r="T102" s="58" t="e">
        <f ca="1">+IF(AND(ISNUMBER(OFFSET('Water Data'!$H$7,0,10*ROW('Water Data'!H96))),'Data Summary'!CI102="Yes"),OFFSET('Water Data'!$H$7,0,10*ROW('Water Data'!H96)),NA())</f>
        <v>#N/A</v>
      </c>
      <c r="U102" s="58" t="e">
        <f ca="1">+IF(AND(ISNUMBER(OFFSET('Water Data'!$H$10,0,10*ROW('Water Data'!H96))),'Data Summary'!CJ102="Yes"),OFFSET('Water Data'!$H$10,0,10*ROW('Water Data'!H96)),NA())</f>
        <v>#N/A</v>
      </c>
      <c r="V102" s="104" t="e">
        <f ca="1">+IF(AND(ISNUMBER(OFFSET('Sanitation Data'!$C$5,0,10*ROW('Sanitation Data'!C96))),'Data Summary'!CK102="Yes"),100-OFFSET('Sanitation Data'!$C$5,0,10*ROW('Sanitation Data'!C96)),NA())</f>
        <v>#N/A</v>
      </c>
      <c r="W102" s="104" t="e">
        <f ca="1">+IF(AND(ISNUMBER(OFFSET('Sanitation Data'!$C$7,0,10*ROW('Sanitation Data'!C96))),'Data Summary'!CL102="Yes"),OFFSET('Sanitation Data'!$C$7,0,10*ROW('Sanitation Data'!C96)),NA())</f>
        <v>#N/A</v>
      </c>
      <c r="X102" s="104" t="e">
        <f ca="1">+IF(AND(ISNUMBER(OFFSET('Sanitation Data'!$C$11,0,10*ROW('Sanitation Data'!C96))),'Data Summary'!CM102="Yes"),OFFSET('Sanitation Data'!$C$11,0,10*ROW('Sanitation Data'!C96)),NA())</f>
        <v>#N/A</v>
      </c>
      <c r="Y102" s="104" t="e">
        <f ca="1">+IF(AND(ISNUMBER(OFFSET('Sanitation Data'!$C$12,0,10*ROW('Sanitation Data'!C96))),'Data Summary'!CN102="Yes"),OFFSET('Sanitation Data'!$C$12,0,10*ROW('Sanitation Data'!C96)),NA())</f>
        <v>#N/A</v>
      </c>
      <c r="Z102" s="104" t="e">
        <f ca="1">+IF(AND(ISNUMBER(OFFSET('Sanitation Data'!$C$13,0,10*ROW('Sanitation Data'!C96))),'Data Summary'!CO102="Yes"),OFFSET('Sanitation Data'!$C$13,0,10*ROW('Sanitation Data'!C96)),NA())</f>
        <v>#N/A</v>
      </c>
      <c r="AA102" s="104" t="e">
        <f ca="1">+IF(AND(ISNUMBER(OFFSET('Sanitation Data'!$D$5,0,10*ROW('Sanitation Data'!D96))),'Data Summary'!CP102="Yes"),100-OFFSET('Sanitation Data'!$D$5,0,10*ROW('Sanitation Data'!D96)),NA())</f>
        <v>#N/A</v>
      </c>
      <c r="AB102" s="104" t="e">
        <f ca="1">+IF(AND(ISNUMBER(OFFSET('Sanitation Data'!$D$7,0,10*ROW('Sanitation Data'!D96))),'Data Summary'!CQ102="Yes"),OFFSET('Sanitation Data'!$D$7,0,10*ROW('Sanitation Data'!D96)),NA())</f>
        <v>#N/A</v>
      </c>
      <c r="AC102" s="104" t="e">
        <f ca="1">+IF(AND(ISNUMBER(OFFSET('Sanitation Data'!$D$11,0,10*ROW('Sanitation Data'!D96))),'Data Summary'!CR102="Yes"),OFFSET('Sanitation Data'!$D$11,0,10*ROW('Sanitation Data'!D96)),NA())</f>
        <v>#N/A</v>
      </c>
      <c r="AD102" s="104" t="e">
        <f ca="1">+IF(AND(ISNUMBER(OFFSET('Sanitation Data'!$D$12,0,10*ROW('Sanitation Data'!D96))),'Data Summary'!CS102="Yes"),OFFSET('Sanitation Data'!$D$12,0,10*ROW('Sanitation Data'!D96)),NA())</f>
        <v>#N/A</v>
      </c>
      <c r="AE102" s="104" t="e">
        <f ca="1">+IF(AND(ISNUMBER(OFFSET('Sanitation Data'!$D$13,0,10*ROW('Sanitation Data'!D96))),'Data Summary'!CT102="Yes"),OFFSET('Sanitation Data'!$D$13,0,10*ROW('Sanitation Data'!D96)),NA())</f>
        <v>#N/A</v>
      </c>
      <c r="AF102" s="104" t="e">
        <f ca="1">+IF(AND(ISNUMBER(OFFSET('Sanitation Data'!$E$5,0,10*ROW('Sanitation Data'!E96))),'Data Summary'!CU102="Yes"),100-OFFSET('Sanitation Data'!$E$5,0,10*ROW('Sanitation Data'!E96)),NA())</f>
        <v>#N/A</v>
      </c>
      <c r="AG102" s="104" t="e">
        <f ca="1">+IF(AND(ISNUMBER(OFFSET('Sanitation Data'!$E$7,0,10*ROW('Sanitation Data'!E96))),'Data Summary'!CV102="Yes"),OFFSET('Sanitation Data'!$E$7,0,10*ROW('Sanitation Data'!E96)),NA())</f>
        <v>#N/A</v>
      </c>
      <c r="AH102" s="104" t="e">
        <f ca="1">+IF(AND(ISNUMBER(OFFSET('Sanitation Data'!$E$11,0,10*ROW('Sanitation Data'!E96))),'Data Summary'!CW102="Yes"),OFFSET('Sanitation Data'!$E$11,0,10*ROW('Sanitation Data'!E96)),NA())</f>
        <v>#N/A</v>
      </c>
      <c r="AI102" s="104" t="e">
        <f ca="1">+IF(AND(ISNUMBER(OFFSET('Sanitation Data'!$E$12,0,10*ROW('Sanitation Data'!E96))),'Data Summary'!CX102="Yes"),OFFSET('Sanitation Data'!$E$12,0,10*ROW('Sanitation Data'!E96)),NA())</f>
        <v>#N/A</v>
      </c>
      <c r="AJ102" s="104" t="e">
        <f ca="1">+IF(AND(ISNUMBER(OFFSET('Sanitation Data'!$E$13,0,10*ROW('Sanitation Data'!E96))),'Data Summary'!CY102="Yes"),OFFSET('Sanitation Data'!$E$13,0,10*ROW('Sanitation Data'!E96)),NA())</f>
        <v>#N/A</v>
      </c>
      <c r="AK102" s="104" t="e">
        <f ca="1">+IF(AND(ISNUMBER(OFFSET('Sanitation Data'!$F$5,0,10*ROW('Sanitation Data'!F96))),'Data Summary'!CZ102="Yes"),100-OFFSET('Sanitation Data'!$F$5,0,10*ROW('Sanitation Data'!F96)),NA())</f>
        <v>#N/A</v>
      </c>
      <c r="AL102" s="104" t="e">
        <f ca="1">+IF(AND(ISNUMBER(OFFSET('Sanitation Data'!$F$7,0,10*ROW('Sanitation Data'!F96))),'Data Summary'!DA102="Yes"),OFFSET('Sanitation Data'!$F$7,0,10*ROW('Sanitation Data'!F96)),NA())</f>
        <v>#N/A</v>
      </c>
      <c r="AM102" s="104" t="e">
        <f ca="1">+IF(AND(ISNUMBER(OFFSET('Sanitation Data'!$F$11,0,10*ROW('Sanitation Data'!F96))),'Data Summary'!DB102="Yes"),OFFSET('Sanitation Data'!$F$11,0,10*ROW('Sanitation Data'!F96)),NA())</f>
        <v>#N/A</v>
      </c>
      <c r="AN102" s="104" t="e">
        <f ca="1">+IF(AND(ISNUMBER(OFFSET('Sanitation Data'!$F$12,0,10*ROW('Sanitation Data'!F96))),'Data Summary'!DC102="Yes"),OFFSET('Sanitation Data'!$F$12,0,10*ROW('Sanitation Data'!F96)),NA())</f>
        <v>#N/A</v>
      </c>
      <c r="AO102" s="104" t="e">
        <f ca="1">+IF(AND(ISNUMBER(OFFSET('Sanitation Data'!$F$13,0,10*ROW('Sanitation Data'!F96))),'Data Summary'!DD102="Yes"),OFFSET('Sanitation Data'!$F$13,0,10*ROW('Sanitation Data'!F96)),NA())</f>
        <v>#N/A</v>
      </c>
      <c r="AP102" s="104" t="e">
        <f ca="1">+IF(AND(ISNUMBER(OFFSET('Sanitation Data'!$G$5,0,10*ROW('Sanitation Data'!G96))),'Data Summary'!DE102="Yes"),100-OFFSET('Sanitation Data'!$G$5,0,10*ROW('Sanitation Data'!G96)),NA())</f>
        <v>#N/A</v>
      </c>
      <c r="AQ102" s="104" t="e">
        <f ca="1">+IF(AND(ISNUMBER(OFFSET('Sanitation Data'!$G$7,0,10*ROW('Sanitation Data'!G96))),'Data Summary'!DF102="Yes"),OFFSET('Sanitation Data'!$G$7,0,10*ROW('Sanitation Data'!G96)),NA())</f>
        <v>#N/A</v>
      </c>
      <c r="AR102" s="104" t="e">
        <f ca="1">+IF(AND(ISNUMBER(OFFSET('Sanitation Data'!$G$11,0,10*ROW('Sanitation Data'!G96))),'Data Summary'!DG102="Yes"),OFFSET('Sanitation Data'!$G$11,0,10*ROW('Sanitation Data'!G96)),NA())</f>
        <v>#N/A</v>
      </c>
      <c r="AS102" s="104" t="e">
        <f ca="1">+IF(AND(ISNUMBER(OFFSET('Sanitation Data'!$G$12,0,10*ROW('Sanitation Data'!G96))),'Data Summary'!DH102="Yes"),OFFSET('Sanitation Data'!$G$12,0,10*ROW('Sanitation Data'!G96)),NA())</f>
        <v>#N/A</v>
      </c>
      <c r="AT102" s="104" t="e">
        <f ca="1">+IF(AND(ISNUMBER(OFFSET('Sanitation Data'!$G$13,0,10*ROW('Sanitation Data'!G96))),'Data Summary'!DI102="Yes"),OFFSET('Sanitation Data'!$G$13,0,10*ROW('Sanitation Data'!G96)),NA())</f>
        <v>#N/A</v>
      </c>
      <c r="AU102" s="104" t="e">
        <f ca="1">+IF(AND(ISNUMBER(OFFSET('Sanitation Data'!$H$5,0,10*ROW('Sanitation Data'!H96))),'Data Summary'!DJ102="Yes"),100-OFFSET('Sanitation Data'!$H$5,0,10*ROW('Sanitation Data'!H96)),NA())</f>
        <v>#N/A</v>
      </c>
      <c r="AV102" s="104" t="e">
        <f ca="1">+IF(AND(ISNUMBER(OFFSET('Sanitation Data'!$H$7,0,10*ROW('Sanitation Data'!H96))),'Data Summary'!DK102="Yes"),OFFSET('Sanitation Data'!$H$7,0,10*ROW('Sanitation Data'!H96)),NA())</f>
        <v>#N/A</v>
      </c>
      <c r="AW102" s="104" t="e">
        <f ca="1">+IF(AND(ISNUMBER(OFFSET('Sanitation Data'!$H$11,0,10*ROW('Sanitation Data'!H96))),'Data Summary'!DL102="Yes"),OFFSET('Sanitation Data'!$H$11,0,10*ROW('Sanitation Data'!H96)),NA())</f>
        <v>#N/A</v>
      </c>
      <c r="AX102" s="104" t="e">
        <f ca="1">+IF(AND(ISNUMBER(OFFSET('Sanitation Data'!$H$12,0,10*ROW('Sanitation Data'!H96))),'Data Summary'!DM102="Yes"),OFFSET('Sanitation Data'!$H$12,0,10*ROW('Sanitation Data'!H96)),NA())</f>
        <v>#N/A</v>
      </c>
      <c r="AY102" s="104" t="e">
        <f ca="1">+IF(AND(ISNUMBER(OFFSET('Sanitation Data'!$H$13,0,10*ROW('Sanitation Data'!H96))),'Data Summary'!DN102="Yes"),OFFSET('Sanitation Data'!$H$13,0,10*ROW('Sanitation Data'!H96)),NA())</f>
        <v>#N/A</v>
      </c>
      <c r="AZ102" s="109" t="e">
        <f ca="1">+IF(AND(ISNUMBER(OFFSET('Hygiene Data'!$C$6,0,10*ROW('Hygiene Data'!C96))),'Data Summary'!DO102="Yes"),OFFSET('Hygiene Data'!$C$6,0,10*ROW('Hygiene Data'!C96)),NA())</f>
        <v>#N/A</v>
      </c>
      <c r="BA102" s="109" t="e">
        <f ca="1">+IF(AND(ISNUMBER(OFFSET('Hygiene Data'!$C$8,0,10*ROW('Hygiene Data'!C96))),'Data Summary'!DP102="Yes"),OFFSET('Hygiene Data'!$C$8,0,10*ROW('Hygiene Data'!C96)),NA())</f>
        <v>#N/A</v>
      </c>
      <c r="BB102" s="109" t="e">
        <f ca="1">+IF(AND(ISNUMBER(OFFSET('Hygiene Data'!$C$10,0,10*ROW('Hygiene Data'!C96))),'Data Summary'!DQ102="Yes"),OFFSET('Hygiene Data'!$C$10,0,10*ROW('Hygiene Data'!C96)),NA())</f>
        <v>#N/A</v>
      </c>
      <c r="BC102" s="109" t="e">
        <f ca="1">+IF(AND(ISNUMBER(OFFSET('Hygiene Data'!$D$6,0,10*ROW('Hygiene Data'!D96))),'Data Summary'!DR102="Yes"),OFFSET('Hygiene Data'!$D$6,0,10*ROW('Hygiene Data'!D96)),NA())</f>
        <v>#N/A</v>
      </c>
      <c r="BD102" s="109" t="e">
        <f ca="1">+IF(AND(ISNUMBER(OFFSET('Hygiene Data'!$D$8,0,10*ROW('Hygiene Data'!D96))),'Data Summary'!DS102="Yes"),OFFSET('Hygiene Data'!$D$8,0,10*ROW('Hygiene Data'!D96)),NA())</f>
        <v>#N/A</v>
      </c>
      <c r="BE102" s="109" t="e">
        <f ca="1">+IF(AND(ISNUMBER(OFFSET('Hygiene Data'!$D$10,0,10*ROW('Hygiene Data'!D96))),'Data Summary'!DT102="Yes"),OFFSET('Hygiene Data'!$D$10,0,10*ROW('Hygiene Data'!D96)),NA())</f>
        <v>#N/A</v>
      </c>
      <c r="BF102" s="109" t="e">
        <f ca="1">+IF(AND(ISNUMBER(OFFSET('Hygiene Data'!$E$6,0,10*ROW('Hygiene Data'!E96))),'Data Summary'!DU102="Yes"),OFFSET('Hygiene Data'!$E$6,0,10*ROW('Hygiene Data'!E96)),NA())</f>
        <v>#N/A</v>
      </c>
      <c r="BG102" s="109" t="e">
        <f ca="1">+IF(AND(ISNUMBER(OFFSET('Hygiene Data'!$E$8,0,10*ROW('Hygiene Data'!E96))),'Data Summary'!DV102="Yes"),OFFSET('Hygiene Data'!$E$8,0,10*ROW('Hygiene Data'!E96)),NA())</f>
        <v>#N/A</v>
      </c>
      <c r="BH102" s="109" t="e">
        <f ca="1">+IF(AND(ISNUMBER(OFFSET('Hygiene Data'!$E$10,0,10*ROW('Hygiene Data'!E96))),'Data Summary'!DW102="Yes"),OFFSET('Hygiene Data'!$E$10,0,10*ROW('Hygiene Data'!E96)),NA())</f>
        <v>#N/A</v>
      </c>
      <c r="BI102" s="109" t="e">
        <f ca="1">+IF(AND(ISNUMBER(OFFSET('Hygiene Data'!$F$6,0,10*ROW('Hygiene Data'!F96))),'Data Summary'!DX102="Yes"),OFFSET('Hygiene Data'!$F$6,0,10*ROW('Hygiene Data'!F96)),NA())</f>
        <v>#N/A</v>
      </c>
      <c r="BJ102" s="109" t="e">
        <f ca="1">+IF(AND(ISNUMBER(OFFSET('Hygiene Data'!$F$8,0,10*ROW('Hygiene Data'!F96))),'Data Summary'!DY102="Yes"),OFFSET('Hygiene Data'!$F$8,0,10*ROW('Hygiene Data'!F96)),NA())</f>
        <v>#N/A</v>
      </c>
      <c r="BK102" s="109" t="e">
        <f ca="1">+IF(AND(ISNUMBER(OFFSET('Hygiene Data'!$F$10,0,10*ROW('Hygiene Data'!F96))),'Data Summary'!DZ102="Yes"),OFFSET('Hygiene Data'!$F$10,0,10*ROW('Hygiene Data'!F96)),NA())</f>
        <v>#N/A</v>
      </c>
      <c r="BL102" s="109" t="e">
        <f ca="1">+IF(AND(ISNUMBER(OFFSET('Hygiene Data'!$G$6,0,10*ROW('Hygiene Data'!G96))),'Data Summary'!EA102="Yes"),OFFSET('Hygiene Data'!$G$6,0,10*ROW('Hygiene Data'!G96)),NA())</f>
        <v>#N/A</v>
      </c>
      <c r="BM102" s="109" t="e">
        <f ca="1">+IF(AND(ISNUMBER(OFFSET('Hygiene Data'!$G$8,0,10*ROW('Hygiene Data'!G96))),'Data Summary'!EB102="Yes"),OFFSET('Hygiene Data'!$G$8,0,10*ROW('Hygiene Data'!G96)),NA())</f>
        <v>#N/A</v>
      </c>
      <c r="BN102" s="109" t="e">
        <f ca="1">+IF(AND(ISNUMBER(OFFSET('Hygiene Data'!$G$10,0,10*ROW('Hygiene Data'!G96))),'Data Summary'!EC102="Yes"),OFFSET('Hygiene Data'!$G$10,0,10*ROW('Hygiene Data'!G96)),NA())</f>
        <v>#N/A</v>
      </c>
      <c r="BO102" s="109" t="e">
        <f ca="1">+IF(AND(ISNUMBER(OFFSET('Hygiene Data'!$H$6,0,10*ROW('Hygiene Data'!H96))),'Data Summary'!ED102="Yes"),OFFSET('Hygiene Data'!$H$6,0,10*ROW('Hygiene Data'!H96)),NA())</f>
        <v>#N/A</v>
      </c>
      <c r="BP102" s="109" t="e">
        <f ca="1">+IF(AND(ISNUMBER(OFFSET('Hygiene Data'!$H$8,0,10*ROW('Hygiene Data'!H96))),'Data Summary'!EE102="Yes"),OFFSET('Hygiene Data'!$H$8,0,10*ROW('Hygiene Data'!H96)),NA())</f>
        <v>#N/A</v>
      </c>
      <c r="BQ102" s="109" t="e">
        <f ca="1">+IF(AND(ISNUMBER(OFFSET('Hygiene Data'!$H$10,0,10*ROW('Hygiene Data'!H96))),'Data Summary'!EF102="Yes"),OFFSET('Hygiene Data'!$H$10,0,10*ROW('Hygiene Data'!H96)),NA())</f>
        <v>#N/A</v>
      </c>
    </row>
    <row r="103" spans="1:69" x14ac:dyDescent="0.25">
      <c r="A103" s="57" t="e">
        <f ca="1">+IF(OFFSET('Water Data'!$B$1,0,10*ROW('Water Data'!B97))="",NA(),OFFSET('Water Data'!$B$1,0,10*ROW('Water Data'!B97)))</f>
        <v>#N/A</v>
      </c>
      <c r="B103" s="57" t="e">
        <f ca="1">+IF(OFFSET('Water Data'!$A$3,0,10*ROW('Water Data'!A100))="",NA(),OFFSET('Water Data'!$A$3,0,10*ROW('Water Data'!A100)))</f>
        <v>#N/A</v>
      </c>
      <c r="C103" s="57" t="e">
        <f ca="1">+IF(OFFSET('Water Data'!$C$3,0,10*ROW('Water Data'!C100))="",NA(),OFFSET('Water Data'!$C$3,0,10*ROW('Water Data'!C100)))</f>
        <v>#N/A</v>
      </c>
      <c r="D103" s="58" t="e">
        <f ca="1">+IF(AND(ISNUMBER(OFFSET('Water Data'!$C$5,0,10*ROW('Water Data'!C97))),'Data Summary'!BS103="Yes"),100-OFFSET('Water Data'!$C$5,0,10*ROW('Water Data'!C97)),NA())</f>
        <v>#N/A</v>
      </c>
      <c r="E103" s="58" t="e">
        <f ca="1">+IF(AND(ISNUMBER(OFFSET('Water Data'!$C$7,0,10*ROW('Water Data'!C97))),'Data Summary'!BT103="Yes"),OFFSET('Water Data'!$C$7,0,10*ROW('Water Data'!C97)),NA())</f>
        <v>#N/A</v>
      </c>
      <c r="F103" s="58" t="e">
        <f ca="1">+IF(AND(ISNUMBER(OFFSET('Water Data'!$C$10,0,10*ROW('Water Data'!C97))),'Data Summary'!BU103="Yes"),OFFSET('Water Data'!$C$10,0,10*ROW('Water Data'!C97)),NA())</f>
        <v>#N/A</v>
      </c>
      <c r="G103" s="58" t="e">
        <f ca="1">+IF(AND(ISNUMBER(OFFSET('Water Data'!$D$5,0,10*ROW('Water Data'!D97))),'Data Summary'!BV103="Yes"),100-OFFSET('Water Data'!$D$5,0,10*ROW('Water Data'!D97)),NA())</f>
        <v>#N/A</v>
      </c>
      <c r="H103" s="58" t="e">
        <f ca="1">+IF(AND(ISNUMBER(OFFSET('Water Data'!$D$7,0,10*ROW('Water Data'!D97))),'Data Summary'!BW103="Yes"),OFFSET('Water Data'!$D$7,0,10*ROW('Water Data'!D97)),NA())</f>
        <v>#N/A</v>
      </c>
      <c r="I103" s="58" t="e">
        <f ca="1">+IF(AND(ISNUMBER(OFFSET('Water Data'!$D$10,0,10*ROW('Water Data'!D97))),'Data Summary'!BX103="Yes"),OFFSET('Water Data'!$D$10,0,10*ROW('Water Data'!D97)),NA())</f>
        <v>#N/A</v>
      </c>
      <c r="J103" s="58" t="e">
        <f ca="1">+IF(AND(ISNUMBER(OFFSET('Water Data'!$E$5,0,10*ROW('Water Data'!E97))),'Data Summary'!BY103="Yes"),100-OFFSET('Water Data'!$E$5,0,10*ROW('Water Data'!E97)),NA())</f>
        <v>#N/A</v>
      </c>
      <c r="K103" s="58" t="e">
        <f ca="1">+IF(AND(ISNUMBER(OFFSET('Water Data'!$E$7,0,10*ROW('Water Data'!E97))),'Data Summary'!BZ103="Yes"),OFFSET('Water Data'!$E$7,0,10*ROW('Water Data'!E97)),NA())</f>
        <v>#N/A</v>
      </c>
      <c r="L103" s="58" t="e">
        <f ca="1">+IF(AND(ISNUMBER(OFFSET('Water Data'!$E$10,0,10*ROW('Water Data'!E97))),'Data Summary'!CA103="Yes"),OFFSET('Water Data'!$E$10,0,10*ROW('Water Data'!E97)),NA())</f>
        <v>#N/A</v>
      </c>
      <c r="M103" s="58" t="e">
        <f ca="1">+IF(AND(ISNUMBER(OFFSET('Water Data'!$F$5,0,10*ROW('Water Data'!F97))),'Data Summary'!CB103="Yes"),100-OFFSET('Water Data'!$F$5,0,10*ROW('Water Data'!F97)),NA())</f>
        <v>#N/A</v>
      </c>
      <c r="N103" s="58" t="e">
        <f ca="1">+IF(AND(ISNUMBER(OFFSET('Water Data'!$F$7,0,10*ROW('Water Data'!F97))),'Data Summary'!CC103="Yes"),OFFSET('Water Data'!$F$7,0,10*ROW('Water Data'!F97)),NA())</f>
        <v>#N/A</v>
      </c>
      <c r="O103" s="58" t="e">
        <f ca="1">+IF(AND(ISNUMBER(OFFSET('Water Data'!$F$10,0,10*ROW('Water Data'!F97))),'Data Summary'!CD103="Yes"),OFFSET('Water Data'!$F$10,0,10*ROW('Water Data'!F97)),NA())</f>
        <v>#N/A</v>
      </c>
      <c r="P103" s="58" t="e">
        <f ca="1">+IF(AND(ISNUMBER(OFFSET('Water Data'!$G$5,0,10*ROW('Water Data'!G97))),'Data Summary'!CE103="Yes"),100-OFFSET('Water Data'!$G$5,0,10*ROW('Water Data'!G97)),NA())</f>
        <v>#N/A</v>
      </c>
      <c r="Q103" s="58" t="e">
        <f ca="1">+IF(AND(ISNUMBER(OFFSET('Water Data'!$G$7,0,10*ROW('Water Data'!G97))),'Data Summary'!CF103="Yes"),OFFSET('Water Data'!$G$7,0,10*ROW('Water Data'!G97)),NA())</f>
        <v>#N/A</v>
      </c>
      <c r="R103" s="58" t="e">
        <f ca="1">+IF(AND(ISNUMBER(OFFSET('Water Data'!$G$10,0,10*ROW('Water Data'!G97))),'Data Summary'!CG103="Yes"),OFFSET('Water Data'!$G$10,0,10*ROW('Water Data'!G97)),NA())</f>
        <v>#N/A</v>
      </c>
      <c r="S103" s="58" t="e">
        <f ca="1">+IF(AND(ISNUMBER(OFFSET('Water Data'!$H$5,0,10*ROW('Water Data'!H97))),'Data Summary'!CH103="Yes"),100-OFFSET('Water Data'!$H$5,0,10*ROW('Water Data'!H97)),NA())</f>
        <v>#N/A</v>
      </c>
      <c r="T103" s="58" t="e">
        <f ca="1">+IF(AND(ISNUMBER(OFFSET('Water Data'!$H$7,0,10*ROW('Water Data'!H97))),'Data Summary'!CI103="Yes"),OFFSET('Water Data'!$H$7,0,10*ROW('Water Data'!H97)),NA())</f>
        <v>#N/A</v>
      </c>
      <c r="U103" s="58" t="e">
        <f ca="1">+IF(AND(ISNUMBER(OFFSET('Water Data'!$H$10,0,10*ROW('Water Data'!H97))),'Data Summary'!CJ103="Yes"),OFFSET('Water Data'!$H$10,0,10*ROW('Water Data'!H97)),NA())</f>
        <v>#N/A</v>
      </c>
      <c r="V103" s="104" t="e">
        <f ca="1">+IF(AND(ISNUMBER(OFFSET('Sanitation Data'!$C$5,0,10*ROW('Sanitation Data'!C97))),'Data Summary'!CK103="Yes"),100-OFFSET('Sanitation Data'!$C$5,0,10*ROW('Sanitation Data'!C97)),NA())</f>
        <v>#N/A</v>
      </c>
      <c r="W103" s="104" t="e">
        <f ca="1">+IF(AND(ISNUMBER(OFFSET('Sanitation Data'!$C$7,0,10*ROW('Sanitation Data'!C97))),'Data Summary'!CL103="Yes"),OFFSET('Sanitation Data'!$C$7,0,10*ROW('Sanitation Data'!C97)),NA())</f>
        <v>#N/A</v>
      </c>
      <c r="X103" s="104" t="e">
        <f ca="1">+IF(AND(ISNUMBER(OFFSET('Sanitation Data'!$C$11,0,10*ROW('Sanitation Data'!C97))),'Data Summary'!CM103="Yes"),OFFSET('Sanitation Data'!$C$11,0,10*ROW('Sanitation Data'!C97)),NA())</f>
        <v>#N/A</v>
      </c>
      <c r="Y103" s="104" t="e">
        <f ca="1">+IF(AND(ISNUMBER(OFFSET('Sanitation Data'!$C$12,0,10*ROW('Sanitation Data'!C97))),'Data Summary'!CN103="Yes"),OFFSET('Sanitation Data'!$C$12,0,10*ROW('Sanitation Data'!C97)),NA())</f>
        <v>#N/A</v>
      </c>
      <c r="Z103" s="104" t="e">
        <f ca="1">+IF(AND(ISNUMBER(OFFSET('Sanitation Data'!$C$13,0,10*ROW('Sanitation Data'!C97))),'Data Summary'!CO103="Yes"),OFFSET('Sanitation Data'!$C$13,0,10*ROW('Sanitation Data'!C97)),NA())</f>
        <v>#N/A</v>
      </c>
      <c r="AA103" s="104" t="e">
        <f ca="1">+IF(AND(ISNUMBER(OFFSET('Sanitation Data'!$D$5,0,10*ROW('Sanitation Data'!D97))),'Data Summary'!CP103="Yes"),100-OFFSET('Sanitation Data'!$D$5,0,10*ROW('Sanitation Data'!D97)),NA())</f>
        <v>#N/A</v>
      </c>
      <c r="AB103" s="104" t="e">
        <f ca="1">+IF(AND(ISNUMBER(OFFSET('Sanitation Data'!$D$7,0,10*ROW('Sanitation Data'!D97))),'Data Summary'!CQ103="Yes"),OFFSET('Sanitation Data'!$D$7,0,10*ROW('Sanitation Data'!D97)),NA())</f>
        <v>#N/A</v>
      </c>
      <c r="AC103" s="104" t="e">
        <f ca="1">+IF(AND(ISNUMBER(OFFSET('Sanitation Data'!$D$11,0,10*ROW('Sanitation Data'!D97))),'Data Summary'!CR103="Yes"),OFFSET('Sanitation Data'!$D$11,0,10*ROW('Sanitation Data'!D97)),NA())</f>
        <v>#N/A</v>
      </c>
      <c r="AD103" s="104" t="e">
        <f ca="1">+IF(AND(ISNUMBER(OFFSET('Sanitation Data'!$D$12,0,10*ROW('Sanitation Data'!D97))),'Data Summary'!CS103="Yes"),OFFSET('Sanitation Data'!$D$12,0,10*ROW('Sanitation Data'!D97)),NA())</f>
        <v>#N/A</v>
      </c>
      <c r="AE103" s="104" t="e">
        <f ca="1">+IF(AND(ISNUMBER(OFFSET('Sanitation Data'!$D$13,0,10*ROW('Sanitation Data'!D97))),'Data Summary'!CT103="Yes"),OFFSET('Sanitation Data'!$D$13,0,10*ROW('Sanitation Data'!D97)),NA())</f>
        <v>#N/A</v>
      </c>
      <c r="AF103" s="104" t="e">
        <f ca="1">+IF(AND(ISNUMBER(OFFSET('Sanitation Data'!$E$5,0,10*ROW('Sanitation Data'!E97))),'Data Summary'!CU103="Yes"),100-OFFSET('Sanitation Data'!$E$5,0,10*ROW('Sanitation Data'!E97)),NA())</f>
        <v>#N/A</v>
      </c>
      <c r="AG103" s="104" t="e">
        <f ca="1">+IF(AND(ISNUMBER(OFFSET('Sanitation Data'!$E$7,0,10*ROW('Sanitation Data'!E97))),'Data Summary'!CV103="Yes"),OFFSET('Sanitation Data'!$E$7,0,10*ROW('Sanitation Data'!E97)),NA())</f>
        <v>#N/A</v>
      </c>
      <c r="AH103" s="104" t="e">
        <f ca="1">+IF(AND(ISNUMBER(OFFSET('Sanitation Data'!$E$11,0,10*ROW('Sanitation Data'!E97))),'Data Summary'!CW103="Yes"),OFFSET('Sanitation Data'!$E$11,0,10*ROW('Sanitation Data'!E97)),NA())</f>
        <v>#N/A</v>
      </c>
      <c r="AI103" s="104" t="e">
        <f ca="1">+IF(AND(ISNUMBER(OFFSET('Sanitation Data'!$E$12,0,10*ROW('Sanitation Data'!E97))),'Data Summary'!CX103="Yes"),OFFSET('Sanitation Data'!$E$12,0,10*ROW('Sanitation Data'!E97)),NA())</f>
        <v>#N/A</v>
      </c>
      <c r="AJ103" s="104" t="e">
        <f ca="1">+IF(AND(ISNUMBER(OFFSET('Sanitation Data'!$E$13,0,10*ROW('Sanitation Data'!E97))),'Data Summary'!CY103="Yes"),OFFSET('Sanitation Data'!$E$13,0,10*ROW('Sanitation Data'!E97)),NA())</f>
        <v>#N/A</v>
      </c>
      <c r="AK103" s="104" t="e">
        <f ca="1">+IF(AND(ISNUMBER(OFFSET('Sanitation Data'!$F$5,0,10*ROW('Sanitation Data'!F97))),'Data Summary'!CZ103="Yes"),100-OFFSET('Sanitation Data'!$F$5,0,10*ROW('Sanitation Data'!F97)),NA())</f>
        <v>#N/A</v>
      </c>
      <c r="AL103" s="104" t="e">
        <f ca="1">+IF(AND(ISNUMBER(OFFSET('Sanitation Data'!$F$7,0,10*ROW('Sanitation Data'!F97))),'Data Summary'!DA103="Yes"),OFFSET('Sanitation Data'!$F$7,0,10*ROW('Sanitation Data'!F97)),NA())</f>
        <v>#N/A</v>
      </c>
      <c r="AM103" s="104" t="e">
        <f ca="1">+IF(AND(ISNUMBER(OFFSET('Sanitation Data'!$F$11,0,10*ROW('Sanitation Data'!F97))),'Data Summary'!DB103="Yes"),OFFSET('Sanitation Data'!$F$11,0,10*ROW('Sanitation Data'!F97)),NA())</f>
        <v>#N/A</v>
      </c>
      <c r="AN103" s="104" t="e">
        <f ca="1">+IF(AND(ISNUMBER(OFFSET('Sanitation Data'!$F$12,0,10*ROW('Sanitation Data'!F97))),'Data Summary'!DC103="Yes"),OFFSET('Sanitation Data'!$F$12,0,10*ROW('Sanitation Data'!F97)),NA())</f>
        <v>#N/A</v>
      </c>
      <c r="AO103" s="104" t="e">
        <f ca="1">+IF(AND(ISNUMBER(OFFSET('Sanitation Data'!$F$13,0,10*ROW('Sanitation Data'!F97))),'Data Summary'!DD103="Yes"),OFFSET('Sanitation Data'!$F$13,0,10*ROW('Sanitation Data'!F97)),NA())</f>
        <v>#N/A</v>
      </c>
      <c r="AP103" s="104" t="e">
        <f ca="1">+IF(AND(ISNUMBER(OFFSET('Sanitation Data'!$G$5,0,10*ROW('Sanitation Data'!G97))),'Data Summary'!DE103="Yes"),100-OFFSET('Sanitation Data'!$G$5,0,10*ROW('Sanitation Data'!G97)),NA())</f>
        <v>#N/A</v>
      </c>
      <c r="AQ103" s="104" t="e">
        <f ca="1">+IF(AND(ISNUMBER(OFFSET('Sanitation Data'!$G$7,0,10*ROW('Sanitation Data'!G97))),'Data Summary'!DF103="Yes"),OFFSET('Sanitation Data'!$G$7,0,10*ROW('Sanitation Data'!G97)),NA())</f>
        <v>#N/A</v>
      </c>
      <c r="AR103" s="104" t="e">
        <f ca="1">+IF(AND(ISNUMBER(OFFSET('Sanitation Data'!$G$11,0,10*ROW('Sanitation Data'!G97))),'Data Summary'!DG103="Yes"),OFFSET('Sanitation Data'!$G$11,0,10*ROW('Sanitation Data'!G97)),NA())</f>
        <v>#N/A</v>
      </c>
      <c r="AS103" s="104" t="e">
        <f ca="1">+IF(AND(ISNUMBER(OFFSET('Sanitation Data'!$G$12,0,10*ROW('Sanitation Data'!G97))),'Data Summary'!DH103="Yes"),OFFSET('Sanitation Data'!$G$12,0,10*ROW('Sanitation Data'!G97)),NA())</f>
        <v>#N/A</v>
      </c>
      <c r="AT103" s="104" t="e">
        <f ca="1">+IF(AND(ISNUMBER(OFFSET('Sanitation Data'!$G$13,0,10*ROW('Sanitation Data'!G97))),'Data Summary'!DI103="Yes"),OFFSET('Sanitation Data'!$G$13,0,10*ROW('Sanitation Data'!G97)),NA())</f>
        <v>#N/A</v>
      </c>
      <c r="AU103" s="104" t="e">
        <f ca="1">+IF(AND(ISNUMBER(OFFSET('Sanitation Data'!$H$5,0,10*ROW('Sanitation Data'!H97))),'Data Summary'!DJ103="Yes"),100-OFFSET('Sanitation Data'!$H$5,0,10*ROW('Sanitation Data'!H97)),NA())</f>
        <v>#N/A</v>
      </c>
      <c r="AV103" s="104" t="e">
        <f ca="1">+IF(AND(ISNUMBER(OFFSET('Sanitation Data'!$H$7,0,10*ROW('Sanitation Data'!H97))),'Data Summary'!DK103="Yes"),OFFSET('Sanitation Data'!$H$7,0,10*ROW('Sanitation Data'!H97)),NA())</f>
        <v>#N/A</v>
      </c>
      <c r="AW103" s="104" t="e">
        <f ca="1">+IF(AND(ISNUMBER(OFFSET('Sanitation Data'!$H$11,0,10*ROW('Sanitation Data'!H97))),'Data Summary'!DL103="Yes"),OFFSET('Sanitation Data'!$H$11,0,10*ROW('Sanitation Data'!H97)),NA())</f>
        <v>#N/A</v>
      </c>
      <c r="AX103" s="104" t="e">
        <f ca="1">+IF(AND(ISNUMBER(OFFSET('Sanitation Data'!$H$12,0,10*ROW('Sanitation Data'!H97))),'Data Summary'!DM103="Yes"),OFFSET('Sanitation Data'!$H$12,0,10*ROW('Sanitation Data'!H97)),NA())</f>
        <v>#N/A</v>
      </c>
      <c r="AY103" s="104" t="e">
        <f ca="1">+IF(AND(ISNUMBER(OFFSET('Sanitation Data'!$H$13,0,10*ROW('Sanitation Data'!H97))),'Data Summary'!DN103="Yes"),OFFSET('Sanitation Data'!$H$13,0,10*ROW('Sanitation Data'!H97)),NA())</f>
        <v>#N/A</v>
      </c>
      <c r="AZ103" s="109" t="e">
        <f ca="1">+IF(AND(ISNUMBER(OFFSET('Hygiene Data'!$C$6,0,10*ROW('Hygiene Data'!C97))),'Data Summary'!DO103="Yes"),OFFSET('Hygiene Data'!$C$6,0,10*ROW('Hygiene Data'!C97)),NA())</f>
        <v>#N/A</v>
      </c>
      <c r="BA103" s="109" t="e">
        <f ca="1">+IF(AND(ISNUMBER(OFFSET('Hygiene Data'!$C$8,0,10*ROW('Hygiene Data'!C97))),'Data Summary'!DP103="Yes"),OFFSET('Hygiene Data'!$C$8,0,10*ROW('Hygiene Data'!C97)),NA())</f>
        <v>#N/A</v>
      </c>
      <c r="BB103" s="109" t="e">
        <f ca="1">+IF(AND(ISNUMBER(OFFSET('Hygiene Data'!$C$10,0,10*ROW('Hygiene Data'!C97))),'Data Summary'!DQ103="Yes"),OFFSET('Hygiene Data'!$C$10,0,10*ROW('Hygiene Data'!C97)),NA())</f>
        <v>#N/A</v>
      </c>
      <c r="BC103" s="109" t="e">
        <f ca="1">+IF(AND(ISNUMBER(OFFSET('Hygiene Data'!$D$6,0,10*ROW('Hygiene Data'!D97))),'Data Summary'!DR103="Yes"),OFFSET('Hygiene Data'!$D$6,0,10*ROW('Hygiene Data'!D97)),NA())</f>
        <v>#N/A</v>
      </c>
      <c r="BD103" s="109" t="e">
        <f ca="1">+IF(AND(ISNUMBER(OFFSET('Hygiene Data'!$D$8,0,10*ROW('Hygiene Data'!D97))),'Data Summary'!DS103="Yes"),OFFSET('Hygiene Data'!$D$8,0,10*ROW('Hygiene Data'!D97)),NA())</f>
        <v>#N/A</v>
      </c>
      <c r="BE103" s="109" t="e">
        <f ca="1">+IF(AND(ISNUMBER(OFFSET('Hygiene Data'!$D$10,0,10*ROW('Hygiene Data'!D97))),'Data Summary'!DT103="Yes"),OFFSET('Hygiene Data'!$D$10,0,10*ROW('Hygiene Data'!D97)),NA())</f>
        <v>#N/A</v>
      </c>
      <c r="BF103" s="109" t="e">
        <f ca="1">+IF(AND(ISNUMBER(OFFSET('Hygiene Data'!$E$6,0,10*ROW('Hygiene Data'!E97))),'Data Summary'!DU103="Yes"),OFFSET('Hygiene Data'!$E$6,0,10*ROW('Hygiene Data'!E97)),NA())</f>
        <v>#N/A</v>
      </c>
      <c r="BG103" s="109" t="e">
        <f ca="1">+IF(AND(ISNUMBER(OFFSET('Hygiene Data'!$E$8,0,10*ROW('Hygiene Data'!E97))),'Data Summary'!DV103="Yes"),OFFSET('Hygiene Data'!$E$8,0,10*ROW('Hygiene Data'!E97)),NA())</f>
        <v>#N/A</v>
      </c>
      <c r="BH103" s="109" t="e">
        <f ca="1">+IF(AND(ISNUMBER(OFFSET('Hygiene Data'!$E$10,0,10*ROW('Hygiene Data'!E97))),'Data Summary'!DW103="Yes"),OFFSET('Hygiene Data'!$E$10,0,10*ROW('Hygiene Data'!E97)),NA())</f>
        <v>#N/A</v>
      </c>
      <c r="BI103" s="109" t="e">
        <f ca="1">+IF(AND(ISNUMBER(OFFSET('Hygiene Data'!$F$6,0,10*ROW('Hygiene Data'!F97))),'Data Summary'!DX103="Yes"),OFFSET('Hygiene Data'!$F$6,0,10*ROW('Hygiene Data'!F97)),NA())</f>
        <v>#N/A</v>
      </c>
      <c r="BJ103" s="109" t="e">
        <f ca="1">+IF(AND(ISNUMBER(OFFSET('Hygiene Data'!$F$8,0,10*ROW('Hygiene Data'!F97))),'Data Summary'!DY103="Yes"),OFFSET('Hygiene Data'!$F$8,0,10*ROW('Hygiene Data'!F97)),NA())</f>
        <v>#N/A</v>
      </c>
      <c r="BK103" s="109" t="e">
        <f ca="1">+IF(AND(ISNUMBER(OFFSET('Hygiene Data'!$F$10,0,10*ROW('Hygiene Data'!F97))),'Data Summary'!DZ103="Yes"),OFFSET('Hygiene Data'!$F$10,0,10*ROW('Hygiene Data'!F97)),NA())</f>
        <v>#N/A</v>
      </c>
      <c r="BL103" s="109" t="e">
        <f ca="1">+IF(AND(ISNUMBER(OFFSET('Hygiene Data'!$G$6,0,10*ROW('Hygiene Data'!G97))),'Data Summary'!EA103="Yes"),OFFSET('Hygiene Data'!$G$6,0,10*ROW('Hygiene Data'!G97)),NA())</f>
        <v>#N/A</v>
      </c>
      <c r="BM103" s="109" t="e">
        <f ca="1">+IF(AND(ISNUMBER(OFFSET('Hygiene Data'!$G$8,0,10*ROW('Hygiene Data'!G97))),'Data Summary'!EB103="Yes"),OFFSET('Hygiene Data'!$G$8,0,10*ROW('Hygiene Data'!G97)),NA())</f>
        <v>#N/A</v>
      </c>
      <c r="BN103" s="109" t="e">
        <f ca="1">+IF(AND(ISNUMBER(OFFSET('Hygiene Data'!$G$10,0,10*ROW('Hygiene Data'!G97))),'Data Summary'!EC103="Yes"),OFFSET('Hygiene Data'!$G$10,0,10*ROW('Hygiene Data'!G97)),NA())</f>
        <v>#N/A</v>
      </c>
      <c r="BO103" s="109" t="e">
        <f ca="1">+IF(AND(ISNUMBER(OFFSET('Hygiene Data'!$H$6,0,10*ROW('Hygiene Data'!H97))),'Data Summary'!ED103="Yes"),OFFSET('Hygiene Data'!$H$6,0,10*ROW('Hygiene Data'!H97)),NA())</f>
        <v>#N/A</v>
      </c>
      <c r="BP103" s="109" t="e">
        <f ca="1">+IF(AND(ISNUMBER(OFFSET('Hygiene Data'!$H$8,0,10*ROW('Hygiene Data'!H97))),'Data Summary'!EE103="Yes"),OFFSET('Hygiene Data'!$H$8,0,10*ROW('Hygiene Data'!H97)),NA())</f>
        <v>#N/A</v>
      </c>
      <c r="BQ103" s="109" t="e">
        <f ca="1">+IF(AND(ISNUMBER(OFFSET('Hygiene Data'!$H$10,0,10*ROW('Hygiene Data'!H97))),'Data Summary'!EF103="Yes"),OFFSET('Hygiene Data'!$H$10,0,10*ROW('Hygiene Data'!H97)),NA())</f>
        <v>#N/A</v>
      </c>
    </row>
    <row r="104" spans="1:69" x14ac:dyDescent="0.25">
      <c r="A104" s="57" t="e">
        <f ca="1">+IF(OFFSET('Water Data'!$B$1,0,10*ROW('Water Data'!B98))="",NA(),OFFSET('Water Data'!$B$1,0,10*ROW('Water Data'!B98)))</f>
        <v>#N/A</v>
      </c>
      <c r="B104" s="57" t="e">
        <f ca="1">+IF(OFFSET('Water Data'!$A$3,0,10*ROW('Water Data'!A101))="",NA(),OFFSET('Water Data'!$A$3,0,10*ROW('Water Data'!A101)))</f>
        <v>#N/A</v>
      </c>
      <c r="C104" s="57" t="e">
        <f ca="1">+IF(OFFSET('Water Data'!$C$3,0,10*ROW('Water Data'!C101))="",NA(),OFFSET('Water Data'!$C$3,0,10*ROW('Water Data'!C101)))</f>
        <v>#N/A</v>
      </c>
      <c r="D104" s="58" t="e">
        <f ca="1">+IF(AND(ISNUMBER(OFFSET('Water Data'!$C$5,0,10*ROW('Water Data'!C98))),'Data Summary'!BS104="Yes"),100-OFFSET('Water Data'!$C$5,0,10*ROW('Water Data'!C98)),NA())</f>
        <v>#N/A</v>
      </c>
      <c r="E104" s="58" t="e">
        <f ca="1">+IF(AND(ISNUMBER(OFFSET('Water Data'!$C$7,0,10*ROW('Water Data'!C98))),'Data Summary'!BT104="Yes"),OFFSET('Water Data'!$C$7,0,10*ROW('Water Data'!C98)),NA())</f>
        <v>#N/A</v>
      </c>
      <c r="F104" s="58" t="e">
        <f ca="1">+IF(AND(ISNUMBER(OFFSET('Water Data'!$C$10,0,10*ROW('Water Data'!C98))),'Data Summary'!BU104="Yes"),OFFSET('Water Data'!$C$10,0,10*ROW('Water Data'!C98)),NA())</f>
        <v>#N/A</v>
      </c>
      <c r="G104" s="58" t="e">
        <f ca="1">+IF(AND(ISNUMBER(OFFSET('Water Data'!$D$5,0,10*ROW('Water Data'!D98))),'Data Summary'!BV104="Yes"),100-OFFSET('Water Data'!$D$5,0,10*ROW('Water Data'!D98)),NA())</f>
        <v>#N/A</v>
      </c>
      <c r="H104" s="58" t="e">
        <f ca="1">+IF(AND(ISNUMBER(OFFSET('Water Data'!$D$7,0,10*ROW('Water Data'!D98))),'Data Summary'!BW104="Yes"),OFFSET('Water Data'!$D$7,0,10*ROW('Water Data'!D98)),NA())</f>
        <v>#N/A</v>
      </c>
      <c r="I104" s="58" t="e">
        <f ca="1">+IF(AND(ISNUMBER(OFFSET('Water Data'!$D$10,0,10*ROW('Water Data'!D98))),'Data Summary'!BX104="Yes"),OFFSET('Water Data'!$D$10,0,10*ROW('Water Data'!D98)),NA())</f>
        <v>#N/A</v>
      </c>
      <c r="J104" s="58" t="e">
        <f ca="1">+IF(AND(ISNUMBER(OFFSET('Water Data'!$E$5,0,10*ROW('Water Data'!E98))),'Data Summary'!BY104="Yes"),100-OFFSET('Water Data'!$E$5,0,10*ROW('Water Data'!E98)),NA())</f>
        <v>#N/A</v>
      </c>
      <c r="K104" s="58" t="e">
        <f ca="1">+IF(AND(ISNUMBER(OFFSET('Water Data'!$E$7,0,10*ROW('Water Data'!E98))),'Data Summary'!BZ104="Yes"),OFFSET('Water Data'!$E$7,0,10*ROW('Water Data'!E98)),NA())</f>
        <v>#N/A</v>
      </c>
      <c r="L104" s="58" t="e">
        <f ca="1">+IF(AND(ISNUMBER(OFFSET('Water Data'!$E$10,0,10*ROW('Water Data'!E98))),'Data Summary'!CA104="Yes"),OFFSET('Water Data'!$E$10,0,10*ROW('Water Data'!E98)),NA())</f>
        <v>#N/A</v>
      </c>
      <c r="M104" s="58" t="e">
        <f ca="1">+IF(AND(ISNUMBER(OFFSET('Water Data'!$F$5,0,10*ROW('Water Data'!F98))),'Data Summary'!CB104="Yes"),100-OFFSET('Water Data'!$F$5,0,10*ROW('Water Data'!F98)),NA())</f>
        <v>#N/A</v>
      </c>
      <c r="N104" s="58" t="e">
        <f ca="1">+IF(AND(ISNUMBER(OFFSET('Water Data'!$F$7,0,10*ROW('Water Data'!F98))),'Data Summary'!CC104="Yes"),OFFSET('Water Data'!$F$7,0,10*ROW('Water Data'!F98)),NA())</f>
        <v>#N/A</v>
      </c>
      <c r="O104" s="58" t="e">
        <f ca="1">+IF(AND(ISNUMBER(OFFSET('Water Data'!$F$10,0,10*ROW('Water Data'!F98))),'Data Summary'!CD104="Yes"),OFFSET('Water Data'!$F$10,0,10*ROW('Water Data'!F98)),NA())</f>
        <v>#N/A</v>
      </c>
      <c r="P104" s="58" t="e">
        <f ca="1">+IF(AND(ISNUMBER(OFFSET('Water Data'!$G$5,0,10*ROW('Water Data'!G98))),'Data Summary'!CE104="Yes"),100-OFFSET('Water Data'!$G$5,0,10*ROW('Water Data'!G98)),NA())</f>
        <v>#N/A</v>
      </c>
      <c r="Q104" s="58" t="e">
        <f ca="1">+IF(AND(ISNUMBER(OFFSET('Water Data'!$G$7,0,10*ROW('Water Data'!G98))),'Data Summary'!CF104="Yes"),OFFSET('Water Data'!$G$7,0,10*ROW('Water Data'!G98)),NA())</f>
        <v>#N/A</v>
      </c>
      <c r="R104" s="58" t="e">
        <f ca="1">+IF(AND(ISNUMBER(OFFSET('Water Data'!$G$10,0,10*ROW('Water Data'!G98))),'Data Summary'!CG104="Yes"),OFFSET('Water Data'!$G$10,0,10*ROW('Water Data'!G98)),NA())</f>
        <v>#N/A</v>
      </c>
      <c r="S104" s="58" t="e">
        <f ca="1">+IF(AND(ISNUMBER(OFFSET('Water Data'!$H$5,0,10*ROW('Water Data'!H98))),'Data Summary'!CH104="Yes"),100-OFFSET('Water Data'!$H$5,0,10*ROW('Water Data'!H98)),NA())</f>
        <v>#N/A</v>
      </c>
      <c r="T104" s="58" t="e">
        <f ca="1">+IF(AND(ISNUMBER(OFFSET('Water Data'!$H$7,0,10*ROW('Water Data'!H98))),'Data Summary'!CI104="Yes"),OFFSET('Water Data'!$H$7,0,10*ROW('Water Data'!H98)),NA())</f>
        <v>#N/A</v>
      </c>
      <c r="U104" s="58" t="e">
        <f ca="1">+IF(AND(ISNUMBER(OFFSET('Water Data'!$H$10,0,10*ROW('Water Data'!H98))),'Data Summary'!CJ104="Yes"),OFFSET('Water Data'!$H$10,0,10*ROW('Water Data'!H98)),NA())</f>
        <v>#N/A</v>
      </c>
      <c r="V104" s="104" t="e">
        <f ca="1">+IF(AND(ISNUMBER(OFFSET('Sanitation Data'!$C$5,0,10*ROW('Sanitation Data'!C98))),'Data Summary'!CK104="Yes"),100-OFFSET('Sanitation Data'!$C$5,0,10*ROW('Sanitation Data'!C98)),NA())</f>
        <v>#N/A</v>
      </c>
      <c r="W104" s="104" t="e">
        <f ca="1">+IF(AND(ISNUMBER(OFFSET('Sanitation Data'!$C$7,0,10*ROW('Sanitation Data'!C98))),'Data Summary'!CL104="Yes"),OFFSET('Sanitation Data'!$C$7,0,10*ROW('Sanitation Data'!C98)),NA())</f>
        <v>#N/A</v>
      </c>
      <c r="X104" s="104" t="e">
        <f ca="1">+IF(AND(ISNUMBER(OFFSET('Sanitation Data'!$C$11,0,10*ROW('Sanitation Data'!C98))),'Data Summary'!CM104="Yes"),OFFSET('Sanitation Data'!$C$11,0,10*ROW('Sanitation Data'!C98)),NA())</f>
        <v>#N/A</v>
      </c>
      <c r="Y104" s="104" t="e">
        <f ca="1">+IF(AND(ISNUMBER(OFFSET('Sanitation Data'!$C$12,0,10*ROW('Sanitation Data'!C98))),'Data Summary'!CN104="Yes"),OFFSET('Sanitation Data'!$C$12,0,10*ROW('Sanitation Data'!C98)),NA())</f>
        <v>#N/A</v>
      </c>
      <c r="Z104" s="104" t="e">
        <f ca="1">+IF(AND(ISNUMBER(OFFSET('Sanitation Data'!$C$13,0,10*ROW('Sanitation Data'!C98))),'Data Summary'!CO104="Yes"),OFFSET('Sanitation Data'!$C$13,0,10*ROW('Sanitation Data'!C98)),NA())</f>
        <v>#N/A</v>
      </c>
      <c r="AA104" s="104" t="e">
        <f ca="1">+IF(AND(ISNUMBER(OFFSET('Sanitation Data'!$D$5,0,10*ROW('Sanitation Data'!D98))),'Data Summary'!CP104="Yes"),100-OFFSET('Sanitation Data'!$D$5,0,10*ROW('Sanitation Data'!D98)),NA())</f>
        <v>#N/A</v>
      </c>
      <c r="AB104" s="104" t="e">
        <f ca="1">+IF(AND(ISNUMBER(OFFSET('Sanitation Data'!$D$7,0,10*ROW('Sanitation Data'!D98))),'Data Summary'!CQ104="Yes"),OFFSET('Sanitation Data'!$D$7,0,10*ROW('Sanitation Data'!D98)),NA())</f>
        <v>#N/A</v>
      </c>
      <c r="AC104" s="104" t="e">
        <f ca="1">+IF(AND(ISNUMBER(OFFSET('Sanitation Data'!$D$11,0,10*ROW('Sanitation Data'!D98))),'Data Summary'!CR104="Yes"),OFFSET('Sanitation Data'!$D$11,0,10*ROW('Sanitation Data'!D98)),NA())</f>
        <v>#N/A</v>
      </c>
      <c r="AD104" s="104" t="e">
        <f ca="1">+IF(AND(ISNUMBER(OFFSET('Sanitation Data'!$D$12,0,10*ROW('Sanitation Data'!D98))),'Data Summary'!CS104="Yes"),OFFSET('Sanitation Data'!$D$12,0,10*ROW('Sanitation Data'!D98)),NA())</f>
        <v>#N/A</v>
      </c>
      <c r="AE104" s="104" t="e">
        <f ca="1">+IF(AND(ISNUMBER(OFFSET('Sanitation Data'!$D$13,0,10*ROW('Sanitation Data'!D98))),'Data Summary'!CT104="Yes"),OFFSET('Sanitation Data'!$D$13,0,10*ROW('Sanitation Data'!D98)),NA())</f>
        <v>#N/A</v>
      </c>
      <c r="AF104" s="104" t="e">
        <f ca="1">+IF(AND(ISNUMBER(OFFSET('Sanitation Data'!$E$5,0,10*ROW('Sanitation Data'!E98))),'Data Summary'!CU104="Yes"),100-OFFSET('Sanitation Data'!$E$5,0,10*ROW('Sanitation Data'!E98)),NA())</f>
        <v>#N/A</v>
      </c>
      <c r="AG104" s="104" t="e">
        <f ca="1">+IF(AND(ISNUMBER(OFFSET('Sanitation Data'!$E$7,0,10*ROW('Sanitation Data'!E98))),'Data Summary'!CV104="Yes"),OFFSET('Sanitation Data'!$E$7,0,10*ROW('Sanitation Data'!E98)),NA())</f>
        <v>#N/A</v>
      </c>
      <c r="AH104" s="104" t="e">
        <f ca="1">+IF(AND(ISNUMBER(OFFSET('Sanitation Data'!$E$11,0,10*ROW('Sanitation Data'!E98))),'Data Summary'!CW104="Yes"),OFFSET('Sanitation Data'!$E$11,0,10*ROW('Sanitation Data'!E98)),NA())</f>
        <v>#N/A</v>
      </c>
      <c r="AI104" s="104" t="e">
        <f ca="1">+IF(AND(ISNUMBER(OFFSET('Sanitation Data'!$E$12,0,10*ROW('Sanitation Data'!E98))),'Data Summary'!CX104="Yes"),OFFSET('Sanitation Data'!$E$12,0,10*ROW('Sanitation Data'!E98)),NA())</f>
        <v>#N/A</v>
      </c>
      <c r="AJ104" s="104" t="e">
        <f ca="1">+IF(AND(ISNUMBER(OFFSET('Sanitation Data'!$E$13,0,10*ROW('Sanitation Data'!E98))),'Data Summary'!CY104="Yes"),OFFSET('Sanitation Data'!$E$13,0,10*ROW('Sanitation Data'!E98)),NA())</f>
        <v>#N/A</v>
      </c>
      <c r="AK104" s="104" t="e">
        <f ca="1">+IF(AND(ISNUMBER(OFFSET('Sanitation Data'!$F$5,0,10*ROW('Sanitation Data'!F98))),'Data Summary'!CZ104="Yes"),100-OFFSET('Sanitation Data'!$F$5,0,10*ROW('Sanitation Data'!F98)),NA())</f>
        <v>#N/A</v>
      </c>
      <c r="AL104" s="104" t="e">
        <f ca="1">+IF(AND(ISNUMBER(OFFSET('Sanitation Data'!$F$7,0,10*ROW('Sanitation Data'!F98))),'Data Summary'!DA104="Yes"),OFFSET('Sanitation Data'!$F$7,0,10*ROW('Sanitation Data'!F98)),NA())</f>
        <v>#N/A</v>
      </c>
      <c r="AM104" s="104" t="e">
        <f ca="1">+IF(AND(ISNUMBER(OFFSET('Sanitation Data'!$F$11,0,10*ROW('Sanitation Data'!F98))),'Data Summary'!DB104="Yes"),OFFSET('Sanitation Data'!$F$11,0,10*ROW('Sanitation Data'!F98)),NA())</f>
        <v>#N/A</v>
      </c>
      <c r="AN104" s="104" t="e">
        <f ca="1">+IF(AND(ISNUMBER(OFFSET('Sanitation Data'!$F$12,0,10*ROW('Sanitation Data'!F98))),'Data Summary'!DC104="Yes"),OFFSET('Sanitation Data'!$F$12,0,10*ROW('Sanitation Data'!F98)),NA())</f>
        <v>#N/A</v>
      </c>
      <c r="AO104" s="104" t="e">
        <f ca="1">+IF(AND(ISNUMBER(OFFSET('Sanitation Data'!$F$13,0,10*ROW('Sanitation Data'!F98))),'Data Summary'!DD104="Yes"),OFFSET('Sanitation Data'!$F$13,0,10*ROW('Sanitation Data'!F98)),NA())</f>
        <v>#N/A</v>
      </c>
      <c r="AP104" s="104" t="e">
        <f ca="1">+IF(AND(ISNUMBER(OFFSET('Sanitation Data'!$G$5,0,10*ROW('Sanitation Data'!G98))),'Data Summary'!DE104="Yes"),100-OFFSET('Sanitation Data'!$G$5,0,10*ROW('Sanitation Data'!G98)),NA())</f>
        <v>#N/A</v>
      </c>
      <c r="AQ104" s="104" t="e">
        <f ca="1">+IF(AND(ISNUMBER(OFFSET('Sanitation Data'!$G$7,0,10*ROW('Sanitation Data'!G98))),'Data Summary'!DF104="Yes"),OFFSET('Sanitation Data'!$G$7,0,10*ROW('Sanitation Data'!G98)),NA())</f>
        <v>#N/A</v>
      </c>
      <c r="AR104" s="104" t="e">
        <f ca="1">+IF(AND(ISNUMBER(OFFSET('Sanitation Data'!$G$11,0,10*ROW('Sanitation Data'!G98))),'Data Summary'!DG104="Yes"),OFFSET('Sanitation Data'!$G$11,0,10*ROW('Sanitation Data'!G98)),NA())</f>
        <v>#N/A</v>
      </c>
      <c r="AS104" s="104" t="e">
        <f ca="1">+IF(AND(ISNUMBER(OFFSET('Sanitation Data'!$G$12,0,10*ROW('Sanitation Data'!G98))),'Data Summary'!DH104="Yes"),OFFSET('Sanitation Data'!$G$12,0,10*ROW('Sanitation Data'!G98)),NA())</f>
        <v>#N/A</v>
      </c>
      <c r="AT104" s="104" t="e">
        <f ca="1">+IF(AND(ISNUMBER(OFFSET('Sanitation Data'!$G$13,0,10*ROW('Sanitation Data'!G98))),'Data Summary'!DI104="Yes"),OFFSET('Sanitation Data'!$G$13,0,10*ROW('Sanitation Data'!G98)),NA())</f>
        <v>#N/A</v>
      </c>
      <c r="AU104" s="104" t="e">
        <f ca="1">+IF(AND(ISNUMBER(OFFSET('Sanitation Data'!$H$5,0,10*ROW('Sanitation Data'!H98))),'Data Summary'!DJ104="Yes"),100-OFFSET('Sanitation Data'!$H$5,0,10*ROW('Sanitation Data'!H98)),NA())</f>
        <v>#N/A</v>
      </c>
      <c r="AV104" s="104" t="e">
        <f ca="1">+IF(AND(ISNUMBER(OFFSET('Sanitation Data'!$H$7,0,10*ROW('Sanitation Data'!H98))),'Data Summary'!DK104="Yes"),OFFSET('Sanitation Data'!$H$7,0,10*ROW('Sanitation Data'!H98)),NA())</f>
        <v>#N/A</v>
      </c>
      <c r="AW104" s="104" t="e">
        <f ca="1">+IF(AND(ISNUMBER(OFFSET('Sanitation Data'!$H$11,0,10*ROW('Sanitation Data'!H98))),'Data Summary'!DL104="Yes"),OFFSET('Sanitation Data'!$H$11,0,10*ROW('Sanitation Data'!H98)),NA())</f>
        <v>#N/A</v>
      </c>
      <c r="AX104" s="104" t="e">
        <f ca="1">+IF(AND(ISNUMBER(OFFSET('Sanitation Data'!$H$12,0,10*ROW('Sanitation Data'!H98))),'Data Summary'!DM104="Yes"),OFFSET('Sanitation Data'!$H$12,0,10*ROW('Sanitation Data'!H98)),NA())</f>
        <v>#N/A</v>
      </c>
      <c r="AY104" s="104" t="e">
        <f ca="1">+IF(AND(ISNUMBER(OFFSET('Sanitation Data'!$H$13,0,10*ROW('Sanitation Data'!H98))),'Data Summary'!DN104="Yes"),OFFSET('Sanitation Data'!$H$13,0,10*ROW('Sanitation Data'!H98)),NA())</f>
        <v>#N/A</v>
      </c>
      <c r="AZ104" s="109" t="e">
        <f ca="1">+IF(AND(ISNUMBER(OFFSET('Hygiene Data'!$C$6,0,10*ROW('Hygiene Data'!C98))),'Data Summary'!DO104="Yes"),OFFSET('Hygiene Data'!$C$6,0,10*ROW('Hygiene Data'!C98)),NA())</f>
        <v>#N/A</v>
      </c>
      <c r="BA104" s="109" t="e">
        <f ca="1">+IF(AND(ISNUMBER(OFFSET('Hygiene Data'!$C$8,0,10*ROW('Hygiene Data'!C98))),'Data Summary'!DP104="Yes"),OFFSET('Hygiene Data'!$C$8,0,10*ROW('Hygiene Data'!C98)),NA())</f>
        <v>#N/A</v>
      </c>
      <c r="BB104" s="109" t="e">
        <f ca="1">+IF(AND(ISNUMBER(OFFSET('Hygiene Data'!$C$10,0,10*ROW('Hygiene Data'!C98))),'Data Summary'!DQ104="Yes"),OFFSET('Hygiene Data'!$C$10,0,10*ROW('Hygiene Data'!C98)),NA())</f>
        <v>#N/A</v>
      </c>
      <c r="BC104" s="109" t="e">
        <f ca="1">+IF(AND(ISNUMBER(OFFSET('Hygiene Data'!$D$6,0,10*ROW('Hygiene Data'!D98))),'Data Summary'!DR104="Yes"),OFFSET('Hygiene Data'!$D$6,0,10*ROW('Hygiene Data'!D98)),NA())</f>
        <v>#N/A</v>
      </c>
      <c r="BD104" s="109" t="e">
        <f ca="1">+IF(AND(ISNUMBER(OFFSET('Hygiene Data'!$D$8,0,10*ROW('Hygiene Data'!D98))),'Data Summary'!DS104="Yes"),OFFSET('Hygiene Data'!$D$8,0,10*ROW('Hygiene Data'!D98)),NA())</f>
        <v>#N/A</v>
      </c>
      <c r="BE104" s="109" t="e">
        <f ca="1">+IF(AND(ISNUMBER(OFFSET('Hygiene Data'!$D$10,0,10*ROW('Hygiene Data'!D98))),'Data Summary'!DT104="Yes"),OFFSET('Hygiene Data'!$D$10,0,10*ROW('Hygiene Data'!D98)),NA())</f>
        <v>#N/A</v>
      </c>
      <c r="BF104" s="109" t="e">
        <f ca="1">+IF(AND(ISNUMBER(OFFSET('Hygiene Data'!$E$6,0,10*ROW('Hygiene Data'!E98))),'Data Summary'!DU104="Yes"),OFFSET('Hygiene Data'!$E$6,0,10*ROW('Hygiene Data'!E98)),NA())</f>
        <v>#N/A</v>
      </c>
      <c r="BG104" s="109" t="e">
        <f ca="1">+IF(AND(ISNUMBER(OFFSET('Hygiene Data'!$E$8,0,10*ROW('Hygiene Data'!E98))),'Data Summary'!DV104="Yes"),OFFSET('Hygiene Data'!$E$8,0,10*ROW('Hygiene Data'!E98)),NA())</f>
        <v>#N/A</v>
      </c>
      <c r="BH104" s="109" t="e">
        <f ca="1">+IF(AND(ISNUMBER(OFFSET('Hygiene Data'!$E$10,0,10*ROW('Hygiene Data'!E98))),'Data Summary'!DW104="Yes"),OFFSET('Hygiene Data'!$E$10,0,10*ROW('Hygiene Data'!E98)),NA())</f>
        <v>#N/A</v>
      </c>
      <c r="BI104" s="109" t="e">
        <f ca="1">+IF(AND(ISNUMBER(OFFSET('Hygiene Data'!$F$6,0,10*ROW('Hygiene Data'!F98))),'Data Summary'!DX104="Yes"),OFFSET('Hygiene Data'!$F$6,0,10*ROW('Hygiene Data'!F98)),NA())</f>
        <v>#N/A</v>
      </c>
      <c r="BJ104" s="109" t="e">
        <f ca="1">+IF(AND(ISNUMBER(OFFSET('Hygiene Data'!$F$8,0,10*ROW('Hygiene Data'!F98))),'Data Summary'!DY104="Yes"),OFFSET('Hygiene Data'!$F$8,0,10*ROW('Hygiene Data'!F98)),NA())</f>
        <v>#N/A</v>
      </c>
      <c r="BK104" s="109" t="e">
        <f ca="1">+IF(AND(ISNUMBER(OFFSET('Hygiene Data'!$F$10,0,10*ROW('Hygiene Data'!F98))),'Data Summary'!DZ104="Yes"),OFFSET('Hygiene Data'!$F$10,0,10*ROW('Hygiene Data'!F98)),NA())</f>
        <v>#N/A</v>
      </c>
      <c r="BL104" s="109" t="e">
        <f ca="1">+IF(AND(ISNUMBER(OFFSET('Hygiene Data'!$G$6,0,10*ROW('Hygiene Data'!G98))),'Data Summary'!EA104="Yes"),OFFSET('Hygiene Data'!$G$6,0,10*ROW('Hygiene Data'!G98)),NA())</f>
        <v>#N/A</v>
      </c>
      <c r="BM104" s="109" t="e">
        <f ca="1">+IF(AND(ISNUMBER(OFFSET('Hygiene Data'!$G$8,0,10*ROW('Hygiene Data'!G98))),'Data Summary'!EB104="Yes"),OFFSET('Hygiene Data'!$G$8,0,10*ROW('Hygiene Data'!G98)),NA())</f>
        <v>#N/A</v>
      </c>
      <c r="BN104" s="109" t="e">
        <f ca="1">+IF(AND(ISNUMBER(OFFSET('Hygiene Data'!$G$10,0,10*ROW('Hygiene Data'!G98))),'Data Summary'!EC104="Yes"),OFFSET('Hygiene Data'!$G$10,0,10*ROW('Hygiene Data'!G98)),NA())</f>
        <v>#N/A</v>
      </c>
      <c r="BO104" s="109" t="e">
        <f ca="1">+IF(AND(ISNUMBER(OFFSET('Hygiene Data'!$H$6,0,10*ROW('Hygiene Data'!H98))),'Data Summary'!ED104="Yes"),OFFSET('Hygiene Data'!$H$6,0,10*ROW('Hygiene Data'!H98)),NA())</f>
        <v>#N/A</v>
      </c>
      <c r="BP104" s="109" t="e">
        <f ca="1">+IF(AND(ISNUMBER(OFFSET('Hygiene Data'!$H$8,0,10*ROW('Hygiene Data'!H98))),'Data Summary'!EE104="Yes"),OFFSET('Hygiene Data'!$H$8,0,10*ROW('Hygiene Data'!H98)),NA())</f>
        <v>#N/A</v>
      </c>
      <c r="BQ104" s="109" t="e">
        <f ca="1">+IF(AND(ISNUMBER(OFFSET('Hygiene Data'!$H$10,0,10*ROW('Hygiene Data'!H98))),'Data Summary'!EF104="Yes"),OFFSET('Hygiene Data'!$H$10,0,10*ROW('Hygiene Data'!H98)),NA())</f>
        <v>#N/A</v>
      </c>
    </row>
    <row r="105" spans="1:69" x14ac:dyDescent="0.25">
      <c r="A105" s="57" t="e">
        <f ca="1">+IF(OFFSET('Water Data'!$B$1,0,10*ROW('Water Data'!B99))="",NA(),OFFSET('Water Data'!$B$1,0,10*ROW('Water Data'!B99)))</f>
        <v>#N/A</v>
      </c>
      <c r="B105" s="57" t="e">
        <f ca="1">+IF(OFFSET('Water Data'!$A$3,0,10*ROW('Water Data'!A102))="",NA(),OFFSET('Water Data'!$A$3,0,10*ROW('Water Data'!A102)))</f>
        <v>#N/A</v>
      </c>
      <c r="C105" s="57" t="e">
        <f ca="1">+IF(OFFSET('Water Data'!$C$3,0,10*ROW('Water Data'!C102))="",NA(),OFFSET('Water Data'!$C$3,0,10*ROW('Water Data'!C102)))</f>
        <v>#N/A</v>
      </c>
      <c r="D105" s="58" t="e">
        <f ca="1">+IF(AND(ISNUMBER(OFFSET('Water Data'!$C$5,0,10*ROW('Water Data'!C99))),'Data Summary'!BS105="Yes"),100-OFFSET('Water Data'!$C$5,0,10*ROW('Water Data'!C99)),NA())</f>
        <v>#N/A</v>
      </c>
      <c r="E105" s="58" t="e">
        <f ca="1">+IF(AND(ISNUMBER(OFFSET('Water Data'!$C$7,0,10*ROW('Water Data'!C99))),'Data Summary'!BT105="Yes"),OFFSET('Water Data'!$C$7,0,10*ROW('Water Data'!C99)),NA())</f>
        <v>#N/A</v>
      </c>
      <c r="F105" s="58" t="e">
        <f ca="1">+IF(AND(ISNUMBER(OFFSET('Water Data'!$C$10,0,10*ROW('Water Data'!C99))),'Data Summary'!BU105="Yes"),OFFSET('Water Data'!$C$10,0,10*ROW('Water Data'!C99)),NA())</f>
        <v>#N/A</v>
      </c>
      <c r="G105" s="58" t="e">
        <f ca="1">+IF(AND(ISNUMBER(OFFSET('Water Data'!$D$5,0,10*ROW('Water Data'!D99))),'Data Summary'!BV105="Yes"),100-OFFSET('Water Data'!$D$5,0,10*ROW('Water Data'!D99)),NA())</f>
        <v>#N/A</v>
      </c>
      <c r="H105" s="58" t="e">
        <f ca="1">+IF(AND(ISNUMBER(OFFSET('Water Data'!$D$7,0,10*ROW('Water Data'!D99))),'Data Summary'!BW105="Yes"),OFFSET('Water Data'!$D$7,0,10*ROW('Water Data'!D99)),NA())</f>
        <v>#N/A</v>
      </c>
      <c r="I105" s="58" t="e">
        <f ca="1">+IF(AND(ISNUMBER(OFFSET('Water Data'!$D$10,0,10*ROW('Water Data'!D99))),'Data Summary'!BX105="Yes"),OFFSET('Water Data'!$D$10,0,10*ROW('Water Data'!D99)),NA())</f>
        <v>#N/A</v>
      </c>
      <c r="J105" s="58" t="e">
        <f ca="1">+IF(AND(ISNUMBER(OFFSET('Water Data'!$E$5,0,10*ROW('Water Data'!E99))),'Data Summary'!BY105="Yes"),100-OFFSET('Water Data'!$E$5,0,10*ROW('Water Data'!E99)),NA())</f>
        <v>#N/A</v>
      </c>
      <c r="K105" s="58" t="e">
        <f ca="1">+IF(AND(ISNUMBER(OFFSET('Water Data'!$E$7,0,10*ROW('Water Data'!E99))),'Data Summary'!BZ105="Yes"),OFFSET('Water Data'!$E$7,0,10*ROW('Water Data'!E99)),NA())</f>
        <v>#N/A</v>
      </c>
      <c r="L105" s="58" t="e">
        <f ca="1">+IF(AND(ISNUMBER(OFFSET('Water Data'!$E$10,0,10*ROW('Water Data'!E99))),'Data Summary'!CA105="Yes"),OFFSET('Water Data'!$E$10,0,10*ROW('Water Data'!E99)),NA())</f>
        <v>#N/A</v>
      </c>
      <c r="M105" s="58" t="e">
        <f ca="1">+IF(AND(ISNUMBER(OFFSET('Water Data'!$F$5,0,10*ROW('Water Data'!F99))),'Data Summary'!CB105="Yes"),100-OFFSET('Water Data'!$F$5,0,10*ROW('Water Data'!F99)),NA())</f>
        <v>#N/A</v>
      </c>
      <c r="N105" s="58" t="e">
        <f ca="1">+IF(AND(ISNUMBER(OFFSET('Water Data'!$F$7,0,10*ROW('Water Data'!F99))),'Data Summary'!CC105="Yes"),OFFSET('Water Data'!$F$7,0,10*ROW('Water Data'!F99)),NA())</f>
        <v>#N/A</v>
      </c>
      <c r="O105" s="58" t="e">
        <f ca="1">+IF(AND(ISNUMBER(OFFSET('Water Data'!$F$10,0,10*ROW('Water Data'!F99))),'Data Summary'!CD105="Yes"),OFFSET('Water Data'!$F$10,0,10*ROW('Water Data'!F99)),NA())</f>
        <v>#N/A</v>
      </c>
      <c r="P105" s="58" t="e">
        <f ca="1">+IF(AND(ISNUMBER(OFFSET('Water Data'!$G$5,0,10*ROW('Water Data'!G99))),'Data Summary'!CE105="Yes"),100-OFFSET('Water Data'!$G$5,0,10*ROW('Water Data'!G99)),NA())</f>
        <v>#N/A</v>
      </c>
      <c r="Q105" s="58" t="e">
        <f ca="1">+IF(AND(ISNUMBER(OFFSET('Water Data'!$G$7,0,10*ROW('Water Data'!G99))),'Data Summary'!CF105="Yes"),OFFSET('Water Data'!$G$7,0,10*ROW('Water Data'!G99)),NA())</f>
        <v>#N/A</v>
      </c>
      <c r="R105" s="58" t="e">
        <f ca="1">+IF(AND(ISNUMBER(OFFSET('Water Data'!$G$10,0,10*ROW('Water Data'!G99))),'Data Summary'!CG105="Yes"),OFFSET('Water Data'!$G$10,0,10*ROW('Water Data'!G99)),NA())</f>
        <v>#N/A</v>
      </c>
      <c r="S105" s="58" t="e">
        <f ca="1">+IF(AND(ISNUMBER(OFFSET('Water Data'!$H$5,0,10*ROW('Water Data'!H99))),'Data Summary'!CH105="Yes"),100-OFFSET('Water Data'!$H$5,0,10*ROW('Water Data'!H99)),NA())</f>
        <v>#N/A</v>
      </c>
      <c r="T105" s="58" t="e">
        <f ca="1">+IF(AND(ISNUMBER(OFFSET('Water Data'!$H$7,0,10*ROW('Water Data'!H99))),'Data Summary'!CI105="Yes"),OFFSET('Water Data'!$H$7,0,10*ROW('Water Data'!H99)),NA())</f>
        <v>#N/A</v>
      </c>
      <c r="U105" s="58" t="e">
        <f ca="1">+IF(AND(ISNUMBER(OFFSET('Water Data'!$H$10,0,10*ROW('Water Data'!H99))),'Data Summary'!CJ105="Yes"),OFFSET('Water Data'!$H$10,0,10*ROW('Water Data'!H99)),NA())</f>
        <v>#N/A</v>
      </c>
      <c r="V105" s="104" t="e">
        <f ca="1">+IF(AND(ISNUMBER(OFFSET('Sanitation Data'!$C$5,0,10*ROW('Sanitation Data'!C99))),'Data Summary'!CK105="Yes"),100-OFFSET('Sanitation Data'!$C$5,0,10*ROW('Sanitation Data'!C99)),NA())</f>
        <v>#N/A</v>
      </c>
      <c r="W105" s="104" t="e">
        <f ca="1">+IF(AND(ISNUMBER(OFFSET('Sanitation Data'!$C$7,0,10*ROW('Sanitation Data'!C99))),'Data Summary'!CL105="Yes"),OFFSET('Sanitation Data'!$C$7,0,10*ROW('Sanitation Data'!C99)),NA())</f>
        <v>#N/A</v>
      </c>
      <c r="X105" s="104" t="e">
        <f ca="1">+IF(AND(ISNUMBER(OFFSET('Sanitation Data'!$C$11,0,10*ROW('Sanitation Data'!C99))),'Data Summary'!CM105="Yes"),OFFSET('Sanitation Data'!$C$11,0,10*ROW('Sanitation Data'!C99)),NA())</f>
        <v>#N/A</v>
      </c>
      <c r="Y105" s="104" t="e">
        <f ca="1">+IF(AND(ISNUMBER(OFFSET('Sanitation Data'!$C$12,0,10*ROW('Sanitation Data'!C99))),'Data Summary'!CN105="Yes"),OFFSET('Sanitation Data'!$C$12,0,10*ROW('Sanitation Data'!C99)),NA())</f>
        <v>#N/A</v>
      </c>
      <c r="Z105" s="104" t="e">
        <f ca="1">+IF(AND(ISNUMBER(OFFSET('Sanitation Data'!$C$13,0,10*ROW('Sanitation Data'!C99))),'Data Summary'!CO105="Yes"),OFFSET('Sanitation Data'!$C$13,0,10*ROW('Sanitation Data'!C99)),NA())</f>
        <v>#N/A</v>
      </c>
      <c r="AA105" s="104" t="e">
        <f ca="1">+IF(AND(ISNUMBER(OFFSET('Sanitation Data'!$D$5,0,10*ROW('Sanitation Data'!D99))),'Data Summary'!CP105="Yes"),100-OFFSET('Sanitation Data'!$D$5,0,10*ROW('Sanitation Data'!D99)),NA())</f>
        <v>#N/A</v>
      </c>
      <c r="AB105" s="104" t="e">
        <f ca="1">+IF(AND(ISNUMBER(OFFSET('Sanitation Data'!$D$7,0,10*ROW('Sanitation Data'!D99))),'Data Summary'!CQ105="Yes"),OFFSET('Sanitation Data'!$D$7,0,10*ROW('Sanitation Data'!D99)),NA())</f>
        <v>#N/A</v>
      </c>
      <c r="AC105" s="104" t="e">
        <f ca="1">+IF(AND(ISNUMBER(OFFSET('Sanitation Data'!$D$11,0,10*ROW('Sanitation Data'!D99))),'Data Summary'!CR105="Yes"),OFFSET('Sanitation Data'!$D$11,0,10*ROW('Sanitation Data'!D99)),NA())</f>
        <v>#N/A</v>
      </c>
      <c r="AD105" s="104" t="e">
        <f ca="1">+IF(AND(ISNUMBER(OFFSET('Sanitation Data'!$D$12,0,10*ROW('Sanitation Data'!D99))),'Data Summary'!CS105="Yes"),OFFSET('Sanitation Data'!$D$12,0,10*ROW('Sanitation Data'!D99)),NA())</f>
        <v>#N/A</v>
      </c>
      <c r="AE105" s="104" t="e">
        <f ca="1">+IF(AND(ISNUMBER(OFFSET('Sanitation Data'!$D$13,0,10*ROW('Sanitation Data'!D99))),'Data Summary'!CT105="Yes"),OFFSET('Sanitation Data'!$D$13,0,10*ROW('Sanitation Data'!D99)),NA())</f>
        <v>#N/A</v>
      </c>
      <c r="AF105" s="104" t="e">
        <f ca="1">+IF(AND(ISNUMBER(OFFSET('Sanitation Data'!$E$5,0,10*ROW('Sanitation Data'!E99))),'Data Summary'!CU105="Yes"),100-OFFSET('Sanitation Data'!$E$5,0,10*ROW('Sanitation Data'!E99)),NA())</f>
        <v>#N/A</v>
      </c>
      <c r="AG105" s="104" t="e">
        <f ca="1">+IF(AND(ISNUMBER(OFFSET('Sanitation Data'!$E$7,0,10*ROW('Sanitation Data'!E99))),'Data Summary'!CV105="Yes"),OFFSET('Sanitation Data'!$E$7,0,10*ROW('Sanitation Data'!E99)),NA())</f>
        <v>#N/A</v>
      </c>
      <c r="AH105" s="104" t="e">
        <f ca="1">+IF(AND(ISNUMBER(OFFSET('Sanitation Data'!$E$11,0,10*ROW('Sanitation Data'!E99))),'Data Summary'!CW105="Yes"),OFFSET('Sanitation Data'!$E$11,0,10*ROW('Sanitation Data'!E99)),NA())</f>
        <v>#N/A</v>
      </c>
      <c r="AI105" s="104" t="e">
        <f ca="1">+IF(AND(ISNUMBER(OFFSET('Sanitation Data'!$E$12,0,10*ROW('Sanitation Data'!E99))),'Data Summary'!CX105="Yes"),OFFSET('Sanitation Data'!$E$12,0,10*ROW('Sanitation Data'!E99)),NA())</f>
        <v>#N/A</v>
      </c>
      <c r="AJ105" s="104" t="e">
        <f ca="1">+IF(AND(ISNUMBER(OFFSET('Sanitation Data'!$E$13,0,10*ROW('Sanitation Data'!E99))),'Data Summary'!CY105="Yes"),OFFSET('Sanitation Data'!$E$13,0,10*ROW('Sanitation Data'!E99)),NA())</f>
        <v>#N/A</v>
      </c>
      <c r="AK105" s="104" t="e">
        <f ca="1">+IF(AND(ISNUMBER(OFFSET('Sanitation Data'!$F$5,0,10*ROW('Sanitation Data'!F99))),'Data Summary'!CZ105="Yes"),100-OFFSET('Sanitation Data'!$F$5,0,10*ROW('Sanitation Data'!F99)),NA())</f>
        <v>#N/A</v>
      </c>
      <c r="AL105" s="104" t="e">
        <f ca="1">+IF(AND(ISNUMBER(OFFSET('Sanitation Data'!$F$7,0,10*ROW('Sanitation Data'!F99))),'Data Summary'!DA105="Yes"),OFFSET('Sanitation Data'!$F$7,0,10*ROW('Sanitation Data'!F99)),NA())</f>
        <v>#N/A</v>
      </c>
      <c r="AM105" s="104" t="e">
        <f ca="1">+IF(AND(ISNUMBER(OFFSET('Sanitation Data'!$F$11,0,10*ROW('Sanitation Data'!F99))),'Data Summary'!DB105="Yes"),OFFSET('Sanitation Data'!$F$11,0,10*ROW('Sanitation Data'!F99)),NA())</f>
        <v>#N/A</v>
      </c>
      <c r="AN105" s="104" t="e">
        <f ca="1">+IF(AND(ISNUMBER(OFFSET('Sanitation Data'!$F$12,0,10*ROW('Sanitation Data'!F99))),'Data Summary'!DC105="Yes"),OFFSET('Sanitation Data'!$F$12,0,10*ROW('Sanitation Data'!F99)),NA())</f>
        <v>#N/A</v>
      </c>
      <c r="AO105" s="104" t="e">
        <f ca="1">+IF(AND(ISNUMBER(OFFSET('Sanitation Data'!$F$13,0,10*ROW('Sanitation Data'!F99))),'Data Summary'!DD105="Yes"),OFFSET('Sanitation Data'!$F$13,0,10*ROW('Sanitation Data'!F99)),NA())</f>
        <v>#N/A</v>
      </c>
      <c r="AP105" s="104" t="e">
        <f ca="1">+IF(AND(ISNUMBER(OFFSET('Sanitation Data'!$G$5,0,10*ROW('Sanitation Data'!G99))),'Data Summary'!DE105="Yes"),100-OFFSET('Sanitation Data'!$G$5,0,10*ROW('Sanitation Data'!G99)),NA())</f>
        <v>#N/A</v>
      </c>
      <c r="AQ105" s="104" t="e">
        <f ca="1">+IF(AND(ISNUMBER(OFFSET('Sanitation Data'!$G$7,0,10*ROW('Sanitation Data'!G99))),'Data Summary'!DF105="Yes"),OFFSET('Sanitation Data'!$G$7,0,10*ROW('Sanitation Data'!G99)),NA())</f>
        <v>#N/A</v>
      </c>
      <c r="AR105" s="104" t="e">
        <f ca="1">+IF(AND(ISNUMBER(OFFSET('Sanitation Data'!$G$11,0,10*ROW('Sanitation Data'!G99))),'Data Summary'!DG105="Yes"),OFFSET('Sanitation Data'!$G$11,0,10*ROW('Sanitation Data'!G99)),NA())</f>
        <v>#N/A</v>
      </c>
      <c r="AS105" s="104" t="e">
        <f ca="1">+IF(AND(ISNUMBER(OFFSET('Sanitation Data'!$G$12,0,10*ROW('Sanitation Data'!G99))),'Data Summary'!DH105="Yes"),OFFSET('Sanitation Data'!$G$12,0,10*ROW('Sanitation Data'!G99)),NA())</f>
        <v>#N/A</v>
      </c>
      <c r="AT105" s="104" t="e">
        <f ca="1">+IF(AND(ISNUMBER(OFFSET('Sanitation Data'!$G$13,0,10*ROW('Sanitation Data'!G99))),'Data Summary'!DI105="Yes"),OFFSET('Sanitation Data'!$G$13,0,10*ROW('Sanitation Data'!G99)),NA())</f>
        <v>#N/A</v>
      </c>
      <c r="AU105" s="104" t="e">
        <f ca="1">+IF(AND(ISNUMBER(OFFSET('Sanitation Data'!$H$5,0,10*ROW('Sanitation Data'!H99))),'Data Summary'!DJ105="Yes"),100-OFFSET('Sanitation Data'!$H$5,0,10*ROW('Sanitation Data'!H99)),NA())</f>
        <v>#N/A</v>
      </c>
      <c r="AV105" s="104" t="e">
        <f ca="1">+IF(AND(ISNUMBER(OFFSET('Sanitation Data'!$H$7,0,10*ROW('Sanitation Data'!H99))),'Data Summary'!DK105="Yes"),OFFSET('Sanitation Data'!$H$7,0,10*ROW('Sanitation Data'!H99)),NA())</f>
        <v>#N/A</v>
      </c>
      <c r="AW105" s="104" t="e">
        <f ca="1">+IF(AND(ISNUMBER(OFFSET('Sanitation Data'!$H$11,0,10*ROW('Sanitation Data'!H99))),'Data Summary'!DL105="Yes"),OFFSET('Sanitation Data'!$H$11,0,10*ROW('Sanitation Data'!H99)),NA())</f>
        <v>#N/A</v>
      </c>
      <c r="AX105" s="104" t="e">
        <f ca="1">+IF(AND(ISNUMBER(OFFSET('Sanitation Data'!$H$12,0,10*ROW('Sanitation Data'!H99))),'Data Summary'!DM105="Yes"),OFFSET('Sanitation Data'!$H$12,0,10*ROW('Sanitation Data'!H99)),NA())</f>
        <v>#N/A</v>
      </c>
      <c r="AY105" s="104" t="e">
        <f ca="1">+IF(AND(ISNUMBER(OFFSET('Sanitation Data'!$H$13,0,10*ROW('Sanitation Data'!H99))),'Data Summary'!DN105="Yes"),OFFSET('Sanitation Data'!$H$13,0,10*ROW('Sanitation Data'!H99)),NA())</f>
        <v>#N/A</v>
      </c>
      <c r="AZ105" s="109" t="e">
        <f ca="1">+IF(AND(ISNUMBER(OFFSET('Hygiene Data'!$C$6,0,10*ROW('Hygiene Data'!C99))),'Data Summary'!DO105="Yes"),OFFSET('Hygiene Data'!$C$6,0,10*ROW('Hygiene Data'!C99)),NA())</f>
        <v>#N/A</v>
      </c>
      <c r="BA105" s="109" t="e">
        <f ca="1">+IF(AND(ISNUMBER(OFFSET('Hygiene Data'!$C$8,0,10*ROW('Hygiene Data'!C99))),'Data Summary'!DP105="Yes"),OFFSET('Hygiene Data'!$C$8,0,10*ROW('Hygiene Data'!C99)),NA())</f>
        <v>#N/A</v>
      </c>
      <c r="BB105" s="109" t="e">
        <f ca="1">+IF(AND(ISNUMBER(OFFSET('Hygiene Data'!$C$10,0,10*ROW('Hygiene Data'!C99))),'Data Summary'!DQ105="Yes"),OFFSET('Hygiene Data'!$C$10,0,10*ROW('Hygiene Data'!C99)),NA())</f>
        <v>#N/A</v>
      </c>
      <c r="BC105" s="109" t="e">
        <f ca="1">+IF(AND(ISNUMBER(OFFSET('Hygiene Data'!$D$6,0,10*ROW('Hygiene Data'!D99))),'Data Summary'!DR105="Yes"),OFFSET('Hygiene Data'!$D$6,0,10*ROW('Hygiene Data'!D99)),NA())</f>
        <v>#N/A</v>
      </c>
      <c r="BD105" s="109" t="e">
        <f ca="1">+IF(AND(ISNUMBER(OFFSET('Hygiene Data'!$D$8,0,10*ROW('Hygiene Data'!D99))),'Data Summary'!DS105="Yes"),OFFSET('Hygiene Data'!$D$8,0,10*ROW('Hygiene Data'!D99)),NA())</f>
        <v>#N/A</v>
      </c>
      <c r="BE105" s="109" t="e">
        <f ca="1">+IF(AND(ISNUMBER(OFFSET('Hygiene Data'!$D$10,0,10*ROW('Hygiene Data'!D99))),'Data Summary'!DT105="Yes"),OFFSET('Hygiene Data'!$D$10,0,10*ROW('Hygiene Data'!D99)),NA())</f>
        <v>#N/A</v>
      </c>
      <c r="BF105" s="109" t="e">
        <f ca="1">+IF(AND(ISNUMBER(OFFSET('Hygiene Data'!$E$6,0,10*ROW('Hygiene Data'!E99))),'Data Summary'!DU105="Yes"),OFFSET('Hygiene Data'!$E$6,0,10*ROW('Hygiene Data'!E99)),NA())</f>
        <v>#N/A</v>
      </c>
      <c r="BG105" s="109" t="e">
        <f ca="1">+IF(AND(ISNUMBER(OFFSET('Hygiene Data'!$E$8,0,10*ROW('Hygiene Data'!E99))),'Data Summary'!DV105="Yes"),OFFSET('Hygiene Data'!$E$8,0,10*ROW('Hygiene Data'!E99)),NA())</f>
        <v>#N/A</v>
      </c>
      <c r="BH105" s="109" t="e">
        <f ca="1">+IF(AND(ISNUMBER(OFFSET('Hygiene Data'!$E$10,0,10*ROW('Hygiene Data'!E99))),'Data Summary'!DW105="Yes"),OFFSET('Hygiene Data'!$E$10,0,10*ROW('Hygiene Data'!E99)),NA())</f>
        <v>#N/A</v>
      </c>
      <c r="BI105" s="109" t="e">
        <f ca="1">+IF(AND(ISNUMBER(OFFSET('Hygiene Data'!$F$6,0,10*ROW('Hygiene Data'!F99))),'Data Summary'!DX105="Yes"),OFFSET('Hygiene Data'!$F$6,0,10*ROW('Hygiene Data'!F99)),NA())</f>
        <v>#N/A</v>
      </c>
      <c r="BJ105" s="109" t="e">
        <f ca="1">+IF(AND(ISNUMBER(OFFSET('Hygiene Data'!$F$8,0,10*ROW('Hygiene Data'!F99))),'Data Summary'!DY105="Yes"),OFFSET('Hygiene Data'!$F$8,0,10*ROW('Hygiene Data'!F99)),NA())</f>
        <v>#N/A</v>
      </c>
      <c r="BK105" s="109" t="e">
        <f ca="1">+IF(AND(ISNUMBER(OFFSET('Hygiene Data'!$F$10,0,10*ROW('Hygiene Data'!F99))),'Data Summary'!DZ105="Yes"),OFFSET('Hygiene Data'!$F$10,0,10*ROW('Hygiene Data'!F99)),NA())</f>
        <v>#N/A</v>
      </c>
      <c r="BL105" s="109" t="e">
        <f ca="1">+IF(AND(ISNUMBER(OFFSET('Hygiene Data'!$G$6,0,10*ROW('Hygiene Data'!G99))),'Data Summary'!EA105="Yes"),OFFSET('Hygiene Data'!$G$6,0,10*ROW('Hygiene Data'!G99)),NA())</f>
        <v>#N/A</v>
      </c>
      <c r="BM105" s="109" t="e">
        <f ca="1">+IF(AND(ISNUMBER(OFFSET('Hygiene Data'!$G$8,0,10*ROW('Hygiene Data'!G99))),'Data Summary'!EB105="Yes"),OFFSET('Hygiene Data'!$G$8,0,10*ROW('Hygiene Data'!G99)),NA())</f>
        <v>#N/A</v>
      </c>
      <c r="BN105" s="109" t="e">
        <f ca="1">+IF(AND(ISNUMBER(OFFSET('Hygiene Data'!$G$10,0,10*ROW('Hygiene Data'!G99))),'Data Summary'!EC105="Yes"),OFFSET('Hygiene Data'!$G$10,0,10*ROW('Hygiene Data'!G99)),NA())</f>
        <v>#N/A</v>
      </c>
      <c r="BO105" s="109" t="e">
        <f ca="1">+IF(AND(ISNUMBER(OFFSET('Hygiene Data'!$H$6,0,10*ROW('Hygiene Data'!H99))),'Data Summary'!ED105="Yes"),OFFSET('Hygiene Data'!$H$6,0,10*ROW('Hygiene Data'!H99)),NA())</f>
        <v>#N/A</v>
      </c>
      <c r="BP105" s="109" t="e">
        <f ca="1">+IF(AND(ISNUMBER(OFFSET('Hygiene Data'!$H$8,0,10*ROW('Hygiene Data'!H99))),'Data Summary'!EE105="Yes"),OFFSET('Hygiene Data'!$H$8,0,10*ROW('Hygiene Data'!H99)),NA())</f>
        <v>#N/A</v>
      </c>
      <c r="BQ105" s="109" t="e">
        <f ca="1">+IF(AND(ISNUMBER(OFFSET('Hygiene Data'!$H$10,0,10*ROW('Hygiene Data'!H99))),'Data Summary'!EF105="Yes"),OFFSET('Hygiene Data'!$H$10,0,10*ROW('Hygiene Data'!H99)),NA())</f>
        <v>#N/A</v>
      </c>
    </row>
    <row r="106" spans="1:69" x14ac:dyDescent="0.25">
      <c r="A106" s="57" t="e">
        <f ca="1">+IF(OFFSET('Water Data'!$B$1,0,10*ROW('Water Data'!B100))="",NA(),OFFSET('Water Data'!$B$1,0,10*ROW('Water Data'!B100)))</f>
        <v>#N/A</v>
      </c>
      <c r="B106" s="57" t="e">
        <f ca="1">+IF(OFFSET('Water Data'!$A$3,0,10*ROW('Water Data'!A103))="",NA(),OFFSET('Water Data'!$A$3,0,10*ROW('Water Data'!A103)))</f>
        <v>#N/A</v>
      </c>
      <c r="C106" s="57" t="e">
        <f ca="1">+IF(OFFSET('Water Data'!$C$3,0,10*ROW('Water Data'!C103))="",NA(),OFFSET('Water Data'!$C$3,0,10*ROW('Water Data'!C103)))</f>
        <v>#N/A</v>
      </c>
      <c r="D106" s="58" t="e">
        <f ca="1">+IF(AND(ISNUMBER(OFFSET('Water Data'!$C$5,0,10*ROW('Water Data'!C100))),'Data Summary'!BS106="Yes"),100-OFFSET('Water Data'!$C$5,0,10*ROW('Water Data'!C100)),NA())</f>
        <v>#N/A</v>
      </c>
      <c r="E106" s="58" t="e">
        <f ca="1">+IF(AND(ISNUMBER(OFFSET('Water Data'!$C$7,0,10*ROW('Water Data'!C100))),'Data Summary'!BT106="Yes"),OFFSET('Water Data'!$C$7,0,10*ROW('Water Data'!C100)),NA())</f>
        <v>#N/A</v>
      </c>
      <c r="F106" s="58" t="e">
        <f ca="1">+IF(AND(ISNUMBER(OFFSET('Water Data'!$C$10,0,10*ROW('Water Data'!C100))),'Data Summary'!BU106="Yes"),OFFSET('Water Data'!$C$10,0,10*ROW('Water Data'!C100)),NA())</f>
        <v>#N/A</v>
      </c>
      <c r="G106" s="58" t="e">
        <f ca="1">+IF(AND(ISNUMBER(OFFSET('Water Data'!$D$5,0,10*ROW('Water Data'!D100))),'Data Summary'!BV106="Yes"),100-OFFSET('Water Data'!$D$5,0,10*ROW('Water Data'!D100)),NA())</f>
        <v>#N/A</v>
      </c>
      <c r="H106" s="58" t="e">
        <f ca="1">+IF(AND(ISNUMBER(OFFSET('Water Data'!$D$7,0,10*ROW('Water Data'!D100))),'Data Summary'!BW106="Yes"),OFFSET('Water Data'!$D$7,0,10*ROW('Water Data'!D100)),NA())</f>
        <v>#N/A</v>
      </c>
      <c r="I106" s="58" t="e">
        <f ca="1">+IF(AND(ISNUMBER(OFFSET('Water Data'!$D$10,0,10*ROW('Water Data'!D100))),'Data Summary'!BX106="Yes"),OFFSET('Water Data'!$D$10,0,10*ROW('Water Data'!D100)),NA())</f>
        <v>#N/A</v>
      </c>
      <c r="J106" s="58" t="e">
        <f ca="1">+IF(AND(ISNUMBER(OFFSET('Water Data'!$E$5,0,10*ROW('Water Data'!E100))),'Data Summary'!BY106="Yes"),100-OFFSET('Water Data'!$E$5,0,10*ROW('Water Data'!E100)),NA())</f>
        <v>#N/A</v>
      </c>
      <c r="K106" s="58" t="e">
        <f ca="1">+IF(AND(ISNUMBER(OFFSET('Water Data'!$E$7,0,10*ROW('Water Data'!E100))),'Data Summary'!BZ106="Yes"),OFFSET('Water Data'!$E$7,0,10*ROW('Water Data'!E100)),NA())</f>
        <v>#N/A</v>
      </c>
      <c r="L106" s="58" t="e">
        <f ca="1">+IF(AND(ISNUMBER(OFFSET('Water Data'!$E$10,0,10*ROW('Water Data'!E100))),'Data Summary'!CA106="Yes"),OFFSET('Water Data'!$E$10,0,10*ROW('Water Data'!E100)),NA())</f>
        <v>#N/A</v>
      </c>
      <c r="M106" s="58" t="e">
        <f ca="1">+IF(AND(ISNUMBER(OFFSET('Water Data'!$F$5,0,10*ROW('Water Data'!F100))),'Data Summary'!CB106="Yes"),100-OFFSET('Water Data'!$F$5,0,10*ROW('Water Data'!F100)),NA())</f>
        <v>#N/A</v>
      </c>
      <c r="N106" s="58" t="e">
        <f ca="1">+IF(AND(ISNUMBER(OFFSET('Water Data'!$F$7,0,10*ROW('Water Data'!F100))),'Data Summary'!CC106="Yes"),OFFSET('Water Data'!$F$7,0,10*ROW('Water Data'!F100)),NA())</f>
        <v>#N/A</v>
      </c>
      <c r="O106" s="58" t="e">
        <f ca="1">+IF(AND(ISNUMBER(OFFSET('Water Data'!$F$10,0,10*ROW('Water Data'!F100))),'Data Summary'!CD106="Yes"),OFFSET('Water Data'!$F$10,0,10*ROW('Water Data'!F100)),NA())</f>
        <v>#N/A</v>
      </c>
      <c r="P106" s="58" t="e">
        <f ca="1">+IF(AND(ISNUMBER(OFFSET('Water Data'!$G$5,0,10*ROW('Water Data'!G100))),'Data Summary'!CE106="Yes"),100-OFFSET('Water Data'!$G$5,0,10*ROW('Water Data'!G100)),NA())</f>
        <v>#N/A</v>
      </c>
      <c r="Q106" s="58" t="e">
        <f ca="1">+IF(AND(ISNUMBER(OFFSET('Water Data'!$G$7,0,10*ROW('Water Data'!G100))),'Data Summary'!CF106="Yes"),OFFSET('Water Data'!$G$7,0,10*ROW('Water Data'!G100)),NA())</f>
        <v>#N/A</v>
      </c>
      <c r="R106" s="58" t="e">
        <f ca="1">+IF(AND(ISNUMBER(OFFSET('Water Data'!$G$10,0,10*ROW('Water Data'!G100))),'Data Summary'!CG106="Yes"),OFFSET('Water Data'!$G$10,0,10*ROW('Water Data'!G100)),NA())</f>
        <v>#N/A</v>
      </c>
      <c r="S106" s="58" t="e">
        <f ca="1">+IF(AND(ISNUMBER(OFFSET('Water Data'!$H$5,0,10*ROW('Water Data'!H100))),'Data Summary'!CH106="Yes"),100-OFFSET('Water Data'!$H$5,0,10*ROW('Water Data'!H100)),NA())</f>
        <v>#N/A</v>
      </c>
      <c r="T106" s="58" t="e">
        <f ca="1">+IF(AND(ISNUMBER(OFFSET('Water Data'!$H$7,0,10*ROW('Water Data'!H100))),'Data Summary'!CI106="Yes"),OFFSET('Water Data'!$H$7,0,10*ROW('Water Data'!H100)),NA())</f>
        <v>#N/A</v>
      </c>
      <c r="U106" s="58" t="e">
        <f ca="1">+IF(AND(ISNUMBER(OFFSET('Water Data'!$H$10,0,10*ROW('Water Data'!H100))),'Data Summary'!CJ106="Yes"),OFFSET('Water Data'!$H$10,0,10*ROW('Water Data'!H100)),NA())</f>
        <v>#N/A</v>
      </c>
      <c r="V106" s="104" t="e">
        <f ca="1">+IF(AND(ISNUMBER(OFFSET('Sanitation Data'!$C$5,0,10*ROW('Sanitation Data'!C100))),'Data Summary'!CK106="Yes"),100-OFFSET('Sanitation Data'!$C$5,0,10*ROW('Sanitation Data'!C100)),NA())</f>
        <v>#N/A</v>
      </c>
      <c r="W106" s="104" t="e">
        <f ca="1">+IF(AND(ISNUMBER(OFFSET('Sanitation Data'!$C$7,0,10*ROW('Sanitation Data'!C100))),'Data Summary'!CL106="Yes"),OFFSET('Sanitation Data'!$C$7,0,10*ROW('Sanitation Data'!C100)),NA())</f>
        <v>#N/A</v>
      </c>
      <c r="X106" s="104" t="e">
        <f ca="1">+IF(AND(ISNUMBER(OFFSET('Sanitation Data'!$C$11,0,10*ROW('Sanitation Data'!C100))),'Data Summary'!CM106="Yes"),OFFSET('Sanitation Data'!$C$11,0,10*ROW('Sanitation Data'!C100)),NA())</f>
        <v>#N/A</v>
      </c>
      <c r="Y106" s="104" t="e">
        <f ca="1">+IF(AND(ISNUMBER(OFFSET('Sanitation Data'!$C$12,0,10*ROW('Sanitation Data'!C100))),'Data Summary'!CN106="Yes"),OFFSET('Sanitation Data'!$C$12,0,10*ROW('Sanitation Data'!C100)),NA())</f>
        <v>#N/A</v>
      </c>
      <c r="Z106" s="104" t="e">
        <f ca="1">+IF(AND(ISNUMBER(OFFSET('Sanitation Data'!$C$13,0,10*ROW('Sanitation Data'!C100))),'Data Summary'!CO106="Yes"),OFFSET('Sanitation Data'!$C$13,0,10*ROW('Sanitation Data'!C100)),NA())</f>
        <v>#N/A</v>
      </c>
      <c r="AA106" s="104" t="e">
        <f ca="1">+IF(AND(ISNUMBER(OFFSET('Sanitation Data'!$D$5,0,10*ROW('Sanitation Data'!D100))),'Data Summary'!CP106="Yes"),100-OFFSET('Sanitation Data'!$D$5,0,10*ROW('Sanitation Data'!D100)),NA())</f>
        <v>#N/A</v>
      </c>
      <c r="AB106" s="104" t="e">
        <f ca="1">+IF(AND(ISNUMBER(OFFSET('Sanitation Data'!$D$7,0,10*ROW('Sanitation Data'!D100))),'Data Summary'!CQ106="Yes"),OFFSET('Sanitation Data'!$D$7,0,10*ROW('Sanitation Data'!D100)),NA())</f>
        <v>#N/A</v>
      </c>
      <c r="AC106" s="104" t="e">
        <f ca="1">+IF(AND(ISNUMBER(OFFSET('Sanitation Data'!$D$11,0,10*ROW('Sanitation Data'!D100))),'Data Summary'!CR106="Yes"),OFFSET('Sanitation Data'!$D$11,0,10*ROW('Sanitation Data'!D100)),NA())</f>
        <v>#N/A</v>
      </c>
      <c r="AD106" s="104" t="e">
        <f ca="1">+IF(AND(ISNUMBER(OFFSET('Sanitation Data'!$D$12,0,10*ROW('Sanitation Data'!D100))),'Data Summary'!CS106="Yes"),OFFSET('Sanitation Data'!$D$12,0,10*ROW('Sanitation Data'!D100)),NA())</f>
        <v>#N/A</v>
      </c>
      <c r="AE106" s="104" t="e">
        <f ca="1">+IF(AND(ISNUMBER(OFFSET('Sanitation Data'!$D$13,0,10*ROW('Sanitation Data'!D100))),'Data Summary'!CT106="Yes"),OFFSET('Sanitation Data'!$D$13,0,10*ROW('Sanitation Data'!D100)),NA())</f>
        <v>#N/A</v>
      </c>
      <c r="AF106" s="104" t="e">
        <f ca="1">+IF(AND(ISNUMBER(OFFSET('Sanitation Data'!$E$5,0,10*ROW('Sanitation Data'!E100))),'Data Summary'!CU106="Yes"),100-OFFSET('Sanitation Data'!$E$5,0,10*ROW('Sanitation Data'!E100)),NA())</f>
        <v>#N/A</v>
      </c>
      <c r="AG106" s="104" t="e">
        <f ca="1">+IF(AND(ISNUMBER(OFFSET('Sanitation Data'!$E$7,0,10*ROW('Sanitation Data'!E100))),'Data Summary'!CV106="Yes"),OFFSET('Sanitation Data'!$E$7,0,10*ROW('Sanitation Data'!E100)),NA())</f>
        <v>#N/A</v>
      </c>
      <c r="AH106" s="104" t="e">
        <f ca="1">+IF(AND(ISNUMBER(OFFSET('Sanitation Data'!$E$11,0,10*ROW('Sanitation Data'!E100))),'Data Summary'!CW106="Yes"),OFFSET('Sanitation Data'!$E$11,0,10*ROW('Sanitation Data'!E100)),NA())</f>
        <v>#N/A</v>
      </c>
      <c r="AI106" s="104" t="e">
        <f ca="1">+IF(AND(ISNUMBER(OFFSET('Sanitation Data'!$E$12,0,10*ROW('Sanitation Data'!E100))),'Data Summary'!CX106="Yes"),OFFSET('Sanitation Data'!$E$12,0,10*ROW('Sanitation Data'!E100)),NA())</f>
        <v>#N/A</v>
      </c>
      <c r="AJ106" s="104" t="e">
        <f ca="1">+IF(AND(ISNUMBER(OFFSET('Sanitation Data'!$E$13,0,10*ROW('Sanitation Data'!E100))),'Data Summary'!CY106="Yes"),OFFSET('Sanitation Data'!$E$13,0,10*ROW('Sanitation Data'!E100)),NA())</f>
        <v>#N/A</v>
      </c>
      <c r="AK106" s="104" t="e">
        <f ca="1">+IF(AND(ISNUMBER(OFFSET('Sanitation Data'!$F$5,0,10*ROW('Sanitation Data'!F100))),'Data Summary'!CZ106="Yes"),100-OFFSET('Sanitation Data'!$F$5,0,10*ROW('Sanitation Data'!F100)),NA())</f>
        <v>#N/A</v>
      </c>
      <c r="AL106" s="104" t="e">
        <f ca="1">+IF(AND(ISNUMBER(OFFSET('Sanitation Data'!$F$7,0,10*ROW('Sanitation Data'!F100))),'Data Summary'!DA106="Yes"),OFFSET('Sanitation Data'!$F$7,0,10*ROW('Sanitation Data'!F100)),NA())</f>
        <v>#N/A</v>
      </c>
      <c r="AM106" s="104" t="e">
        <f ca="1">+IF(AND(ISNUMBER(OFFSET('Sanitation Data'!$F$11,0,10*ROW('Sanitation Data'!F100))),'Data Summary'!DB106="Yes"),OFFSET('Sanitation Data'!$F$11,0,10*ROW('Sanitation Data'!F100)),NA())</f>
        <v>#N/A</v>
      </c>
      <c r="AN106" s="104" t="e">
        <f ca="1">+IF(AND(ISNUMBER(OFFSET('Sanitation Data'!$F$12,0,10*ROW('Sanitation Data'!F100))),'Data Summary'!DC106="Yes"),OFFSET('Sanitation Data'!$F$12,0,10*ROW('Sanitation Data'!F100)),NA())</f>
        <v>#N/A</v>
      </c>
      <c r="AO106" s="104" t="e">
        <f ca="1">+IF(AND(ISNUMBER(OFFSET('Sanitation Data'!$F$13,0,10*ROW('Sanitation Data'!F100))),'Data Summary'!DD106="Yes"),OFFSET('Sanitation Data'!$F$13,0,10*ROW('Sanitation Data'!F100)),NA())</f>
        <v>#N/A</v>
      </c>
      <c r="AP106" s="104" t="e">
        <f ca="1">+IF(AND(ISNUMBER(OFFSET('Sanitation Data'!$G$5,0,10*ROW('Sanitation Data'!G100))),'Data Summary'!DE106="Yes"),100-OFFSET('Sanitation Data'!$G$5,0,10*ROW('Sanitation Data'!G100)),NA())</f>
        <v>#N/A</v>
      </c>
      <c r="AQ106" s="104" t="e">
        <f ca="1">+IF(AND(ISNUMBER(OFFSET('Sanitation Data'!$G$7,0,10*ROW('Sanitation Data'!G100))),'Data Summary'!DF106="Yes"),OFFSET('Sanitation Data'!$G$7,0,10*ROW('Sanitation Data'!G100)),NA())</f>
        <v>#N/A</v>
      </c>
      <c r="AR106" s="104" t="e">
        <f ca="1">+IF(AND(ISNUMBER(OFFSET('Sanitation Data'!$G$11,0,10*ROW('Sanitation Data'!G100))),'Data Summary'!DG106="Yes"),OFFSET('Sanitation Data'!$G$11,0,10*ROW('Sanitation Data'!G100)),NA())</f>
        <v>#N/A</v>
      </c>
      <c r="AS106" s="104" t="e">
        <f ca="1">+IF(AND(ISNUMBER(OFFSET('Sanitation Data'!$G$12,0,10*ROW('Sanitation Data'!G100))),'Data Summary'!DH106="Yes"),OFFSET('Sanitation Data'!$G$12,0,10*ROW('Sanitation Data'!G100)),NA())</f>
        <v>#N/A</v>
      </c>
      <c r="AT106" s="104" t="e">
        <f ca="1">+IF(AND(ISNUMBER(OFFSET('Sanitation Data'!$G$13,0,10*ROW('Sanitation Data'!G100))),'Data Summary'!DI106="Yes"),OFFSET('Sanitation Data'!$G$13,0,10*ROW('Sanitation Data'!G100)),NA())</f>
        <v>#N/A</v>
      </c>
      <c r="AU106" s="104" t="e">
        <f ca="1">+IF(AND(ISNUMBER(OFFSET('Sanitation Data'!$H$5,0,10*ROW('Sanitation Data'!H100))),'Data Summary'!DJ106="Yes"),100-OFFSET('Sanitation Data'!$H$5,0,10*ROW('Sanitation Data'!H100)),NA())</f>
        <v>#N/A</v>
      </c>
      <c r="AV106" s="104" t="e">
        <f ca="1">+IF(AND(ISNUMBER(OFFSET('Sanitation Data'!$H$7,0,10*ROW('Sanitation Data'!H100))),'Data Summary'!DK106="Yes"),OFFSET('Sanitation Data'!$H$7,0,10*ROW('Sanitation Data'!H100)),NA())</f>
        <v>#N/A</v>
      </c>
      <c r="AW106" s="104" t="e">
        <f ca="1">+IF(AND(ISNUMBER(OFFSET('Sanitation Data'!$H$11,0,10*ROW('Sanitation Data'!H100))),'Data Summary'!DL106="Yes"),OFFSET('Sanitation Data'!$H$11,0,10*ROW('Sanitation Data'!H100)),NA())</f>
        <v>#N/A</v>
      </c>
      <c r="AX106" s="104" t="e">
        <f ca="1">+IF(AND(ISNUMBER(OFFSET('Sanitation Data'!$H$12,0,10*ROW('Sanitation Data'!H100))),'Data Summary'!DM106="Yes"),OFFSET('Sanitation Data'!$H$12,0,10*ROW('Sanitation Data'!H100)),NA())</f>
        <v>#N/A</v>
      </c>
      <c r="AY106" s="104" t="e">
        <f ca="1">+IF(AND(ISNUMBER(OFFSET('Sanitation Data'!$H$13,0,10*ROW('Sanitation Data'!H100))),'Data Summary'!DN106="Yes"),OFFSET('Sanitation Data'!$H$13,0,10*ROW('Sanitation Data'!H100)),NA())</f>
        <v>#N/A</v>
      </c>
      <c r="AZ106" s="109" t="e">
        <f ca="1">+IF(AND(ISNUMBER(OFFSET('Hygiene Data'!$C$6,0,10*ROW('Hygiene Data'!C100))),'Data Summary'!DO106="Yes"),OFFSET('Hygiene Data'!$C$6,0,10*ROW('Hygiene Data'!C100)),NA())</f>
        <v>#N/A</v>
      </c>
      <c r="BA106" s="109" t="e">
        <f ca="1">+IF(AND(ISNUMBER(OFFSET('Hygiene Data'!$C$8,0,10*ROW('Hygiene Data'!C100))),'Data Summary'!DP106="Yes"),OFFSET('Hygiene Data'!$C$8,0,10*ROW('Hygiene Data'!C100)),NA())</f>
        <v>#N/A</v>
      </c>
      <c r="BB106" s="109" t="e">
        <f ca="1">+IF(AND(ISNUMBER(OFFSET('Hygiene Data'!$C$10,0,10*ROW('Hygiene Data'!C100))),'Data Summary'!DQ106="Yes"),OFFSET('Hygiene Data'!$C$10,0,10*ROW('Hygiene Data'!C100)),NA())</f>
        <v>#N/A</v>
      </c>
      <c r="BC106" s="109" t="e">
        <f ca="1">+IF(AND(ISNUMBER(OFFSET('Hygiene Data'!$D$6,0,10*ROW('Hygiene Data'!D100))),'Data Summary'!DR106="Yes"),OFFSET('Hygiene Data'!$D$6,0,10*ROW('Hygiene Data'!D100)),NA())</f>
        <v>#N/A</v>
      </c>
      <c r="BD106" s="109" t="e">
        <f ca="1">+IF(AND(ISNUMBER(OFFSET('Hygiene Data'!$D$8,0,10*ROW('Hygiene Data'!D100))),'Data Summary'!DS106="Yes"),OFFSET('Hygiene Data'!$D$8,0,10*ROW('Hygiene Data'!D100)),NA())</f>
        <v>#N/A</v>
      </c>
      <c r="BE106" s="109" t="e">
        <f ca="1">+IF(AND(ISNUMBER(OFFSET('Hygiene Data'!$D$10,0,10*ROW('Hygiene Data'!D100))),'Data Summary'!DT106="Yes"),OFFSET('Hygiene Data'!$D$10,0,10*ROW('Hygiene Data'!D100)),NA())</f>
        <v>#N/A</v>
      </c>
      <c r="BF106" s="109" t="e">
        <f ca="1">+IF(AND(ISNUMBER(OFFSET('Hygiene Data'!$E$6,0,10*ROW('Hygiene Data'!E100))),'Data Summary'!DU106="Yes"),OFFSET('Hygiene Data'!$E$6,0,10*ROW('Hygiene Data'!E100)),NA())</f>
        <v>#N/A</v>
      </c>
      <c r="BG106" s="109" t="e">
        <f ca="1">+IF(AND(ISNUMBER(OFFSET('Hygiene Data'!$E$8,0,10*ROW('Hygiene Data'!E100))),'Data Summary'!DV106="Yes"),OFFSET('Hygiene Data'!$E$8,0,10*ROW('Hygiene Data'!E100)),NA())</f>
        <v>#N/A</v>
      </c>
      <c r="BH106" s="109" t="e">
        <f ca="1">+IF(AND(ISNUMBER(OFFSET('Hygiene Data'!$E$10,0,10*ROW('Hygiene Data'!E100))),'Data Summary'!DW106="Yes"),OFFSET('Hygiene Data'!$E$10,0,10*ROW('Hygiene Data'!E100)),NA())</f>
        <v>#N/A</v>
      </c>
      <c r="BI106" s="109" t="e">
        <f ca="1">+IF(AND(ISNUMBER(OFFSET('Hygiene Data'!$F$6,0,10*ROW('Hygiene Data'!F100))),'Data Summary'!DX106="Yes"),OFFSET('Hygiene Data'!$F$6,0,10*ROW('Hygiene Data'!F100)),NA())</f>
        <v>#N/A</v>
      </c>
      <c r="BJ106" s="109" t="e">
        <f ca="1">+IF(AND(ISNUMBER(OFFSET('Hygiene Data'!$F$8,0,10*ROW('Hygiene Data'!F100))),'Data Summary'!DY106="Yes"),OFFSET('Hygiene Data'!$F$8,0,10*ROW('Hygiene Data'!F100)),NA())</f>
        <v>#N/A</v>
      </c>
      <c r="BK106" s="109" t="e">
        <f ca="1">+IF(AND(ISNUMBER(OFFSET('Hygiene Data'!$F$10,0,10*ROW('Hygiene Data'!F100))),'Data Summary'!DZ106="Yes"),OFFSET('Hygiene Data'!$F$10,0,10*ROW('Hygiene Data'!F100)),NA())</f>
        <v>#N/A</v>
      </c>
      <c r="BL106" s="109" t="e">
        <f ca="1">+IF(AND(ISNUMBER(OFFSET('Hygiene Data'!$G$6,0,10*ROW('Hygiene Data'!G100))),'Data Summary'!EA106="Yes"),OFFSET('Hygiene Data'!$G$6,0,10*ROW('Hygiene Data'!G100)),NA())</f>
        <v>#N/A</v>
      </c>
      <c r="BM106" s="109" t="e">
        <f ca="1">+IF(AND(ISNUMBER(OFFSET('Hygiene Data'!$G$8,0,10*ROW('Hygiene Data'!G100))),'Data Summary'!EB106="Yes"),OFFSET('Hygiene Data'!$G$8,0,10*ROW('Hygiene Data'!G100)),NA())</f>
        <v>#N/A</v>
      </c>
      <c r="BN106" s="109" t="e">
        <f ca="1">+IF(AND(ISNUMBER(OFFSET('Hygiene Data'!$G$10,0,10*ROW('Hygiene Data'!G100))),'Data Summary'!EC106="Yes"),OFFSET('Hygiene Data'!$G$10,0,10*ROW('Hygiene Data'!G100)),NA())</f>
        <v>#N/A</v>
      </c>
      <c r="BO106" s="109" t="e">
        <f ca="1">+IF(AND(ISNUMBER(OFFSET('Hygiene Data'!$H$6,0,10*ROW('Hygiene Data'!H100))),'Data Summary'!ED106="Yes"),OFFSET('Hygiene Data'!$H$6,0,10*ROW('Hygiene Data'!H100)),NA())</f>
        <v>#N/A</v>
      </c>
      <c r="BP106" s="109" t="e">
        <f ca="1">+IF(AND(ISNUMBER(OFFSET('Hygiene Data'!$H$8,0,10*ROW('Hygiene Data'!H100))),'Data Summary'!EE106="Yes"),OFFSET('Hygiene Data'!$H$8,0,10*ROW('Hygiene Data'!H100)),NA())</f>
        <v>#N/A</v>
      </c>
      <c r="BQ106" s="109" t="e">
        <f ca="1">+IF(AND(ISNUMBER(OFFSET('Hygiene Data'!$H$10,0,10*ROW('Hygiene Data'!H100))),'Data Summary'!EF106="Yes"),OFFSET('Hygiene Data'!$H$10,0,10*ROW('Hygiene Data'!H100)),NA())</f>
        <v>#N/A</v>
      </c>
    </row>
    <row r="107" spans="1:69" x14ac:dyDescent="0.25">
      <c r="A107" s="57" t="e">
        <f ca="1">+IF(OFFSET('Water Data'!$B$1,0,10*ROW('Water Data'!B101))="",NA(),OFFSET('Water Data'!$B$1,0,10*ROW('Water Data'!B101)))</f>
        <v>#N/A</v>
      </c>
      <c r="B107" s="57" t="e">
        <f ca="1">+IF(OFFSET('Water Data'!$A$3,0,10*ROW('Water Data'!A104))="",NA(),OFFSET('Water Data'!$A$3,0,10*ROW('Water Data'!A104)))</f>
        <v>#N/A</v>
      </c>
      <c r="C107" s="57" t="e">
        <f ca="1">+IF(OFFSET('Water Data'!$C$3,0,10*ROW('Water Data'!C104))="",NA(),OFFSET('Water Data'!$C$3,0,10*ROW('Water Data'!C104)))</f>
        <v>#N/A</v>
      </c>
      <c r="D107" s="58" t="e">
        <f ca="1">+IF(AND(ISNUMBER(OFFSET('Water Data'!$C$5,0,10*ROW('Water Data'!C101))),'Data Summary'!BS107="Yes"),100-OFFSET('Water Data'!$C$5,0,10*ROW('Water Data'!C101)),NA())</f>
        <v>#N/A</v>
      </c>
      <c r="E107" s="58" t="e">
        <f ca="1">+IF(AND(ISNUMBER(OFFSET('Water Data'!$C$7,0,10*ROW('Water Data'!C101))),'Data Summary'!BT107="Yes"),OFFSET('Water Data'!$C$7,0,10*ROW('Water Data'!C101)),NA())</f>
        <v>#N/A</v>
      </c>
      <c r="F107" s="58" t="e">
        <f ca="1">+IF(AND(ISNUMBER(OFFSET('Water Data'!$C$10,0,10*ROW('Water Data'!C101))),'Data Summary'!BU107="Yes"),OFFSET('Water Data'!$C$10,0,10*ROW('Water Data'!C101)),NA())</f>
        <v>#N/A</v>
      </c>
      <c r="G107" s="58" t="e">
        <f ca="1">+IF(AND(ISNUMBER(OFFSET('Water Data'!$D$5,0,10*ROW('Water Data'!D101))),'Data Summary'!BV107="Yes"),100-OFFSET('Water Data'!$D$5,0,10*ROW('Water Data'!D101)),NA())</f>
        <v>#N/A</v>
      </c>
      <c r="H107" s="58" t="e">
        <f ca="1">+IF(AND(ISNUMBER(OFFSET('Water Data'!$D$7,0,10*ROW('Water Data'!D101))),'Data Summary'!BW107="Yes"),OFFSET('Water Data'!$D$7,0,10*ROW('Water Data'!D101)),NA())</f>
        <v>#N/A</v>
      </c>
      <c r="I107" s="58" t="e">
        <f ca="1">+IF(AND(ISNUMBER(OFFSET('Water Data'!$D$10,0,10*ROW('Water Data'!D101))),'Data Summary'!BX107="Yes"),OFFSET('Water Data'!$D$10,0,10*ROW('Water Data'!D101)),NA())</f>
        <v>#N/A</v>
      </c>
      <c r="J107" s="58" t="e">
        <f ca="1">+IF(AND(ISNUMBER(OFFSET('Water Data'!$E$5,0,10*ROW('Water Data'!E101))),'Data Summary'!BY107="Yes"),100-OFFSET('Water Data'!$E$5,0,10*ROW('Water Data'!E101)),NA())</f>
        <v>#N/A</v>
      </c>
      <c r="K107" s="58" t="e">
        <f ca="1">+IF(AND(ISNUMBER(OFFSET('Water Data'!$E$7,0,10*ROW('Water Data'!E101))),'Data Summary'!BZ107="Yes"),OFFSET('Water Data'!$E$7,0,10*ROW('Water Data'!E101)),NA())</f>
        <v>#N/A</v>
      </c>
      <c r="L107" s="58" t="e">
        <f ca="1">+IF(AND(ISNUMBER(OFFSET('Water Data'!$E$10,0,10*ROW('Water Data'!E101))),'Data Summary'!CA107="Yes"),OFFSET('Water Data'!$E$10,0,10*ROW('Water Data'!E101)),NA())</f>
        <v>#N/A</v>
      </c>
      <c r="M107" s="58" t="e">
        <f ca="1">+IF(AND(ISNUMBER(OFFSET('Water Data'!$F$5,0,10*ROW('Water Data'!F101))),'Data Summary'!CB107="Yes"),100-OFFSET('Water Data'!$F$5,0,10*ROW('Water Data'!F101)),NA())</f>
        <v>#N/A</v>
      </c>
      <c r="N107" s="58" t="e">
        <f ca="1">+IF(AND(ISNUMBER(OFFSET('Water Data'!$F$7,0,10*ROW('Water Data'!F101))),'Data Summary'!CC107="Yes"),OFFSET('Water Data'!$F$7,0,10*ROW('Water Data'!F101)),NA())</f>
        <v>#N/A</v>
      </c>
      <c r="O107" s="58" t="e">
        <f ca="1">+IF(AND(ISNUMBER(OFFSET('Water Data'!$F$10,0,10*ROW('Water Data'!F101))),'Data Summary'!CD107="Yes"),OFFSET('Water Data'!$F$10,0,10*ROW('Water Data'!F101)),NA())</f>
        <v>#N/A</v>
      </c>
      <c r="P107" s="58" t="e">
        <f ca="1">+IF(AND(ISNUMBER(OFFSET('Water Data'!$G$5,0,10*ROW('Water Data'!G101))),'Data Summary'!CE107="Yes"),100-OFFSET('Water Data'!$G$5,0,10*ROW('Water Data'!G101)),NA())</f>
        <v>#N/A</v>
      </c>
      <c r="Q107" s="58" t="e">
        <f ca="1">+IF(AND(ISNUMBER(OFFSET('Water Data'!$G$7,0,10*ROW('Water Data'!G101))),'Data Summary'!CF107="Yes"),OFFSET('Water Data'!$G$7,0,10*ROW('Water Data'!G101)),NA())</f>
        <v>#N/A</v>
      </c>
      <c r="R107" s="58" t="e">
        <f ca="1">+IF(AND(ISNUMBER(OFFSET('Water Data'!$G$10,0,10*ROW('Water Data'!G101))),'Data Summary'!CG107="Yes"),OFFSET('Water Data'!$G$10,0,10*ROW('Water Data'!G101)),NA())</f>
        <v>#N/A</v>
      </c>
      <c r="S107" s="58" t="e">
        <f ca="1">+IF(AND(ISNUMBER(OFFSET('Water Data'!$H$5,0,10*ROW('Water Data'!H101))),'Data Summary'!CH107="Yes"),100-OFFSET('Water Data'!$H$5,0,10*ROW('Water Data'!H101)),NA())</f>
        <v>#N/A</v>
      </c>
      <c r="T107" s="58" t="e">
        <f ca="1">+IF(AND(ISNUMBER(OFFSET('Water Data'!$H$7,0,10*ROW('Water Data'!H101))),'Data Summary'!CI107="Yes"),OFFSET('Water Data'!$H$7,0,10*ROW('Water Data'!H101)),NA())</f>
        <v>#N/A</v>
      </c>
      <c r="U107" s="58" t="e">
        <f ca="1">+IF(AND(ISNUMBER(OFFSET('Water Data'!$H$10,0,10*ROW('Water Data'!H101))),'Data Summary'!CJ107="Yes"),OFFSET('Water Data'!$H$10,0,10*ROW('Water Data'!H101)),NA())</f>
        <v>#N/A</v>
      </c>
      <c r="V107" s="104" t="e">
        <f ca="1">+IF(AND(ISNUMBER(OFFSET('Sanitation Data'!$C$5,0,10*ROW('Sanitation Data'!C101))),'Data Summary'!CK107="Yes"),100-OFFSET('Sanitation Data'!$C$5,0,10*ROW('Sanitation Data'!C101)),NA())</f>
        <v>#N/A</v>
      </c>
      <c r="W107" s="104" t="e">
        <f ca="1">+IF(AND(ISNUMBER(OFFSET('Sanitation Data'!$C$7,0,10*ROW('Sanitation Data'!C101))),'Data Summary'!CL107="Yes"),OFFSET('Sanitation Data'!$C$7,0,10*ROW('Sanitation Data'!C101)),NA())</f>
        <v>#N/A</v>
      </c>
      <c r="X107" s="104" t="e">
        <f ca="1">+IF(AND(ISNUMBER(OFFSET('Sanitation Data'!$C$11,0,10*ROW('Sanitation Data'!C101))),'Data Summary'!CM107="Yes"),OFFSET('Sanitation Data'!$C$11,0,10*ROW('Sanitation Data'!C101)),NA())</f>
        <v>#N/A</v>
      </c>
      <c r="Y107" s="104" t="e">
        <f ca="1">+IF(AND(ISNUMBER(OFFSET('Sanitation Data'!$C$12,0,10*ROW('Sanitation Data'!C101))),'Data Summary'!CN107="Yes"),OFFSET('Sanitation Data'!$C$12,0,10*ROW('Sanitation Data'!C101)),NA())</f>
        <v>#N/A</v>
      </c>
      <c r="Z107" s="104" t="e">
        <f ca="1">+IF(AND(ISNUMBER(OFFSET('Sanitation Data'!$C$13,0,10*ROW('Sanitation Data'!C101))),'Data Summary'!CO107="Yes"),OFFSET('Sanitation Data'!$C$13,0,10*ROW('Sanitation Data'!C101)),NA())</f>
        <v>#N/A</v>
      </c>
      <c r="AA107" s="104" t="e">
        <f ca="1">+IF(AND(ISNUMBER(OFFSET('Sanitation Data'!$D$5,0,10*ROW('Sanitation Data'!D101))),'Data Summary'!CP107="Yes"),100-OFFSET('Sanitation Data'!$D$5,0,10*ROW('Sanitation Data'!D101)),NA())</f>
        <v>#N/A</v>
      </c>
      <c r="AB107" s="104" t="e">
        <f ca="1">+IF(AND(ISNUMBER(OFFSET('Sanitation Data'!$D$7,0,10*ROW('Sanitation Data'!D101))),'Data Summary'!CQ107="Yes"),OFFSET('Sanitation Data'!$D$7,0,10*ROW('Sanitation Data'!D101)),NA())</f>
        <v>#N/A</v>
      </c>
      <c r="AC107" s="104" t="e">
        <f ca="1">+IF(AND(ISNUMBER(OFFSET('Sanitation Data'!$D$11,0,10*ROW('Sanitation Data'!D101))),'Data Summary'!CR107="Yes"),OFFSET('Sanitation Data'!$D$11,0,10*ROW('Sanitation Data'!D101)),NA())</f>
        <v>#N/A</v>
      </c>
      <c r="AD107" s="104" t="e">
        <f ca="1">+IF(AND(ISNUMBER(OFFSET('Sanitation Data'!$D$12,0,10*ROW('Sanitation Data'!D101))),'Data Summary'!CS107="Yes"),OFFSET('Sanitation Data'!$D$12,0,10*ROW('Sanitation Data'!D101)),NA())</f>
        <v>#N/A</v>
      </c>
      <c r="AE107" s="104" t="e">
        <f ca="1">+IF(AND(ISNUMBER(OFFSET('Sanitation Data'!$D$13,0,10*ROW('Sanitation Data'!D101))),'Data Summary'!CT107="Yes"),OFFSET('Sanitation Data'!$D$13,0,10*ROW('Sanitation Data'!D101)),NA())</f>
        <v>#N/A</v>
      </c>
      <c r="AF107" s="104" t="e">
        <f ca="1">+IF(AND(ISNUMBER(OFFSET('Sanitation Data'!$E$5,0,10*ROW('Sanitation Data'!E101))),'Data Summary'!CU107="Yes"),100-OFFSET('Sanitation Data'!$E$5,0,10*ROW('Sanitation Data'!E101)),NA())</f>
        <v>#N/A</v>
      </c>
      <c r="AG107" s="104" t="e">
        <f ca="1">+IF(AND(ISNUMBER(OFFSET('Sanitation Data'!$E$7,0,10*ROW('Sanitation Data'!E101))),'Data Summary'!CV107="Yes"),OFFSET('Sanitation Data'!$E$7,0,10*ROW('Sanitation Data'!E101)),NA())</f>
        <v>#N/A</v>
      </c>
      <c r="AH107" s="104" t="e">
        <f ca="1">+IF(AND(ISNUMBER(OFFSET('Sanitation Data'!$E$11,0,10*ROW('Sanitation Data'!E101))),'Data Summary'!CW107="Yes"),OFFSET('Sanitation Data'!$E$11,0,10*ROW('Sanitation Data'!E101)),NA())</f>
        <v>#N/A</v>
      </c>
      <c r="AI107" s="104" t="e">
        <f ca="1">+IF(AND(ISNUMBER(OFFSET('Sanitation Data'!$E$12,0,10*ROW('Sanitation Data'!E101))),'Data Summary'!CX107="Yes"),OFFSET('Sanitation Data'!$E$12,0,10*ROW('Sanitation Data'!E101)),NA())</f>
        <v>#N/A</v>
      </c>
      <c r="AJ107" s="104" t="e">
        <f ca="1">+IF(AND(ISNUMBER(OFFSET('Sanitation Data'!$E$13,0,10*ROW('Sanitation Data'!E101))),'Data Summary'!CY107="Yes"),OFFSET('Sanitation Data'!$E$13,0,10*ROW('Sanitation Data'!E101)),NA())</f>
        <v>#N/A</v>
      </c>
      <c r="AK107" s="104" t="e">
        <f ca="1">+IF(AND(ISNUMBER(OFFSET('Sanitation Data'!$F$5,0,10*ROW('Sanitation Data'!F101))),'Data Summary'!CZ107="Yes"),100-OFFSET('Sanitation Data'!$F$5,0,10*ROW('Sanitation Data'!F101)),NA())</f>
        <v>#N/A</v>
      </c>
      <c r="AL107" s="104" t="e">
        <f ca="1">+IF(AND(ISNUMBER(OFFSET('Sanitation Data'!$F$7,0,10*ROW('Sanitation Data'!F101))),'Data Summary'!DA107="Yes"),OFFSET('Sanitation Data'!$F$7,0,10*ROW('Sanitation Data'!F101)),NA())</f>
        <v>#N/A</v>
      </c>
      <c r="AM107" s="104" t="e">
        <f ca="1">+IF(AND(ISNUMBER(OFFSET('Sanitation Data'!$F$11,0,10*ROW('Sanitation Data'!F101))),'Data Summary'!DB107="Yes"),OFFSET('Sanitation Data'!$F$11,0,10*ROW('Sanitation Data'!F101)),NA())</f>
        <v>#N/A</v>
      </c>
      <c r="AN107" s="104" t="e">
        <f ca="1">+IF(AND(ISNUMBER(OFFSET('Sanitation Data'!$F$12,0,10*ROW('Sanitation Data'!F101))),'Data Summary'!DC107="Yes"),OFFSET('Sanitation Data'!$F$12,0,10*ROW('Sanitation Data'!F101)),NA())</f>
        <v>#N/A</v>
      </c>
      <c r="AO107" s="104" t="e">
        <f ca="1">+IF(AND(ISNUMBER(OFFSET('Sanitation Data'!$F$13,0,10*ROW('Sanitation Data'!F101))),'Data Summary'!DD107="Yes"),OFFSET('Sanitation Data'!$F$13,0,10*ROW('Sanitation Data'!F101)),NA())</f>
        <v>#N/A</v>
      </c>
      <c r="AP107" s="104" t="e">
        <f ca="1">+IF(AND(ISNUMBER(OFFSET('Sanitation Data'!$G$5,0,10*ROW('Sanitation Data'!G101))),'Data Summary'!DE107="Yes"),100-OFFSET('Sanitation Data'!$G$5,0,10*ROW('Sanitation Data'!G101)),NA())</f>
        <v>#N/A</v>
      </c>
      <c r="AQ107" s="104" t="e">
        <f ca="1">+IF(AND(ISNUMBER(OFFSET('Sanitation Data'!$G$7,0,10*ROW('Sanitation Data'!G101))),'Data Summary'!DF107="Yes"),OFFSET('Sanitation Data'!$G$7,0,10*ROW('Sanitation Data'!G101)),NA())</f>
        <v>#N/A</v>
      </c>
      <c r="AR107" s="104" t="e">
        <f ca="1">+IF(AND(ISNUMBER(OFFSET('Sanitation Data'!$G$11,0,10*ROW('Sanitation Data'!G101))),'Data Summary'!DG107="Yes"),OFFSET('Sanitation Data'!$G$11,0,10*ROW('Sanitation Data'!G101)),NA())</f>
        <v>#N/A</v>
      </c>
      <c r="AS107" s="104" t="e">
        <f ca="1">+IF(AND(ISNUMBER(OFFSET('Sanitation Data'!$G$12,0,10*ROW('Sanitation Data'!G101))),'Data Summary'!DH107="Yes"),OFFSET('Sanitation Data'!$G$12,0,10*ROW('Sanitation Data'!G101)),NA())</f>
        <v>#N/A</v>
      </c>
      <c r="AT107" s="104" t="e">
        <f ca="1">+IF(AND(ISNUMBER(OFFSET('Sanitation Data'!$G$13,0,10*ROW('Sanitation Data'!G101))),'Data Summary'!DI107="Yes"),OFFSET('Sanitation Data'!$G$13,0,10*ROW('Sanitation Data'!G101)),NA())</f>
        <v>#N/A</v>
      </c>
      <c r="AU107" s="104" t="e">
        <f ca="1">+IF(AND(ISNUMBER(OFFSET('Sanitation Data'!$H$5,0,10*ROW('Sanitation Data'!H101))),'Data Summary'!DJ107="Yes"),100-OFFSET('Sanitation Data'!$H$5,0,10*ROW('Sanitation Data'!H101)),NA())</f>
        <v>#N/A</v>
      </c>
      <c r="AV107" s="104" t="e">
        <f ca="1">+IF(AND(ISNUMBER(OFFSET('Sanitation Data'!$H$7,0,10*ROW('Sanitation Data'!H101))),'Data Summary'!DK107="Yes"),OFFSET('Sanitation Data'!$H$7,0,10*ROW('Sanitation Data'!H101)),NA())</f>
        <v>#N/A</v>
      </c>
      <c r="AW107" s="104" t="e">
        <f ca="1">+IF(AND(ISNUMBER(OFFSET('Sanitation Data'!$H$11,0,10*ROW('Sanitation Data'!H101))),'Data Summary'!DL107="Yes"),OFFSET('Sanitation Data'!$H$11,0,10*ROW('Sanitation Data'!H101)),NA())</f>
        <v>#N/A</v>
      </c>
      <c r="AX107" s="104" t="e">
        <f ca="1">+IF(AND(ISNUMBER(OFFSET('Sanitation Data'!$H$12,0,10*ROW('Sanitation Data'!H101))),'Data Summary'!DM107="Yes"),OFFSET('Sanitation Data'!$H$12,0,10*ROW('Sanitation Data'!H101)),NA())</f>
        <v>#N/A</v>
      </c>
      <c r="AY107" s="104" t="e">
        <f ca="1">+IF(AND(ISNUMBER(OFFSET('Sanitation Data'!$H$13,0,10*ROW('Sanitation Data'!H101))),'Data Summary'!DN107="Yes"),OFFSET('Sanitation Data'!$H$13,0,10*ROW('Sanitation Data'!H101)),NA())</f>
        <v>#N/A</v>
      </c>
      <c r="AZ107" s="109" t="e">
        <f ca="1">+IF(AND(ISNUMBER(OFFSET('Hygiene Data'!$C$6,0,10*ROW('Hygiene Data'!C101))),'Data Summary'!DO107="Yes"),OFFSET('Hygiene Data'!$C$6,0,10*ROW('Hygiene Data'!C101)),NA())</f>
        <v>#N/A</v>
      </c>
      <c r="BA107" s="109" t="e">
        <f ca="1">+IF(AND(ISNUMBER(OFFSET('Hygiene Data'!$C$8,0,10*ROW('Hygiene Data'!C101))),'Data Summary'!DP107="Yes"),OFFSET('Hygiene Data'!$C$8,0,10*ROW('Hygiene Data'!C101)),NA())</f>
        <v>#N/A</v>
      </c>
      <c r="BB107" s="109" t="e">
        <f ca="1">+IF(AND(ISNUMBER(OFFSET('Hygiene Data'!$C$10,0,10*ROW('Hygiene Data'!C101))),'Data Summary'!DQ107="Yes"),OFFSET('Hygiene Data'!$C$10,0,10*ROW('Hygiene Data'!C101)),NA())</f>
        <v>#N/A</v>
      </c>
      <c r="BC107" s="109" t="e">
        <f ca="1">+IF(AND(ISNUMBER(OFFSET('Hygiene Data'!$D$6,0,10*ROW('Hygiene Data'!D101))),'Data Summary'!DR107="Yes"),OFFSET('Hygiene Data'!$D$6,0,10*ROW('Hygiene Data'!D101)),NA())</f>
        <v>#N/A</v>
      </c>
      <c r="BD107" s="109" t="e">
        <f ca="1">+IF(AND(ISNUMBER(OFFSET('Hygiene Data'!$D$8,0,10*ROW('Hygiene Data'!D101))),'Data Summary'!DS107="Yes"),OFFSET('Hygiene Data'!$D$8,0,10*ROW('Hygiene Data'!D101)),NA())</f>
        <v>#N/A</v>
      </c>
      <c r="BE107" s="109" t="e">
        <f ca="1">+IF(AND(ISNUMBER(OFFSET('Hygiene Data'!$D$10,0,10*ROW('Hygiene Data'!D101))),'Data Summary'!DT107="Yes"),OFFSET('Hygiene Data'!$D$10,0,10*ROW('Hygiene Data'!D101)),NA())</f>
        <v>#N/A</v>
      </c>
      <c r="BF107" s="109" t="e">
        <f ca="1">+IF(AND(ISNUMBER(OFFSET('Hygiene Data'!$E$6,0,10*ROW('Hygiene Data'!E101))),'Data Summary'!DU107="Yes"),OFFSET('Hygiene Data'!$E$6,0,10*ROW('Hygiene Data'!E101)),NA())</f>
        <v>#N/A</v>
      </c>
      <c r="BG107" s="109" t="e">
        <f ca="1">+IF(AND(ISNUMBER(OFFSET('Hygiene Data'!$E$8,0,10*ROW('Hygiene Data'!E101))),'Data Summary'!DV107="Yes"),OFFSET('Hygiene Data'!$E$8,0,10*ROW('Hygiene Data'!E101)),NA())</f>
        <v>#N/A</v>
      </c>
      <c r="BH107" s="109" t="e">
        <f ca="1">+IF(AND(ISNUMBER(OFFSET('Hygiene Data'!$E$10,0,10*ROW('Hygiene Data'!E101))),'Data Summary'!DW107="Yes"),OFFSET('Hygiene Data'!$E$10,0,10*ROW('Hygiene Data'!E101)),NA())</f>
        <v>#N/A</v>
      </c>
      <c r="BI107" s="109" t="e">
        <f ca="1">+IF(AND(ISNUMBER(OFFSET('Hygiene Data'!$F$6,0,10*ROW('Hygiene Data'!F101))),'Data Summary'!DX107="Yes"),OFFSET('Hygiene Data'!$F$6,0,10*ROW('Hygiene Data'!F101)),NA())</f>
        <v>#N/A</v>
      </c>
      <c r="BJ107" s="109" t="e">
        <f ca="1">+IF(AND(ISNUMBER(OFFSET('Hygiene Data'!$F$8,0,10*ROW('Hygiene Data'!F101))),'Data Summary'!DY107="Yes"),OFFSET('Hygiene Data'!$F$8,0,10*ROW('Hygiene Data'!F101)),NA())</f>
        <v>#N/A</v>
      </c>
      <c r="BK107" s="109" t="e">
        <f ca="1">+IF(AND(ISNUMBER(OFFSET('Hygiene Data'!$F$10,0,10*ROW('Hygiene Data'!F101))),'Data Summary'!DZ107="Yes"),OFFSET('Hygiene Data'!$F$10,0,10*ROW('Hygiene Data'!F101)),NA())</f>
        <v>#N/A</v>
      </c>
      <c r="BL107" s="109" t="e">
        <f ca="1">+IF(AND(ISNUMBER(OFFSET('Hygiene Data'!$G$6,0,10*ROW('Hygiene Data'!G101))),'Data Summary'!EA107="Yes"),OFFSET('Hygiene Data'!$G$6,0,10*ROW('Hygiene Data'!G101)),NA())</f>
        <v>#N/A</v>
      </c>
      <c r="BM107" s="109" t="e">
        <f ca="1">+IF(AND(ISNUMBER(OFFSET('Hygiene Data'!$G$8,0,10*ROW('Hygiene Data'!G101))),'Data Summary'!EB107="Yes"),OFFSET('Hygiene Data'!$G$8,0,10*ROW('Hygiene Data'!G101)),NA())</f>
        <v>#N/A</v>
      </c>
      <c r="BN107" s="109" t="e">
        <f ca="1">+IF(AND(ISNUMBER(OFFSET('Hygiene Data'!$G$10,0,10*ROW('Hygiene Data'!G101))),'Data Summary'!EC107="Yes"),OFFSET('Hygiene Data'!$G$10,0,10*ROW('Hygiene Data'!G101)),NA())</f>
        <v>#N/A</v>
      </c>
      <c r="BO107" s="109" t="e">
        <f ca="1">+IF(AND(ISNUMBER(OFFSET('Hygiene Data'!$H$6,0,10*ROW('Hygiene Data'!H101))),'Data Summary'!ED107="Yes"),OFFSET('Hygiene Data'!$H$6,0,10*ROW('Hygiene Data'!H101)),NA())</f>
        <v>#N/A</v>
      </c>
      <c r="BP107" s="109" t="e">
        <f ca="1">+IF(AND(ISNUMBER(OFFSET('Hygiene Data'!$H$8,0,10*ROW('Hygiene Data'!H101))),'Data Summary'!EE107="Yes"),OFFSET('Hygiene Data'!$H$8,0,10*ROW('Hygiene Data'!H101)),NA())</f>
        <v>#N/A</v>
      </c>
      <c r="BQ107" s="109" t="e">
        <f ca="1">+IF(AND(ISNUMBER(OFFSET('Hygiene Data'!$H$10,0,10*ROW('Hygiene Data'!H101))),'Data Summary'!EF107="Yes"),OFFSET('Hygiene Data'!$H$10,0,10*ROW('Hygiene Data'!H101)),NA())</f>
        <v>#N/A</v>
      </c>
    </row>
    <row r="108" spans="1:69" x14ac:dyDescent="0.25">
      <c r="A108" s="57" t="e">
        <f ca="1">+IF(OFFSET('Water Data'!$B$1,0,10*ROW('Water Data'!B102))="",NA(),OFFSET('Water Data'!$B$1,0,10*ROW('Water Data'!B102)))</f>
        <v>#N/A</v>
      </c>
      <c r="B108" s="57" t="e">
        <f ca="1">+IF(OFFSET('Water Data'!$A$3,0,10*ROW('Water Data'!A105))="",NA(),OFFSET('Water Data'!$A$3,0,10*ROW('Water Data'!A105)))</f>
        <v>#N/A</v>
      </c>
      <c r="C108" s="57" t="e">
        <f ca="1">+IF(OFFSET('Water Data'!$C$3,0,10*ROW('Water Data'!C105))="",NA(),OFFSET('Water Data'!$C$3,0,10*ROW('Water Data'!C105)))</f>
        <v>#N/A</v>
      </c>
      <c r="D108" s="58" t="e">
        <f ca="1">+IF(AND(ISNUMBER(OFFSET('Water Data'!$C$5,0,10*ROW('Water Data'!C102))),'Data Summary'!BS108="Yes"),100-OFFSET('Water Data'!$C$5,0,10*ROW('Water Data'!C102)),NA())</f>
        <v>#N/A</v>
      </c>
      <c r="E108" s="58" t="e">
        <f ca="1">+IF(AND(ISNUMBER(OFFSET('Water Data'!$C$7,0,10*ROW('Water Data'!C102))),'Data Summary'!BT108="Yes"),OFFSET('Water Data'!$C$7,0,10*ROW('Water Data'!C102)),NA())</f>
        <v>#N/A</v>
      </c>
      <c r="F108" s="58" t="e">
        <f ca="1">+IF(AND(ISNUMBER(OFFSET('Water Data'!$C$10,0,10*ROW('Water Data'!C102))),'Data Summary'!BU108="Yes"),OFFSET('Water Data'!$C$10,0,10*ROW('Water Data'!C102)),NA())</f>
        <v>#N/A</v>
      </c>
      <c r="G108" s="58" t="e">
        <f ca="1">+IF(AND(ISNUMBER(OFFSET('Water Data'!$D$5,0,10*ROW('Water Data'!D102))),'Data Summary'!BV108="Yes"),100-OFFSET('Water Data'!$D$5,0,10*ROW('Water Data'!D102)),NA())</f>
        <v>#N/A</v>
      </c>
      <c r="H108" s="58" t="e">
        <f ca="1">+IF(AND(ISNUMBER(OFFSET('Water Data'!$D$7,0,10*ROW('Water Data'!D102))),'Data Summary'!BW108="Yes"),OFFSET('Water Data'!$D$7,0,10*ROW('Water Data'!D102)),NA())</f>
        <v>#N/A</v>
      </c>
      <c r="I108" s="58" t="e">
        <f ca="1">+IF(AND(ISNUMBER(OFFSET('Water Data'!$D$10,0,10*ROW('Water Data'!D102))),'Data Summary'!BX108="Yes"),OFFSET('Water Data'!$D$10,0,10*ROW('Water Data'!D102)),NA())</f>
        <v>#N/A</v>
      </c>
      <c r="J108" s="58" t="e">
        <f ca="1">+IF(AND(ISNUMBER(OFFSET('Water Data'!$E$5,0,10*ROW('Water Data'!E102))),'Data Summary'!BY108="Yes"),100-OFFSET('Water Data'!$E$5,0,10*ROW('Water Data'!E102)),NA())</f>
        <v>#N/A</v>
      </c>
      <c r="K108" s="58" t="e">
        <f ca="1">+IF(AND(ISNUMBER(OFFSET('Water Data'!$E$7,0,10*ROW('Water Data'!E102))),'Data Summary'!BZ108="Yes"),OFFSET('Water Data'!$E$7,0,10*ROW('Water Data'!E102)),NA())</f>
        <v>#N/A</v>
      </c>
      <c r="L108" s="58" t="e">
        <f ca="1">+IF(AND(ISNUMBER(OFFSET('Water Data'!$E$10,0,10*ROW('Water Data'!E102))),'Data Summary'!CA108="Yes"),OFFSET('Water Data'!$E$10,0,10*ROW('Water Data'!E102)),NA())</f>
        <v>#N/A</v>
      </c>
      <c r="M108" s="58" t="e">
        <f ca="1">+IF(AND(ISNUMBER(OFFSET('Water Data'!$F$5,0,10*ROW('Water Data'!F102))),'Data Summary'!CB108="Yes"),100-OFFSET('Water Data'!$F$5,0,10*ROW('Water Data'!F102)),NA())</f>
        <v>#N/A</v>
      </c>
      <c r="N108" s="58" t="e">
        <f ca="1">+IF(AND(ISNUMBER(OFFSET('Water Data'!$F$7,0,10*ROW('Water Data'!F102))),'Data Summary'!CC108="Yes"),OFFSET('Water Data'!$F$7,0,10*ROW('Water Data'!F102)),NA())</f>
        <v>#N/A</v>
      </c>
      <c r="O108" s="58" t="e">
        <f ca="1">+IF(AND(ISNUMBER(OFFSET('Water Data'!$F$10,0,10*ROW('Water Data'!F102))),'Data Summary'!CD108="Yes"),OFFSET('Water Data'!$F$10,0,10*ROW('Water Data'!F102)),NA())</f>
        <v>#N/A</v>
      </c>
      <c r="P108" s="58" t="e">
        <f ca="1">+IF(AND(ISNUMBER(OFFSET('Water Data'!$G$5,0,10*ROW('Water Data'!G102))),'Data Summary'!CE108="Yes"),100-OFFSET('Water Data'!$G$5,0,10*ROW('Water Data'!G102)),NA())</f>
        <v>#N/A</v>
      </c>
      <c r="Q108" s="58" t="e">
        <f ca="1">+IF(AND(ISNUMBER(OFFSET('Water Data'!$G$7,0,10*ROW('Water Data'!G102))),'Data Summary'!CF108="Yes"),OFFSET('Water Data'!$G$7,0,10*ROW('Water Data'!G102)),NA())</f>
        <v>#N/A</v>
      </c>
      <c r="R108" s="58" t="e">
        <f ca="1">+IF(AND(ISNUMBER(OFFSET('Water Data'!$G$10,0,10*ROW('Water Data'!G102))),'Data Summary'!CG108="Yes"),OFFSET('Water Data'!$G$10,0,10*ROW('Water Data'!G102)),NA())</f>
        <v>#N/A</v>
      </c>
      <c r="S108" s="58" t="e">
        <f ca="1">+IF(AND(ISNUMBER(OFFSET('Water Data'!$H$5,0,10*ROW('Water Data'!H102))),'Data Summary'!CH108="Yes"),100-OFFSET('Water Data'!$H$5,0,10*ROW('Water Data'!H102)),NA())</f>
        <v>#N/A</v>
      </c>
      <c r="T108" s="58" t="e">
        <f ca="1">+IF(AND(ISNUMBER(OFFSET('Water Data'!$H$7,0,10*ROW('Water Data'!H102))),'Data Summary'!CI108="Yes"),OFFSET('Water Data'!$H$7,0,10*ROW('Water Data'!H102)),NA())</f>
        <v>#N/A</v>
      </c>
      <c r="U108" s="58" t="e">
        <f ca="1">+IF(AND(ISNUMBER(OFFSET('Water Data'!$H$10,0,10*ROW('Water Data'!H102))),'Data Summary'!CJ108="Yes"),OFFSET('Water Data'!$H$10,0,10*ROW('Water Data'!H102)),NA())</f>
        <v>#N/A</v>
      </c>
      <c r="V108" s="104" t="e">
        <f ca="1">+IF(AND(ISNUMBER(OFFSET('Sanitation Data'!$C$5,0,10*ROW('Sanitation Data'!C102))),'Data Summary'!CK108="Yes"),100-OFFSET('Sanitation Data'!$C$5,0,10*ROW('Sanitation Data'!C102)),NA())</f>
        <v>#N/A</v>
      </c>
      <c r="W108" s="104" t="e">
        <f ca="1">+IF(AND(ISNUMBER(OFFSET('Sanitation Data'!$C$7,0,10*ROW('Sanitation Data'!C102))),'Data Summary'!CL108="Yes"),OFFSET('Sanitation Data'!$C$7,0,10*ROW('Sanitation Data'!C102)),NA())</f>
        <v>#N/A</v>
      </c>
      <c r="X108" s="104" t="e">
        <f ca="1">+IF(AND(ISNUMBER(OFFSET('Sanitation Data'!$C$11,0,10*ROW('Sanitation Data'!C102))),'Data Summary'!CM108="Yes"),OFFSET('Sanitation Data'!$C$11,0,10*ROW('Sanitation Data'!C102)),NA())</f>
        <v>#N/A</v>
      </c>
      <c r="Y108" s="104" t="e">
        <f ca="1">+IF(AND(ISNUMBER(OFFSET('Sanitation Data'!$C$12,0,10*ROW('Sanitation Data'!C102))),'Data Summary'!CN108="Yes"),OFFSET('Sanitation Data'!$C$12,0,10*ROW('Sanitation Data'!C102)),NA())</f>
        <v>#N/A</v>
      </c>
      <c r="Z108" s="104" t="e">
        <f ca="1">+IF(AND(ISNUMBER(OFFSET('Sanitation Data'!$C$13,0,10*ROW('Sanitation Data'!C102))),'Data Summary'!CO108="Yes"),OFFSET('Sanitation Data'!$C$13,0,10*ROW('Sanitation Data'!C102)),NA())</f>
        <v>#N/A</v>
      </c>
      <c r="AA108" s="104" t="e">
        <f ca="1">+IF(AND(ISNUMBER(OFFSET('Sanitation Data'!$D$5,0,10*ROW('Sanitation Data'!D102))),'Data Summary'!CP108="Yes"),100-OFFSET('Sanitation Data'!$D$5,0,10*ROW('Sanitation Data'!D102)),NA())</f>
        <v>#N/A</v>
      </c>
      <c r="AB108" s="104" t="e">
        <f ca="1">+IF(AND(ISNUMBER(OFFSET('Sanitation Data'!$D$7,0,10*ROW('Sanitation Data'!D102))),'Data Summary'!CQ108="Yes"),OFFSET('Sanitation Data'!$D$7,0,10*ROW('Sanitation Data'!D102)),NA())</f>
        <v>#N/A</v>
      </c>
      <c r="AC108" s="104" t="e">
        <f ca="1">+IF(AND(ISNUMBER(OFFSET('Sanitation Data'!$D$11,0,10*ROW('Sanitation Data'!D102))),'Data Summary'!CR108="Yes"),OFFSET('Sanitation Data'!$D$11,0,10*ROW('Sanitation Data'!D102)),NA())</f>
        <v>#N/A</v>
      </c>
      <c r="AD108" s="104" t="e">
        <f ca="1">+IF(AND(ISNUMBER(OFFSET('Sanitation Data'!$D$12,0,10*ROW('Sanitation Data'!D102))),'Data Summary'!CS108="Yes"),OFFSET('Sanitation Data'!$D$12,0,10*ROW('Sanitation Data'!D102)),NA())</f>
        <v>#N/A</v>
      </c>
      <c r="AE108" s="104" t="e">
        <f ca="1">+IF(AND(ISNUMBER(OFFSET('Sanitation Data'!$D$13,0,10*ROW('Sanitation Data'!D102))),'Data Summary'!CT108="Yes"),OFFSET('Sanitation Data'!$D$13,0,10*ROW('Sanitation Data'!D102)),NA())</f>
        <v>#N/A</v>
      </c>
      <c r="AF108" s="104" t="e">
        <f ca="1">+IF(AND(ISNUMBER(OFFSET('Sanitation Data'!$E$5,0,10*ROW('Sanitation Data'!E102))),'Data Summary'!CU108="Yes"),100-OFFSET('Sanitation Data'!$E$5,0,10*ROW('Sanitation Data'!E102)),NA())</f>
        <v>#N/A</v>
      </c>
      <c r="AG108" s="104" t="e">
        <f ca="1">+IF(AND(ISNUMBER(OFFSET('Sanitation Data'!$E$7,0,10*ROW('Sanitation Data'!E102))),'Data Summary'!CV108="Yes"),OFFSET('Sanitation Data'!$E$7,0,10*ROW('Sanitation Data'!E102)),NA())</f>
        <v>#N/A</v>
      </c>
      <c r="AH108" s="104" t="e">
        <f ca="1">+IF(AND(ISNUMBER(OFFSET('Sanitation Data'!$E$11,0,10*ROW('Sanitation Data'!E102))),'Data Summary'!CW108="Yes"),OFFSET('Sanitation Data'!$E$11,0,10*ROW('Sanitation Data'!E102)),NA())</f>
        <v>#N/A</v>
      </c>
      <c r="AI108" s="104" t="e">
        <f ca="1">+IF(AND(ISNUMBER(OFFSET('Sanitation Data'!$E$12,0,10*ROW('Sanitation Data'!E102))),'Data Summary'!CX108="Yes"),OFFSET('Sanitation Data'!$E$12,0,10*ROW('Sanitation Data'!E102)),NA())</f>
        <v>#N/A</v>
      </c>
      <c r="AJ108" s="104" t="e">
        <f ca="1">+IF(AND(ISNUMBER(OFFSET('Sanitation Data'!$E$13,0,10*ROW('Sanitation Data'!E102))),'Data Summary'!CY108="Yes"),OFFSET('Sanitation Data'!$E$13,0,10*ROW('Sanitation Data'!E102)),NA())</f>
        <v>#N/A</v>
      </c>
      <c r="AK108" s="104" t="e">
        <f ca="1">+IF(AND(ISNUMBER(OFFSET('Sanitation Data'!$F$5,0,10*ROW('Sanitation Data'!F102))),'Data Summary'!CZ108="Yes"),100-OFFSET('Sanitation Data'!$F$5,0,10*ROW('Sanitation Data'!F102)),NA())</f>
        <v>#N/A</v>
      </c>
      <c r="AL108" s="104" t="e">
        <f ca="1">+IF(AND(ISNUMBER(OFFSET('Sanitation Data'!$F$7,0,10*ROW('Sanitation Data'!F102))),'Data Summary'!DA108="Yes"),OFFSET('Sanitation Data'!$F$7,0,10*ROW('Sanitation Data'!F102)),NA())</f>
        <v>#N/A</v>
      </c>
      <c r="AM108" s="104" t="e">
        <f ca="1">+IF(AND(ISNUMBER(OFFSET('Sanitation Data'!$F$11,0,10*ROW('Sanitation Data'!F102))),'Data Summary'!DB108="Yes"),OFFSET('Sanitation Data'!$F$11,0,10*ROW('Sanitation Data'!F102)),NA())</f>
        <v>#N/A</v>
      </c>
      <c r="AN108" s="104" t="e">
        <f ca="1">+IF(AND(ISNUMBER(OFFSET('Sanitation Data'!$F$12,0,10*ROW('Sanitation Data'!F102))),'Data Summary'!DC108="Yes"),OFFSET('Sanitation Data'!$F$12,0,10*ROW('Sanitation Data'!F102)),NA())</f>
        <v>#N/A</v>
      </c>
      <c r="AO108" s="104" t="e">
        <f ca="1">+IF(AND(ISNUMBER(OFFSET('Sanitation Data'!$F$13,0,10*ROW('Sanitation Data'!F102))),'Data Summary'!DD108="Yes"),OFFSET('Sanitation Data'!$F$13,0,10*ROW('Sanitation Data'!F102)),NA())</f>
        <v>#N/A</v>
      </c>
      <c r="AP108" s="104" t="e">
        <f ca="1">+IF(AND(ISNUMBER(OFFSET('Sanitation Data'!$G$5,0,10*ROW('Sanitation Data'!G102))),'Data Summary'!DE108="Yes"),100-OFFSET('Sanitation Data'!$G$5,0,10*ROW('Sanitation Data'!G102)),NA())</f>
        <v>#N/A</v>
      </c>
      <c r="AQ108" s="104" t="e">
        <f ca="1">+IF(AND(ISNUMBER(OFFSET('Sanitation Data'!$G$7,0,10*ROW('Sanitation Data'!G102))),'Data Summary'!DF108="Yes"),OFFSET('Sanitation Data'!$G$7,0,10*ROW('Sanitation Data'!G102)),NA())</f>
        <v>#N/A</v>
      </c>
      <c r="AR108" s="104" t="e">
        <f ca="1">+IF(AND(ISNUMBER(OFFSET('Sanitation Data'!$G$11,0,10*ROW('Sanitation Data'!G102))),'Data Summary'!DG108="Yes"),OFFSET('Sanitation Data'!$G$11,0,10*ROW('Sanitation Data'!G102)),NA())</f>
        <v>#N/A</v>
      </c>
      <c r="AS108" s="104" t="e">
        <f ca="1">+IF(AND(ISNUMBER(OFFSET('Sanitation Data'!$G$12,0,10*ROW('Sanitation Data'!G102))),'Data Summary'!DH108="Yes"),OFFSET('Sanitation Data'!$G$12,0,10*ROW('Sanitation Data'!G102)),NA())</f>
        <v>#N/A</v>
      </c>
      <c r="AT108" s="104" t="e">
        <f ca="1">+IF(AND(ISNUMBER(OFFSET('Sanitation Data'!$G$13,0,10*ROW('Sanitation Data'!G102))),'Data Summary'!DI108="Yes"),OFFSET('Sanitation Data'!$G$13,0,10*ROW('Sanitation Data'!G102)),NA())</f>
        <v>#N/A</v>
      </c>
      <c r="AU108" s="104" t="e">
        <f ca="1">+IF(AND(ISNUMBER(OFFSET('Sanitation Data'!$H$5,0,10*ROW('Sanitation Data'!H102))),'Data Summary'!DJ108="Yes"),100-OFFSET('Sanitation Data'!$H$5,0,10*ROW('Sanitation Data'!H102)),NA())</f>
        <v>#N/A</v>
      </c>
      <c r="AV108" s="104" t="e">
        <f ca="1">+IF(AND(ISNUMBER(OFFSET('Sanitation Data'!$H$7,0,10*ROW('Sanitation Data'!H102))),'Data Summary'!DK108="Yes"),OFFSET('Sanitation Data'!$H$7,0,10*ROW('Sanitation Data'!H102)),NA())</f>
        <v>#N/A</v>
      </c>
      <c r="AW108" s="104" t="e">
        <f ca="1">+IF(AND(ISNUMBER(OFFSET('Sanitation Data'!$H$11,0,10*ROW('Sanitation Data'!H102))),'Data Summary'!DL108="Yes"),OFFSET('Sanitation Data'!$H$11,0,10*ROW('Sanitation Data'!H102)),NA())</f>
        <v>#N/A</v>
      </c>
      <c r="AX108" s="104" t="e">
        <f ca="1">+IF(AND(ISNUMBER(OFFSET('Sanitation Data'!$H$12,0,10*ROW('Sanitation Data'!H102))),'Data Summary'!DM108="Yes"),OFFSET('Sanitation Data'!$H$12,0,10*ROW('Sanitation Data'!H102)),NA())</f>
        <v>#N/A</v>
      </c>
      <c r="AY108" s="104" t="e">
        <f ca="1">+IF(AND(ISNUMBER(OFFSET('Sanitation Data'!$H$13,0,10*ROW('Sanitation Data'!H102))),'Data Summary'!DN108="Yes"),OFFSET('Sanitation Data'!$H$13,0,10*ROW('Sanitation Data'!H102)),NA())</f>
        <v>#N/A</v>
      </c>
      <c r="AZ108" s="109" t="e">
        <f ca="1">+IF(AND(ISNUMBER(OFFSET('Hygiene Data'!$C$6,0,10*ROW('Hygiene Data'!C102))),'Data Summary'!DO108="Yes"),OFFSET('Hygiene Data'!$C$6,0,10*ROW('Hygiene Data'!C102)),NA())</f>
        <v>#N/A</v>
      </c>
      <c r="BA108" s="109" t="e">
        <f ca="1">+IF(AND(ISNUMBER(OFFSET('Hygiene Data'!$C$8,0,10*ROW('Hygiene Data'!C102))),'Data Summary'!DP108="Yes"),OFFSET('Hygiene Data'!$C$8,0,10*ROW('Hygiene Data'!C102)),NA())</f>
        <v>#N/A</v>
      </c>
      <c r="BB108" s="109" t="e">
        <f ca="1">+IF(AND(ISNUMBER(OFFSET('Hygiene Data'!$C$10,0,10*ROW('Hygiene Data'!C102))),'Data Summary'!DQ108="Yes"),OFFSET('Hygiene Data'!$C$10,0,10*ROW('Hygiene Data'!C102)),NA())</f>
        <v>#N/A</v>
      </c>
      <c r="BC108" s="109" t="e">
        <f ca="1">+IF(AND(ISNUMBER(OFFSET('Hygiene Data'!$D$6,0,10*ROW('Hygiene Data'!D102))),'Data Summary'!DR108="Yes"),OFFSET('Hygiene Data'!$D$6,0,10*ROW('Hygiene Data'!D102)),NA())</f>
        <v>#N/A</v>
      </c>
      <c r="BD108" s="109" t="e">
        <f ca="1">+IF(AND(ISNUMBER(OFFSET('Hygiene Data'!$D$8,0,10*ROW('Hygiene Data'!D102))),'Data Summary'!DS108="Yes"),OFFSET('Hygiene Data'!$D$8,0,10*ROW('Hygiene Data'!D102)),NA())</f>
        <v>#N/A</v>
      </c>
      <c r="BE108" s="109" t="e">
        <f ca="1">+IF(AND(ISNUMBER(OFFSET('Hygiene Data'!$D$10,0,10*ROW('Hygiene Data'!D102))),'Data Summary'!DT108="Yes"),OFFSET('Hygiene Data'!$D$10,0,10*ROW('Hygiene Data'!D102)),NA())</f>
        <v>#N/A</v>
      </c>
      <c r="BF108" s="109" t="e">
        <f ca="1">+IF(AND(ISNUMBER(OFFSET('Hygiene Data'!$E$6,0,10*ROW('Hygiene Data'!E102))),'Data Summary'!DU108="Yes"),OFFSET('Hygiene Data'!$E$6,0,10*ROW('Hygiene Data'!E102)),NA())</f>
        <v>#N/A</v>
      </c>
      <c r="BG108" s="109" t="e">
        <f ca="1">+IF(AND(ISNUMBER(OFFSET('Hygiene Data'!$E$8,0,10*ROW('Hygiene Data'!E102))),'Data Summary'!DV108="Yes"),OFFSET('Hygiene Data'!$E$8,0,10*ROW('Hygiene Data'!E102)),NA())</f>
        <v>#N/A</v>
      </c>
      <c r="BH108" s="109" t="e">
        <f ca="1">+IF(AND(ISNUMBER(OFFSET('Hygiene Data'!$E$10,0,10*ROW('Hygiene Data'!E102))),'Data Summary'!DW108="Yes"),OFFSET('Hygiene Data'!$E$10,0,10*ROW('Hygiene Data'!E102)),NA())</f>
        <v>#N/A</v>
      </c>
      <c r="BI108" s="109" t="e">
        <f ca="1">+IF(AND(ISNUMBER(OFFSET('Hygiene Data'!$F$6,0,10*ROW('Hygiene Data'!F102))),'Data Summary'!DX108="Yes"),OFFSET('Hygiene Data'!$F$6,0,10*ROW('Hygiene Data'!F102)),NA())</f>
        <v>#N/A</v>
      </c>
      <c r="BJ108" s="109" t="e">
        <f ca="1">+IF(AND(ISNUMBER(OFFSET('Hygiene Data'!$F$8,0,10*ROW('Hygiene Data'!F102))),'Data Summary'!DY108="Yes"),OFFSET('Hygiene Data'!$F$8,0,10*ROW('Hygiene Data'!F102)),NA())</f>
        <v>#N/A</v>
      </c>
      <c r="BK108" s="109" t="e">
        <f ca="1">+IF(AND(ISNUMBER(OFFSET('Hygiene Data'!$F$10,0,10*ROW('Hygiene Data'!F102))),'Data Summary'!DZ108="Yes"),OFFSET('Hygiene Data'!$F$10,0,10*ROW('Hygiene Data'!F102)),NA())</f>
        <v>#N/A</v>
      </c>
      <c r="BL108" s="109" t="e">
        <f ca="1">+IF(AND(ISNUMBER(OFFSET('Hygiene Data'!$G$6,0,10*ROW('Hygiene Data'!G102))),'Data Summary'!EA108="Yes"),OFFSET('Hygiene Data'!$G$6,0,10*ROW('Hygiene Data'!G102)),NA())</f>
        <v>#N/A</v>
      </c>
      <c r="BM108" s="109" t="e">
        <f ca="1">+IF(AND(ISNUMBER(OFFSET('Hygiene Data'!$G$8,0,10*ROW('Hygiene Data'!G102))),'Data Summary'!EB108="Yes"),OFFSET('Hygiene Data'!$G$8,0,10*ROW('Hygiene Data'!G102)),NA())</f>
        <v>#N/A</v>
      </c>
      <c r="BN108" s="109" t="e">
        <f ca="1">+IF(AND(ISNUMBER(OFFSET('Hygiene Data'!$G$10,0,10*ROW('Hygiene Data'!G102))),'Data Summary'!EC108="Yes"),OFFSET('Hygiene Data'!$G$10,0,10*ROW('Hygiene Data'!G102)),NA())</f>
        <v>#N/A</v>
      </c>
      <c r="BO108" s="109" t="e">
        <f ca="1">+IF(AND(ISNUMBER(OFFSET('Hygiene Data'!$H$6,0,10*ROW('Hygiene Data'!H102))),'Data Summary'!ED108="Yes"),OFFSET('Hygiene Data'!$H$6,0,10*ROW('Hygiene Data'!H102)),NA())</f>
        <v>#N/A</v>
      </c>
      <c r="BP108" s="109" t="e">
        <f ca="1">+IF(AND(ISNUMBER(OFFSET('Hygiene Data'!$H$8,0,10*ROW('Hygiene Data'!H102))),'Data Summary'!EE108="Yes"),OFFSET('Hygiene Data'!$H$8,0,10*ROW('Hygiene Data'!H102)),NA())</f>
        <v>#N/A</v>
      </c>
      <c r="BQ108" s="109" t="e">
        <f ca="1">+IF(AND(ISNUMBER(OFFSET('Hygiene Data'!$H$10,0,10*ROW('Hygiene Data'!H102))),'Data Summary'!EF108="Yes"),OFFSET('Hygiene Data'!$H$10,0,10*ROW('Hygiene Data'!H102)),NA())</f>
        <v>#N/A</v>
      </c>
    </row>
    <row r="109" spans="1:69" x14ac:dyDescent="0.25">
      <c r="A109" s="57" t="e">
        <f ca="1">+IF(OFFSET('Water Data'!$B$1,0,10*ROW('Water Data'!B103))="",NA(),OFFSET('Water Data'!$B$1,0,10*ROW('Water Data'!B103)))</f>
        <v>#N/A</v>
      </c>
      <c r="B109" s="57" t="e">
        <f ca="1">+IF(OFFSET('Water Data'!$A$3,0,10*ROW('Water Data'!A106))="",NA(),OFFSET('Water Data'!$A$3,0,10*ROW('Water Data'!A106)))</f>
        <v>#N/A</v>
      </c>
      <c r="C109" s="57" t="e">
        <f ca="1">+IF(OFFSET('Water Data'!$C$3,0,10*ROW('Water Data'!C106))="",NA(),OFFSET('Water Data'!$C$3,0,10*ROW('Water Data'!C106)))</f>
        <v>#N/A</v>
      </c>
      <c r="D109" s="58" t="e">
        <f ca="1">+IF(AND(ISNUMBER(OFFSET('Water Data'!$C$5,0,10*ROW('Water Data'!C103))),'Data Summary'!BS109="Yes"),100-OFFSET('Water Data'!$C$5,0,10*ROW('Water Data'!C103)),NA())</f>
        <v>#N/A</v>
      </c>
      <c r="E109" s="58" t="e">
        <f ca="1">+IF(AND(ISNUMBER(OFFSET('Water Data'!$C$7,0,10*ROW('Water Data'!C103))),'Data Summary'!BT109="Yes"),OFFSET('Water Data'!$C$7,0,10*ROW('Water Data'!C103)),NA())</f>
        <v>#N/A</v>
      </c>
      <c r="F109" s="58" t="e">
        <f ca="1">+IF(AND(ISNUMBER(OFFSET('Water Data'!$C$10,0,10*ROW('Water Data'!C103))),'Data Summary'!BU109="Yes"),OFFSET('Water Data'!$C$10,0,10*ROW('Water Data'!C103)),NA())</f>
        <v>#N/A</v>
      </c>
      <c r="G109" s="58" t="e">
        <f ca="1">+IF(AND(ISNUMBER(OFFSET('Water Data'!$D$5,0,10*ROW('Water Data'!D103))),'Data Summary'!BV109="Yes"),100-OFFSET('Water Data'!$D$5,0,10*ROW('Water Data'!D103)),NA())</f>
        <v>#N/A</v>
      </c>
      <c r="H109" s="58" t="e">
        <f ca="1">+IF(AND(ISNUMBER(OFFSET('Water Data'!$D$7,0,10*ROW('Water Data'!D103))),'Data Summary'!BW109="Yes"),OFFSET('Water Data'!$D$7,0,10*ROW('Water Data'!D103)),NA())</f>
        <v>#N/A</v>
      </c>
      <c r="I109" s="58" t="e">
        <f ca="1">+IF(AND(ISNUMBER(OFFSET('Water Data'!$D$10,0,10*ROW('Water Data'!D103))),'Data Summary'!BX109="Yes"),OFFSET('Water Data'!$D$10,0,10*ROW('Water Data'!D103)),NA())</f>
        <v>#N/A</v>
      </c>
      <c r="J109" s="58" t="e">
        <f ca="1">+IF(AND(ISNUMBER(OFFSET('Water Data'!$E$5,0,10*ROW('Water Data'!E103))),'Data Summary'!BY109="Yes"),100-OFFSET('Water Data'!$E$5,0,10*ROW('Water Data'!E103)),NA())</f>
        <v>#N/A</v>
      </c>
      <c r="K109" s="58" t="e">
        <f ca="1">+IF(AND(ISNUMBER(OFFSET('Water Data'!$E$7,0,10*ROW('Water Data'!E103))),'Data Summary'!BZ109="Yes"),OFFSET('Water Data'!$E$7,0,10*ROW('Water Data'!E103)),NA())</f>
        <v>#N/A</v>
      </c>
      <c r="L109" s="58" t="e">
        <f ca="1">+IF(AND(ISNUMBER(OFFSET('Water Data'!$E$10,0,10*ROW('Water Data'!E103))),'Data Summary'!CA109="Yes"),OFFSET('Water Data'!$E$10,0,10*ROW('Water Data'!E103)),NA())</f>
        <v>#N/A</v>
      </c>
      <c r="M109" s="58" t="e">
        <f ca="1">+IF(AND(ISNUMBER(OFFSET('Water Data'!$F$5,0,10*ROW('Water Data'!F103))),'Data Summary'!CB109="Yes"),100-OFFSET('Water Data'!$F$5,0,10*ROW('Water Data'!F103)),NA())</f>
        <v>#N/A</v>
      </c>
      <c r="N109" s="58" t="e">
        <f ca="1">+IF(AND(ISNUMBER(OFFSET('Water Data'!$F$7,0,10*ROW('Water Data'!F103))),'Data Summary'!CC109="Yes"),OFFSET('Water Data'!$F$7,0,10*ROW('Water Data'!F103)),NA())</f>
        <v>#N/A</v>
      </c>
      <c r="O109" s="58" t="e">
        <f ca="1">+IF(AND(ISNUMBER(OFFSET('Water Data'!$F$10,0,10*ROW('Water Data'!F103))),'Data Summary'!CD109="Yes"),OFFSET('Water Data'!$F$10,0,10*ROW('Water Data'!F103)),NA())</f>
        <v>#N/A</v>
      </c>
      <c r="P109" s="58" t="e">
        <f ca="1">+IF(AND(ISNUMBER(OFFSET('Water Data'!$G$5,0,10*ROW('Water Data'!G103))),'Data Summary'!CE109="Yes"),100-OFFSET('Water Data'!$G$5,0,10*ROW('Water Data'!G103)),NA())</f>
        <v>#N/A</v>
      </c>
      <c r="Q109" s="58" t="e">
        <f ca="1">+IF(AND(ISNUMBER(OFFSET('Water Data'!$G$7,0,10*ROW('Water Data'!G103))),'Data Summary'!CF109="Yes"),OFFSET('Water Data'!$G$7,0,10*ROW('Water Data'!G103)),NA())</f>
        <v>#N/A</v>
      </c>
      <c r="R109" s="58" t="e">
        <f ca="1">+IF(AND(ISNUMBER(OFFSET('Water Data'!$G$10,0,10*ROW('Water Data'!G103))),'Data Summary'!CG109="Yes"),OFFSET('Water Data'!$G$10,0,10*ROW('Water Data'!G103)),NA())</f>
        <v>#N/A</v>
      </c>
      <c r="S109" s="58" t="e">
        <f ca="1">+IF(AND(ISNUMBER(OFFSET('Water Data'!$H$5,0,10*ROW('Water Data'!H103))),'Data Summary'!CH109="Yes"),100-OFFSET('Water Data'!$H$5,0,10*ROW('Water Data'!H103)),NA())</f>
        <v>#N/A</v>
      </c>
      <c r="T109" s="58" t="e">
        <f ca="1">+IF(AND(ISNUMBER(OFFSET('Water Data'!$H$7,0,10*ROW('Water Data'!H103))),'Data Summary'!CI109="Yes"),OFFSET('Water Data'!$H$7,0,10*ROW('Water Data'!H103)),NA())</f>
        <v>#N/A</v>
      </c>
      <c r="U109" s="58" t="e">
        <f ca="1">+IF(AND(ISNUMBER(OFFSET('Water Data'!$H$10,0,10*ROW('Water Data'!H103))),'Data Summary'!CJ109="Yes"),OFFSET('Water Data'!$H$10,0,10*ROW('Water Data'!H103)),NA())</f>
        <v>#N/A</v>
      </c>
      <c r="V109" s="104" t="e">
        <f ca="1">+IF(AND(ISNUMBER(OFFSET('Sanitation Data'!$C$5,0,10*ROW('Sanitation Data'!C103))),'Data Summary'!CK109="Yes"),100-OFFSET('Sanitation Data'!$C$5,0,10*ROW('Sanitation Data'!C103)),NA())</f>
        <v>#N/A</v>
      </c>
      <c r="W109" s="104" t="e">
        <f ca="1">+IF(AND(ISNUMBER(OFFSET('Sanitation Data'!$C$7,0,10*ROW('Sanitation Data'!C103))),'Data Summary'!CL109="Yes"),OFFSET('Sanitation Data'!$C$7,0,10*ROW('Sanitation Data'!C103)),NA())</f>
        <v>#N/A</v>
      </c>
      <c r="X109" s="104" t="e">
        <f ca="1">+IF(AND(ISNUMBER(OFFSET('Sanitation Data'!$C$11,0,10*ROW('Sanitation Data'!C103))),'Data Summary'!CM109="Yes"),OFFSET('Sanitation Data'!$C$11,0,10*ROW('Sanitation Data'!C103)),NA())</f>
        <v>#N/A</v>
      </c>
      <c r="Y109" s="104" t="e">
        <f ca="1">+IF(AND(ISNUMBER(OFFSET('Sanitation Data'!$C$12,0,10*ROW('Sanitation Data'!C103))),'Data Summary'!CN109="Yes"),OFFSET('Sanitation Data'!$C$12,0,10*ROW('Sanitation Data'!C103)),NA())</f>
        <v>#N/A</v>
      </c>
      <c r="Z109" s="104" t="e">
        <f ca="1">+IF(AND(ISNUMBER(OFFSET('Sanitation Data'!$C$13,0,10*ROW('Sanitation Data'!C103))),'Data Summary'!CO109="Yes"),OFFSET('Sanitation Data'!$C$13,0,10*ROW('Sanitation Data'!C103)),NA())</f>
        <v>#N/A</v>
      </c>
      <c r="AA109" s="104" t="e">
        <f ca="1">+IF(AND(ISNUMBER(OFFSET('Sanitation Data'!$D$5,0,10*ROW('Sanitation Data'!D103))),'Data Summary'!CP109="Yes"),100-OFFSET('Sanitation Data'!$D$5,0,10*ROW('Sanitation Data'!D103)),NA())</f>
        <v>#N/A</v>
      </c>
      <c r="AB109" s="104" t="e">
        <f ca="1">+IF(AND(ISNUMBER(OFFSET('Sanitation Data'!$D$7,0,10*ROW('Sanitation Data'!D103))),'Data Summary'!CQ109="Yes"),OFFSET('Sanitation Data'!$D$7,0,10*ROW('Sanitation Data'!D103)),NA())</f>
        <v>#N/A</v>
      </c>
      <c r="AC109" s="104" t="e">
        <f ca="1">+IF(AND(ISNUMBER(OFFSET('Sanitation Data'!$D$11,0,10*ROW('Sanitation Data'!D103))),'Data Summary'!CR109="Yes"),OFFSET('Sanitation Data'!$D$11,0,10*ROW('Sanitation Data'!D103)),NA())</f>
        <v>#N/A</v>
      </c>
      <c r="AD109" s="104" t="e">
        <f ca="1">+IF(AND(ISNUMBER(OFFSET('Sanitation Data'!$D$12,0,10*ROW('Sanitation Data'!D103))),'Data Summary'!CS109="Yes"),OFFSET('Sanitation Data'!$D$12,0,10*ROW('Sanitation Data'!D103)),NA())</f>
        <v>#N/A</v>
      </c>
      <c r="AE109" s="104" t="e">
        <f ca="1">+IF(AND(ISNUMBER(OFFSET('Sanitation Data'!$D$13,0,10*ROW('Sanitation Data'!D103))),'Data Summary'!CT109="Yes"),OFFSET('Sanitation Data'!$D$13,0,10*ROW('Sanitation Data'!D103)),NA())</f>
        <v>#N/A</v>
      </c>
      <c r="AF109" s="104" t="e">
        <f ca="1">+IF(AND(ISNUMBER(OFFSET('Sanitation Data'!$E$5,0,10*ROW('Sanitation Data'!E103))),'Data Summary'!CU109="Yes"),100-OFFSET('Sanitation Data'!$E$5,0,10*ROW('Sanitation Data'!E103)),NA())</f>
        <v>#N/A</v>
      </c>
      <c r="AG109" s="104" t="e">
        <f ca="1">+IF(AND(ISNUMBER(OFFSET('Sanitation Data'!$E$7,0,10*ROW('Sanitation Data'!E103))),'Data Summary'!CV109="Yes"),OFFSET('Sanitation Data'!$E$7,0,10*ROW('Sanitation Data'!E103)),NA())</f>
        <v>#N/A</v>
      </c>
      <c r="AH109" s="104" t="e">
        <f ca="1">+IF(AND(ISNUMBER(OFFSET('Sanitation Data'!$E$11,0,10*ROW('Sanitation Data'!E103))),'Data Summary'!CW109="Yes"),OFFSET('Sanitation Data'!$E$11,0,10*ROW('Sanitation Data'!E103)),NA())</f>
        <v>#N/A</v>
      </c>
      <c r="AI109" s="104" t="e">
        <f ca="1">+IF(AND(ISNUMBER(OFFSET('Sanitation Data'!$E$12,0,10*ROW('Sanitation Data'!E103))),'Data Summary'!CX109="Yes"),OFFSET('Sanitation Data'!$E$12,0,10*ROW('Sanitation Data'!E103)),NA())</f>
        <v>#N/A</v>
      </c>
      <c r="AJ109" s="104" t="e">
        <f ca="1">+IF(AND(ISNUMBER(OFFSET('Sanitation Data'!$E$13,0,10*ROW('Sanitation Data'!E103))),'Data Summary'!CY109="Yes"),OFFSET('Sanitation Data'!$E$13,0,10*ROW('Sanitation Data'!E103)),NA())</f>
        <v>#N/A</v>
      </c>
      <c r="AK109" s="104" t="e">
        <f ca="1">+IF(AND(ISNUMBER(OFFSET('Sanitation Data'!$F$5,0,10*ROW('Sanitation Data'!F103))),'Data Summary'!CZ109="Yes"),100-OFFSET('Sanitation Data'!$F$5,0,10*ROW('Sanitation Data'!F103)),NA())</f>
        <v>#N/A</v>
      </c>
      <c r="AL109" s="104" t="e">
        <f ca="1">+IF(AND(ISNUMBER(OFFSET('Sanitation Data'!$F$7,0,10*ROW('Sanitation Data'!F103))),'Data Summary'!DA109="Yes"),OFFSET('Sanitation Data'!$F$7,0,10*ROW('Sanitation Data'!F103)),NA())</f>
        <v>#N/A</v>
      </c>
      <c r="AM109" s="104" t="e">
        <f ca="1">+IF(AND(ISNUMBER(OFFSET('Sanitation Data'!$F$11,0,10*ROW('Sanitation Data'!F103))),'Data Summary'!DB109="Yes"),OFFSET('Sanitation Data'!$F$11,0,10*ROW('Sanitation Data'!F103)),NA())</f>
        <v>#N/A</v>
      </c>
      <c r="AN109" s="104" t="e">
        <f ca="1">+IF(AND(ISNUMBER(OFFSET('Sanitation Data'!$F$12,0,10*ROW('Sanitation Data'!F103))),'Data Summary'!DC109="Yes"),OFFSET('Sanitation Data'!$F$12,0,10*ROW('Sanitation Data'!F103)),NA())</f>
        <v>#N/A</v>
      </c>
      <c r="AO109" s="104" t="e">
        <f ca="1">+IF(AND(ISNUMBER(OFFSET('Sanitation Data'!$F$13,0,10*ROW('Sanitation Data'!F103))),'Data Summary'!DD109="Yes"),OFFSET('Sanitation Data'!$F$13,0,10*ROW('Sanitation Data'!F103)),NA())</f>
        <v>#N/A</v>
      </c>
      <c r="AP109" s="104" t="e">
        <f ca="1">+IF(AND(ISNUMBER(OFFSET('Sanitation Data'!$G$5,0,10*ROW('Sanitation Data'!G103))),'Data Summary'!DE109="Yes"),100-OFFSET('Sanitation Data'!$G$5,0,10*ROW('Sanitation Data'!G103)),NA())</f>
        <v>#N/A</v>
      </c>
      <c r="AQ109" s="104" t="e">
        <f ca="1">+IF(AND(ISNUMBER(OFFSET('Sanitation Data'!$G$7,0,10*ROW('Sanitation Data'!G103))),'Data Summary'!DF109="Yes"),OFFSET('Sanitation Data'!$G$7,0,10*ROW('Sanitation Data'!G103)),NA())</f>
        <v>#N/A</v>
      </c>
      <c r="AR109" s="104" t="e">
        <f ca="1">+IF(AND(ISNUMBER(OFFSET('Sanitation Data'!$G$11,0,10*ROW('Sanitation Data'!G103))),'Data Summary'!DG109="Yes"),OFFSET('Sanitation Data'!$G$11,0,10*ROW('Sanitation Data'!G103)),NA())</f>
        <v>#N/A</v>
      </c>
      <c r="AS109" s="104" t="e">
        <f ca="1">+IF(AND(ISNUMBER(OFFSET('Sanitation Data'!$G$12,0,10*ROW('Sanitation Data'!G103))),'Data Summary'!DH109="Yes"),OFFSET('Sanitation Data'!$G$12,0,10*ROW('Sanitation Data'!G103)),NA())</f>
        <v>#N/A</v>
      </c>
      <c r="AT109" s="104" t="e">
        <f ca="1">+IF(AND(ISNUMBER(OFFSET('Sanitation Data'!$G$13,0,10*ROW('Sanitation Data'!G103))),'Data Summary'!DI109="Yes"),OFFSET('Sanitation Data'!$G$13,0,10*ROW('Sanitation Data'!G103)),NA())</f>
        <v>#N/A</v>
      </c>
      <c r="AU109" s="104" t="e">
        <f ca="1">+IF(AND(ISNUMBER(OFFSET('Sanitation Data'!$H$5,0,10*ROW('Sanitation Data'!H103))),'Data Summary'!DJ109="Yes"),100-OFFSET('Sanitation Data'!$H$5,0,10*ROW('Sanitation Data'!H103)),NA())</f>
        <v>#N/A</v>
      </c>
      <c r="AV109" s="104" t="e">
        <f ca="1">+IF(AND(ISNUMBER(OFFSET('Sanitation Data'!$H$7,0,10*ROW('Sanitation Data'!H103))),'Data Summary'!DK109="Yes"),OFFSET('Sanitation Data'!$H$7,0,10*ROW('Sanitation Data'!H103)),NA())</f>
        <v>#N/A</v>
      </c>
      <c r="AW109" s="104" t="e">
        <f ca="1">+IF(AND(ISNUMBER(OFFSET('Sanitation Data'!$H$11,0,10*ROW('Sanitation Data'!H103))),'Data Summary'!DL109="Yes"),OFFSET('Sanitation Data'!$H$11,0,10*ROW('Sanitation Data'!H103)),NA())</f>
        <v>#N/A</v>
      </c>
      <c r="AX109" s="104" t="e">
        <f ca="1">+IF(AND(ISNUMBER(OFFSET('Sanitation Data'!$H$12,0,10*ROW('Sanitation Data'!H103))),'Data Summary'!DM109="Yes"),OFFSET('Sanitation Data'!$H$12,0,10*ROW('Sanitation Data'!H103)),NA())</f>
        <v>#N/A</v>
      </c>
      <c r="AY109" s="104" t="e">
        <f ca="1">+IF(AND(ISNUMBER(OFFSET('Sanitation Data'!$H$13,0,10*ROW('Sanitation Data'!H103))),'Data Summary'!DN109="Yes"),OFFSET('Sanitation Data'!$H$13,0,10*ROW('Sanitation Data'!H103)),NA())</f>
        <v>#N/A</v>
      </c>
      <c r="AZ109" s="109" t="e">
        <f ca="1">+IF(AND(ISNUMBER(OFFSET('Hygiene Data'!$C$6,0,10*ROW('Hygiene Data'!C103))),'Data Summary'!DO109="Yes"),OFFSET('Hygiene Data'!$C$6,0,10*ROW('Hygiene Data'!C103)),NA())</f>
        <v>#N/A</v>
      </c>
      <c r="BA109" s="109" t="e">
        <f ca="1">+IF(AND(ISNUMBER(OFFSET('Hygiene Data'!$C$8,0,10*ROW('Hygiene Data'!C103))),'Data Summary'!DP109="Yes"),OFFSET('Hygiene Data'!$C$8,0,10*ROW('Hygiene Data'!C103)),NA())</f>
        <v>#N/A</v>
      </c>
      <c r="BB109" s="109" t="e">
        <f ca="1">+IF(AND(ISNUMBER(OFFSET('Hygiene Data'!$C$10,0,10*ROW('Hygiene Data'!C103))),'Data Summary'!DQ109="Yes"),OFFSET('Hygiene Data'!$C$10,0,10*ROW('Hygiene Data'!C103)),NA())</f>
        <v>#N/A</v>
      </c>
      <c r="BC109" s="109" t="e">
        <f ca="1">+IF(AND(ISNUMBER(OFFSET('Hygiene Data'!$D$6,0,10*ROW('Hygiene Data'!D103))),'Data Summary'!DR109="Yes"),OFFSET('Hygiene Data'!$D$6,0,10*ROW('Hygiene Data'!D103)),NA())</f>
        <v>#N/A</v>
      </c>
      <c r="BD109" s="109" t="e">
        <f ca="1">+IF(AND(ISNUMBER(OFFSET('Hygiene Data'!$D$8,0,10*ROW('Hygiene Data'!D103))),'Data Summary'!DS109="Yes"),OFFSET('Hygiene Data'!$D$8,0,10*ROW('Hygiene Data'!D103)),NA())</f>
        <v>#N/A</v>
      </c>
      <c r="BE109" s="109" t="e">
        <f ca="1">+IF(AND(ISNUMBER(OFFSET('Hygiene Data'!$D$10,0,10*ROW('Hygiene Data'!D103))),'Data Summary'!DT109="Yes"),OFFSET('Hygiene Data'!$D$10,0,10*ROW('Hygiene Data'!D103)),NA())</f>
        <v>#N/A</v>
      </c>
      <c r="BF109" s="109" t="e">
        <f ca="1">+IF(AND(ISNUMBER(OFFSET('Hygiene Data'!$E$6,0,10*ROW('Hygiene Data'!E103))),'Data Summary'!DU109="Yes"),OFFSET('Hygiene Data'!$E$6,0,10*ROW('Hygiene Data'!E103)),NA())</f>
        <v>#N/A</v>
      </c>
      <c r="BG109" s="109" t="e">
        <f ca="1">+IF(AND(ISNUMBER(OFFSET('Hygiene Data'!$E$8,0,10*ROW('Hygiene Data'!E103))),'Data Summary'!DV109="Yes"),OFFSET('Hygiene Data'!$E$8,0,10*ROW('Hygiene Data'!E103)),NA())</f>
        <v>#N/A</v>
      </c>
      <c r="BH109" s="109" t="e">
        <f ca="1">+IF(AND(ISNUMBER(OFFSET('Hygiene Data'!$E$10,0,10*ROW('Hygiene Data'!E103))),'Data Summary'!DW109="Yes"),OFFSET('Hygiene Data'!$E$10,0,10*ROW('Hygiene Data'!E103)),NA())</f>
        <v>#N/A</v>
      </c>
      <c r="BI109" s="109" t="e">
        <f ca="1">+IF(AND(ISNUMBER(OFFSET('Hygiene Data'!$F$6,0,10*ROW('Hygiene Data'!F103))),'Data Summary'!DX109="Yes"),OFFSET('Hygiene Data'!$F$6,0,10*ROW('Hygiene Data'!F103)),NA())</f>
        <v>#N/A</v>
      </c>
      <c r="BJ109" s="109" t="e">
        <f ca="1">+IF(AND(ISNUMBER(OFFSET('Hygiene Data'!$F$8,0,10*ROW('Hygiene Data'!F103))),'Data Summary'!DY109="Yes"),OFFSET('Hygiene Data'!$F$8,0,10*ROW('Hygiene Data'!F103)),NA())</f>
        <v>#N/A</v>
      </c>
      <c r="BK109" s="109" t="e">
        <f ca="1">+IF(AND(ISNUMBER(OFFSET('Hygiene Data'!$F$10,0,10*ROW('Hygiene Data'!F103))),'Data Summary'!DZ109="Yes"),OFFSET('Hygiene Data'!$F$10,0,10*ROW('Hygiene Data'!F103)),NA())</f>
        <v>#N/A</v>
      </c>
      <c r="BL109" s="109" t="e">
        <f ca="1">+IF(AND(ISNUMBER(OFFSET('Hygiene Data'!$G$6,0,10*ROW('Hygiene Data'!G103))),'Data Summary'!EA109="Yes"),OFFSET('Hygiene Data'!$G$6,0,10*ROW('Hygiene Data'!G103)),NA())</f>
        <v>#N/A</v>
      </c>
      <c r="BM109" s="109" t="e">
        <f ca="1">+IF(AND(ISNUMBER(OFFSET('Hygiene Data'!$G$8,0,10*ROW('Hygiene Data'!G103))),'Data Summary'!EB109="Yes"),OFFSET('Hygiene Data'!$G$8,0,10*ROW('Hygiene Data'!G103)),NA())</f>
        <v>#N/A</v>
      </c>
      <c r="BN109" s="109" t="e">
        <f ca="1">+IF(AND(ISNUMBER(OFFSET('Hygiene Data'!$G$10,0,10*ROW('Hygiene Data'!G103))),'Data Summary'!EC109="Yes"),OFFSET('Hygiene Data'!$G$10,0,10*ROW('Hygiene Data'!G103)),NA())</f>
        <v>#N/A</v>
      </c>
      <c r="BO109" s="109" t="e">
        <f ca="1">+IF(AND(ISNUMBER(OFFSET('Hygiene Data'!$H$6,0,10*ROW('Hygiene Data'!H103))),'Data Summary'!ED109="Yes"),OFFSET('Hygiene Data'!$H$6,0,10*ROW('Hygiene Data'!H103)),NA())</f>
        <v>#N/A</v>
      </c>
      <c r="BP109" s="109" t="e">
        <f ca="1">+IF(AND(ISNUMBER(OFFSET('Hygiene Data'!$H$8,0,10*ROW('Hygiene Data'!H103))),'Data Summary'!EE109="Yes"),OFFSET('Hygiene Data'!$H$8,0,10*ROW('Hygiene Data'!H103)),NA())</f>
        <v>#N/A</v>
      </c>
      <c r="BQ109" s="109" t="e">
        <f ca="1">+IF(AND(ISNUMBER(OFFSET('Hygiene Data'!$H$10,0,10*ROW('Hygiene Data'!H103))),'Data Summary'!EF109="Yes"),OFFSET('Hygiene Data'!$H$10,0,10*ROW('Hygiene Data'!H103)),NA())</f>
        <v>#N/A</v>
      </c>
    </row>
    <row r="110" spans="1:69" x14ac:dyDescent="0.25">
      <c r="A110" s="57" t="e">
        <f ca="1">+IF(OFFSET('Water Data'!$B$1,0,10*ROW('Water Data'!B104))="",NA(),OFFSET('Water Data'!$B$1,0,10*ROW('Water Data'!B104)))</f>
        <v>#N/A</v>
      </c>
      <c r="B110" s="57" t="e">
        <f ca="1">+IF(OFFSET('Water Data'!$A$3,0,10*ROW('Water Data'!A107))="",NA(),OFFSET('Water Data'!$A$3,0,10*ROW('Water Data'!A107)))</f>
        <v>#N/A</v>
      </c>
      <c r="C110" s="57" t="e">
        <f ca="1">+IF(OFFSET('Water Data'!$C$3,0,10*ROW('Water Data'!C107))="",NA(),OFFSET('Water Data'!$C$3,0,10*ROW('Water Data'!C107)))</f>
        <v>#N/A</v>
      </c>
      <c r="D110" s="58" t="e">
        <f ca="1">+IF(AND(ISNUMBER(OFFSET('Water Data'!$C$5,0,10*ROW('Water Data'!C104))),'Data Summary'!BS110="Yes"),100-OFFSET('Water Data'!$C$5,0,10*ROW('Water Data'!C104)),NA())</f>
        <v>#N/A</v>
      </c>
      <c r="E110" s="58" t="e">
        <f ca="1">+IF(AND(ISNUMBER(OFFSET('Water Data'!$C$7,0,10*ROW('Water Data'!C104))),'Data Summary'!BT110="Yes"),OFFSET('Water Data'!$C$7,0,10*ROW('Water Data'!C104)),NA())</f>
        <v>#N/A</v>
      </c>
      <c r="F110" s="58" t="e">
        <f ca="1">+IF(AND(ISNUMBER(OFFSET('Water Data'!$C$10,0,10*ROW('Water Data'!C104))),'Data Summary'!BU110="Yes"),OFFSET('Water Data'!$C$10,0,10*ROW('Water Data'!C104)),NA())</f>
        <v>#N/A</v>
      </c>
      <c r="G110" s="58" t="e">
        <f ca="1">+IF(AND(ISNUMBER(OFFSET('Water Data'!$D$5,0,10*ROW('Water Data'!D104))),'Data Summary'!BV110="Yes"),100-OFFSET('Water Data'!$D$5,0,10*ROW('Water Data'!D104)),NA())</f>
        <v>#N/A</v>
      </c>
      <c r="H110" s="58" t="e">
        <f ca="1">+IF(AND(ISNUMBER(OFFSET('Water Data'!$D$7,0,10*ROW('Water Data'!D104))),'Data Summary'!BW110="Yes"),OFFSET('Water Data'!$D$7,0,10*ROW('Water Data'!D104)),NA())</f>
        <v>#N/A</v>
      </c>
      <c r="I110" s="58" t="e">
        <f ca="1">+IF(AND(ISNUMBER(OFFSET('Water Data'!$D$10,0,10*ROW('Water Data'!D104))),'Data Summary'!BX110="Yes"),OFFSET('Water Data'!$D$10,0,10*ROW('Water Data'!D104)),NA())</f>
        <v>#N/A</v>
      </c>
      <c r="J110" s="58" t="e">
        <f ca="1">+IF(AND(ISNUMBER(OFFSET('Water Data'!$E$5,0,10*ROW('Water Data'!E104))),'Data Summary'!BY110="Yes"),100-OFFSET('Water Data'!$E$5,0,10*ROW('Water Data'!E104)),NA())</f>
        <v>#N/A</v>
      </c>
      <c r="K110" s="58" t="e">
        <f ca="1">+IF(AND(ISNUMBER(OFFSET('Water Data'!$E$7,0,10*ROW('Water Data'!E104))),'Data Summary'!BZ110="Yes"),OFFSET('Water Data'!$E$7,0,10*ROW('Water Data'!E104)),NA())</f>
        <v>#N/A</v>
      </c>
      <c r="L110" s="58" t="e">
        <f ca="1">+IF(AND(ISNUMBER(OFFSET('Water Data'!$E$10,0,10*ROW('Water Data'!E104))),'Data Summary'!CA110="Yes"),OFFSET('Water Data'!$E$10,0,10*ROW('Water Data'!E104)),NA())</f>
        <v>#N/A</v>
      </c>
      <c r="M110" s="58" t="e">
        <f ca="1">+IF(AND(ISNUMBER(OFFSET('Water Data'!$F$5,0,10*ROW('Water Data'!F104))),'Data Summary'!CB110="Yes"),100-OFFSET('Water Data'!$F$5,0,10*ROW('Water Data'!F104)),NA())</f>
        <v>#N/A</v>
      </c>
      <c r="N110" s="58" t="e">
        <f ca="1">+IF(AND(ISNUMBER(OFFSET('Water Data'!$F$7,0,10*ROW('Water Data'!F104))),'Data Summary'!CC110="Yes"),OFFSET('Water Data'!$F$7,0,10*ROW('Water Data'!F104)),NA())</f>
        <v>#N/A</v>
      </c>
      <c r="O110" s="58" t="e">
        <f ca="1">+IF(AND(ISNUMBER(OFFSET('Water Data'!$F$10,0,10*ROW('Water Data'!F104))),'Data Summary'!CD110="Yes"),OFFSET('Water Data'!$F$10,0,10*ROW('Water Data'!F104)),NA())</f>
        <v>#N/A</v>
      </c>
      <c r="P110" s="58" t="e">
        <f ca="1">+IF(AND(ISNUMBER(OFFSET('Water Data'!$G$5,0,10*ROW('Water Data'!G104))),'Data Summary'!CE110="Yes"),100-OFFSET('Water Data'!$G$5,0,10*ROW('Water Data'!G104)),NA())</f>
        <v>#N/A</v>
      </c>
      <c r="Q110" s="58" t="e">
        <f ca="1">+IF(AND(ISNUMBER(OFFSET('Water Data'!$G$7,0,10*ROW('Water Data'!G104))),'Data Summary'!CF110="Yes"),OFFSET('Water Data'!$G$7,0,10*ROW('Water Data'!G104)),NA())</f>
        <v>#N/A</v>
      </c>
      <c r="R110" s="58" t="e">
        <f ca="1">+IF(AND(ISNUMBER(OFFSET('Water Data'!$G$10,0,10*ROW('Water Data'!G104))),'Data Summary'!CG110="Yes"),OFFSET('Water Data'!$G$10,0,10*ROW('Water Data'!G104)),NA())</f>
        <v>#N/A</v>
      </c>
      <c r="S110" s="58" t="e">
        <f ca="1">+IF(AND(ISNUMBER(OFFSET('Water Data'!$H$5,0,10*ROW('Water Data'!H104))),'Data Summary'!CH110="Yes"),100-OFFSET('Water Data'!$H$5,0,10*ROW('Water Data'!H104)),NA())</f>
        <v>#N/A</v>
      </c>
      <c r="T110" s="58" t="e">
        <f ca="1">+IF(AND(ISNUMBER(OFFSET('Water Data'!$H$7,0,10*ROW('Water Data'!H104))),'Data Summary'!CI110="Yes"),OFFSET('Water Data'!$H$7,0,10*ROW('Water Data'!H104)),NA())</f>
        <v>#N/A</v>
      </c>
      <c r="U110" s="58" t="e">
        <f ca="1">+IF(AND(ISNUMBER(OFFSET('Water Data'!$H$10,0,10*ROW('Water Data'!H104))),'Data Summary'!CJ110="Yes"),OFFSET('Water Data'!$H$10,0,10*ROW('Water Data'!H104)),NA())</f>
        <v>#N/A</v>
      </c>
      <c r="V110" s="104" t="e">
        <f ca="1">+IF(AND(ISNUMBER(OFFSET('Sanitation Data'!$C$5,0,10*ROW('Sanitation Data'!C104))),'Data Summary'!CK110="Yes"),100-OFFSET('Sanitation Data'!$C$5,0,10*ROW('Sanitation Data'!C104)),NA())</f>
        <v>#N/A</v>
      </c>
      <c r="W110" s="104" t="e">
        <f ca="1">+IF(AND(ISNUMBER(OFFSET('Sanitation Data'!$C$7,0,10*ROW('Sanitation Data'!C104))),'Data Summary'!CL110="Yes"),OFFSET('Sanitation Data'!$C$7,0,10*ROW('Sanitation Data'!C104)),NA())</f>
        <v>#N/A</v>
      </c>
      <c r="X110" s="104" t="e">
        <f ca="1">+IF(AND(ISNUMBER(OFFSET('Sanitation Data'!$C$11,0,10*ROW('Sanitation Data'!C104))),'Data Summary'!CM110="Yes"),OFFSET('Sanitation Data'!$C$11,0,10*ROW('Sanitation Data'!C104)),NA())</f>
        <v>#N/A</v>
      </c>
      <c r="Y110" s="104" t="e">
        <f ca="1">+IF(AND(ISNUMBER(OFFSET('Sanitation Data'!$C$12,0,10*ROW('Sanitation Data'!C104))),'Data Summary'!CN110="Yes"),OFFSET('Sanitation Data'!$C$12,0,10*ROW('Sanitation Data'!C104)),NA())</f>
        <v>#N/A</v>
      </c>
      <c r="Z110" s="104" t="e">
        <f ca="1">+IF(AND(ISNUMBER(OFFSET('Sanitation Data'!$C$13,0,10*ROW('Sanitation Data'!C104))),'Data Summary'!CO110="Yes"),OFFSET('Sanitation Data'!$C$13,0,10*ROW('Sanitation Data'!C104)),NA())</f>
        <v>#N/A</v>
      </c>
      <c r="AA110" s="104" t="e">
        <f ca="1">+IF(AND(ISNUMBER(OFFSET('Sanitation Data'!$D$5,0,10*ROW('Sanitation Data'!D104))),'Data Summary'!CP110="Yes"),100-OFFSET('Sanitation Data'!$D$5,0,10*ROW('Sanitation Data'!D104)),NA())</f>
        <v>#N/A</v>
      </c>
      <c r="AB110" s="104" t="e">
        <f ca="1">+IF(AND(ISNUMBER(OFFSET('Sanitation Data'!$D$7,0,10*ROW('Sanitation Data'!D104))),'Data Summary'!CQ110="Yes"),OFFSET('Sanitation Data'!$D$7,0,10*ROW('Sanitation Data'!D104)),NA())</f>
        <v>#N/A</v>
      </c>
      <c r="AC110" s="104" t="e">
        <f ca="1">+IF(AND(ISNUMBER(OFFSET('Sanitation Data'!$D$11,0,10*ROW('Sanitation Data'!D104))),'Data Summary'!CR110="Yes"),OFFSET('Sanitation Data'!$D$11,0,10*ROW('Sanitation Data'!D104)),NA())</f>
        <v>#N/A</v>
      </c>
      <c r="AD110" s="104" t="e">
        <f ca="1">+IF(AND(ISNUMBER(OFFSET('Sanitation Data'!$D$12,0,10*ROW('Sanitation Data'!D104))),'Data Summary'!CS110="Yes"),OFFSET('Sanitation Data'!$D$12,0,10*ROW('Sanitation Data'!D104)),NA())</f>
        <v>#N/A</v>
      </c>
      <c r="AE110" s="104" t="e">
        <f ca="1">+IF(AND(ISNUMBER(OFFSET('Sanitation Data'!$D$13,0,10*ROW('Sanitation Data'!D104))),'Data Summary'!CT110="Yes"),OFFSET('Sanitation Data'!$D$13,0,10*ROW('Sanitation Data'!D104)),NA())</f>
        <v>#N/A</v>
      </c>
      <c r="AF110" s="104" t="e">
        <f ca="1">+IF(AND(ISNUMBER(OFFSET('Sanitation Data'!$E$5,0,10*ROW('Sanitation Data'!E104))),'Data Summary'!CU110="Yes"),100-OFFSET('Sanitation Data'!$E$5,0,10*ROW('Sanitation Data'!E104)),NA())</f>
        <v>#N/A</v>
      </c>
      <c r="AG110" s="104" t="e">
        <f ca="1">+IF(AND(ISNUMBER(OFFSET('Sanitation Data'!$E$7,0,10*ROW('Sanitation Data'!E104))),'Data Summary'!CV110="Yes"),OFFSET('Sanitation Data'!$E$7,0,10*ROW('Sanitation Data'!E104)),NA())</f>
        <v>#N/A</v>
      </c>
      <c r="AH110" s="104" t="e">
        <f ca="1">+IF(AND(ISNUMBER(OFFSET('Sanitation Data'!$E$11,0,10*ROW('Sanitation Data'!E104))),'Data Summary'!CW110="Yes"),OFFSET('Sanitation Data'!$E$11,0,10*ROW('Sanitation Data'!E104)),NA())</f>
        <v>#N/A</v>
      </c>
      <c r="AI110" s="104" t="e">
        <f ca="1">+IF(AND(ISNUMBER(OFFSET('Sanitation Data'!$E$12,0,10*ROW('Sanitation Data'!E104))),'Data Summary'!CX110="Yes"),OFFSET('Sanitation Data'!$E$12,0,10*ROW('Sanitation Data'!E104)),NA())</f>
        <v>#N/A</v>
      </c>
      <c r="AJ110" s="104" t="e">
        <f ca="1">+IF(AND(ISNUMBER(OFFSET('Sanitation Data'!$E$13,0,10*ROW('Sanitation Data'!E104))),'Data Summary'!CY110="Yes"),OFFSET('Sanitation Data'!$E$13,0,10*ROW('Sanitation Data'!E104)),NA())</f>
        <v>#N/A</v>
      </c>
      <c r="AK110" s="104" t="e">
        <f ca="1">+IF(AND(ISNUMBER(OFFSET('Sanitation Data'!$F$5,0,10*ROW('Sanitation Data'!F104))),'Data Summary'!CZ110="Yes"),100-OFFSET('Sanitation Data'!$F$5,0,10*ROW('Sanitation Data'!F104)),NA())</f>
        <v>#N/A</v>
      </c>
      <c r="AL110" s="104" t="e">
        <f ca="1">+IF(AND(ISNUMBER(OFFSET('Sanitation Data'!$F$7,0,10*ROW('Sanitation Data'!F104))),'Data Summary'!DA110="Yes"),OFFSET('Sanitation Data'!$F$7,0,10*ROW('Sanitation Data'!F104)),NA())</f>
        <v>#N/A</v>
      </c>
      <c r="AM110" s="104" t="e">
        <f ca="1">+IF(AND(ISNUMBER(OFFSET('Sanitation Data'!$F$11,0,10*ROW('Sanitation Data'!F104))),'Data Summary'!DB110="Yes"),OFFSET('Sanitation Data'!$F$11,0,10*ROW('Sanitation Data'!F104)),NA())</f>
        <v>#N/A</v>
      </c>
      <c r="AN110" s="104" t="e">
        <f ca="1">+IF(AND(ISNUMBER(OFFSET('Sanitation Data'!$F$12,0,10*ROW('Sanitation Data'!F104))),'Data Summary'!DC110="Yes"),OFFSET('Sanitation Data'!$F$12,0,10*ROW('Sanitation Data'!F104)),NA())</f>
        <v>#N/A</v>
      </c>
      <c r="AO110" s="104" t="e">
        <f ca="1">+IF(AND(ISNUMBER(OFFSET('Sanitation Data'!$F$13,0,10*ROW('Sanitation Data'!F104))),'Data Summary'!DD110="Yes"),OFFSET('Sanitation Data'!$F$13,0,10*ROW('Sanitation Data'!F104)),NA())</f>
        <v>#N/A</v>
      </c>
      <c r="AP110" s="104" t="e">
        <f ca="1">+IF(AND(ISNUMBER(OFFSET('Sanitation Data'!$G$5,0,10*ROW('Sanitation Data'!G104))),'Data Summary'!DE110="Yes"),100-OFFSET('Sanitation Data'!$G$5,0,10*ROW('Sanitation Data'!G104)),NA())</f>
        <v>#N/A</v>
      </c>
      <c r="AQ110" s="104" t="e">
        <f ca="1">+IF(AND(ISNUMBER(OFFSET('Sanitation Data'!$G$7,0,10*ROW('Sanitation Data'!G104))),'Data Summary'!DF110="Yes"),OFFSET('Sanitation Data'!$G$7,0,10*ROW('Sanitation Data'!G104)),NA())</f>
        <v>#N/A</v>
      </c>
      <c r="AR110" s="104" t="e">
        <f ca="1">+IF(AND(ISNUMBER(OFFSET('Sanitation Data'!$G$11,0,10*ROW('Sanitation Data'!G104))),'Data Summary'!DG110="Yes"),OFFSET('Sanitation Data'!$G$11,0,10*ROW('Sanitation Data'!G104)),NA())</f>
        <v>#N/A</v>
      </c>
      <c r="AS110" s="104" t="e">
        <f ca="1">+IF(AND(ISNUMBER(OFFSET('Sanitation Data'!$G$12,0,10*ROW('Sanitation Data'!G104))),'Data Summary'!DH110="Yes"),OFFSET('Sanitation Data'!$G$12,0,10*ROW('Sanitation Data'!G104)),NA())</f>
        <v>#N/A</v>
      </c>
      <c r="AT110" s="104" t="e">
        <f ca="1">+IF(AND(ISNUMBER(OFFSET('Sanitation Data'!$G$13,0,10*ROW('Sanitation Data'!G104))),'Data Summary'!DI110="Yes"),OFFSET('Sanitation Data'!$G$13,0,10*ROW('Sanitation Data'!G104)),NA())</f>
        <v>#N/A</v>
      </c>
      <c r="AU110" s="104" t="e">
        <f ca="1">+IF(AND(ISNUMBER(OFFSET('Sanitation Data'!$H$5,0,10*ROW('Sanitation Data'!H104))),'Data Summary'!DJ110="Yes"),100-OFFSET('Sanitation Data'!$H$5,0,10*ROW('Sanitation Data'!H104)),NA())</f>
        <v>#N/A</v>
      </c>
      <c r="AV110" s="104" t="e">
        <f ca="1">+IF(AND(ISNUMBER(OFFSET('Sanitation Data'!$H$7,0,10*ROW('Sanitation Data'!H104))),'Data Summary'!DK110="Yes"),OFFSET('Sanitation Data'!$H$7,0,10*ROW('Sanitation Data'!H104)),NA())</f>
        <v>#N/A</v>
      </c>
      <c r="AW110" s="104" t="e">
        <f ca="1">+IF(AND(ISNUMBER(OFFSET('Sanitation Data'!$H$11,0,10*ROW('Sanitation Data'!H104))),'Data Summary'!DL110="Yes"),OFFSET('Sanitation Data'!$H$11,0,10*ROW('Sanitation Data'!H104)),NA())</f>
        <v>#N/A</v>
      </c>
      <c r="AX110" s="104" t="e">
        <f ca="1">+IF(AND(ISNUMBER(OFFSET('Sanitation Data'!$H$12,0,10*ROW('Sanitation Data'!H104))),'Data Summary'!DM110="Yes"),OFFSET('Sanitation Data'!$H$12,0,10*ROW('Sanitation Data'!H104)),NA())</f>
        <v>#N/A</v>
      </c>
      <c r="AY110" s="104" t="e">
        <f ca="1">+IF(AND(ISNUMBER(OFFSET('Sanitation Data'!$H$13,0,10*ROW('Sanitation Data'!H104))),'Data Summary'!DN110="Yes"),OFFSET('Sanitation Data'!$H$13,0,10*ROW('Sanitation Data'!H104)),NA())</f>
        <v>#N/A</v>
      </c>
      <c r="AZ110" s="109" t="e">
        <f ca="1">+IF(AND(ISNUMBER(OFFSET('Hygiene Data'!$C$6,0,10*ROW('Hygiene Data'!C104))),'Data Summary'!DO110="Yes"),OFFSET('Hygiene Data'!$C$6,0,10*ROW('Hygiene Data'!C104)),NA())</f>
        <v>#N/A</v>
      </c>
      <c r="BA110" s="109" t="e">
        <f ca="1">+IF(AND(ISNUMBER(OFFSET('Hygiene Data'!$C$8,0,10*ROW('Hygiene Data'!C104))),'Data Summary'!DP110="Yes"),OFFSET('Hygiene Data'!$C$8,0,10*ROW('Hygiene Data'!C104)),NA())</f>
        <v>#N/A</v>
      </c>
      <c r="BB110" s="109" t="e">
        <f ca="1">+IF(AND(ISNUMBER(OFFSET('Hygiene Data'!$C$10,0,10*ROW('Hygiene Data'!C104))),'Data Summary'!DQ110="Yes"),OFFSET('Hygiene Data'!$C$10,0,10*ROW('Hygiene Data'!C104)),NA())</f>
        <v>#N/A</v>
      </c>
      <c r="BC110" s="109" t="e">
        <f ca="1">+IF(AND(ISNUMBER(OFFSET('Hygiene Data'!$D$6,0,10*ROW('Hygiene Data'!D104))),'Data Summary'!DR110="Yes"),OFFSET('Hygiene Data'!$D$6,0,10*ROW('Hygiene Data'!D104)),NA())</f>
        <v>#N/A</v>
      </c>
      <c r="BD110" s="109" t="e">
        <f ca="1">+IF(AND(ISNUMBER(OFFSET('Hygiene Data'!$D$8,0,10*ROW('Hygiene Data'!D104))),'Data Summary'!DS110="Yes"),OFFSET('Hygiene Data'!$D$8,0,10*ROW('Hygiene Data'!D104)),NA())</f>
        <v>#N/A</v>
      </c>
      <c r="BE110" s="109" t="e">
        <f ca="1">+IF(AND(ISNUMBER(OFFSET('Hygiene Data'!$D$10,0,10*ROW('Hygiene Data'!D104))),'Data Summary'!DT110="Yes"),OFFSET('Hygiene Data'!$D$10,0,10*ROW('Hygiene Data'!D104)),NA())</f>
        <v>#N/A</v>
      </c>
      <c r="BF110" s="109" t="e">
        <f ca="1">+IF(AND(ISNUMBER(OFFSET('Hygiene Data'!$E$6,0,10*ROW('Hygiene Data'!E104))),'Data Summary'!DU110="Yes"),OFFSET('Hygiene Data'!$E$6,0,10*ROW('Hygiene Data'!E104)),NA())</f>
        <v>#N/A</v>
      </c>
      <c r="BG110" s="109" t="e">
        <f ca="1">+IF(AND(ISNUMBER(OFFSET('Hygiene Data'!$E$8,0,10*ROW('Hygiene Data'!E104))),'Data Summary'!DV110="Yes"),OFFSET('Hygiene Data'!$E$8,0,10*ROW('Hygiene Data'!E104)),NA())</f>
        <v>#N/A</v>
      </c>
      <c r="BH110" s="109" t="e">
        <f ca="1">+IF(AND(ISNUMBER(OFFSET('Hygiene Data'!$E$10,0,10*ROW('Hygiene Data'!E104))),'Data Summary'!DW110="Yes"),OFFSET('Hygiene Data'!$E$10,0,10*ROW('Hygiene Data'!E104)),NA())</f>
        <v>#N/A</v>
      </c>
      <c r="BI110" s="109" t="e">
        <f ca="1">+IF(AND(ISNUMBER(OFFSET('Hygiene Data'!$F$6,0,10*ROW('Hygiene Data'!F104))),'Data Summary'!DX110="Yes"),OFFSET('Hygiene Data'!$F$6,0,10*ROW('Hygiene Data'!F104)),NA())</f>
        <v>#N/A</v>
      </c>
      <c r="BJ110" s="109" t="e">
        <f ca="1">+IF(AND(ISNUMBER(OFFSET('Hygiene Data'!$F$8,0,10*ROW('Hygiene Data'!F104))),'Data Summary'!DY110="Yes"),OFFSET('Hygiene Data'!$F$8,0,10*ROW('Hygiene Data'!F104)),NA())</f>
        <v>#N/A</v>
      </c>
      <c r="BK110" s="109" t="e">
        <f ca="1">+IF(AND(ISNUMBER(OFFSET('Hygiene Data'!$F$10,0,10*ROW('Hygiene Data'!F104))),'Data Summary'!DZ110="Yes"),OFFSET('Hygiene Data'!$F$10,0,10*ROW('Hygiene Data'!F104)),NA())</f>
        <v>#N/A</v>
      </c>
      <c r="BL110" s="109" t="e">
        <f ca="1">+IF(AND(ISNUMBER(OFFSET('Hygiene Data'!$G$6,0,10*ROW('Hygiene Data'!G104))),'Data Summary'!EA110="Yes"),OFFSET('Hygiene Data'!$G$6,0,10*ROW('Hygiene Data'!G104)),NA())</f>
        <v>#N/A</v>
      </c>
      <c r="BM110" s="109" t="e">
        <f ca="1">+IF(AND(ISNUMBER(OFFSET('Hygiene Data'!$G$8,0,10*ROW('Hygiene Data'!G104))),'Data Summary'!EB110="Yes"),OFFSET('Hygiene Data'!$G$8,0,10*ROW('Hygiene Data'!G104)),NA())</f>
        <v>#N/A</v>
      </c>
      <c r="BN110" s="109" t="e">
        <f ca="1">+IF(AND(ISNUMBER(OFFSET('Hygiene Data'!$G$10,0,10*ROW('Hygiene Data'!G104))),'Data Summary'!EC110="Yes"),OFFSET('Hygiene Data'!$G$10,0,10*ROW('Hygiene Data'!G104)),NA())</f>
        <v>#N/A</v>
      </c>
      <c r="BO110" s="109" t="e">
        <f ca="1">+IF(AND(ISNUMBER(OFFSET('Hygiene Data'!$H$6,0,10*ROW('Hygiene Data'!H104))),'Data Summary'!ED110="Yes"),OFFSET('Hygiene Data'!$H$6,0,10*ROW('Hygiene Data'!H104)),NA())</f>
        <v>#N/A</v>
      </c>
      <c r="BP110" s="109" t="e">
        <f ca="1">+IF(AND(ISNUMBER(OFFSET('Hygiene Data'!$H$8,0,10*ROW('Hygiene Data'!H104))),'Data Summary'!EE110="Yes"),OFFSET('Hygiene Data'!$H$8,0,10*ROW('Hygiene Data'!H104)),NA())</f>
        <v>#N/A</v>
      </c>
      <c r="BQ110" s="109" t="e">
        <f ca="1">+IF(AND(ISNUMBER(OFFSET('Hygiene Data'!$H$10,0,10*ROW('Hygiene Data'!H104))),'Data Summary'!EF110="Yes"),OFFSET('Hygiene Data'!$H$10,0,10*ROW('Hygiene Data'!H104)),NA())</f>
        <v>#N/A</v>
      </c>
    </row>
    <row r="111" spans="1:69" x14ac:dyDescent="0.25">
      <c r="A111" s="57" t="e">
        <f ca="1">+IF(OFFSET('Water Data'!$B$1,0,10*ROW('Water Data'!B105))="",NA(),OFFSET('Water Data'!$B$1,0,10*ROW('Water Data'!B105)))</f>
        <v>#N/A</v>
      </c>
      <c r="B111" s="57" t="e">
        <f ca="1">+IF(OFFSET('Water Data'!$A$3,0,10*ROW('Water Data'!A108))="",NA(),OFFSET('Water Data'!$A$3,0,10*ROW('Water Data'!A108)))</f>
        <v>#N/A</v>
      </c>
      <c r="C111" s="57" t="e">
        <f ca="1">+IF(OFFSET('Water Data'!$C$3,0,10*ROW('Water Data'!C108))="",NA(),OFFSET('Water Data'!$C$3,0,10*ROW('Water Data'!C108)))</f>
        <v>#N/A</v>
      </c>
      <c r="D111" s="58" t="e">
        <f ca="1">+IF(AND(ISNUMBER(OFFSET('Water Data'!$C$5,0,10*ROW('Water Data'!C105))),'Data Summary'!BS111="Yes"),100-OFFSET('Water Data'!$C$5,0,10*ROW('Water Data'!C105)),NA())</f>
        <v>#N/A</v>
      </c>
      <c r="E111" s="58" t="e">
        <f ca="1">+IF(AND(ISNUMBER(OFFSET('Water Data'!$C$7,0,10*ROW('Water Data'!C105))),'Data Summary'!BT111="Yes"),OFFSET('Water Data'!$C$7,0,10*ROW('Water Data'!C105)),NA())</f>
        <v>#N/A</v>
      </c>
      <c r="F111" s="58" t="e">
        <f ca="1">+IF(AND(ISNUMBER(OFFSET('Water Data'!$C$10,0,10*ROW('Water Data'!C105))),'Data Summary'!BU111="Yes"),OFFSET('Water Data'!$C$10,0,10*ROW('Water Data'!C105)),NA())</f>
        <v>#N/A</v>
      </c>
      <c r="G111" s="58" t="e">
        <f ca="1">+IF(AND(ISNUMBER(OFFSET('Water Data'!$D$5,0,10*ROW('Water Data'!D105))),'Data Summary'!BV111="Yes"),100-OFFSET('Water Data'!$D$5,0,10*ROW('Water Data'!D105)),NA())</f>
        <v>#N/A</v>
      </c>
      <c r="H111" s="58" t="e">
        <f ca="1">+IF(AND(ISNUMBER(OFFSET('Water Data'!$D$7,0,10*ROW('Water Data'!D105))),'Data Summary'!BW111="Yes"),OFFSET('Water Data'!$D$7,0,10*ROW('Water Data'!D105)),NA())</f>
        <v>#N/A</v>
      </c>
      <c r="I111" s="58" t="e">
        <f ca="1">+IF(AND(ISNUMBER(OFFSET('Water Data'!$D$10,0,10*ROW('Water Data'!D105))),'Data Summary'!BX111="Yes"),OFFSET('Water Data'!$D$10,0,10*ROW('Water Data'!D105)),NA())</f>
        <v>#N/A</v>
      </c>
      <c r="J111" s="58" t="e">
        <f ca="1">+IF(AND(ISNUMBER(OFFSET('Water Data'!$E$5,0,10*ROW('Water Data'!E105))),'Data Summary'!BY111="Yes"),100-OFFSET('Water Data'!$E$5,0,10*ROW('Water Data'!E105)),NA())</f>
        <v>#N/A</v>
      </c>
      <c r="K111" s="58" t="e">
        <f ca="1">+IF(AND(ISNUMBER(OFFSET('Water Data'!$E$7,0,10*ROW('Water Data'!E105))),'Data Summary'!BZ111="Yes"),OFFSET('Water Data'!$E$7,0,10*ROW('Water Data'!E105)),NA())</f>
        <v>#N/A</v>
      </c>
      <c r="L111" s="58" t="e">
        <f ca="1">+IF(AND(ISNUMBER(OFFSET('Water Data'!$E$10,0,10*ROW('Water Data'!E105))),'Data Summary'!CA111="Yes"),OFFSET('Water Data'!$E$10,0,10*ROW('Water Data'!E105)),NA())</f>
        <v>#N/A</v>
      </c>
      <c r="M111" s="58" t="e">
        <f ca="1">+IF(AND(ISNUMBER(OFFSET('Water Data'!$F$5,0,10*ROW('Water Data'!F105))),'Data Summary'!CB111="Yes"),100-OFFSET('Water Data'!$F$5,0,10*ROW('Water Data'!F105)),NA())</f>
        <v>#N/A</v>
      </c>
      <c r="N111" s="58" t="e">
        <f ca="1">+IF(AND(ISNUMBER(OFFSET('Water Data'!$F$7,0,10*ROW('Water Data'!F105))),'Data Summary'!CC111="Yes"),OFFSET('Water Data'!$F$7,0,10*ROW('Water Data'!F105)),NA())</f>
        <v>#N/A</v>
      </c>
      <c r="O111" s="58" t="e">
        <f ca="1">+IF(AND(ISNUMBER(OFFSET('Water Data'!$F$10,0,10*ROW('Water Data'!F105))),'Data Summary'!CD111="Yes"),OFFSET('Water Data'!$F$10,0,10*ROW('Water Data'!F105)),NA())</f>
        <v>#N/A</v>
      </c>
      <c r="P111" s="58" t="e">
        <f ca="1">+IF(AND(ISNUMBER(OFFSET('Water Data'!$G$5,0,10*ROW('Water Data'!G105))),'Data Summary'!CE111="Yes"),100-OFFSET('Water Data'!$G$5,0,10*ROW('Water Data'!G105)),NA())</f>
        <v>#N/A</v>
      </c>
      <c r="Q111" s="58" t="e">
        <f ca="1">+IF(AND(ISNUMBER(OFFSET('Water Data'!$G$7,0,10*ROW('Water Data'!G105))),'Data Summary'!CF111="Yes"),OFFSET('Water Data'!$G$7,0,10*ROW('Water Data'!G105)),NA())</f>
        <v>#N/A</v>
      </c>
      <c r="R111" s="58" t="e">
        <f ca="1">+IF(AND(ISNUMBER(OFFSET('Water Data'!$G$10,0,10*ROW('Water Data'!G105))),'Data Summary'!CG111="Yes"),OFFSET('Water Data'!$G$10,0,10*ROW('Water Data'!G105)),NA())</f>
        <v>#N/A</v>
      </c>
      <c r="S111" s="58" t="e">
        <f ca="1">+IF(AND(ISNUMBER(OFFSET('Water Data'!$H$5,0,10*ROW('Water Data'!H105))),'Data Summary'!CH111="Yes"),100-OFFSET('Water Data'!$H$5,0,10*ROW('Water Data'!H105)),NA())</f>
        <v>#N/A</v>
      </c>
      <c r="T111" s="58" t="e">
        <f ca="1">+IF(AND(ISNUMBER(OFFSET('Water Data'!$H$7,0,10*ROW('Water Data'!H105))),'Data Summary'!CI111="Yes"),OFFSET('Water Data'!$H$7,0,10*ROW('Water Data'!H105)),NA())</f>
        <v>#N/A</v>
      </c>
      <c r="U111" s="58" t="e">
        <f ca="1">+IF(AND(ISNUMBER(OFFSET('Water Data'!$H$10,0,10*ROW('Water Data'!H105))),'Data Summary'!CJ111="Yes"),OFFSET('Water Data'!$H$10,0,10*ROW('Water Data'!H105)),NA())</f>
        <v>#N/A</v>
      </c>
      <c r="V111" s="104" t="e">
        <f ca="1">+IF(AND(ISNUMBER(OFFSET('Sanitation Data'!$C$5,0,10*ROW('Sanitation Data'!C105))),'Data Summary'!CK111="Yes"),100-OFFSET('Sanitation Data'!$C$5,0,10*ROW('Sanitation Data'!C105)),NA())</f>
        <v>#N/A</v>
      </c>
      <c r="W111" s="104" t="e">
        <f ca="1">+IF(AND(ISNUMBER(OFFSET('Sanitation Data'!$C$7,0,10*ROW('Sanitation Data'!C105))),'Data Summary'!CL111="Yes"),OFFSET('Sanitation Data'!$C$7,0,10*ROW('Sanitation Data'!C105)),NA())</f>
        <v>#N/A</v>
      </c>
      <c r="X111" s="104" t="e">
        <f ca="1">+IF(AND(ISNUMBER(OFFSET('Sanitation Data'!$C$11,0,10*ROW('Sanitation Data'!C105))),'Data Summary'!CM111="Yes"),OFFSET('Sanitation Data'!$C$11,0,10*ROW('Sanitation Data'!C105)),NA())</f>
        <v>#N/A</v>
      </c>
      <c r="Y111" s="104" t="e">
        <f ca="1">+IF(AND(ISNUMBER(OFFSET('Sanitation Data'!$C$12,0,10*ROW('Sanitation Data'!C105))),'Data Summary'!CN111="Yes"),OFFSET('Sanitation Data'!$C$12,0,10*ROW('Sanitation Data'!C105)),NA())</f>
        <v>#N/A</v>
      </c>
      <c r="Z111" s="104" t="e">
        <f ca="1">+IF(AND(ISNUMBER(OFFSET('Sanitation Data'!$C$13,0,10*ROW('Sanitation Data'!C105))),'Data Summary'!CO111="Yes"),OFFSET('Sanitation Data'!$C$13,0,10*ROW('Sanitation Data'!C105)),NA())</f>
        <v>#N/A</v>
      </c>
      <c r="AA111" s="104" t="e">
        <f ca="1">+IF(AND(ISNUMBER(OFFSET('Sanitation Data'!$D$5,0,10*ROW('Sanitation Data'!D105))),'Data Summary'!CP111="Yes"),100-OFFSET('Sanitation Data'!$D$5,0,10*ROW('Sanitation Data'!D105)),NA())</f>
        <v>#N/A</v>
      </c>
      <c r="AB111" s="104" t="e">
        <f ca="1">+IF(AND(ISNUMBER(OFFSET('Sanitation Data'!$D$7,0,10*ROW('Sanitation Data'!D105))),'Data Summary'!CQ111="Yes"),OFFSET('Sanitation Data'!$D$7,0,10*ROW('Sanitation Data'!D105)),NA())</f>
        <v>#N/A</v>
      </c>
      <c r="AC111" s="104" t="e">
        <f ca="1">+IF(AND(ISNUMBER(OFFSET('Sanitation Data'!$D$11,0,10*ROW('Sanitation Data'!D105))),'Data Summary'!CR111="Yes"),OFFSET('Sanitation Data'!$D$11,0,10*ROW('Sanitation Data'!D105)),NA())</f>
        <v>#N/A</v>
      </c>
      <c r="AD111" s="104" t="e">
        <f ca="1">+IF(AND(ISNUMBER(OFFSET('Sanitation Data'!$D$12,0,10*ROW('Sanitation Data'!D105))),'Data Summary'!CS111="Yes"),OFFSET('Sanitation Data'!$D$12,0,10*ROW('Sanitation Data'!D105)),NA())</f>
        <v>#N/A</v>
      </c>
      <c r="AE111" s="104" t="e">
        <f ca="1">+IF(AND(ISNUMBER(OFFSET('Sanitation Data'!$D$13,0,10*ROW('Sanitation Data'!D105))),'Data Summary'!CT111="Yes"),OFFSET('Sanitation Data'!$D$13,0,10*ROW('Sanitation Data'!D105)),NA())</f>
        <v>#N/A</v>
      </c>
      <c r="AF111" s="104" t="e">
        <f ca="1">+IF(AND(ISNUMBER(OFFSET('Sanitation Data'!$E$5,0,10*ROW('Sanitation Data'!E105))),'Data Summary'!CU111="Yes"),100-OFFSET('Sanitation Data'!$E$5,0,10*ROW('Sanitation Data'!E105)),NA())</f>
        <v>#N/A</v>
      </c>
      <c r="AG111" s="104" t="e">
        <f ca="1">+IF(AND(ISNUMBER(OFFSET('Sanitation Data'!$E$7,0,10*ROW('Sanitation Data'!E105))),'Data Summary'!CV111="Yes"),OFFSET('Sanitation Data'!$E$7,0,10*ROW('Sanitation Data'!E105)),NA())</f>
        <v>#N/A</v>
      </c>
      <c r="AH111" s="104" t="e">
        <f ca="1">+IF(AND(ISNUMBER(OFFSET('Sanitation Data'!$E$11,0,10*ROW('Sanitation Data'!E105))),'Data Summary'!CW111="Yes"),OFFSET('Sanitation Data'!$E$11,0,10*ROW('Sanitation Data'!E105)),NA())</f>
        <v>#N/A</v>
      </c>
      <c r="AI111" s="104" t="e">
        <f ca="1">+IF(AND(ISNUMBER(OFFSET('Sanitation Data'!$E$12,0,10*ROW('Sanitation Data'!E105))),'Data Summary'!CX111="Yes"),OFFSET('Sanitation Data'!$E$12,0,10*ROW('Sanitation Data'!E105)),NA())</f>
        <v>#N/A</v>
      </c>
      <c r="AJ111" s="104" t="e">
        <f ca="1">+IF(AND(ISNUMBER(OFFSET('Sanitation Data'!$E$13,0,10*ROW('Sanitation Data'!E105))),'Data Summary'!CY111="Yes"),OFFSET('Sanitation Data'!$E$13,0,10*ROW('Sanitation Data'!E105)),NA())</f>
        <v>#N/A</v>
      </c>
      <c r="AK111" s="104" t="e">
        <f ca="1">+IF(AND(ISNUMBER(OFFSET('Sanitation Data'!$F$5,0,10*ROW('Sanitation Data'!F105))),'Data Summary'!CZ111="Yes"),100-OFFSET('Sanitation Data'!$F$5,0,10*ROW('Sanitation Data'!F105)),NA())</f>
        <v>#N/A</v>
      </c>
      <c r="AL111" s="104" t="e">
        <f ca="1">+IF(AND(ISNUMBER(OFFSET('Sanitation Data'!$F$7,0,10*ROW('Sanitation Data'!F105))),'Data Summary'!DA111="Yes"),OFFSET('Sanitation Data'!$F$7,0,10*ROW('Sanitation Data'!F105)),NA())</f>
        <v>#N/A</v>
      </c>
      <c r="AM111" s="104" t="e">
        <f ca="1">+IF(AND(ISNUMBER(OFFSET('Sanitation Data'!$F$11,0,10*ROW('Sanitation Data'!F105))),'Data Summary'!DB111="Yes"),OFFSET('Sanitation Data'!$F$11,0,10*ROW('Sanitation Data'!F105)),NA())</f>
        <v>#N/A</v>
      </c>
      <c r="AN111" s="104" t="e">
        <f ca="1">+IF(AND(ISNUMBER(OFFSET('Sanitation Data'!$F$12,0,10*ROW('Sanitation Data'!F105))),'Data Summary'!DC111="Yes"),OFFSET('Sanitation Data'!$F$12,0,10*ROW('Sanitation Data'!F105)),NA())</f>
        <v>#N/A</v>
      </c>
      <c r="AO111" s="104" t="e">
        <f ca="1">+IF(AND(ISNUMBER(OFFSET('Sanitation Data'!$F$13,0,10*ROW('Sanitation Data'!F105))),'Data Summary'!DD111="Yes"),OFFSET('Sanitation Data'!$F$13,0,10*ROW('Sanitation Data'!F105)),NA())</f>
        <v>#N/A</v>
      </c>
      <c r="AP111" s="104" t="e">
        <f ca="1">+IF(AND(ISNUMBER(OFFSET('Sanitation Data'!$G$5,0,10*ROW('Sanitation Data'!G105))),'Data Summary'!DE111="Yes"),100-OFFSET('Sanitation Data'!$G$5,0,10*ROW('Sanitation Data'!G105)),NA())</f>
        <v>#N/A</v>
      </c>
      <c r="AQ111" s="104" t="e">
        <f ca="1">+IF(AND(ISNUMBER(OFFSET('Sanitation Data'!$G$7,0,10*ROW('Sanitation Data'!G105))),'Data Summary'!DF111="Yes"),OFFSET('Sanitation Data'!$G$7,0,10*ROW('Sanitation Data'!G105)),NA())</f>
        <v>#N/A</v>
      </c>
      <c r="AR111" s="104" t="e">
        <f ca="1">+IF(AND(ISNUMBER(OFFSET('Sanitation Data'!$G$11,0,10*ROW('Sanitation Data'!G105))),'Data Summary'!DG111="Yes"),OFFSET('Sanitation Data'!$G$11,0,10*ROW('Sanitation Data'!G105)),NA())</f>
        <v>#N/A</v>
      </c>
      <c r="AS111" s="104" t="e">
        <f ca="1">+IF(AND(ISNUMBER(OFFSET('Sanitation Data'!$G$12,0,10*ROW('Sanitation Data'!G105))),'Data Summary'!DH111="Yes"),OFFSET('Sanitation Data'!$G$12,0,10*ROW('Sanitation Data'!G105)),NA())</f>
        <v>#N/A</v>
      </c>
      <c r="AT111" s="104" t="e">
        <f ca="1">+IF(AND(ISNUMBER(OFFSET('Sanitation Data'!$G$13,0,10*ROW('Sanitation Data'!G105))),'Data Summary'!DI111="Yes"),OFFSET('Sanitation Data'!$G$13,0,10*ROW('Sanitation Data'!G105)),NA())</f>
        <v>#N/A</v>
      </c>
      <c r="AU111" s="104" t="e">
        <f ca="1">+IF(AND(ISNUMBER(OFFSET('Sanitation Data'!$H$5,0,10*ROW('Sanitation Data'!H105))),'Data Summary'!DJ111="Yes"),100-OFFSET('Sanitation Data'!$H$5,0,10*ROW('Sanitation Data'!H105)),NA())</f>
        <v>#N/A</v>
      </c>
      <c r="AV111" s="104" t="e">
        <f ca="1">+IF(AND(ISNUMBER(OFFSET('Sanitation Data'!$H$7,0,10*ROW('Sanitation Data'!H105))),'Data Summary'!DK111="Yes"),OFFSET('Sanitation Data'!$H$7,0,10*ROW('Sanitation Data'!H105)),NA())</f>
        <v>#N/A</v>
      </c>
      <c r="AW111" s="104" t="e">
        <f ca="1">+IF(AND(ISNUMBER(OFFSET('Sanitation Data'!$H$11,0,10*ROW('Sanitation Data'!H105))),'Data Summary'!DL111="Yes"),OFFSET('Sanitation Data'!$H$11,0,10*ROW('Sanitation Data'!H105)),NA())</f>
        <v>#N/A</v>
      </c>
      <c r="AX111" s="104" t="e">
        <f ca="1">+IF(AND(ISNUMBER(OFFSET('Sanitation Data'!$H$12,0,10*ROW('Sanitation Data'!H105))),'Data Summary'!DM111="Yes"),OFFSET('Sanitation Data'!$H$12,0,10*ROW('Sanitation Data'!H105)),NA())</f>
        <v>#N/A</v>
      </c>
      <c r="AY111" s="104" t="e">
        <f ca="1">+IF(AND(ISNUMBER(OFFSET('Sanitation Data'!$H$13,0,10*ROW('Sanitation Data'!H105))),'Data Summary'!DN111="Yes"),OFFSET('Sanitation Data'!$H$13,0,10*ROW('Sanitation Data'!H105)),NA())</f>
        <v>#N/A</v>
      </c>
      <c r="AZ111" s="109" t="e">
        <f ca="1">+IF(AND(ISNUMBER(OFFSET('Hygiene Data'!$C$6,0,10*ROW('Hygiene Data'!C105))),'Data Summary'!DO111="Yes"),OFFSET('Hygiene Data'!$C$6,0,10*ROW('Hygiene Data'!C105)),NA())</f>
        <v>#N/A</v>
      </c>
      <c r="BA111" s="109" t="e">
        <f ca="1">+IF(AND(ISNUMBER(OFFSET('Hygiene Data'!$C$8,0,10*ROW('Hygiene Data'!C105))),'Data Summary'!DP111="Yes"),OFFSET('Hygiene Data'!$C$8,0,10*ROW('Hygiene Data'!C105)),NA())</f>
        <v>#N/A</v>
      </c>
      <c r="BB111" s="109" t="e">
        <f ca="1">+IF(AND(ISNUMBER(OFFSET('Hygiene Data'!$C$10,0,10*ROW('Hygiene Data'!C105))),'Data Summary'!DQ111="Yes"),OFFSET('Hygiene Data'!$C$10,0,10*ROW('Hygiene Data'!C105)),NA())</f>
        <v>#N/A</v>
      </c>
      <c r="BC111" s="109" t="e">
        <f ca="1">+IF(AND(ISNUMBER(OFFSET('Hygiene Data'!$D$6,0,10*ROW('Hygiene Data'!D105))),'Data Summary'!DR111="Yes"),OFFSET('Hygiene Data'!$D$6,0,10*ROW('Hygiene Data'!D105)),NA())</f>
        <v>#N/A</v>
      </c>
      <c r="BD111" s="109" t="e">
        <f ca="1">+IF(AND(ISNUMBER(OFFSET('Hygiene Data'!$D$8,0,10*ROW('Hygiene Data'!D105))),'Data Summary'!DS111="Yes"),OFFSET('Hygiene Data'!$D$8,0,10*ROW('Hygiene Data'!D105)),NA())</f>
        <v>#N/A</v>
      </c>
      <c r="BE111" s="109" t="e">
        <f ca="1">+IF(AND(ISNUMBER(OFFSET('Hygiene Data'!$D$10,0,10*ROW('Hygiene Data'!D105))),'Data Summary'!DT111="Yes"),OFFSET('Hygiene Data'!$D$10,0,10*ROW('Hygiene Data'!D105)),NA())</f>
        <v>#N/A</v>
      </c>
      <c r="BF111" s="109" t="e">
        <f ca="1">+IF(AND(ISNUMBER(OFFSET('Hygiene Data'!$E$6,0,10*ROW('Hygiene Data'!E105))),'Data Summary'!DU111="Yes"),OFFSET('Hygiene Data'!$E$6,0,10*ROW('Hygiene Data'!E105)),NA())</f>
        <v>#N/A</v>
      </c>
      <c r="BG111" s="109" t="e">
        <f ca="1">+IF(AND(ISNUMBER(OFFSET('Hygiene Data'!$E$8,0,10*ROW('Hygiene Data'!E105))),'Data Summary'!DV111="Yes"),OFFSET('Hygiene Data'!$E$8,0,10*ROW('Hygiene Data'!E105)),NA())</f>
        <v>#N/A</v>
      </c>
      <c r="BH111" s="109" t="e">
        <f ca="1">+IF(AND(ISNUMBER(OFFSET('Hygiene Data'!$E$10,0,10*ROW('Hygiene Data'!E105))),'Data Summary'!DW111="Yes"),OFFSET('Hygiene Data'!$E$10,0,10*ROW('Hygiene Data'!E105)),NA())</f>
        <v>#N/A</v>
      </c>
      <c r="BI111" s="109" t="e">
        <f ca="1">+IF(AND(ISNUMBER(OFFSET('Hygiene Data'!$F$6,0,10*ROW('Hygiene Data'!F105))),'Data Summary'!DX111="Yes"),OFFSET('Hygiene Data'!$F$6,0,10*ROW('Hygiene Data'!F105)),NA())</f>
        <v>#N/A</v>
      </c>
      <c r="BJ111" s="109" t="e">
        <f ca="1">+IF(AND(ISNUMBER(OFFSET('Hygiene Data'!$F$8,0,10*ROW('Hygiene Data'!F105))),'Data Summary'!DY111="Yes"),OFFSET('Hygiene Data'!$F$8,0,10*ROW('Hygiene Data'!F105)),NA())</f>
        <v>#N/A</v>
      </c>
      <c r="BK111" s="109" t="e">
        <f ca="1">+IF(AND(ISNUMBER(OFFSET('Hygiene Data'!$F$10,0,10*ROW('Hygiene Data'!F105))),'Data Summary'!DZ111="Yes"),OFFSET('Hygiene Data'!$F$10,0,10*ROW('Hygiene Data'!F105)),NA())</f>
        <v>#N/A</v>
      </c>
      <c r="BL111" s="109" t="e">
        <f ca="1">+IF(AND(ISNUMBER(OFFSET('Hygiene Data'!$G$6,0,10*ROW('Hygiene Data'!G105))),'Data Summary'!EA111="Yes"),OFFSET('Hygiene Data'!$G$6,0,10*ROW('Hygiene Data'!G105)),NA())</f>
        <v>#N/A</v>
      </c>
      <c r="BM111" s="109" t="e">
        <f ca="1">+IF(AND(ISNUMBER(OFFSET('Hygiene Data'!$G$8,0,10*ROW('Hygiene Data'!G105))),'Data Summary'!EB111="Yes"),OFFSET('Hygiene Data'!$G$8,0,10*ROW('Hygiene Data'!G105)),NA())</f>
        <v>#N/A</v>
      </c>
      <c r="BN111" s="109" t="e">
        <f ca="1">+IF(AND(ISNUMBER(OFFSET('Hygiene Data'!$G$10,0,10*ROW('Hygiene Data'!G105))),'Data Summary'!EC111="Yes"),OFFSET('Hygiene Data'!$G$10,0,10*ROW('Hygiene Data'!G105)),NA())</f>
        <v>#N/A</v>
      </c>
      <c r="BO111" s="109" t="e">
        <f ca="1">+IF(AND(ISNUMBER(OFFSET('Hygiene Data'!$H$6,0,10*ROW('Hygiene Data'!H105))),'Data Summary'!ED111="Yes"),OFFSET('Hygiene Data'!$H$6,0,10*ROW('Hygiene Data'!H105)),NA())</f>
        <v>#N/A</v>
      </c>
      <c r="BP111" s="109" t="e">
        <f ca="1">+IF(AND(ISNUMBER(OFFSET('Hygiene Data'!$H$8,0,10*ROW('Hygiene Data'!H105))),'Data Summary'!EE111="Yes"),OFFSET('Hygiene Data'!$H$8,0,10*ROW('Hygiene Data'!H105)),NA())</f>
        <v>#N/A</v>
      </c>
      <c r="BQ111" s="109" t="e">
        <f ca="1">+IF(AND(ISNUMBER(OFFSET('Hygiene Data'!$H$10,0,10*ROW('Hygiene Data'!H105))),'Data Summary'!EF111="Yes"),OFFSET('Hygiene Data'!$H$10,0,10*ROW('Hygiene Data'!H105)),NA())</f>
        <v>#N/A</v>
      </c>
    </row>
    <row r="112" spans="1:69" x14ac:dyDescent="0.25">
      <c r="A112" s="57" t="e">
        <f ca="1">+IF(OFFSET('Water Data'!$B$1,0,10*ROW('Water Data'!B106))="",NA(),OFFSET('Water Data'!$B$1,0,10*ROW('Water Data'!B106)))</f>
        <v>#N/A</v>
      </c>
      <c r="B112" s="57" t="e">
        <f ca="1">+IF(OFFSET('Water Data'!$A$3,0,10*ROW('Water Data'!A109))="",NA(),OFFSET('Water Data'!$A$3,0,10*ROW('Water Data'!A109)))</f>
        <v>#N/A</v>
      </c>
      <c r="C112" s="57" t="e">
        <f ca="1">+IF(OFFSET('Water Data'!$C$3,0,10*ROW('Water Data'!C109))="",NA(),OFFSET('Water Data'!$C$3,0,10*ROW('Water Data'!C109)))</f>
        <v>#N/A</v>
      </c>
      <c r="D112" s="58" t="e">
        <f ca="1">+IF(AND(ISNUMBER(OFFSET('Water Data'!$C$5,0,10*ROW('Water Data'!C106))),'Data Summary'!BS112="Yes"),100-OFFSET('Water Data'!$C$5,0,10*ROW('Water Data'!C106)),NA())</f>
        <v>#N/A</v>
      </c>
      <c r="E112" s="58" t="e">
        <f ca="1">+IF(AND(ISNUMBER(OFFSET('Water Data'!$C$7,0,10*ROW('Water Data'!C106))),'Data Summary'!BT112="Yes"),OFFSET('Water Data'!$C$7,0,10*ROW('Water Data'!C106)),NA())</f>
        <v>#N/A</v>
      </c>
      <c r="F112" s="58" t="e">
        <f ca="1">+IF(AND(ISNUMBER(OFFSET('Water Data'!$C$10,0,10*ROW('Water Data'!C106))),'Data Summary'!BU112="Yes"),OFFSET('Water Data'!$C$10,0,10*ROW('Water Data'!C106)),NA())</f>
        <v>#N/A</v>
      </c>
      <c r="G112" s="58" t="e">
        <f ca="1">+IF(AND(ISNUMBER(OFFSET('Water Data'!$D$5,0,10*ROW('Water Data'!D106))),'Data Summary'!BV112="Yes"),100-OFFSET('Water Data'!$D$5,0,10*ROW('Water Data'!D106)),NA())</f>
        <v>#N/A</v>
      </c>
      <c r="H112" s="58" t="e">
        <f ca="1">+IF(AND(ISNUMBER(OFFSET('Water Data'!$D$7,0,10*ROW('Water Data'!D106))),'Data Summary'!BW112="Yes"),OFFSET('Water Data'!$D$7,0,10*ROW('Water Data'!D106)),NA())</f>
        <v>#N/A</v>
      </c>
      <c r="I112" s="58" t="e">
        <f ca="1">+IF(AND(ISNUMBER(OFFSET('Water Data'!$D$10,0,10*ROW('Water Data'!D106))),'Data Summary'!BX112="Yes"),OFFSET('Water Data'!$D$10,0,10*ROW('Water Data'!D106)),NA())</f>
        <v>#N/A</v>
      </c>
      <c r="J112" s="58" t="e">
        <f ca="1">+IF(AND(ISNUMBER(OFFSET('Water Data'!$E$5,0,10*ROW('Water Data'!E106))),'Data Summary'!BY112="Yes"),100-OFFSET('Water Data'!$E$5,0,10*ROW('Water Data'!E106)),NA())</f>
        <v>#N/A</v>
      </c>
      <c r="K112" s="58" t="e">
        <f ca="1">+IF(AND(ISNUMBER(OFFSET('Water Data'!$E$7,0,10*ROW('Water Data'!E106))),'Data Summary'!BZ112="Yes"),OFFSET('Water Data'!$E$7,0,10*ROW('Water Data'!E106)),NA())</f>
        <v>#N/A</v>
      </c>
      <c r="L112" s="58" t="e">
        <f ca="1">+IF(AND(ISNUMBER(OFFSET('Water Data'!$E$10,0,10*ROW('Water Data'!E106))),'Data Summary'!CA112="Yes"),OFFSET('Water Data'!$E$10,0,10*ROW('Water Data'!E106)),NA())</f>
        <v>#N/A</v>
      </c>
      <c r="M112" s="58" t="e">
        <f ca="1">+IF(AND(ISNUMBER(OFFSET('Water Data'!$F$5,0,10*ROW('Water Data'!F106))),'Data Summary'!CB112="Yes"),100-OFFSET('Water Data'!$F$5,0,10*ROW('Water Data'!F106)),NA())</f>
        <v>#N/A</v>
      </c>
      <c r="N112" s="58" t="e">
        <f ca="1">+IF(AND(ISNUMBER(OFFSET('Water Data'!$F$7,0,10*ROW('Water Data'!F106))),'Data Summary'!CC112="Yes"),OFFSET('Water Data'!$F$7,0,10*ROW('Water Data'!F106)),NA())</f>
        <v>#N/A</v>
      </c>
      <c r="O112" s="58" t="e">
        <f ca="1">+IF(AND(ISNUMBER(OFFSET('Water Data'!$F$10,0,10*ROW('Water Data'!F106))),'Data Summary'!CD112="Yes"),OFFSET('Water Data'!$F$10,0,10*ROW('Water Data'!F106)),NA())</f>
        <v>#N/A</v>
      </c>
      <c r="P112" s="58" t="e">
        <f ca="1">+IF(AND(ISNUMBER(OFFSET('Water Data'!$G$5,0,10*ROW('Water Data'!G106))),'Data Summary'!CE112="Yes"),100-OFFSET('Water Data'!$G$5,0,10*ROW('Water Data'!G106)),NA())</f>
        <v>#N/A</v>
      </c>
      <c r="Q112" s="58" t="e">
        <f ca="1">+IF(AND(ISNUMBER(OFFSET('Water Data'!$G$7,0,10*ROW('Water Data'!G106))),'Data Summary'!CF112="Yes"),OFFSET('Water Data'!$G$7,0,10*ROW('Water Data'!G106)),NA())</f>
        <v>#N/A</v>
      </c>
      <c r="R112" s="58" t="e">
        <f ca="1">+IF(AND(ISNUMBER(OFFSET('Water Data'!$G$10,0,10*ROW('Water Data'!G106))),'Data Summary'!CG112="Yes"),OFFSET('Water Data'!$G$10,0,10*ROW('Water Data'!G106)),NA())</f>
        <v>#N/A</v>
      </c>
      <c r="S112" s="58" t="e">
        <f ca="1">+IF(AND(ISNUMBER(OFFSET('Water Data'!$H$5,0,10*ROW('Water Data'!H106))),'Data Summary'!CH112="Yes"),100-OFFSET('Water Data'!$H$5,0,10*ROW('Water Data'!H106)),NA())</f>
        <v>#N/A</v>
      </c>
      <c r="T112" s="58" t="e">
        <f ca="1">+IF(AND(ISNUMBER(OFFSET('Water Data'!$H$7,0,10*ROW('Water Data'!H106))),'Data Summary'!CI112="Yes"),OFFSET('Water Data'!$H$7,0,10*ROW('Water Data'!H106)),NA())</f>
        <v>#N/A</v>
      </c>
      <c r="U112" s="58" t="e">
        <f ca="1">+IF(AND(ISNUMBER(OFFSET('Water Data'!$H$10,0,10*ROW('Water Data'!H106))),'Data Summary'!CJ112="Yes"),OFFSET('Water Data'!$H$10,0,10*ROW('Water Data'!H106)),NA())</f>
        <v>#N/A</v>
      </c>
      <c r="V112" s="104" t="e">
        <f ca="1">+IF(AND(ISNUMBER(OFFSET('Sanitation Data'!$C$5,0,10*ROW('Sanitation Data'!C106))),'Data Summary'!CK112="Yes"),100-OFFSET('Sanitation Data'!$C$5,0,10*ROW('Sanitation Data'!C106)),NA())</f>
        <v>#N/A</v>
      </c>
      <c r="W112" s="104" t="e">
        <f ca="1">+IF(AND(ISNUMBER(OFFSET('Sanitation Data'!$C$7,0,10*ROW('Sanitation Data'!C106))),'Data Summary'!CL112="Yes"),OFFSET('Sanitation Data'!$C$7,0,10*ROW('Sanitation Data'!C106)),NA())</f>
        <v>#N/A</v>
      </c>
      <c r="X112" s="104" t="e">
        <f ca="1">+IF(AND(ISNUMBER(OFFSET('Sanitation Data'!$C$11,0,10*ROW('Sanitation Data'!C106))),'Data Summary'!CM112="Yes"),OFFSET('Sanitation Data'!$C$11,0,10*ROW('Sanitation Data'!C106)),NA())</f>
        <v>#N/A</v>
      </c>
      <c r="Y112" s="104" t="e">
        <f ca="1">+IF(AND(ISNUMBER(OFFSET('Sanitation Data'!$C$12,0,10*ROW('Sanitation Data'!C106))),'Data Summary'!CN112="Yes"),OFFSET('Sanitation Data'!$C$12,0,10*ROW('Sanitation Data'!C106)),NA())</f>
        <v>#N/A</v>
      </c>
      <c r="Z112" s="104" t="e">
        <f ca="1">+IF(AND(ISNUMBER(OFFSET('Sanitation Data'!$C$13,0,10*ROW('Sanitation Data'!C106))),'Data Summary'!CO112="Yes"),OFFSET('Sanitation Data'!$C$13,0,10*ROW('Sanitation Data'!C106)),NA())</f>
        <v>#N/A</v>
      </c>
      <c r="AA112" s="104" t="e">
        <f ca="1">+IF(AND(ISNUMBER(OFFSET('Sanitation Data'!$D$5,0,10*ROW('Sanitation Data'!D106))),'Data Summary'!CP112="Yes"),100-OFFSET('Sanitation Data'!$D$5,0,10*ROW('Sanitation Data'!D106)),NA())</f>
        <v>#N/A</v>
      </c>
      <c r="AB112" s="104" t="e">
        <f ca="1">+IF(AND(ISNUMBER(OFFSET('Sanitation Data'!$D$7,0,10*ROW('Sanitation Data'!D106))),'Data Summary'!CQ112="Yes"),OFFSET('Sanitation Data'!$D$7,0,10*ROW('Sanitation Data'!D106)),NA())</f>
        <v>#N/A</v>
      </c>
      <c r="AC112" s="104" t="e">
        <f ca="1">+IF(AND(ISNUMBER(OFFSET('Sanitation Data'!$D$11,0,10*ROW('Sanitation Data'!D106))),'Data Summary'!CR112="Yes"),OFFSET('Sanitation Data'!$D$11,0,10*ROW('Sanitation Data'!D106)),NA())</f>
        <v>#N/A</v>
      </c>
      <c r="AD112" s="104" t="e">
        <f ca="1">+IF(AND(ISNUMBER(OFFSET('Sanitation Data'!$D$12,0,10*ROW('Sanitation Data'!D106))),'Data Summary'!CS112="Yes"),OFFSET('Sanitation Data'!$D$12,0,10*ROW('Sanitation Data'!D106)),NA())</f>
        <v>#N/A</v>
      </c>
      <c r="AE112" s="104" t="e">
        <f ca="1">+IF(AND(ISNUMBER(OFFSET('Sanitation Data'!$D$13,0,10*ROW('Sanitation Data'!D106))),'Data Summary'!CT112="Yes"),OFFSET('Sanitation Data'!$D$13,0,10*ROW('Sanitation Data'!D106)),NA())</f>
        <v>#N/A</v>
      </c>
      <c r="AF112" s="104" t="e">
        <f ca="1">+IF(AND(ISNUMBER(OFFSET('Sanitation Data'!$E$5,0,10*ROW('Sanitation Data'!E106))),'Data Summary'!CU112="Yes"),100-OFFSET('Sanitation Data'!$E$5,0,10*ROW('Sanitation Data'!E106)),NA())</f>
        <v>#N/A</v>
      </c>
      <c r="AG112" s="104" t="e">
        <f ca="1">+IF(AND(ISNUMBER(OFFSET('Sanitation Data'!$E$7,0,10*ROW('Sanitation Data'!E106))),'Data Summary'!CV112="Yes"),OFFSET('Sanitation Data'!$E$7,0,10*ROW('Sanitation Data'!E106)),NA())</f>
        <v>#N/A</v>
      </c>
      <c r="AH112" s="104" t="e">
        <f ca="1">+IF(AND(ISNUMBER(OFFSET('Sanitation Data'!$E$11,0,10*ROW('Sanitation Data'!E106))),'Data Summary'!CW112="Yes"),OFFSET('Sanitation Data'!$E$11,0,10*ROW('Sanitation Data'!E106)),NA())</f>
        <v>#N/A</v>
      </c>
      <c r="AI112" s="104" t="e">
        <f ca="1">+IF(AND(ISNUMBER(OFFSET('Sanitation Data'!$E$12,0,10*ROW('Sanitation Data'!E106))),'Data Summary'!CX112="Yes"),OFFSET('Sanitation Data'!$E$12,0,10*ROW('Sanitation Data'!E106)),NA())</f>
        <v>#N/A</v>
      </c>
      <c r="AJ112" s="104" t="e">
        <f ca="1">+IF(AND(ISNUMBER(OFFSET('Sanitation Data'!$E$13,0,10*ROW('Sanitation Data'!E106))),'Data Summary'!CY112="Yes"),OFFSET('Sanitation Data'!$E$13,0,10*ROW('Sanitation Data'!E106)),NA())</f>
        <v>#N/A</v>
      </c>
      <c r="AK112" s="104" t="e">
        <f ca="1">+IF(AND(ISNUMBER(OFFSET('Sanitation Data'!$F$5,0,10*ROW('Sanitation Data'!F106))),'Data Summary'!CZ112="Yes"),100-OFFSET('Sanitation Data'!$F$5,0,10*ROW('Sanitation Data'!F106)),NA())</f>
        <v>#N/A</v>
      </c>
      <c r="AL112" s="104" t="e">
        <f ca="1">+IF(AND(ISNUMBER(OFFSET('Sanitation Data'!$F$7,0,10*ROW('Sanitation Data'!F106))),'Data Summary'!DA112="Yes"),OFFSET('Sanitation Data'!$F$7,0,10*ROW('Sanitation Data'!F106)),NA())</f>
        <v>#N/A</v>
      </c>
      <c r="AM112" s="104" t="e">
        <f ca="1">+IF(AND(ISNUMBER(OFFSET('Sanitation Data'!$F$11,0,10*ROW('Sanitation Data'!F106))),'Data Summary'!DB112="Yes"),OFFSET('Sanitation Data'!$F$11,0,10*ROW('Sanitation Data'!F106)),NA())</f>
        <v>#N/A</v>
      </c>
      <c r="AN112" s="104" t="e">
        <f ca="1">+IF(AND(ISNUMBER(OFFSET('Sanitation Data'!$F$12,0,10*ROW('Sanitation Data'!F106))),'Data Summary'!DC112="Yes"),OFFSET('Sanitation Data'!$F$12,0,10*ROW('Sanitation Data'!F106)),NA())</f>
        <v>#N/A</v>
      </c>
      <c r="AO112" s="104" t="e">
        <f ca="1">+IF(AND(ISNUMBER(OFFSET('Sanitation Data'!$F$13,0,10*ROW('Sanitation Data'!F106))),'Data Summary'!DD112="Yes"),OFFSET('Sanitation Data'!$F$13,0,10*ROW('Sanitation Data'!F106)),NA())</f>
        <v>#N/A</v>
      </c>
      <c r="AP112" s="104" t="e">
        <f ca="1">+IF(AND(ISNUMBER(OFFSET('Sanitation Data'!$G$5,0,10*ROW('Sanitation Data'!G106))),'Data Summary'!DE112="Yes"),100-OFFSET('Sanitation Data'!$G$5,0,10*ROW('Sanitation Data'!G106)),NA())</f>
        <v>#N/A</v>
      </c>
      <c r="AQ112" s="104" t="e">
        <f ca="1">+IF(AND(ISNUMBER(OFFSET('Sanitation Data'!$G$7,0,10*ROW('Sanitation Data'!G106))),'Data Summary'!DF112="Yes"),OFFSET('Sanitation Data'!$G$7,0,10*ROW('Sanitation Data'!G106)),NA())</f>
        <v>#N/A</v>
      </c>
      <c r="AR112" s="104" t="e">
        <f ca="1">+IF(AND(ISNUMBER(OFFSET('Sanitation Data'!$G$11,0,10*ROW('Sanitation Data'!G106))),'Data Summary'!DG112="Yes"),OFFSET('Sanitation Data'!$G$11,0,10*ROW('Sanitation Data'!G106)),NA())</f>
        <v>#N/A</v>
      </c>
      <c r="AS112" s="104" t="e">
        <f ca="1">+IF(AND(ISNUMBER(OFFSET('Sanitation Data'!$G$12,0,10*ROW('Sanitation Data'!G106))),'Data Summary'!DH112="Yes"),OFFSET('Sanitation Data'!$G$12,0,10*ROW('Sanitation Data'!G106)),NA())</f>
        <v>#N/A</v>
      </c>
      <c r="AT112" s="104" t="e">
        <f ca="1">+IF(AND(ISNUMBER(OFFSET('Sanitation Data'!$G$13,0,10*ROW('Sanitation Data'!G106))),'Data Summary'!DI112="Yes"),OFFSET('Sanitation Data'!$G$13,0,10*ROW('Sanitation Data'!G106)),NA())</f>
        <v>#N/A</v>
      </c>
      <c r="AU112" s="104" t="e">
        <f ca="1">+IF(AND(ISNUMBER(OFFSET('Sanitation Data'!$H$5,0,10*ROW('Sanitation Data'!H106))),'Data Summary'!DJ112="Yes"),100-OFFSET('Sanitation Data'!$H$5,0,10*ROW('Sanitation Data'!H106)),NA())</f>
        <v>#N/A</v>
      </c>
      <c r="AV112" s="104" t="e">
        <f ca="1">+IF(AND(ISNUMBER(OFFSET('Sanitation Data'!$H$7,0,10*ROW('Sanitation Data'!H106))),'Data Summary'!DK112="Yes"),OFFSET('Sanitation Data'!$H$7,0,10*ROW('Sanitation Data'!H106)),NA())</f>
        <v>#N/A</v>
      </c>
      <c r="AW112" s="104" t="e">
        <f ca="1">+IF(AND(ISNUMBER(OFFSET('Sanitation Data'!$H$11,0,10*ROW('Sanitation Data'!H106))),'Data Summary'!DL112="Yes"),OFFSET('Sanitation Data'!$H$11,0,10*ROW('Sanitation Data'!H106)),NA())</f>
        <v>#N/A</v>
      </c>
      <c r="AX112" s="104" t="e">
        <f ca="1">+IF(AND(ISNUMBER(OFFSET('Sanitation Data'!$H$12,0,10*ROW('Sanitation Data'!H106))),'Data Summary'!DM112="Yes"),OFFSET('Sanitation Data'!$H$12,0,10*ROW('Sanitation Data'!H106)),NA())</f>
        <v>#N/A</v>
      </c>
      <c r="AY112" s="104" t="e">
        <f ca="1">+IF(AND(ISNUMBER(OFFSET('Sanitation Data'!$H$13,0,10*ROW('Sanitation Data'!H106))),'Data Summary'!DN112="Yes"),OFFSET('Sanitation Data'!$H$13,0,10*ROW('Sanitation Data'!H106)),NA())</f>
        <v>#N/A</v>
      </c>
      <c r="AZ112" s="109" t="e">
        <f ca="1">+IF(AND(ISNUMBER(OFFSET('Hygiene Data'!$C$6,0,10*ROW('Hygiene Data'!C106))),'Data Summary'!DO112="Yes"),OFFSET('Hygiene Data'!$C$6,0,10*ROW('Hygiene Data'!C106)),NA())</f>
        <v>#N/A</v>
      </c>
      <c r="BA112" s="109" t="e">
        <f ca="1">+IF(AND(ISNUMBER(OFFSET('Hygiene Data'!$C$8,0,10*ROW('Hygiene Data'!C106))),'Data Summary'!DP112="Yes"),OFFSET('Hygiene Data'!$C$8,0,10*ROW('Hygiene Data'!C106)),NA())</f>
        <v>#N/A</v>
      </c>
      <c r="BB112" s="109" t="e">
        <f ca="1">+IF(AND(ISNUMBER(OFFSET('Hygiene Data'!$C$10,0,10*ROW('Hygiene Data'!C106))),'Data Summary'!DQ112="Yes"),OFFSET('Hygiene Data'!$C$10,0,10*ROW('Hygiene Data'!C106)),NA())</f>
        <v>#N/A</v>
      </c>
      <c r="BC112" s="109" t="e">
        <f ca="1">+IF(AND(ISNUMBER(OFFSET('Hygiene Data'!$D$6,0,10*ROW('Hygiene Data'!D106))),'Data Summary'!DR112="Yes"),OFFSET('Hygiene Data'!$D$6,0,10*ROW('Hygiene Data'!D106)),NA())</f>
        <v>#N/A</v>
      </c>
      <c r="BD112" s="109" t="e">
        <f ca="1">+IF(AND(ISNUMBER(OFFSET('Hygiene Data'!$D$8,0,10*ROW('Hygiene Data'!D106))),'Data Summary'!DS112="Yes"),OFFSET('Hygiene Data'!$D$8,0,10*ROW('Hygiene Data'!D106)),NA())</f>
        <v>#N/A</v>
      </c>
      <c r="BE112" s="109" t="e">
        <f ca="1">+IF(AND(ISNUMBER(OFFSET('Hygiene Data'!$D$10,0,10*ROW('Hygiene Data'!D106))),'Data Summary'!DT112="Yes"),OFFSET('Hygiene Data'!$D$10,0,10*ROW('Hygiene Data'!D106)),NA())</f>
        <v>#N/A</v>
      </c>
      <c r="BF112" s="109" t="e">
        <f ca="1">+IF(AND(ISNUMBER(OFFSET('Hygiene Data'!$E$6,0,10*ROW('Hygiene Data'!E106))),'Data Summary'!DU112="Yes"),OFFSET('Hygiene Data'!$E$6,0,10*ROW('Hygiene Data'!E106)),NA())</f>
        <v>#N/A</v>
      </c>
      <c r="BG112" s="109" t="e">
        <f ca="1">+IF(AND(ISNUMBER(OFFSET('Hygiene Data'!$E$8,0,10*ROW('Hygiene Data'!E106))),'Data Summary'!DV112="Yes"),OFFSET('Hygiene Data'!$E$8,0,10*ROW('Hygiene Data'!E106)),NA())</f>
        <v>#N/A</v>
      </c>
      <c r="BH112" s="109" t="e">
        <f ca="1">+IF(AND(ISNUMBER(OFFSET('Hygiene Data'!$E$10,0,10*ROW('Hygiene Data'!E106))),'Data Summary'!DW112="Yes"),OFFSET('Hygiene Data'!$E$10,0,10*ROW('Hygiene Data'!E106)),NA())</f>
        <v>#N/A</v>
      </c>
      <c r="BI112" s="109" t="e">
        <f ca="1">+IF(AND(ISNUMBER(OFFSET('Hygiene Data'!$F$6,0,10*ROW('Hygiene Data'!F106))),'Data Summary'!DX112="Yes"),OFFSET('Hygiene Data'!$F$6,0,10*ROW('Hygiene Data'!F106)),NA())</f>
        <v>#N/A</v>
      </c>
      <c r="BJ112" s="109" t="e">
        <f ca="1">+IF(AND(ISNUMBER(OFFSET('Hygiene Data'!$F$8,0,10*ROW('Hygiene Data'!F106))),'Data Summary'!DY112="Yes"),OFFSET('Hygiene Data'!$F$8,0,10*ROW('Hygiene Data'!F106)),NA())</f>
        <v>#N/A</v>
      </c>
      <c r="BK112" s="109" t="e">
        <f ca="1">+IF(AND(ISNUMBER(OFFSET('Hygiene Data'!$F$10,0,10*ROW('Hygiene Data'!F106))),'Data Summary'!DZ112="Yes"),OFFSET('Hygiene Data'!$F$10,0,10*ROW('Hygiene Data'!F106)),NA())</f>
        <v>#N/A</v>
      </c>
      <c r="BL112" s="109" t="e">
        <f ca="1">+IF(AND(ISNUMBER(OFFSET('Hygiene Data'!$G$6,0,10*ROW('Hygiene Data'!G106))),'Data Summary'!EA112="Yes"),OFFSET('Hygiene Data'!$G$6,0,10*ROW('Hygiene Data'!G106)),NA())</f>
        <v>#N/A</v>
      </c>
      <c r="BM112" s="109" t="e">
        <f ca="1">+IF(AND(ISNUMBER(OFFSET('Hygiene Data'!$G$8,0,10*ROW('Hygiene Data'!G106))),'Data Summary'!EB112="Yes"),OFFSET('Hygiene Data'!$G$8,0,10*ROW('Hygiene Data'!G106)),NA())</f>
        <v>#N/A</v>
      </c>
      <c r="BN112" s="109" t="e">
        <f ca="1">+IF(AND(ISNUMBER(OFFSET('Hygiene Data'!$G$10,0,10*ROW('Hygiene Data'!G106))),'Data Summary'!EC112="Yes"),OFFSET('Hygiene Data'!$G$10,0,10*ROW('Hygiene Data'!G106)),NA())</f>
        <v>#N/A</v>
      </c>
      <c r="BO112" s="109" t="e">
        <f ca="1">+IF(AND(ISNUMBER(OFFSET('Hygiene Data'!$H$6,0,10*ROW('Hygiene Data'!H106))),'Data Summary'!ED112="Yes"),OFFSET('Hygiene Data'!$H$6,0,10*ROW('Hygiene Data'!H106)),NA())</f>
        <v>#N/A</v>
      </c>
      <c r="BP112" s="109" t="e">
        <f ca="1">+IF(AND(ISNUMBER(OFFSET('Hygiene Data'!$H$8,0,10*ROW('Hygiene Data'!H106))),'Data Summary'!EE112="Yes"),OFFSET('Hygiene Data'!$H$8,0,10*ROW('Hygiene Data'!H106)),NA())</f>
        <v>#N/A</v>
      </c>
      <c r="BQ112" s="109" t="e">
        <f ca="1">+IF(AND(ISNUMBER(OFFSET('Hygiene Data'!$H$10,0,10*ROW('Hygiene Data'!H106))),'Data Summary'!EF112="Yes"),OFFSET('Hygiene Data'!$H$10,0,10*ROW('Hygiene Data'!H106)),NA())</f>
        <v>#N/A</v>
      </c>
    </row>
    <row r="113" spans="1:69" x14ac:dyDescent="0.25">
      <c r="A113" s="57" t="e">
        <f ca="1">+IF(OFFSET('Water Data'!$B$1,0,10*ROW('Water Data'!B107))="",NA(),OFFSET('Water Data'!$B$1,0,10*ROW('Water Data'!B107)))</f>
        <v>#N/A</v>
      </c>
      <c r="B113" s="57" t="e">
        <f ca="1">+IF(OFFSET('Water Data'!$A$3,0,10*ROW('Water Data'!A110))="",NA(),OFFSET('Water Data'!$A$3,0,10*ROW('Water Data'!A110)))</f>
        <v>#N/A</v>
      </c>
      <c r="C113" s="57" t="e">
        <f ca="1">+IF(OFFSET('Water Data'!$C$3,0,10*ROW('Water Data'!C110))="",NA(),OFFSET('Water Data'!$C$3,0,10*ROW('Water Data'!C110)))</f>
        <v>#N/A</v>
      </c>
      <c r="D113" s="58" t="e">
        <f ca="1">+IF(AND(ISNUMBER(OFFSET('Water Data'!$C$5,0,10*ROW('Water Data'!C107))),'Data Summary'!BS113="Yes"),100-OFFSET('Water Data'!$C$5,0,10*ROW('Water Data'!C107)),NA())</f>
        <v>#N/A</v>
      </c>
      <c r="E113" s="58" t="e">
        <f ca="1">+IF(AND(ISNUMBER(OFFSET('Water Data'!$C$7,0,10*ROW('Water Data'!C107))),'Data Summary'!BT113="Yes"),OFFSET('Water Data'!$C$7,0,10*ROW('Water Data'!C107)),NA())</f>
        <v>#N/A</v>
      </c>
      <c r="F113" s="58" t="e">
        <f ca="1">+IF(AND(ISNUMBER(OFFSET('Water Data'!$C$10,0,10*ROW('Water Data'!C107))),'Data Summary'!BU113="Yes"),OFFSET('Water Data'!$C$10,0,10*ROW('Water Data'!C107)),NA())</f>
        <v>#N/A</v>
      </c>
      <c r="G113" s="58" t="e">
        <f ca="1">+IF(AND(ISNUMBER(OFFSET('Water Data'!$D$5,0,10*ROW('Water Data'!D107))),'Data Summary'!BV113="Yes"),100-OFFSET('Water Data'!$D$5,0,10*ROW('Water Data'!D107)),NA())</f>
        <v>#N/A</v>
      </c>
      <c r="H113" s="58" t="e">
        <f ca="1">+IF(AND(ISNUMBER(OFFSET('Water Data'!$D$7,0,10*ROW('Water Data'!D107))),'Data Summary'!BW113="Yes"),OFFSET('Water Data'!$D$7,0,10*ROW('Water Data'!D107)),NA())</f>
        <v>#N/A</v>
      </c>
      <c r="I113" s="58" t="e">
        <f ca="1">+IF(AND(ISNUMBER(OFFSET('Water Data'!$D$10,0,10*ROW('Water Data'!D107))),'Data Summary'!BX113="Yes"),OFFSET('Water Data'!$D$10,0,10*ROW('Water Data'!D107)),NA())</f>
        <v>#N/A</v>
      </c>
      <c r="J113" s="58" t="e">
        <f ca="1">+IF(AND(ISNUMBER(OFFSET('Water Data'!$E$5,0,10*ROW('Water Data'!E107))),'Data Summary'!BY113="Yes"),100-OFFSET('Water Data'!$E$5,0,10*ROW('Water Data'!E107)),NA())</f>
        <v>#N/A</v>
      </c>
      <c r="K113" s="58" t="e">
        <f ca="1">+IF(AND(ISNUMBER(OFFSET('Water Data'!$E$7,0,10*ROW('Water Data'!E107))),'Data Summary'!BZ113="Yes"),OFFSET('Water Data'!$E$7,0,10*ROW('Water Data'!E107)),NA())</f>
        <v>#N/A</v>
      </c>
      <c r="L113" s="58" t="e">
        <f ca="1">+IF(AND(ISNUMBER(OFFSET('Water Data'!$E$10,0,10*ROW('Water Data'!E107))),'Data Summary'!CA113="Yes"),OFFSET('Water Data'!$E$10,0,10*ROW('Water Data'!E107)),NA())</f>
        <v>#N/A</v>
      </c>
      <c r="M113" s="58" t="e">
        <f ca="1">+IF(AND(ISNUMBER(OFFSET('Water Data'!$F$5,0,10*ROW('Water Data'!F107))),'Data Summary'!CB113="Yes"),100-OFFSET('Water Data'!$F$5,0,10*ROW('Water Data'!F107)),NA())</f>
        <v>#N/A</v>
      </c>
      <c r="N113" s="58" t="e">
        <f ca="1">+IF(AND(ISNUMBER(OFFSET('Water Data'!$F$7,0,10*ROW('Water Data'!F107))),'Data Summary'!CC113="Yes"),OFFSET('Water Data'!$F$7,0,10*ROW('Water Data'!F107)),NA())</f>
        <v>#N/A</v>
      </c>
      <c r="O113" s="58" t="e">
        <f ca="1">+IF(AND(ISNUMBER(OFFSET('Water Data'!$F$10,0,10*ROW('Water Data'!F107))),'Data Summary'!CD113="Yes"),OFFSET('Water Data'!$F$10,0,10*ROW('Water Data'!F107)),NA())</f>
        <v>#N/A</v>
      </c>
      <c r="P113" s="58" t="e">
        <f ca="1">+IF(AND(ISNUMBER(OFFSET('Water Data'!$G$5,0,10*ROW('Water Data'!G107))),'Data Summary'!CE113="Yes"),100-OFFSET('Water Data'!$G$5,0,10*ROW('Water Data'!G107)),NA())</f>
        <v>#N/A</v>
      </c>
      <c r="Q113" s="58" t="e">
        <f ca="1">+IF(AND(ISNUMBER(OFFSET('Water Data'!$G$7,0,10*ROW('Water Data'!G107))),'Data Summary'!CF113="Yes"),OFFSET('Water Data'!$G$7,0,10*ROW('Water Data'!G107)),NA())</f>
        <v>#N/A</v>
      </c>
      <c r="R113" s="58" t="e">
        <f ca="1">+IF(AND(ISNUMBER(OFFSET('Water Data'!$G$10,0,10*ROW('Water Data'!G107))),'Data Summary'!CG113="Yes"),OFFSET('Water Data'!$G$10,0,10*ROW('Water Data'!G107)),NA())</f>
        <v>#N/A</v>
      </c>
      <c r="S113" s="58" t="e">
        <f ca="1">+IF(AND(ISNUMBER(OFFSET('Water Data'!$H$5,0,10*ROW('Water Data'!H107))),'Data Summary'!CH113="Yes"),100-OFFSET('Water Data'!$H$5,0,10*ROW('Water Data'!H107)),NA())</f>
        <v>#N/A</v>
      </c>
      <c r="T113" s="58" t="e">
        <f ca="1">+IF(AND(ISNUMBER(OFFSET('Water Data'!$H$7,0,10*ROW('Water Data'!H107))),'Data Summary'!CI113="Yes"),OFFSET('Water Data'!$H$7,0,10*ROW('Water Data'!H107)),NA())</f>
        <v>#N/A</v>
      </c>
      <c r="U113" s="58" t="e">
        <f ca="1">+IF(AND(ISNUMBER(OFFSET('Water Data'!$H$10,0,10*ROW('Water Data'!H107))),'Data Summary'!CJ113="Yes"),OFFSET('Water Data'!$H$10,0,10*ROW('Water Data'!H107)),NA())</f>
        <v>#N/A</v>
      </c>
      <c r="V113" s="104" t="e">
        <f ca="1">+IF(AND(ISNUMBER(OFFSET('Sanitation Data'!$C$5,0,10*ROW('Sanitation Data'!C107))),'Data Summary'!CK113="Yes"),100-OFFSET('Sanitation Data'!$C$5,0,10*ROW('Sanitation Data'!C107)),NA())</f>
        <v>#N/A</v>
      </c>
      <c r="W113" s="104" t="e">
        <f ca="1">+IF(AND(ISNUMBER(OFFSET('Sanitation Data'!$C$7,0,10*ROW('Sanitation Data'!C107))),'Data Summary'!CL113="Yes"),OFFSET('Sanitation Data'!$C$7,0,10*ROW('Sanitation Data'!C107)),NA())</f>
        <v>#N/A</v>
      </c>
      <c r="X113" s="104" t="e">
        <f ca="1">+IF(AND(ISNUMBER(OFFSET('Sanitation Data'!$C$11,0,10*ROW('Sanitation Data'!C107))),'Data Summary'!CM113="Yes"),OFFSET('Sanitation Data'!$C$11,0,10*ROW('Sanitation Data'!C107)),NA())</f>
        <v>#N/A</v>
      </c>
      <c r="Y113" s="104" t="e">
        <f ca="1">+IF(AND(ISNUMBER(OFFSET('Sanitation Data'!$C$12,0,10*ROW('Sanitation Data'!C107))),'Data Summary'!CN113="Yes"),OFFSET('Sanitation Data'!$C$12,0,10*ROW('Sanitation Data'!C107)),NA())</f>
        <v>#N/A</v>
      </c>
      <c r="Z113" s="104" t="e">
        <f ca="1">+IF(AND(ISNUMBER(OFFSET('Sanitation Data'!$C$13,0,10*ROW('Sanitation Data'!C107))),'Data Summary'!CO113="Yes"),OFFSET('Sanitation Data'!$C$13,0,10*ROW('Sanitation Data'!C107)),NA())</f>
        <v>#N/A</v>
      </c>
      <c r="AA113" s="104" t="e">
        <f ca="1">+IF(AND(ISNUMBER(OFFSET('Sanitation Data'!$D$5,0,10*ROW('Sanitation Data'!D107))),'Data Summary'!CP113="Yes"),100-OFFSET('Sanitation Data'!$D$5,0,10*ROW('Sanitation Data'!D107)),NA())</f>
        <v>#N/A</v>
      </c>
      <c r="AB113" s="104" t="e">
        <f ca="1">+IF(AND(ISNUMBER(OFFSET('Sanitation Data'!$D$7,0,10*ROW('Sanitation Data'!D107))),'Data Summary'!CQ113="Yes"),OFFSET('Sanitation Data'!$D$7,0,10*ROW('Sanitation Data'!D107)),NA())</f>
        <v>#N/A</v>
      </c>
      <c r="AC113" s="104" t="e">
        <f ca="1">+IF(AND(ISNUMBER(OFFSET('Sanitation Data'!$D$11,0,10*ROW('Sanitation Data'!D107))),'Data Summary'!CR113="Yes"),OFFSET('Sanitation Data'!$D$11,0,10*ROW('Sanitation Data'!D107)),NA())</f>
        <v>#N/A</v>
      </c>
      <c r="AD113" s="104" t="e">
        <f ca="1">+IF(AND(ISNUMBER(OFFSET('Sanitation Data'!$D$12,0,10*ROW('Sanitation Data'!D107))),'Data Summary'!CS113="Yes"),OFFSET('Sanitation Data'!$D$12,0,10*ROW('Sanitation Data'!D107)),NA())</f>
        <v>#N/A</v>
      </c>
      <c r="AE113" s="104" t="e">
        <f ca="1">+IF(AND(ISNUMBER(OFFSET('Sanitation Data'!$D$13,0,10*ROW('Sanitation Data'!D107))),'Data Summary'!CT113="Yes"),OFFSET('Sanitation Data'!$D$13,0,10*ROW('Sanitation Data'!D107)),NA())</f>
        <v>#N/A</v>
      </c>
      <c r="AF113" s="104" t="e">
        <f ca="1">+IF(AND(ISNUMBER(OFFSET('Sanitation Data'!$E$5,0,10*ROW('Sanitation Data'!E107))),'Data Summary'!CU113="Yes"),100-OFFSET('Sanitation Data'!$E$5,0,10*ROW('Sanitation Data'!E107)),NA())</f>
        <v>#N/A</v>
      </c>
      <c r="AG113" s="104" t="e">
        <f ca="1">+IF(AND(ISNUMBER(OFFSET('Sanitation Data'!$E$7,0,10*ROW('Sanitation Data'!E107))),'Data Summary'!CV113="Yes"),OFFSET('Sanitation Data'!$E$7,0,10*ROW('Sanitation Data'!E107)),NA())</f>
        <v>#N/A</v>
      </c>
      <c r="AH113" s="104" t="e">
        <f ca="1">+IF(AND(ISNUMBER(OFFSET('Sanitation Data'!$E$11,0,10*ROW('Sanitation Data'!E107))),'Data Summary'!CW113="Yes"),OFFSET('Sanitation Data'!$E$11,0,10*ROW('Sanitation Data'!E107)),NA())</f>
        <v>#N/A</v>
      </c>
      <c r="AI113" s="104" t="e">
        <f ca="1">+IF(AND(ISNUMBER(OFFSET('Sanitation Data'!$E$12,0,10*ROW('Sanitation Data'!E107))),'Data Summary'!CX113="Yes"),OFFSET('Sanitation Data'!$E$12,0,10*ROW('Sanitation Data'!E107)),NA())</f>
        <v>#N/A</v>
      </c>
      <c r="AJ113" s="104" t="e">
        <f ca="1">+IF(AND(ISNUMBER(OFFSET('Sanitation Data'!$E$13,0,10*ROW('Sanitation Data'!E107))),'Data Summary'!CY113="Yes"),OFFSET('Sanitation Data'!$E$13,0,10*ROW('Sanitation Data'!E107)),NA())</f>
        <v>#N/A</v>
      </c>
      <c r="AK113" s="104" t="e">
        <f ca="1">+IF(AND(ISNUMBER(OFFSET('Sanitation Data'!$F$5,0,10*ROW('Sanitation Data'!F107))),'Data Summary'!CZ113="Yes"),100-OFFSET('Sanitation Data'!$F$5,0,10*ROW('Sanitation Data'!F107)),NA())</f>
        <v>#N/A</v>
      </c>
      <c r="AL113" s="104" t="e">
        <f ca="1">+IF(AND(ISNUMBER(OFFSET('Sanitation Data'!$F$7,0,10*ROW('Sanitation Data'!F107))),'Data Summary'!DA113="Yes"),OFFSET('Sanitation Data'!$F$7,0,10*ROW('Sanitation Data'!F107)),NA())</f>
        <v>#N/A</v>
      </c>
      <c r="AM113" s="104" t="e">
        <f ca="1">+IF(AND(ISNUMBER(OFFSET('Sanitation Data'!$F$11,0,10*ROW('Sanitation Data'!F107))),'Data Summary'!DB113="Yes"),OFFSET('Sanitation Data'!$F$11,0,10*ROW('Sanitation Data'!F107)),NA())</f>
        <v>#N/A</v>
      </c>
      <c r="AN113" s="104" t="e">
        <f ca="1">+IF(AND(ISNUMBER(OFFSET('Sanitation Data'!$F$12,0,10*ROW('Sanitation Data'!F107))),'Data Summary'!DC113="Yes"),OFFSET('Sanitation Data'!$F$12,0,10*ROW('Sanitation Data'!F107)),NA())</f>
        <v>#N/A</v>
      </c>
      <c r="AO113" s="104" t="e">
        <f ca="1">+IF(AND(ISNUMBER(OFFSET('Sanitation Data'!$F$13,0,10*ROW('Sanitation Data'!F107))),'Data Summary'!DD113="Yes"),OFFSET('Sanitation Data'!$F$13,0,10*ROW('Sanitation Data'!F107)),NA())</f>
        <v>#N/A</v>
      </c>
      <c r="AP113" s="104" t="e">
        <f ca="1">+IF(AND(ISNUMBER(OFFSET('Sanitation Data'!$G$5,0,10*ROW('Sanitation Data'!G107))),'Data Summary'!DE113="Yes"),100-OFFSET('Sanitation Data'!$G$5,0,10*ROW('Sanitation Data'!G107)),NA())</f>
        <v>#N/A</v>
      </c>
      <c r="AQ113" s="104" t="e">
        <f ca="1">+IF(AND(ISNUMBER(OFFSET('Sanitation Data'!$G$7,0,10*ROW('Sanitation Data'!G107))),'Data Summary'!DF113="Yes"),OFFSET('Sanitation Data'!$G$7,0,10*ROW('Sanitation Data'!G107)),NA())</f>
        <v>#N/A</v>
      </c>
      <c r="AR113" s="104" t="e">
        <f ca="1">+IF(AND(ISNUMBER(OFFSET('Sanitation Data'!$G$11,0,10*ROW('Sanitation Data'!G107))),'Data Summary'!DG113="Yes"),OFFSET('Sanitation Data'!$G$11,0,10*ROW('Sanitation Data'!G107)),NA())</f>
        <v>#N/A</v>
      </c>
      <c r="AS113" s="104" t="e">
        <f ca="1">+IF(AND(ISNUMBER(OFFSET('Sanitation Data'!$G$12,0,10*ROW('Sanitation Data'!G107))),'Data Summary'!DH113="Yes"),OFFSET('Sanitation Data'!$G$12,0,10*ROW('Sanitation Data'!G107)),NA())</f>
        <v>#N/A</v>
      </c>
      <c r="AT113" s="104" t="e">
        <f ca="1">+IF(AND(ISNUMBER(OFFSET('Sanitation Data'!$G$13,0,10*ROW('Sanitation Data'!G107))),'Data Summary'!DI113="Yes"),OFFSET('Sanitation Data'!$G$13,0,10*ROW('Sanitation Data'!G107)),NA())</f>
        <v>#N/A</v>
      </c>
      <c r="AU113" s="104" t="e">
        <f ca="1">+IF(AND(ISNUMBER(OFFSET('Sanitation Data'!$H$5,0,10*ROW('Sanitation Data'!H107))),'Data Summary'!DJ113="Yes"),100-OFFSET('Sanitation Data'!$H$5,0,10*ROW('Sanitation Data'!H107)),NA())</f>
        <v>#N/A</v>
      </c>
      <c r="AV113" s="104" t="e">
        <f ca="1">+IF(AND(ISNUMBER(OFFSET('Sanitation Data'!$H$7,0,10*ROW('Sanitation Data'!H107))),'Data Summary'!DK113="Yes"),OFFSET('Sanitation Data'!$H$7,0,10*ROW('Sanitation Data'!H107)),NA())</f>
        <v>#N/A</v>
      </c>
      <c r="AW113" s="104" t="e">
        <f ca="1">+IF(AND(ISNUMBER(OFFSET('Sanitation Data'!$H$11,0,10*ROW('Sanitation Data'!H107))),'Data Summary'!DL113="Yes"),OFFSET('Sanitation Data'!$H$11,0,10*ROW('Sanitation Data'!H107)),NA())</f>
        <v>#N/A</v>
      </c>
      <c r="AX113" s="104" t="e">
        <f ca="1">+IF(AND(ISNUMBER(OFFSET('Sanitation Data'!$H$12,0,10*ROW('Sanitation Data'!H107))),'Data Summary'!DM113="Yes"),OFFSET('Sanitation Data'!$H$12,0,10*ROW('Sanitation Data'!H107)),NA())</f>
        <v>#N/A</v>
      </c>
      <c r="AY113" s="104" t="e">
        <f ca="1">+IF(AND(ISNUMBER(OFFSET('Sanitation Data'!$H$13,0,10*ROW('Sanitation Data'!H107))),'Data Summary'!DN113="Yes"),OFFSET('Sanitation Data'!$H$13,0,10*ROW('Sanitation Data'!H107)),NA())</f>
        <v>#N/A</v>
      </c>
      <c r="AZ113" s="109" t="e">
        <f ca="1">+IF(AND(ISNUMBER(OFFSET('Hygiene Data'!$C$6,0,10*ROW('Hygiene Data'!C107))),'Data Summary'!DO113="Yes"),OFFSET('Hygiene Data'!$C$6,0,10*ROW('Hygiene Data'!C107)),NA())</f>
        <v>#N/A</v>
      </c>
      <c r="BA113" s="109" t="e">
        <f ca="1">+IF(AND(ISNUMBER(OFFSET('Hygiene Data'!$C$8,0,10*ROW('Hygiene Data'!C107))),'Data Summary'!DP113="Yes"),OFFSET('Hygiene Data'!$C$8,0,10*ROW('Hygiene Data'!C107)),NA())</f>
        <v>#N/A</v>
      </c>
      <c r="BB113" s="109" t="e">
        <f ca="1">+IF(AND(ISNUMBER(OFFSET('Hygiene Data'!$C$10,0,10*ROW('Hygiene Data'!C107))),'Data Summary'!DQ113="Yes"),OFFSET('Hygiene Data'!$C$10,0,10*ROW('Hygiene Data'!C107)),NA())</f>
        <v>#N/A</v>
      </c>
      <c r="BC113" s="109" t="e">
        <f ca="1">+IF(AND(ISNUMBER(OFFSET('Hygiene Data'!$D$6,0,10*ROW('Hygiene Data'!D107))),'Data Summary'!DR113="Yes"),OFFSET('Hygiene Data'!$D$6,0,10*ROW('Hygiene Data'!D107)),NA())</f>
        <v>#N/A</v>
      </c>
      <c r="BD113" s="109" t="e">
        <f ca="1">+IF(AND(ISNUMBER(OFFSET('Hygiene Data'!$D$8,0,10*ROW('Hygiene Data'!D107))),'Data Summary'!DS113="Yes"),OFFSET('Hygiene Data'!$D$8,0,10*ROW('Hygiene Data'!D107)),NA())</f>
        <v>#N/A</v>
      </c>
      <c r="BE113" s="109" t="e">
        <f ca="1">+IF(AND(ISNUMBER(OFFSET('Hygiene Data'!$D$10,0,10*ROW('Hygiene Data'!D107))),'Data Summary'!DT113="Yes"),OFFSET('Hygiene Data'!$D$10,0,10*ROW('Hygiene Data'!D107)),NA())</f>
        <v>#N/A</v>
      </c>
      <c r="BF113" s="109" t="e">
        <f ca="1">+IF(AND(ISNUMBER(OFFSET('Hygiene Data'!$E$6,0,10*ROW('Hygiene Data'!E107))),'Data Summary'!DU113="Yes"),OFFSET('Hygiene Data'!$E$6,0,10*ROW('Hygiene Data'!E107)),NA())</f>
        <v>#N/A</v>
      </c>
      <c r="BG113" s="109" t="e">
        <f ca="1">+IF(AND(ISNUMBER(OFFSET('Hygiene Data'!$E$8,0,10*ROW('Hygiene Data'!E107))),'Data Summary'!DV113="Yes"),OFFSET('Hygiene Data'!$E$8,0,10*ROW('Hygiene Data'!E107)),NA())</f>
        <v>#N/A</v>
      </c>
      <c r="BH113" s="109" t="e">
        <f ca="1">+IF(AND(ISNUMBER(OFFSET('Hygiene Data'!$E$10,0,10*ROW('Hygiene Data'!E107))),'Data Summary'!DW113="Yes"),OFFSET('Hygiene Data'!$E$10,0,10*ROW('Hygiene Data'!E107)),NA())</f>
        <v>#N/A</v>
      </c>
      <c r="BI113" s="109" t="e">
        <f ca="1">+IF(AND(ISNUMBER(OFFSET('Hygiene Data'!$F$6,0,10*ROW('Hygiene Data'!F107))),'Data Summary'!DX113="Yes"),OFFSET('Hygiene Data'!$F$6,0,10*ROW('Hygiene Data'!F107)),NA())</f>
        <v>#N/A</v>
      </c>
      <c r="BJ113" s="109" t="e">
        <f ca="1">+IF(AND(ISNUMBER(OFFSET('Hygiene Data'!$F$8,0,10*ROW('Hygiene Data'!F107))),'Data Summary'!DY113="Yes"),OFFSET('Hygiene Data'!$F$8,0,10*ROW('Hygiene Data'!F107)),NA())</f>
        <v>#N/A</v>
      </c>
      <c r="BK113" s="109" t="e">
        <f ca="1">+IF(AND(ISNUMBER(OFFSET('Hygiene Data'!$F$10,0,10*ROW('Hygiene Data'!F107))),'Data Summary'!DZ113="Yes"),OFFSET('Hygiene Data'!$F$10,0,10*ROW('Hygiene Data'!F107)),NA())</f>
        <v>#N/A</v>
      </c>
      <c r="BL113" s="109" t="e">
        <f ca="1">+IF(AND(ISNUMBER(OFFSET('Hygiene Data'!$G$6,0,10*ROW('Hygiene Data'!G107))),'Data Summary'!EA113="Yes"),OFFSET('Hygiene Data'!$G$6,0,10*ROW('Hygiene Data'!G107)),NA())</f>
        <v>#N/A</v>
      </c>
      <c r="BM113" s="109" t="e">
        <f ca="1">+IF(AND(ISNUMBER(OFFSET('Hygiene Data'!$G$8,0,10*ROW('Hygiene Data'!G107))),'Data Summary'!EB113="Yes"),OFFSET('Hygiene Data'!$G$8,0,10*ROW('Hygiene Data'!G107)),NA())</f>
        <v>#N/A</v>
      </c>
      <c r="BN113" s="109" t="e">
        <f ca="1">+IF(AND(ISNUMBER(OFFSET('Hygiene Data'!$G$10,0,10*ROW('Hygiene Data'!G107))),'Data Summary'!EC113="Yes"),OFFSET('Hygiene Data'!$G$10,0,10*ROW('Hygiene Data'!G107)),NA())</f>
        <v>#N/A</v>
      </c>
      <c r="BO113" s="109" t="e">
        <f ca="1">+IF(AND(ISNUMBER(OFFSET('Hygiene Data'!$H$6,0,10*ROW('Hygiene Data'!H107))),'Data Summary'!ED113="Yes"),OFFSET('Hygiene Data'!$H$6,0,10*ROW('Hygiene Data'!H107)),NA())</f>
        <v>#N/A</v>
      </c>
      <c r="BP113" s="109" t="e">
        <f ca="1">+IF(AND(ISNUMBER(OFFSET('Hygiene Data'!$H$8,0,10*ROW('Hygiene Data'!H107))),'Data Summary'!EE113="Yes"),OFFSET('Hygiene Data'!$H$8,0,10*ROW('Hygiene Data'!H107)),NA())</f>
        <v>#N/A</v>
      </c>
      <c r="BQ113" s="109" t="e">
        <f ca="1">+IF(AND(ISNUMBER(OFFSET('Hygiene Data'!$H$10,0,10*ROW('Hygiene Data'!H107))),'Data Summary'!EF113="Yes"),OFFSET('Hygiene Data'!$H$10,0,10*ROW('Hygiene Data'!H107)),NA())</f>
        <v>#N/A</v>
      </c>
    </row>
    <row r="114" spans="1:69" x14ac:dyDescent="0.25">
      <c r="A114" s="57" t="e">
        <f ca="1">+IF(OFFSET('Water Data'!$B$1,0,10*ROW('Water Data'!B108))="",NA(),OFFSET('Water Data'!$B$1,0,10*ROW('Water Data'!B108)))</f>
        <v>#N/A</v>
      </c>
      <c r="B114" s="57" t="e">
        <f ca="1">+IF(OFFSET('Water Data'!$A$3,0,10*ROW('Water Data'!A111))="",NA(),OFFSET('Water Data'!$A$3,0,10*ROW('Water Data'!A111)))</f>
        <v>#N/A</v>
      </c>
      <c r="C114" s="57" t="e">
        <f ca="1">+IF(OFFSET('Water Data'!$C$3,0,10*ROW('Water Data'!C111))="",NA(),OFFSET('Water Data'!$C$3,0,10*ROW('Water Data'!C111)))</f>
        <v>#N/A</v>
      </c>
      <c r="D114" s="58" t="e">
        <f ca="1">+IF(AND(ISNUMBER(OFFSET('Water Data'!$C$5,0,10*ROW('Water Data'!C108))),'Data Summary'!BS114="Yes"),100-OFFSET('Water Data'!$C$5,0,10*ROW('Water Data'!C108)),NA())</f>
        <v>#N/A</v>
      </c>
      <c r="E114" s="58" t="e">
        <f ca="1">+IF(AND(ISNUMBER(OFFSET('Water Data'!$C$7,0,10*ROW('Water Data'!C108))),'Data Summary'!BT114="Yes"),OFFSET('Water Data'!$C$7,0,10*ROW('Water Data'!C108)),NA())</f>
        <v>#N/A</v>
      </c>
      <c r="F114" s="58" t="e">
        <f ca="1">+IF(AND(ISNUMBER(OFFSET('Water Data'!$C$10,0,10*ROW('Water Data'!C108))),'Data Summary'!BU114="Yes"),OFFSET('Water Data'!$C$10,0,10*ROW('Water Data'!C108)),NA())</f>
        <v>#N/A</v>
      </c>
      <c r="G114" s="58" t="e">
        <f ca="1">+IF(AND(ISNUMBER(OFFSET('Water Data'!$D$5,0,10*ROW('Water Data'!D108))),'Data Summary'!BV114="Yes"),100-OFFSET('Water Data'!$D$5,0,10*ROW('Water Data'!D108)),NA())</f>
        <v>#N/A</v>
      </c>
      <c r="H114" s="58" t="e">
        <f ca="1">+IF(AND(ISNUMBER(OFFSET('Water Data'!$D$7,0,10*ROW('Water Data'!D108))),'Data Summary'!BW114="Yes"),OFFSET('Water Data'!$D$7,0,10*ROW('Water Data'!D108)),NA())</f>
        <v>#N/A</v>
      </c>
      <c r="I114" s="58" t="e">
        <f ca="1">+IF(AND(ISNUMBER(OFFSET('Water Data'!$D$10,0,10*ROW('Water Data'!D108))),'Data Summary'!BX114="Yes"),OFFSET('Water Data'!$D$10,0,10*ROW('Water Data'!D108)),NA())</f>
        <v>#N/A</v>
      </c>
      <c r="J114" s="58" t="e">
        <f ca="1">+IF(AND(ISNUMBER(OFFSET('Water Data'!$E$5,0,10*ROW('Water Data'!E108))),'Data Summary'!BY114="Yes"),100-OFFSET('Water Data'!$E$5,0,10*ROW('Water Data'!E108)),NA())</f>
        <v>#N/A</v>
      </c>
      <c r="K114" s="58" t="e">
        <f ca="1">+IF(AND(ISNUMBER(OFFSET('Water Data'!$E$7,0,10*ROW('Water Data'!E108))),'Data Summary'!BZ114="Yes"),OFFSET('Water Data'!$E$7,0,10*ROW('Water Data'!E108)),NA())</f>
        <v>#N/A</v>
      </c>
      <c r="L114" s="58" t="e">
        <f ca="1">+IF(AND(ISNUMBER(OFFSET('Water Data'!$E$10,0,10*ROW('Water Data'!E108))),'Data Summary'!CA114="Yes"),OFFSET('Water Data'!$E$10,0,10*ROW('Water Data'!E108)),NA())</f>
        <v>#N/A</v>
      </c>
      <c r="M114" s="58" t="e">
        <f ca="1">+IF(AND(ISNUMBER(OFFSET('Water Data'!$F$5,0,10*ROW('Water Data'!F108))),'Data Summary'!CB114="Yes"),100-OFFSET('Water Data'!$F$5,0,10*ROW('Water Data'!F108)),NA())</f>
        <v>#N/A</v>
      </c>
      <c r="N114" s="58" t="e">
        <f ca="1">+IF(AND(ISNUMBER(OFFSET('Water Data'!$F$7,0,10*ROW('Water Data'!F108))),'Data Summary'!CC114="Yes"),OFFSET('Water Data'!$F$7,0,10*ROW('Water Data'!F108)),NA())</f>
        <v>#N/A</v>
      </c>
      <c r="O114" s="58" t="e">
        <f ca="1">+IF(AND(ISNUMBER(OFFSET('Water Data'!$F$10,0,10*ROW('Water Data'!F108))),'Data Summary'!CD114="Yes"),OFFSET('Water Data'!$F$10,0,10*ROW('Water Data'!F108)),NA())</f>
        <v>#N/A</v>
      </c>
      <c r="P114" s="58" t="e">
        <f ca="1">+IF(AND(ISNUMBER(OFFSET('Water Data'!$G$5,0,10*ROW('Water Data'!G108))),'Data Summary'!CE114="Yes"),100-OFFSET('Water Data'!$G$5,0,10*ROW('Water Data'!G108)),NA())</f>
        <v>#N/A</v>
      </c>
      <c r="Q114" s="58" t="e">
        <f ca="1">+IF(AND(ISNUMBER(OFFSET('Water Data'!$G$7,0,10*ROW('Water Data'!G108))),'Data Summary'!CF114="Yes"),OFFSET('Water Data'!$G$7,0,10*ROW('Water Data'!G108)),NA())</f>
        <v>#N/A</v>
      </c>
      <c r="R114" s="58" t="e">
        <f ca="1">+IF(AND(ISNUMBER(OFFSET('Water Data'!$G$10,0,10*ROW('Water Data'!G108))),'Data Summary'!CG114="Yes"),OFFSET('Water Data'!$G$10,0,10*ROW('Water Data'!G108)),NA())</f>
        <v>#N/A</v>
      </c>
      <c r="S114" s="58" t="e">
        <f ca="1">+IF(AND(ISNUMBER(OFFSET('Water Data'!$H$5,0,10*ROW('Water Data'!H108))),'Data Summary'!CH114="Yes"),100-OFFSET('Water Data'!$H$5,0,10*ROW('Water Data'!H108)),NA())</f>
        <v>#N/A</v>
      </c>
      <c r="T114" s="58" t="e">
        <f ca="1">+IF(AND(ISNUMBER(OFFSET('Water Data'!$H$7,0,10*ROW('Water Data'!H108))),'Data Summary'!CI114="Yes"),OFFSET('Water Data'!$H$7,0,10*ROW('Water Data'!H108)),NA())</f>
        <v>#N/A</v>
      </c>
      <c r="U114" s="58" t="e">
        <f ca="1">+IF(AND(ISNUMBER(OFFSET('Water Data'!$H$10,0,10*ROW('Water Data'!H108))),'Data Summary'!CJ114="Yes"),OFFSET('Water Data'!$H$10,0,10*ROW('Water Data'!H108)),NA())</f>
        <v>#N/A</v>
      </c>
      <c r="V114" s="104" t="e">
        <f ca="1">+IF(AND(ISNUMBER(OFFSET('Sanitation Data'!$C$5,0,10*ROW('Sanitation Data'!C108))),'Data Summary'!CK114="Yes"),100-OFFSET('Sanitation Data'!$C$5,0,10*ROW('Sanitation Data'!C108)),NA())</f>
        <v>#N/A</v>
      </c>
      <c r="W114" s="104" t="e">
        <f ca="1">+IF(AND(ISNUMBER(OFFSET('Sanitation Data'!$C$7,0,10*ROW('Sanitation Data'!C108))),'Data Summary'!CL114="Yes"),OFFSET('Sanitation Data'!$C$7,0,10*ROW('Sanitation Data'!C108)),NA())</f>
        <v>#N/A</v>
      </c>
      <c r="X114" s="104" t="e">
        <f ca="1">+IF(AND(ISNUMBER(OFFSET('Sanitation Data'!$C$11,0,10*ROW('Sanitation Data'!C108))),'Data Summary'!CM114="Yes"),OFFSET('Sanitation Data'!$C$11,0,10*ROW('Sanitation Data'!C108)),NA())</f>
        <v>#N/A</v>
      </c>
      <c r="Y114" s="104" t="e">
        <f ca="1">+IF(AND(ISNUMBER(OFFSET('Sanitation Data'!$C$12,0,10*ROW('Sanitation Data'!C108))),'Data Summary'!CN114="Yes"),OFFSET('Sanitation Data'!$C$12,0,10*ROW('Sanitation Data'!C108)),NA())</f>
        <v>#N/A</v>
      </c>
      <c r="Z114" s="104" t="e">
        <f ca="1">+IF(AND(ISNUMBER(OFFSET('Sanitation Data'!$C$13,0,10*ROW('Sanitation Data'!C108))),'Data Summary'!CO114="Yes"),OFFSET('Sanitation Data'!$C$13,0,10*ROW('Sanitation Data'!C108)),NA())</f>
        <v>#N/A</v>
      </c>
      <c r="AA114" s="104" t="e">
        <f ca="1">+IF(AND(ISNUMBER(OFFSET('Sanitation Data'!$D$5,0,10*ROW('Sanitation Data'!D108))),'Data Summary'!CP114="Yes"),100-OFFSET('Sanitation Data'!$D$5,0,10*ROW('Sanitation Data'!D108)),NA())</f>
        <v>#N/A</v>
      </c>
      <c r="AB114" s="104" t="e">
        <f ca="1">+IF(AND(ISNUMBER(OFFSET('Sanitation Data'!$D$7,0,10*ROW('Sanitation Data'!D108))),'Data Summary'!CQ114="Yes"),OFFSET('Sanitation Data'!$D$7,0,10*ROW('Sanitation Data'!D108)),NA())</f>
        <v>#N/A</v>
      </c>
      <c r="AC114" s="104" t="e">
        <f ca="1">+IF(AND(ISNUMBER(OFFSET('Sanitation Data'!$D$11,0,10*ROW('Sanitation Data'!D108))),'Data Summary'!CR114="Yes"),OFFSET('Sanitation Data'!$D$11,0,10*ROW('Sanitation Data'!D108)),NA())</f>
        <v>#N/A</v>
      </c>
      <c r="AD114" s="104" t="e">
        <f ca="1">+IF(AND(ISNUMBER(OFFSET('Sanitation Data'!$D$12,0,10*ROW('Sanitation Data'!D108))),'Data Summary'!CS114="Yes"),OFFSET('Sanitation Data'!$D$12,0,10*ROW('Sanitation Data'!D108)),NA())</f>
        <v>#N/A</v>
      </c>
      <c r="AE114" s="104" t="e">
        <f ca="1">+IF(AND(ISNUMBER(OFFSET('Sanitation Data'!$D$13,0,10*ROW('Sanitation Data'!D108))),'Data Summary'!CT114="Yes"),OFFSET('Sanitation Data'!$D$13,0,10*ROW('Sanitation Data'!D108)),NA())</f>
        <v>#N/A</v>
      </c>
      <c r="AF114" s="104" t="e">
        <f ca="1">+IF(AND(ISNUMBER(OFFSET('Sanitation Data'!$E$5,0,10*ROW('Sanitation Data'!E108))),'Data Summary'!CU114="Yes"),100-OFFSET('Sanitation Data'!$E$5,0,10*ROW('Sanitation Data'!E108)),NA())</f>
        <v>#N/A</v>
      </c>
      <c r="AG114" s="104" t="e">
        <f ca="1">+IF(AND(ISNUMBER(OFFSET('Sanitation Data'!$E$7,0,10*ROW('Sanitation Data'!E108))),'Data Summary'!CV114="Yes"),OFFSET('Sanitation Data'!$E$7,0,10*ROW('Sanitation Data'!E108)),NA())</f>
        <v>#N/A</v>
      </c>
      <c r="AH114" s="104" t="e">
        <f ca="1">+IF(AND(ISNUMBER(OFFSET('Sanitation Data'!$E$11,0,10*ROW('Sanitation Data'!E108))),'Data Summary'!CW114="Yes"),OFFSET('Sanitation Data'!$E$11,0,10*ROW('Sanitation Data'!E108)),NA())</f>
        <v>#N/A</v>
      </c>
      <c r="AI114" s="104" t="e">
        <f ca="1">+IF(AND(ISNUMBER(OFFSET('Sanitation Data'!$E$12,0,10*ROW('Sanitation Data'!E108))),'Data Summary'!CX114="Yes"),OFFSET('Sanitation Data'!$E$12,0,10*ROW('Sanitation Data'!E108)),NA())</f>
        <v>#N/A</v>
      </c>
      <c r="AJ114" s="104" t="e">
        <f ca="1">+IF(AND(ISNUMBER(OFFSET('Sanitation Data'!$E$13,0,10*ROW('Sanitation Data'!E108))),'Data Summary'!CY114="Yes"),OFFSET('Sanitation Data'!$E$13,0,10*ROW('Sanitation Data'!E108)),NA())</f>
        <v>#N/A</v>
      </c>
      <c r="AK114" s="104" t="e">
        <f ca="1">+IF(AND(ISNUMBER(OFFSET('Sanitation Data'!$F$5,0,10*ROW('Sanitation Data'!F108))),'Data Summary'!CZ114="Yes"),100-OFFSET('Sanitation Data'!$F$5,0,10*ROW('Sanitation Data'!F108)),NA())</f>
        <v>#N/A</v>
      </c>
      <c r="AL114" s="104" t="e">
        <f ca="1">+IF(AND(ISNUMBER(OFFSET('Sanitation Data'!$F$7,0,10*ROW('Sanitation Data'!F108))),'Data Summary'!DA114="Yes"),OFFSET('Sanitation Data'!$F$7,0,10*ROW('Sanitation Data'!F108)),NA())</f>
        <v>#N/A</v>
      </c>
      <c r="AM114" s="104" t="e">
        <f ca="1">+IF(AND(ISNUMBER(OFFSET('Sanitation Data'!$F$11,0,10*ROW('Sanitation Data'!F108))),'Data Summary'!DB114="Yes"),OFFSET('Sanitation Data'!$F$11,0,10*ROW('Sanitation Data'!F108)),NA())</f>
        <v>#N/A</v>
      </c>
      <c r="AN114" s="104" t="e">
        <f ca="1">+IF(AND(ISNUMBER(OFFSET('Sanitation Data'!$F$12,0,10*ROW('Sanitation Data'!F108))),'Data Summary'!DC114="Yes"),OFFSET('Sanitation Data'!$F$12,0,10*ROW('Sanitation Data'!F108)),NA())</f>
        <v>#N/A</v>
      </c>
      <c r="AO114" s="104" t="e">
        <f ca="1">+IF(AND(ISNUMBER(OFFSET('Sanitation Data'!$F$13,0,10*ROW('Sanitation Data'!F108))),'Data Summary'!DD114="Yes"),OFFSET('Sanitation Data'!$F$13,0,10*ROW('Sanitation Data'!F108)),NA())</f>
        <v>#N/A</v>
      </c>
      <c r="AP114" s="104" t="e">
        <f ca="1">+IF(AND(ISNUMBER(OFFSET('Sanitation Data'!$G$5,0,10*ROW('Sanitation Data'!G108))),'Data Summary'!DE114="Yes"),100-OFFSET('Sanitation Data'!$G$5,0,10*ROW('Sanitation Data'!G108)),NA())</f>
        <v>#N/A</v>
      </c>
      <c r="AQ114" s="104" t="e">
        <f ca="1">+IF(AND(ISNUMBER(OFFSET('Sanitation Data'!$G$7,0,10*ROW('Sanitation Data'!G108))),'Data Summary'!DF114="Yes"),OFFSET('Sanitation Data'!$G$7,0,10*ROW('Sanitation Data'!G108)),NA())</f>
        <v>#N/A</v>
      </c>
      <c r="AR114" s="104" t="e">
        <f ca="1">+IF(AND(ISNUMBER(OFFSET('Sanitation Data'!$G$11,0,10*ROW('Sanitation Data'!G108))),'Data Summary'!DG114="Yes"),OFFSET('Sanitation Data'!$G$11,0,10*ROW('Sanitation Data'!G108)),NA())</f>
        <v>#N/A</v>
      </c>
      <c r="AS114" s="104" t="e">
        <f ca="1">+IF(AND(ISNUMBER(OFFSET('Sanitation Data'!$G$12,0,10*ROW('Sanitation Data'!G108))),'Data Summary'!DH114="Yes"),OFFSET('Sanitation Data'!$G$12,0,10*ROW('Sanitation Data'!G108)),NA())</f>
        <v>#N/A</v>
      </c>
      <c r="AT114" s="104" t="e">
        <f ca="1">+IF(AND(ISNUMBER(OFFSET('Sanitation Data'!$G$13,0,10*ROW('Sanitation Data'!G108))),'Data Summary'!DI114="Yes"),OFFSET('Sanitation Data'!$G$13,0,10*ROW('Sanitation Data'!G108)),NA())</f>
        <v>#N/A</v>
      </c>
      <c r="AU114" s="104" t="e">
        <f ca="1">+IF(AND(ISNUMBER(OFFSET('Sanitation Data'!$H$5,0,10*ROW('Sanitation Data'!H108))),'Data Summary'!DJ114="Yes"),100-OFFSET('Sanitation Data'!$H$5,0,10*ROW('Sanitation Data'!H108)),NA())</f>
        <v>#N/A</v>
      </c>
      <c r="AV114" s="104" t="e">
        <f ca="1">+IF(AND(ISNUMBER(OFFSET('Sanitation Data'!$H$7,0,10*ROW('Sanitation Data'!H108))),'Data Summary'!DK114="Yes"),OFFSET('Sanitation Data'!$H$7,0,10*ROW('Sanitation Data'!H108)),NA())</f>
        <v>#N/A</v>
      </c>
      <c r="AW114" s="104" t="e">
        <f ca="1">+IF(AND(ISNUMBER(OFFSET('Sanitation Data'!$H$11,0,10*ROW('Sanitation Data'!H108))),'Data Summary'!DL114="Yes"),OFFSET('Sanitation Data'!$H$11,0,10*ROW('Sanitation Data'!H108)),NA())</f>
        <v>#N/A</v>
      </c>
      <c r="AX114" s="104" t="e">
        <f ca="1">+IF(AND(ISNUMBER(OFFSET('Sanitation Data'!$H$12,0,10*ROW('Sanitation Data'!H108))),'Data Summary'!DM114="Yes"),OFFSET('Sanitation Data'!$H$12,0,10*ROW('Sanitation Data'!H108)),NA())</f>
        <v>#N/A</v>
      </c>
      <c r="AY114" s="104" t="e">
        <f ca="1">+IF(AND(ISNUMBER(OFFSET('Sanitation Data'!$H$13,0,10*ROW('Sanitation Data'!H108))),'Data Summary'!DN114="Yes"),OFFSET('Sanitation Data'!$H$13,0,10*ROW('Sanitation Data'!H108)),NA())</f>
        <v>#N/A</v>
      </c>
      <c r="AZ114" s="109" t="e">
        <f ca="1">+IF(AND(ISNUMBER(OFFSET('Hygiene Data'!$C$6,0,10*ROW('Hygiene Data'!C108))),'Data Summary'!DO114="Yes"),OFFSET('Hygiene Data'!$C$6,0,10*ROW('Hygiene Data'!C108)),NA())</f>
        <v>#N/A</v>
      </c>
      <c r="BA114" s="109" t="e">
        <f ca="1">+IF(AND(ISNUMBER(OFFSET('Hygiene Data'!$C$8,0,10*ROW('Hygiene Data'!C108))),'Data Summary'!DP114="Yes"),OFFSET('Hygiene Data'!$C$8,0,10*ROW('Hygiene Data'!C108)),NA())</f>
        <v>#N/A</v>
      </c>
      <c r="BB114" s="109" t="e">
        <f ca="1">+IF(AND(ISNUMBER(OFFSET('Hygiene Data'!$C$10,0,10*ROW('Hygiene Data'!C108))),'Data Summary'!DQ114="Yes"),OFFSET('Hygiene Data'!$C$10,0,10*ROW('Hygiene Data'!C108)),NA())</f>
        <v>#N/A</v>
      </c>
      <c r="BC114" s="109" t="e">
        <f ca="1">+IF(AND(ISNUMBER(OFFSET('Hygiene Data'!$D$6,0,10*ROW('Hygiene Data'!D108))),'Data Summary'!DR114="Yes"),OFFSET('Hygiene Data'!$D$6,0,10*ROW('Hygiene Data'!D108)),NA())</f>
        <v>#N/A</v>
      </c>
      <c r="BD114" s="109" t="e">
        <f ca="1">+IF(AND(ISNUMBER(OFFSET('Hygiene Data'!$D$8,0,10*ROW('Hygiene Data'!D108))),'Data Summary'!DS114="Yes"),OFFSET('Hygiene Data'!$D$8,0,10*ROW('Hygiene Data'!D108)),NA())</f>
        <v>#N/A</v>
      </c>
      <c r="BE114" s="109" t="e">
        <f ca="1">+IF(AND(ISNUMBER(OFFSET('Hygiene Data'!$D$10,0,10*ROW('Hygiene Data'!D108))),'Data Summary'!DT114="Yes"),OFFSET('Hygiene Data'!$D$10,0,10*ROW('Hygiene Data'!D108)),NA())</f>
        <v>#N/A</v>
      </c>
      <c r="BF114" s="109" t="e">
        <f ca="1">+IF(AND(ISNUMBER(OFFSET('Hygiene Data'!$E$6,0,10*ROW('Hygiene Data'!E108))),'Data Summary'!DU114="Yes"),OFFSET('Hygiene Data'!$E$6,0,10*ROW('Hygiene Data'!E108)),NA())</f>
        <v>#N/A</v>
      </c>
      <c r="BG114" s="109" t="e">
        <f ca="1">+IF(AND(ISNUMBER(OFFSET('Hygiene Data'!$E$8,0,10*ROW('Hygiene Data'!E108))),'Data Summary'!DV114="Yes"),OFFSET('Hygiene Data'!$E$8,0,10*ROW('Hygiene Data'!E108)),NA())</f>
        <v>#N/A</v>
      </c>
      <c r="BH114" s="109" t="e">
        <f ca="1">+IF(AND(ISNUMBER(OFFSET('Hygiene Data'!$E$10,0,10*ROW('Hygiene Data'!E108))),'Data Summary'!DW114="Yes"),OFFSET('Hygiene Data'!$E$10,0,10*ROW('Hygiene Data'!E108)),NA())</f>
        <v>#N/A</v>
      </c>
      <c r="BI114" s="109" t="e">
        <f ca="1">+IF(AND(ISNUMBER(OFFSET('Hygiene Data'!$F$6,0,10*ROW('Hygiene Data'!F108))),'Data Summary'!DX114="Yes"),OFFSET('Hygiene Data'!$F$6,0,10*ROW('Hygiene Data'!F108)),NA())</f>
        <v>#N/A</v>
      </c>
      <c r="BJ114" s="109" t="e">
        <f ca="1">+IF(AND(ISNUMBER(OFFSET('Hygiene Data'!$F$8,0,10*ROW('Hygiene Data'!F108))),'Data Summary'!DY114="Yes"),OFFSET('Hygiene Data'!$F$8,0,10*ROW('Hygiene Data'!F108)),NA())</f>
        <v>#N/A</v>
      </c>
      <c r="BK114" s="109" t="e">
        <f ca="1">+IF(AND(ISNUMBER(OFFSET('Hygiene Data'!$F$10,0,10*ROW('Hygiene Data'!F108))),'Data Summary'!DZ114="Yes"),OFFSET('Hygiene Data'!$F$10,0,10*ROW('Hygiene Data'!F108)),NA())</f>
        <v>#N/A</v>
      </c>
      <c r="BL114" s="109" t="e">
        <f ca="1">+IF(AND(ISNUMBER(OFFSET('Hygiene Data'!$G$6,0,10*ROW('Hygiene Data'!G108))),'Data Summary'!EA114="Yes"),OFFSET('Hygiene Data'!$G$6,0,10*ROW('Hygiene Data'!G108)),NA())</f>
        <v>#N/A</v>
      </c>
      <c r="BM114" s="109" t="e">
        <f ca="1">+IF(AND(ISNUMBER(OFFSET('Hygiene Data'!$G$8,0,10*ROW('Hygiene Data'!G108))),'Data Summary'!EB114="Yes"),OFFSET('Hygiene Data'!$G$8,0,10*ROW('Hygiene Data'!G108)),NA())</f>
        <v>#N/A</v>
      </c>
      <c r="BN114" s="109" t="e">
        <f ca="1">+IF(AND(ISNUMBER(OFFSET('Hygiene Data'!$G$10,0,10*ROW('Hygiene Data'!G108))),'Data Summary'!EC114="Yes"),OFFSET('Hygiene Data'!$G$10,0,10*ROW('Hygiene Data'!G108)),NA())</f>
        <v>#N/A</v>
      </c>
      <c r="BO114" s="109" t="e">
        <f ca="1">+IF(AND(ISNUMBER(OFFSET('Hygiene Data'!$H$6,0,10*ROW('Hygiene Data'!H108))),'Data Summary'!ED114="Yes"),OFFSET('Hygiene Data'!$H$6,0,10*ROW('Hygiene Data'!H108)),NA())</f>
        <v>#N/A</v>
      </c>
      <c r="BP114" s="109" t="e">
        <f ca="1">+IF(AND(ISNUMBER(OFFSET('Hygiene Data'!$H$8,0,10*ROW('Hygiene Data'!H108))),'Data Summary'!EE114="Yes"),OFFSET('Hygiene Data'!$H$8,0,10*ROW('Hygiene Data'!H108)),NA())</f>
        <v>#N/A</v>
      </c>
      <c r="BQ114" s="109" t="e">
        <f ca="1">+IF(AND(ISNUMBER(OFFSET('Hygiene Data'!$H$10,0,10*ROW('Hygiene Data'!H108))),'Data Summary'!EF114="Yes"),OFFSET('Hygiene Data'!$H$10,0,10*ROW('Hygiene Data'!H108)),NA())</f>
        <v>#N/A</v>
      </c>
    </row>
    <row r="115" spans="1:69" x14ac:dyDescent="0.25">
      <c r="A115" s="57" t="e">
        <f ca="1">+IF(OFFSET('Water Data'!$B$1,0,10*ROW('Water Data'!B109))="",NA(),OFFSET('Water Data'!$B$1,0,10*ROW('Water Data'!B109)))</f>
        <v>#N/A</v>
      </c>
      <c r="B115" s="57" t="e">
        <f ca="1">+IF(OFFSET('Water Data'!$A$3,0,10*ROW('Water Data'!A112))="",NA(),OFFSET('Water Data'!$A$3,0,10*ROW('Water Data'!A112)))</f>
        <v>#N/A</v>
      </c>
      <c r="C115" s="57" t="e">
        <f ca="1">+IF(OFFSET('Water Data'!$C$3,0,10*ROW('Water Data'!C112))="",NA(),OFFSET('Water Data'!$C$3,0,10*ROW('Water Data'!C112)))</f>
        <v>#N/A</v>
      </c>
      <c r="D115" s="58" t="e">
        <f ca="1">+IF(AND(ISNUMBER(OFFSET('Water Data'!$C$5,0,10*ROW('Water Data'!C109))),'Data Summary'!BS115="Yes"),100-OFFSET('Water Data'!$C$5,0,10*ROW('Water Data'!C109)),NA())</f>
        <v>#N/A</v>
      </c>
      <c r="E115" s="58" t="e">
        <f ca="1">+IF(AND(ISNUMBER(OFFSET('Water Data'!$C$7,0,10*ROW('Water Data'!C109))),'Data Summary'!BT115="Yes"),OFFSET('Water Data'!$C$7,0,10*ROW('Water Data'!C109)),NA())</f>
        <v>#N/A</v>
      </c>
      <c r="F115" s="58" t="e">
        <f ca="1">+IF(AND(ISNUMBER(OFFSET('Water Data'!$C$10,0,10*ROW('Water Data'!C109))),'Data Summary'!BU115="Yes"),OFFSET('Water Data'!$C$10,0,10*ROW('Water Data'!C109)),NA())</f>
        <v>#N/A</v>
      </c>
      <c r="G115" s="58" t="e">
        <f ca="1">+IF(AND(ISNUMBER(OFFSET('Water Data'!$D$5,0,10*ROW('Water Data'!D109))),'Data Summary'!BV115="Yes"),100-OFFSET('Water Data'!$D$5,0,10*ROW('Water Data'!D109)),NA())</f>
        <v>#N/A</v>
      </c>
      <c r="H115" s="58" t="e">
        <f ca="1">+IF(AND(ISNUMBER(OFFSET('Water Data'!$D$7,0,10*ROW('Water Data'!D109))),'Data Summary'!BW115="Yes"),OFFSET('Water Data'!$D$7,0,10*ROW('Water Data'!D109)),NA())</f>
        <v>#N/A</v>
      </c>
      <c r="I115" s="58" t="e">
        <f ca="1">+IF(AND(ISNUMBER(OFFSET('Water Data'!$D$10,0,10*ROW('Water Data'!D109))),'Data Summary'!BX115="Yes"),OFFSET('Water Data'!$D$10,0,10*ROW('Water Data'!D109)),NA())</f>
        <v>#N/A</v>
      </c>
      <c r="J115" s="58" t="e">
        <f ca="1">+IF(AND(ISNUMBER(OFFSET('Water Data'!$E$5,0,10*ROW('Water Data'!E109))),'Data Summary'!BY115="Yes"),100-OFFSET('Water Data'!$E$5,0,10*ROW('Water Data'!E109)),NA())</f>
        <v>#N/A</v>
      </c>
      <c r="K115" s="58" t="e">
        <f ca="1">+IF(AND(ISNUMBER(OFFSET('Water Data'!$E$7,0,10*ROW('Water Data'!E109))),'Data Summary'!BZ115="Yes"),OFFSET('Water Data'!$E$7,0,10*ROW('Water Data'!E109)),NA())</f>
        <v>#N/A</v>
      </c>
      <c r="L115" s="58" t="e">
        <f ca="1">+IF(AND(ISNUMBER(OFFSET('Water Data'!$E$10,0,10*ROW('Water Data'!E109))),'Data Summary'!CA115="Yes"),OFFSET('Water Data'!$E$10,0,10*ROW('Water Data'!E109)),NA())</f>
        <v>#N/A</v>
      </c>
      <c r="M115" s="58" t="e">
        <f ca="1">+IF(AND(ISNUMBER(OFFSET('Water Data'!$F$5,0,10*ROW('Water Data'!F109))),'Data Summary'!CB115="Yes"),100-OFFSET('Water Data'!$F$5,0,10*ROW('Water Data'!F109)),NA())</f>
        <v>#N/A</v>
      </c>
      <c r="N115" s="58" t="e">
        <f ca="1">+IF(AND(ISNUMBER(OFFSET('Water Data'!$F$7,0,10*ROW('Water Data'!F109))),'Data Summary'!CC115="Yes"),OFFSET('Water Data'!$F$7,0,10*ROW('Water Data'!F109)),NA())</f>
        <v>#N/A</v>
      </c>
      <c r="O115" s="58" t="e">
        <f ca="1">+IF(AND(ISNUMBER(OFFSET('Water Data'!$F$10,0,10*ROW('Water Data'!F109))),'Data Summary'!CD115="Yes"),OFFSET('Water Data'!$F$10,0,10*ROW('Water Data'!F109)),NA())</f>
        <v>#N/A</v>
      </c>
      <c r="P115" s="58" t="e">
        <f ca="1">+IF(AND(ISNUMBER(OFFSET('Water Data'!$G$5,0,10*ROW('Water Data'!G109))),'Data Summary'!CE115="Yes"),100-OFFSET('Water Data'!$G$5,0,10*ROW('Water Data'!G109)),NA())</f>
        <v>#N/A</v>
      </c>
      <c r="Q115" s="58" t="e">
        <f ca="1">+IF(AND(ISNUMBER(OFFSET('Water Data'!$G$7,0,10*ROW('Water Data'!G109))),'Data Summary'!CF115="Yes"),OFFSET('Water Data'!$G$7,0,10*ROW('Water Data'!G109)),NA())</f>
        <v>#N/A</v>
      </c>
      <c r="R115" s="58" t="e">
        <f ca="1">+IF(AND(ISNUMBER(OFFSET('Water Data'!$G$10,0,10*ROW('Water Data'!G109))),'Data Summary'!CG115="Yes"),OFFSET('Water Data'!$G$10,0,10*ROW('Water Data'!G109)),NA())</f>
        <v>#N/A</v>
      </c>
      <c r="S115" s="58" t="e">
        <f ca="1">+IF(AND(ISNUMBER(OFFSET('Water Data'!$H$5,0,10*ROW('Water Data'!H109))),'Data Summary'!CH115="Yes"),100-OFFSET('Water Data'!$H$5,0,10*ROW('Water Data'!H109)),NA())</f>
        <v>#N/A</v>
      </c>
      <c r="T115" s="58" t="e">
        <f ca="1">+IF(AND(ISNUMBER(OFFSET('Water Data'!$H$7,0,10*ROW('Water Data'!H109))),'Data Summary'!CI115="Yes"),OFFSET('Water Data'!$H$7,0,10*ROW('Water Data'!H109)),NA())</f>
        <v>#N/A</v>
      </c>
      <c r="U115" s="58" t="e">
        <f ca="1">+IF(AND(ISNUMBER(OFFSET('Water Data'!$H$10,0,10*ROW('Water Data'!H109))),'Data Summary'!CJ115="Yes"),OFFSET('Water Data'!$H$10,0,10*ROW('Water Data'!H109)),NA())</f>
        <v>#N/A</v>
      </c>
      <c r="V115" s="104" t="e">
        <f ca="1">+IF(AND(ISNUMBER(OFFSET('Sanitation Data'!$C$5,0,10*ROW('Sanitation Data'!C109))),'Data Summary'!CK115="Yes"),100-OFFSET('Sanitation Data'!$C$5,0,10*ROW('Sanitation Data'!C109)),NA())</f>
        <v>#N/A</v>
      </c>
      <c r="W115" s="104" t="e">
        <f ca="1">+IF(AND(ISNUMBER(OFFSET('Sanitation Data'!$C$7,0,10*ROW('Sanitation Data'!C109))),'Data Summary'!CL115="Yes"),OFFSET('Sanitation Data'!$C$7,0,10*ROW('Sanitation Data'!C109)),NA())</f>
        <v>#N/A</v>
      </c>
      <c r="X115" s="104" t="e">
        <f ca="1">+IF(AND(ISNUMBER(OFFSET('Sanitation Data'!$C$11,0,10*ROW('Sanitation Data'!C109))),'Data Summary'!CM115="Yes"),OFFSET('Sanitation Data'!$C$11,0,10*ROW('Sanitation Data'!C109)),NA())</f>
        <v>#N/A</v>
      </c>
      <c r="Y115" s="104" t="e">
        <f ca="1">+IF(AND(ISNUMBER(OFFSET('Sanitation Data'!$C$12,0,10*ROW('Sanitation Data'!C109))),'Data Summary'!CN115="Yes"),OFFSET('Sanitation Data'!$C$12,0,10*ROW('Sanitation Data'!C109)),NA())</f>
        <v>#N/A</v>
      </c>
      <c r="Z115" s="104" t="e">
        <f ca="1">+IF(AND(ISNUMBER(OFFSET('Sanitation Data'!$C$13,0,10*ROW('Sanitation Data'!C109))),'Data Summary'!CO115="Yes"),OFFSET('Sanitation Data'!$C$13,0,10*ROW('Sanitation Data'!C109)),NA())</f>
        <v>#N/A</v>
      </c>
      <c r="AA115" s="104" t="e">
        <f ca="1">+IF(AND(ISNUMBER(OFFSET('Sanitation Data'!$D$5,0,10*ROW('Sanitation Data'!D109))),'Data Summary'!CP115="Yes"),100-OFFSET('Sanitation Data'!$D$5,0,10*ROW('Sanitation Data'!D109)),NA())</f>
        <v>#N/A</v>
      </c>
      <c r="AB115" s="104" t="e">
        <f ca="1">+IF(AND(ISNUMBER(OFFSET('Sanitation Data'!$D$7,0,10*ROW('Sanitation Data'!D109))),'Data Summary'!CQ115="Yes"),OFFSET('Sanitation Data'!$D$7,0,10*ROW('Sanitation Data'!D109)),NA())</f>
        <v>#N/A</v>
      </c>
      <c r="AC115" s="104" t="e">
        <f ca="1">+IF(AND(ISNUMBER(OFFSET('Sanitation Data'!$D$11,0,10*ROW('Sanitation Data'!D109))),'Data Summary'!CR115="Yes"),OFFSET('Sanitation Data'!$D$11,0,10*ROW('Sanitation Data'!D109)),NA())</f>
        <v>#N/A</v>
      </c>
      <c r="AD115" s="104" t="e">
        <f ca="1">+IF(AND(ISNUMBER(OFFSET('Sanitation Data'!$D$12,0,10*ROW('Sanitation Data'!D109))),'Data Summary'!CS115="Yes"),OFFSET('Sanitation Data'!$D$12,0,10*ROW('Sanitation Data'!D109)),NA())</f>
        <v>#N/A</v>
      </c>
      <c r="AE115" s="104" t="e">
        <f ca="1">+IF(AND(ISNUMBER(OFFSET('Sanitation Data'!$D$13,0,10*ROW('Sanitation Data'!D109))),'Data Summary'!CT115="Yes"),OFFSET('Sanitation Data'!$D$13,0,10*ROW('Sanitation Data'!D109)),NA())</f>
        <v>#N/A</v>
      </c>
      <c r="AF115" s="104" t="e">
        <f ca="1">+IF(AND(ISNUMBER(OFFSET('Sanitation Data'!$E$5,0,10*ROW('Sanitation Data'!E109))),'Data Summary'!CU115="Yes"),100-OFFSET('Sanitation Data'!$E$5,0,10*ROW('Sanitation Data'!E109)),NA())</f>
        <v>#N/A</v>
      </c>
      <c r="AG115" s="104" t="e">
        <f ca="1">+IF(AND(ISNUMBER(OFFSET('Sanitation Data'!$E$7,0,10*ROW('Sanitation Data'!E109))),'Data Summary'!CV115="Yes"),OFFSET('Sanitation Data'!$E$7,0,10*ROW('Sanitation Data'!E109)),NA())</f>
        <v>#N/A</v>
      </c>
      <c r="AH115" s="104" t="e">
        <f ca="1">+IF(AND(ISNUMBER(OFFSET('Sanitation Data'!$E$11,0,10*ROW('Sanitation Data'!E109))),'Data Summary'!CW115="Yes"),OFFSET('Sanitation Data'!$E$11,0,10*ROW('Sanitation Data'!E109)),NA())</f>
        <v>#N/A</v>
      </c>
      <c r="AI115" s="104" t="e">
        <f ca="1">+IF(AND(ISNUMBER(OFFSET('Sanitation Data'!$E$12,0,10*ROW('Sanitation Data'!E109))),'Data Summary'!CX115="Yes"),OFFSET('Sanitation Data'!$E$12,0,10*ROW('Sanitation Data'!E109)),NA())</f>
        <v>#N/A</v>
      </c>
      <c r="AJ115" s="104" t="e">
        <f ca="1">+IF(AND(ISNUMBER(OFFSET('Sanitation Data'!$E$13,0,10*ROW('Sanitation Data'!E109))),'Data Summary'!CY115="Yes"),OFFSET('Sanitation Data'!$E$13,0,10*ROW('Sanitation Data'!E109)),NA())</f>
        <v>#N/A</v>
      </c>
      <c r="AK115" s="104" t="e">
        <f ca="1">+IF(AND(ISNUMBER(OFFSET('Sanitation Data'!$F$5,0,10*ROW('Sanitation Data'!F109))),'Data Summary'!CZ115="Yes"),100-OFFSET('Sanitation Data'!$F$5,0,10*ROW('Sanitation Data'!F109)),NA())</f>
        <v>#N/A</v>
      </c>
      <c r="AL115" s="104" t="e">
        <f ca="1">+IF(AND(ISNUMBER(OFFSET('Sanitation Data'!$F$7,0,10*ROW('Sanitation Data'!F109))),'Data Summary'!DA115="Yes"),OFFSET('Sanitation Data'!$F$7,0,10*ROW('Sanitation Data'!F109)),NA())</f>
        <v>#N/A</v>
      </c>
      <c r="AM115" s="104" t="e">
        <f ca="1">+IF(AND(ISNUMBER(OFFSET('Sanitation Data'!$F$11,0,10*ROW('Sanitation Data'!F109))),'Data Summary'!DB115="Yes"),OFFSET('Sanitation Data'!$F$11,0,10*ROW('Sanitation Data'!F109)),NA())</f>
        <v>#N/A</v>
      </c>
      <c r="AN115" s="104" t="e">
        <f ca="1">+IF(AND(ISNUMBER(OFFSET('Sanitation Data'!$F$12,0,10*ROW('Sanitation Data'!F109))),'Data Summary'!DC115="Yes"),OFFSET('Sanitation Data'!$F$12,0,10*ROW('Sanitation Data'!F109)),NA())</f>
        <v>#N/A</v>
      </c>
      <c r="AO115" s="104" t="e">
        <f ca="1">+IF(AND(ISNUMBER(OFFSET('Sanitation Data'!$F$13,0,10*ROW('Sanitation Data'!F109))),'Data Summary'!DD115="Yes"),OFFSET('Sanitation Data'!$F$13,0,10*ROW('Sanitation Data'!F109)),NA())</f>
        <v>#N/A</v>
      </c>
      <c r="AP115" s="104" t="e">
        <f ca="1">+IF(AND(ISNUMBER(OFFSET('Sanitation Data'!$G$5,0,10*ROW('Sanitation Data'!G109))),'Data Summary'!DE115="Yes"),100-OFFSET('Sanitation Data'!$G$5,0,10*ROW('Sanitation Data'!G109)),NA())</f>
        <v>#N/A</v>
      </c>
      <c r="AQ115" s="104" t="e">
        <f ca="1">+IF(AND(ISNUMBER(OFFSET('Sanitation Data'!$G$7,0,10*ROW('Sanitation Data'!G109))),'Data Summary'!DF115="Yes"),OFFSET('Sanitation Data'!$G$7,0,10*ROW('Sanitation Data'!G109)),NA())</f>
        <v>#N/A</v>
      </c>
      <c r="AR115" s="104" t="e">
        <f ca="1">+IF(AND(ISNUMBER(OFFSET('Sanitation Data'!$G$11,0,10*ROW('Sanitation Data'!G109))),'Data Summary'!DG115="Yes"),OFFSET('Sanitation Data'!$G$11,0,10*ROW('Sanitation Data'!G109)),NA())</f>
        <v>#N/A</v>
      </c>
      <c r="AS115" s="104" t="e">
        <f ca="1">+IF(AND(ISNUMBER(OFFSET('Sanitation Data'!$G$12,0,10*ROW('Sanitation Data'!G109))),'Data Summary'!DH115="Yes"),OFFSET('Sanitation Data'!$G$12,0,10*ROW('Sanitation Data'!G109)),NA())</f>
        <v>#N/A</v>
      </c>
      <c r="AT115" s="104" t="e">
        <f ca="1">+IF(AND(ISNUMBER(OFFSET('Sanitation Data'!$G$13,0,10*ROW('Sanitation Data'!G109))),'Data Summary'!DI115="Yes"),OFFSET('Sanitation Data'!$G$13,0,10*ROW('Sanitation Data'!G109)),NA())</f>
        <v>#N/A</v>
      </c>
      <c r="AU115" s="104" t="e">
        <f ca="1">+IF(AND(ISNUMBER(OFFSET('Sanitation Data'!$H$5,0,10*ROW('Sanitation Data'!H109))),'Data Summary'!DJ115="Yes"),100-OFFSET('Sanitation Data'!$H$5,0,10*ROW('Sanitation Data'!H109)),NA())</f>
        <v>#N/A</v>
      </c>
      <c r="AV115" s="104" t="e">
        <f ca="1">+IF(AND(ISNUMBER(OFFSET('Sanitation Data'!$H$7,0,10*ROW('Sanitation Data'!H109))),'Data Summary'!DK115="Yes"),OFFSET('Sanitation Data'!$H$7,0,10*ROW('Sanitation Data'!H109)),NA())</f>
        <v>#N/A</v>
      </c>
      <c r="AW115" s="104" t="e">
        <f ca="1">+IF(AND(ISNUMBER(OFFSET('Sanitation Data'!$H$11,0,10*ROW('Sanitation Data'!H109))),'Data Summary'!DL115="Yes"),OFFSET('Sanitation Data'!$H$11,0,10*ROW('Sanitation Data'!H109)),NA())</f>
        <v>#N/A</v>
      </c>
      <c r="AX115" s="104" t="e">
        <f ca="1">+IF(AND(ISNUMBER(OFFSET('Sanitation Data'!$H$12,0,10*ROW('Sanitation Data'!H109))),'Data Summary'!DM115="Yes"),OFFSET('Sanitation Data'!$H$12,0,10*ROW('Sanitation Data'!H109)),NA())</f>
        <v>#N/A</v>
      </c>
      <c r="AY115" s="104" t="e">
        <f ca="1">+IF(AND(ISNUMBER(OFFSET('Sanitation Data'!$H$13,0,10*ROW('Sanitation Data'!H109))),'Data Summary'!DN115="Yes"),OFFSET('Sanitation Data'!$H$13,0,10*ROW('Sanitation Data'!H109)),NA())</f>
        <v>#N/A</v>
      </c>
      <c r="AZ115" s="109" t="e">
        <f ca="1">+IF(AND(ISNUMBER(OFFSET('Hygiene Data'!$C$6,0,10*ROW('Hygiene Data'!C109))),'Data Summary'!DO115="Yes"),OFFSET('Hygiene Data'!$C$6,0,10*ROW('Hygiene Data'!C109)),NA())</f>
        <v>#N/A</v>
      </c>
      <c r="BA115" s="109" t="e">
        <f ca="1">+IF(AND(ISNUMBER(OFFSET('Hygiene Data'!$C$8,0,10*ROW('Hygiene Data'!C109))),'Data Summary'!DP115="Yes"),OFFSET('Hygiene Data'!$C$8,0,10*ROW('Hygiene Data'!C109)),NA())</f>
        <v>#N/A</v>
      </c>
      <c r="BB115" s="109" t="e">
        <f ca="1">+IF(AND(ISNUMBER(OFFSET('Hygiene Data'!$C$10,0,10*ROW('Hygiene Data'!C109))),'Data Summary'!DQ115="Yes"),OFFSET('Hygiene Data'!$C$10,0,10*ROW('Hygiene Data'!C109)),NA())</f>
        <v>#N/A</v>
      </c>
      <c r="BC115" s="109" t="e">
        <f ca="1">+IF(AND(ISNUMBER(OFFSET('Hygiene Data'!$D$6,0,10*ROW('Hygiene Data'!D109))),'Data Summary'!DR115="Yes"),OFFSET('Hygiene Data'!$D$6,0,10*ROW('Hygiene Data'!D109)),NA())</f>
        <v>#N/A</v>
      </c>
      <c r="BD115" s="109" t="e">
        <f ca="1">+IF(AND(ISNUMBER(OFFSET('Hygiene Data'!$D$8,0,10*ROW('Hygiene Data'!D109))),'Data Summary'!DS115="Yes"),OFFSET('Hygiene Data'!$D$8,0,10*ROW('Hygiene Data'!D109)),NA())</f>
        <v>#N/A</v>
      </c>
      <c r="BE115" s="109" t="e">
        <f ca="1">+IF(AND(ISNUMBER(OFFSET('Hygiene Data'!$D$10,0,10*ROW('Hygiene Data'!D109))),'Data Summary'!DT115="Yes"),OFFSET('Hygiene Data'!$D$10,0,10*ROW('Hygiene Data'!D109)),NA())</f>
        <v>#N/A</v>
      </c>
      <c r="BF115" s="109" t="e">
        <f ca="1">+IF(AND(ISNUMBER(OFFSET('Hygiene Data'!$E$6,0,10*ROW('Hygiene Data'!E109))),'Data Summary'!DU115="Yes"),OFFSET('Hygiene Data'!$E$6,0,10*ROW('Hygiene Data'!E109)),NA())</f>
        <v>#N/A</v>
      </c>
      <c r="BG115" s="109" t="e">
        <f ca="1">+IF(AND(ISNUMBER(OFFSET('Hygiene Data'!$E$8,0,10*ROW('Hygiene Data'!E109))),'Data Summary'!DV115="Yes"),OFFSET('Hygiene Data'!$E$8,0,10*ROW('Hygiene Data'!E109)),NA())</f>
        <v>#N/A</v>
      </c>
      <c r="BH115" s="109" t="e">
        <f ca="1">+IF(AND(ISNUMBER(OFFSET('Hygiene Data'!$E$10,0,10*ROW('Hygiene Data'!E109))),'Data Summary'!DW115="Yes"),OFFSET('Hygiene Data'!$E$10,0,10*ROW('Hygiene Data'!E109)),NA())</f>
        <v>#N/A</v>
      </c>
      <c r="BI115" s="109" t="e">
        <f ca="1">+IF(AND(ISNUMBER(OFFSET('Hygiene Data'!$F$6,0,10*ROW('Hygiene Data'!F109))),'Data Summary'!DX115="Yes"),OFFSET('Hygiene Data'!$F$6,0,10*ROW('Hygiene Data'!F109)),NA())</f>
        <v>#N/A</v>
      </c>
      <c r="BJ115" s="109" t="e">
        <f ca="1">+IF(AND(ISNUMBER(OFFSET('Hygiene Data'!$F$8,0,10*ROW('Hygiene Data'!F109))),'Data Summary'!DY115="Yes"),OFFSET('Hygiene Data'!$F$8,0,10*ROW('Hygiene Data'!F109)),NA())</f>
        <v>#N/A</v>
      </c>
      <c r="BK115" s="109" t="e">
        <f ca="1">+IF(AND(ISNUMBER(OFFSET('Hygiene Data'!$F$10,0,10*ROW('Hygiene Data'!F109))),'Data Summary'!DZ115="Yes"),OFFSET('Hygiene Data'!$F$10,0,10*ROW('Hygiene Data'!F109)),NA())</f>
        <v>#N/A</v>
      </c>
      <c r="BL115" s="109" t="e">
        <f ca="1">+IF(AND(ISNUMBER(OFFSET('Hygiene Data'!$G$6,0,10*ROW('Hygiene Data'!G109))),'Data Summary'!EA115="Yes"),OFFSET('Hygiene Data'!$G$6,0,10*ROW('Hygiene Data'!G109)),NA())</f>
        <v>#N/A</v>
      </c>
      <c r="BM115" s="109" t="e">
        <f ca="1">+IF(AND(ISNUMBER(OFFSET('Hygiene Data'!$G$8,0,10*ROW('Hygiene Data'!G109))),'Data Summary'!EB115="Yes"),OFFSET('Hygiene Data'!$G$8,0,10*ROW('Hygiene Data'!G109)),NA())</f>
        <v>#N/A</v>
      </c>
      <c r="BN115" s="109" t="e">
        <f ca="1">+IF(AND(ISNUMBER(OFFSET('Hygiene Data'!$G$10,0,10*ROW('Hygiene Data'!G109))),'Data Summary'!EC115="Yes"),OFFSET('Hygiene Data'!$G$10,0,10*ROW('Hygiene Data'!G109)),NA())</f>
        <v>#N/A</v>
      </c>
      <c r="BO115" s="109" t="e">
        <f ca="1">+IF(AND(ISNUMBER(OFFSET('Hygiene Data'!$H$6,0,10*ROW('Hygiene Data'!H109))),'Data Summary'!ED115="Yes"),OFFSET('Hygiene Data'!$H$6,0,10*ROW('Hygiene Data'!H109)),NA())</f>
        <v>#N/A</v>
      </c>
      <c r="BP115" s="109" t="e">
        <f ca="1">+IF(AND(ISNUMBER(OFFSET('Hygiene Data'!$H$8,0,10*ROW('Hygiene Data'!H109))),'Data Summary'!EE115="Yes"),OFFSET('Hygiene Data'!$H$8,0,10*ROW('Hygiene Data'!H109)),NA())</f>
        <v>#N/A</v>
      </c>
      <c r="BQ115" s="109" t="e">
        <f ca="1">+IF(AND(ISNUMBER(OFFSET('Hygiene Data'!$H$10,0,10*ROW('Hygiene Data'!H109))),'Data Summary'!EF115="Yes"),OFFSET('Hygiene Data'!$H$10,0,10*ROW('Hygiene Data'!H109)),NA())</f>
        <v>#N/A</v>
      </c>
    </row>
    <row r="116" spans="1:69" x14ac:dyDescent="0.25">
      <c r="A116" s="57" t="e">
        <f ca="1">+IF(OFFSET('Water Data'!$B$1,0,10*ROW('Water Data'!B110))="",NA(),OFFSET('Water Data'!$B$1,0,10*ROW('Water Data'!B110)))</f>
        <v>#N/A</v>
      </c>
      <c r="B116" s="57" t="e">
        <f ca="1">+IF(OFFSET('Water Data'!$A$3,0,10*ROW('Water Data'!A113))="",NA(),OFFSET('Water Data'!$A$3,0,10*ROW('Water Data'!A113)))</f>
        <v>#N/A</v>
      </c>
      <c r="C116" s="57" t="e">
        <f ca="1">+IF(OFFSET('Water Data'!$C$3,0,10*ROW('Water Data'!C113))="",NA(),OFFSET('Water Data'!$C$3,0,10*ROW('Water Data'!C113)))</f>
        <v>#N/A</v>
      </c>
      <c r="D116" s="58" t="e">
        <f ca="1">+IF(AND(ISNUMBER(OFFSET('Water Data'!$C$5,0,10*ROW('Water Data'!C110))),'Data Summary'!BS116="Yes"),100-OFFSET('Water Data'!$C$5,0,10*ROW('Water Data'!C110)),NA())</f>
        <v>#N/A</v>
      </c>
      <c r="E116" s="58" t="e">
        <f ca="1">+IF(AND(ISNUMBER(OFFSET('Water Data'!$C$7,0,10*ROW('Water Data'!C110))),'Data Summary'!BT116="Yes"),OFFSET('Water Data'!$C$7,0,10*ROW('Water Data'!C110)),NA())</f>
        <v>#N/A</v>
      </c>
      <c r="F116" s="58" t="e">
        <f ca="1">+IF(AND(ISNUMBER(OFFSET('Water Data'!$C$10,0,10*ROW('Water Data'!C110))),'Data Summary'!BU116="Yes"),OFFSET('Water Data'!$C$10,0,10*ROW('Water Data'!C110)),NA())</f>
        <v>#N/A</v>
      </c>
      <c r="G116" s="58" t="e">
        <f ca="1">+IF(AND(ISNUMBER(OFFSET('Water Data'!$D$5,0,10*ROW('Water Data'!D110))),'Data Summary'!BV116="Yes"),100-OFFSET('Water Data'!$D$5,0,10*ROW('Water Data'!D110)),NA())</f>
        <v>#N/A</v>
      </c>
      <c r="H116" s="58" t="e">
        <f ca="1">+IF(AND(ISNUMBER(OFFSET('Water Data'!$D$7,0,10*ROW('Water Data'!D110))),'Data Summary'!BW116="Yes"),OFFSET('Water Data'!$D$7,0,10*ROW('Water Data'!D110)),NA())</f>
        <v>#N/A</v>
      </c>
      <c r="I116" s="58" t="e">
        <f ca="1">+IF(AND(ISNUMBER(OFFSET('Water Data'!$D$10,0,10*ROW('Water Data'!D110))),'Data Summary'!BX116="Yes"),OFFSET('Water Data'!$D$10,0,10*ROW('Water Data'!D110)),NA())</f>
        <v>#N/A</v>
      </c>
      <c r="J116" s="58" t="e">
        <f ca="1">+IF(AND(ISNUMBER(OFFSET('Water Data'!$E$5,0,10*ROW('Water Data'!E110))),'Data Summary'!BY116="Yes"),100-OFFSET('Water Data'!$E$5,0,10*ROW('Water Data'!E110)),NA())</f>
        <v>#N/A</v>
      </c>
      <c r="K116" s="58" t="e">
        <f ca="1">+IF(AND(ISNUMBER(OFFSET('Water Data'!$E$7,0,10*ROW('Water Data'!E110))),'Data Summary'!BZ116="Yes"),OFFSET('Water Data'!$E$7,0,10*ROW('Water Data'!E110)),NA())</f>
        <v>#N/A</v>
      </c>
      <c r="L116" s="58" t="e">
        <f ca="1">+IF(AND(ISNUMBER(OFFSET('Water Data'!$E$10,0,10*ROW('Water Data'!E110))),'Data Summary'!CA116="Yes"),OFFSET('Water Data'!$E$10,0,10*ROW('Water Data'!E110)),NA())</f>
        <v>#N/A</v>
      </c>
      <c r="M116" s="58" t="e">
        <f ca="1">+IF(AND(ISNUMBER(OFFSET('Water Data'!$F$5,0,10*ROW('Water Data'!F110))),'Data Summary'!CB116="Yes"),100-OFFSET('Water Data'!$F$5,0,10*ROW('Water Data'!F110)),NA())</f>
        <v>#N/A</v>
      </c>
      <c r="N116" s="58" t="e">
        <f ca="1">+IF(AND(ISNUMBER(OFFSET('Water Data'!$F$7,0,10*ROW('Water Data'!F110))),'Data Summary'!CC116="Yes"),OFFSET('Water Data'!$F$7,0,10*ROW('Water Data'!F110)),NA())</f>
        <v>#N/A</v>
      </c>
      <c r="O116" s="58" t="e">
        <f ca="1">+IF(AND(ISNUMBER(OFFSET('Water Data'!$F$10,0,10*ROW('Water Data'!F110))),'Data Summary'!CD116="Yes"),OFFSET('Water Data'!$F$10,0,10*ROW('Water Data'!F110)),NA())</f>
        <v>#N/A</v>
      </c>
      <c r="P116" s="58" t="e">
        <f ca="1">+IF(AND(ISNUMBER(OFFSET('Water Data'!$G$5,0,10*ROW('Water Data'!G110))),'Data Summary'!CE116="Yes"),100-OFFSET('Water Data'!$G$5,0,10*ROW('Water Data'!G110)),NA())</f>
        <v>#N/A</v>
      </c>
      <c r="Q116" s="58" t="e">
        <f ca="1">+IF(AND(ISNUMBER(OFFSET('Water Data'!$G$7,0,10*ROW('Water Data'!G110))),'Data Summary'!CF116="Yes"),OFFSET('Water Data'!$G$7,0,10*ROW('Water Data'!G110)),NA())</f>
        <v>#N/A</v>
      </c>
      <c r="R116" s="58" t="e">
        <f ca="1">+IF(AND(ISNUMBER(OFFSET('Water Data'!$G$10,0,10*ROW('Water Data'!G110))),'Data Summary'!CG116="Yes"),OFFSET('Water Data'!$G$10,0,10*ROW('Water Data'!G110)),NA())</f>
        <v>#N/A</v>
      </c>
      <c r="S116" s="58" t="e">
        <f ca="1">+IF(AND(ISNUMBER(OFFSET('Water Data'!$H$5,0,10*ROW('Water Data'!H110))),'Data Summary'!CH116="Yes"),100-OFFSET('Water Data'!$H$5,0,10*ROW('Water Data'!H110)),NA())</f>
        <v>#N/A</v>
      </c>
      <c r="T116" s="58" t="e">
        <f ca="1">+IF(AND(ISNUMBER(OFFSET('Water Data'!$H$7,0,10*ROW('Water Data'!H110))),'Data Summary'!CI116="Yes"),OFFSET('Water Data'!$H$7,0,10*ROW('Water Data'!H110)),NA())</f>
        <v>#N/A</v>
      </c>
      <c r="U116" s="58" t="e">
        <f ca="1">+IF(AND(ISNUMBER(OFFSET('Water Data'!$H$10,0,10*ROW('Water Data'!H110))),'Data Summary'!CJ116="Yes"),OFFSET('Water Data'!$H$10,0,10*ROW('Water Data'!H110)),NA())</f>
        <v>#N/A</v>
      </c>
      <c r="V116" s="104" t="e">
        <f ca="1">+IF(AND(ISNUMBER(OFFSET('Sanitation Data'!$C$5,0,10*ROW('Sanitation Data'!C110))),'Data Summary'!CK116="Yes"),100-OFFSET('Sanitation Data'!$C$5,0,10*ROW('Sanitation Data'!C110)),NA())</f>
        <v>#N/A</v>
      </c>
      <c r="W116" s="104" t="e">
        <f ca="1">+IF(AND(ISNUMBER(OFFSET('Sanitation Data'!$C$7,0,10*ROW('Sanitation Data'!C110))),'Data Summary'!CL116="Yes"),OFFSET('Sanitation Data'!$C$7,0,10*ROW('Sanitation Data'!C110)),NA())</f>
        <v>#N/A</v>
      </c>
      <c r="X116" s="104" t="e">
        <f ca="1">+IF(AND(ISNUMBER(OFFSET('Sanitation Data'!$C$11,0,10*ROW('Sanitation Data'!C110))),'Data Summary'!CM116="Yes"),OFFSET('Sanitation Data'!$C$11,0,10*ROW('Sanitation Data'!C110)),NA())</f>
        <v>#N/A</v>
      </c>
      <c r="Y116" s="104" t="e">
        <f ca="1">+IF(AND(ISNUMBER(OFFSET('Sanitation Data'!$C$12,0,10*ROW('Sanitation Data'!C110))),'Data Summary'!CN116="Yes"),OFFSET('Sanitation Data'!$C$12,0,10*ROW('Sanitation Data'!C110)),NA())</f>
        <v>#N/A</v>
      </c>
      <c r="Z116" s="104" t="e">
        <f ca="1">+IF(AND(ISNUMBER(OFFSET('Sanitation Data'!$C$13,0,10*ROW('Sanitation Data'!C110))),'Data Summary'!CO116="Yes"),OFFSET('Sanitation Data'!$C$13,0,10*ROW('Sanitation Data'!C110)),NA())</f>
        <v>#N/A</v>
      </c>
      <c r="AA116" s="104" t="e">
        <f ca="1">+IF(AND(ISNUMBER(OFFSET('Sanitation Data'!$D$5,0,10*ROW('Sanitation Data'!D110))),'Data Summary'!CP116="Yes"),100-OFFSET('Sanitation Data'!$D$5,0,10*ROW('Sanitation Data'!D110)),NA())</f>
        <v>#N/A</v>
      </c>
      <c r="AB116" s="104" t="e">
        <f ca="1">+IF(AND(ISNUMBER(OFFSET('Sanitation Data'!$D$7,0,10*ROW('Sanitation Data'!D110))),'Data Summary'!CQ116="Yes"),OFFSET('Sanitation Data'!$D$7,0,10*ROW('Sanitation Data'!D110)),NA())</f>
        <v>#N/A</v>
      </c>
      <c r="AC116" s="104" t="e">
        <f ca="1">+IF(AND(ISNUMBER(OFFSET('Sanitation Data'!$D$11,0,10*ROW('Sanitation Data'!D110))),'Data Summary'!CR116="Yes"),OFFSET('Sanitation Data'!$D$11,0,10*ROW('Sanitation Data'!D110)),NA())</f>
        <v>#N/A</v>
      </c>
      <c r="AD116" s="104" t="e">
        <f ca="1">+IF(AND(ISNUMBER(OFFSET('Sanitation Data'!$D$12,0,10*ROW('Sanitation Data'!D110))),'Data Summary'!CS116="Yes"),OFFSET('Sanitation Data'!$D$12,0,10*ROW('Sanitation Data'!D110)),NA())</f>
        <v>#N/A</v>
      </c>
      <c r="AE116" s="104" t="e">
        <f ca="1">+IF(AND(ISNUMBER(OFFSET('Sanitation Data'!$D$13,0,10*ROW('Sanitation Data'!D110))),'Data Summary'!CT116="Yes"),OFFSET('Sanitation Data'!$D$13,0,10*ROW('Sanitation Data'!D110)),NA())</f>
        <v>#N/A</v>
      </c>
      <c r="AF116" s="104" t="e">
        <f ca="1">+IF(AND(ISNUMBER(OFFSET('Sanitation Data'!$E$5,0,10*ROW('Sanitation Data'!E110))),'Data Summary'!CU116="Yes"),100-OFFSET('Sanitation Data'!$E$5,0,10*ROW('Sanitation Data'!E110)),NA())</f>
        <v>#N/A</v>
      </c>
      <c r="AG116" s="104" t="e">
        <f ca="1">+IF(AND(ISNUMBER(OFFSET('Sanitation Data'!$E$7,0,10*ROW('Sanitation Data'!E110))),'Data Summary'!CV116="Yes"),OFFSET('Sanitation Data'!$E$7,0,10*ROW('Sanitation Data'!E110)),NA())</f>
        <v>#N/A</v>
      </c>
      <c r="AH116" s="104" t="e">
        <f ca="1">+IF(AND(ISNUMBER(OFFSET('Sanitation Data'!$E$11,0,10*ROW('Sanitation Data'!E110))),'Data Summary'!CW116="Yes"),OFFSET('Sanitation Data'!$E$11,0,10*ROW('Sanitation Data'!E110)),NA())</f>
        <v>#N/A</v>
      </c>
      <c r="AI116" s="104" t="e">
        <f ca="1">+IF(AND(ISNUMBER(OFFSET('Sanitation Data'!$E$12,0,10*ROW('Sanitation Data'!E110))),'Data Summary'!CX116="Yes"),OFFSET('Sanitation Data'!$E$12,0,10*ROW('Sanitation Data'!E110)),NA())</f>
        <v>#N/A</v>
      </c>
      <c r="AJ116" s="104" t="e">
        <f ca="1">+IF(AND(ISNUMBER(OFFSET('Sanitation Data'!$E$13,0,10*ROW('Sanitation Data'!E110))),'Data Summary'!CY116="Yes"),OFFSET('Sanitation Data'!$E$13,0,10*ROW('Sanitation Data'!E110)),NA())</f>
        <v>#N/A</v>
      </c>
      <c r="AK116" s="104" t="e">
        <f ca="1">+IF(AND(ISNUMBER(OFFSET('Sanitation Data'!$F$5,0,10*ROW('Sanitation Data'!F110))),'Data Summary'!CZ116="Yes"),100-OFFSET('Sanitation Data'!$F$5,0,10*ROW('Sanitation Data'!F110)),NA())</f>
        <v>#N/A</v>
      </c>
      <c r="AL116" s="104" t="e">
        <f ca="1">+IF(AND(ISNUMBER(OFFSET('Sanitation Data'!$F$7,0,10*ROW('Sanitation Data'!F110))),'Data Summary'!DA116="Yes"),OFFSET('Sanitation Data'!$F$7,0,10*ROW('Sanitation Data'!F110)),NA())</f>
        <v>#N/A</v>
      </c>
      <c r="AM116" s="104" t="e">
        <f ca="1">+IF(AND(ISNUMBER(OFFSET('Sanitation Data'!$F$11,0,10*ROW('Sanitation Data'!F110))),'Data Summary'!DB116="Yes"),OFFSET('Sanitation Data'!$F$11,0,10*ROW('Sanitation Data'!F110)),NA())</f>
        <v>#N/A</v>
      </c>
      <c r="AN116" s="104" t="e">
        <f ca="1">+IF(AND(ISNUMBER(OFFSET('Sanitation Data'!$F$12,0,10*ROW('Sanitation Data'!F110))),'Data Summary'!DC116="Yes"),OFFSET('Sanitation Data'!$F$12,0,10*ROW('Sanitation Data'!F110)),NA())</f>
        <v>#N/A</v>
      </c>
      <c r="AO116" s="104" t="e">
        <f ca="1">+IF(AND(ISNUMBER(OFFSET('Sanitation Data'!$F$13,0,10*ROW('Sanitation Data'!F110))),'Data Summary'!DD116="Yes"),OFFSET('Sanitation Data'!$F$13,0,10*ROW('Sanitation Data'!F110)),NA())</f>
        <v>#N/A</v>
      </c>
      <c r="AP116" s="104" t="e">
        <f ca="1">+IF(AND(ISNUMBER(OFFSET('Sanitation Data'!$G$5,0,10*ROW('Sanitation Data'!G110))),'Data Summary'!DE116="Yes"),100-OFFSET('Sanitation Data'!$G$5,0,10*ROW('Sanitation Data'!G110)),NA())</f>
        <v>#N/A</v>
      </c>
      <c r="AQ116" s="104" t="e">
        <f ca="1">+IF(AND(ISNUMBER(OFFSET('Sanitation Data'!$G$7,0,10*ROW('Sanitation Data'!G110))),'Data Summary'!DF116="Yes"),OFFSET('Sanitation Data'!$G$7,0,10*ROW('Sanitation Data'!G110)),NA())</f>
        <v>#N/A</v>
      </c>
      <c r="AR116" s="104" t="e">
        <f ca="1">+IF(AND(ISNUMBER(OFFSET('Sanitation Data'!$G$11,0,10*ROW('Sanitation Data'!G110))),'Data Summary'!DG116="Yes"),OFFSET('Sanitation Data'!$G$11,0,10*ROW('Sanitation Data'!G110)),NA())</f>
        <v>#N/A</v>
      </c>
      <c r="AS116" s="104" t="e">
        <f ca="1">+IF(AND(ISNUMBER(OFFSET('Sanitation Data'!$G$12,0,10*ROW('Sanitation Data'!G110))),'Data Summary'!DH116="Yes"),OFFSET('Sanitation Data'!$G$12,0,10*ROW('Sanitation Data'!G110)),NA())</f>
        <v>#N/A</v>
      </c>
      <c r="AT116" s="104" t="e">
        <f ca="1">+IF(AND(ISNUMBER(OFFSET('Sanitation Data'!$G$13,0,10*ROW('Sanitation Data'!G110))),'Data Summary'!DI116="Yes"),OFFSET('Sanitation Data'!$G$13,0,10*ROW('Sanitation Data'!G110)),NA())</f>
        <v>#N/A</v>
      </c>
      <c r="AU116" s="104" t="e">
        <f ca="1">+IF(AND(ISNUMBER(OFFSET('Sanitation Data'!$H$5,0,10*ROW('Sanitation Data'!H110))),'Data Summary'!DJ116="Yes"),100-OFFSET('Sanitation Data'!$H$5,0,10*ROW('Sanitation Data'!H110)),NA())</f>
        <v>#N/A</v>
      </c>
      <c r="AV116" s="104" t="e">
        <f ca="1">+IF(AND(ISNUMBER(OFFSET('Sanitation Data'!$H$7,0,10*ROW('Sanitation Data'!H110))),'Data Summary'!DK116="Yes"),OFFSET('Sanitation Data'!$H$7,0,10*ROW('Sanitation Data'!H110)),NA())</f>
        <v>#N/A</v>
      </c>
      <c r="AW116" s="104" t="e">
        <f ca="1">+IF(AND(ISNUMBER(OFFSET('Sanitation Data'!$H$11,0,10*ROW('Sanitation Data'!H110))),'Data Summary'!DL116="Yes"),OFFSET('Sanitation Data'!$H$11,0,10*ROW('Sanitation Data'!H110)),NA())</f>
        <v>#N/A</v>
      </c>
      <c r="AX116" s="104" t="e">
        <f ca="1">+IF(AND(ISNUMBER(OFFSET('Sanitation Data'!$H$12,0,10*ROW('Sanitation Data'!H110))),'Data Summary'!DM116="Yes"),OFFSET('Sanitation Data'!$H$12,0,10*ROW('Sanitation Data'!H110)),NA())</f>
        <v>#N/A</v>
      </c>
      <c r="AY116" s="104" t="e">
        <f ca="1">+IF(AND(ISNUMBER(OFFSET('Sanitation Data'!$H$13,0,10*ROW('Sanitation Data'!H110))),'Data Summary'!DN116="Yes"),OFFSET('Sanitation Data'!$H$13,0,10*ROW('Sanitation Data'!H110)),NA())</f>
        <v>#N/A</v>
      </c>
      <c r="AZ116" s="109" t="e">
        <f ca="1">+IF(AND(ISNUMBER(OFFSET('Hygiene Data'!$C$6,0,10*ROW('Hygiene Data'!C110))),'Data Summary'!DO116="Yes"),OFFSET('Hygiene Data'!$C$6,0,10*ROW('Hygiene Data'!C110)),NA())</f>
        <v>#N/A</v>
      </c>
      <c r="BA116" s="109" t="e">
        <f ca="1">+IF(AND(ISNUMBER(OFFSET('Hygiene Data'!$C$8,0,10*ROW('Hygiene Data'!C110))),'Data Summary'!DP116="Yes"),OFFSET('Hygiene Data'!$C$8,0,10*ROW('Hygiene Data'!C110)),NA())</f>
        <v>#N/A</v>
      </c>
      <c r="BB116" s="109" t="e">
        <f ca="1">+IF(AND(ISNUMBER(OFFSET('Hygiene Data'!$C$10,0,10*ROW('Hygiene Data'!C110))),'Data Summary'!DQ116="Yes"),OFFSET('Hygiene Data'!$C$10,0,10*ROW('Hygiene Data'!C110)),NA())</f>
        <v>#N/A</v>
      </c>
      <c r="BC116" s="109" t="e">
        <f ca="1">+IF(AND(ISNUMBER(OFFSET('Hygiene Data'!$D$6,0,10*ROW('Hygiene Data'!D110))),'Data Summary'!DR116="Yes"),OFFSET('Hygiene Data'!$D$6,0,10*ROW('Hygiene Data'!D110)),NA())</f>
        <v>#N/A</v>
      </c>
      <c r="BD116" s="109" t="e">
        <f ca="1">+IF(AND(ISNUMBER(OFFSET('Hygiene Data'!$D$8,0,10*ROW('Hygiene Data'!D110))),'Data Summary'!DS116="Yes"),OFFSET('Hygiene Data'!$D$8,0,10*ROW('Hygiene Data'!D110)),NA())</f>
        <v>#N/A</v>
      </c>
      <c r="BE116" s="109" t="e">
        <f ca="1">+IF(AND(ISNUMBER(OFFSET('Hygiene Data'!$D$10,0,10*ROW('Hygiene Data'!D110))),'Data Summary'!DT116="Yes"),OFFSET('Hygiene Data'!$D$10,0,10*ROW('Hygiene Data'!D110)),NA())</f>
        <v>#N/A</v>
      </c>
      <c r="BF116" s="109" t="e">
        <f ca="1">+IF(AND(ISNUMBER(OFFSET('Hygiene Data'!$E$6,0,10*ROW('Hygiene Data'!E110))),'Data Summary'!DU116="Yes"),OFFSET('Hygiene Data'!$E$6,0,10*ROW('Hygiene Data'!E110)),NA())</f>
        <v>#N/A</v>
      </c>
      <c r="BG116" s="109" t="e">
        <f ca="1">+IF(AND(ISNUMBER(OFFSET('Hygiene Data'!$E$8,0,10*ROW('Hygiene Data'!E110))),'Data Summary'!DV116="Yes"),OFFSET('Hygiene Data'!$E$8,0,10*ROW('Hygiene Data'!E110)),NA())</f>
        <v>#N/A</v>
      </c>
      <c r="BH116" s="109" t="e">
        <f ca="1">+IF(AND(ISNUMBER(OFFSET('Hygiene Data'!$E$10,0,10*ROW('Hygiene Data'!E110))),'Data Summary'!DW116="Yes"),OFFSET('Hygiene Data'!$E$10,0,10*ROW('Hygiene Data'!E110)),NA())</f>
        <v>#N/A</v>
      </c>
      <c r="BI116" s="109" t="e">
        <f ca="1">+IF(AND(ISNUMBER(OFFSET('Hygiene Data'!$F$6,0,10*ROW('Hygiene Data'!F110))),'Data Summary'!DX116="Yes"),OFFSET('Hygiene Data'!$F$6,0,10*ROW('Hygiene Data'!F110)),NA())</f>
        <v>#N/A</v>
      </c>
      <c r="BJ116" s="109" t="e">
        <f ca="1">+IF(AND(ISNUMBER(OFFSET('Hygiene Data'!$F$8,0,10*ROW('Hygiene Data'!F110))),'Data Summary'!DY116="Yes"),OFFSET('Hygiene Data'!$F$8,0,10*ROW('Hygiene Data'!F110)),NA())</f>
        <v>#N/A</v>
      </c>
      <c r="BK116" s="109" t="e">
        <f ca="1">+IF(AND(ISNUMBER(OFFSET('Hygiene Data'!$F$10,0,10*ROW('Hygiene Data'!F110))),'Data Summary'!DZ116="Yes"),OFFSET('Hygiene Data'!$F$10,0,10*ROW('Hygiene Data'!F110)),NA())</f>
        <v>#N/A</v>
      </c>
      <c r="BL116" s="109" t="e">
        <f ca="1">+IF(AND(ISNUMBER(OFFSET('Hygiene Data'!$G$6,0,10*ROW('Hygiene Data'!G110))),'Data Summary'!EA116="Yes"),OFFSET('Hygiene Data'!$G$6,0,10*ROW('Hygiene Data'!G110)),NA())</f>
        <v>#N/A</v>
      </c>
      <c r="BM116" s="109" t="e">
        <f ca="1">+IF(AND(ISNUMBER(OFFSET('Hygiene Data'!$G$8,0,10*ROW('Hygiene Data'!G110))),'Data Summary'!EB116="Yes"),OFFSET('Hygiene Data'!$G$8,0,10*ROW('Hygiene Data'!G110)),NA())</f>
        <v>#N/A</v>
      </c>
      <c r="BN116" s="109" t="e">
        <f ca="1">+IF(AND(ISNUMBER(OFFSET('Hygiene Data'!$G$10,0,10*ROW('Hygiene Data'!G110))),'Data Summary'!EC116="Yes"),OFFSET('Hygiene Data'!$G$10,0,10*ROW('Hygiene Data'!G110)),NA())</f>
        <v>#N/A</v>
      </c>
      <c r="BO116" s="109" t="e">
        <f ca="1">+IF(AND(ISNUMBER(OFFSET('Hygiene Data'!$H$6,0,10*ROW('Hygiene Data'!H110))),'Data Summary'!ED116="Yes"),OFFSET('Hygiene Data'!$H$6,0,10*ROW('Hygiene Data'!H110)),NA())</f>
        <v>#N/A</v>
      </c>
      <c r="BP116" s="109" t="e">
        <f ca="1">+IF(AND(ISNUMBER(OFFSET('Hygiene Data'!$H$8,0,10*ROW('Hygiene Data'!H110))),'Data Summary'!EE116="Yes"),OFFSET('Hygiene Data'!$H$8,0,10*ROW('Hygiene Data'!H110)),NA())</f>
        <v>#N/A</v>
      </c>
      <c r="BQ116" s="109" t="e">
        <f ca="1">+IF(AND(ISNUMBER(OFFSET('Hygiene Data'!$H$10,0,10*ROW('Hygiene Data'!H110))),'Data Summary'!EF116="Yes"),OFFSET('Hygiene Data'!$H$10,0,10*ROW('Hygiene Data'!H110)),NA())</f>
        <v>#N/A</v>
      </c>
    </row>
    <row r="117" spans="1:69" x14ac:dyDescent="0.25">
      <c r="A117" s="57" t="e">
        <f ca="1">+IF(OFFSET('Water Data'!$B$1,0,10*ROW('Water Data'!B111))="",NA(),OFFSET('Water Data'!$B$1,0,10*ROW('Water Data'!B111)))</f>
        <v>#N/A</v>
      </c>
      <c r="B117" s="57" t="e">
        <f ca="1">+IF(OFFSET('Water Data'!$A$3,0,10*ROW('Water Data'!A114))="",NA(),OFFSET('Water Data'!$A$3,0,10*ROW('Water Data'!A114)))</f>
        <v>#N/A</v>
      </c>
      <c r="C117" s="57" t="e">
        <f ca="1">+IF(OFFSET('Water Data'!$C$3,0,10*ROW('Water Data'!C114))="",NA(),OFFSET('Water Data'!$C$3,0,10*ROW('Water Data'!C114)))</f>
        <v>#N/A</v>
      </c>
      <c r="D117" s="58" t="e">
        <f ca="1">+IF(AND(ISNUMBER(OFFSET('Water Data'!$C$5,0,10*ROW('Water Data'!C111))),'Data Summary'!BS117="Yes"),100-OFFSET('Water Data'!$C$5,0,10*ROW('Water Data'!C111)),NA())</f>
        <v>#N/A</v>
      </c>
      <c r="E117" s="58" t="e">
        <f ca="1">+IF(AND(ISNUMBER(OFFSET('Water Data'!$C$7,0,10*ROW('Water Data'!C111))),'Data Summary'!BT117="Yes"),OFFSET('Water Data'!$C$7,0,10*ROW('Water Data'!C111)),NA())</f>
        <v>#N/A</v>
      </c>
      <c r="F117" s="58" t="e">
        <f ca="1">+IF(AND(ISNUMBER(OFFSET('Water Data'!$C$10,0,10*ROW('Water Data'!C111))),'Data Summary'!BU117="Yes"),OFFSET('Water Data'!$C$10,0,10*ROW('Water Data'!C111)),NA())</f>
        <v>#N/A</v>
      </c>
      <c r="G117" s="58" t="e">
        <f ca="1">+IF(AND(ISNUMBER(OFFSET('Water Data'!$D$5,0,10*ROW('Water Data'!D111))),'Data Summary'!BV117="Yes"),100-OFFSET('Water Data'!$D$5,0,10*ROW('Water Data'!D111)),NA())</f>
        <v>#N/A</v>
      </c>
      <c r="H117" s="58" t="e">
        <f ca="1">+IF(AND(ISNUMBER(OFFSET('Water Data'!$D$7,0,10*ROW('Water Data'!D111))),'Data Summary'!BW117="Yes"),OFFSET('Water Data'!$D$7,0,10*ROW('Water Data'!D111)),NA())</f>
        <v>#N/A</v>
      </c>
      <c r="I117" s="58" t="e">
        <f ca="1">+IF(AND(ISNUMBER(OFFSET('Water Data'!$D$10,0,10*ROW('Water Data'!D111))),'Data Summary'!BX117="Yes"),OFFSET('Water Data'!$D$10,0,10*ROW('Water Data'!D111)),NA())</f>
        <v>#N/A</v>
      </c>
      <c r="J117" s="58" t="e">
        <f ca="1">+IF(AND(ISNUMBER(OFFSET('Water Data'!$E$5,0,10*ROW('Water Data'!E111))),'Data Summary'!BY117="Yes"),100-OFFSET('Water Data'!$E$5,0,10*ROW('Water Data'!E111)),NA())</f>
        <v>#N/A</v>
      </c>
      <c r="K117" s="58" t="e">
        <f ca="1">+IF(AND(ISNUMBER(OFFSET('Water Data'!$E$7,0,10*ROW('Water Data'!E111))),'Data Summary'!BZ117="Yes"),OFFSET('Water Data'!$E$7,0,10*ROW('Water Data'!E111)),NA())</f>
        <v>#N/A</v>
      </c>
      <c r="L117" s="58" t="e">
        <f ca="1">+IF(AND(ISNUMBER(OFFSET('Water Data'!$E$10,0,10*ROW('Water Data'!E111))),'Data Summary'!CA117="Yes"),OFFSET('Water Data'!$E$10,0,10*ROW('Water Data'!E111)),NA())</f>
        <v>#N/A</v>
      </c>
      <c r="M117" s="58" t="e">
        <f ca="1">+IF(AND(ISNUMBER(OFFSET('Water Data'!$F$5,0,10*ROW('Water Data'!F111))),'Data Summary'!CB117="Yes"),100-OFFSET('Water Data'!$F$5,0,10*ROW('Water Data'!F111)),NA())</f>
        <v>#N/A</v>
      </c>
      <c r="N117" s="58" t="e">
        <f ca="1">+IF(AND(ISNUMBER(OFFSET('Water Data'!$F$7,0,10*ROW('Water Data'!F111))),'Data Summary'!CC117="Yes"),OFFSET('Water Data'!$F$7,0,10*ROW('Water Data'!F111)),NA())</f>
        <v>#N/A</v>
      </c>
      <c r="O117" s="58" t="e">
        <f ca="1">+IF(AND(ISNUMBER(OFFSET('Water Data'!$F$10,0,10*ROW('Water Data'!F111))),'Data Summary'!CD117="Yes"),OFFSET('Water Data'!$F$10,0,10*ROW('Water Data'!F111)),NA())</f>
        <v>#N/A</v>
      </c>
      <c r="P117" s="58" t="e">
        <f ca="1">+IF(AND(ISNUMBER(OFFSET('Water Data'!$G$5,0,10*ROW('Water Data'!G111))),'Data Summary'!CE117="Yes"),100-OFFSET('Water Data'!$G$5,0,10*ROW('Water Data'!G111)),NA())</f>
        <v>#N/A</v>
      </c>
      <c r="Q117" s="58" t="e">
        <f ca="1">+IF(AND(ISNUMBER(OFFSET('Water Data'!$G$7,0,10*ROW('Water Data'!G111))),'Data Summary'!CF117="Yes"),OFFSET('Water Data'!$G$7,0,10*ROW('Water Data'!G111)),NA())</f>
        <v>#N/A</v>
      </c>
      <c r="R117" s="58" t="e">
        <f ca="1">+IF(AND(ISNUMBER(OFFSET('Water Data'!$G$10,0,10*ROW('Water Data'!G111))),'Data Summary'!CG117="Yes"),OFFSET('Water Data'!$G$10,0,10*ROW('Water Data'!G111)),NA())</f>
        <v>#N/A</v>
      </c>
      <c r="S117" s="58" t="e">
        <f ca="1">+IF(AND(ISNUMBER(OFFSET('Water Data'!$H$5,0,10*ROW('Water Data'!H111))),'Data Summary'!CH117="Yes"),100-OFFSET('Water Data'!$H$5,0,10*ROW('Water Data'!H111)),NA())</f>
        <v>#N/A</v>
      </c>
      <c r="T117" s="58" t="e">
        <f ca="1">+IF(AND(ISNUMBER(OFFSET('Water Data'!$H$7,0,10*ROW('Water Data'!H111))),'Data Summary'!CI117="Yes"),OFFSET('Water Data'!$H$7,0,10*ROW('Water Data'!H111)),NA())</f>
        <v>#N/A</v>
      </c>
      <c r="U117" s="58" t="e">
        <f ca="1">+IF(AND(ISNUMBER(OFFSET('Water Data'!$H$10,0,10*ROW('Water Data'!H111))),'Data Summary'!CJ117="Yes"),OFFSET('Water Data'!$H$10,0,10*ROW('Water Data'!H111)),NA())</f>
        <v>#N/A</v>
      </c>
      <c r="V117" s="104" t="e">
        <f ca="1">+IF(AND(ISNUMBER(OFFSET('Sanitation Data'!$C$5,0,10*ROW('Sanitation Data'!C111))),'Data Summary'!CK117="Yes"),100-OFFSET('Sanitation Data'!$C$5,0,10*ROW('Sanitation Data'!C111)),NA())</f>
        <v>#N/A</v>
      </c>
      <c r="W117" s="104" t="e">
        <f ca="1">+IF(AND(ISNUMBER(OFFSET('Sanitation Data'!$C$7,0,10*ROW('Sanitation Data'!C111))),'Data Summary'!CL117="Yes"),OFFSET('Sanitation Data'!$C$7,0,10*ROW('Sanitation Data'!C111)),NA())</f>
        <v>#N/A</v>
      </c>
      <c r="X117" s="104" t="e">
        <f ca="1">+IF(AND(ISNUMBER(OFFSET('Sanitation Data'!$C$11,0,10*ROW('Sanitation Data'!C111))),'Data Summary'!CM117="Yes"),OFFSET('Sanitation Data'!$C$11,0,10*ROW('Sanitation Data'!C111)),NA())</f>
        <v>#N/A</v>
      </c>
      <c r="Y117" s="104" t="e">
        <f ca="1">+IF(AND(ISNUMBER(OFFSET('Sanitation Data'!$C$12,0,10*ROW('Sanitation Data'!C111))),'Data Summary'!CN117="Yes"),OFFSET('Sanitation Data'!$C$12,0,10*ROW('Sanitation Data'!C111)),NA())</f>
        <v>#N/A</v>
      </c>
      <c r="Z117" s="104" t="e">
        <f ca="1">+IF(AND(ISNUMBER(OFFSET('Sanitation Data'!$C$13,0,10*ROW('Sanitation Data'!C111))),'Data Summary'!CO117="Yes"),OFFSET('Sanitation Data'!$C$13,0,10*ROW('Sanitation Data'!C111)),NA())</f>
        <v>#N/A</v>
      </c>
      <c r="AA117" s="104" t="e">
        <f ca="1">+IF(AND(ISNUMBER(OFFSET('Sanitation Data'!$D$5,0,10*ROW('Sanitation Data'!D111))),'Data Summary'!CP117="Yes"),100-OFFSET('Sanitation Data'!$D$5,0,10*ROW('Sanitation Data'!D111)),NA())</f>
        <v>#N/A</v>
      </c>
      <c r="AB117" s="104" t="e">
        <f ca="1">+IF(AND(ISNUMBER(OFFSET('Sanitation Data'!$D$7,0,10*ROW('Sanitation Data'!D111))),'Data Summary'!CQ117="Yes"),OFFSET('Sanitation Data'!$D$7,0,10*ROW('Sanitation Data'!D111)),NA())</f>
        <v>#N/A</v>
      </c>
      <c r="AC117" s="104" t="e">
        <f ca="1">+IF(AND(ISNUMBER(OFFSET('Sanitation Data'!$D$11,0,10*ROW('Sanitation Data'!D111))),'Data Summary'!CR117="Yes"),OFFSET('Sanitation Data'!$D$11,0,10*ROW('Sanitation Data'!D111)),NA())</f>
        <v>#N/A</v>
      </c>
      <c r="AD117" s="104" t="e">
        <f ca="1">+IF(AND(ISNUMBER(OFFSET('Sanitation Data'!$D$12,0,10*ROW('Sanitation Data'!D111))),'Data Summary'!CS117="Yes"),OFFSET('Sanitation Data'!$D$12,0,10*ROW('Sanitation Data'!D111)),NA())</f>
        <v>#N/A</v>
      </c>
      <c r="AE117" s="104" t="e">
        <f ca="1">+IF(AND(ISNUMBER(OFFSET('Sanitation Data'!$D$13,0,10*ROW('Sanitation Data'!D111))),'Data Summary'!CT117="Yes"),OFFSET('Sanitation Data'!$D$13,0,10*ROW('Sanitation Data'!D111)),NA())</f>
        <v>#N/A</v>
      </c>
      <c r="AF117" s="104" t="e">
        <f ca="1">+IF(AND(ISNUMBER(OFFSET('Sanitation Data'!$E$5,0,10*ROW('Sanitation Data'!E111))),'Data Summary'!CU117="Yes"),100-OFFSET('Sanitation Data'!$E$5,0,10*ROW('Sanitation Data'!E111)),NA())</f>
        <v>#N/A</v>
      </c>
      <c r="AG117" s="104" t="e">
        <f ca="1">+IF(AND(ISNUMBER(OFFSET('Sanitation Data'!$E$7,0,10*ROW('Sanitation Data'!E111))),'Data Summary'!CV117="Yes"),OFFSET('Sanitation Data'!$E$7,0,10*ROW('Sanitation Data'!E111)),NA())</f>
        <v>#N/A</v>
      </c>
      <c r="AH117" s="104" t="e">
        <f ca="1">+IF(AND(ISNUMBER(OFFSET('Sanitation Data'!$E$11,0,10*ROW('Sanitation Data'!E111))),'Data Summary'!CW117="Yes"),OFFSET('Sanitation Data'!$E$11,0,10*ROW('Sanitation Data'!E111)),NA())</f>
        <v>#N/A</v>
      </c>
      <c r="AI117" s="104" t="e">
        <f ca="1">+IF(AND(ISNUMBER(OFFSET('Sanitation Data'!$E$12,0,10*ROW('Sanitation Data'!E111))),'Data Summary'!CX117="Yes"),OFFSET('Sanitation Data'!$E$12,0,10*ROW('Sanitation Data'!E111)),NA())</f>
        <v>#N/A</v>
      </c>
      <c r="AJ117" s="104" t="e">
        <f ca="1">+IF(AND(ISNUMBER(OFFSET('Sanitation Data'!$E$13,0,10*ROW('Sanitation Data'!E111))),'Data Summary'!CY117="Yes"),OFFSET('Sanitation Data'!$E$13,0,10*ROW('Sanitation Data'!E111)),NA())</f>
        <v>#N/A</v>
      </c>
      <c r="AK117" s="104" t="e">
        <f ca="1">+IF(AND(ISNUMBER(OFFSET('Sanitation Data'!$F$5,0,10*ROW('Sanitation Data'!F111))),'Data Summary'!CZ117="Yes"),100-OFFSET('Sanitation Data'!$F$5,0,10*ROW('Sanitation Data'!F111)),NA())</f>
        <v>#N/A</v>
      </c>
      <c r="AL117" s="104" t="e">
        <f ca="1">+IF(AND(ISNUMBER(OFFSET('Sanitation Data'!$F$7,0,10*ROW('Sanitation Data'!F111))),'Data Summary'!DA117="Yes"),OFFSET('Sanitation Data'!$F$7,0,10*ROW('Sanitation Data'!F111)),NA())</f>
        <v>#N/A</v>
      </c>
      <c r="AM117" s="104" t="e">
        <f ca="1">+IF(AND(ISNUMBER(OFFSET('Sanitation Data'!$F$11,0,10*ROW('Sanitation Data'!F111))),'Data Summary'!DB117="Yes"),OFFSET('Sanitation Data'!$F$11,0,10*ROW('Sanitation Data'!F111)),NA())</f>
        <v>#N/A</v>
      </c>
      <c r="AN117" s="104" t="e">
        <f ca="1">+IF(AND(ISNUMBER(OFFSET('Sanitation Data'!$F$12,0,10*ROW('Sanitation Data'!F111))),'Data Summary'!DC117="Yes"),OFFSET('Sanitation Data'!$F$12,0,10*ROW('Sanitation Data'!F111)),NA())</f>
        <v>#N/A</v>
      </c>
      <c r="AO117" s="104" t="e">
        <f ca="1">+IF(AND(ISNUMBER(OFFSET('Sanitation Data'!$F$13,0,10*ROW('Sanitation Data'!F111))),'Data Summary'!DD117="Yes"),OFFSET('Sanitation Data'!$F$13,0,10*ROW('Sanitation Data'!F111)),NA())</f>
        <v>#N/A</v>
      </c>
      <c r="AP117" s="104" t="e">
        <f ca="1">+IF(AND(ISNUMBER(OFFSET('Sanitation Data'!$G$5,0,10*ROW('Sanitation Data'!G111))),'Data Summary'!DE117="Yes"),100-OFFSET('Sanitation Data'!$G$5,0,10*ROW('Sanitation Data'!G111)),NA())</f>
        <v>#N/A</v>
      </c>
      <c r="AQ117" s="104" t="e">
        <f ca="1">+IF(AND(ISNUMBER(OFFSET('Sanitation Data'!$G$7,0,10*ROW('Sanitation Data'!G111))),'Data Summary'!DF117="Yes"),OFFSET('Sanitation Data'!$G$7,0,10*ROW('Sanitation Data'!G111)),NA())</f>
        <v>#N/A</v>
      </c>
      <c r="AR117" s="104" t="e">
        <f ca="1">+IF(AND(ISNUMBER(OFFSET('Sanitation Data'!$G$11,0,10*ROW('Sanitation Data'!G111))),'Data Summary'!DG117="Yes"),OFFSET('Sanitation Data'!$G$11,0,10*ROW('Sanitation Data'!G111)),NA())</f>
        <v>#N/A</v>
      </c>
      <c r="AS117" s="104" t="e">
        <f ca="1">+IF(AND(ISNUMBER(OFFSET('Sanitation Data'!$G$12,0,10*ROW('Sanitation Data'!G111))),'Data Summary'!DH117="Yes"),OFFSET('Sanitation Data'!$G$12,0,10*ROW('Sanitation Data'!G111)),NA())</f>
        <v>#N/A</v>
      </c>
      <c r="AT117" s="104" t="e">
        <f ca="1">+IF(AND(ISNUMBER(OFFSET('Sanitation Data'!$G$13,0,10*ROW('Sanitation Data'!G111))),'Data Summary'!DI117="Yes"),OFFSET('Sanitation Data'!$G$13,0,10*ROW('Sanitation Data'!G111)),NA())</f>
        <v>#N/A</v>
      </c>
      <c r="AU117" s="104" t="e">
        <f ca="1">+IF(AND(ISNUMBER(OFFSET('Sanitation Data'!$H$5,0,10*ROW('Sanitation Data'!H111))),'Data Summary'!DJ117="Yes"),100-OFFSET('Sanitation Data'!$H$5,0,10*ROW('Sanitation Data'!H111)),NA())</f>
        <v>#N/A</v>
      </c>
      <c r="AV117" s="104" t="e">
        <f ca="1">+IF(AND(ISNUMBER(OFFSET('Sanitation Data'!$H$7,0,10*ROW('Sanitation Data'!H111))),'Data Summary'!DK117="Yes"),OFFSET('Sanitation Data'!$H$7,0,10*ROW('Sanitation Data'!H111)),NA())</f>
        <v>#N/A</v>
      </c>
      <c r="AW117" s="104" t="e">
        <f ca="1">+IF(AND(ISNUMBER(OFFSET('Sanitation Data'!$H$11,0,10*ROW('Sanitation Data'!H111))),'Data Summary'!DL117="Yes"),OFFSET('Sanitation Data'!$H$11,0,10*ROW('Sanitation Data'!H111)),NA())</f>
        <v>#N/A</v>
      </c>
      <c r="AX117" s="104" t="e">
        <f ca="1">+IF(AND(ISNUMBER(OFFSET('Sanitation Data'!$H$12,0,10*ROW('Sanitation Data'!H111))),'Data Summary'!DM117="Yes"),OFFSET('Sanitation Data'!$H$12,0,10*ROW('Sanitation Data'!H111)),NA())</f>
        <v>#N/A</v>
      </c>
      <c r="AY117" s="104" t="e">
        <f ca="1">+IF(AND(ISNUMBER(OFFSET('Sanitation Data'!$H$13,0,10*ROW('Sanitation Data'!H111))),'Data Summary'!DN117="Yes"),OFFSET('Sanitation Data'!$H$13,0,10*ROW('Sanitation Data'!H111)),NA())</f>
        <v>#N/A</v>
      </c>
      <c r="AZ117" s="109" t="e">
        <f ca="1">+IF(AND(ISNUMBER(OFFSET('Hygiene Data'!$C$6,0,10*ROW('Hygiene Data'!C111))),'Data Summary'!DO117="Yes"),OFFSET('Hygiene Data'!$C$6,0,10*ROW('Hygiene Data'!C111)),NA())</f>
        <v>#N/A</v>
      </c>
      <c r="BA117" s="109" t="e">
        <f ca="1">+IF(AND(ISNUMBER(OFFSET('Hygiene Data'!$C$8,0,10*ROW('Hygiene Data'!C111))),'Data Summary'!DP117="Yes"),OFFSET('Hygiene Data'!$C$8,0,10*ROW('Hygiene Data'!C111)),NA())</f>
        <v>#N/A</v>
      </c>
      <c r="BB117" s="109" t="e">
        <f ca="1">+IF(AND(ISNUMBER(OFFSET('Hygiene Data'!$C$10,0,10*ROW('Hygiene Data'!C111))),'Data Summary'!DQ117="Yes"),OFFSET('Hygiene Data'!$C$10,0,10*ROW('Hygiene Data'!C111)),NA())</f>
        <v>#N/A</v>
      </c>
      <c r="BC117" s="109" t="e">
        <f ca="1">+IF(AND(ISNUMBER(OFFSET('Hygiene Data'!$D$6,0,10*ROW('Hygiene Data'!D111))),'Data Summary'!DR117="Yes"),OFFSET('Hygiene Data'!$D$6,0,10*ROW('Hygiene Data'!D111)),NA())</f>
        <v>#N/A</v>
      </c>
      <c r="BD117" s="109" t="e">
        <f ca="1">+IF(AND(ISNUMBER(OFFSET('Hygiene Data'!$D$8,0,10*ROW('Hygiene Data'!D111))),'Data Summary'!DS117="Yes"),OFFSET('Hygiene Data'!$D$8,0,10*ROW('Hygiene Data'!D111)),NA())</f>
        <v>#N/A</v>
      </c>
      <c r="BE117" s="109" t="e">
        <f ca="1">+IF(AND(ISNUMBER(OFFSET('Hygiene Data'!$D$10,0,10*ROW('Hygiene Data'!D111))),'Data Summary'!DT117="Yes"),OFFSET('Hygiene Data'!$D$10,0,10*ROW('Hygiene Data'!D111)),NA())</f>
        <v>#N/A</v>
      </c>
      <c r="BF117" s="109" t="e">
        <f ca="1">+IF(AND(ISNUMBER(OFFSET('Hygiene Data'!$E$6,0,10*ROW('Hygiene Data'!E111))),'Data Summary'!DU117="Yes"),OFFSET('Hygiene Data'!$E$6,0,10*ROW('Hygiene Data'!E111)),NA())</f>
        <v>#N/A</v>
      </c>
      <c r="BG117" s="109" t="e">
        <f ca="1">+IF(AND(ISNUMBER(OFFSET('Hygiene Data'!$E$8,0,10*ROW('Hygiene Data'!E111))),'Data Summary'!DV117="Yes"),OFFSET('Hygiene Data'!$E$8,0,10*ROW('Hygiene Data'!E111)),NA())</f>
        <v>#N/A</v>
      </c>
      <c r="BH117" s="109" t="e">
        <f ca="1">+IF(AND(ISNUMBER(OFFSET('Hygiene Data'!$E$10,0,10*ROW('Hygiene Data'!E111))),'Data Summary'!DW117="Yes"),OFFSET('Hygiene Data'!$E$10,0,10*ROW('Hygiene Data'!E111)),NA())</f>
        <v>#N/A</v>
      </c>
      <c r="BI117" s="109" t="e">
        <f ca="1">+IF(AND(ISNUMBER(OFFSET('Hygiene Data'!$F$6,0,10*ROW('Hygiene Data'!F111))),'Data Summary'!DX117="Yes"),OFFSET('Hygiene Data'!$F$6,0,10*ROW('Hygiene Data'!F111)),NA())</f>
        <v>#N/A</v>
      </c>
      <c r="BJ117" s="109" t="e">
        <f ca="1">+IF(AND(ISNUMBER(OFFSET('Hygiene Data'!$F$8,0,10*ROW('Hygiene Data'!F111))),'Data Summary'!DY117="Yes"),OFFSET('Hygiene Data'!$F$8,0,10*ROW('Hygiene Data'!F111)),NA())</f>
        <v>#N/A</v>
      </c>
      <c r="BK117" s="109" t="e">
        <f ca="1">+IF(AND(ISNUMBER(OFFSET('Hygiene Data'!$F$10,0,10*ROW('Hygiene Data'!F111))),'Data Summary'!DZ117="Yes"),OFFSET('Hygiene Data'!$F$10,0,10*ROW('Hygiene Data'!F111)),NA())</f>
        <v>#N/A</v>
      </c>
      <c r="BL117" s="109" t="e">
        <f ca="1">+IF(AND(ISNUMBER(OFFSET('Hygiene Data'!$G$6,0,10*ROW('Hygiene Data'!G111))),'Data Summary'!EA117="Yes"),OFFSET('Hygiene Data'!$G$6,0,10*ROW('Hygiene Data'!G111)),NA())</f>
        <v>#N/A</v>
      </c>
      <c r="BM117" s="109" t="e">
        <f ca="1">+IF(AND(ISNUMBER(OFFSET('Hygiene Data'!$G$8,0,10*ROW('Hygiene Data'!G111))),'Data Summary'!EB117="Yes"),OFFSET('Hygiene Data'!$G$8,0,10*ROW('Hygiene Data'!G111)),NA())</f>
        <v>#N/A</v>
      </c>
      <c r="BN117" s="109" t="e">
        <f ca="1">+IF(AND(ISNUMBER(OFFSET('Hygiene Data'!$G$10,0,10*ROW('Hygiene Data'!G111))),'Data Summary'!EC117="Yes"),OFFSET('Hygiene Data'!$G$10,0,10*ROW('Hygiene Data'!G111)),NA())</f>
        <v>#N/A</v>
      </c>
      <c r="BO117" s="109" t="e">
        <f ca="1">+IF(AND(ISNUMBER(OFFSET('Hygiene Data'!$H$6,0,10*ROW('Hygiene Data'!H111))),'Data Summary'!ED117="Yes"),OFFSET('Hygiene Data'!$H$6,0,10*ROW('Hygiene Data'!H111)),NA())</f>
        <v>#N/A</v>
      </c>
      <c r="BP117" s="109" t="e">
        <f ca="1">+IF(AND(ISNUMBER(OFFSET('Hygiene Data'!$H$8,0,10*ROW('Hygiene Data'!H111))),'Data Summary'!EE117="Yes"),OFFSET('Hygiene Data'!$H$8,0,10*ROW('Hygiene Data'!H111)),NA())</f>
        <v>#N/A</v>
      </c>
      <c r="BQ117" s="109" t="e">
        <f ca="1">+IF(AND(ISNUMBER(OFFSET('Hygiene Data'!$H$10,0,10*ROW('Hygiene Data'!H111))),'Data Summary'!EF117="Yes"),OFFSET('Hygiene Data'!$H$10,0,10*ROW('Hygiene Data'!H111)),NA())</f>
        <v>#N/A</v>
      </c>
    </row>
    <row r="118" spans="1:69" x14ac:dyDescent="0.25">
      <c r="A118" s="57" t="e">
        <f ca="1">+IF(OFFSET('Water Data'!$B$1,0,10*ROW('Water Data'!B112))="",NA(),OFFSET('Water Data'!$B$1,0,10*ROW('Water Data'!B112)))</f>
        <v>#N/A</v>
      </c>
      <c r="B118" s="57" t="e">
        <f ca="1">+IF(OFFSET('Water Data'!$A$3,0,10*ROW('Water Data'!A115))="",NA(),OFFSET('Water Data'!$A$3,0,10*ROW('Water Data'!A115)))</f>
        <v>#N/A</v>
      </c>
      <c r="C118" s="57" t="e">
        <f ca="1">+IF(OFFSET('Water Data'!$C$3,0,10*ROW('Water Data'!C115))="",NA(),OFFSET('Water Data'!$C$3,0,10*ROW('Water Data'!C115)))</f>
        <v>#N/A</v>
      </c>
      <c r="D118" s="58" t="e">
        <f ca="1">+IF(AND(ISNUMBER(OFFSET('Water Data'!$C$5,0,10*ROW('Water Data'!C112))),'Data Summary'!BS118="Yes"),100-OFFSET('Water Data'!$C$5,0,10*ROW('Water Data'!C112)),NA())</f>
        <v>#N/A</v>
      </c>
      <c r="E118" s="58" t="e">
        <f ca="1">+IF(AND(ISNUMBER(OFFSET('Water Data'!$C$7,0,10*ROW('Water Data'!C112))),'Data Summary'!BT118="Yes"),OFFSET('Water Data'!$C$7,0,10*ROW('Water Data'!C112)),NA())</f>
        <v>#N/A</v>
      </c>
      <c r="F118" s="58" t="e">
        <f ca="1">+IF(AND(ISNUMBER(OFFSET('Water Data'!$C$10,0,10*ROW('Water Data'!C112))),'Data Summary'!BU118="Yes"),OFFSET('Water Data'!$C$10,0,10*ROW('Water Data'!C112)),NA())</f>
        <v>#N/A</v>
      </c>
      <c r="G118" s="58" t="e">
        <f ca="1">+IF(AND(ISNUMBER(OFFSET('Water Data'!$D$5,0,10*ROW('Water Data'!D112))),'Data Summary'!BV118="Yes"),100-OFFSET('Water Data'!$D$5,0,10*ROW('Water Data'!D112)),NA())</f>
        <v>#N/A</v>
      </c>
      <c r="H118" s="58" t="e">
        <f ca="1">+IF(AND(ISNUMBER(OFFSET('Water Data'!$D$7,0,10*ROW('Water Data'!D112))),'Data Summary'!BW118="Yes"),OFFSET('Water Data'!$D$7,0,10*ROW('Water Data'!D112)),NA())</f>
        <v>#N/A</v>
      </c>
      <c r="I118" s="58" t="e">
        <f ca="1">+IF(AND(ISNUMBER(OFFSET('Water Data'!$D$10,0,10*ROW('Water Data'!D112))),'Data Summary'!BX118="Yes"),OFFSET('Water Data'!$D$10,0,10*ROW('Water Data'!D112)),NA())</f>
        <v>#N/A</v>
      </c>
      <c r="J118" s="58" t="e">
        <f ca="1">+IF(AND(ISNUMBER(OFFSET('Water Data'!$E$5,0,10*ROW('Water Data'!E112))),'Data Summary'!BY118="Yes"),100-OFFSET('Water Data'!$E$5,0,10*ROW('Water Data'!E112)),NA())</f>
        <v>#N/A</v>
      </c>
      <c r="K118" s="58" t="e">
        <f ca="1">+IF(AND(ISNUMBER(OFFSET('Water Data'!$E$7,0,10*ROW('Water Data'!E112))),'Data Summary'!BZ118="Yes"),OFFSET('Water Data'!$E$7,0,10*ROW('Water Data'!E112)),NA())</f>
        <v>#N/A</v>
      </c>
      <c r="L118" s="58" t="e">
        <f ca="1">+IF(AND(ISNUMBER(OFFSET('Water Data'!$E$10,0,10*ROW('Water Data'!E112))),'Data Summary'!CA118="Yes"),OFFSET('Water Data'!$E$10,0,10*ROW('Water Data'!E112)),NA())</f>
        <v>#N/A</v>
      </c>
      <c r="M118" s="58" t="e">
        <f ca="1">+IF(AND(ISNUMBER(OFFSET('Water Data'!$F$5,0,10*ROW('Water Data'!F112))),'Data Summary'!CB118="Yes"),100-OFFSET('Water Data'!$F$5,0,10*ROW('Water Data'!F112)),NA())</f>
        <v>#N/A</v>
      </c>
      <c r="N118" s="58" t="e">
        <f ca="1">+IF(AND(ISNUMBER(OFFSET('Water Data'!$F$7,0,10*ROW('Water Data'!F112))),'Data Summary'!CC118="Yes"),OFFSET('Water Data'!$F$7,0,10*ROW('Water Data'!F112)),NA())</f>
        <v>#N/A</v>
      </c>
      <c r="O118" s="58" t="e">
        <f ca="1">+IF(AND(ISNUMBER(OFFSET('Water Data'!$F$10,0,10*ROW('Water Data'!F112))),'Data Summary'!CD118="Yes"),OFFSET('Water Data'!$F$10,0,10*ROW('Water Data'!F112)),NA())</f>
        <v>#N/A</v>
      </c>
      <c r="P118" s="58" t="e">
        <f ca="1">+IF(AND(ISNUMBER(OFFSET('Water Data'!$G$5,0,10*ROW('Water Data'!G112))),'Data Summary'!CE118="Yes"),100-OFFSET('Water Data'!$G$5,0,10*ROW('Water Data'!G112)),NA())</f>
        <v>#N/A</v>
      </c>
      <c r="Q118" s="58" t="e">
        <f ca="1">+IF(AND(ISNUMBER(OFFSET('Water Data'!$G$7,0,10*ROW('Water Data'!G112))),'Data Summary'!CF118="Yes"),OFFSET('Water Data'!$G$7,0,10*ROW('Water Data'!G112)),NA())</f>
        <v>#N/A</v>
      </c>
      <c r="R118" s="58" t="e">
        <f ca="1">+IF(AND(ISNUMBER(OFFSET('Water Data'!$G$10,0,10*ROW('Water Data'!G112))),'Data Summary'!CG118="Yes"),OFFSET('Water Data'!$G$10,0,10*ROW('Water Data'!G112)),NA())</f>
        <v>#N/A</v>
      </c>
      <c r="S118" s="58" t="e">
        <f ca="1">+IF(AND(ISNUMBER(OFFSET('Water Data'!$H$5,0,10*ROW('Water Data'!H112))),'Data Summary'!CH118="Yes"),100-OFFSET('Water Data'!$H$5,0,10*ROW('Water Data'!H112)),NA())</f>
        <v>#N/A</v>
      </c>
      <c r="T118" s="58" t="e">
        <f ca="1">+IF(AND(ISNUMBER(OFFSET('Water Data'!$H$7,0,10*ROW('Water Data'!H112))),'Data Summary'!CI118="Yes"),OFFSET('Water Data'!$H$7,0,10*ROW('Water Data'!H112)),NA())</f>
        <v>#N/A</v>
      </c>
      <c r="U118" s="58" t="e">
        <f ca="1">+IF(AND(ISNUMBER(OFFSET('Water Data'!$H$10,0,10*ROW('Water Data'!H112))),'Data Summary'!CJ118="Yes"),OFFSET('Water Data'!$H$10,0,10*ROW('Water Data'!H112)),NA())</f>
        <v>#N/A</v>
      </c>
      <c r="V118" s="104" t="e">
        <f ca="1">+IF(AND(ISNUMBER(OFFSET('Sanitation Data'!$C$5,0,10*ROW('Sanitation Data'!C112))),'Data Summary'!CK118="Yes"),100-OFFSET('Sanitation Data'!$C$5,0,10*ROW('Sanitation Data'!C112)),NA())</f>
        <v>#N/A</v>
      </c>
      <c r="W118" s="104" t="e">
        <f ca="1">+IF(AND(ISNUMBER(OFFSET('Sanitation Data'!$C$7,0,10*ROW('Sanitation Data'!C112))),'Data Summary'!CL118="Yes"),OFFSET('Sanitation Data'!$C$7,0,10*ROW('Sanitation Data'!C112)),NA())</f>
        <v>#N/A</v>
      </c>
      <c r="X118" s="104" t="e">
        <f ca="1">+IF(AND(ISNUMBER(OFFSET('Sanitation Data'!$C$11,0,10*ROW('Sanitation Data'!C112))),'Data Summary'!CM118="Yes"),OFFSET('Sanitation Data'!$C$11,0,10*ROW('Sanitation Data'!C112)),NA())</f>
        <v>#N/A</v>
      </c>
      <c r="Y118" s="104" t="e">
        <f ca="1">+IF(AND(ISNUMBER(OFFSET('Sanitation Data'!$C$12,0,10*ROW('Sanitation Data'!C112))),'Data Summary'!CN118="Yes"),OFFSET('Sanitation Data'!$C$12,0,10*ROW('Sanitation Data'!C112)),NA())</f>
        <v>#N/A</v>
      </c>
      <c r="Z118" s="104" t="e">
        <f ca="1">+IF(AND(ISNUMBER(OFFSET('Sanitation Data'!$C$13,0,10*ROW('Sanitation Data'!C112))),'Data Summary'!CO118="Yes"),OFFSET('Sanitation Data'!$C$13,0,10*ROW('Sanitation Data'!C112)),NA())</f>
        <v>#N/A</v>
      </c>
      <c r="AA118" s="104" t="e">
        <f ca="1">+IF(AND(ISNUMBER(OFFSET('Sanitation Data'!$D$5,0,10*ROW('Sanitation Data'!D112))),'Data Summary'!CP118="Yes"),100-OFFSET('Sanitation Data'!$D$5,0,10*ROW('Sanitation Data'!D112)),NA())</f>
        <v>#N/A</v>
      </c>
      <c r="AB118" s="104" t="e">
        <f ca="1">+IF(AND(ISNUMBER(OFFSET('Sanitation Data'!$D$7,0,10*ROW('Sanitation Data'!D112))),'Data Summary'!CQ118="Yes"),OFFSET('Sanitation Data'!$D$7,0,10*ROW('Sanitation Data'!D112)),NA())</f>
        <v>#N/A</v>
      </c>
      <c r="AC118" s="104" t="e">
        <f ca="1">+IF(AND(ISNUMBER(OFFSET('Sanitation Data'!$D$11,0,10*ROW('Sanitation Data'!D112))),'Data Summary'!CR118="Yes"),OFFSET('Sanitation Data'!$D$11,0,10*ROW('Sanitation Data'!D112)),NA())</f>
        <v>#N/A</v>
      </c>
      <c r="AD118" s="104" t="e">
        <f ca="1">+IF(AND(ISNUMBER(OFFSET('Sanitation Data'!$D$12,0,10*ROW('Sanitation Data'!D112))),'Data Summary'!CS118="Yes"),OFFSET('Sanitation Data'!$D$12,0,10*ROW('Sanitation Data'!D112)),NA())</f>
        <v>#N/A</v>
      </c>
      <c r="AE118" s="104" t="e">
        <f ca="1">+IF(AND(ISNUMBER(OFFSET('Sanitation Data'!$D$13,0,10*ROW('Sanitation Data'!D112))),'Data Summary'!CT118="Yes"),OFFSET('Sanitation Data'!$D$13,0,10*ROW('Sanitation Data'!D112)),NA())</f>
        <v>#N/A</v>
      </c>
      <c r="AF118" s="104" t="e">
        <f ca="1">+IF(AND(ISNUMBER(OFFSET('Sanitation Data'!$E$5,0,10*ROW('Sanitation Data'!E112))),'Data Summary'!CU118="Yes"),100-OFFSET('Sanitation Data'!$E$5,0,10*ROW('Sanitation Data'!E112)),NA())</f>
        <v>#N/A</v>
      </c>
      <c r="AG118" s="104" t="e">
        <f ca="1">+IF(AND(ISNUMBER(OFFSET('Sanitation Data'!$E$7,0,10*ROW('Sanitation Data'!E112))),'Data Summary'!CV118="Yes"),OFFSET('Sanitation Data'!$E$7,0,10*ROW('Sanitation Data'!E112)),NA())</f>
        <v>#N/A</v>
      </c>
      <c r="AH118" s="104" t="e">
        <f ca="1">+IF(AND(ISNUMBER(OFFSET('Sanitation Data'!$E$11,0,10*ROW('Sanitation Data'!E112))),'Data Summary'!CW118="Yes"),OFFSET('Sanitation Data'!$E$11,0,10*ROW('Sanitation Data'!E112)),NA())</f>
        <v>#N/A</v>
      </c>
      <c r="AI118" s="104" t="e">
        <f ca="1">+IF(AND(ISNUMBER(OFFSET('Sanitation Data'!$E$12,0,10*ROW('Sanitation Data'!E112))),'Data Summary'!CX118="Yes"),OFFSET('Sanitation Data'!$E$12,0,10*ROW('Sanitation Data'!E112)),NA())</f>
        <v>#N/A</v>
      </c>
      <c r="AJ118" s="104" t="e">
        <f ca="1">+IF(AND(ISNUMBER(OFFSET('Sanitation Data'!$E$13,0,10*ROW('Sanitation Data'!E112))),'Data Summary'!CY118="Yes"),OFFSET('Sanitation Data'!$E$13,0,10*ROW('Sanitation Data'!E112)),NA())</f>
        <v>#N/A</v>
      </c>
      <c r="AK118" s="104" t="e">
        <f ca="1">+IF(AND(ISNUMBER(OFFSET('Sanitation Data'!$F$5,0,10*ROW('Sanitation Data'!F112))),'Data Summary'!CZ118="Yes"),100-OFFSET('Sanitation Data'!$F$5,0,10*ROW('Sanitation Data'!F112)),NA())</f>
        <v>#N/A</v>
      </c>
      <c r="AL118" s="104" t="e">
        <f ca="1">+IF(AND(ISNUMBER(OFFSET('Sanitation Data'!$F$7,0,10*ROW('Sanitation Data'!F112))),'Data Summary'!DA118="Yes"),OFFSET('Sanitation Data'!$F$7,0,10*ROW('Sanitation Data'!F112)),NA())</f>
        <v>#N/A</v>
      </c>
      <c r="AM118" s="104" t="e">
        <f ca="1">+IF(AND(ISNUMBER(OFFSET('Sanitation Data'!$F$11,0,10*ROW('Sanitation Data'!F112))),'Data Summary'!DB118="Yes"),OFFSET('Sanitation Data'!$F$11,0,10*ROW('Sanitation Data'!F112)),NA())</f>
        <v>#N/A</v>
      </c>
      <c r="AN118" s="104" t="e">
        <f ca="1">+IF(AND(ISNUMBER(OFFSET('Sanitation Data'!$F$12,0,10*ROW('Sanitation Data'!F112))),'Data Summary'!DC118="Yes"),OFFSET('Sanitation Data'!$F$12,0,10*ROW('Sanitation Data'!F112)),NA())</f>
        <v>#N/A</v>
      </c>
      <c r="AO118" s="104" t="e">
        <f ca="1">+IF(AND(ISNUMBER(OFFSET('Sanitation Data'!$F$13,0,10*ROW('Sanitation Data'!F112))),'Data Summary'!DD118="Yes"),OFFSET('Sanitation Data'!$F$13,0,10*ROW('Sanitation Data'!F112)),NA())</f>
        <v>#N/A</v>
      </c>
      <c r="AP118" s="104" t="e">
        <f ca="1">+IF(AND(ISNUMBER(OFFSET('Sanitation Data'!$G$5,0,10*ROW('Sanitation Data'!G112))),'Data Summary'!DE118="Yes"),100-OFFSET('Sanitation Data'!$G$5,0,10*ROW('Sanitation Data'!G112)),NA())</f>
        <v>#N/A</v>
      </c>
      <c r="AQ118" s="104" t="e">
        <f ca="1">+IF(AND(ISNUMBER(OFFSET('Sanitation Data'!$G$7,0,10*ROW('Sanitation Data'!G112))),'Data Summary'!DF118="Yes"),OFFSET('Sanitation Data'!$G$7,0,10*ROW('Sanitation Data'!G112)),NA())</f>
        <v>#N/A</v>
      </c>
      <c r="AR118" s="104" t="e">
        <f ca="1">+IF(AND(ISNUMBER(OFFSET('Sanitation Data'!$G$11,0,10*ROW('Sanitation Data'!G112))),'Data Summary'!DG118="Yes"),OFFSET('Sanitation Data'!$G$11,0,10*ROW('Sanitation Data'!G112)),NA())</f>
        <v>#N/A</v>
      </c>
      <c r="AS118" s="104" t="e">
        <f ca="1">+IF(AND(ISNUMBER(OFFSET('Sanitation Data'!$G$12,0,10*ROW('Sanitation Data'!G112))),'Data Summary'!DH118="Yes"),OFFSET('Sanitation Data'!$G$12,0,10*ROW('Sanitation Data'!G112)),NA())</f>
        <v>#N/A</v>
      </c>
      <c r="AT118" s="104" t="e">
        <f ca="1">+IF(AND(ISNUMBER(OFFSET('Sanitation Data'!$G$13,0,10*ROW('Sanitation Data'!G112))),'Data Summary'!DI118="Yes"),OFFSET('Sanitation Data'!$G$13,0,10*ROW('Sanitation Data'!G112)),NA())</f>
        <v>#N/A</v>
      </c>
      <c r="AU118" s="104" t="e">
        <f ca="1">+IF(AND(ISNUMBER(OFFSET('Sanitation Data'!$H$5,0,10*ROW('Sanitation Data'!H112))),'Data Summary'!DJ118="Yes"),100-OFFSET('Sanitation Data'!$H$5,0,10*ROW('Sanitation Data'!H112)),NA())</f>
        <v>#N/A</v>
      </c>
      <c r="AV118" s="104" t="e">
        <f ca="1">+IF(AND(ISNUMBER(OFFSET('Sanitation Data'!$H$7,0,10*ROW('Sanitation Data'!H112))),'Data Summary'!DK118="Yes"),OFFSET('Sanitation Data'!$H$7,0,10*ROW('Sanitation Data'!H112)),NA())</f>
        <v>#N/A</v>
      </c>
      <c r="AW118" s="104" t="e">
        <f ca="1">+IF(AND(ISNUMBER(OFFSET('Sanitation Data'!$H$11,0,10*ROW('Sanitation Data'!H112))),'Data Summary'!DL118="Yes"),OFFSET('Sanitation Data'!$H$11,0,10*ROW('Sanitation Data'!H112)),NA())</f>
        <v>#N/A</v>
      </c>
      <c r="AX118" s="104" t="e">
        <f ca="1">+IF(AND(ISNUMBER(OFFSET('Sanitation Data'!$H$12,0,10*ROW('Sanitation Data'!H112))),'Data Summary'!DM118="Yes"),OFFSET('Sanitation Data'!$H$12,0,10*ROW('Sanitation Data'!H112)),NA())</f>
        <v>#N/A</v>
      </c>
      <c r="AY118" s="104" t="e">
        <f ca="1">+IF(AND(ISNUMBER(OFFSET('Sanitation Data'!$H$13,0,10*ROW('Sanitation Data'!H112))),'Data Summary'!DN118="Yes"),OFFSET('Sanitation Data'!$H$13,0,10*ROW('Sanitation Data'!H112)),NA())</f>
        <v>#N/A</v>
      </c>
      <c r="AZ118" s="109" t="e">
        <f ca="1">+IF(AND(ISNUMBER(OFFSET('Hygiene Data'!$C$6,0,10*ROW('Hygiene Data'!C112))),'Data Summary'!DO118="Yes"),OFFSET('Hygiene Data'!$C$6,0,10*ROW('Hygiene Data'!C112)),NA())</f>
        <v>#N/A</v>
      </c>
      <c r="BA118" s="109" t="e">
        <f ca="1">+IF(AND(ISNUMBER(OFFSET('Hygiene Data'!$C$8,0,10*ROW('Hygiene Data'!C112))),'Data Summary'!DP118="Yes"),OFFSET('Hygiene Data'!$C$8,0,10*ROW('Hygiene Data'!C112)),NA())</f>
        <v>#N/A</v>
      </c>
      <c r="BB118" s="109" t="e">
        <f ca="1">+IF(AND(ISNUMBER(OFFSET('Hygiene Data'!$C$10,0,10*ROW('Hygiene Data'!C112))),'Data Summary'!DQ118="Yes"),OFFSET('Hygiene Data'!$C$10,0,10*ROW('Hygiene Data'!C112)),NA())</f>
        <v>#N/A</v>
      </c>
      <c r="BC118" s="109" t="e">
        <f ca="1">+IF(AND(ISNUMBER(OFFSET('Hygiene Data'!$D$6,0,10*ROW('Hygiene Data'!D112))),'Data Summary'!DR118="Yes"),OFFSET('Hygiene Data'!$D$6,0,10*ROW('Hygiene Data'!D112)),NA())</f>
        <v>#N/A</v>
      </c>
      <c r="BD118" s="109" t="e">
        <f ca="1">+IF(AND(ISNUMBER(OFFSET('Hygiene Data'!$D$8,0,10*ROW('Hygiene Data'!D112))),'Data Summary'!DS118="Yes"),OFFSET('Hygiene Data'!$D$8,0,10*ROW('Hygiene Data'!D112)),NA())</f>
        <v>#N/A</v>
      </c>
      <c r="BE118" s="109" t="e">
        <f ca="1">+IF(AND(ISNUMBER(OFFSET('Hygiene Data'!$D$10,0,10*ROW('Hygiene Data'!D112))),'Data Summary'!DT118="Yes"),OFFSET('Hygiene Data'!$D$10,0,10*ROW('Hygiene Data'!D112)),NA())</f>
        <v>#N/A</v>
      </c>
      <c r="BF118" s="109" t="e">
        <f ca="1">+IF(AND(ISNUMBER(OFFSET('Hygiene Data'!$E$6,0,10*ROW('Hygiene Data'!E112))),'Data Summary'!DU118="Yes"),OFFSET('Hygiene Data'!$E$6,0,10*ROW('Hygiene Data'!E112)),NA())</f>
        <v>#N/A</v>
      </c>
      <c r="BG118" s="109" t="e">
        <f ca="1">+IF(AND(ISNUMBER(OFFSET('Hygiene Data'!$E$8,0,10*ROW('Hygiene Data'!E112))),'Data Summary'!DV118="Yes"),OFFSET('Hygiene Data'!$E$8,0,10*ROW('Hygiene Data'!E112)),NA())</f>
        <v>#N/A</v>
      </c>
      <c r="BH118" s="109" t="e">
        <f ca="1">+IF(AND(ISNUMBER(OFFSET('Hygiene Data'!$E$10,0,10*ROW('Hygiene Data'!E112))),'Data Summary'!DW118="Yes"),OFFSET('Hygiene Data'!$E$10,0,10*ROW('Hygiene Data'!E112)),NA())</f>
        <v>#N/A</v>
      </c>
      <c r="BI118" s="109" t="e">
        <f ca="1">+IF(AND(ISNUMBER(OFFSET('Hygiene Data'!$F$6,0,10*ROW('Hygiene Data'!F112))),'Data Summary'!DX118="Yes"),OFFSET('Hygiene Data'!$F$6,0,10*ROW('Hygiene Data'!F112)),NA())</f>
        <v>#N/A</v>
      </c>
      <c r="BJ118" s="109" t="e">
        <f ca="1">+IF(AND(ISNUMBER(OFFSET('Hygiene Data'!$F$8,0,10*ROW('Hygiene Data'!F112))),'Data Summary'!DY118="Yes"),OFFSET('Hygiene Data'!$F$8,0,10*ROW('Hygiene Data'!F112)),NA())</f>
        <v>#N/A</v>
      </c>
      <c r="BK118" s="109" t="e">
        <f ca="1">+IF(AND(ISNUMBER(OFFSET('Hygiene Data'!$F$10,0,10*ROW('Hygiene Data'!F112))),'Data Summary'!DZ118="Yes"),OFFSET('Hygiene Data'!$F$10,0,10*ROW('Hygiene Data'!F112)),NA())</f>
        <v>#N/A</v>
      </c>
      <c r="BL118" s="109" t="e">
        <f ca="1">+IF(AND(ISNUMBER(OFFSET('Hygiene Data'!$G$6,0,10*ROW('Hygiene Data'!G112))),'Data Summary'!EA118="Yes"),OFFSET('Hygiene Data'!$G$6,0,10*ROW('Hygiene Data'!G112)),NA())</f>
        <v>#N/A</v>
      </c>
      <c r="BM118" s="109" t="e">
        <f ca="1">+IF(AND(ISNUMBER(OFFSET('Hygiene Data'!$G$8,0,10*ROW('Hygiene Data'!G112))),'Data Summary'!EB118="Yes"),OFFSET('Hygiene Data'!$G$8,0,10*ROW('Hygiene Data'!G112)),NA())</f>
        <v>#N/A</v>
      </c>
      <c r="BN118" s="109" t="e">
        <f ca="1">+IF(AND(ISNUMBER(OFFSET('Hygiene Data'!$G$10,0,10*ROW('Hygiene Data'!G112))),'Data Summary'!EC118="Yes"),OFFSET('Hygiene Data'!$G$10,0,10*ROW('Hygiene Data'!G112)),NA())</f>
        <v>#N/A</v>
      </c>
      <c r="BO118" s="109" t="e">
        <f ca="1">+IF(AND(ISNUMBER(OFFSET('Hygiene Data'!$H$6,0,10*ROW('Hygiene Data'!H112))),'Data Summary'!ED118="Yes"),OFFSET('Hygiene Data'!$H$6,0,10*ROW('Hygiene Data'!H112)),NA())</f>
        <v>#N/A</v>
      </c>
      <c r="BP118" s="109" t="e">
        <f ca="1">+IF(AND(ISNUMBER(OFFSET('Hygiene Data'!$H$8,0,10*ROW('Hygiene Data'!H112))),'Data Summary'!EE118="Yes"),OFFSET('Hygiene Data'!$H$8,0,10*ROW('Hygiene Data'!H112)),NA())</f>
        <v>#N/A</v>
      </c>
      <c r="BQ118" s="109" t="e">
        <f ca="1">+IF(AND(ISNUMBER(OFFSET('Hygiene Data'!$H$10,0,10*ROW('Hygiene Data'!H112))),'Data Summary'!EF118="Yes"),OFFSET('Hygiene Data'!$H$10,0,10*ROW('Hygiene Data'!H112)),NA())</f>
        <v>#N/A</v>
      </c>
    </row>
    <row r="119" spans="1:69" x14ac:dyDescent="0.25">
      <c r="A119" s="57" t="e">
        <f ca="1">+IF(OFFSET('Water Data'!$B$1,0,10*ROW('Water Data'!B113))="",NA(),OFFSET('Water Data'!$B$1,0,10*ROW('Water Data'!B113)))</f>
        <v>#N/A</v>
      </c>
      <c r="B119" s="57" t="e">
        <f ca="1">+IF(OFFSET('Water Data'!$A$3,0,10*ROW('Water Data'!A116))="",NA(),OFFSET('Water Data'!$A$3,0,10*ROW('Water Data'!A116)))</f>
        <v>#N/A</v>
      </c>
      <c r="C119" s="57" t="e">
        <f ca="1">+IF(OFFSET('Water Data'!$C$3,0,10*ROW('Water Data'!C116))="",NA(),OFFSET('Water Data'!$C$3,0,10*ROW('Water Data'!C116)))</f>
        <v>#N/A</v>
      </c>
      <c r="D119" s="58" t="e">
        <f ca="1">+IF(AND(ISNUMBER(OFFSET('Water Data'!$C$5,0,10*ROW('Water Data'!C113))),'Data Summary'!BS119="Yes"),100-OFFSET('Water Data'!$C$5,0,10*ROW('Water Data'!C113)),NA())</f>
        <v>#N/A</v>
      </c>
      <c r="E119" s="58" t="e">
        <f ca="1">+IF(AND(ISNUMBER(OFFSET('Water Data'!$C$7,0,10*ROW('Water Data'!C113))),'Data Summary'!BT119="Yes"),OFFSET('Water Data'!$C$7,0,10*ROW('Water Data'!C113)),NA())</f>
        <v>#N/A</v>
      </c>
      <c r="F119" s="58" t="e">
        <f ca="1">+IF(AND(ISNUMBER(OFFSET('Water Data'!$C$10,0,10*ROW('Water Data'!C113))),'Data Summary'!BU119="Yes"),OFFSET('Water Data'!$C$10,0,10*ROW('Water Data'!C113)),NA())</f>
        <v>#N/A</v>
      </c>
      <c r="G119" s="58" t="e">
        <f ca="1">+IF(AND(ISNUMBER(OFFSET('Water Data'!$D$5,0,10*ROW('Water Data'!D113))),'Data Summary'!BV119="Yes"),100-OFFSET('Water Data'!$D$5,0,10*ROW('Water Data'!D113)),NA())</f>
        <v>#N/A</v>
      </c>
      <c r="H119" s="58" t="e">
        <f ca="1">+IF(AND(ISNUMBER(OFFSET('Water Data'!$D$7,0,10*ROW('Water Data'!D113))),'Data Summary'!BW119="Yes"),OFFSET('Water Data'!$D$7,0,10*ROW('Water Data'!D113)),NA())</f>
        <v>#N/A</v>
      </c>
      <c r="I119" s="58" t="e">
        <f ca="1">+IF(AND(ISNUMBER(OFFSET('Water Data'!$D$10,0,10*ROW('Water Data'!D113))),'Data Summary'!BX119="Yes"),OFFSET('Water Data'!$D$10,0,10*ROW('Water Data'!D113)),NA())</f>
        <v>#N/A</v>
      </c>
      <c r="J119" s="58" t="e">
        <f ca="1">+IF(AND(ISNUMBER(OFFSET('Water Data'!$E$5,0,10*ROW('Water Data'!E113))),'Data Summary'!BY119="Yes"),100-OFFSET('Water Data'!$E$5,0,10*ROW('Water Data'!E113)),NA())</f>
        <v>#N/A</v>
      </c>
      <c r="K119" s="58" t="e">
        <f ca="1">+IF(AND(ISNUMBER(OFFSET('Water Data'!$E$7,0,10*ROW('Water Data'!E113))),'Data Summary'!BZ119="Yes"),OFFSET('Water Data'!$E$7,0,10*ROW('Water Data'!E113)),NA())</f>
        <v>#N/A</v>
      </c>
      <c r="L119" s="58" t="e">
        <f ca="1">+IF(AND(ISNUMBER(OFFSET('Water Data'!$E$10,0,10*ROW('Water Data'!E113))),'Data Summary'!CA119="Yes"),OFFSET('Water Data'!$E$10,0,10*ROW('Water Data'!E113)),NA())</f>
        <v>#N/A</v>
      </c>
      <c r="M119" s="58" t="e">
        <f ca="1">+IF(AND(ISNUMBER(OFFSET('Water Data'!$F$5,0,10*ROW('Water Data'!F113))),'Data Summary'!CB119="Yes"),100-OFFSET('Water Data'!$F$5,0,10*ROW('Water Data'!F113)),NA())</f>
        <v>#N/A</v>
      </c>
      <c r="N119" s="58" t="e">
        <f ca="1">+IF(AND(ISNUMBER(OFFSET('Water Data'!$F$7,0,10*ROW('Water Data'!F113))),'Data Summary'!CC119="Yes"),OFFSET('Water Data'!$F$7,0,10*ROW('Water Data'!F113)),NA())</f>
        <v>#N/A</v>
      </c>
      <c r="O119" s="58" t="e">
        <f ca="1">+IF(AND(ISNUMBER(OFFSET('Water Data'!$F$10,0,10*ROW('Water Data'!F113))),'Data Summary'!CD119="Yes"),OFFSET('Water Data'!$F$10,0,10*ROW('Water Data'!F113)),NA())</f>
        <v>#N/A</v>
      </c>
      <c r="P119" s="58" t="e">
        <f ca="1">+IF(AND(ISNUMBER(OFFSET('Water Data'!$G$5,0,10*ROW('Water Data'!G113))),'Data Summary'!CE119="Yes"),100-OFFSET('Water Data'!$G$5,0,10*ROW('Water Data'!G113)),NA())</f>
        <v>#N/A</v>
      </c>
      <c r="Q119" s="58" t="e">
        <f ca="1">+IF(AND(ISNUMBER(OFFSET('Water Data'!$G$7,0,10*ROW('Water Data'!G113))),'Data Summary'!CF119="Yes"),OFFSET('Water Data'!$G$7,0,10*ROW('Water Data'!G113)),NA())</f>
        <v>#N/A</v>
      </c>
      <c r="R119" s="58" t="e">
        <f ca="1">+IF(AND(ISNUMBER(OFFSET('Water Data'!$G$10,0,10*ROW('Water Data'!G113))),'Data Summary'!CG119="Yes"),OFFSET('Water Data'!$G$10,0,10*ROW('Water Data'!G113)),NA())</f>
        <v>#N/A</v>
      </c>
      <c r="S119" s="58" t="e">
        <f ca="1">+IF(AND(ISNUMBER(OFFSET('Water Data'!$H$5,0,10*ROW('Water Data'!H113))),'Data Summary'!CH119="Yes"),100-OFFSET('Water Data'!$H$5,0,10*ROW('Water Data'!H113)),NA())</f>
        <v>#N/A</v>
      </c>
      <c r="T119" s="58" t="e">
        <f ca="1">+IF(AND(ISNUMBER(OFFSET('Water Data'!$H$7,0,10*ROW('Water Data'!H113))),'Data Summary'!CI119="Yes"),OFFSET('Water Data'!$H$7,0,10*ROW('Water Data'!H113)),NA())</f>
        <v>#N/A</v>
      </c>
      <c r="U119" s="58" t="e">
        <f ca="1">+IF(AND(ISNUMBER(OFFSET('Water Data'!$H$10,0,10*ROW('Water Data'!H113))),'Data Summary'!CJ119="Yes"),OFFSET('Water Data'!$H$10,0,10*ROW('Water Data'!H113)),NA())</f>
        <v>#N/A</v>
      </c>
      <c r="V119" s="104" t="e">
        <f ca="1">+IF(AND(ISNUMBER(OFFSET('Sanitation Data'!$C$5,0,10*ROW('Sanitation Data'!C113))),'Data Summary'!CK119="Yes"),100-OFFSET('Sanitation Data'!$C$5,0,10*ROW('Sanitation Data'!C113)),NA())</f>
        <v>#N/A</v>
      </c>
      <c r="W119" s="104" t="e">
        <f ca="1">+IF(AND(ISNUMBER(OFFSET('Sanitation Data'!$C$7,0,10*ROW('Sanitation Data'!C113))),'Data Summary'!CL119="Yes"),OFFSET('Sanitation Data'!$C$7,0,10*ROW('Sanitation Data'!C113)),NA())</f>
        <v>#N/A</v>
      </c>
      <c r="X119" s="104" t="e">
        <f ca="1">+IF(AND(ISNUMBER(OFFSET('Sanitation Data'!$C$11,0,10*ROW('Sanitation Data'!C113))),'Data Summary'!CM119="Yes"),OFFSET('Sanitation Data'!$C$11,0,10*ROW('Sanitation Data'!C113)),NA())</f>
        <v>#N/A</v>
      </c>
      <c r="Y119" s="104" t="e">
        <f ca="1">+IF(AND(ISNUMBER(OFFSET('Sanitation Data'!$C$12,0,10*ROW('Sanitation Data'!C113))),'Data Summary'!CN119="Yes"),OFFSET('Sanitation Data'!$C$12,0,10*ROW('Sanitation Data'!C113)),NA())</f>
        <v>#N/A</v>
      </c>
      <c r="Z119" s="104" t="e">
        <f ca="1">+IF(AND(ISNUMBER(OFFSET('Sanitation Data'!$C$13,0,10*ROW('Sanitation Data'!C113))),'Data Summary'!CO119="Yes"),OFFSET('Sanitation Data'!$C$13,0,10*ROW('Sanitation Data'!C113)),NA())</f>
        <v>#N/A</v>
      </c>
      <c r="AA119" s="104" t="e">
        <f ca="1">+IF(AND(ISNUMBER(OFFSET('Sanitation Data'!$D$5,0,10*ROW('Sanitation Data'!D113))),'Data Summary'!CP119="Yes"),100-OFFSET('Sanitation Data'!$D$5,0,10*ROW('Sanitation Data'!D113)),NA())</f>
        <v>#N/A</v>
      </c>
      <c r="AB119" s="104" t="e">
        <f ca="1">+IF(AND(ISNUMBER(OFFSET('Sanitation Data'!$D$7,0,10*ROW('Sanitation Data'!D113))),'Data Summary'!CQ119="Yes"),OFFSET('Sanitation Data'!$D$7,0,10*ROW('Sanitation Data'!D113)),NA())</f>
        <v>#N/A</v>
      </c>
      <c r="AC119" s="104" t="e">
        <f ca="1">+IF(AND(ISNUMBER(OFFSET('Sanitation Data'!$D$11,0,10*ROW('Sanitation Data'!D113))),'Data Summary'!CR119="Yes"),OFFSET('Sanitation Data'!$D$11,0,10*ROW('Sanitation Data'!D113)),NA())</f>
        <v>#N/A</v>
      </c>
      <c r="AD119" s="104" t="e">
        <f ca="1">+IF(AND(ISNUMBER(OFFSET('Sanitation Data'!$D$12,0,10*ROW('Sanitation Data'!D113))),'Data Summary'!CS119="Yes"),OFFSET('Sanitation Data'!$D$12,0,10*ROW('Sanitation Data'!D113)),NA())</f>
        <v>#N/A</v>
      </c>
      <c r="AE119" s="104" t="e">
        <f ca="1">+IF(AND(ISNUMBER(OFFSET('Sanitation Data'!$D$13,0,10*ROW('Sanitation Data'!D113))),'Data Summary'!CT119="Yes"),OFFSET('Sanitation Data'!$D$13,0,10*ROW('Sanitation Data'!D113)),NA())</f>
        <v>#N/A</v>
      </c>
      <c r="AF119" s="104" t="e">
        <f ca="1">+IF(AND(ISNUMBER(OFFSET('Sanitation Data'!$E$5,0,10*ROW('Sanitation Data'!E113))),'Data Summary'!CU119="Yes"),100-OFFSET('Sanitation Data'!$E$5,0,10*ROW('Sanitation Data'!E113)),NA())</f>
        <v>#N/A</v>
      </c>
      <c r="AG119" s="104" t="e">
        <f ca="1">+IF(AND(ISNUMBER(OFFSET('Sanitation Data'!$E$7,0,10*ROW('Sanitation Data'!E113))),'Data Summary'!CV119="Yes"),OFFSET('Sanitation Data'!$E$7,0,10*ROW('Sanitation Data'!E113)),NA())</f>
        <v>#N/A</v>
      </c>
      <c r="AH119" s="104" t="e">
        <f ca="1">+IF(AND(ISNUMBER(OFFSET('Sanitation Data'!$E$11,0,10*ROW('Sanitation Data'!E113))),'Data Summary'!CW119="Yes"),OFFSET('Sanitation Data'!$E$11,0,10*ROW('Sanitation Data'!E113)),NA())</f>
        <v>#N/A</v>
      </c>
      <c r="AI119" s="104" t="e">
        <f ca="1">+IF(AND(ISNUMBER(OFFSET('Sanitation Data'!$E$12,0,10*ROW('Sanitation Data'!E113))),'Data Summary'!CX119="Yes"),OFFSET('Sanitation Data'!$E$12,0,10*ROW('Sanitation Data'!E113)),NA())</f>
        <v>#N/A</v>
      </c>
      <c r="AJ119" s="104" t="e">
        <f ca="1">+IF(AND(ISNUMBER(OFFSET('Sanitation Data'!$E$13,0,10*ROW('Sanitation Data'!E113))),'Data Summary'!CY119="Yes"),OFFSET('Sanitation Data'!$E$13,0,10*ROW('Sanitation Data'!E113)),NA())</f>
        <v>#N/A</v>
      </c>
      <c r="AK119" s="104" t="e">
        <f ca="1">+IF(AND(ISNUMBER(OFFSET('Sanitation Data'!$F$5,0,10*ROW('Sanitation Data'!F113))),'Data Summary'!CZ119="Yes"),100-OFFSET('Sanitation Data'!$F$5,0,10*ROW('Sanitation Data'!F113)),NA())</f>
        <v>#N/A</v>
      </c>
      <c r="AL119" s="104" t="e">
        <f ca="1">+IF(AND(ISNUMBER(OFFSET('Sanitation Data'!$F$7,0,10*ROW('Sanitation Data'!F113))),'Data Summary'!DA119="Yes"),OFFSET('Sanitation Data'!$F$7,0,10*ROW('Sanitation Data'!F113)),NA())</f>
        <v>#N/A</v>
      </c>
      <c r="AM119" s="104" t="e">
        <f ca="1">+IF(AND(ISNUMBER(OFFSET('Sanitation Data'!$F$11,0,10*ROW('Sanitation Data'!F113))),'Data Summary'!DB119="Yes"),OFFSET('Sanitation Data'!$F$11,0,10*ROW('Sanitation Data'!F113)),NA())</f>
        <v>#N/A</v>
      </c>
      <c r="AN119" s="104" t="e">
        <f ca="1">+IF(AND(ISNUMBER(OFFSET('Sanitation Data'!$F$12,0,10*ROW('Sanitation Data'!F113))),'Data Summary'!DC119="Yes"),OFFSET('Sanitation Data'!$F$12,0,10*ROW('Sanitation Data'!F113)),NA())</f>
        <v>#N/A</v>
      </c>
      <c r="AO119" s="104" t="e">
        <f ca="1">+IF(AND(ISNUMBER(OFFSET('Sanitation Data'!$F$13,0,10*ROW('Sanitation Data'!F113))),'Data Summary'!DD119="Yes"),OFFSET('Sanitation Data'!$F$13,0,10*ROW('Sanitation Data'!F113)),NA())</f>
        <v>#N/A</v>
      </c>
      <c r="AP119" s="104" t="e">
        <f ca="1">+IF(AND(ISNUMBER(OFFSET('Sanitation Data'!$G$5,0,10*ROW('Sanitation Data'!G113))),'Data Summary'!DE119="Yes"),100-OFFSET('Sanitation Data'!$G$5,0,10*ROW('Sanitation Data'!G113)),NA())</f>
        <v>#N/A</v>
      </c>
      <c r="AQ119" s="104" t="e">
        <f ca="1">+IF(AND(ISNUMBER(OFFSET('Sanitation Data'!$G$7,0,10*ROW('Sanitation Data'!G113))),'Data Summary'!DF119="Yes"),OFFSET('Sanitation Data'!$G$7,0,10*ROW('Sanitation Data'!G113)),NA())</f>
        <v>#N/A</v>
      </c>
      <c r="AR119" s="104" t="e">
        <f ca="1">+IF(AND(ISNUMBER(OFFSET('Sanitation Data'!$G$11,0,10*ROW('Sanitation Data'!G113))),'Data Summary'!DG119="Yes"),OFFSET('Sanitation Data'!$G$11,0,10*ROW('Sanitation Data'!G113)),NA())</f>
        <v>#N/A</v>
      </c>
      <c r="AS119" s="104" t="e">
        <f ca="1">+IF(AND(ISNUMBER(OFFSET('Sanitation Data'!$G$12,0,10*ROW('Sanitation Data'!G113))),'Data Summary'!DH119="Yes"),OFFSET('Sanitation Data'!$G$12,0,10*ROW('Sanitation Data'!G113)),NA())</f>
        <v>#N/A</v>
      </c>
      <c r="AT119" s="104" t="e">
        <f ca="1">+IF(AND(ISNUMBER(OFFSET('Sanitation Data'!$G$13,0,10*ROW('Sanitation Data'!G113))),'Data Summary'!DI119="Yes"),OFFSET('Sanitation Data'!$G$13,0,10*ROW('Sanitation Data'!G113)),NA())</f>
        <v>#N/A</v>
      </c>
      <c r="AU119" s="104" t="e">
        <f ca="1">+IF(AND(ISNUMBER(OFFSET('Sanitation Data'!$H$5,0,10*ROW('Sanitation Data'!H113))),'Data Summary'!DJ119="Yes"),100-OFFSET('Sanitation Data'!$H$5,0,10*ROW('Sanitation Data'!H113)),NA())</f>
        <v>#N/A</v>
      </c>
      <c r="AV119" s="104" t="e">
        <f ca="1">+IF(AND(ISNUMBER(OFFSET('Sanitation Data'!$H$7,0,10*ROW('Sanitation Data'!H113))),'Data Summary'!DK119="Yes"),OFFSET('Sanitation Data'!$H$7,0,10*ROW('Sanitation Data'!H113)),NA())</f>
        <v>#N/A</v>
      </c>
      <c r="AW119" s="104" t="e">
        <f ca="1">+IF(AND(ISNUMBER(OFFSET('Sanitation Data'!$H$11,0,10*ROW('Sanitation Data'!H113))),'Data Summary'!DL119="Yes"),OFFSET('Sanitation Data'!$H$11,0,10*ROW('Sanitation Data'!H113)),NA())</f>
        <v>#N/A</v>
      </c>
      <c r="AX119" s="104" t="e">
        <f ca="1">+IF(AND(ISNUMBER(OFFSET('Sanitation Data'!$H$12,0,10*ROW('Sanitation Data'!H113))),'Data Summary'!DM119="Yes"),OFFSET('Sanitation Data'!$H$12,0,10*ROW('Sanitation Data'!H113)),NA())</f>
        <v>#N/A</v>
      </c>
      <c r="AY119" s="104" t="e">
        <f ca="1">+IF(AND(ISNUMBER(OFFSET('Sanitation Data'!$H$13,0,10*ROW('Sanitation Data'!H113))),'Data Summary'!DN119="Yes"),OFFSET('Sanitation Data'!$H$13,0,10*ROW('Sanitation Data'!H113)),NA())</f>
        <v>#N/A</v>
      </c>
      <c r="AZ119" s="109" t="e">
        <f ca="1">+IF(AND(ISNUMBER(OFFSET('Hygiene Data'!$C$6,0,10*ROW('Hygiene Data'!C113))),'Data Summary'!DO119="Yes"),OFFSET('Hygiene Data'!$C$6,0,10*ROW('Hygiene Data'!C113)),NA())</f>
        <v>#N/A</v>
      </c>
      <c r="BA119" s="109" t="e">
        <f ca="1">+IF(AND(ISNUMBER(OFFSET('Hygiene Data'!$C$8,0,10*ROW('Hygiene Data'!C113))),'Data Summary'!DP119="Yes"),OFFSET('Hygiene Data'!$C$8,0,10*ROW('Hygiene Data'!C113)),NA())</f>
        <v>#N/A</v>
      </c>
      <c r="BB119" s="109" t="e">
        <f ca="1">+IF(AND(ISNUMBER(OFFSET('Hygiene Data'!$C$10,0,10*ROW('Hygiene Data'!C113))),'Data Summary'!DQ119="Yes"),OFFSET('Hygiene Data'!$C$10,0,10*ROW('Hygiene Data'!C113)),NA())</f>
        <v>#N/A</v>
      </c>
      <c r="BC119" s="109" t="e">
        <f ca="1">+IF(AND(ISNUMBER(OFFSET('Hygiene Data'!$D$6,0,10*ROW('Hygiene Data'!D113))),'Data Summary'!DR119="Yes"),OFFSET('Hygiene Data'!$D$6,0,10*ROW('Hygiene Data'!D113)),NA())</f>
        <v>#N/A</v>
      </c>
      <c r="BD119" s="109" t="e">
        <f ca="1">+IF(AND(ISNUMBER(OFFSET('Hygiene Data'!$D$8,0,10*ROW('Hygiene Data'!D113))),'Data Summary'!DS119="Yes"),OFFSET('Hygiene Data'!$D$8,0,10*ROW('Hygiene Data'!D113)),NA())</f>
        <v>#N/A</v>
      </c>
      <c r="BE119" s="109" t="e">
        <f ca="1">+IF(AND(ISNUMBER(OFFSET('Hygiene Data'!$D$10,0,10*ROW('Hygiene Data'!D113))),'Data Summary'!DT119="Yes"),OFFSET('Hygiene Data'!$D$10,0,10*ROW('Hygiene Data'!D113)),NA())</f>
        <v>#N/A</v>
      </c>
      <c r="BF119" s="109" t="e">
        <f ca="1">+IF(AND(ISNUMBER(OFFSET('Hygiene Data'!$E$6,0,10*ROW('Hygiene Data'!E113))),'Data Summary'!DU119="Yes"),OFFSET('Hygiene Data'!$E$6,0,10*ROW('Hygiene Data'!E113)),NA())</f>
        <v>#N/A</v>
      </c>
      <c r="BG119" s="109" t="e">
        <f ca="1">+IF(AND(ISNUMBER(OFFSET('Hygiene Data'!$E$8,0,10*ROW('Hygiene Data'!E113))),'Data Summary'!DV119="Yes"),OFFSET('Hygiene Data'!$E$8,0,10*ROW('Hygiene Data'!E113)),NA())</f>
        <v>#N/A</v>
      </c>
      <c r="BH119" s="109" t="e">
        <f ca="1">+IF(AND(ISNUMBER(OFFSET('Hygiene Data'!$E$10,0,10*ROW('Hygiene Data'!E113))),'Data Summary'!DW119="Yes"),OFFSET('Hygiene Data'!$E$10,0,10*ROW('Hygiene Data'!E113)),NA())</f>
        <v>#N/A</v>
      </c>
      <c r="BI119" s="109" t="e">
        <f ca="1">+IF(AND(ISNUMBER(OFFSET('Hygiene Data'!$F$6,0,10*ROW('Hygiene Data'!F113))),'Data Summary'!DX119="Yes"),OFFSET('Hygiene Data'!$F$6,0,10*ROW('Hygiene Data'!F113)),NA())</f>
        <v>#N/A</v>
      </c>
      <c r="BJ119" s="109" t="e">
        <f ca="1">+IF(AND(ISNUMBER(OFFSET('Hygiene Data'!$F$8,0,10*ROW('Hygiene Data'!F113))),'Data Summary'!DY119="Yes"),OFFSET('Hygiene Data'!$F$8,0,10*ROW('Hygiene Data'!F113)),NA())</f>
        <v>#N/A</v>
      </c>
      <c r="BK119" s="109" t="e">
        <f ca="1">+IF(AND(ISNUMBER(OFFSET('Hygiene Data'!$F$10,0,10*ROW('Hygiene Data'!F113))),'Data Summary'!DZ119="Yes"),OFFSET('Hygiene Data'!$F$10,0,10*ROW('Hygiene Data'!F113)),NA())</f>
        <v>#N/A</v>
      </c>
      <c r="BL119" s="109" t="e">
        <f ca="1">+IF(AND(ISNUMBER(OFFSET('Hygiene Data'!$G$6,0,10*ROW('Hygiene Data'!G113))),'Data Summary'!EA119="Yes"),OFFSET('Hygiene Data'!$G$6,0,10*ROW('Hygiene Data'!G113)),NA())</f>
        <v>#N/A</v>
      </c>
      <c r="BM119" s="109" t="e">
        <f ca="1">+IF(AND(ISNUMBER(OFFSET('Hygiene Data'!$G$8,0,10*ROW('Hygiene Data'!G113))),'Data Summary'!EB119="Yes"),OFFSET('Hygiene Data'!$G$8,0,10*ROW('Hygiene Data'!G113)),NA())</f>
        <v>#N/A</v>
      </c>
      <c r="BN119" s="109" t="e">
        <f ca="1">+IF(AND(ISNUMBER(OFFSET('Hygiene Data'!$G$10,0,10*ROW('Hygiene Data'!G113))),'Data Summary'!EC119="Yes"),OFFSET('Hygiene Data'!$G$10,0,10*ROW('Hygiene Data'!G113)),NA())</f>
        <v>#N/A</v>
      </c>
      <c r="BO119" s="109" t="e">
        <f ca="1">+IF(AND(ISNUMBER(OFFSET('Hygiene Data'!$H$6,0,10*ROW('Hygiene Data'!H113))),'Data Summary'!ED119="Yes"),OFFSET('Hygiene Data'!$H$6,0,10*ROW('Hygiene Data'!H113)),NA())</f>
        <v>#N/A</v>
      </c>
      <c r="BP119" s="109" t="e">
        <f ca="1">+IF(AND(ISNUMBER(OFFSET('Hygiene Data'!$H$8,0,10*ROW('Hygiene Data'!H113))),'Data Summary'!EE119="Yes"),OFFSET('Hygiene Data'!$H$8,0,10*ROW('Hygiene Data'!H113)),NA())</f>
        <v>#N/A</v>
      </c>
      <c r="BQ119" s="109" t="e">
        <f ca="1">+IF(AND(ISNUMBER(OFFSET('Hygiene Data'!$H$10,0,10*ROW('Hygiene Data'!H113))),'Data Summary'!EF119="Yes"),OFFSET('Hygiene Data'!$H$10,0,10*ROW('Hygiene Data'!H113)),NA())</f>
        <v>#N/A</v>
      </c>
    </row>
    <row r="120" spans="1:69" x14ac:dyDescent="0.25">
      <c r="A120" s="57" t="e">
        <f ca="1">+IF(OFFSET('Water Data'!$B$1,0,10*ROW('Water Data'!B114))="",NA(),OFFSET('Water Data'!$B$1,0,10*ROW('Water Data'!B114)))</f>
        <v>#N/A</v>
      </c>
      <c r="B120" s="57" t="e">
        <f ca="1">+IF(OFFSET('Water Data'!$A$3,0,10*ROW('Water Data'!A117))="",NA(),OFFSET('Water Data'!$A$3,0,10*ROW('Water Data'!A117)))</f>
        <v>#N/A</v>
      </c>
      <c r="C120" s="57" t="e">
        <f ca="1">+IF(OFFSET('Water Data'!$C$3,0,10*ROW('Water Data'!C117))="",NA(),OFFSET('Water Data'!$C$3,0,10*ROW('Water Data'!C117)))</f>
        <v>#N/A</v>
      </c>
      <c r="D120" s="58" t="e">
        <f ca="1">+IF(AND(ISNUMBER(OFFSET('Water Data'!$C$5,0,10*ROW('Water Data'!C114))),'Data Summary'!BS120="Yes"),100-OFFSET('Water Data'!$C$5,0,10*ROW('Water Data'!C114)),NA())</f>
        <v>#N/A</v>
      </c>
      <c r="E120" s="58" t="e">
        <f ca="1">+IF(AND(ISNUMBER(OFFSET('Water Data'!$C$7,0,10*ROW('Water Data'!C114))),'Data Summary'!BT120="Yes"),OFFSET('Water Data'!$C$7,0,10*ROW('Water Data'!C114)),NA())</f>
        <v>#N/A</v>
      </c>
      <c r="F120" s="58" t="e">
        <f ca="1">+IF(AND(ISNUMBER(OFFSET('Water Data'!$C$10,0,10*ROW('Water Data'!C114))),'Data Summary'!BU120="Yes"),OFFSET('Water Data'!$C$10,0,10*ROW('Water Data'!C114)),NA())</f>
        <v>#N/A</v>
      </c>
      <c r="G120" s="58" t="e">
        <f ca="1">+IF(AND(ISNUMBER(OFFSET('Water Data'!$D$5,0,10*ROW('Water Data'!D114))),'Data Summary'!BV120="Yes"),100-OFFSET('Water Data'!$D$5,0,10*ROW('Water Data'!D114)),NA())</f>
        <v>#N/A</v>
      </c>
      <c r="H120" s="58" t="e">
        <f ca="1">+IF(AND(ISNUMBER(OFFSET('Water Data'!$D$7,0,10*ROW('Water Data'!D114))),'Data Summary'!BW120="Yes"),OFFSET('Water Data'!$D$7,0,10*ROW('Water Data'!D114)),NA())</f>
        <v>#N/A</v>
      </c>
      <c r="I120" s="58" t="e">
        <f ca="1">+IF(AND(ISNUMBER(OFFSET('Water Data'!$D$10,0,10*ROW('Water Data'!D114))),'Data Summary'!BX120="Yes"),OFFSET('Water Data'!$D$10,0,10*ROW('Water Data'!D114)),NA())</f>
        <v>#N/A</v>
      </c>
      <c r="J120" s="58" t="e">
        <f ca="1">+IF(AND(ISNUMBER(OFFSET('Water Data'!$E$5,0,10*ROW('Water Data'!E114))),'Data Summary'!BY120="Yes"),100-OFFSET('Water Data'!$E$5,0,10*ROW('Water Data'!E114)),NA())</f>
        <v>#N/A</v>
      </c>
      <c r="K120" s="58" t="e">
        <f ca="1">+IF(AND(ISNUMBER(OFFSET('Water Data'!$E$7,0,10*ROW('Water Data'!E114))),'Data Summary'!BZ120="Yes"),OFFSET('Water Data'!$E$7,0,10*ROW('Water Data'!E114)),NA())</f>
        <v>#N/A</v>
      </c>
      <c r="L120" s="58" t="e">
        <f ca="1">+IF(AND(ISNUMBER(OFFSET('Water Data'!$E$10,0,10*ROW('Water Data'!E114))),'Data Summary'!CA120="Yes"),OFFSET('Water Data'!$E$10,0,10*ROW('Water Data'!E114)),NA())</f>
        <v>#N/A</v>
      </c>
      <c r="M120" s="58" t="e">
        <f ca="1">+IF(AND(ISNUMBER(OFFSET('Water Data'!$F$5,0,10*ROW('Water Data'!F114))),'Data Summary'!CB120="Yes"),100-OFFSET('Water Data'!$F$5,0,10*ROW('Water Data'!F114)),NA())</f>
        <v>#N/A</v>
      </c>
      <c r="N120" s="58" t="e">
        <f ca="1">+IF(AND(ISNUMBER(OFFSET('Water Data'!$F$7,0,10*ROW('Water Data'!F114))),'Data Summary'!CC120="Yes"),OFFSET('Water Data'!$F$7,0,10*ROW('Water Data'!F114)),NA())</f>
        <v>#N/A</v>
      </c>
      <c r="O120" s="58" t="e">
        <f ca="1">+IF(AND(ISNUMBER(OFFSET('Water Data'!$F$10,0,10*ROW('Water Data'!F114))),'Data Summary'!CD120="Yes"),OFFSET('Water Data'!$F$10,0,10*ROW('Water Data'!F114)),NA())</f>
        <v>#N/A</v>
      </c>
      <c r="P120" s="58" t="e">
        <f ca="1">+IF(AND(ISNUMBER(OFFSET('Water Data'!$G$5,0,10*ROW('Water Data'!G114))),'Data Summary'!CE120="Yes"),100-OFFSET('Water Data'!$G$5,0,10*ROW('Water Data'!G114)),NA())</f>
        <v>#N/A</v>
      </c>
      <c r="Q120" s="58" t="e">
        <f ca="1">+IF(AND(ISNUMBER(OFFSET('Water Data'!$G$7,0,10*ROW('Water Data'!G114))),'Data Summary'!CF120="Yes"),OFFSET('Water Data'!$G$7,0,10*ROW('Water Data'!G114)),NA())</f>
        <v>#N/A</v>
      </c>
      <c r="R120" s="58" t="e">
        <f ca="1">+IF(AND(ISNUMBER(OFFSET('Water Data'!$G$10,0,10*ROW('Water Data'!G114))),'Data Summary'!CG120="Yes"),OFFSET('Water Data'!$G$10,0,10*ROW('Water Data'!G114)),NA())</f>
        <v>#N/A</v>
      </c>
      <c r="S120" s="58" t="e">
        <f ca="1">+IF(AND(ISNUMBER(OFFSET('Water Data'!$H$5,0,10*ROW('Water Data'!H114))),'Data Summary'!CH120="Yes"),100-OFFSET('Water Data'!$H$5,0,10*ROW('Water Data'!H114)),NA())</f>
        <v>#N/A</v>
      </c>
      <c r="T120" s="58" t="e">
        <f ca="1">+IF(AND(ISNUMBER(OFFSET('Water Data'!$H$7,0,10*ROW('Water Data'!H114))),'Data Summary'!CI120="Yes"),OFFSET('Water Data'!$H$7,0,10*ROW('Water Data'!H114)),NA())</f>
        <v>#N/A</v>
      </c>
      <c r="U120" s="58" t="e">
        <f ca="1">+IF(AND(ISNUMBER(OFFSET('Water Data'!$H$10,0,10*ROW('Water Data'!H114))),'Data Summary'!CJ120="Yes"),OFFSET('Water Data'!$H$10,0,10*ROW('Water Data'!H114)),NA())</f>
        <v>#N/A</v>
      </c>
      <c r="V120" s="104" t="e">
        <f ca="1">+IF(AND(ISNUMBER(OFFSET('Sanitation Data'!$C$5,0,10*ROW('Sanitation Data'!C114))),'Data Summary'!CK120="Yes"),100-OFFSET('Sanitation Data'!$C$5,0,10*ROW('Sanitation Data'!C114)),NA())</f>
        <v>#N/A</v>
      </c>
      <c r="W120" s="104" t="e">
        <f ca="1">+IF(AND(ISNUMBER(OFFSET('Sanitation Data'!$C$7,0,10*ROW('Sanitation Data'!C114))),'Data Summary'!CL120="Yes"),OFFSET('Sanitation Data'!$C$7,0,10*ROW('Sanitation Data'!C114)),NA())</f>
        <v>#N/A</v>
      </c>
      <c r="X120" s="104" t="e">
        <f ca="1">+IF(AND(ISNUMBER(OFFSET('Sanitation Data'!$C$11,0,10*ROW('Sanitation Data'!C114))),'Data Summary'!CM120="Yes"),OFFSET('Sanitation Data'!$C$11,0,10*ROW('Sanitation Data'!C114)),NA())</f>
        <v>#N/A</v>
      </c>
      <c r="Y120" s="104" t="e">
        <f ca="1">+IF(AND(ISNUMBER(OFFSET('Sanitation Data'!$C$12,0,10*ROW('Sanitation Data'!C114))),'Data Summary'!CN120="Yes"),OFFSET('Sanitation Data'!$C$12,0,10*ROW('Sanitation Data'!C114)),NA())</f>
        <v>#N/A</v>
      </c>
      <c r="Z120" s="104" t="e">
        <f ca="1">+IF(AND(ISNUMBER(OFFSET('Sanitation Data'!$C$13,0,10*ROW('Sanitation Data'!C114))),'Data Summary'!CO120="Yes"),OFFSET('Sanitation Data'!$C$13,0,10*ROW('Sanitation Data'!C114)),NA())</f>
        <v>#N/A</v>
      </c>
      <c r="AA120" s="104" t="e">
        <f ca="1">+IF(AND(ISNUMBER(OFFSET('Sanitation Data'!$D$5,0,10*ROW('Sanitation Data'!D114))),'Data Summary'!CP120="Yes"),100-OFFSET('Sanitation Data'!$D$5,0,10*ROW('Sanitation Data'!D114)),NA())</f>
        <v>#N/A</v>
      </c>
      <c r="AB120" s="104" t="e">
        <f ca="1">+IF(AND(ISNUMBER(OFFSET('Sanitation Data'!$D$7,0,10*ROW('Sanitation Data'!D114))),'Data Summary'!CQ120="Yes"),OFFSET('Sanitation Data'!$D$7,0,10*ROW('Sanitation Data'!D114)),NA())</f>
        <v>#N/A</v>
      </c>
      <c r="AC120" s="104" t="e">
        <f ca="1">+IF(AND(ISNUMBER(OFFSET('Sanitation Data'!$D$11,0,10*ROW('Sanitation Data'!D114))),'Data Summary'!CR120="Yes"),OFFSET('Sanitation Data'!$D$11,0,10*ROW('Sanitation Data'!D114)),NA())</f>
        <v>#N/A</v>
      </c>
      <c r="AD120" s="104" t="e">
        <f ca="1">+IF(AND(ISNUMBER(OFFSET('Sanitation Data'!$D$12,0,10*ROW('Sanitation Data'!D114))),'Data Summary'!CS120="Yes"),OFFSET('Sanitation Data'!$D$12,0,10*ROW('Sanitation Data'!D114)),NA())</f>
        <v>#N/A</v>
      </c>
      <c r="AE120" s="104" t="e">
        <f ca="1">+IF(AND(ISNUMBER(OFFSET('Sanitation Data'!$D$13,0,10*ROW('Sanitation Data'!D114))),'Data Summary'!CT120="Yes"),OFFSET('Sanitation Data'!$D$13,0,10*ROW('Sanitation Data'!D114)),NA())</f>
        <v>#N/A</v>
      </c>
      <c r="AF120" s="104" t="e">
        <f ca="1">+IF(AND(ISNUMBER(OFFSET('Sanitation Data'!$E$5,0,10*ROW('Sanitation Data'!E114))),'Data Summary'!CU120="Yes"),100-OFFSET('Sanitation Data'!$E$5,0,10*ROW('Sanitation Data'!E114)),NA())</f>
        <v>#N/A</v>
      </c>
      <c r="AG120" s="104" t="e">
        <f ca="1">+IF(AND(ISNUMBER(OFFSET('Sanitation Data'!$E$7,0,10*ROW('Sanitation Data'!E114))),'Data Summary'!CV120="Yes"),OFFSET('Sanitation Data'!$E$7,0,10*ROW('Sanitation Data'!E114)),NA())</f>
        <v>#N/A</v>
      </c>
      <c r="AH120" s="104" t="e">
        <f ca="1">+IF(AND(ISNUMBER(OFFSET('Sanitation Data'!$E$11,0,10*ROW('Sanitation Data'!E114))),'Data Summary'!CW120="Yes"),OFFSET('Sanitation Data'!$E$11,0,10*ROW('Sanitation Data'!E114)),NA())</f>
        <v>#N/A</v>
      </c>
      <c r="AI120" s="104" t="e">
        <f ca="1">+IF(AND(ISNUMBER(OFFSET('Sanitation Data'!$E$12,0,10*ROW('Sanitation Data'!E114))),'Data Summary'!CX120="Yes"),OFFSET('Sanitation Data'!$E$12,0,10*ROW('Sanitation Data'!E114)),NA())</f>
        <v>#N/A</v>
      </c>
      <c r="AJ120" s="104" t="e">
        <f ca="1">+IF(AND(ISNUMBER(OFFSET('Sanitation Data'!$E$13,0,10*ROW('Sanitation Data'!E114))),'Data Summary'!CY120="Yes"),OFFSET('Sanitation Data'!$E$13,0,10*ROW('Sanitation Data'!E114)),NA())</f>
        <v>#N/A</v>
      </c>
      <c r="AK120" s="104" t="e">
        <f ca="1">+IF(AND(ISNUMBER(OFFSET('Sanitation Data'!$F$5,0,10*ROW('Sanitation Data'!F114))),'Data Summary'!CZ120="Yes"),100-OFFSET('Sanitation Data'!$F$5,0,10*ROW('Sanitation Data'!F114)),NA())</f>
        <v>#N/A</v>
      </c>
      <c r="AL120" s="104" t="e">
        <f ca="1">+IF(AND(ISNUMBER(OFFSET('Sanitation Data'!$F$7,0,10*ROW('Sanitation Data'!F114))),'Data Summary'!DA120="Yes"),OFFSET('Sanitation Data'!$F$7,0,10*ROW('Sanitation Data'!F114)),NA())</f>
        <v>#N/A</v>
      </c>
      <c r="AM120" s="104" t="e">
        <f ca="1">+IF(AND(ISNUMBER(OFFSET('Sanitation Data'!$F$11,0,10*ROW('Sanitation Data'!F114))),'Data Summary'!DB120="Yes"),OFFSET('Sanitation Data'!$F$11,0,10*ROW('Sanitation Data'!F114)),NA())</f>
        <v>#N/A</v>
      </c>
      <c r="AN120" s="104" t="e">
        <f ca="1">+IF(AND(ISNUMBER(OFFSET('Sanitation Data'!$F$12,0,10*ROW('Sanitation Data'!F114))),'Data Summary'!DC120="Yes"),OFFSET('Sanitation Data'!$F$12,0,10*ROW('Sanitation Data'!F114)),NA())</f>
        <v>#N/A</v>
      </c>
      <c r="AO120" s="104" t="e">
        <f ca="1">+IF(AND(ISNUMBER(OFFSET('Sanitation Data'!$F$13,0,10*ROW('Sanitation Data'!F114))),'Data Summary'!DD120="Yes"),OFFSET('Sanitation Data'!$F$13,0,10*ROW('Sanitation Data'!F114)),NA())</f>
        <v>#N/A</v>
      </c>
      <c r="AP120" s="104" t="e">
        <f ca="1">+IF(AND(ISNUMBER(OFFSET('Sanitation Data'!$G$5,0,10*ROW('Sanitation Data'!G114))),'Data Summary'!DE120="Yes"),100-OFFSET('Sanitation Data'!$G$5,0,10*ROW('Sanitation Data'!G114)),NA())</f>
        <v>#N/A</v>
      </c>
      <c r="AQ120" s="104" t="e">
        <f ca="1">+IF(AND(ISNUMBER(OFFSET('Sanitation Data'!$G$7,0,10*ROW('Sanitation Data'!G114))),'Data Summary'!DF120="Yes"),OFFSET('Sanitation Data'!$G$7,0,10*ROW('Sanitation Data'!G114)),NA())</f>
        <v>#N/A</v>
      </c>
      <c r="AR120" s="104" t="e">
        <f ca="1">+IF(AND(ISNUMBER(OFFSET('Sanitation Data'!$G$11,0,10*ROW('Sanitation Data'!G114))),'Data Summary'!DG120="Yes"),OFFSET('Sanitation Data'!$G$11,0,10*ROW('Sanitation Data'!G114)),NA())</f>
        <v>#N/A</v>
      </c>
      <c r="AS120" s="104" t="e">
        <f ca="1">+IF(AND(ISNUMBER(OFFSET('Sanitation Data'!$G$12,0,10*ROW('Sanitation Data'!G114))),'Data Summary'!DH120="Yes"),OFFSET('Sanitation Data'!$G$12,0,10*ROW('Sanitation Data'!G114)),NA())</f>
        <v>#N/A</v>
      </c>
      <c r="AT120" s="104" t="e">
        <f ca="1">+IF(AND(ISNUMBER(OFFSET('Sanitation Data'!$G$13,0,10*ROW('Sanitation Data'!G114))),'Data Summary'!DI120="Yes"),OFFSET('Sanitation Data'!$G$13,0,10*ROW('Sanitation Data'!G114)),NA())</f>
        <v>#N/A</v>
      </c>
      <c r="AU120" s="104" t="e">
        <f ca="1">+IF(AND(ISNUMBER(OFFSET('Sanitation Data'!$H$5,0,10*ROW('Sanitation Data'!H114))),'Data Summary'!DJ120="Yes"),100-OFFSET('Sanitation Data'!$H$5,0,10*ROW('Sanitation Data'!H114)),NA())</f>
        <v>#N/A</v>
      </c>
      <c r="AV120" s="104" t="e">
        <f ca="1">+IF(AND(ISNUMBER(OFFSET('Sanitation Data'!$H$7,0,10*ROW('Sanitation Data'!H114))),'Data Summary'!DK120="Yes"),OFFSET('Sanitation Data'!$H$7,0,10*ROW('Sanitation Data'!H114)),NA())</f>
        <v>#N/A</v>
      </c>
      <c r="AW120" s="104" t="e">
        <f ca="1">+IF(AND(ISNUMBER(OFFSET('Sanitation Data'!$H$11,0,10*ROW('Sanitation Data'!H114))),'Data Summary'!DL120="Yes"),OFFSET('Sanitation Data'!$H$11,0,10*ROW('Sanitation Data'!H114)),NA())</f>
        <v>#N/A</v>
      </c>
      <c r="AX120" s="104" t="e">
        <f ca="1">+IF(AND(ISNUMBER(OFFSET('Sanitation Data'!$H$12,0,10*ROW('Sanitation Data'!H114))),'Data Summary'!DM120="Yes"),OFFSET('Sanitation Data'!$H$12,0,10*ROW('Sanitation Data'!H114)),NA())</f>
        <v>#N/A</v>
      </c>
      <c r="AY120" s="104" t="e">
        <f ca="1">+IF(AND(ISNUMBER(OFFSET('Sanitation Data'!$H$13,0,10*ROW('Sanitation Data'!H114))),'Data Summary'!DN120="Yes"),OFFSET('Sanitation Data'!$H$13,0,10*ROW('Sanitation Data'!H114)),NA())</f>
        <v>#N/A</v>
      </c>
      <c r="AZ120" s="109" t="e">
        <f ca="1">+IF(AND(ISNUMBER(OFFSET('Hygiene Data'!$C$6,0,10*ROW('Hygiene Data'!C114))),'Data Summary'!DO120="Yes"),OFFSET('Hygiene Data'!$C$6,0,10*ROW('Hygiene Data'!C114)),NA())</f>
        <v>#N/A</v>
      </c>
      <c r="BA120" s="109" t="e">
        <f ca="1">+IF(AND(ISNUMBER(OFFSET('Hygiene Data'!$C$8,0,10*ROW('Hygiene Data'!C114))),'Data Summary'!DP120="Yes"),OFFSET('Hygiene Data'!$C$8,0,10*ROW('Hygiene Data'!C114)),NA())</f>
        <v>#N/A</v>
      </c>
      <c r="BB120" s="109" t="e">
        <f ca="1">+IF(AND(ISNUMBER(OFFSET('Hygiene Data'!$C$10,0,10*ROW('Hygiene Data'!C114))),'Data Summary'!DQ120="Yes"),OFFSET('Hygiene Data'!$C$10,0,10*ROW('Hygiene Data'!C114)),NA())</f>
        <v>#N/A</v>
      </c>
      <c r="BC120" s="109" t="e">
        <f ca="1">+IF(AND(ISNUMBER(OFFSET('Hygiene Data'!$D$6,0,10*ROW('Hygiene Data'!D114))),'Data Summary'!DR120="Yes"),OFFSET('Hygiene Data'!$D$6,0,10*ROW('Hygiene Data'!D114)),NA())</f>
        <v>#N/A</v>
      </c>
      <c r="BD120" s="109" t="e">
        <f ca="1">+IF(AND(ISNUMBER(OFFSET('Hygiene Data'!$D$8,0,10*ROW('Hygiene Data'!D114))),'Data Summary'!DS120="Yes"),OFFSET('Hygiene Data'!$D$8,0,10*ROW('Hygiene Data'!D114)),NA())</f>
        <v>#N/A</v>
      </c>
      <c r="BE120" s="109" t="e">
        <f ca="1">+IF(AND(ISNUMBER(OFFSET('Hygiene Data'!$D$10,0,10*ROW('Hygiene Data'!D114))),'Data Summary'!DT120="Yes"),OFFSET('Hygiene Data'!$D$10,0,10*ROW('Hygiene Data'!D114)),NA())</f>
        <v>#N/A</v>
      </c>
      <c r="BF120" s="109" t="e">
        <f ca="1">+IF(AND(ISNUMBER(OFFSET('Hygiene Data'!$E$6,0,10*ROW('Hygiene Data'!E114))),'Data Summary'!DU120="Yes"),OFFSET('Hygiene Data'!$E$6,0,10*ROW('Hygiene Data'!E114)),NA())</f>
        <v>#N/A</v>
      </c>
      <c r="BG120" s="109" t="e">
        <f ca="1">+IF(AND(ISNUMBER(OFFSET('Hygiene Data'!$E$8,0,10*ROW('Hygiene Data'!E114))),'Data Summary'!DV120="Yes"),OFFSET('Hygiene Data'!$E$8,0,10*ROW('Hygiene Data'!E114)),NA())</f>
        <v>#N/A</v>
      </c>
      <c r="BH120" s="109" t="e">
        <f ca="1">+IF(AND(ISNUMBER(OFFSET('Hygiene Data'!$E$10,0,10*ROW('Hygiene Data'!E114))),'Data Summary'!DW120="Yes"),OFFSET('Hygiene Data'!$E$10,0,10*ROW('Hygiene Data'!E114)),NA())</f>
        <v>#N/A</v>
      </c>
      <c r="BI120" s="109" t="e">
        <f ca="1">+IF(AND(ISNUMBER(OFFSET('Hygiene Data'!$F$6,0,10*ROW('Hygiene Data'!F114))),'Data Summary'!DX120="Yes"),OFFSET('Hygiene Data'!$F$6,0,10*ROW('Hygiene Data'!F114)),NA())</f>
        <v>#N/A</v>
      </c>
      <c r="BJ120" s="109" t="e">
        <f ca="1">+IF(AND(ISNUMBER(OFFSET('Hygiene Data'!$F$8,0,10*ROW('Hygiene Data'!F114))),'Data Summary'!DY120="Yes"),OFFSET('Hygiene Data'!$F$8,0,10*ROW('Hygiene Data'!F114)),NA())</f>
        <v>#N/A</v>
      </c>
      <c r="BK120" s="109" t="e">
        <f ca="1">+IF(AND(ISNUMBER(OFFSET('Hygiene Data'!$F$10,0,10*ROW('Hygiene Data'!F114))),'Data Summary'!DZ120="Yes"),OFFSET('Hygiene Data'!$F$10,0,10*ROW('Hygiene Data'!F114)),NA())</f>
        <v>#N/A</v>
      </c>
      <c r="BL120" s="109" t="e">
        <f ca="1">+IF(AND(ISNUMBER(OFFSET('Hygiene Data'!$G$6,0,10*ROW('Hygiene Data'!G114))),'Data Summary'!EA120="Yes"),OFFSET('Hygiene Data'!$G$6,0,10*ROW('Hygiene Data'!G114)),NA())</f>
        <v>#N/A</v>
      </c>
      <c r="BM120" s="109" t="e">
        <f ca="1">+IF(AND(ISNUMBER(OFFSET('Hygiene Data'!$G$8,0,10*ROW('Hygiene Data'!G114))),'Data Summary'!EB120="Yes"),OFFSET('Hygiene Data'!$G$8,0,10*ROW('Hygiene Data'!G114)),NA())</f>
        <v>#N/A</v>
      </c>
      <c r="BN120" s="109" t="e">
        <f ca="1">+IF(AND(ISNUMBER(OFFSET('Hygiene Data'!$G$10,0,10*ROW('Hygiene Data'!G114))),'Data Summary'!EC120="Yes"),OFFSET('Hygiene Data'!$G$10,0,10*ROW('Hygiene Data'!G114)),NA())</f>
        <v>#N/A</v>
      </c>
      <c r="BO120" s="109" t="e">
        <f ca="1">+IF(AND(ISNUMBER(OFFSET('Hygiene Data'!$H$6,0,10*ROW('Hygiene Data'!H114))),'Data Summary'!ED120="Yes"),OFFSET('Hygiene Data'!$H$6,0,10*ROW('Hygiene Data'!H114)),NA())</f>
        <v>#N/A</v>
      </c>
      <c r="BP120" s="109" t="e">
        <f ca="1">+IF(AND(ISNUMBER(OFFSET('Hygiene Data'!$H$8,0,10*ROW('Hygiene Data'!H114))),'Data Summary'!EE120="Yes"),OFFSET('Hygiene Data'!$H$8,0,10*ROW('Hygiene Data'!H114)),NA())</f>
        <v>#N/A</v>
      </c>
      <c r="BQ120" s="109" t="e">
        <f ca="1">+IF(AND(ISNUMBER(OFFSET('Hygiene Data'!$H$10,0,10*ROW('Hygiene Data'!H114))),'Data Summary'!EF120="Yes"),OFFSET('Hygiene Data'!$H$10,0,10*ROW('Hygiene Data'!H114)),NA())</f>
        <v>#N/A</v>
      </c>
    </row>
    <row r="121" spans="1:69" x14ac:dyDescent="0.25">
      <c r="A121" s="57" t="e">
        <f ca="1">+IF(OFFSET('Water Data'!$B$1,0,10*ROW('Water Data'!B115))="",NA(),OFFSET('Water Data'!$B$1,0,10*ROW('Water Data'!B115)))</f>
        <v>#N/A</v>
      </c>
      <c r="B121" s="57" t="e">
        <f ca="1">+IF(OFFSET('Water Data'!$A$3,0,10*ROW('Water Data'!A118))="",NA(),OFFSET('Water Data'!$A$3,0,10*ROW('Water Data'!A118)))</f>
        <v>#N/A</v>
      </c>
      <c r="C121" s="57" t="e">
        <f ca="1">+IF(OFFSET('Water Data'!$C$3,0,10*ROW('Water Data'!C118))="",NA(),OFFSET('Water Data'!$C$3,0,10*ROW('Water Data'!C118)))</f>
        <v>#N/A</v>
      </c>
      <c r="D121" s="58" t="e">
        <f ca="1">+IF(AND(ISNUMBER(OFFSET('Water Data'!$C$5,0,10*ROW('Water Data'!C115))),'Data Summary'!BS121="Yes"),100-OFFSET('Water Data'!$C$5,0,10*ROW('Water Data'!C115)),NA())</f>
        <v>#N/A</v>
      </c>
      <c r="E121" s="58" t="e">
        <f ca="1">+IF(AND(ISNUMBER(OFFSET('Water Data'!$C$7,0,10*ROW('Water Data'!C115))),'Data Summary'!BT121="Yes"),OFFSET('Water Data'!$C$7,0,10*ROW('Water Data'!C115)),NA())</f>
        <v>#N/A</v>
      </c>
      <c r="F121" s="58" t="e">
        <f ca="1">+IF(AND(ISNUMBER(OFFSET('Water Data'!$C$10,0,10*ROW('Water Data'!C115))),'Data Summary'!BU121="Yes"),OFFSET('Water Data'!$C$10,0,10*ROW('Water Data'!C115)),NA())</f>
        <v>#N/A</v>
      </c>
      <c r="G121" s="58" t="e">
        <f ca="1">+IF(AND(ISNUMBER(OFFSET('Water Data'!$D$5,0,10*ROW('Water Data'!D115))),'Data Summary'!BV121="Yes"),100-OFFSET('Water Data'!$D$5,0,10*ROW('Water Data'!D115)),NA())</f>
        <v>#N/A</v>
      </c>
      <c r="H121" s="58" t="e">
        <f ca="1">+IF(AND(ISNUMBER(OFFSET('Water Data'!$D$7,0,10*ROW('Water Data'!D115))),'Data Summary'!BW121="Yes"),OFFSET('Water Data'!$D$7,0,10*ROW('Water Data'!D115)),NA())</f>
        <v>#N/A</v>
      </c>
      <c r="I121" s="58" t="e">
        <f ca="1">+IF(AND(ISNUMBER(OFFSET('Water Data'!$D$10,0,10*ROW('Water Data'!D115))),'Data Summary'!BX121="Yes"),OFFSET('Water Data'!$D$10,0,10*ROW('Water Data'!D115)),NA())</f>
        <v>#N/A</v>
      </c>
      <c r="J121" s="58" t="e">
        <f ca="1">+IF(AND(ISNUMBER(OFFSET('Water Data'!$E$5,0,10*ROW('Water Data'!E115))),'Data Summary'!BY121="Yes"),100-OFFSET('Water Data'!$E$5,0,10*ROW('Water Data'!E115)),NA())</f>
        <v>#N/A</v>
      </c>
      <c r="K121" s="58" t="e">
        <f ca="1">+IF(AND(ISNUMBER(OFFSET('Water Data'!$E$7,0,10*ROW('Water Data'!E115))),'Data Summary'!BZ121="Yes"),OFFSET('Water Data'!$E$7,0,10*ROW('Water Data'!E115)),NA())</f>
        <v>#N/A</v>
      </c>
      <c r="L121" s="58" t="e">
        <f ca="1">+IF(AND(ISNUMBER(OFFSET('Water Data'!$E$10,0,10*ROW('Water Data'!E115))),'Data Summary'!CA121="Yes"),OFFSET('Water Data'!$E$10,0,10*ROW('Water Data'!E115)),NA())</f>
        <v>#N/A</v>
      </c>
      <c r="M121" s="58" t="e">
        <f ca="1">+IF(AND(ISNUMBER(OFFSET('Water Data'!$F$5,0,10*ROW('Water Data'!F115))),'Data Summary'!CB121="Yes"),100-OFFSET('Water Data'!$F$5,0,10*ROW('Water Data'!F115)),NA())</f>
        <v>#N/A</v>
      </c>
      <c r="N121" s="58" t="e">
        <f ca="1">+IF(AND(ISNUMBER(OFFSET('Water Data'!$F$7,0,10*ROW('Water Data'!F115))),'Data Summary'!CC121="Yes"),OFFSET('Water Data'!$F$7,0,10*ROW('Water Data'!F115)),NA())</f>
        <v>#N/A</v>
      </c>
      <c r="O121" s="58" t="e">
        <f ca="1">+IF(AND(ISNUMBER(OFFSET('Water Data'!$F$10,0,10*ROW('Water Data'!F115))),'Data Summary'!CD121="Yes"),OFFSET('Water Data'!$F$10,0,10*ROW('Water Data'!F115)),NA())</f>
        <v>#N/A</v>
      </c>
      <c r="P121" s="58" t="e">
        <f ca="1">+IF(AND(ISNUMBER(OFFSET('Water Data'!$G$5,0,10*ROW('Water Data'!G115))),'Data Summary'!CE121="Yes"),100-OFFSET('Water Data'!$G$5,0,10*ROW('Water Data'!G115)),NA())</f>
        <v>#N/A</v>
      </c>
      <c r="Q121" s="58" t="e">
        <f ca="1">+IF(AND(ISNUMBER(OFFSET('Water Data'!$G$7,0,10*ROW('Water Data'!G115))),'Data Summary'!CF121="Yes"),OFFSET('Water Data'!$G$7,0,10*ROW('Water Data'!G115)),NA())</f>
        <v>#N/A</v>
      </c>
      <c r="R121" s="58" t="e">
        <f ca="1">+IF(AND(ISNUMBER(OFFSET('Water Data'!$G$10,0,10*ROW('Water Data'!G115))),'Data Summary'!CG121="Yes"),OFFSET('Water Data'!$G$10,0,10*ROW('Water Data'!G115)),NA())</f>
        <v>#N/A</v>
      </c>
      <c r="S121" s="58" t="e">
        <f ca="1">+IF(AND(ISNUMBER(OFFSET('Water Data'!$H$5,0,10*ROW('Water Data'!H115))),'Data Summary'!CH121="Yes"),100-OFFSET('Water Data'!$H$5,0,10*ROW('Water Data'!H115)),NA())</f>
        <v>#N/A</v>
      </c>
      <c r="T121" s="58" t="e">
        <f ca="1">+IF(AND(ISNUMBER(OFFSET('Water Data'!$H$7,0,10*ROW('Water Data'!H115))),'Data Summary'!CI121="Yes"),OFFSET('Water Data'!$H$7,0,10*ROW('Water Data'!H115)),NA())</f>
        <v>#N/A</v>
      </c>
      <c r="U121" s="58" t="e">
        <f ca="1">+IF(AND(ISNUMBER(OFFSET('Water Data'!$H$10,0,10*ROW('Water Data'!H115))),'Data Summary'!CJ121="Yes"),OFFSET('Water Data'!$H$10,0,10*ROW('Water Data'!H115)),NA())</f>
        <v>#N/A</v>
      </c>
      <c r="V121" s="104" t="e">
        <f ca="1">+IF(AND(ISNUMBER(OFFSET('Sanitation Data'!$C$5,0,10*ROW('Sanitation Data'!C115))),'Data Summary'!CK121="Yes"),100-OFFSET('Sanitation Data'!$C$5,0,10*ROW('Sanitation Data'!C115)),NA())</f>
        <v>#N/A</v>
      </c>
      <c r="W121" s="104" t="e">
        <f ca="1">+IF(AND(ISNUMBER(OFFSET('Sanitation Data'!$C$7,0,10*ROW('Sanitation Data'!C115))),'Data Summary'!CL121="Yes"),OFFSET('Sanitation Data'!$C$7,0,10*ROW('Sanitation Data'!C115)),NA())</f>
        <v>#N/A</v>
      </c>
      <c r="X121" s="104" t="e">
        <f ca="1">+IF(AND(ISNUMBER(OFFSET('Sanitation Data'!$C$11,0,10*ROW('Sanitation Data'!C115))),'Data Summary'!CM121="Yes"),OFFSET('Sanitation Data'!$C$11,0,10*ROW('Sanitation Data'!C115)),NA())</f>
        <v>#N/A</v>
      </c>
      <c r="Y121" s="104" t="e">
        <f ca="1">+IF(AND(ISNUMBER(OFFSET('Sanitation Data'!$C$12,0,10*ROW('Sanitation Data'!C115))),'Data Summary'!CN121="Yes"),OFFSET('Sanitation Data'!$C$12,0,10*ROW('Sanitation Data'!C115)),NA())</f>
        <v>#N/A</v>
      </c>
      <c r="Z121" s="104" t="e">
        <f ca="1">+IF(AND(ISNUMBER(OFFSET('Sanitation Data'!$C$13,0,10*ROW('Sanitation Data'!C115))),'Data Summary'!CO121="Yes"),OFFSET('Sanitation Data'!$C$13,0,10*ROW('Sanitation Data'!C115)),NA())</f>
        <v>#N/A</v>
      </c>
      <c r="AA121" s="104" t="e">
        <f ca="1">+IF(AND(ISNUMBER(OFFSET('Sanitation Data'!$D$5,0,10*ROW('Sanitation Data'!D115))),'Data Summary'!CP121="Yes"),100-OFFSET('Sanitation Data'!$D$5,0,10*ROW('Sanitation Data'!D115)),NA())</f>
        <v>#N/A</v>
      </c>
      <c r="AB121" s="104" t="e">
        <f ca="1">+IF(AND(ISNUMBER(OFFSET('Sanitation Data'!$D$7,0,10*ROW('Sanitation Data'!D115))),'Data Summary'!CQ121="Yes"),OFFSET('Sanitation Data'!$D$7,0,10*ROW('Sanitation Data'!D115)),NA())</f>
        <v>#N/A</v>
      </c>
      <c r="AC121" s="104" t="e">
        <f ca="1">+IF(AND(ISNUMBER(OFFSET('Sanitation Data'!$D$11,0,10*ROW('Sanitation Data'!D115))),'Data Summary'!CR121="Yes"),OFFSET('Sanitation Data'!$D$11,0,10*ROW('Sanitation Data'!D115)),NA())</f>
        <v>#N/A</v>
      </c>
      <c r="AD121" s="104" t="e">
        <f ca="1">+IF(AND(ISNUMBER(OFFSET('Sanitation Data'!$D$12,0,10*ROW('Sanitation Data'!D115))),'Data Summary'!CS121="Yes"),OFFSET('Sanitation Data'!$D$12,0,10*ROW('Sanitation Data'!D115)),NA())</f>
        <v>#N/A</v>
      </c>
      <c r="AE121" s="104" t="e">
        <f ca="1">+IF(AND(ISNUMBER(OFFSET('Sanitation Data'!$D$13,0,10*ROW('Sanitation Data'!D115))),'Data Summary'!CT121="Yes"),OFFSET('Sanitation Data'!$D$13,0,10*ROW('Sanitation Data'!D115)),NA())</f>
        <v>#N/A</v>
      </c>
      <c r="AF121" s="104" t="e">
        <f ca="1">+IF(AND(ISNUMBER(OFFSET('Sanitation Data'!$E$5,0,10*ROW('Sanitation Data'!E115))),'Data Summary'!CU121="Yes"),100-OFFSET('Sanitation Data'!$E$5,0,10*ROW('Sanitation Data'!E115)),NA())</f>
        <v>#N/A</v>
      </c>
      <c r="AG121" s="104" t="e">
        <f ca="1">+IF(AND(ISNUMBER(OFFSET('Sanitation Data'!$E$7,0,10*ROW('Sanitation Data'!E115))),'Data Summary'!CV121="Yes"),OFFSET('Sanitation Data'!$E$7,0,10*ROW('Sanitation Data'!E115)),NA())</f>
        <v>#N/A</v>
      </c>
      <c r="AH121" s="104" t="e">
        <f ca="1">+IF(AND(ISNUMBER(OFFSET('Sanitation Data'!$E$11,0,10*ROW('Sanitation Data'!E115))),'Data Summary'!CW121="Yes"),OFFSET('Sanitation Data'!$E$11,0,10*ROW('Sanitation Data'!E115)),NA())</f>
        <v>#N/A</v>
      </c>
      <c r="AI121" s="104" t="e">
        <f ca="1">+IF(AND(ISNUMBER(OFFSET('Sanitation Data'!$E$12,0,10*ROW('Sanitation Data'!E115))),'Data Summary'!CX121="Yes"),OFFSET('Sanitation Data'!$E$12,0,10*ROW('Sanitation Data'!E115)),NA())</f>
        <v>#N/A</v>
      </c>
      <c r="AJ121" s="104" t="e">
        <f ca="1">+IF(AND(ISNUMBER(OFFSET('Sanitation Data'!$E$13,0,10*ROW('Sanitation Data'!E115))),'Data Summary'!CY121="Yes"),OFFSET('Sanitation Data'!$E$13,0,10*ROW('Sanitation Data'!E115)),NA())</f>
        <v>#N/A</v>
      </c>
      <c r="AK121" s="104" t="e">
        <f ca="1">+IF(AND(ISNUMBER(OFFSET('Sanitation Data'!$F$5,0,10*ROW('Sanitation Data'!F115))),'Data Summary'!CZ121="Yes"),100-OFFSET('Sanitation Data'!$F$5,0,10*ROW('Sanitation Data'!F115)),NA())</f>
        <v>#N/A</v>
      </c>
      <c r="AL121" s="104" t="e">
        <f ca="1">+IF(AND(ISNUMBER(OFFSET('Sanitation Data'!$F$7,0,10*ROW('Sanitation Data'!F115))),'Data Summary'!DA121="Yes"),OFFSET('Sanitation Data'!$F$7,0,10*ROW('Sanitation Data'!F115)),NA())</f>
        <v>#N/A</v>
      </c>
      <c r="AM121" s="104" t="e">
        <f ca="1">+IF(AND(ISNUMBER(OFFSET('Sanitation Data'!$F$11,0,10*ROW('Sanitation Data'!F115))),'Data Summary'!DB121="Yes"),OFFSET('Sanitation Data'!$F$11,0,10*ROW('Sanitation Data'!F115)),NA())</f>
        <v>#N/A</v>
      </c>
      <c r="AN121" s="104" t="e">
        <f ca="1">+IF(AND(ISNUMBER(OFFSET('Sanitation Data'!$F$12,0,10*ROW('Sanitation Data'!F115))),'Data Summary'!DC121="Yes"),OFFSET('Sanitation Data'!$F$12,0,10*ROW('Sanitation Data'!F115)),NA())</f>
        <v>#N/A</v>
      </c>
      <c r="AO121" s="104" t="e">
        <f ca="1">+IF(AND(ISNUMBER(OFFSET('Sanitation Data'!$F$13,0,10*ROW('Sanitation Data'!F115))),'Data Summary'!DD121="Yes"),OFFSET('Sanitation Data'!$F$13,0,10*ROW('Sanitation Data'!F115)),NA())</f>
        <v>#N/A</v>
      </c>
      <c r="AP121" s="104" t="e">
        <f ca="1">+IF(AND(ISNUMBER(OFFSET('Sanitation Data'!$G$5,0,10*ROW('Sanitation Data'!G115))),'Data Summary'!DE121="Yes"),100-OFFSET('Sanitation Data'!$G$5,0,10*ROW('Sanitation Data'!G115)),NA())</f>
        <v>#N/A</v>
      </c>
      <c r="AQ121" s="104" t="e">
        <f ca="1">+IF(AND(ISNUMBER(OFFSET('Sanitation Data'!$G$7,0,10*ROW('Sanitation Data'!G115))),'Data Summary'!DF121="Yes"),OFFSET('Sanitation Data'!$G$7,0,10*ROW('Sanitation Data'!G115)),NA())</f>
        <v>#N/A</v>
      </c>
      <c r="AR121" s="104" t="e">
        <f ca="1">+IF(AND(ISNUMBER(OFFSET('Sanitation Data'!$G$11,0,10*ROW('Sanitation Data'!G115))),'Data Summary'!DG121="Yes"),OFFSET('Sanitation Data'!$G$11,0,10*ROW('Sanitation Data'!G115)),NA())</f>
        <v>#N/A</v>
      </c>
      <c r="AS121" s="104" t="e">
        <f ca="1">+IF(AND(ISNUMBER(OFFSET('Sanitation Data'!$G$12,0,10*ROW('Sanitation Data'!G115))),'Data Summary'!DH121="Yes"),OFFSET('Sanitation Data'!$G$12,0,10*ROW('Sanitation Data'!G115)),NA())</f>
        <v>#N/A</v>
      </c>
      <c r="AT121" s="104" t="e">
        <f ca="1">+IF(AND(ISNUMBER(OFFSET('Sanitation Data'!$G$13,0,10*ROW('Sanitation Data'!G115))),'Data Summary'!DI121="Yes"),OFFSET('Sanitation Data'!$G$13,0,10*ROW('Sanitation Data'!G115)),NA())</f>
        <v>#N/A</v>
      </c>
      <c r="AU121" s="104" t="e">
        <f ca="1">+IF(AND(ISNUMBER(OFFSET('Sanitation Data'!$H$5,0,10*ROW('Sanitation Data'!H115))),'Data Summary'!DJ121="Yes"),100-OFFSET('Sanitation Data'!$H$5,0,10*ROW('Sanitation Data'!H115)),NA())</f>
        <v>#N/A</v>
      </c>
      <c r="AV121" s="104" t="e">
        <f ca="1">+IF(AND(ISNUMBER(OFFSET('Sanitation Data'!$H$7,0,10*ROW('Sanitation Data'!H115))),'Data Summary'!DK121="Yes"),OFFSET('Sanitation Data'!$H$7,0,10*ROW('Sanitation Data'!H115)),NA())</f>
        <v>#N/A</v>
      </c>
      <c r="AW121" s="104" t="e">
        <f ca="1">+IF(AND(ISNUMBER(OFFSET('Sanitation Data'!$H$11,0,10*ROW('Sanitation Data'!H115))),'Data Summary'!DL121="Yes"),OFFSET('Sanitation Data'!$H$11,0,10*ROW('Sanitation Data'!H115)),NA())</f>
        <v>#N/A</v>
      </c>
      <c r="AX121" s="104" t="e">
        <f ca="1">+IF(AND(ISNUMBER(OFFSET('Sanitation Data'!$H$12,0,10*ROW('Sanitation Data'!H115))),'Data Summary'!DM121="Yes"),OFFSET('Sanitation Data'!$H$12,0,10*ROW('Sanitation Data'!H115)),NA())</f>
        <v>#N/A</v>
      </c>
      <c r="AY121" s="104" t="e">
        <f ca="1">+IF(AND(ISNUMBER(OFFSET('Sanitation Data'!$H$13,0,10*ROW('Sanitation Data'!H115))),'Data Summary'!DN121="Yes"),OFFSET('Sanitation Data'!$H$13,0,10*ROW('Sanitation Data'!H115)),NA())</f>
        <v>#N/A</v>
      </c>
      <c r="AZ121" s="109" t="e">
        <f ca="1">+IF(AND(ISNUMBER(OFFSET('Hygiene Data'!$C$6,0,10*ROW('Hygiene Data'!C115))),'Data Summary'!DO121="Yes"),OFFSET('Hygiene Data'!$C$6,0,10*ROW('Hygiene Data'!C115)),NA())</f>
        <v>#N/A</v>
      </c>
      <c r="BA121" s="109" t="e">
        <f ca="1">+IF(AND(ISNUMBER(OFFSET('Hygiene Data'!$C$8,0,10*ROW('Hygiene Data'!C115))),'Data Summary'!DP121="Yes"),OFFSET('Hygiene Data'!$C$8,0,10*ROW('Hygiene Data'!C115)),NA())</f>
        <v>#N/A</v>
      </c>
      <c r="BB121" s="109" t="e">
        <f ca="1">+IF(AND(ISNUMBER(OFFSET('Hygiene Data'!$C$10,0,10*ROW('Hygiene Data'!C115))),'Data Summary'!DQ121="Yes"),OFFSET('Hygiene Data'!$C$10,0,10*ROW('Hygiene Data'!C115)),NA())</f>
        <v>#N/A</v>
      </c>
      <c r="BC121" s="109" t="e">
        <f ca="1">+IF(AND(ISNUMBER(OFFSET('Hygiene Data'!$D$6,0,10*ROW('Hygiene Data'!D115))),'Data Summary'!DR121="Yes"),OFFSET('Hygiene Data'!$D$6,0,10*ROW('Hygiene Data'!D115)),NA())</f>
        <v>#N/A</v>
      </c>
      <c r="BD121" s="109" t="e">
        <f ca="1">+IF(AND(ISNUMBER(OFFSET('Hygiene Data'!$D$8,0,10*ROW('Hygiene Data'!D115))),'Data Summary'!DS121="Yes"),OFFSET('Hygiene Data'!$D$8,0,10*ROW('Hygiene Data'!D115)),NA())</f>
        <v>#N/A</v>
      </c>
      <c r="BE121" s="109" t="e">
        <f ca="1">+IF(AND(ISNUMBER(OFFSET('Hygiene Data'!$D$10,0,10*ROW('Hygiene Data'!D115))),'Data Summary'!DT121="Yes"),OFFSET('Hygiene Data'!$D$10,0,10*ROW('Hygiene Data'!D115)),NA())</f>
        <v>#N/A</v>
      </c>
      <c r="BF121" s="109" t="e">
        <f ca="1">+IF(AND(ISNUMBER(OFFSET('Hygiene Data'!$E$6,0,10*ROW('Hygiene Data'!E115))),'Data Summary'!DU121="Yes"),OFFSET('Hygiene Data'!$E$6,0,10*ROW('Hygiene Data'!E115)),NA())</f>
        <v>#N/A</v>
      </c>
      <c r="BG121" s="109" t="e">
        <f ca="1">+IF(AND(ISNUMBER(OFFSET('Hygiene Data'!$E$8,0,10*ROW('Hygiene Data'!E115))),'Data Summary'!DV121="Yes"),OFFSET('Hygiene Data'!$E$8,0,10*ROW('Hygiene Data'!E115)),NA())</f>
        <v>#N/A</v>
      </c>
      <c r="BH121" s="109" t="e">
        <f ca="1">+IF(AND(ISNUMBER(OFFSET('Hygiene Data'!$E$10,0,10*ROW('Hygiene Data'!E115))),'Data Summary'!DW121="Yes"),OFFSET('Hygiene Data'!$E$10,0,10*ROW('Hygiene Data'!E115)),NA())</f>
        <v>#N/A</v>
      </c>
      <c r="BI121" s="109" t="e">
        <f ca="1">+IF(AND(ISNUMBER(OFFSET('Hygiene Data'!$F$6,0,10*ROW('Hygiene Data'!F115))),'Data Summary'!DX121="Yes"),OFFSET('Hygiene Data'!$F$6,0,10*ROW('Hygiene Data'!F115)),NA())</f>
        <v>#N/A</v>
      </c>
      <c r="BJ121" s="109" t="e">
        <f ca="1">+IF(AND(ISNUMBER(OFFSET('Hygiene Data'!$F$8,0,10*ROW('Hygiene Data'!F115))),'Data Summary'!DY121="Yes"),OFFSET('Hygiene Data'!$F$8,0,10*ROW('Hygiene Data'!F115)),NA())</f>
        <v>#N/A</v>
      </c>
      <c r="BK121" s="109" t="e">
        <f ca="1">+IF(AND(ISNUMBER(OFFSET('Hygiene Data'!$F$10,0,10*ROW('Hygiene Data'!F115))),'Data Summary'!DZ121="Yes"),OFFSET('Hygiene Data'!$F$10,0,10*ROW('Hygiene Data'!F115)),NA())</f>
        <v>#N/A</v>
      </c>
      <c r="BL121" s="109" t="e">
        <f ca="1">+IF(AND(ISNUMBER(OFFSET('Hygiene Data'!$G$6,0,10*ROW('Hygiene Data'!G115))),'Data Summary'!EA121="Yes"),OFFSET('Hygiene Data'!$G$6,0,10*ROW('Hygiene Data'!G115)),NA())</f>
        <v>#N/A</v>
      </c>
      <c r="BM121" s="109" t="e">
        <f ca="1">+IF(AND(ISNUMBER(OFFSET('Hygiene Data'!$G$8,0,10*ROW('Hygiene Data'!G115))),'Data Summary'!EB121="Yes"),OFFSET('Hygiene Data'!$G$8,0,10*ROW('Hygiene Data'!G115)),NA())</f>
        <v>#N/A</v>
      </c>
      <c r="BN121" s="109" t="e">
        <f ca="1">+IF(AND(ISNUMBER(OFFSET('Hygiene Data'!$G$10,0,10*ROW('Hygiene Data'!G115))),'Data Summary'!EC121="Yes"),OFFSET('Hygiene Data'!$G$10,0,10*ROW('Hygiene Data'!G115)),NA())</f>
        <v>#N/A</v>
      </c>
      <c r="BO121" s="109" t="e">
        <f ca="1">+IF(AND(ISNUMBER(OFFSET('Hygiene Data'!$H$6,0,10*ROW('Hygiene Data'!H115))),'Data Summary'!ED121="Yes"),OFFSET('Hygiene Data'!$H$6,0,10*ROW('Hygiene Data'!H115)),NA())</f>
        <v>#N/A</v>
      </c>
      <c r="BP121" s="109" t="e">
        <f ca="1">+IF(AND(ISNUMBER(OFFSET('Hygiene Data'!$H$8,0,10*ROW('Hygiene Data'!H115))),'Data Summary'!EE121="Yes"),OFFSET('Hygiene Data'!$H$8,0,10*ROW('Hygiene Data'!H115)),NA())</f>
        <v>#N/A</v>
      </c>
      <c r="BQ121" s="109" t="e">
        <f ca="1">+IF(AND(ISNUMBER(OFFSET('Hygiene Data'!$H$10,0,10*ROW('Hygiene Data'!H115))),'Data Summary'!EF121="Yes"),OFFSET('Hygiene Data'!$H$10,0,10*ROW('Hygiene Data'!H115)),NA())</f>
        <v>#N/A</v>
      </c>
    </row>
    <row r="122" spans="1:69" x14ac:dyDescent="0.25">
      <c r="A122" s="57" t="e">
        <f ca="1">+IF(OFFSET('Water Data'!$B$1,0,10*ROW('Water Data'!B116))="",NA(),OFFSET('Water Data'!$B$1,0,10*ROW('Water Data'!B116)))</f>
        <v>#N/A</v>
      </c>
      <c r="B122" s="57" t="e">
        <f ca="1">+IF(OFFSET('Water Data'!$A$3,0,10*ROW('Water Data'!A119))="",NA(),OFFSET('Water Data'!$A$3,0,10*ROW('Water Data'!A119)))</f>
        <v>#N/A</v>
      </c>
      <c r="C122" s="57" t="e">
        <f ca="1">+IF(OFFSET('Water Data'!$C$3,0,10*ROW('Water Data'!C119))="",NA(),OFFSET('Water Data'!$C$3,0,10*ROW('Water Data'!C119)))</f>
        <v>#N/A</v>
      </c>
      <c r="D122" s="58" t="e">
        <f ca="1">+IF(AND(ISNUMBER(OFFSET('Water Data'!$C$5,0,10*ROW('Water Data'!C116))),'Data Summary'!BS122="Yes"),100-OFFSET('Water Data'!$C$5,0,10*ROW('Water Data'!C116)),NA())</f>
        <v>#N/A</v>
      </c>
      <c r="E122" s="58" t="e">
        <f ca="1">+IF(AND(ISNUMBER(OFFSET('Water Data'!$C$7,0,10*ROW('Water Data'!C116))),'Data Summary'!BT122="Yes"),OFFSET('Water Data'!$C$7,0,10*ROW('Water Data'!C116)),NA())</f>
        <v>#N/A</v>
      </c>
      <c r="F122" s="58" t="e">
        <f ca="1">+IF(AND(ISNUMBER(OFFSET('Water Data'!$C$10,0,10*ROW('Water Data'!C116))),'Data Summary'!BU122="Yes"),OFFSET('Water Data'!$C$10,0,10*ROW('Water Data'!C116)),NA())</f>
        <v>#N/A</v>
      </c>
      <c r="G122" s="58" t="e">
        <f ca="1">+IF(AND(ISNUMBER(OFFSET('Water Data'!$D$5,0,10*ROW('Water Data'!D116))),'Data Summary'!BV122="Yes"),100-OFFSET('Water Data'!$D$5,0,10*ROW('Water Data'!D116)),NA())</f>
        <v>#N/A</v>
      </c>
      <c r="H122" s="58" t="e">
        <f ca="1">+IF(AND(ISNUMBER(OFFSET('Water Data'!$D$7,0,10*ROW('Water Data'!D116))),'Data Summary'!BW122="Yes"),OFFSET('Water Data'!$D$7,0,10*ROW('Water Data'!D116)),NA())</f>
        <v>#N/A</v>
      </c>
      <c r="I122" s="58" t="e">
        <f ca="1">+IF(AND(ISNUMBER(OFFSET('Water Data'!$D$10,0,10*ROW('Water Data'!D116))),'Data Summary'!BX122="Yes"),OFFSET('Water Data'!$D$10,0,10*ROW('Water Data'!D116)),NA())</f>
        <v>#N/A</v>
      </c>
      <c r="J122" s="58" t="e">
        <f ca="1">+IF(AND(ISNUMBER(OFFSET('Water Data'!$E$5,0,10*ROW('Water Data'!E116))),'Data Summary'!BY122="Yes"),100-OFFSET('Water Data'!$E$5,0,10*ROW('Water Data'!E116)),NA())</f>
        <v>#N/A</v>
      </c>
      <c r="K122" s="58" t="e">
        <f ca="1">+IF(AND(ISNUMBER(OFFSET('Water Data'!$E$7,0,10*ROW('Water Data'!E116))),'Data Summary'!BZ122="Yes"),OFFSET('Water Data'!$E$7,0,10*ROW('Water Data'!E116)),NA())</f>
        <v>#N/A</v>
      </c>
      <c r="L122" s="58" t="e">
        <f ca="1">+IF(AND(ISNUMBER(OFFSET('Water Data'!$E$10,0,10*ROW('Water Data'!E116))),'Data Summary'!CA122="Yes"),OFFSET('Water Data'!$E$10,0,10*ROW('Water Data'!E116)),NA())</f>
        <v>#N/A</v>
      </c>
      <c r="M122" s="58" t="e">
        <f ca="1">+IF(AND(ISNUMBER(OFFSET('Water Data'!$F$5,0,10*ROW('Water Data'!F116))),'Data Summary'!CB122="Yes"),100-OFFSET('Water Data'!$F$5,0,10*ROW('Water Data'!F116)),NA())</f>
        <v>#N/A</v>
      </c>
      <c r="N122" s="58" t="e">
        <f ca="1">+IF(AND(ISNUMBER(OFFSET('Water Data'!$F$7,0,10*ROW('Water Data'!F116))),'Data Summary'!CC122="Yes"),OFFSET('Water Data'!$F$7,0,10*ROW('Water Data'!F116)),NA())</f>
        <v>#N/A</v>
      </c>
      <c r="O122" s="58" t="e">
        <f ca="1">+IF(AND(ISNUMBER(OFFSET('Water Data'!$F$10,0,10*ROW('Water Data'!F116))),'Data Summary'!CD122="Yes"),OFFSET('Water Data'!$F$10,0,10*ROW('Water Data'!F116)),NA())</f>
        <v>#N/A</v>
      </c>
      <c r="P122" s="58" t="e">
        <f ca="1">+IF(AND(ISNUMBER(OFFSET('Water Data'!$G$5,0,10*ROW('Water Data'!G116))),'Data Summary'!CE122="Yes"),100-OFFSET('Water Data'!$G$5,0,10*ROW('Water Data'!G116)),NA())</f>
        <v>#N/A</v>
      </c>
      <c r="Q122" s="58" t="e">
        <f ca="1">+IF(AND(ISNUMBER(OFFSET('Water Data'!$G$7,0,10*ROW('Water Data'!G116))),'Data Summary'!CF122="Yes"),OFFSET('Water Data'!$G$7,0,10*ROW('Water Data'!G116)),NA())</f>
        <v>#N/A</v>
      </c>
      <c r="R122" s="58" t="e">
        <f ca="1">+IF(AND(ISNUMBER(OFFSET('Water Data'!$G$10,0,10*ROW('Water Data'!G116))),'Data Summary'!CG122="Yes"),OFFSET('Water Data'!$G$10,0,10*ROW('Water Data'!G116)),NA())</f>
        <v>#N/A</v>
      </c>
      <c r="S122" s="58" t="e">
        <f ca="1">+IF(AND(ISNUMBER(OFFSET('Water Data'!$H$5,0,10*ROW('Water Data'!H116))),'Data Summary'!CH122="Yes"),100-OFFSET('Water Data'!$H$5,0,10*ROW('Water Data'!H116)),NA())</f>
        <v>#N/A</v>
      </c>
      <c r="T122" s="58" t="e">
        <f ca="1">+IF(AND(ISNUMBER(OFFSET('Water Data'!$H$7,0,10*ROW('Water Data'!H116))),'Data Summary'!CI122="Yes"),OFFSET('Water Data'!$H$7,0,10*ROW('Water Data'!H116)),NA())</f>
        <v>#N/A</v>
      </c>
      <c r="U122" s="58" t="e">
        <f ca="1">+IF(AND(ISNUMBER(OFFSET('Water Data'!$H$10,0,10*ROW('Water Data'!H116))),'Data Summary'!CJ122="Yes"),OFFSET('Water Data'!$H$10,0,10*ROW('Water Data'!H116)),NA())</f>
        <v>#N/A</v>
      </c>
      <c r="V122" s="104" t="e">
        <f ca="1">+IF(AND(ISNUMBER(OFFSET('Sanitation Data'!$C$5,0,10*ROW('Sanitation Data'!C116))),'Data Summary'!CK122="Yes"),100-OFFSET('Sanitation Data'!$C$5,0,10*ROW('Sanitation Data'!C116)),NA())</f>
        <v>#N/A</v>
      </c>
      <c r="W122" s="104" t="e">
        <f ca="1">+IF(AND(ISNUMBER(OFFSET('Sanitation Data'!$C$7,0,10*ROW('Sanitation Data'!C116))),'Data Summary'!CL122="Yes"),OFFSET('Sanitation Data'!$C$7,0,10*ROW('Sanitation Data'!C116)),NA())</f>
        <v>#N/A</v>
      </c>
      <c r="X122" s="104" t="e">
        <f ca="1">+IF(AND(ISNUMBER(OFFSET('Sanitation Data'!$C$11,0,10*ROW('Sanitation Data'!C116))),'Data Summary'!CM122="Yes"),OFFSET('Sanitation Data'!$C$11,0,10*ROW('Sanitation Data'!C116)),NA())</f>
        <v>#N/A</v>
      </c>
      <c r="Y122" s="104" t="e">
        <f ca="1">+IF(AND(ISNUMBER(OFFSET('Sanitation Data'!$C$12,0,10*ROW('Sanitation Data'!C116))),'Data Summary'!CN122="Yes"),OFFSET('Sanitation Data'!$C$12,0,10*ROW('Sanitation Data'!C116)),NA())</f>
        <v>#N/A</v>
      </c>
      <c r="Z122" s="104" t="e">
        <f ca="1">+IF(AND(ISNUMBER(OFFSET('Sanitation Data'!$C$13,0,10*ROW('Sanitation Data'!C116))),'Data Summary'!CO122="Yes"),OFFSET('Sanitation Data'!$C$13,0,10*ROW('Sanitation Data'!C116)),NA())</f>
        <v>#N/A</v>
      </c>
      <c r="AA122" s="104" t="e">
        <f ca="1">+IF(AND(ISNUMBER(OFFSET('Sanitation Data'!$D$5,0,10*ROW('Sanitation Data'!D116))),'Data Summary'!CP122="Yes"),100-OFFSET('Sanitation Data'!$D$5,0,10*ROW('Sanitation Data'!D116)),NA())</f>
        <v>#N/A</v>
      </c>
      <c r="AB122" s="104" t="e">
        <f ca="1">+IF(AND(ISNUMBER(OFFSET('Sanitation Data'!$D$7,0,10*ROW('Sanitation Data'!D116))),'Data Summary'!CQ122="Yes"),OFFSET('Sanitation Data'!$D$7,0,10*ROW('Sanitation Data'!D116)),NA())</f>
        <v>#N/A</v>
      </c>
      <c r="AC122" s="104" t="e">
        <f ca="1">+IF(AND(ISNUMBER(OFFSET('Sanitation Data'!$D$11,0,10*ROW('Sanitation Data'!D116))),'Data Summary'!CR122="Yes"),OFFSET('Sanitation Data'!$D$11,0,10*ROW('Sanitation Data'!D116)),NA())</f>
        <v>#N/A</v>
      </c>
      <c r="AD122" s="104" t="e">
        <f ca="1">+IF(AND(ISNUMBER(OFFSET('Sanitation Data'!$D$12,0,10*ROW('Sanitation Data'!D116))),'Data Summary'!CS122="Yes"),OFFSET('Sanitation Data'!$D$12,0,10*ROW('Sanitation Data'!D116)),NA())</f>
        <v>#N/A</v>
      </c>
      <c r="AE122" s="104" t="e">
        <f ca="1">+IF(AND(ISNUMBER(OFFSET('Sanitation Data'!$D$13,0,10*ROW('Sanitation Data'!D116))),'Data Summary'!CT122="Yes"),OFFSET('Sanitation Data'!$D$13,0,10*ROW('Sanitation Data'!D116)),NA())</f>
        <v>#N/A</v>
      </c>
      <c r="AF122" s="104" t="e">
        <f ca="1">+IF(AND(ISNUMBER(OFFSET('Sanitation Data'!$E$5,0,10*ROW('Sanitation Data'!E116))),'Data Summary'!CU122="Yes"),100-OFFSET('Sanitation Data'!$E$5,0,10*ROW('Sanitation Data'!E116)),NA())</f>
        <v>#N/A</v>
      </c>
      <c r="AG122" s="104" t="e">
        <f ca="1">+IF(AND(ISNUMBER(OFFSET('Sanitation Data'!$E$7,0,10*ROW('Sanitation Data'!E116))),'Data Summary'!CV122="Yes"),OFFSET('Sanitation Data'!$E$7,0,10*ROW('Sanitation Data'!E116)),NA())</f>
        <v>#N/A</v>
      </c>
      <c r="AH122" s="104" t="e">
        <f ca="1">+IF(AND(ISNUMBER(OFFSET('Sanitation Data'!$E$11,0,10*ROW('Sanitation Data'!E116))),'Data Summary'!CW122="Yes"),OFFSET('Sanitation Data'!$E$11,0,10*ROW('Sanitation Data'!E116)),NA())</f>
        <v>#N/A</v>
      </c>
      <c r="AI122" s="104" t="e">
        <f ca="1">+IF(AND(ISNUMBER(OFFSET('Sanitation Data'!$E$12,0,10*ROW('Sanitation Data'!E116))),'Data Summary'!CX122="Yes"),OFFSET('Sanitation Data'!$E$12,0,10*ROW('Sanitation Data'!E116)),NA())</f>
        <v>#N/A</v>
      </c>
      <c r="AJ122" s="104" t="e">
        <f ca="1">+IF(AND(ISNUMBER(OFFSET('Sanitation Data'!$E$13,0,10*ROW('Sanitation Data'!E116))),'Data Summary'!CY122="Yes"),OFFSET('Sanitation Data'!$E$13,0,10*ROW('Sanitation Data'!E116)),NA())</f>
        <v>#N/A</v>
      </c>
      <c r="AK122" s="104" t="e">
        <f ca="1">+IF(AND(ISNUMBER(OFFSET('Sanitation Data'!$F$5,0,10*ROW('Sanitation Data'!F116))),'Data Summary'!CZ122="Yes"),100-OFFSET('Sanitation Data'!$F$5,0,10*ROW('Sanitation Data'!F116)),NA())</f>
        <v>#N/A</v>
      </c>
      <c r="AL122" s="104" t="e">
        <f ca="1">+IF(AND(ISNUMBER(OFFSET('Sanitation Data'!$F$7,0,10*ROW('Sanitation Data'!F116))),'Data Summary'!DA122="Yes"),OFFSET('Sanitation Data'!$F$7,0,10*ROW('Sanitation Data'!F116)),NA())</f>
        <v>#N/A</v>
      </c>
      <c r="AM122" s="104" t="e">
        <f ca="1">+IF(AND(ISNUMBER(OFFSET('Sanitation Data'!$F$11,0,10*ROW('Sanitation Data'!F116))),'Data Summary'!DB122="Yes"),OFFSET('Sanitation Data'!$F$11,0,10*ROW('Sanitation Data'!F116)),NA())</f>
        <v>#N/A</v>
      </c>
      <c r="AN122" s="104" t="e">
        <f ca="1">+IF(AND(ISNUMBER(OFFSET('Sanitation Data'!$F$12,0,10*ROW('Sanitation Data'!F116))),'Data Summary'!DC122="Yes"),OFFSET('Sanitation Data'!$F$12,0,10*ROW('Sanitation Data'!F116)),NA())</f>
        <v>#N/A</v>
      </c>
      <c r="AO122" s="104" t="e">
        <f ca="1">+IF(AND(ISNUMBER(OFFSET('Sanitation Data'!$F$13,0,10*ROW('Sanitation Data'!F116))),'Data Summary'!DD122="Yes"),OFFSET('Sanitation Data'!$F$13,0,10*ROW('Sanitation Data'!F116)),NA())</f>
        <v>#N/A</v>
      </c>
      <c r="AP122" s="104" t="e">
        <f ca="1">+IF(AND(ISNUMBER(OFFSET('Sanitation Data'!$G$5,0,10*ROW('Sanitation Data'!G116))),'Data Summary'!DE122="Yes"),100-OFFSET('Sanitation Data'!$G$5,0,10*ROW('Sanitation Data'!G116)),NA())</f>
        <v>#N/A</v>
      </c>
      <c r="AQ122" s="104" t="e">
        <f ca="1">+IF(AND(ISNUMBER(OFFSET('Sanitation Data'!$G$7,0,10*ROW('Sanitation Data'!G116))),'Data Summary'!DF122="Yes"),OFFSET('Sanitation Data'!$G$7,0,10*ROW('Sanitation Data'!G116)),NA())</f>
        <v>#N/A</v>
      </c>
      <c r="AR122" s="104" t="e">
        <f ca="1">+IF(AND(ISNUMBER(OFFSET('Sanitation Data'!$G$11,0,10*ROW('Sanitation Data'!G116))),'Data Summary'!DG122="Yes"),OFFSET('Sanitation Data'!$G$11,0,10*ROW('Sanitation Data'!G116)),NA())</f>
        <v>#N/A</v>
      </c>
      <c r="AS122" s="104" t="e">
        <f ca="1">+IF(AND(ISNUMBER(OFFSET('Sanitation Data'!$G$12,0,10*ROW('Sanitation Data'!G116))),'Data Summary'!DH122="Yes"),OFFSET('Sanitation Data'!$G$12,0,10*ROW('Sanitation Data'!G116)),NA())</f>
        <v>#N/A</v>
      </c>
      <c r="AT122" s="104" t="e">
        <f ca="1">+IF(AND(ISNUMBER(OFFSET('Sanitation Data'!$G$13,0,10*ROW('Sanitation Data'!G116))),'Data Summary'!DI122="Yes"),OFFSET('Sanitation Data'!$G$13,0,10*ROW('Sanitation Data'!G116)),NA())</f>
        <v>#N/A</v>
      </c>
      <c r="AU122" s="104" t="e">
        <f ca="1">+IF(AND(ISNUMBER(OFFSET('Sanitation Data'!$H$5,0,10*ROW('Sanitation Data'!H116))),'Data Summary'!DJ122="Yes"),100-OFFSET('Sanitation Data'!$H$5,0,10*ROW('Sanitation Data'!H116)),NA())</f>
        <v>#N/A</v>
      </c>
      <c r="AV122" s="104" t="e">
        <f ca="1">+IF(AND(ISNUMBER(OFFSET('Sanitation Data'!$H$7,0,10*ROW('Sanitation Data'!H116))),'Data Summary'!DK122="Yes"),OFFSET('Sanitation Data'!$H$7,0,10*ROW('Sanitation Data'!H116)),NA())</f>
        <v>#N/A</v>
      </c>
      <c r="AW122" s="104" t="e">
        <f ca="1">+IF(AND(ISNUMBER(OFFSET('Sanitation Data'!$H$11,0,10*ROW('Sanitation Data'!H116))),'Data Summary'!DL122="Yes"),OFFSET('Sanitation Data'!$H$11,0,10*ROW('Sanitation Data'!H116)),NA())</f>
        <v>#N/A</v>
      </c>
      <c r="AX122" s="104" t="e">
        <f ca="1">+IF(AND(ISNUMBER(OFFSET('Sanitation Data'!$H$12,0,10*ROW('Sanitation Data'!H116))),'Data Summary'!DM122="Yes"),OFFSET('Sanitation Data'!$H$12,0,10*ROW('Sanitation Data'!H116)),NA())</f>
        <v>#N/A</v>
      </c>
      <c r="AY122" s="104" t="e">
        <f ca="1">+IF(AND(ISNUMBER(OFFSET('Sanitation Data'!$H$13,0,10*ROW('Sanitation Data'!H116))),'Data Summary'!DN122="Yes"),OFFSET('Sanitation Data'!$H$13,0,10*ROW('Sanitation Data'!H116)),NA())</f>
        <v>#N/A</v>
      </c>
      <c r="AZ122" s="109" t="e">
        <f ca="1">+IF(AND(ISNUMBER(OFFSET('Hygiene Data'!$C$6,0,10*ROW('Hygiene Data'!C116))),'Data Summary'!DO122="Yes"),OFFSET('Hygiene Data'!$C$6,0,10*ROW('Hygiene Data'!C116)),NA())</f>
        <v>#N/A</v>
      </c>
      <c r="BA122" s="109" t="e">
        <f ca="1">+IF(AND(ISNUMBER(OFFSET('Hygiene Data'!$C$8,0,10*ROW('Hygiene Data'!C116))),'Data Summary'!DP122="Yes"),OFFSET('Hygiene Data'!$C$8,0,10*ROW('Hygiene Data'!C116)),NA())</f>
        <v>#N/A</v>
      </c>
      <c r="BB122" s="109" t="e">
        <f ca="1">+IF(AND(ISNUMBER(OFFSET('Hygiene Data'!$C$10,0,10*ROW('Hygiene Data'!C116))),'Data Summary'!DQ122="Yes"),OFFSET('Hygiene Data'!$C$10,0,10*ROW('Hygiene Data'!C116)),NA())</f>
        <v>#N/A</v>
      </c>
      <c r="BC122" s="109" t="e">
        <f ca="1">+IF(AND(ISNUMBER(OFFSET('Hygiene Data'!$D$6,0,10*ROW('Hygiene Data'!D116))),'Data Summary'!DR122="Yes"),OFFSET('Hygiene Data'!$D$6,0,10*ROW('Hygiene Data'!D116)),NA())</f>
        <v>#N/A</v>
      </c>
      <c r="BD122" s="109" t="e">
        <f ca="1">+IF(AND(ISNUMBER(OFFSET('Hygiene Data'!$D$8,0,10*ROW('Hygiene Data'!D116))),'Data Summary'!DS122="Yes"),OFFSET('Hygiene Data'!$D$8,0,10*ROW('Hygiene Data'!D116)),NA())</f>
        <v>#N/A</v>
      </c>
      <c r="BE122" s="109" t="e">
        <f ca="1">+IF(AND(ISNUMBER(OFFSET('Hygiene Data'!$D$10,0,10*ROW('Hygiene Data'!D116))),'Data Summary'!DT122="Yes"),OFFSET('Hygiene Data'!$D$10,0,10*ROW('Hygiene Data'!D116)),NA())</f>
        <v>#N/A</v>
      </c>
      <c r="BF122" s="109" t="e">
        <f ca="1">+IF(AND(ISNUMBER(OFFSET('Hygiene Data'!$E$6,0,10*ROW('Hygiene Data'!E116))),'Data Summary'!DU122="Yes"),OFFSET('Hygiene Data'!$E$6,0,10*ROW('Hygiene Data'!E116)),NA())</f>
        <v>#N/A</v>
      </c>
      <c r="BG122" s="109" t="e">
        <f ca="1">+IF(AND(ISNUMBER(OFFSET('Hygiene Data'!$E$8,0,10*ROW('Hygiene Data'!E116))),'Data Summary'!DV122="Yes"),OFFSET('Hygiene Data'!$E$8,0,10*ROW('Hygiene Data'!E116)),NA())</f>
        <v>#N/A</v>
      </c>
      <c r="BH122" s="109" t="e">
        <f ca="1">+IF(AND(ISNUMBER(OFFSET('Hygiene Data'!$E$10,0,10*ROW('Hygiene Data'!E116))),'Data Summary'!DW122="Yes"),OFFSET('Hygiene Data'!$E$10,0,10*ROW('Hygiene Data'!E116)),NA())</f>
        <v>#N/A</v>
      </c>
      <c r="BI122" s="109" t="e">
        <f ca="1">+IF(AND(ISNUMBER(OFFSET('Hygiene Data'!$F$6,0,10*ROW('Hygiene Data'!F116))),'Data Summary'!DX122="Yes"),OFFSET('Hygiene Data'!$F$6,0,10*ROW('Hygiene Data'!F116)),NA())</f>
        <v>#N/A</v>
      </c>
      <c r="BJ122" s="109" t="e">
        <f ca="1">+IF(AND(ISNUMBER(OFFSET('Hygiene Data'!$F$8,0,10*ROW('Hygiene Data'!F116))),'Data Summary'!DY122="Yes"),OFFSET('Hygiene Data'!$F$8,0,10*ROW('Hygiene Data'!F116)),NA())</f>
        <v>#N/A</v>
      </c>
      <c r="BK122" s="109" t="e">
        <f ca="1">+IF(AND(ISNUMBER(OFFSET('Hygiene Data'!$F$10,0,10*ROW('Hygiene Data'!F116))),'Data Summary'!DZ122="Yes"),OFFSET('Hygiene Data'!$F$10,0,10*ROW('Hygiene Data'!F116)),NA())</f>
        <v>#N/A</v>
      </c>
      <c r="BL122" s="109" t="e">
        <f ca="1">+IF(AND(ISNUMBER(OFFSET('Hygiene Data'!$G$6,0,10*ROW('Hygiene Data'!G116))),'Data Summary'!EA122="Yes"),OFFSET('Hygiene Data'!$G$6,0,10*ROW('Hygiene Data'!G116)),NA())</f>
        <v>#N/A</v>
      </c>
      <c r="BM122" s="109" t="e">
        <f ca="1">+IF(AND(ISNUMBER(OFFSET('Hygiene Data'!$G$8,0,10*ROW('Hygiene Data'!G116))),'Data Summary'!EB122="Yes"),OFFSET('Hygiene Data'!$G$8,0,10*ROW('Hygiene Data'!G116)),NA())</f>
        <v>#N/A</v>
      </c>
      <c r="BN122" s="109" t="e">
        <f ca="1">+IF(AND(ISNUMBER(OFFSET('Hygiene Data'!$G$10,0,10*ROW('Hygiene Data'!G116))),'Data Summary'!EC122="Yes"),OFFSET('Hygiene Data'!$G$10,0,10*ROW('Hygiene Data'!G116)),NA())</f>
        <v>#N/A</v>
      </c>
      <c r="BO122" s="109" t="e">
        <f ca="1">+IF(AND(ISNUMBER(OFFSET('Hygiene Data'!$H$6,0,10*ROW('Hygiene Data'!H116))),'Data Summary'!ED122="Yes"),OFFSET('Hygiene Data'!$H$6,0,10*ROW('Hygiene Data'!H116)),NA())</f>
        <v>#N/A</v>
      </c>
      <c r="BP122" s="109" t="e">
        <f ca="1">+IF(AND(ISNUMBER(OFFSET('Hygiene Data'!$H$8,0,10*ROW('Hygiene Data'!H116))),'Data Summary'!EE122="Yes"),OFFSET('Hygiene Data'!$H$8,0,10*ROW('Hygiene Data'!H116)),NA())</f>
        <v>#N/A</v>
      </c>
      <c r="BQ122" s="109" t="e">
        <f ca="1">+IF(AND(ISNUMBER(OFFSET('Hygiene Data'!$H$10,0,10*ROW('Hygiene Data'!H116))),'Data Summary'!EF122="Yes"),OFFSET('Hygiene Data'!$H$10,0,10*ROW('Hygiene Data'!H116)),NA())</f>
        <v>#N/A</v>
      </c>
    </row>
    <row r="123" spans="1:69" x14ac:dyDescent="0.25">
      <c r="A123" s="57" t="e">
        <f ca="1">+IF(OFFSET('Water Data'!$B$1,0,10*ROW('Water Data'!B117))="",NA(),OFFSET('Water Data'!$B$1,0,10*ROW('Water Data'!B117)))</f>
        <v>#N/A</v>
      </c>
      <c r="B123" s="57" t="e">
        <f ca="1">+IF(OFFSET('Water Data'!$A$3,0,10*ROW('Water Data'!A120))="",NA(),OFFSET('Water Data'!$A$3,0,10*ROW('Water Data'!A120)))</f>
        <v>#N/A</v>
      </c>
      <c r="C123" s="57" t="e">
        <f ca="1">+IF(OFFSET('Water Data'!$C$3,0,10*ROW('Water Data'!C120))="",NA(),OFFSET('Water Data'!$C$3,0,10*ROW('Water Data'!C120)))</f>
        <v>#N/A</v>
      </c>
      <c r="D123" s="58" t="e">
        <f ca="1">+IF(AND(ISNUMBER(OFFSET('Water Data'!$C$5,0,10*ROW('Water Data'!C117))),'Data Summary'!BS123="Yes"),100-OFFSET('Water Data'!$C$5,0,10*ROW('Water Data'!C117)),NA())</f>
        <v>#N/A</v>
      </c>
      <c r="E123" s="58" t="e">
        <f ca="1">+IF(AND(ISNUMBER(OFFSET('Water Data'!$C$7,0,10*ROW('Water Data'!C117))),'Data Summary'!BT123="Yes"),OFFSET('Water Data'!$C$7,0,10*ROW('Water Data'!C117)),NA())</f>
        <v>#N/A</v>
      </c>
      <c r="F123" s="58" t="e">
        <f ca="1">+IF(AND(ISNUMBER(OFFSET('Water Data'!$C$10,0,10*ROW('Water Data'!C117))),'Data Summary'!BU123="Yes"),OFFSET('Water Data'!$C$10,0,10*ROW('Water Data'!C117)),NA())</f>
        <v>#N/A</v>
      </c>
      <c r="G123" s="58" t="e">
        <f ca="1">+IF(AND(ISNUMBER(OFFSET('Water Data'!$D$5,0,10*ROW('Water Data'!D117))),'Data Summary'!BV123="Yes"),100-OFFSET('Water Data'!$D$5,0,10*ROW('Water Data'!D117)),NA())</f>
        <v>#N/A</v>
      </c>
      <c r="H123" s="58" t="e">
        <f ca="1">+IF(AND(ISNUMBER(OFFSET('Water Data'!$D$7,0,10*ROW('Water Data'!D117))),'Data Summary'!BW123="Yes"),OFFSET('Water Data'!$D$7,0,10*ROW('Water Data'!D117)),NA())</f>
        <v>#N/A</v>
      </c>
      <c r="I123" s="58" t="e">
        <f ca="1">+IF(AND(ISNUMBER(OFFSET('Water Data'!$D$10,0,10*ROW('Water Data'!D117))),'Data Summary'!BX123="Yes"),OFFSET('Water Data'!$D$10,0,10*ROW('Water Data'!D117)),NA())</f>
        <v>#N/A</v>
      </c>
      <c r="J123" s="58" t="e">
        <f ca="1">+IF(AND(ISNUMBER(OFFSET('Water Data'!$E$5,0,10*ROW('Water Data'!E117))),'Data Summary'!BY123="Yes"),100-OFFSET('Water Data'!$E$5,0,10*ROW('Water Data'!E117)),NA())</f>
        <v>#N/A</v>
      </c>
      <c r="K123" s="58" t="e">
        <f ca="1">+IF(AND(ISNUMBER(OFFSET('Water Data'!$E$7,0,10*ROW('Water Data'!E117))),'Data Summary'!BZ123="Yes"),OFFSET('Water Data'!$E$7,0,10*ROW('Water Data'!E117)),NA())</f>
        <v>#N/A</v>
      </c>
      <c r="L123" s="58" t="e">
        <f ca="1">+IF(AND(ISNUMBER(OFFSET('Water Data'!$E$10,0,10*ROW('Water Data'!E117))),'Data Summary'!CA123="Yes"),OFFSET('Water Data'!$E$10,0,10*ROW('Water Data'!E117)),NA())</f>
        <v>#N/A</v>
      </c>
      <c r="M123" s="58" t="e">
        <f ca="1">+IF(AND(ISNUMBER(OFFSET('Water Data'!$F$5,0,10*ROW('Water Data'!F117))),'Data Summary'!CB123="Yes"),100-OFFSET('Water Data'!$F$5,0,10*ROW('Water Data'!F117)),NA())</f>
        <v>#N/A</v>
      </c>
      <c r="N123" s="58" t="e">
        <f ca="1">+IF(AND(ISNUMBER(OFFSET('Water Data'!$F$7,0,10*ROW('Water Data'!F117))),'Data Summary'!CC123="Yes"),OFFSET('Water Data'!$F$7,0,10*ROW('Water Data'!F117)),NA())</f>
        <v>#N/A</v>
      </c>
      <c r="O123" s="58" t="e">
        <f ca="1">+IF(AND(ISNUMBER(OFFSET('Water Data'!$F$10,0,10*ROW('Water Data'!F117))),'Data Summary'!CD123="Yes"),OFFSET('Water Data'!$F$10,0,10*ROW('Water Data'!F117)),NA())</f>
        <v>#N/A</v>
      </c>
      <c r="P123" s="58" t="e">
        <f ca="1">+IF(AND(ISNUMBER(OFFSET('Water Data'!$G$5,0,10*ROW('Water Data'!G117))),'Data Summary'!CE123="Yes"),100-OFFSET('Water Data'!$G$5,0,10*ROW('Water Data'!G117)),NA())</f>
        <v>#N/A</v>
      </c>
      <c r="Q123" s="58" t="e">
        <f ca="1">+IF(AND(ISNUMBER(OFFSET('Water Data'!$G$7,0,10*ROW('Water Data'!G117))),'Data Summary'!CF123="Yes"),OFFSET('Water Data'!$G$7,0,10*ROW('Water Data'!G117)),NA())</f>
        <v>#N/A</v>
      </c>
      <c r="R123" s="58" t="e">
        <f ca="1">+IF(AND(ISNUMBER(OFFSET('Water Data'!$G$10,0,10*ROW('Water Data'!G117))),'Data Summary'!CG123="Yes"),OFFSET('Water Data'!$G$10,0,10*ROW('Water Data'!G117)),NA())</f>
        <v>#N/A</v>
      </c>
      <c r="S123" s="58" t="e">
        <f ca="1">+IF(AND(ISNUMBER(OFFSET('Water Data'!$H$5,0,10*ROW('Water Data'!H117))),'Data Summary'!CH123="Yes"),100-OFFSET('Water Data'!$H$5,0,10*ROW('Water Data'!H117)),NA())</f>
        <v>#N/A</v>
      </c>
      <c r="T123" s="58" t="e">
        <f ca="1">+IF(AND(ISNUMBER(OFFSET('Water Data'!$H$7,0,10*ROW('Water Data'!H117))),'Data Summary'!CI123="Yes"),OFFSET('Water Data'!$H$7,0,10*ROW('Water Data'!H117)),NA())</f>
        <v>#N/A</v>
      </c>
      <c r="U123" s="58" t="e">
        <f ca="1">+IF(AND(ISNUMBER(OFFSET('Water Data'!$H$10,0,10*ROW('Water Data'!H117))),'Data Summary'!CJ123="Yes"),OFFSET('Water Data'!$H$10,0,10*ROW('Water Data'!H117)),NA())</f>
        <v>#N/A</v>
      </c>
      <c r="V123" s="104" t="e">
        <f ca="1">+IF(AND(ISNUMBER(OFFSET('Sanitation Data'!$C$5,0,10*ROW('Sanitation Data'!C117))),'Data Summary'!CK123="Yes"),100-OFFSET('Sanitation Data'!$C$5,0,10*ROW('Sanitation Data'!C117)),NA())</f>
        <v>#N/A</v>
      </c>
      <c r="W123" s="104" t="e">
        <f ca="1">+IF(AND(ISNUMBER(OFFSET('Sanitation Data'!$C$7,0,10*ROW('Sanitation Data'!C117))),'Data Summary'!CL123="Yes"),OFFSET('Sanitation Data'!$C$7,0,10*ROW('Sanitation Data'!C117)),NA())</f>
        <v>#N/A</v>
      </c>
      <c r="X123" s="104" t="e">
        <f ca="1">+IF(AND(ISNUMBER(OFFSET('Sanitation Data'!$C$11,0,10*ROW('Sanitation Data'!C117))),'Data Summary'!CM123="Yes"),OFFSET('Sanitation Data'!$C$11,0,10*ROW('Sanitation Data'!C117)),NA())</f>
        <v>#N/A</v>
      </c>
      <c r="Y123" s="104" t="e">
        <f ca="1">+IF(AND(ISNUMBER(OFFSET('Sanitation Data'!$C$12,0,10*ROW('Sanitation Data'!C117))),'Data Summary'!CN123="Yes"),OFFSET('Sanitation Data'!$C$12,0,10*ROW('Sanitation Data'!C117)),NA())</f>
        <v>#N/A</v>
      </c>
      <c r="Z123" s="104" t="e">
        <f ca="1">+IF(AND(ISNUMBER(OFFSET('Sanitation Data'!$C$13,0,10*ROW('Sanitation Data'!C117))),'Data Summary'!CO123="Yes"),OFFSET('Sanitation Data'!$C$13,0,10*ROW('Sanitation Data'!C117)),NA())</f>
        <v>#N/A</v>
      </c>
      <c r="AA123" s="104" t="e">
        <f ca="1">+IF(AND(ISNUMBER(OFFSET('Sanitation Data'!$D$5,0,10*ROW('Sanitation Data'!D117))),'Data Summary'!CP123="Yes"),100-OFFSET('Sanitation Data'!$D$5,0,10*ROW('Sanitation Data'!D117)),NA())</f>
        <v>#N/A</v>
      </c>
      <c r="AB123" s="104" t="e">
        <f ca="1">+IF(AND(ISNUMBER(OFFSET('Sanitation Data'!$D$7,0,10*ROW('Sanitation Data'!D117))),'Data Summary'!CQ123="Yes"),OFFSET('Sanitation Data'!$D$7,0,10*ROW('Sanitation Data'!D117)),NA())</f>
        <v>#N/A</v>
      </c>
      <c r="AC123" s="104" t="e">
        <f ca="1">+IF(AND(ISNUMBER(OFFSET('Sanitation Data'!$D$11,0,10*ROW('Sanitation Data'!D117))),'Data Summary'!CR123="Yes"),OFFSET('Sanitation Data'!$D$11,0,10*ROW('Sanitation Data'!D117)),NA())</f>
        <v>#N/A</v>
      </c>
      <c r="AD123" s="104" t="e">
        <f ca="1">+IF(AND(ISNUMBER(OFFSET('Sanitation Data'!$D$12,0,10*ROW('Sanitation Data'!D117))),'Data Summary'!CS123="Yes"),OFFSET('Sanitation Data'!$D$12,0,10*ROW('Sanitation Data'!D117)),NA())</f>
        <v>#N/A</v>
      </c>
      <c r="AE123" s="104" t="e">
        <f ca="1">+IF(AND(ISNUMBER(OFFSET('Sanitation Data'!$D$13,0,10*ROW('Sanitation Data'!D117))),'Data Summary'!CT123="Yes"),OFFSET('Sanitation Data'!$D$13,0,10*ROW('Sanitation Data'!D117)),NA())</f>
        <v>#N/A</v>
      </c>
      <c r="AF123" s="104" t="e">
        <f ca="1">+IF(AND(ISNUMBER(OFFSET('Sanitation Data'!$E$5,0,10*ROW('Sanitation Data'!E117))),'Data Summary'!CU123="Yes"),100-OFFSET('Sanitation Data'!$E$5,0,10*ROW('Sanitation Data'!E117)),NA())</f>
        <v>#N/A</v>
      </c>
      <c r="AG123" s="104" t="e">
        <f ca="1">+IF(AND(ISNUMBER(OFFSET('Sanitation Data'!$E$7,0,10*ROW('Sanitation Data'!E117))),'Data Summary'!CV123="Yes"),OFFSET('Sanitation Data'!$E$7,0,10*ROW('Sanitation Data'!E117)),NA())</f>
        <v>#N/A</v>
      </c>
      <c r="AH123" s="104" t="e">
        <f ca="1">+IF(AND(ISNUMBER(OFFSET('Sanitation Data'!$E$11,0,10*ROW('Sanitation Data'!E117))),'Data Summary'!CW123="Yes"),OFFSET('Sanitation Data'!$E$11,0,10*ROW('Sanitation Data'!E117)),NA())</f>
        <v>#N/A</v>
      </c>
      <c r="AI123" s="104" t="e">
        <f ca="1">+IF(AND(ISNUMBER(OFFSET('Sanitation Data'!$E$12,0,10*ROW('Sanitation Data'!E117))),'Data Summary'!CX123="Yes"),OFFSET('Sanitation Data'!$E$12,0,10*ROW('Sanitation Data'!E117)),NA())</f>
        <v>#N/A</v>
      </c>
      <c r="AJ123" s="104" t="e">
        <f ca="1">+IF(AND(ISNUMBER(OFFSET('Sanitation Data'!$E$13,0,10*ROW('Sanitation Data'!E117))),'Data Summary'!CY123="Yes"),OFFSET('Sanitation Data'!$E$13,0,10*ROW('Sanitation Data'!E117)),NA())</f>
        <v>#N/A</v>
      </c>
      <c r="AK123" s="104" t="e">
        <f ca="1">+IF(AND(ISNUMBER(OFFSET('Sanitation Data'!$F$5,0,10*ROW('Sanitation Data'!F117))),'Data Summary'!CZ123="Yes"),100-OFFSET('Sanitation Data'!$F$5,0,10*ROW('Sanitation Data'!F117)),NA())</f>
        <v>#N/A</v>
      </c>
      <c r="AL123" s="104" t="e">
        <f ca="1">+IF(AND(ISNUMBER(OFFSET('Sanitation Data'!$F$7,0,10*ROW('Sanitation Data'!F117))),'Data Summary'!DA123="Yes"),OFFSET('Sanitation Data'!$F$7,0,10*ROW('Sanitation Data'!F117)),NA())</f>
        <v>#N/A</v>
      </c>
      <c r="AM123" s="104" t="e">
        <f ca="1">+IF(AND(ISNUMBER(OFFSET('Sanitation Data'!$F$11,0,10*ROW('Sanitation Data'!F117))),'Data Summary'!DB123="Yes"),OFFSET('Sanitation Data'!$F$11,0,10*ROW('Sanitation Data'!F117)),NA())</f>
        <v>#N/A</v>
      </c>
      <c r="AN123" s="104" t="e">
        <f ca="1">+IF(AND(ISNUMBER(OFFSET('Sanitation Data'!$F$12,0,10*ROW('Sanitation Data'!F117))),'Data Summary'!DC123="Yes"),OFFSET('Sanitation Data'!$F$12,0,10*ROW('Sanitation Data'!F117)),NA())</f>
        <v>#N/A</v>
      </c>
      <c r="AO123" s="104" t="e">
        <f ca="1">+IF(AND(ISNUMBER(OFFSET('Sanitation Data'!$F$13,0,10*ROW('Sanitation Data'!F117))),'Data Summary'!DD123="Yes"),OFFSET('Sanitation Data'!$F$13,0,10*ROW('Sanitation Data'!F117)),NA())</f>
        <v>#N/A</v>
      </c>
      <c r="AP123" s="104" t="e">
        <f ca="1">+IF(AND(ISNUMBER(OFFSET('Sanitation Data'!$G$5,0,10*ROW('Sanitation Data'!G117))),'Data Summary'!DE123="Yes"),100-OFFSET('Sanitation Data'!$G$5,0,10*ROW('Sanitation Data'!G117)),NA())</f>
        <v>#N/A</v>
      </c>
      <c r="AQ123" s="104" t="e">
        <f ca="1">+IF(AND(ISNUMBER(OFFSET('Sanitation Data'!$G$7,0,10*ROW('Sanitation Data'!G117))),'Data Summary'!DF123="Yes"),OFFSET('Sanitation Data'!$G$7,0,10*ROW('Sanitation Data'!G117)),NA())</f>
        <v>#N/A</v>
      </c>
      <c r="AR123" s="104" t="e">
        <f ca="1">+IF(AND(ISNUMBER(OFFSET('Sanitation Data'!$G$11,0,10*ROW('Sanitation Data'!G117))),'Data Summary'!DG123="Yes"),OFFSET('Sanitation Data'!$G$11,0,10*ROW('Sanitation Data'!G117)),NA())</f>
        <v>#N/A</v>
      </c>
      <c r="AS123" s="104" t="e">
        <f ca="1">+IF(AND(ISNUMBER(OFFSET('Sanitation Data'!$G$12,0,10*ROW('Sanitation Data'!G117))),'Data Summary'!DH123="Yes"),OFFSET('Sanitation Data'!$G$12,0,10*ROW('Sanitation Data'!G117)),NA())</f>
        <v>#N/A</v>
      </c>
      <c r="AT123" s="104" t="e">
        <f ca="1">+IF(AND(ISNUMBER(OFFSET('Sanitation Data'!$G$13,0,10*ROW('Sanitation Data'!G117))),'Data Summary'!DI123="Yes"),OFFSET('Sanitation Data'!$G$13,0,10*ROW('Sanitation Data'!G117)),NA())</f>
        <v>#N/A</v>
      </c>
      <c r="AU123" s="104" t="e">
        <f ca="1">+IF(AND(ISNUMBER(OFFSET('Sanitation Data'!$H$5,0,10*ROW('Sanitation Data'!H117))),'Data Summary'!DJ123="Yes"),100-OFFSET('Sanitation Data'!$H$5,0,10*ROW('Sanitation Data'!H117)),NA())</f>
        <v>#N/A</v>
      </c>
      <c r="AV123" s="104" t="e">
        <f ca="1">+IF(AND(ISNUMBER(OFFSET('Sanitation Data'!$H$7,0,10*ROW('Sanitation Data'!H117))),'Data Summary'!DK123="Yes"),OFFSET('Sanitation Data'!$H$7,0,10*ROW('Sanitation Data'!H117)),NA())</f>
        <v>#N/A</v>
      </c>
      <c r="AW123" s="104" t="e">
        <f ca="1">+IF(AND(ISNUMBER(OFFSET('Sanitation Data'!$H$11,0,10*ROW('Sanitation Data'!H117))),'Data Summary'!DL123="Yes"),OFFSET('Sanitation Data'!$H$11,0,10*ROW('Sanitation Data'!H117)),NA())</f>
        <v>#N/A</v>
      </c>
      <c r="AX123" s="104" t="e">
        <f ca="1">+IF(AND(ISNUMBER(OFFSET('Sanitation Data'!$H$12,0,10*ROW('Sanitation Data'!H117))),'Data Summary'!DM123="Yes"),OFFSET('Sanitation Data'!$H$12,0,10*ROW('Sanitation Data'!H117)),NA())</f>
        <v>#N/A</v>
      </c>
      <c r="AY123" s="104" t="e">
        <f ca="1">+IF(AND(ISNUMBER(OFFSET('Sanitation Data'!$H$13,0,10*ROW('Sanitation Data'!H117))),'Data Summary'!DN123="Yes"),OFFSET('Sanitation Data'!$H$13,0,10*ROW('Sanitation Data'!H117)),NA())</f>
        <v>#N/A</v>
      </c>
      <c r="AZ123" s="109" t="e">
        <f ca="1">+IF(AND(ISNUMBER(OFFSET('Hygiene Data'!$C$6,0,10*ROW('Hygiene Data'!C117))),'Data Summary'!DO123="Yes"),OFFSET('Hygiene Data'!$C$6,0,10*ROW('Hygiene Data'!C117)),NA())</f>
        <v>#N/A</v>
      </c>
      <c r="BA123" s="109" t="e">
        <f ca="1">+IF(AND(ISNUMBER(OFFSET('Hygiene Data'!$C$8,0,10*ROW('Hygiene Data'!C117))),'Data Summary'!DP123="Yes"),OFFSET('Hygiene Data'!$C$8,0,10*ROW('Hygiene Data'!C117)),NA())</f>
        <v>#N/A</v>
      </c>
      <c r="BB123" s="109" t="e">
        <f ca="1">+IF(AND(ISNUMBER(OFFSET('Hygiene Data'!$C$10,0,10*ROW('Hygiene Data'!C117))),'Data Summary'!DQ123="Yes"),OFFSET('Hygiene Data'!$C$10,0,10*ROW('Hygiene Data'!C117)),NA())</f>
        <v>#N/A</v>
      </c>
      <c r="BC123" s="109" t="e">
        <f ca="1">+IF(AND(ISNUMBER(OFFSET('Hygiene Data'!$D$6,0,10*ROW('Hygiene Data'!D117))),'Data Summary'!DR123="Yes"),OFFSET('Hygiene Data'!$D$6,0,10*ROW('Hygiene Data'!D117)),NA())</f>
        <v>#N/A</v>
      </c>
      <c r="BD123" s="109" t="e">
        <f ca="1">+IF(AND(ISNUMBER(OFFSET('Hygiene Data'!$D$8,0,10*ROW('Hygiene Data'!D117))),'Data Summary'!DS123="Yes"),OFFSET('Hygiene Data'!$D$8,0,10*ROW('Hygiene Data'!D117)),NA())</f>
        <v>#N/A</v>
      </c>
      <c r="BE123" s="109" t="e">
        <f ca="1">+IF(AND(ISNUMBER(OFFSET('Hygiene Data'!$D$10,0,10*ROW('Hygiene Data'!D117))),'Data Summary'!DT123="Yes"),OFFSET('Hygiene Data'!$D$10,0,10*ROW('Hygiene Data'!D117)),NA())</f>
        <v>#N/A</v>
      </c>
      <c r="BF123" s="109" t="e">
        <f ca="1">+IF(AND(ISNUMBER(OFFSET('Hygiene Data'!$E$6,0,10*ROW('Hygiene Data'!E117))),'Data Summary'!DU123="Yes"),OFFSET('Hygiene Data'!$E$6,0,10*ROW('Hygiene Data'!E117)),NA())</f>
        <v>#N/A</v>
      </c>
      <c r="BG123" s="109" t="e">
        <f ca="1">+IF(AND(ISNUMBER(OFFSET('Hygiene Data'!$E$8,0,10*ROW('Hygiene Data'!E117))),'Data Summary'!DV123="Yes"),OFFSET('Hygiene Data'!$E$8,0,10*ROW('Hygiene Data'!E117)),NA())</f>
        <v>#N/A</v>
      </c>
      <c r="BH123" s="109" t="e">
        <f ca="1">+IF(AND(ISNUMBER(OFFSET('Hygiene Data'!$E$10,0,10*ROW('Hygiene Data'!E117))),'Data Summary'!DW123="Yes"),OFFSET('Hygiene Data'!$E$10,0,10*ROW('Hygiene Data'!E117)),NA())</f>
        <v>#N/A</v>
      </c>
      <c r="BI123" s="109" t="e">
        <f ca="1">+IF(AND(ISNUMBER(OFFSET('Hygiene Data'!$F$6,0,10*ROW('Hygiene Data'!F117))),'Data Summary'!DX123="Yes"),OFFSET('Hygiene Data'!$F$6,0,10*ROW('Hygiene Data'!F117)),NA())</f>
        <v>#N/A</v>
      </c>
      <c r="BJ123" s="109" t="e">
        <f ca="1">+IF(AND(ISNUMBER(OFFSET('Hygiene Data'!$F$8,0,10*ROW('Hygiene Data'!F117))),'Data Summary'!DY123="Yes"),OFFSET('Hygiene Data'!$F$8,0,10*ROW('Hygiene Data'!F117)),NA())</f>
        <v>#N/A</v>
      </c>
      <c r="BK123" s="109" t="e">
        <f ca="1">+IF(AND(ISNUMBER(OFFSET('Hygiene Data'!$F$10,0,10*ROW('Hygiene Data'!F117))),'Data Summary'!DZ123="Yes"),OFFSET('Hygiene Data'!$F$10,0,10*ROW('Hygiene Data'!F117)),NA())</f>
        <v>#N/A</v>
      </c>
      <c r="BL123" s="109" t="e">
        <f ca="1">+IF(AND(ISNUMBER(OFFSET('Hygiene Data'!$G$6,0,10*ROW('Hygiene Data'!G117))),'Data Summary'!EA123="Yes"),OFFSET('Hygiene Data'!$G$6,0,10*ROW('Hygiene Data'!G117)),NA())</f>
        <v>#N/A</v>
      </c>
      <c r="BM123" s="109" t="e">
        <f ca="1">+IF(AND(ISNUMBER(OFFSET('Hygiene Data'!$G$8,0,10*ROW('Hygiene Data'!G117))),'Data Summary'!EB123="Yes"),OFFSET('Hygiene Data'!$G$8,0,10*ROW('Hygiene Data'!G117)),NA())</f>
        <v>#N/A</v>
      </c>
      <c r="BN123" s="109" t="e">
        <f ca="1">+IF(AND(ISNUMBER(OFFSET('Hygiene Data'!$G$10,0,10*ROW('Hygiene Data'!G117))),'Data Summary'!EC123="Yes"),OFFSET('Hygiene Data'!$G$10,0,10*ROW('Hygiene Data'!G117)),NA())</f>
        <v>#N/A</v>
      </c>
      <c r="BO123" s="109" t="e">
        <f ca="1">+IF(AND(ISNUMBER(OFFSET('Hygiene Data'!$H$6,0,10*ROW('Hygiene Data'!H117))),'Data Summary'!ED123="Yes"),OFFSET('Hygiene Data'!$H$6,0,10*ROW('Hygiene Data'!H117)),NA())</f>
        <v>#N/A</v>
      </c>
      <c r="BP123" s="109" t="e">
        <f ca="1">+IF(AND(ISNUMBER(OFFSET('Hygiene Data'!$H$8,0,10*ROW('Hygiene Data'!H117))),'Data Summary'!EE123="Yes"),OFFSET('Hygiene Data'!$H$8,0,10*ROW('Hygiene Data'!H117)),NA())</f>
        <v>#N/A</v>
      </c>
      <c r="BQ123" s="109" t="e">
        <f ca="1">+IF(AND(ISNUMBER(OFFSET('Hygiene Data'!$H$10,0,10*ROW('Hygiene Data'!H117))),'Data Summary'!EF123="Yes"),OFFSET('Hygiene Data'!$H$10,0,10*ROW('Hygiene Data'!H117)),NA())</f>
        <v>#N/A</v>
      </c>
    </row>
    <row r="124" spans="1:69" x14ac:dyDescent="0.25">
      <c r="A124" s="57" t="e">
        <f ca="1">+IF(OFFSET('Water Data'!$B$1,0,10*ROW('Water Data'!B118))="",NA(),OFFSET('Water Data'!$B$1,0,10*ROW('Water Data'!B118)))</f>
        <v>#N/A</v>
      </c>
      <c r="B124" s="57" t="e">
        <f ca="1">+IF(OFFSET('Water Data'!$A$3,0,10*ROW('Water Data'!A121))="",NA(),OFFSET('Water Data'!$A$3,0,10*ROW('Water Data'!A121)))</f>
        <v>#N/A</v>
      </c>
      <c r="C124" s="57" t="e">
        <f ca="1">+IF(OFFSET('Water Data'!$C$3,0,10*ROW('Water Data'!C121))="",NA(),OFFSET('Water Data'!$C$3,0,10*ROW('Water Data'!C121)))</f>
        <v>#N/A</v>
      </c>
      <c r="D124" s="58" t="e">
        <f ca="1">+IF(AND(ISNUMBER(OFFSET('Water Data'!$C$5,0,10*ROW('Water Data'!C118))),'Data Summary'!BS124="Yes"),100-OFFSET('Water Data'!$C$5,0,10*ROW('Water Data'!C118)),NA())</f>
        <v>#N/A</v>
      </c>
      <c r="E124" s="58" t="e">
        <f ca="1">+IF(AND(ISNUMBER(OFFSET('Water Data'!$C$7,0,10*ROW('Water Data'!C118))),'Data Summary'!BT124="Yes"),OFFSET('Water Data'!$C$7,0,10*ROW('Water Data'!C118)),NA())</f>
        <v>#N/A</v>
      </c>
      <c r="F124" s="58" t="e">
        <f ca="1">+IF(AND(ISNUMBER(OFFSET('Water Data'!$C$10,0,10*ROW('Water Data'!C118))),'Data Summary'!BU124="Yes"),OFFSET('Water Data'!$C$10,0,10*ROW('Water Data'!C118)),NA())</f>
        <v>#N/A</v>
      </c>
      <c r="G124" s="58" t="e">
        <f ca="1">+IF(AND(ISNUMBER(OFFSET('Water Data'!$D$5,0,10*ROW('Water Data'!D118))),'Data Summary'!BV124="Yes"),100-OFFSET('Water Data'!$D$5,0,10*ROW('Water Data'!D118)),NA())</f>
        <v>#N/A</v>
      </c>
      <c r="H124" s="58" t="e">
        <f ca="1">+IF(AND(ISNUMBER(OFFSET('Water Data'!$D$7,0,10*ROW('Water Data'!D118))),'Data Summary'!BW124="Yes"),OFFSET('Water Data'!$D$7,0,10*ROW('Water Data'!D118)),NA())</f>
        <v>#N/A</v>
      </c>
      <c r="I124" s="58" t="e">
        <f ca="1">+IF(AND(ISNUMBER(OFFSET('Water Data'!$D$10,0,10*ROW('Water Data'!D118))),'Data Summary'!BX124="Yes"),OFFSET('Water Data'!$D$10,0,10*ROW('Water Data'!D118)),NA())</f>
        <v>#N/A</v>
      </c>
      <c r="J124" s="58" t="e">
        <f ca="1">+IF(AND(ISNUMBER(OFFSET('Water Data'!$E$5,0,10*ROW('Water Data'!E118))),'Data Summary'!BY124="Yes"),100-OFFSET('Water Data'!$E$5,0,10*ROW('Water Data'!E118)),NA())</f>
        <v>#N/A</v>
      </c>
      <c r="K124" s="58" t="e">
        <f ca="1">+IF(AND(ISNUMBER(OFFSET('Water Data'!$E$7,0,10*ROW('Water Data'!E118))),'Data Summary'!BZ124="Yes"),OFFSET('Water Data'!$E$7,0,10*ROW('Water Data'!E118)),NA())</f>
        <v>#N/A</v>
      </c>
      <c r="L124" s="58" t="e">
        <f ca="1">+IF(AND(ISNUMBER(OFFSET('Water Data'!$E$10,0,10*ROW('Water Data'!E118))),'Data Summary'!CA124="Yes"),OFFSET('Water Data'!$E$10,0,10*ROW('Water Data'!E118)),NA())</f>
        <v>#N/A</v>
      </c>
      <c r="M124" s="58" t="e">
        <f ca="1">+IF(AND(ISNUMBER(OFFSET('Water Data'!$F$5,0,10*ROW('Water Data'!F118))),'Data Summary'!CB124="Yes"),100-OFFSET('Water Data'!$F$5,0,10*ROW('Water Data'!F118)),NA())</f>
        <v>#N/A</v>
      </c>
      <c r="N124" s="58" t="e">
        <f ca="1">+IF(AND(ISNUMBER(OFFSET('Water Data'!$F$7,0,10*ROW('Water Data'!F118))),'Data Summary'!CC124="Yes"),OFFSET('Water Data'!$F$7,0,10*ROW('Water Data'!F118)),NA())</f>
        <v>#N/A</v>
      </c>
      <c r="O124" s="58" t="e">
        <f ca="1">+IF(AND(ISNUMBER(OFFSET('Water Data'!$F$10,0,10*ROW('Water Data'!F118))),'Data Summary'!CD124="Yes"),OFFSET('Water Data'!$F$10,0,10*ROW('Water Data'!F118)),NA())</f>
        <v>#N/A</v>
      </c>
      <c r="P124" s="58" t="e">
        <f ca="1">+IF(AND(ISNUMBER(OFFSET('Water Data'!$G$5,0,10*ROW('Water Data'!G118))),'Data Summary'!CE124="Yes"),100-OFFSET('Water Data'!$G$5,0,10*ROW('Water Data'!G118)),NA())</f>
        <v>#N/A</v>
      </c>
      <c r="Q124" s="58" t="e">
        <f ca="1">+IF(AND(ISNUMBER(OFFSET('Water Data'!$G$7,0,10*ROW('Water Data'!G118))),'Data Summary'!CF124="Yes"),OFFSET('Water Data'!$G$7,0,10*ROW('Water Data'!G118)),NA())</f>
        <v>#N/A</v>
      </c>
      <c r="R124" s="58" t="e">
        <f ca="1">+IF(AND(ISNUMBER(OFFSET('Water Data'!$G$10,0,10*ROW('Water Data'!G118))),'Data Summary'!CG124="Yes"),OFFSET('Water Data'!$G$10,0,10*ROW('Water Data'!G118)),NA())</f>
        <v>#N/A</v>
      </c>
      <c r="S124" s="58" t="e">
        <f ca="1">+IF(AND(ISNUMBER(OFFSET('Water Data'!$H$5,0,10*ROW('Water Data'!H118))),'Data Summary'!CH124="Yes"),100-OFFSET('Water Data'!$H$5,0,10*ROW('Water Data'!H118)),NA())</f>
        <v>#N/A</v>
      </c>
      <c r="T124" s="58" t="e">
        <f ca="1">+IF(AND(ISNUMBER(OFFSET('Water Data'!$H$7,0,10*ROW('Water Data'!H118))),'Data Summary'!CI124="Yes"),OFFSET('Water Data'!$H$7,0,10*ROW('Water Data'!H118)),NA())</f>
        <v>#N/A</v>
      </c>
      <c r="U124" s="58" t="e">
        <f ca="1">+IF(AND(ISNUMBER(OFFSET('Water Data'!$H$10,0,10*ROW('Water Data'!H118))),'Data Summary'!CJ124="Yes"),OFFSET('Water Data'!$H$10,0,10*ROW('Water Data'!H118)),NA())</f>
        <v>#N/A</v>
      </c>
      <c r="V124" s="104" t="e">
        <f ca="1">+IF(AND(ISNUMBER(OFFSET('Sanitation Data'!$C$5,0,10*ROW('Sanitation Data'!C118))),'Data Summary'!CK124="Yes"),100-OFFSET('Sanitation Data'!$C$5,0,10*ROW('Sanitation Data'!C118)),NA())</f>
        <v>#N/A</v>
      </c>
      <c r="W124" s="104" t="e">
        <f ca="1">+IF(AND(ISNUMBER(OFFSET('Sanitation Data'!$C$7,0,10*ROW('Sanitation Data'!C118))),'Data Summary'!CL124="Yes"),OFFSET('Sanitation Data'!$C$7,0,10*ROW('Sanitation Data'!C118)),NA())</f>
        <v>#N/A</v>
      </c>
      <c r="X124" s="104" t="e">
        <f ca="1">+IF(AND(ISNUMBER(OFFSET('Sanitation Data'!$C$11,0,10*ROW('Sanitation Data'!C118))),'Data Summary'!CM124="Yes"),OFFSET('Sanitation Data'!$C$11,0,10*ROW('Sanitation Data'!C118)),NA())</f>
        <v>#N/A</v>
      </c>
      <c r="Y124" s="104" t="e">
        <f ca="1">+IF(AND(ISNUMBER(OFFSET('Sanitation Data'!$C$12,0,10*ROW('Sanitation Data'!C118))),'Data Summary'!CN124="Yes"),OFFSET('Sanitation Data'!$C$12,0,10*ROW('Sanitation Data'!C118)),NA())</f>
        <v>#N/A</v>
      </c>
      <c r="Z124" s="104" t="e">
        <f ca="1">+IF(AND(ISNUMBER(OFFSET('Sanitation Data'!$C$13,0,10*ROW('Sanitation Data'!C118))),'Data Summary'!CO124="Yes"),OFFSET('Sanitation Data'!$C$13,0,10*ROW('Sanitation Data'!C118)),NA())</f>
        <v>#N/A</v>
      </c>
      <c r="AA124" s="104" t="e">
        <f ca="1">+IF(AND(ISNUMBER(OFFSET('Sanitation Data'!$D$5,0,10*ROW('Sanitation Data'!D118))),'Data Summary'!CP124="Yes"),100-OFFSET('Sanitation Data'!$D$5,0,10*ROW('Sanitation Data'!D118)),NA())</f>
        <v>#N/A</v>
      </c>
      <c r="AB124" s="104" t="e">
        <f ca="1">+IF(AND(ISNUMBER(OFFSET('Sanitation Data'!$D$7,0,10*ROW('Sanitation Data'!D118))),'Data Summary'!CQ124="Yes"),OFFSET('Sanitation Data'!$D$7,0,10*ROW('Sanitation Data'!D118)),NA())</f>
        <v>#N/A</v>
      </c>
      <c r="AC124" s="104" t="e">
        <f ca="1">+IF(AND(ISNUMBER(OFFSET('Sanitation Data'!$D$11,0,10*ROW('Sanitation Data'!D118))),'Data Summary'!CR124="Yes"),OFFSET('Sanitation Data'!$D$11,0,10*ROW('Sanitation Data'!D118)),NA())</f>
        <v>#N/A</v>
      </c>
      <c r="AD124" s="104" t="e">
        <f ca="1">+IF(AND(ISNUMBER(OFFSET('Sanitation Data'!$D$12,0,10*ROW('Sanitation Data'!D118))),'Data Summary'!CS124="Yes"),OFFSET('Sanitation Data'!$D$12,0,10*ROW('Sanitation Data'!D118)),NA())</f>
        <v>#N/A</v>
      </c>
      <c r="AE124" s="104" t="e">
        <f ca="1">+IF(AND(ISNUMBER(OFFSET('Sanitation Data'!$D$13,0,10*ROW('Sanitation Data'!D118))),'Data Summary'!CT124="Yes"),OFFSET('Sanitation Data'!$D$13,0,10*ROW('Sanitation Data'!D118)),NA())</f>
        <v>#N/A</v>
      </c>
      <c r="AF124" s="104" t="e">
        <f ca="1">+IF(AND(ISNUMBER(OFFSET('Sanitation Data'!$E$5,0,10*ROW('Sanitation Data'!E118))),'Data Summary'!CU124="Yes"),100-OFFSET('Sanitation Data'!$E$5,0,10*ROW('Sanitation Data'!E118)),NA())</f>
        <v>#N/A</v>
      </c>
      <c r="AG124" s="104" t="e">
        <f ca="1">+IF(AND(ISNUMBER(OFFSET('Sanitation Data'!$E$7,0,10*ROW('Sanitation Data'!E118))),'Data Summary'!CV124="Yes"),OFFSET('Sanitation Data'!$E$7,0,10*ROW('Sanitation Data'!E118)),NA())</f>
        <v>#N/A</v>
      </c>
      <c r="AH124" s="104" t="e">
        <f ca="1">+IF(AND(ISNUMBER(OFFSET('Sanitation Data'!$E$11,0,10*ROW('Sanitation Data'!E118))),'Data Summary'!CW124="Yes"),OFFSET('Sanitation Data'!$E$11,0,10*ROW('Sanitation Data'!E118)),NA())</f>
        <v>#N/A</v>
      </c>
      <c r="AI124" s="104" t="e">
        <f ca="1">+IF(AND(ISNUMBER(OFFSET('Sanitation Data'!$E$12,0,10*ROW('Sanitation Data'!E118))),'Data Summary'!CX124="Yes"),OFFSET('Sanitation Data'!$E$12,0,10*ROW('Sanitation Data'!E118)),NA())</f>
        <v>#N/A</v>
      </c>
      <c r="AJ124" s="104" t="e">
        <f ca="1">+IF(AND(ISNUMBER(OFFSET('Sanitation Data'!$E$13,0,10*ROW('Sanitation Data'!E118))),'Data Summary'!CY124="Yes"),OFFSET('Sanitation Data'!$E$13,0,10*ROW('Sanitation Data'!E118)),NA())</f>
        <v>#N/A</v>
      </c>
      <c r="AK124" s="104" t="e">
        <f ca="1">+IF(AND(ISNUMBER(OFFSET('Sanitation Data'!$F$5,0,10*ROW('Sanitation Data'!F118))),'Data Summary'!CZ124="Yes"),100-OFFSET('Sanitation Data'!$F$5,0,10*ROW('Sanitation Data'!F118)),NA())</f>
        <v>#N/A</v>
      </c>
      <c r="AL124" s="104" t="e">
        <f ca="1">+IF(AND(ISNUMBER(OFFSET('Sanitation Data'!$F$7,0,10*ROW('Sanitation Data'!F118))),'Data Summary'!DA124="Yes"),OFFSET('Sanitation Data'!$F$7,0,10*ROW('Sanitation Data'!F118)),NA())</f>
        <v>#N/A</v>
      </c>
      <c r="AM124" s="104" t="e">
        <f ca="1">+IF(AND(ISNUMBER(OFFSET('Sanitation Data'!$F$11,0,10*ROW('Sanitation Data'!F118))),'Data Summary'!DB124="Yes"),OFFSET('Sanitation Data'!$F$11,0,10*ROW('Sanitation Data'!F118)),NA())</f>
        <v>#N/A</v>
      </c>
      <c r="AN124" s="104" t="e">
        <f ca="1">+IF(AND(ISNUMBER(OFFSET('Sanitation Data'!$F$12,0,10*ROW('Sanitation Data'!F118))),'Data Summary'!DC124="Yes"),OFFSET('Sanitation Data'!$F$12,0,10*ROW('Sanitation Data'!F118)),NA())</f>
        <v>#N/A</v>
      </c>
      <c r="AO124" s="104" t="e">
        <f ca="1">+IF(AND(ISNUMBER(OFFSET('Sanitation Data'!$F$13,0,10*ROW('Sanitation Data'!F118))),'Data Summary'!DD124="Yes"),OFFSET('Sanitation Data'!$F$13,0,10*ROW('Sanitation Data'!F118)),NA())</f>
        <v>#N/A</v>
      </c>
      <c r="AP124" s="104" t="e">
        <f ca="1">+IF(AND(ISNUMBER(OFFSET('Sanitation Data'!$G$5,0,10*ROW('Sanitation Data'!G118))),'Data Summary'!DE124="Yes"),100-OFFSET('Sanitation Data'!$G$5,0,10*ROW('Sanitation Data'!G118)),NA())</f>
        <v>#N/A</v>
      </c>
      <c r="AQ124" s="104" t="e">
        <f ca="1">+IF(AND(ISNUMBER(OFFSET('Sanitation Data'!$G$7,0,10*ROW('Sanitation Data'!G118))),'Data Summary'!DF124="Yes"),OFFSET('Sanitation Data'!$G$7,0,10*ROW('Sanitation Data'!G118)),NA())</f>
        <v>#N/A</v>
      </c>
      <c r="AR124" s="104" t="e">
        <f ca="1">+IF(AND(ISNUMBER(OFFSET('Sanitation Data'!$G$11,0,10*ROW('Sanitation Data'!G118))),'Data Summary'!DG124="Yes"),OFFSET('Sanitation Data'!$G$11,0,10*ROW('Sanitation Data'!G118)),NA())</f>
        <v>#N/A</v>
      </c>
      <c r="AS124" s="104" t="e">
        <f ca="1">+IF(AND(ISNUMBER(OFFSET('Sanitation Data'!$G$12,0,10*ROW('Sanitation Data'!G118))),'Data Summary'!DH124="Yes"),OFFSET('Sanitation Data'!$G$12,0,10*ROW('Sanitation Data'!G118)),NA())</f>
        <v>#N/A</v>
      </c>
      <c r="AT124" s="104" t="e">
        <f ca="1">+IF(AND(ISNUMBER(OFFSET('Sanitation Data'!$G$13,0,10*ROW('Sanitation Data'!G118))),'Data Summary'!DI124="Yes"),OFFSET('Sanitation Data'!$G$13,0,10*ROW('Sanitation Data'!G118)),NA())</f>
        <v>#N/A</v>
      </c>
      <c r="AU124" s="104" t="e">
        <f ca="1">+IF(AND(ISNUMBER(OFFSET('Sanitation Data'!$H$5,0,10*ROW('Sanitation Data'!H118))),'Data Summary'!DJ124="Yes"),100-OFFSET('Sanitation Data'!$H$5,0,10*ROW('Sanitation Data'!H118)),NA())</f>
        <v>#N/A</v>
      </c>
      <c r="AV124" s="104" t="e">
        <f ca="1">+IF(AND(ISNUMBER(OFFSET('Sanitation Data'!$H$7,0,10*ROW('Sanitation Data'!H118))),'Data Summary'!DK124="Yes"),OFFSET('Sanitation Data'!$H$7,0,10*ROW('Sanitation Data'!H118)),NA())</f>
        <v>#N/A</v>
      </c>
      <c r="AW124" s="104" t="e">
        <f ca="1">+IF(AND(ISNUMBER(OFFSET('Sanitation Data'!$H$11,0,10*ROW('Sanitation Data'!H118))),'Data Summary'!DL124="Yes"),OFFSET('Sanitation Data'!$H$11,0,10*ROW('Sanitation Data'!H118)),NA())</f>
        <v>#N/A</v>
      </c>
      <c r="AX124" s="104" t="e">
        <f ca="1">+IF(AND(ISNUMBER(OFFSET('Sanitation Data'!$H$12,0,10*ROW('Sanitation Data'!H118))),'Data Summary'!DM124="Yes"),OFFSET('Sanitation Data'!$H$12,0,10*ROW('Sanitation Data'!H118)),NA())</f>
        <v>#N/A</v>
      </c>
      <c r="AY124" s="104" t="e">
        <f ca="1">+IF(AND(ISNUMBER(OFFSET('Sanitation Data'!$H$13,0,10*ROW('Sanitation Data'!H118))),'Data Summary'!DN124="Yes"),OFFSET('Sanitation Data'!$H$13,0,10*ROW('Sanitation Data'!H118)),NA())</f>
        <v>#N/A</v>
      </c>
      <c r="AZ124" s="109" t="e">
        <f ca="1">+IF(AND(ISNUMBER(OFFSET('Hygiene Data'!$C$6,0,10*ROW('Hygiene Data'!C118))),'Data Summary'!DO124="Yes"),OFFSET('Hygiene Data'!$C$6,0,10*ROW('Hygiene Data'!C118)),NA())</f>
        <v>#N/A</v>
      </c>
      <c r="BA124" s="109" t="e">
        <f ca="1">+IF(AND(ISNUMBER(OFFSET('Hygiene Data'!$C$8,0,10*ROW('Hygiene Data'!C118))),'Data Summary'!DP124="Yes"),OFFSET('Hygiene Data'!$C$8,0,10*ROW('Hygiene Data'!C118)),NA())</f>
        <v>#N/A</v>
      </c>
      <c r="BB124" s="109" t="e">
        <f ca="1">+IF(AND(ISNUMBER(OFFSET('Hygiene Data'!$C$10,0,10*ROW('Hygiene Data'!C118))),'Data Summary'!DQ124="Yes"),OFFSET('Hygiene Data'!$C$10,0,10*ROW('Hygiene Data'!C118)),NA())</f>
        <v>#N/A</v>
      </c>
      <c r="BC124" s="109" t="e">
        <f ca="1">+IF(AND(ISNUMBER(OFFSET('Hygiene Data'!$D$6,0,10*ROW('Hygiene Data'!D118))),'Data Summary'!DR124="Yes"),OFFSET('Hygiene Data'!$D$6,0,10*ROW('Hygiene Data'!D118)),NA())</f>
        <v>#N/A</v>
      </c>
      <c r="BD124" s="109" t="e">
        <f ca="1">+IF(AND(ISNUMBER(OFFSET('Hygiene Data'!$D$8,0,10*ROW('Hygiene Data'!D118))),'Data Summary'!DS124="Yes"),OFFSET('Hygiene Data'!$D$8,0,10*ROW('Hygiene Data'!D118)),NA())</f>
        <v>#N/A</v>
      </c>
      <c r="BE124" s="109" t="e">
        <f ca="1">+IF(AND(ISNUMBER(OFFSET('Hygiene Data'!$D$10,0,10*ROW('Hygiene Data'!D118))),'Data Summary'!DT124="Yes"),OFFSET('Hygiene Data'!$D$10,0,10*ROW('Hygiene Data'!D118)),NA())</f>
        <v>#N/A</v>
      </c>
      <c r="BF124" s="109" t="e">
        <f ca="1">+IF(AND(ISNUMBER(OFFSET('Hygiene Data'!$E$6,0,10*ROW('Hygiene Data'!E118))),'Data Summary'!DU124="Yes"),OFFSET('Hygiene Data'!$E$6,0,10*ROW('Hygiene Data'!E118)),NA())</f>
        <v>#N/A</v>
      </c>
      <c r="BG124" s="109" t="e">
        <f ca="1">+IF(AND(ISNUMBER(OFFSET('Hygiene Data'!$E$8,0,10*ROW('Hygiene Data'!E118))),'Data Summary'!DV124="Yes"),OFFSET('Hygiene Data'!$E$8,0,10*ROW('Hygiene Data'!E118)),NA())</f>
        <v>#N/A</v>
      </c>
      <c r="BH124" s="109" t="e">
        <f ca="1">+IF(AND(ISNUMBER(OFFSET('Hygiene Data'!$E$10,0,10*ROW('Hygiene Data'!E118))),'Data Summary'!DW124="Yes"),OFFSET('Hygiene Data'!$E$10,0,10*ROW('Hygiene Data'!E118)),NA())</f>
        <v>#N/A</v>
      </c>
      <c r="BI124" s="109" t="e">
        <f ca="1">+IF(AND(ISNUMBER(OFFSET('Hygiene Data'!$F$6,0,10*ROW('Hygiene Data'!F118))),'Data Summary'!DX124="Yes"),OFFSET('Hygiene Data'!$F$6,0,10*ROW('Hygiene Data'!F118)),NA())</f>
        <v>#N/A</v>
      </c>
      <c r="BJ124" s="109" t="e">
        <f ca="1">+IF(AND(ISNUMBER(OFFSET('Hygiene Data'!$F$8,0,10*ROW('Hygiene Data'!F118))),'Data Summary'!DY124="Yes"),OFFSET('Hygiene Data'!$F$8,0,10*ROW('Hygiene Data'!F118)),NA())</f>
        <v>#N/A</v>
      </c>
      <c r="BK124" s="109" t="e">
        <f ca="1">+IF(AND(ISNUMBER(OFFSET('Hygiene Data'!$F$10,0,10*ROW('Hygiene Data'!F118))),'Data Summary'!DZ124="Yes"),OFFSET('Hygiene Data'!$F$10,0,10*ROW('Hygiene Data'!F118)),NA())</f>
        <v>#N/A</v>
      </c>
      <c r="BL124" s="109" t="e">
        <f ca="1">+IF(AND(ISNUMBER(OFFSET('Hygiene Data'!$G$6,0,10*ROW('Hygiene Data'!G118))),'Data Summary'!EA124="Yes"),OFFSET('Hygiene Data'!$G$6,0,10*ROW('Hygiene Data'!G118)),NA())</f>
        <v>#N/A</v>
      </c>
      <c r="BM124" s="109" t="e">
        <f ca="1">+IF(AND(ISNUMBER(OFFSET('Hygiene Data'!$G$8,0,10*ROW('Hygiene Data'!G118))),'Data Summary'!EB124="Yes"),OFFSET('Hygiene Data'!$G$8,0,10*ROW('Hygiene Data'!G118)),NA())</f>
        <v>#N/A</v>
      </c>
      <c r="BN124" s="109" t="e">
        <f ca="1">+IF(AND(ISNUMBER(OFFSET('Hygiene Data'!$G$10,0,10*ROW('Hygiene Data'!G118))),'Data Summary'!EC124="Yes"),OFFSET('Hygiene Data'!$G$10,0,10*ROW('Hygiene Data'!G118)),NA())</f>
        <v>#N/A</v>
      </c>
      <c r="BO124" s="109" t="e">
        <f ca="1">+IF(AND(ISNUMBER(OFFSET('Hygiene Data'!$H$6,0,10*ROW('Hygiene Data'!H118))),'Data Summary'!ED124="Yes"),OFFSET('Hygiene Data'!$H$6,0,10*ROW('Hygiene Data'!H118)),NA())</f>
        <v>#N/A</v>
      </c>
      <c r="BP124" s="109" t="e">
        <f ca="1">+IF(AND(ISNUMBER(OFFSET('Hygiene Data'!$H$8,0,10*ROW('Hygiene Data'!H118))),'Data Summary'!EE124="Yes"),OFFSET('Hygiene Data'!$H$8,0,10*ROW('Hygiene Data'!H118)),NA())</f>
        <v>#N/A</v>
      </c>
      <c r="BQ124" s="109" t="e">
        <f ca="1">+IF(AND(ISNUMBER(OFFSET('Hygiene Data'!$H$10,0,10*ROW('Hygiene Data'!H118))),'Data Summary'!EF124="Yes"),OFFSET('Hygiene Data'!$H$10,0,10*ROW('Hygiene Data'!H118)),NA())</f>
        <v>#N/A</v>
      </c>
    </row>
    <row r="125" spans="1:69" x14ac:dyDescent="0.25">
      <c r="A125" s="57" t="e">
        <f ca="1">+IF(OFFSET('Water Data'!$B$1,0,10*ROW('Water Data'!B119))="",NA(),OFFSET('Water Data'!$B$1,0,10*ROW('Water Data'!B119)))</f>
        <v>#N/A</v>
      </c>
      <c r="B125" s="57" t="e">
        <f ca="1">+IF(OFFSET('Water Data'!$A$3,0,10*ROW('Water Data'!A122))="",NA(),OFFSET('Water Data'!$A$3,0,10*ROW('Water Data'!A122)))</f>
        <v>#N/A</v>
      </c>
      <c r="C125" s="57" t="e">
        <f ca="1">+IF(OFFSET('Water Data'!$C$3,0,10*ROW('Water Data'!C122))="",NA(),OFFSET('Water Data'!$C$3,0,10*ROW('Water Data'!C122)))</f>
        <v>#N/A</v>
      </c>
      <c r="D125" s="58" t="e">
        <f ca="1">+IF(AND(ISNUMBER(OFFSET('Water Data'!$C$5,0,10*ROW('Water Data'!C119))),'Data Summary'!BS125="Yes"),100-OFFSET('Water Data'!$C$5,0,10*ROW('Water Data'!C119)),NA())</f>
        <v>#N/A</v>
      </c>
      <c r="E125" s="58" t="e">
        <f ca="1">+IF(AND(ISNUMBER(OFFSET('Water Data'!$C$7,0,10*ROW('Water Data'!C119))),'Data Summary'!BT125="Yes"),OFFSET('Water Data'!$C$7,0,10*ROW('Water Data'!C119)),NA())</f>
        <v>#N/A</v>
      </c>
      <c r="F125" s="58" t="e">
        <f ca="1">+IF(AND(ISNUMBER(OFFSET('Water Data'!$C$10,0,10*ROW('Water Data'!C119))),'Data Summary'!BU125="Yes"),OFFSET('Water Data'!$C$10,0,10*ROW('Water Data'!C119)),NA())</f>
        <v>#N/A</v>
      </c>
      <c r="G125" s="58" t="e">
        <f ca="1">+IF(AND(ISNUMBER(OFFSET('Water Data'!$D$5,0,10*ROW('Water Data'!D119))),'Data Summary'!BV125="Yes"),100-OFFSET('Water Data'!$D$5,0,10*ROW('Water Data'!D119)),NA())</f>
        <v>#N/A</v>
      </c>
      <c r="H125" s="58" t="e">
        <f ca="1">+IF(AND(ISNUMBER(OFFSET('Water Data'!$D$7,0,10*ROW('Water Data'!D119))),'Data Summary'!BW125="Yes"),OFFSET('Water Data'!$D$7,0,10*ROW('Water Data'!D119)),NA())</f>
        <v>#N/A</v>
      </c>
      <c r="I125" s="58" t="e">
        <f ca="1">+IF(AND(ISNUMBER(OFFSET('Water Data'!$D$10,0,10*ROW('Water Data'!D119))),'Data Summary'!BX125="Yes"),OFFSET('Water Data'!$D$10,0,10*ROW('Water Data'!D119)),NA())</f>
        <v>#N/A</v>
      </c>
      <c r="J125" s="58" t="e">
        <f ca="1">+IF(AND(ISNUMBER(OFFSET('Water Data'!$E$5,0,10*ROW('Water Data'!E119))),'Data Summary'!BY125="Yes"),100-OFFSET('Water Data'!$E$5,0,10*ROW('Water Data'!E119)),NA())</f>
        <v>#N/A</v>
      </c>
      <c r="K125" s="58" t="e">
        <f ca="1">+IF(AND(ISNUMBER(OFFSET('Water Data'!$E$7,0,10*ROW('Water Data'!E119))),'Data Summary'!BZ125="Yes"),OFFSET('Water Data'!$E$7,0,10*ROW('Water Data'!E119)),NA())</f>
        <v>#N/A</v>
      </c>
      <c r="L125" s="58" t="e">
        <f ca="1">+IF(AND(ISNUMBER(OFFSET('Water Data'!$E$10,0,10*ROW('Water Data'!E119))),'Data Summary'!CA125="Yes"),OFFSET('Water Data'!$E$10,0,10*ROW('Water Data'!E119)),NA())</f>
        <v>#N/A</v>
      </c>
      <c r="M125" s="58" t="e">
        <f ca="1">+IF(AND(ISNUMBER(OFFSET('Water Data'!$F$5,0,10*ROW('Water Data'!F119))),'Data Summary'!CB125="Yes"),100-OFFSET('Water Data'!$F$5,0,10*ROW('Water Data'!F119)),NA())</f>
        <v>#N/A</v>
      </c>
      <c r="N125" s="58" t="e">
        <f ca="1">+IF(AND(ISNUMBER(OFFSET('Water Data'!$F$7,0,10*ROW('Water Data'!F119))),'Data Summary'!CC125="Yes"),OFFSET('Water Data'!$F$7,0,10*ROW('Water Data'!F119)),NA())</f>
        <v>#N/A</v>
      </c>
      <c r="O125" s="58" t="e">
        <f ca="1">+IF(AND(ISNUMBER(OFFSET('Water Data'!$F$10,0,10*ROW('Water Data'!F119))),'Data Summary'!CD125="Yes"),OFFSET('Water Data'!$F$10,0,10*ROW('Water Data'!F119)),NA())</f>
        <v>#N/A</v>
      </c>
      <c r="P125" s="58" t="e">
        <f ca="1">+IF(AND(ISNUMBER(OFFSET('Water Data'!$G$5,0,10*ROW('Water Data'!G119))),'Data Summary'!CE125="Yes"),100-OFFSET('Water Data'!$G$5,0,10*ROW('Water Data'!G119)),NA())</f>
        <v>#N/A</v>
      </c>
      <c r="Q125" s="58" t="e">
        <f ca="1">+IF(AND(ISNUMBER(OFFSET('Water Data'!$G$7,0,10*ROW('Water Data'!G119))),'Data Summary'!CF125="Yes"),OFFSET('Water Data'!$G$7,0,10*ROW('Water Data'!G119)),NA())</f>
        <v>#N/A</v>
      </c>
      <c r="R125" s="58" t="e">
        <f ca="1">+IF(AND(ISNUMBER(OFFSET('Water Data'!$G$10,0,10*ROW('Water Data'!G119))),'Data Summary'!CG125="Yes"),OFFSET('Water Data'!$G$10,0,10*ROW('Water Data'!G119)),NA())</f>
        <v>#N/A</v>
      </c>
      <c r="S125" s="58" t="e">
        <f ca="1">+IF(AND(ISNUMBER(OFFSET('Water Data'!$H$5,0,10*ROW('Water Data'!H119))),'Data Summary'!CH125="Yes"),100-OFFSET('Water Data'!$H$5,0,10*ROW('Water Data'!H119)),NA())</f>
        <v>#N/A</v>
      </c>
      <c r="T125" s="58" t="e">
        <f ca="1">+IF(AND(ISNUMBER(OFFSET('Water Data'!$H$7,0,10*ROW('Water Data'!H119))),'Data Summary'!CI125="Yes"),OFFSET('Water Data'!$H$7,0,10*ROW('Water Data'!H119)),NA())</f>
        <v>#N/A</v>
      </c>
      <c r="U125" s="58" t="e">
        <f ca="1">+IF(AND(ISNUMBER(OFFSET('Water Data'!$H$10,0,10*ROW('Water Data'!H119))),'Data Summary'!CJ125="Yes"),OFFSET('Water Data'!$H$10,0,10*ROW('Water Data'!H119)),NA())</f>
        <v>#N/A</v>
      </c>
      <c r="V125" s="104" t="e">
        <f ca="1">+IF(AND(ISNUMBER(OFFSET('Sanitation Data'!$C$5,0,10*ROW('Sanitation Data'!C119))),'Data Summary'!CK125="Yes"),100-OFFSET('Sanitation Data'!$C$5,0,10*ROW('Sanitation Data'!C119)),NA())</f>
        <v>#N/A</v>
      </c>
      <c r="W125" s="104" t="e">
        <f ca="1">+IF(AND(ISNUMBER(OFFSET('Sanitation Data'!$C$7,0,10*ROW('Sanitation Data'!C119))),'Data Summary'!CL125="Yes"),OFFSET('Sanitation Data'!$C$7,0,10*ROW('Sanitation Data'!C119)),NA())</f>
        <v>#N/A</v>
      </c>
      <c r="X125" s="104" t="e">
        <f ca="1">+IF(AND(ISNUMBER(OFFSET('Sanitation Data'!$C$11,0,10*ROW('Sanitation Data'!C119))),'Data Summary'!CM125="Yes"),OFFSET('Sanitation Data'!$C$11,0,10*ROW('Sanitation Data'!C119)),NA())</f>
        <v>#N/A</v>
      </c>
      <c r="Y125" s="104" t="e">
        <f ca="1">+IF(AND(ISNUMBER(OFFSET('Sanitation Data'!$C$12,0,10*ROW('Sanitation Data'!C119))),'Data Summary'!CN125="Yes"),OFFSET('Sanitation Data'!$C$12,0,10*ROW('Sanitation Data'!C119)),NA())</f>
        <v>#N/A</v>
      </c>
      <c r="Z125" s="104" t="e">
        <f ca="1">+IF(AND(ISNUMBER(OFFSET('Sanitation Data'!$C$13,0,10*ROW('Sanitation Data'!C119))),'Data Summary'!CO125="Yes"),OFFSET('Sanitation Data'!$C$13,0,10*ROW('Sanitation Data'!C119)),NA())</f>
        <v>#N/A</v>
      </c>
      <c r="AA125" s="104" t="e">
        <f ca="1">+IF(AND(ISNUMBER(OFFSET('Sanitation Data'!$D$5,0,10*ROW('Sanitation Data'!D119))),'Data Summary'!CP125="Yes"),100-OFFSET('Sanitation Data'!$D$5,0,10*ROW('Sanitation Data'!D119)),NA())</f>
        <v>#N/A</v>
      </c>
      <c r="AB125" s="104" t="e">
        <f ca="1">+IF(AND(ISNUMBER(OFFSET('Sanitation Data'!$D$7,0,10*ROW('Sanitation Data'!D119))),'Data Summary'!CQ125="Yes"),OFFSET('Sanitation Data'!$D$7,0,10*ROW('Sanitation Data'!D119)),NA())</f>
        <v>#N/A</v>
      </c>
      <c r="AC125" s="104" t="e">
        <f ca="1">+IF(AND(ISNUMBER(OFFSET('Sanitation Data'!$D$11,0,10*ROW('Sanitation Data'!D119))),'Data Summary'!CR125="Yes"),OFFSET('Sanitation Data'!$D$11,0,10*ROW('Sanitation Data'!D119)),NA())</f>
        <v>#N/A</v>
      </c>
      <c r="AD125" s="104" t="e">
        <f ca="1">+IF(AND(ISNUMBER(OFFSET('Sanitation Data'!$D$12,0,10*ROW('Sanitation Data'!D119))),'Data Summary'!CS125="Yes"),OFFSET('Sanitation Data'!$D$12,0,10*ROW('Sanitation Data'!D119)),NA())</f>
        <v>#N/A</v>
      </c>
      <c r="AE125" s="104" t="e">
        <f ca="1">+IF(AND(ISNUMBER(OFFSET('Sanitation Data'!$D$13,0,10*ROW('Sanitation Data'!D119))),'Data Summary'!CT125="Yes"),OFFSET('Sanitation Data'!$D$13,0,10*ROW('Sanitation Data'!D119)),NA())</f>
        <v>#N/A</v>
      </c>
      <c r="AF125" s="104" t="e">
        <f ca="1">+IF(AND(ISNUMBER(OFFSET('Sanitation Data'!$E$5,0,10*ROW('Sanitation Data'!E119))),'Data Summary'!CU125="Yes"),100-OFFSET('Sanitation Data'!$E$5,0,10*ROW('Sanitation Data'!E119)),NA())</f>
        <v>#N/A</v>
      </c>
      <c r="AG125" s="104" t="e">
        <f ca="1">+IF(AND(ISNUMBER(OFFSET('Sanitation Data'!$E$7,0,10*ROW('Sanitation Data'!E119))),'Data Summary'!CV125="Yes"),OFFSET('Sanitation Data'!$E$7,0,10*ROW('Sanitation Data'!E119)),NA())</f>
        <v>#N/A</v>
      </c>
      <c r="AH125" s="104" t="e">
        <f ca="1">+IF(AND(ISNUMBER(OFFSET('Sanitation Data'!$E$11,0,10*ROW('Sanitation Data'!E119))),'Data Summary'!CW125="Yes"),OFFSET('Sanitation Data'!$E$11,0,10*ROW('Sanitation Data'!E119)),NA())</f>
        <v>#N/A</v>
      </c>
      <c r="AI125" s="104" t="e">
        <f ca="1">+IF(AND(ISNUMBER(OFFSET('Sanitation Data'!$E$12,0,10*ROW('Sanitation Data'!E119))),'Data Summary'!CX125="Yes"),OFFSET('Sanitation Data'!$E$12,0,10*ROW('Sanitation Data'!E119)),NA())</f>
        <v>#N/A</v>
      </c>
      <c r="AJ125" s="104" t="e">
        <f ca="1">+IF(AND(ISNUMBER(OFFSET('Sanitation Data'!$E$13,0,10*ROW('Sanitation Data'!E119))),'Data Summary'!CY125="Yes"),OFFSET('Sanitation Data'!$E$13,0,10*ROW('Sanitation Data'!E119)),NA())</f>
        <v>#N/A</v>
      </c>
      <c r="AK125" s="104" t="e">
        <f ca="1">+IF(AND(ISNUMBER(OFFSET('Sanitation Data'!$F$5,0,10*ROW('Sanitation Data'!F119))),'Data Summary'!CZ125="Yes"),100-OFFSET('Sanitation Data'!$F$5,0,10*ROW('Sanitation Data'!F119)),NA())</f>
        <v>#N/A</v>
      </c>
      <c r="AL125" s="104" t="e">
        <f ca="1">+IF(AND(ISNUMBER(OFFSET('Sanitation Data'!$F$7,0,10*ROW('Sanitation Data'!F119))),'Data Summary'!DA125="Yes"),OFFSET('Sanitation Data'!$F$7,0,10*ROW('Sanitation Data'!F119)),NA())</f>
        <v>#N/A</v>
      </c>
      <c r="AM125" s="104" t="e">
        <f ca="1">+IF(AND(ISNUMBER(OFFSET('Sanitation Data'!$F$11,0,10*ROW('Sanitation Data'!F119))),'Data Summary'!DB125="Yes"),OFFSET('Sanitation Data'!$F$11,0,10*ROW('Sanitation Data'!F119)),NA())</f>
        <v>#N/A</v>
      </c>
      <c r="AN125" s="104" t="e">
        <f ca="1">+IF(AND(ISNUMBER(OFFSET('Sanitation Data'!$F$12,0,10*ROW('Sanitation Data'!F119))),'Data Summary'!DC125="Yes"),OFFSET('Sanitation Data'!$F$12,0,10*ROW('Sanitation Data'!F119)),NA())</f>
        <v>#N/A</v>
      </c>
      <c r="AO125" s="104" t="e">
        <f ca="1">+IF(AND(ISNUMBER(OFFSET('Sanitation Data'!$F$13,0,10*ROW('Sanitation Data'!F119))),'Data Summary'!DD125="Yes"),OFFSET('Sanitation Data'!$F$13,0,10*ROW('Sanitation Data'!F119)),NA())</f>
        <v>#N/A</v>
      </c>
      <c r="AP125" s="104" t="e">
        <f ca="1">+IF(AND(ISNUMBER(OFFSET('Sanitation Data'!$G$5,0,10*ROW('Sanitation Data'!G119))),'Data Summary'!DE125="Yes"),100-OFFSET('Sanitation Data'!$G$5,0,10*ROW('Sanitation Data'!G119)),NA())</f>
        <v>#N/A</v>
      </c>
      <c r="AQ125" s="104" t="e">
        <f ca="1">+IF(AND(ISNUMBER(OFFSET('Sanitation Data'!$G$7,0,10*ROW('Sanitation Data'!G119))),'Data Summary'!DF125="Yes"),OFFSET('Sanitation Data'!$G$7,0,10*ROW('Sanitation Data'!G119)),NA())</f>
        <v>#N/A</v>
      </c>
      <c r="AR125" s="104" t="e">
        <f ca="1">+IF(AND(ISNUMBER(OFFSET('Sanitation Data'!$G$11,0,10*ROW('Sanitation Data'!G119))),'Data Summary'!DG125="Yes"),OFFSET('Sanitation Data'!$G$11,0,10*ROW('Sanitation Data'!G119)),NA())</f>
        <v>#N/A</v>
      </c>
      <c r="AS125" s="104" t="e">
        <f ca="1">+IF(AND(ISNUMBER(OFFSET('Sanitation Data'!$G$12,0,10*ROW('Sanitation Data'!G119))),'Data Summary'!DH125="Yes"),OFFSET('Sanitation Data'!$G$12,0,10*ROW('Sanitation Data'!G119)),NA())</f>
        <v>#N/A</v>
      </c>
      <c r="AT125" s="104" t="e">
        <f ca="1">+IF(AND(ISNUMBER(OFFSET('Sanitation Data'!$G$13,0,10*ROW('Sanitation Data'!G119))),'Data Summary'!DI125="Yes"),OFFSET('Sanitation Data'!$G$13,0,10*ROW('Sanitation Data'!G119)),NA())</f>
        <v>#N/A</v>
      </c>
      <c r="AU125" s="104" t="e">
        <f ca="1">+IF(AND(ISNUMBER(OFFSET('Sanitation Data'!$H$5,0,10*ROW('Sanitation Data'!H119))),'Data Summary'!DJ125="Yes"),100-OFFSET('Sanitation Data'!$H$5,0,10*ROW('Sanitation Data'!H119)),NA())</f>
        <v>#N/A</v>
      </c>
      <c r="AV125" s="104" t="e">
        <f ca="1">+IF(AND(ISNUMBER(OFFSET('Sanitation Data'!$H$7,0,10*ROW('Sanitation Data'!H119))),'Data Summary'!DK125="Yes"),OFFSET('Sanitation Data'!$H$7,0,10*ROW('Sanitation Data'!H119)),NA())</f>
        <v>#N/A</v>
      </c>
      <c r="AW125" s="104" t="e">
        <f ca="1">+IF(AND(ISNUMBER(OFFSET('Sanitation Data'!$H$11,0,10*ROW('Sanitation Data'!H119))),'Data Summary'!DL125="Yes"),OFFSET('Sanitation Data'!$H$11,0,10*ROW('Sanitation Data'!H119)),NA())</f>
        <v>#N/A</v>
      </c>
      <c r="AX125" s="104" t="e">
        <f ca="1">+IF(AND(ISNUMBER(OFFSET('Sanitation Data'!$H$12,0,10*ROW('Sanitation Data'!H119))),'Data Summary'!DM125="Yes"),OFFSET('Sanitation Data'!$H$12,0,10*ROW('Sanitation Data'!H119)),NA())</f>
        <v>#N/A</v>
      </c>
      <c r="AY125" s="104" t="e">
        <f ca="1">+IF(AND(ISNUMBER(OFFSET('Sanitation Data'!$H$13,0,10*ROW('Sanitation Data'!H119))),'Data Summary'!DN125="Yes"),OFFSET('Sanitation Data'!$H$13,0,10*ROW('Sanitation Data'!H119)),NA())</f>
        <v>#N/A</v>
      </c>
      <c r="AZ125" s="109" t="e">
        <f ca="1">+IF(AND(ISNUMBER(OFFSET('Hygiene Data'!$C$6,0,10*ROW('Hygiene Data'!C119))),'Data Summary'!DO125="Yes"),OFFSET('Hygiene Data'!$C$6,0,10*ROW('Hygiene Data'!C119)),NA())</f>
        <v>#N/A</v>
      </c>
      <c r="BA125" s="109" t="e">
        <f ca="1">+IF(AND(ISNUMBER(OFFSET('Hygiene Data'!$C$8,0,10*ROW('Hygiene Data'!C119))),'Data Summary'!DP125="Yes"),OFFSET('Hygiene Data'!$C$8,0,10*ROW('Hygiene Data'!C119)),NA())</f>
        <v>#N/A</v>
      </c>
      <c r="BB125" s="109" t="e">
        <f ca="1">+IF(AND(ISNUMBER(OFFSET('Hygiene Data'!$C$10,0,10*ROW('Hygiene Data'!C119))),'Data Summary'!DQ125="Yes"),OFFSET('Hygiene Data'!$C$10,0,10*ROW('Hygiene Data'!C119)),NA())</f>
        <v>#N/A</v>
      </c>
      <c r="BC125" s="109" t="e">
        <f ca="1">+IF(AND(ISNUMBER(OFFSET('Hygiene Data'!$D$6,0,10*ROW('Hygiene Data'!D119))),'Data Summary'!DR125="Yes"),OFFSET('Hygiene Data'!$D$6,0,10*ROW('Hygiene Data'!D119)),NA())</f>
        <v>#N/A</v>
      </c>
      <c r="BD125" s="109" t="e">
        <f ca="1">+IF(AND(ISNUMBER(OFFSET('Hygiene Data'!$D$8,0,10*ROW('Hygiene Data'!D119))),'Data Summary'!DS125="Yes"),OFFSET('Hygiene Data'!$D$8,0,10*ROW('Hygiene Data'!D119)),NA())</f>
        <v>#N/A</v>
      </c>
      <c r="BE125" s="109" t="e">
        <f ca="1">+IF(AND(ISNUMBER(OFFSET('Hygiene Data'!$D$10,0,10*ROW('Hygiene Data'!D119))),'Data Summary'!DT125="Yes"),OFFSET('Hygiene Data'!$D$10,0,10*ROW('Hygiene Data'!D119)),NA())</f>
        <v>#N/A</v>
      </c>
      <c r="BF125" s="109" t="e">
        <f ca="1">+IF(AND(ISNUMBER(OFFSET('Hygiene Data'!$E$6,0,10*ROW('Hygiene Data'!E119))),'Data Summary'!DU125="Yes"),OFFSET('Hygiene Data'!$E$6,0,10*ROW('Hygiene Data'!E119)),NA())</f>
        <v>#N/A</v>
      </c>
      <c r="BG125" s="109" t="e">
        <f ca="1">+IF(AND(ISNUMBER(OFFSET('Hygiene Data'!$E$8,0,10*ROW('Hygiene Data'!E119))),'Data Summary'!DV125="Yes"),OFFSET('Hygiene Data'!$E$8,0,10*ROW('Hygiene Data'!E119)),NA())</f>
        <v>#N/A</v>
      </c>
      <c r="BH125" s="109" t="e">
        <f ca="1">+IF(AND(ISNUMBER(OFFSET('Hygiene Data'!$E$10,0,10*ROW('Hygiene Data'!E119))),'Data Summary'!DW125="Yes"),OFFSET('Hygiene Data'!$E$10,0,10*ROW('Hygiene Data'!E119)),NA())</f>
        <v>#N/A</v>
      </c>
      <c r="BI125" s="109" t="e">
        <f ca="1">+IF(AND(ISNUMBER(OFFSET('Hygiene Data'!$F$6,0,10*ROW('Hygiene Data'!F119))),'Data Summary'!DX125="Yes"),OFFSET('Hygiene Data'!$F$6,0,10*ROW('Hygiene Data'!F119)),NA())</f>
        <v>#N/A</v>
      </c>
      <c r="BJ125" s="109" t="e">
        <f ca="1">+IF(AND(ISNUMBER(OFFSET('Hygiene Data'!$F$8,0,10*ROW('Hygiene Data'!F119))),'Data Summary'!DY125="Yes"),OFFSET('Hygiene Data'!$F$8,0,10*ROW('Hygiene Data'!F119)),NA())</f>
        <v>#N/A</v>
      </c>
      <c r="BK125" s="109" t="e">
        <f ca="1">+IF(AND(ISNUMBER(OFFSET('Hygiene Data'!$F$10,0,10*ROW('Hygiene Data'!F119))),'Data Summary'!DZ125="Yes"),OFFSET('Hygiene Data'!$F$10,0,10*ROW('Hygiene Data'!F119)),NA())</f>
        <v>#N/A</v>
      </c>
      <c r="BL125" s="109" t="e">
        <f ca="1">+IF(AND(ISNUMBER(OFFSET('Hygiene Data'!$G$6,0,10*ROW('Hygiene Data'!G119))),'Data Summary'!EA125="Yes"),OFFSET('Hygiene Data'!$G$6,0,10*ROW('Hygiene Data'!G119)),NA())</f>
        <v>#N/A</v>
      </c>
      <c r="BM125" s="109" t="e">
        <f ca="1">+IF(AND(ISNUMBER(OFFSET('Hygiene Data'!$G$8,0,10*ROW('Hygiene Data'!G119))),'Data Summary'!EB125="Yes"),OFFSET('Hygiene Data'!$G$8,0,10*ROW('Hygiene Data'!G119)),NA())</f>
        <v>#N/A</v>
      </c>
      <c r="BN125" s="109" t="e">
        <f ca="1">+IF(AND(ISNUMBER(OFFSET('Hygiene Data'!$G$10,0,10*ROW('Hygiene Data'!G119))),'Data Summary'!EC125="Yes"),OFFSET('Hygiene Data'!$G$10,0,10*ROW('Hygiene Data'!G119)),NA())</f>
        <v>#N/A</v>
      </c>
      <c r="BO125" s="109" t="e">
        <f ca="1">+IF(AND(ISNUMBER(OFFSET('Hygiene Data'!$H$6,0,10*ROW('Hygiene Data'!H119))),'Data Summary'!ED125="Yes"),OFFSET('Hygiene Data'!$H$6,0,10*ROW('Hygiene Data'!H119)),NA())</f>
        <v>#N/A</v>
      </c>
      <c r="BP125" s="109" t="e">
        <f ca="1">+IF(AND(ISNUMBER(OFFSET('Hygiene Data'!$H$8,0,10*ROW('Hygiene Data'!H119))),'Data Summary'!EE125="Yes"),OFFSET('Hygiene Data'!$H$8,0,10*ROW('Hygiene Data'!H119)),NA())</f>
        <v>#N/A</v>
      </c>
      <c r="BQ125" s="109" t="e">
        <f ca="1">+IF(AND(ISNUMBER(OFFSET('Hygiene Data'!$H$10,0,10*ROW('Hygiene Data'!H119))),'Data Summary'!EF125="Yes"),OFFSET('Hygiene Data'!$H$10,0,10*ROW('Hygiene Data'!H119)),NA())</f>
        <v>#N/A</v>
      </c>
    </row>
    <row r="126" spans="1:69" x14ac:dyDescent="0.25">
      <c r="A126" s="57" t="e">
        <f ca="1">+IF(OFFSET('Water Data'!$B$1,0,10*ROW('Water Data'!B120))="",NA(),OFFSET('Water Data'!$B$1,0,10*ROW('Water Data'!B120)))</f>
        <v>#N/A</v>
      </c>
      <c r="B126" s="57" t="e">
        <f ca="1">+IF(OFFSET('Water Data'!$A$3,0,10*ROW('Water Data'!A123))="",NA(),OFFSET('Water Data'!$A$3,0,10*ROW('Water Data'!A123)))</f>
        <v>#N/A</v>
      </c>
      <c r="C126" s="57" t="e">
        <f ca="1">+IF(OFFSET('Water Data'!$C$3,0,10*ROW('Water Data'!C123))="",NA(),OFFSET('Water Data'!$C$3,0,10*ROW('Water Data'!C123)))</f>
        <v>#N/A</v>
      </c>
      <c r="D126" s="58" t="e">
        <f ca="1">+IF(AND(ISNUMBER(OFFSET('Water Data'!$C$5,0,10*ROW('Water Data'!C120))),'Data Summary'!BS126="Yes"),100-OFFSET('Water Data'!$C$5,0,10*ROW('Water Data'!C120)),NA())</f>
        <v>#N/A</v>
      </c>
      <c r="E126" s="58" t="e">
        <f ca="1">+IF(AND(ISNUMBER(OFFSET('Water Data'!$C$7,0,10*ROW('Water Data'!C120))),'Data Summary'!BT126="Yes"),OFFSET('Water Data'!$C$7,0,10*ROW('Water Data'!C120)),NA())</f>
        <v>#N/A</v>
      </c>
      <c r="F126" s="58" t="e">
        <f ca="1">+IF(AND(ISNUMBER(OFFSET('Water Data'!$C$10,0,10*ROW('Water Data'!C120))),'Data Summary'!BU126="Yes"),OFFSET('Water Data'!$C$10,0,10*ROW('Water Data'!C120)),NA())</f>
        <v>#N/A</v>
      </c>
      <c r="G126" s="58" t="e">
        <f ca="1">+IF(AND(ISNUMBER(OFFSET('Water Data'!$D$5,0,10*ROW('Water Data'!D120))),'Data Summary'!BV126="Yes"),100-OFFSET('Water Data'!$D$5,0,10*ROW('Water Data'!D120)),NA())</f>
        <v>#N/A</v>
      </c>
      <c r="H126" s="58" t="e">
        <f ca="1">+IF(AND(ISNUMBER(OFFSET('Water Data'!$D$7,0,10*ROW('Water Data'!D120))),'Data Summary'!BW126="Yes"),OFFSET('Water Data'!$D$7,0,10*ROW('Water Data'!D120)),NA())</f>
        <v>#N/A</v>
      </c>
      <c r="I126" s="58" t="e">
        <f ca="1">+IF(AND(ISNUMBER(OFFSET('Water Data'!$D$10,0,10*ROW('Water Data'!D120))),'Data Summary'!BX126="Yes"),OFFSET('Water Data'!$D$10,0,10*ROW('Water Data'!D120)),NA())</f>
        <v>#N/A</v>
      </c>
      <c r="J126" s="58" t="e">
        <f ca="1">+IF(AND(ISNUMBER(OFFSET('Water Data'!$E$5,0,10*ROW('Water Data'!E120))),'Data Summary'!BY126="Yes"),100-OFFSET('Water Data'!$E$5,0,10*ROW('Water Data'!E120)),NA())</f>
        <v>#N/A</v>
      </c>
      <c r="K126" s="58" t="e">
        <f ca="1">+IF(AND(ISNUMBER(OFFSET('Water Data'!$E$7,0,10*ROW('Water Data'!E120))),'Data Summary'!BZ126="Yes"),OFFSET('Water Data'!$E$7,0,10*ROW('Water Data'!E120)),NA())</f>
        <v>#N/A</v>
      </c>
      <c r="L126" s="58" t="e">
        <f ca="1">+IF(AND(ISNUMBER(OFFSET('Water Data'!$E$10,0,10*ROW('Water Data'!E120))),'Data Summary'!CA126="Yes"),OFFSET('Water Data'!$E$10,0,10*ROW('Water Data'!E120)),NA())</f>
        <v>#N/A</v>
      </c>
      <c r="M126" s="58" t="e">
        <f ca="1">+IF(AND(ISNUMBER(OFFSET('Water Data'!$F$5,0,10*ROW('Water Data'!F120))),'Data Summary'!CB126="Yes"),100-OFFSET('Water Data'!$F$5,0,10*ROW('Water Data'!F120)),NA())</f>
        <v>#N/A</v>
      </c>
      <c r="N126" s="58" t="e">
        <f ca="1">+IF(AND(ISNUMBER(OFFSET('Water Data'!$F$7,0,10*ROW('Water Data'!F120))),'Data Summary'!CC126="Yes"),OFFSET('Water Data'!$F$7,0,10*ROW('Water Data'!F120)),NA())</f>
        <v>#N/A</v>
      </c>
      <c r="O126" s="58" t="e">
        <f ca="1">+IF(AND(ISNUMBER(OFFSET('Water Data'!$F$10,0,10*ROW('Water Data'!F120))),'Data Summary'!CD126="Yes"),OFFSET('Water Data'!$F$10,0,10*ROW('Water Data'!F120)),NA())</f>
        <v>#N/A</v>
      </c>
      <c r="P126" s="58" t="e">
        <f ca="1">+IF(AND(ISNUMBER(OFFSET('Water Data'!$G$5,0,10*ROW('Water Data'!G120))),'Data Summary'!CE126="Yes"),100-OFFSET('Water Data'!$G$5,0,10*ROW('Water Data'!G120)),NA())</f>
        <v>#N/A</v>
      </c>
      <c r="Q126" s="58" t="e">
        <f ca="1">+IF(AND(ISNUMBER(OFFSET('Water Data'!$G$7,0,10*ROW('Water Data'!G120))),'Data Summary'!CF126="Yes"),OFFSET('Water Data'!$G$7,0,10*ROW('Water Data'!G120)),NA())</f>
        <v>#N/A</v>
      </c>
      <c r="R126" s="58" t="e">
        <f ca="1">+IF(AND(ISNUMBER(OFFSET('Water Data'!$G$10,0,10*ROW('Water Data'!G120))),'Data Summary'!CG126="Yes"),OFFSET('Water Data'!$G$10,0,10*ROW('Water Data'!G120)),NA())</f>
        <v>#N/A</v>
      </c>
      <c r="S126" s="58" t="e">
        <f ca="1">+IF(AND(ISNUMBER(OFFSET('Water Data'!$H$5,0,10*ROW('Water Data'!H120))),'Data Summary'!CH126="Yes"),100-OFFSET('Water Data'!$H$5,0,10*ROW('Water Data'!H120)),NA())</f>
        <v>#N/A</v>
      </c>
      <c r="T126" s="58" t="e">
        <f ca="1">+IF(AND(ISNUMBER(OFFSET('Water Data'!$H$7,0,10*ROW('Water Data'!H120))),'Data Summary'!CI126="Yes"),OFFSET('Water Data'!$H$7,0,10*ROW('Water Data'!H120)),NA())</f>
        <v>#N/A</v>
      </c>
      <c r="U126" s="58" t="e">
        <f ca="1">+IF(AND(ISNUMBER(OFFSET('Water Data'!$H$10,0,10*ROW('Water Data'!H120))),'Data Summary'!CJ126="Yes"),OFFSET('Water Data'!$H$10,0,10*ROW('Water Data'!H120)),NA())</f>
        <v>#N/A</v>
      </c>
      <c r="V126" s="104" t="e">
        <f ca="1">+IF(AND(ISNUMBER(OFFSET('Sanitation Data'!$C$5,0,10*ROW('Sanitation Data'!C120))),'Data Summary'!CK126="Yes"),100-OFFSET('Sanitation Data'!$C$5,0,10*ROW('Sanitation Data'!C120)),NA())</f>
        <v>#N/A</v>
      </c>
      <c r="W126" s="104" t="e">
        <f ca="1">+IF(AND(ISNUMBER(OFFSET('Sanitation Data'!$C$7,0,10*ROW('Sanitation Data'!C120))),'Data Summary'!CL126="Yes"),OFFSET('Sanitation Data'!$C$7,0,10*ROW('Sanitation Data'!C120)),NA())</f>
        <v>#N/A</v>
      </c>
      <c r="X126" s="104" t="e">
        <f ca="1">+IF(AND(ISNUMBER(OFFSET('Sanitation Data'!$C$11,0,10*ROW('Sanitation Data'!C120))),'Data Summary'!CM126="Yes"),OFFSET('Sanitation Data'!$C$11,0,10*ROW('Sanitation Data'!C120)),NA())</f>
        <v>#N/A</v>
      </c>
      <c r="Y126" s="104" t="e">
        <f ca="1">+IF(AND(ISNUMBER(OFFSET('Sanitation Data'!$C$12,0,10*ROW('Sanitation Data'!C120))),'Data Summary'!CN126="Yes"),OFFSET('Sanitation Data'!$C$12,0,10*ROW('Sanitation Data'!C120)),NA())</f>
        <v>#N/A</v>
      </c>
      <c r="Z126" s="104" t="e">
        <f ca="1">+IF(AND(ISNUMBER(OFFSET('Sanitation Data'!$C$13,0,10*ROW('Sanitation Data'!C120))),'Data Summary'!CO126="Yes"),OFFSET('Sanitation Data'!$C$13,0,10*ROW('Sanitation Data'!C120)),NA())</f>
        <v>#N/A</v>
      </c>
      <c r="AA126" s="104" t="e">
        <f ca="1">+IF(AND(ISNUMBER(OFFSET('Sanitation Data'!$D$5,0,10*ROW('Sanitation Data'!D120))),'Data Summary'!CP126="Yes"),100-OFFSET('Sanitation Data'!$D$5,0,10*ROW('Sanitation Data'!D120)),NA())</f>
        <v>#N/A</v>
      </c>
      <c r="AB126" s="104" t="e">
        <f ca="1">+IF(AND(ISNUMBER(OFFSET('Sanitation Data'!$D$7,0,10*ROW('Sanitation Data'!D120))),'Data Summary'!CQ126="Yes"),OFFSET('Sanitation Data'!$D$7,0,10*ROW('Sanitation Data'!D120)),NA())</f>
        <v>#N/A</v>
      </c>
      <c r="AC126" s="104" t="e">
        <f ca="1">+IF(AND(ISNUMBER(OFFSET('Sanitation Data'!$D$11,0,10*ROW('Sanitation Data'!D120))),'Data Summary'!CR126="Yes"),OFFSET('Sanitation Data'!$D$11,0,10*ROW('Sanitation Data'!D120)),NA())</f>
        <v>#N/A</v>
      </c>
      <c r="AD126" s="104" t="e">
        <f ca="1">+IF(AND(ISNUMBER(OFFSET('Sanitation Data'!$D$12,0,10*ROW('Sanitation Data'!D120))),'Data Summary'!CS126="Yes"),OFFSET('Sanitation Data'!$D$12,0,10*ROW('Sanitation Data'!D120)),NA())</f>
        <v>#N/A</v>
      </c>
      <c r="AE126" s="104" t="e">
        <f ca="1">+IF(AND(ISNUMBER(OFFSET('Sanitation Data'!$D$13,0,10*ROW('Sanitation Data'!D120))),'Data Summary'!CT126="Yes"),OFFSET('Sanitation Data'!$D$13,0,10*ROW('Sanitation Data'!D120)),NA())</f>
        <v>#N/A</v>
      </c>
      <c r="AF126" s="104" t="e">
        <f ca="1">+IF(AND(ISNUMBER(OFFSET('Sanitation Data'!$E$5,0,10*ROW('Sanitation Data'!E120))),'Data Summary'!CU126="Yes"),100-OFFSET('Sanitation Data'!$E$5,0,10*ROW('Sanitation Data'!E120)),NA())</f>
        <v>#N/A</v>
      </c>
      <c r="AG126" s="104" t="e">
        <f ca="1">+IF(AND(ISNUMBER(OFFSET('Sanitation Data'!$E$7,0,10*ROW('Sanitation Data'!E120))),'Data Summary'!CV126="Yes"),OFFSET('Sanitation Data'!$E$7,0,10*ROW('Sanitation Data'!E120)),NA())</f>
        <v>#N/A</v>
      </c>
      <c r="AH126" s="104" t="e">
        <f ca="1">+IF(AND(ISNUMBER(OFFSET('Sanitation Data'!$E$11,0,10*ROW('Sanitation Data'!E120))),'Data Summary'!CW126="Yes"),OFFSET('Sanitation Data'!$E$11,0,10*ROW('Sanitation Data'!E120)),NA())</f>
        <v>#N/A</v>
      </c>
      <c r="AI126" s="104" t="e">
        <f ca="1">+IF(AND(ISNUMBER(OFFSET('Sanitation Data'!$E$12,0,10*ROW('Sanitation Data'!E120))),'Data Summary'!CX126="Yes"),OFFSET('Sanitation Data'!$E$12,0,10*ROW('Sanitation Data'!E120)),NA())</f>
        <v>#N/A</v>
      </c>
      <c r="AJ126" s="104" t="e">
        <f ca="1">+IF(AND(ISNUMBER(OFFSET('Sanitation Data'!$E$13,0,10*ROW('Sanitation Data'!E120))),'Data Summary'!CY126="Yes"),OFFSET('Sanitation Data'!$E$13,0,10*ROW('Sanitation Data'!E120)),NA())</f>
        <v>#N/A</v>
      </c>
      <c r="AK126" s="104" t="e">
        <f ca="1">+IF(AND(ISNUMBER(OFFSET('Sanitation Data'!$F$5,0,10*ROW('Sanitation Data'!F120))),'Data Summary'!CZ126="Yes"),100-OFFSET('Sanitation Data'!$F$5,0,10*ROW('Sanitation Data'!F120)),NA())</f>
        <v>#N/A</v>
      </c>
      <c r="AL126" s="104" t="e">
        <f ca="1">+IF(AND(ISNUMBER(OFFSET('Sanitation Data'!$F$7,0,10*ROW('Sanitation Data'!F120))),'Data Summary'!DA126="Yes"),OFFSET('Sanitation Data'!$F$7,0,10*ROW('Sanitation Data'!F120)),NA())</f>
        <v>#N/A</v>
      </c>
      <c r="AM126" s="104" t="e">
        <f ca="1">+IF(AND(ISNUMBER(OFFSET('Sanitation Data'!$F$11,0,10*ROW('Sanitation Data'!F120))),'Data Summary'!DB126="Yes"),OFFSET('Sanitation Data'!$F$11,0,10*ROW('Sanitation Data'!F120)),NA())</f>
        <v>#N/A</v>
      </c>
      <c r="AN126" s="104" t="e">
        <f ca="1">+IF(AND(ISNUMBER(OFFSET('Sanitation Data'!$F$12,0,10*ROW('Sanitation Data'!F120))),'Data Summary'!DC126="Yes"),OFFSET('Sanitation Data'!$F$12,0,10*ROW('Sanitation Data'!F120)),NA())</f>
        <v>#N/A</v>
      </c>
      <c r="AO126" s="104" t="e">
        <f ca="1">+IF(AND(ISNUMBER(OFFSET('Sanitation Data'!$F$13,0,10*ROW('Sanitation Data'!F120))),'Data Summary'!DD126="Yes"),OFFSET('Sanitation Data'!$F$13,0,10*ROW('Sanitation Data'!F120)),NA())</f>
        <v>#N/A</v>
      </c>
      <c r="AP126" s="104" t="e">
        <f ca="1">+IF(AND(ISNUMBER(OFFSET('Sanitation Data'!$G$5,0,10*ROW('Sanitation Data'!G120))),'Data Summary'!DE126="Yes"),100-OFFSET('Sanitation Data'!$G$5,0,10*ROW('Sanitation Data'!G120)),NA())</f>
        <v>#N/A</v>
      </c>
      <c r="AQ126" s="104" t="e">
        <f ca="1">+IF(AND(ISNUMBER(OFFSET('Sanitation Data'!$G$7,0,10*ROW('Sanitation Data'!G120))),'Data Summary'!DF126="Yes"),OFFSET('Sanitation Data'!$G$7,0,10*ROW('Sanitation Data'!G120)),NA())</f>
        <v>#N/A</v>
      </c>
      <c r="AR126" s="104" t="e">
        <f ca="1">+IF(AND(ISNUMBER(OFFSET('Sanitation Data'!$G$11,0,10*ROW('Sanitation Data'!G120))),'Data Summary'!DG126="Yes"),OFFSET('Sanitation Data'!$G$11,0,10*ROW('Sanitation Data'!G120)),NA())</f>
        <v>#N/A</v>
      </c>
      <c r="AS126" s="104" t="e">
        <f ca="1">+IF(AND(ISNUMBER(OFFSET('Sanitation Data'!$G$12,0,10*ROW('Sanitation Data'!G120))),'Data Summary'!DH126="Yes"),OFFSET('Sanitation Data'!$G$12,0,10*ROW('Sanitation Data'!G120)),NA())</f>
        <v>#N/A</v>
      </c>
      <c r="AT126" s="104" t="e">
        <f ca="1">+IF(AND(ISNUMBER(OFFSET('Sanitation Data'!$G$13,0,10*ROW('Sanitation Data'!G120))),'Data Summary'!DI126="Yes"),OFFSET('Sanitation Data'!$G$13,0,10*ROW('Sanitation Data'!G120)),NA())</f>
        <v>#N/A</v>
      </c>
      <c r="AU126" s="104" t="e">
        <f ca="1">+IF(AND(ISNUMBER(OFFSET('Sanitation Data'!$H$5,0,10*ROW('Sanitation Data'!H120))),'Data Summary'!DJ126="Yes"),100-OFFSET('Sanitation Data'!$H$5,0,10*ROW('Sanitation Data'!H120)),NA())</f>
        <v>#N/A</v>
      </c>
      <c r="AV126" s="104" t="e">
        <f ca="1">+IF(AND(ISNUMBER(OFFSET('Sanitation Data'!$H$7,0,10*ROW('Sanitation Data'!H120))),'Data Summary'!DK126="Yes"),OFFSET('Sanitation Data'!$H$7,0,10*ROW('Sanitation Data'!H120)),NA())</f>
        <v>#N/A</v>
      </c>
      <c r="AW126" s="104" t="e">
        <f ca="1">+IF(AND(ISNUMBER(OFFSET('Sanitation Data'!$H$11,0,10*ROW('Sanitation Data'!H120))),'Data Summary'!DL126="Yes"),OFFSET('Sanitation Data'!$H$11,0,10*ROW('Sanitation Data'!H120)),NA())</f>
        <v>#N/A</v>
      </c>
      <c r="AX126" s="104" t="e">
        <f ca="1">+IF(AND(ISNUMBER(OFFSET('Sanitation Data'!$H$12,0,10*ROW('Sanitation Data'!H120))),'Data Summary'!DM126="Yes"),OFFSET('Sanitation Data'!$H$12,0,10*ROW('Sanitation Data'!H120)),NA())</f>
        <v>#N/A</v>
      </c>
      <c r="AY126" s="104" t="e">
        <f ca="1">+IF(AND(ISNUMBER(OFFSET('Sanitation Data'!$H$13,0,10*ROW('Sanitation Data'!H120))),'Data Summary'!DN126="Yes"),OFFSET('Sanitation Data'!$H$13,0,10*ROW('Sanitation Data'!H120)),NA())</f>
        <v>#N/A</v>
      </c>
      <c r="AZ126" s="109" t="e">
        <f ca="1">+IF(AND(ISNUMBER(OFFSET('Hygiene Data'!$C$6,0,10*ROW('Hygiene Data'!C120))),'Data Summary'!DO126="Yes"),OFFSET('Hygiene Data'!$C$6,0,10*ROW('Hygiene Data'!C120)),NA())</f>
        <v>#N/A</v>
      </c>
      <c r="BA126" s="109" t="e">
        <f ca="1">+IF(AND(ISNUMBER(OFFSET('Hygiene Data'!$C$8,0,10*ROW('Hygiene Data'!C120))),'Data Summary'!DP126="Yes"),OFFSET('Hygiene Data'!$C$8,0,10*ROW('Hygiene Data'!C120)),NA())</f>
        <v>#N/A</v>
      </c>
      <c r="BB126" s="109" t="e">
        <f ca="1">+IF(AND(ISNUMBER(OFFSET('Hygiene Data'!$C$10,0,10*ROW('Hygiene Data'!C120))),'Data Summary'!DQ126="Yes"),OFFSET('Hygiene Data'!$C$10,0,10*ROW('Hygiene Data'!C120)),NA())</f>
        <v>#N/A</v>
      </c>
      <c r="BC126" s="109" t="e">
        <f ca="1">+IF(AND(ISNUMBER(OFFSET('Hygiene Data'!$D$6,0,10*ROW('Hygiene Data'!D120))),'Data Summary'!DR126="Yes"),OFFSET('Hygiene Data'!$D$6,0,10*ROW('Hygiene Data'!D120)),NA())</f>
        <v>#N/A</v>
      </c>
      <c r="BD126" s="109" t="e">
        <f ca="1">+IF(AND(ISNUMBER(OFFSET('Hygiene Data'!$D$8,0,10*ROW('Hygiene Data'!D120))),'Data Summary'!DS126="Yes"),OFFSET('Hygiene Data'!$D$8,0,10*ROW('Hygiene Data'!D120)),NA())</f>
        <v>#N/A</v>
      </c>
      <c r="BE126" s="109" t="e">
        <f ca="1">+IF(AND(ISNUMBER(OFFSET('Hygiene Data'!$D$10,0,10*ROW('Hygiene Data'!D120))),'Data Summary'!DT126="Yes"),OFFSET('Hygiene Data'!$D$10,0,10*ROW('Hygiene Data'!D120)),NA())</f>
        <v>#N/A</v>
      </c>
      <c r="BF126" s="109" t="e">
        <f ca="1">+IF(AND(ISNUMBER(OFFSET('Hygiene Data'!$E$6,0,10*ROW('Hygiene Data'!E120))),'Data Summary'!DU126="Yes"),OFFSET('Hygiene Data'!$E$6,0,10*ROW('Hygiene Data'!E120)),NA())</f>
        <v>#N/A</v>
      </c>
      <c r="BG126" s="109" t="e">
        <f ca="1">+IF(AND(ISNUMBER(OFFSET('Hygiene Data'!$E$8,0,10*ROW('Hygiene Data'!E120))),'Data Summary'!DV126="Yes"),OFFSET('Hygiene Data'!$E$8,0,10*ROW('Hygiene Data'!E120)),NA())</f>
        <v>#N/A</v>
      </c>
      <c r="BH126" s="109" t="e">
        <f ca="1">+IF(AND(ISNUMBER(OFFSET('Hygiene Data'!$E$10,0,10*ROW('Hygiene Data'!E120))),'Data Summary'!DW126="Yes"),OFFSET('Hygiene Data'!$E$10,0,10*ROW('Hygiene Data'!E120)),NA())</f>
        <v>#N/A</v>
      </c>
      <c r="BI126" s="109" t="e">
        <f ca="1">+IF(AND(ISNUMBER(OFFSET('Hygiene Data'!$F$6,0,10*ROW('Hygiene Data'!F120))),'Data Summary'!DX126="Yes"),OFFSET('Hygiene Data'!$F$6,0,10*ROW('Hygiene Data'!F120)),NA())</f>
        <v>#N/A</v>
      </c>
      <c r="BJ126" s="109" t="e">
        <f ca="1">+IF(AND(ISNUMBER(OFFSET('Hygiene Data'!$F$8,0,10*ROW('Hygiene Data'!F120))),'Data Summary'!DY126="Yes"),OFFSET('Hygiene Data'!$F$8,0,10*ROW('Hygiene Data'!F120)),NA())</f>
        <v>#N/A</v>
      </c>
      <c r="BK126" s="109" t="e">
        <f ca="1">+IF(AND(ISNUMBER(OFFSET('Hygiene Data'!$F$10,0,10*ROW('Hygiene Data'!F120))),'Data Summary'!DZ126="Yes"),OFFSET('Hygiene Data'!$F$10,0,10*ROW('Hygiene Data'!F120)),NA())</f>
        <v>#N/A</v>
      </c>
      <c r="BL126" s="109" t="e">
        <f ca="1">+IF(AND(ISNUMBER(OFFSET('Hygiene Data'!$G$6,0,10*ROW('Hygiene Data'!G120))),'Data Summary'!EA126="Yes"),OFFSET('Hygiene Data'!$G$6,0,10*ROW('Hygiene Data'!G120)),NA())</f>
        <v>#N/A</v>
      </c>
      <c r="BM126" s="109" t="e">
        <f ca="1">+IF(AND(ISNUMBER(OFFSET('Hygiene Data'!$G$8,0,10*ROW('Hygiene Data'!G120))),'Data Summary'!EB126="Yes"),OFFSET('Hygiene Data'!$G$8,0,10*ROW('Hygiene Data'!G120)),NA())</f>
        <v>#N/A</v>
      </c>
      <c r="BN126" s="109" t="e">
        <f ca="1">+IF(AND(ISNUMBER(OFFSET('Hygiene Data'!$G$10,0,10*ROW('Hygiene Data'!G120))),'Data Summary'!EC126="Yes"),OFFSET('Hygiene Data'!$G$10,0,10*ROW('Hygiene Data'!G120)),NA())</f>
        <v>#N/A</v>
      </c>
      <c r="BO126" s="109" t="e">
        <f ca="1">+IF(AND(ISNUMBER(OFFSET('Hygiene Data'!$H$6,0,10*ROW('Hygiene Data'!H120))),'Data Summary'!ED126="Yes"),OFFSET('Hygiene Data'!$H$6,0,10*ROW('Hygiene Data'!H120)),NA())</f>
        <v>#N/A</v>
      </c>
      <c r="BP126" s="109" t="e">
        <f ca="1">+IF(AND(ISNUMBER(OFFSET('Hygiene Data'!$H$8,0,10*ROW('Hygiene Data'!H120))),'Data Summary'!EE126="Yes"),OFFSET('Hygiene Data'!$H$8,0,10*ROW('Hygiene Data'!H120)),NA())</f>
        <v>#N/A</v>
      </c>
      <c r="BQ126" s="109" t="e">
        <f ca="1">+IF(AND(ISNUMBER(OFFSET('Hygiene Data'!$H$10,0,10*ROW('Hygiene Data'!H120))),'Data Summary'!EF126="Yes"),OFFSET('Hygiene Data'!$H$10,0,10*ROW('Hygiene Data'!H120)),NA())</f>
        <v>#N/A</v>
      </c>
    </row>
    <row r="127" spans="1:69" x14ac:dyDescent="0.25">
      <c r="A127" s="57" t="e">
        <f ca="1">+IF(OFFSET('Water Data'!$B$1,0,10*ROW('Water Data'!B121))="",NA(),OFFSET('Water Data'!$B$1,0,10*ROW('Water Data'!B121)))</f>
        <v>#N/A</v>
      </c>
      <c r="B127" s="57" t="e">
        <f ca="1">+IF(OFFSET('Water Data'!$A$3,0,10*ROW('Water Data'!A124))="",NA(),OFFSET('Water Data'!$A$3,0,10*ROW('Water Data'!A124)))</f>
        <v>#N/A</v>
      </c>
      <c r="C127" s="57" t="e">
        <f ca="1">+IF(OFFSET('Water Data'!$C$3,0,10*ROW('Water Data'!C124))="",NA(),OFFSET('Water Data'!$C$3,0,10*ROW('Water Data'!C124)))</f>
        <v>#N/A</v>
      </c>
      <c r="D127" s="58" t="e">
        <f ca="1">+IF(AND(ISNUMBER(OFFSET('Water Data'!$C$5,0,10*ROW('Water Data'!C121))),'Data Summary'!BS127="Yes"),100-OFFSET('Water Data'!$C$5,0,10*ROW('Water Data'!C121)),NA())</f>
        <v>#N/A</v>
      </c>
      <c r="E127" s="58" t="e">
        <f ca="1">+IF(AND(ISNUMBER(OFFSET('Water Data'!$C$7,0,10*ROW('Water Data'!C121))),'Data Summary'!BT127="Yes"),OFFSET('Water Data'!$C$7,0,10*ROW('Water Data'!C121)),NA())</f>
        <v>#N/A</v>
      </c>
      <c r="F127" s="58" t="e">
        <f ca="1">+IF(AND(ISNUMBER(OFFSET('Water Data'!$C$10,0,10*ROW('Water Data'!C121))),'Data Summary'!BU127="Yes"),OFFSET('Water Data'!$C$10,0,10*ROW('Water Data'!C121)),NA())</f>
        <v>#N/A</v>
      </c>
      <c r="G127" s="58" t="e">
        <f ca="1">+IF(AND(ISNUMBER(OFFSET('Water Data'!$D$5,0,10*ROW('Water Data'!D121))),'Data Summary'!BV127="Yes"),100-OFFSET('Water Data'!$D$5,0,10*ROW('Water Data'!D121)),NA())</f>
        <v>#N/A</v>
      </c>
      <c r="H127" s="58" t="e">
        <f ca="1">+IF(AND(ISNUMBER(OFFSET('Water Data'!$D$7,0,10*ROW('Water Data'!D121))),'Data Summary'!BW127="Yes"),OFFSET('Water Data'!$D$7,0,10*ROW('Water Data'!D121)),NA())</f>
        <v>#N/A</v>
      </c>
      <c r="I127" s="58" t="e">
        <f ca="1">+IF(AND(ISNUMBER(OFFSET('Water Data'!$D$10,0,10*ROW('Water Data'!D121))),'Data Summary'!BX127="Yes"),OFFSET('Water Data'!$D$10,0,10*ROW('Water Data'!D121)),NA())</f>
        <v>#N/A</v>
      </c>
      <c r="J127" s="58" t="e">
        <f ca="1">+IF(AND(ISNUMBER(OFFSET('Water Data'!$E$5,0,10*ROW('Water Data'!E121))),'Data Summary'!BY127="Yes"),100-OFFSET('Water Data'!$E$5,0,10*ROW('Water Data'!E121)),NA())</f>
        <v>#N/A</v>
      </c>
      <c r="K127" s="58" t="e">
        <f ca="1">+IF(AND(ISNUMBER(OFFSET('Water Data'!$E$7,0,10*ROW('Water Data'!E121))),'Data Summary'!BZ127="Yes"),OFFSET('Water Data'!$E$7,0,10*ROW('Water Data'!E121)),NA())</f>
        <v>#N/A</v>
      </c>
      <c r="L127" s="58" t="e">
        <f ca="1">+IF(AND(ISNUMBER(OFFSET('Water Data'!$E$10,0,10*ROW('Water Data'!E121))),'Data Summary'!CA127="Yes"),OFFSET('Water Data'!$E$10,0,10*ROW('Water Data'!E121)),NA())</f>
        <v>#N/A</v>
      </c>
      <c r="M127" s="58" t="e">
        <f ca="1">+IF(AND(ISNUMBER(OFFSET('Water Data'!$F$5,0,10*ROW('Water Data'!F121))),'Data Summary'!CB127="Yes"),100-OFFSET('Water Data'!$F$5,0,10*ROW('Water Data'!F121)),NA())</f>
        <v>#N/A</v>
      </c>
      <c r="N127" s="58" t="e">
        <f ca="1">+IF(AND(ISNUMBER(OFFSET('Water Data'!$F$7,0,10*ROW('Water Data'!F121))),'Data Summary'!CC127="Yes"),OFFSET('Water Data'!$F$7,0,10*ROW('Water Data'!F121)),NA())</f>
        <v>#N/A</v>
      </c>
      <c r="O127" s="58" t="e">
        <f ca="1">+IF(AND(ISNUMBER(OFFSET('Water Data'!$F$10,0,10*ROW('Water Data'!F121))),'Data Summary'!CD127="Yes"),OFFSET('Water Data'!$F$10,0,10*ROW('Water Data'!F121)),NA())</f>
        <v>#N/A</v>
      </c>
      <c r="P127" s="58" t="e">
        <f ca="1">+IF(AND(ISNUMBER(OFFSET('Water Data'!$G$5,0,10*ROW('Water Data'!G121))),'Data Summary'!CE127="Yes"),100-OFFSET('Water Data'!$G$5,0,10*ROW('Water Data'!G121)),NA())</f>
        <v>#N/A</v>
      </c>
      <c r="Q127" s="58" t="e">
        <f ca="1">+IF(AND(ISNUMBER(OFFSET('Water Data'!$G$7,0,10*ROW('Water Data'!G121))),'Data Summary'!CF127="Yes"),OFFSET('Water Data'!$G$7,0,10*ROW('Water Data'!G121)),NA())</f>
        <v>#N/A</v>
      </c>
      <c r="R127" s="58" t="e">
        <f ca="1">+IF(AND(ISNUMBER(OFFSET('Water Data'!$G$10,0,10*ROW('Water Data'!G121))),'Data Summary'!CG127="Yes"),OFFSET('Water Data'!$G$10,0,10*ROW('Water Data'!G121)),NA())</f>
        <v>#N/A</v>
      </c>
      <c r="S127" s="58" t="e">
        <f ca="1">+IF(AND(ISNUMBER(OFFSET('Water Data'!$H$5,0,10*ROW('Water Data'!H121))),'Data Summary'!CH127="Yes"),100-OFFSET('Water Data'!$H$5,0,10*ROW('Water Data'!H121)),NA())</f>
        <v>#N/A</v>
      </c>
      <c r="T127" s="58" t="e">
        <f ca="1">+IF(AND(ISNUMBER(OFFSET('Water Data'!$H$7,0,10*ROW('Water Data'!H121))),'Data Summary'!CI127="Yes"),OFFSET('Water Data'!$H$7,0,10*ROW('Water Data'!H121)),NA())</f>
        <v>#N/A</v>
      </c>
      <c r="U127" s="58" t="e">
        <f ca="1">+IF(AND(ISNUMBER(OFFSET('Water Data'!$H$10,0,10*ROW('Water Data'!H121))),'Data Summary'!CJ127="Yes"),OFFSET('Water Data'!$H$10,0,10*ROW('Water Data'!H121)),NA())</f>
        <v>#N/A</v>
      </c>
      <c r="V127" s="104" t="e">
        <f ca="1">+IF(AND(ISNUMBER(OFFSET('Sanitation Data'!$C$5,0,10*ROW('Sanitation Data'!C121))),'Data Summary'!CK127="Yes"),100-OFFSET('Sanitation Data'!$C$5,0,10*ROW('Sanitation Data'!C121)),NA())</f>
        <v>#N/A</v>
      </c>
      <c r="W127" s="104" t="e">
        <f ca="1">+IF(AND(ISNUMBER(OFFSET('Sanitation Data'!$C$7,0,10*ROW('Sanitation Data'!C121))),'Data Summary'!CL127="Yes"),OFFSET('Sanitation Data'!$C$7,0,10*ROW('Sanitation Data'!C121)),NA())</f>
        <v>#N/A</v>
      </c>
      <c r="X127" s="104" t="e">
        <f ca="1">+IF(AND(ISNUMBER(OFFSET('Sanitation Data'!$C$11,0,10*ROW('Sanitation Data'!C121))),'Data Summary'!CM127="Yes"),OFFSET('Sanitation Data'!$C$11,0,10*ROW('Sanitation Data'!C121)),NA())</f>
        <v>#N/A</v>
      </c>
      <c r="Y127" s="104" t="e">
        <f ca="1">+IF(AND(ISNUMBER(OFFSET('Sanitation Data'!$C$12,0,10*ROW('Sanitation Data'!C121))),'Data Summary'!CN127="Yes"),OFFSET('Sanitation Data'!$C$12,0,10*ROW('Sanitation Data'!C121)),NA())</f>
        <v>#N/A</v>
      </c>
      <c r="Z127" s="104" t="e">
        <f ca="1">+IF(AND(ISNUMBER(OFFSET('Sanitation Data'!$C$13,0,10*ROW('Sanitation Data'!C121))),'Data Summary'!CO127="Yes"),OFFSET('Sanitation Data'!$C$13,0,10*ROW('Sanitation Data'!C121)),NA())</f>
        <v>#N/A</v>
      </c>
      <c r="AA127" s="104" t="e">
        <f ca="1">+IF(AND(ISNUMBER(OFFSET('Sanitation Data'!$D$5,0,10*ROW('Sanitation Data'!D121))),'Data Summary'!CP127="Yes"),100-OFFSET('Sanitation Data'!$D$5,0,10*ROW('Sanitation Data'!D121)),NA())</f>
        <v>#N/A</v>
      </c>
      <c r="AB127" s="104" t="e">
        <f ca="1">+IF(AND(ISNUMBER(OFFSET('Sanitation Data'!$D$7,0,10*ROW('Sanitation Data'!D121))),'Data Summary'!CQ127="Yes"),OFFSET('Sanitation Data'!$D$7,0,10*ROW('Sanitation Data'!D121)),NA())</f>
        <v>#N/A</v>
      </c>
      <c r="AC127" s="104" t="e">
        <f ca="1">+IF(AND(ISNUMBER(OFFSET('Sanitation Data'!$D$11,0,10*ROW('Sanitation Data'!D121))),'Data Summary'!CR127="Yes"),OFFSET('Sanitation Data'!$D$11,0,10*ROW('Sanitation Data'!D121)),NA())</f>
        <v>#N/A</v>
      </c>
      <c r="AD127" s="104" t="e">
        <f ca="1">+IF(AND(ISNUMBER(OFFSET('Sanitation Data'!$D$12,0,10*ROW('Sanitation Data'!D121))),'Data Summary'!CS127="Yes"),OFFSET('Sanitation Data'!$D$12,0,10*ROW('Sanitation Data'!D121)),NA())</f>
        <v>#N/A</v>
      </c>
      <c r="AE127" s="104" t="e">
        <f ca="1">+IF(AND(ISNUMBER(OFFSET('Sanitation Data'!$D$13,0,10*ROW('Sanitation Data'!D121))),'Data Summary'!CT127="Yes"),OFFSET('Sanitation Data'!$D$13,0,10*ROW('Sanitation Data'!D121)),NA())</f>
        <v>#N/A</v>
      </c>
      <c r="AF127" s="104" t="e">
        <f ca="1">+IF(AND(ISNUMBER(OFFSET('Sanitation Data'!$E$5,0,10*ROW('Sanitation Data'!E121))),'Data Summary'!CU127="Yes"),100-OFFSET('Sanitation Data'!$E$5,0,10*ROW('Sanitation Data'!E121)),NA())</f>
        <v>#N/A</v>
      </c>
      <c r="AG127" s="104" t="e">
        <f ca="1">+IF(AND(ISNUMBER(OFFSET('Sanitation Data'!$E$7,0,10*ROW('Sanitation Data'!E121))),'Data Summary'!CV127="Yes"),OFFSET('Sanitation Data'!$E$7,0,10*ROW('Sanitation Data'!E121)),NA())</f>
        <v>#N/A</v>
      </c>
      <c r="AH127" s="104" t="e">
        <f ca="1">+IF(AND(ISNUMBER(OFFSET('Sanitation Data'!$E$11,0,10*ROW('Sanitation Data'!E121))),'Data Summary'!CW127="Yes"),OFFSET('Sanitation Data'!$E$11,0,10*ROW('Sanitation Data'!E121)),NA())</f>
        <v>#N/A</v>
      </c>
      <c r="AI127" s="104" t="e">
        <f ca="1">+IF(AND(ISNUMBER(OFFSET('Sanitation Data'!$E$12,0,10*ROW('Sanitation Data'!E121))),'Data Summary'!CX127="Yes"),OFFSET('Sanitation Data'!$E$12,0,10*ROW('Sanitation Data'!E121)),NA())</f>
        <v>#N/A</v>
      </c>
      <c r="AJ127" s="104" t="e">
        <f ca="1">+IF(AND(ISNUMBER(OFFSET('Sanitation Data'!$E$13,0,10*ROW('Sanitation Data'!E121))),'Data Summary'!CY127="Yes"),OFFSET('Sanitation Data'!$E$13,0,10*ROW('Sanitation Data'!E121)),NA())</f>
        <v>#N/A</v>
      </c>
      <c r="AK127" s="104" t="e">
        <f ca="1">+IF(AND(ISNUMBER(OFFSET('Sanitation Data'!$F$5,0,10*ROW('Sanitation Data'!F121))),'Data Summary'!CZ127="Yes"),100-OFFSET('Sanitation Data'!$F$5,0,10*ROW('Sanitation Data'!F121)),NA())</f>
        <v>#N/A</v>
      </c>
      <c r="AL127" s="104" t="e">
        <f ca="1">+IF(AND(ISNUMBER(OFFSET('Sanitation Data'!$F$7,0,10*ROW('Sanitation Data'!F121))),'Data Summary'!DA127="Yes"),OFFSET('Sanitation Data'!$F$7,0,10*ROW('Sanitation Data'!F121)),NA())</f>
        <v>#N/A</v>
      </c>
      <c r="AM127" s="104" t="e">
        <f ca="1">+IF(AND(ISNUMBER(OFFSET('Sanitation Data'!$F$11,0,10*ROW('Sanitation Data'!F121))),'Data Summary'!DB127="Yes"),OFFSET('Sanitation Data'!$F$11,0,10*ROW('Sanitation Data'!F121)),NA())</f>
        <v>#N/A</v>
      </c>
      <c r="AN127" s="104" t="e">
        <f ca="1">+IF(AND(ISNUMBER(OFFSET('Sanitation Data'!$F$12,0,10*ROW('Sanitation Data'!F121))),'Data Summary'!DC127="Yes"),OFFSET('Sanitation Data'!$F$12,0,10*ROW('Sanitation Data'!F121)),NA())</f>
        <v>#N/A</v>
      </c>
      <c r="AO127" s="104" t="e">
        <f ca="1">+IF(AND(ISNUMBER(OFFSET('Sanitation Data'!$F$13,0,10*ROW('Sanitation Data'!F121))),'Data Summary'!DD127="Yes"),OFFSET('Sanitation Data'!$F$13,0,10*ROW('Sanitation Data'!F121)),NA())</f>
        <v>#N/A</v>
      </c>
      <c r="AP127" s="104" t="e">
        <f ca="1">+IF(AND(ISNUMBER(OFFSET('Sanitation Data'!$G$5,0,10*ROW('Sanitation Data'!G121))),'Data Summary'!DE127="Yes"),100-OFFSET('Sanitation Data'!$G$5,0,10*ROW('Sanitation Data'!G121)),NA())</f>
        <v>#N/A</v>
      </c>
      <c r="AQ127" s="104" t="e">
        <f ca="1">+IF(AND(ISNUMBER(OFFSET('Sanitation Data'!$G$7,0,10*ROW('Sanitation Data'!G121))),'Data Summary'!DF127="Yes"),OFFSET('Sanitation Data'!$G$7,0,10*ROW('Sanitation Data'!G121)),NA())</f>
        <v>#N/A</v>
      </c>
      <c r="AR127" s="104" t="e">
        <f ca="1">+IF(AND(ISNUMBER(OFFSET('Sanitation Data'!$G$11,0,10*ROW('Sanitation Data'!G121))),'Data Summary'!DG127="Yes"),OFFSET('Sanitation Data'!$G$11,0,10*ROW('Sanitation Data'!G121)),NA())</f>
        <v>#N/A</v>
      </c>
      <c r="AS127" s="104" t="e">
        <f ca="1">+IF(AND(ISNUMBER(OFFSET('Sanitation Data'!$G$12,0,10*ROW('Sanitation Data'!G121))),'Data Summary'!DH127="Yes"),OFFSET('Sanitation Data'!$G$12,0,10*ROW('Sanitation Data'!G121)),NA())</f>
        <v>#N/A</v>
      </c>
      <c r="AT127" s="104" t="e">
        <f ca="1">+IF(AND(ISNUMBER(OFFSET('Sanitation Data'!$G$13,0,10*ROW('Sanitation Data'!G121))),'Data Summary'!DI127="Yes"),OFFSET('Sanitation Data'!$G$13,0,10*ROW('Sanitation Data'!G121)),NA())</f>
        <v>#N/A</v>
      </c>
      <c r="AU127" s="104" t="e">
        <f ca="1">+IF(AND(ISNUMBER(OFFSET('Sanitation Data'!$H$5,0,10*ROW('Sanitation Data'!H121))),'Data Summary'!DJ127="Yes"),100-OFFSET('Sanitation Data'!$H$5,0,10*ROW('Sanitation Data'!H121)),NA())</f>
        <v>#N/A</v>
      </c>
      <c r="AV127" s="104" t="e">
        <f ca="1">+IF(AND(ISNUMBER(OFFSET('Sanitation Data'!$H$7,0,10*ROW('Sanitation Data'!H121))),'Data Summary'!DK127="Yes"),OFFSET('Sanitation Data'!$H$7,0,10*ROW('Sanitation Data'!H121)),NA())</f>
        <v>#N/A</v>
      </c>
      <c r="AW127" s="104" t="e">
        <f ca="1">+IF(AND(ISNUMBER(OFFSET('Sanitation Data'!$H$11,0,10*ROW('Sanitation Data'!H121))),'Data Summary'!DL127="Yes"),OFFSET('Sanitation Data'!$H$11,0,10*ROW('Sanitation Data'!H121)),NA())</f>
        <v>#N/A</v>
      </c>
      <c r="AX127" s="104" t="e">
        <f ca="1">+IF(AND(ISNUMBER(OFFSET('Sanitation Data'!$H$12,0,10*ROW('Sanitation Data'!H121))),'Data Summary'!DM127="Yes"),OFFSET('Sanitation Data'!$H$12,0,10*ROW('Sanitation Data'!H121)),NA())</f>
        <v>#N/A</v>
      </c>
      <c r="AY127" s="104" t="e">
        <f ca="1">+IF(AND(ISNUMBER(OFFSET('Sanitation Data'!$H$13,0,10*ROW('Sanitation Data'!H121))),'Data Summary'!DN127="Yes"),OFFSET('Sanitation Data'!$H$13,0,10*ROW('Sanitation Data'!H121)),NA())</f>
        <v>#N/A</v>
      </c>
      <c r="AZ127" s="109" t="e">
        <f ca="1">+IF(AND(ISNUMBER(OFFSET('Hygiene Data'!$C$6,0,10*ROW('Hygiene Data'!C121))),'Data Summary'!DO127="Yes"),OFFSET('Hygiene Data'!$C$6,0,10*ROW('Hygiene Data'!C121)),NA())</f>
        <v>#N/A</v>
      </c>
      <c r="BA127" s="109" t="e">
        <f ca="1">+IF(AND(ISNUMBER(OFFSET('Hygiene Data'!$C$8,0,10*ROW('Hygiene Data'!C121))),'Data Summary'!DP127="Yes"),OFFSET('Hygiene Data'!$C$8,0,10*ROW('Hygiene Data'!C121)),NA())</f>
        <v>#N/A</v>
      </c>
      <c r="BB127" s="109" t="e">
        <f ca="1">+IF(AND(ISNUMBER(OFFSET('Hygiene Data'!$C$10,0,10*ROW('Hygiene Data'!C121))),'Data Summary'!DQ127="Yes"),OFFSET('Hygiene Data'!$C$10,0,10*ROW('Hygiene Data'!C121)),NA())</f>
        <v>#N/A</v>
      </c>
      <c r="BC127" s="109" t="e">
        <f ca="1">+IF(AND(ISNUMBER(OFFSET('Hygiene Data'!$D$6,0,10*ROW('Hygiene Data'!D121))),'Data Summary'!DR127="Yes"),OFFSET('Hygiene Data'!$D$6,0,10*ROW('Hygiene Data'!D121)),NA())</f>
        <v>#N/A</v>
      </c>
      <c r="BD127" s="109" t="e">
        <f ca="1">+IF(AND(ISNUMBER(OFFSET('Hygiene Data'!$D$8,0,10*ROW('Hygiene Data'!D121))),'Data Summary'!DS127="Yes"),OFFSET('Hygiene Data'!$D$8,0,10*ROW('Hygiene Data'!D121)),NA())</f>
        <v>#N/A</v>
      </c>
      <c r="BE127" s="109" t="e">
        <f ca="1">+IF(AND(ISNUMBER(OFFSET('Hygiene Data'!$D$10,0,10*ROW('Hygiene Data'!D121))),'Data Summary'!DT127="Yes"),OFFSET('Hygiene Data'!$D$10,0,10*ROW('Hygiene Data'!D121)),NA())</f>
        <v>#N/A</v>
      </c>
      <c r="BF127" s="109" t="e">
        <f ca="1">+IF(AND(ISNUMBER(OFFSET('Hygiene Data'!$E$6,0,10*ROW('Hygiene Data'!E121))),'Data Summary'!DU127="Yes"),OFFSET('Hygiene Data'!$E$6,0,10*ROW('Hygiene Data'!E121)),NA())</f>
        <v>#N/A</v>
      </c>
      <c r="BG127" s="109" t="e">
        <f ca="1">+IF(AND(ISNUMBER(OFFSET('Hygiene Data'!$E$8,0,10*ROW('Hygiene Data'!E121))),'Data Summary'!DV127="Yes"),OFFSET('Hygiene Data'!$E$8,0,10*ROW('Hygiene Data'!E121)),NA())</f>
        <v>#N/A</v>
      </c>
      <c r="BH127" s="109" t="e">
        <f ca="1">+IF(AND(ISNUMBER(OFFSET('Hygiene Data'!$E$10,0,10*ROW('Hygiene Data'!E121))),'Data Summary'!DW127="Yes"),OFFSET('Hygiene Data'!$E$10,0,10*ROW('Hygiene Data'!E121)),NA())</f>
        <v>#N/A</v>
      </c>
      <c r="BI127" s="109" t="e">
        <f ca="1">+IF(AND(ISNUMBER(OFFSET('Hygiene Data'!$F$6,0,10*ROW('Hygiene Data'!F121))),'Data Summary'!DX127="Yes"),OFFSET('Hygiene Data'!$F$6,0,10*ROW('Hygiene Data'!F121)),NA())</f>
        <v>#N/A</v>
      </c>
      <c r="BJ127" s="109" t="e">
        <f ca="1">+IF(AND(ISNUMBER(OFFSET('Hygiene Data'!$F$8,0,10*ROW('Hygiene Data'!F121))),'Data Summary'!DY127="Yes"),OFFSET('Hygiene Data'!$F$8,0,10*ROW('Hygiene Data'!F121)),NA())</f>
        <v>#N/A</v>
      </c>
      <c r="BK127" s="109" t="e">
        <f ca="1">+IF(AND(ISNUMBER(OFFSET('Hygiene Data'!$F$10,0,10*ROW('Hygiene Data'!F121))),'Data Summary'!DZ127="Yes"),OFFSET('Hygiene Data'!$F$10,0,10*ROW('Hygiene Data'!F121)),NA())</f>
        <v>#N/A</v>
      </c>
      <c r="BL127" s="109" t="e">
        <f ca="1">+IF(AND(ISNUMBER(OFFSET('Hygiene Data'!$G$6,0,10*ROW('Hygiene Data'!G121))),'Data Summary'!EA127="Yes"),OFFSET('Hygiene Data'!$G$6,0,10*ROW('Hygiene Data'!G121)),NA())</f>
        <v>#N/A</v>
      </c>
      <c r="BM127" s="109" t="e">
        <f ca="1">+IF(AND(ISNUMBER(OFFSET('Hygiene Data'!$G$8,0,10*ROW('Hygiene Data'!G121))),'Data Summary'!EB127="Yes"),OFFSET('Hygiene Data'!$G$8,0,10*ROW('Hygiene Data'!G121)),NA())</f>
        <v>#N/A</v>
      </c>
      <c r="BN127" s="109" t="e">
        <f ca="1">+IF(AND(ISNUMBER(OFFSET('Hygiene Data'!$G$10,0,10*ROW('Hygiene Data'!G121))),'Data Summary'!EC127="Yes"),OFFSET('Hygiene Data'!$G$10,0,10*ROW('Hygiene Data'!G121)),NA())</f>
        <v>#N/A</v>
      </c>
      <c r="BO127" s="109" t="e">
        <f ca="1">+IF(AND(ISNUMBER(OFFSET('Hygiene Data'!$H$6,0,10*ROW('Hygiene Data'!H121))),'Data Summary'!ED127="Yes"),OFFSET('Hygiene Data'!$H$6,0,10*ROW('Hygiene Data'!H121)),NA())</f>
        <v>#N/A</v>
      </c>
      <c r="BP127" s="109" t="e">
        <f ca="1">+IF(AND(ISNUMBER(OFFSET('Hygiene Data'!$H$8,0,10*ROW('Hygiene Data'!H121))),'Data Summary'!EE127="Yes"),OFFSET('Hygiene Data'!$H$8,0,10*ROW('Hygiene Data'!H121)),NA())</f>
        <v>#N/A</v>
      </c>
      <c r="BQ127" s="109" t="e">
        <f ca="1">+IF(AND(ISNUMBER(OFFSET('Hygiene Data'!$H$10,0,10*ROW('Hygiene Data'!H121))),'Data Summary'!EF127="Yes"),OFFSET('Hygiene Data'!$H$10,0,10*ROW('Hygiene Data'!H121)),NA())</f>
        <v>#N/A</v>
      </c>
    </row>
    <row r="128" spans="1:69" x14ac:dyDescent="0.25">
      <c r="A128" s="57" t="e">
        <f ca="1">+IF(OFFSET('Water Data'!$B$1,0,10*ROW('Water Data'!B122))="",NA(),OFFSET('Water Data'!$B$1,0,10*ROW('Water Data'!B122)))</f>
        <v>#N/A</v>
      </c>
      <c r="B128" s="57" t="e">
        <f ca="1">+IF(OFFSET('Water Data'!$A$3,0,10*ROW('Water Data'!A125))="",NA(),OFFSET('Water Data'!$A$3,0,10*ROW('Water Data'!A125)))</f>
        <v>#N/A</v>
      </c>
      <c r="C128" s="57" t="e">
        <f ca="1">+IF(OFFSET('Water Data'!$C$3,0,10*ROW('Water Data'!C125))="",NA(),OFFSET('Water Data'!$C$3,0,10*ROW('Water Data'!C125)))</f>
        <v>#N/A</v>
      </c>
      <c r="D128" s="58" t="e">
        <f ca="1">+IF(AND(ISNUMBER(OFFSET('Water Data'!$C$5,0,10*ROW('Water Data'!C122))),'Data Summary'!BS128="Yes"),100-OFFSET('Water Data'!$C$5,0,10*ROW('Water Data'!C122)),NA())</f>
        <v>#N/A</v>
      </c>
      <c r="E128" s="58" t="e">
        <f ca="1">+IF(AND(ISNUMBER(OFFSET('Water Data'!$C$7,0,10*ROW('Water Data'!C122))),'Data Summary'!BT128="Yes"),OFFSET('Water Data'!$C$7,0,10*ROW('Water Data'!C122)),NA())</f>
        <v>#N/A</v>
      </c>
      <c r="F128" s="58" t="e">
        <f ca="1">+IF(AND(ISNUMBER(OFFSET('Water Data'!$C$10,0,10*ROW('Water Data'!C122))),'Data Summary'!BU128="Yes"),OFFSET('Water Data'!$C$10,0,10*ROW('Water Data'!C122)),NA())</f>
        <v>#N/A</v>
      </c>
      <c r="G128" s="58" t="e">
        <f ca="1">+IF(AND(ISNUMBER(OFFSET('Water Data'!$D$5,0,10*ROW('Water Data'!D122))),'Data Summary'!BV128="Yes"),100-OFFSET('Water Data'!$D$5,0,10*ROW('Water Data'!D122)),NA())</f>
        <v>#N/A</v>
      </c>
      <c r="H128" s="58" t="e">
        <f ca="1">+IF(AND(ISNUMBER(OFFSET('Water Data'!$D$7,0,10*ROW('Water Data'!D122))),'Data Summary'!BW128="Yes"),OFFSET('Water Data'!$D$7,0,10*ROW('Water Data'!D122)),NA())</f>
        <v>#N/A</v>
      </c>
      <c r="I128" s="58" t="e">
        <f ca="1">+IF(AND(ISNUMBER(OFFSET('Water Data'!$D$10,0,10*ROW('Water Data'!D122))),'Data Summary'!BX128="Yes"),OFFSET('Water Data'!$D$10,0,10*ROW('Water Data'!D122)),NA())</f>
        <v>#N/A</v>
      </c>
      <c r="J128" s="58" t="e">
        <f ca="1">+IF(AND(ISNUMBER(OFFSET('Water Data'!$E$5,0,10*ROW('Water Data'!E122))),'Data Summary'!BY128="Yes"),100-OFFSET('Water Data'!$E$5,0,10*ROW('Water Data'!E122)),NA())</f>
        <v>#N/A</v>
      </c>
      <c r="K128" s="58" t="e">
        <f ca="1">+IF(AND(ISNUMBER(OFFSET('Water Data'!$E$7,0,10*ROW('Water Data'!E122))),'Data Summary'!BZ128="Yes"),OFFSET('Water Data'!$E$7,0,10*ROW('Water Data'!E122)),NA())</f>
        <v>#N/A</v>
      </c>
      <c r="L128" s="58" t="e">
        <f ca="1">+IF(AND(ISNUMBER(OFFSET('Water Data'!$E$10,0,10*ROW('Water Data'!E122))),'Data Summary'!CA128="Yes"),OFFSET('Water Data'!$E$10,0,10*ROW('Water Data'!E122)),NA())</f>
        <v>#N/A</v>
      </c>
      <c r="M128" s="58" t="e">
        <f ca="1">+IF(AND(ISNUMBER(OFFSET('Water Data'!$F$5,0,10*ROW('Water Data'!F122))),'Data Summary'!CB128="Yes"),100-OFFSET('Water Data'!$F$5,0,10*ROW('Water Data'!F122)),NA())</f>
        <v>#N/A</v>
      </c>
      <c r="N128" s="58" t="e">
        <f ca="1">+IF(AND(ISNUMBER(OFFSET('Water Data'!$F$7,0,10*ROW('Water Data'!F122))),'Data Summary'!CC128="Yes"),OFFSET('Water Data'!$F$7,0,10*ROW('Water Data'!F122)),NA())</f>
        <v>#N/A</v>
      </c>
      <c r="O128" s="58" t="e">
        <f ca="1">+IF(AND(ISNUMBER(OFFSET('Water Data'!$F$10,0,10*ROW('Water Data'!F122))),'Data Summary'!CD128="Yes"),OFFSET('Water Data'!$F$10,0,10*ROW('Water Data'!F122)),NA())</f>
        <v>#N/A</v>
      </c>
      <c r="P128" s="58" t="e">
        <f ca="1">+IF(AND(ISNUMBER(OFFSET('Water Data'!$G$5,0,10*ROW('Water Data'!G122))),'Data Summary'!CE128="Yes"),100-OFFSET('Water Data'!$G$5,0,10*ROW('Water Data'!G122)),NA())</f>
        <v>#N/A</v>
      </c>
      <c r="Q128" s="58" t="e">
        <f ca="1">+IF(AND(ISNUMBER(OFFSET('Water Data'!$G$7,0,10*ROW('Water Data'!G122))),'Data Summary'!CF128="Yes"),OFFSET('Water Data'!$G$7,0,10*ROW('Water Data'!G122)),NA())</f>
        <v>#N/A</v>
      </c>
      <c r="R128" s="58" t="e">
        <f ca="1">+IF(AND(ISNUMBER(OFFSET('Water Data'!$G$10,0,10*ROW('Water Data'!G122))),'Data Summary'!CG128="Yes"),OFFSET('Water Data'!$G$10,0,10*ROW('Water Data'!G122)),NA())</f>
        <v>#N/A</v>
      </c>
      <c r="S128" s="58" t="e">
        <f ca="1">+IF(AND(ISNUMBER(OFFSET('Water Data'!$H$5,0,10*ROW('Water Data'!H122))),'Data Summary'!CH128="Yes"),100-OFFSET('Water Data'!$H$5,0,10*ROW('Water Data'!H122)),NA())</f>
        <v>#N/A</v>
      </c>
      <c r="T128" s="58" t="e">
        <f ca="1">+IF(AND(ISNUMBER(OFFSET('Water Data'!$H$7,0,10*ROW('Water Data'!H122))),'Data Summary'!CI128="Yes"),OFFSET('Water Data'!$H$7,0,10*ROW('Water Data'!H122)),NA())</f>
        <v>#N/A</v>
      </c>
      <c r="U128" s="58" t="e">
        <f ca="1">+IF(AND(ISNUMBER(OFFSET('Water Data'!$H$10,0,10*ROW('Water Data'!H122))),'Data Summary'!CJ128="Yes"),OFFSET('Water Data'!$H$10,0,10*ROW('Water Data'!H122)),NA())</f>
        <v>#N/A</v>
      </c>
      <c r="V128" s="104" t="e">
        <f ca="1">+IF(AND(ISNUMBER(OFFSET('Sanitation Data'!$C$5,0,10*ROW('Sanitation Data'!C122))),'Data Summary'!CK128="Yes"),100-OFFSET('Sanitation Data'!$C$5,0,10*ROW('Sanitation Data'!C122)),NA())</f>
        <v>#N/A</v>
      </c>
      <c r="W128" s="104" t="e">
        <f ca="1">+IF(AND(ISNUMBER(OFFSET('Sanitation Data'!$C$7,0,10*ROW('Sanitation Data'!C122))),'Data Summary'!CL128="Yes"),OFFSET('Sanitation Data'!$C$7,0,10*ROW('Sanitation Data'!C122)),NA())</f>
        <v>#N/A</v>
      </c>
      <c r="X128" s="104" t="e">
        <f ca="1">+IF(AND(ISNUMBER(OFFSET('Sanitation Data'!$C$11,0,10*ROW('Sanitation Data'!C122))),'Data Summary'!CM128="Yes"),OFFSET('Sanitation Data'!$C$11,0,10*ROW('Sanitation Data'!C122)),NA())</f>
        <v>#N/A</v>
      </c>
      <c r="Y128" s="104" t="e">
        <f ca="1">+IF(AND(ISNUMBER(OFFSET('Sanitation Data'!$C$12,0,10*ROW('Sanitation Data'!C122))),'Data Summary'!CN128="Yes"),OFFSET('Sanitation Data'!$C$12,0,10*ROW('Sanitation Data'!C122)),NA())</f>
        <v>#N/A</v>
      </c>
      <c r="Z128" s="104" t="e">
        <f ca="1">+IF(AND(ISNUMBER(OFFSET('Sanitation Data'!$C$13,0,10*ROW('Sanitation Data'!C122))),'Data Summary'!CO128="Yes"),OFFSET('Sanitation Data'!$C$13,0,10*ROW('Sanitation Data'!C122)),NA())</f>
        <v>#N/A</v>
      </c>
      <c r="AA128" s="104" t="e">
        <f ca="1">+IF(AND(ISNUMBER(OFFSET('Sanitation Data'!$D$5,0,10*ROW('Sanitation Data'!D122))),'Data Summary'!CP128="Yes"),100-OFFSET('Sanitation Data'!$D$5,0,10*ROW('Sanitation Data'!D122)),NA())</f>
        <v>#N/A</v>
      </c>
      <c r="AB128" s="104" t="e">
        <f ca="1">+IF(AND(ISNUMBER(OFFSET('Sanitation Data'!$D$7,0,10*ROW('Sanitation Data'!D122))),'Data Summary'!CQ128="Yes"),OFFSET('Sanitation Data'!$D$7,0,10*ROW('Sanitation Data'!D122)),NA())</f>
        <v>#N/A</v>
      </c>
      <c r="AC128" s="104" t="e">
        <f ca="1">+IF(AND(ISNUMBER(OFFSET('Sanitation Data'!$D$11,0,10*ROW('Sanitation Data'!D122))),'Data Summary'!CR128="Yes"),OFFSET('Sanitation Data'!$D$11,0,10*ROW('Sanitation Data'!D122)),NA())</f>
        <v>#N/A</v>
      </c>
      <c r="AD128" s="104" t="e">
        <f ca="1">+IF(AND(ISNUMBER(OFFSET('Sanitation Data'!$D$12,0,10*ROW('Sanitation Data'!D122))),'Data Summary'!CS128="Yes"),OFFSET('Sanitation Data'!$D$12,0,10*ROW('Sanitation Data'!D122)),NA())</f>
        <v>#N/A</v>
      </c>
      <c r="AE128" s="104" t="e">
        <f ca="1">+IF(AND(ISNUMBER(OFFSET('Sanitation Data'!$D$13,0,10*ROW('Sanitation Data'!D122))),'Data Summary'!CT128="Yes"),OFFSET('Sanitation Data'!$D$13,0,10*ROW('Sanitation Data'!D122)),NA())</f>
        <v>#N/A</v>
      </c>
      <c r="AF128" s="104" t="e">
        <f ca="1">+IF(AND(ISNUMBER(OFFSET('Sanitation Data'!$E$5,0,10*ROW('Sanitation Data'!E122))),'Data Summary'!CU128="Yes"),100-OFFSET('Sanitation Data'!$E$5,0,10*ROW('Sanitation Data'!E122)),NA())</f>
        <v>#N/A</v>
      </c>
      <c r="AG128" s="104" t="e">
        <f ca="1">+IF(AND(ISNUMBER(OFFSET('Sanitation Data'!$E$7,0,10*ROW('Sanitation Data'!E122))),'Data Summary'!CV128="Yes"),OFFSET('Sanitation Data'!$E$7,0,10*ROW('Sanitation Data'!E122)),NA())</f>
        <v>#N/A</v>
      </c>
      <c r="AH128" s="104" t="e">
        <f ca="1">+IF(AND(ISNUMBER(OFFSET('Sanitation Data'!$E$11,0,10*ROW('Sanitation Data'!E122))),'Data Summary'!CW128="Yes"),OFFSET('Sanitation Data'!$E$11,0,10*ROW('Sanitation Data'!E122)),NA())</f>
        <v>#N/A</v>
      </c>
      <c r="AI128" s="104" t="e">
        <f ca="1">+IF(AND(ISNUMBER(OFFSET('Sanitation Data'!$E$12,0,10*ROW('Sanitation Data'!E122))),'Data Summary'!CX128="Yes"),OFFSET('Sanitation Data'!$E$12,0,10*ROW('Sanitation Data'!E122)),NA())</f>
        <v>#N/A</v>
      </c>
      <c r="AJ128" s="104" t="e">
        <f ca="1">+IF(AND(ISNUMBER(OFFSET('Sanitation Data'!$E$13,0,10*ROW('Sanitation Data'!E122))),'Data Summary'!CY128="Yes"),OFFSET('Sanitation Data'!$E$13,0,10*ROW('Sanitation Data'!E122)),NA())</f>
        <v>#N/A</v>
      </c>
      <c r="AK128" s="104" t="e">
        <f ca="1">+IF(AND(ISNUMBER(OFFSET('Sanitation Data'!$F$5,0,10*ROW('Sanitation Data'!F122))),'Data Summary'!CZ128="Yes"),100-OFFSET('Sanitation Data'!$F$5,0,10*ROW('Sanitation Data'!F122)),NA())</f>
        <v>#N/A</v>
      </c>
      <c r="AL128" s="104" t="e">
        <f ca="1">+IF(AND(ISNUMBER(OFFSET('Sanitation Data'!$F$7,0,10*ROW('Sanitation Data'!F122))),'Data Summary'!DA128="Yes"),OFFSET('Sanitation Data'!$F$7,0,10*ROW('Sanitation Data'!F122)),NA())</f>
        <v>#N/A</v>
      </c>
      <c r="AM128" s="104" t="e">
        <f ca="1">+IF(AND(ISNUMBER(OFFSET('Sanitation Data'!$F$11,0,10*ROW('Sanitation Data'!F122))),'Data Summary'!DB128="Yes"),OFFSET('Sanitation Data'!$F$11,0,10*ROW('Sanitation Data'!F122)),NA())</f>
        <v>#N/A</v>
      </c>
      <c r="AN128" s="104" t="e">
        <f ca="1">+IF(AND(ISNUMBER(OFFSET('Sanitation Data'!$F$12,0,10*ROW('Sanitation Data'!F122))),'Data Summary'!DC128="Yes"),OFFSET('Sanitation Data'!$F$12,0,10*ROW('Sanitation Data'!F122)),NA())</f>
        <v>#N/A</v>
      </c>
      <c r="AO128" s="104" t="e">
        <f ca="1">+IF(AND(ISNUMBER(OFFSET('Sanitation Data'!$F$13,0,10*ROW('Sanitation Data'!F122))),'Data Summary'!DD128="Yes"),OFFSET('Sanitation Data'!$F$13,0,10*ROW('Sanitation Data'!F122)),NA())</f>
        <v>#N/A</v>
      </c>
      <c r="AP128" s="104" t="e">
        <f ca="1">+IF(AND(ISNUMBER(OFFSET('Sanitation Data'!$G$5,0,10*ROW('Sanitation Data'!G122))),'Data Summary'!DE128="Yes"),100-OFFSET('Sanitation Data'!$G$5,0,10*ROW('Sanitation Data'!G122)),NA())</f>
        <v>#N/A</v>
      </c>
      <c r="AQ128" s="104" t="e">
        <f ca="1">+IF(AND(ISNUMBER(OFFSET('Sanitation Data'!$G$7,0,10*ROW('Sanitation Data'!G122))),'Data Summary'!DF128="Yes"),OFFSET('Sanitation Data'!$G$7,0,10*ROW('Sanitation Data'!G122)),NA())</f>
        <v>#N/A</v>
      </c>
      <c r="AR128" s="104" t="e">
        <f ca="1">+IF(AND(ISNUMBER(OFFSET('Sanitation Data'!$G$11,0,10*ROW('Sanitation Data'!G122))),'Data Summary'!DG128="Yes"),OFFSET('Sanitation Data'!$G$11,0,10*ROW('Sanitation Data'!G122)),NA())</f>
        <v>#N/A</v>
      </c>
      <c r="AS128" s="104" t="e">
        <f ca="1">+IF(AND(ISNUMBER(OFFSET('Sanitation Data'!$G$12,0,10*ROW('Sanitation Data'!G122))),'Data Summary'!DH128="Yes"),OFFSET('Sanitation Data'!$G$12,0,10*ROW('Sanitation Data'!G122)),NA())</f>
        <v>#N/A</v>
      </c>
      <c r="AT128" s="104" t="e">
        <f ca="1">+IF(AND(ISNUMBER(OFFSET('Sanitation Data'!$G$13,0,10*ROW('Sanitation Data'!G122))),'Data Summary'!DI128="Yes"),OFFSET('Sanitation Data'!$G$13,0,10*ROW('Sanitation Data'!G122)),NA())</f>
        <v>#N/A</v>
      </c>
      <c r="AU128" s="104" t="e">
        <f ca="1">+IF(AND(ISNUMBER(OFFSET('Sanitation Data'!$H$5,0,10*ROW('Sanitation Data'!H122))),'Data Summary'!DJ128="Yes"),100-OFFSET('Sanitation Data'!$H$5,0,10*ROW('Sanitation Data'!H122)),NA())</f>
        <v>#N/A</v>
      </c>
      <c r="AV128" s="104" t="e">
        <f ca="1">+IF(AND(ISNUMBER(OFFSET('Sanitation Data'!$H$7,0,10*ROW('Sanitation Data'!H122))),'Data Summary'!DK128="Yes"),OFFSET('Sanitation Data'!$H$7,0,10*ROW('Sanitation Data'!H122)),NA())</f>
        <v>#N/A</v>
      </c>
      <c r="AW128" s="104" t="e">
        <f ca="1">+IF(AND(ISNUMBER(OFFSET('Sanitation Data'!$H$11,0,10*ROW('Sanitation Data'!H122))),'Data Summary'!DL128="Yes"),OFFSET('Sanitation Data'!$H$11,0,10*ROW('Sanitation Data'!H122)),NA())</f>
        <v>#N/A</v>
      </c>
      <c r="AX128" s="104" t="e">
        <f ca="1">+IF(AND(ISNUMBER(OFFSET('Sanitation Data'!$H$12,0,10*ROW('Sanitation Data'!H122))),'Data Summary'!DM128="Yes"),OFFSET('Sanitation Data'!$H$12,0,10*ROW('Sanitation Data'!H122)),NA())</f>
        <v>#N/A</v>
      </c>
      <c r="AY128" s="104" t="e">
        <f ca="1">+IF(AND(ISNUMBER(OFFSET('Sanitation Data'!$H$13,0,10*ROW('Sanitation Data'!H122))),'Data Summary'!DN128="Yes"),OFFSET('Sanitation Data'!$H$13,0,10*ROW('Sanitation Data'!H122)),NA())</f>
        <v>#N/A</v>
      </c>
      <c r="AZ128" s="109" t="e">
        <f ca="1">+IF(AND(ISNUMBER(OFFSET('Hygiene Data'!$C$6,0,10*ROW('Hygiene Data'!C122))),'Data Summary'!DO128="Yes"),OFFSET('Hygiene Data'!$C$6,0,10*ROW('Hygiene Data'!C122)),NA())</f>
        <v>#N/A</v>
      </c>
      <c r="BA128" s="109" t="e">
        <f ca="1">+IF(AND(ISNUMBER(OFFSET('Hygiene Data'!$C$8,0,10*ROW('Hygiene Data'!C122))),'Data Summary'!DP128="Yes"),OFFSET('Hygiene Data'!$C$8,0,10*ROW('Hygiene Data'!C122)),NA())</f>
        <v>#N/A</v>
      </c>
      <c r="BB128" s="109" t="e">
        <f ca="1">+IF(AND(ISNUMBER(OFFSET('Hygiene Data'!$C$10,0,10*ROW('Hygiene Data'!C122))),'Data Summary'!DQ128="Yes"),OFFSET('Hygiene Data'!$C$10,0,10*ROW('Hygiene Data'!C122)),NA())</f>
        <v>#N/A</v>
      </c>
      <c r="BC128" s="109" t="e">
        <f ca="1">+IF(AND(ISNUMBER(OFFSET('Hygiene Data'!$D$6,0,10*ROW('Hygiene Data'!D122))),'Data Summary'!DR128="Yes"),OFFSET('Hygiene Data'!$D$6,0,10*ROW('Hygiene Data'!D122)),NA())</f>
        <v>#N/A</v>
      </c>
      <c r="BD128" s="109" t="e">
        <f ca="1">+IF(AND(ISNUMBER(OFFSET('Hygiene Data'!$D$8,0,10*ROW('Hygiene Data'!D122))),'Data Summary'!DS128="Yes"),OFFSET('Hygiene Data'!$D$8,0,10*ROW('Hygiene Data'!D122)),NA())</f>
        <v>#N/A</v>
      </c>
      <c r="BE128" s="109" t="e">
        <f ca="1">+IF(AND(ISNUMBER(OFFSET('Hygiene Data'!$D$10,0,10*ROW('Hygiene Data'!D122))),'Data Summary'!DT128="Yes"),OFFSET('Hygiene Data'!$D$10,0,10*ROW('Hygiene Data'!D122)),NA())</f>
        <v>#N/A</v>
      </c>
      <c r="BF128" s="109" t="e">
        <f ca="1">+IF(AND(ISNUMBER(OFFSET('Hygiene Data'!$E$6,0,10*ROW('Hygiene Data'!E122))),'Data Summary'!DU128="Yes"),OFFSET('Hygiene Data'!$E$6,0,10*ROW('Hygiene Data'!E122)),NA())</f>
        <v>#N/A</v>
      </c>
      <c r="BG128" s="109" t="e">
        <f ca="1">+IF(AND(ISNUMBER(OFFSET('Hygiene Data'!$E$8,0,10*ROW('Hygiene Data'!E122))),'Data Summary'!DV128="Yes"),OFFSET('Hygiene Data'!$E$8,0,10*ROW('Hygiene Data'!E122)),NA())</f>
        <v>#N/A</v>
      </c>
      <c r="BH128" s="109" t="e">
        <f ca="1">+IF(AND(ISNUMBER(OFFSET('Hygiene Data'!$E$10,0,10*ROW('Hygiene Data'!E122))),'Data Summary'!DW128="Yes"),OFFSET('Hygiene Data'!$E$10,0,10*ROW('Hygiene Data'!E122)),NA())</f>
        <v>#N/A</v>
      </c>
      <c r="BI128" s="109" t="e">
        <f ca="1">+IF(AND(ISNUMBER(OFFSET('Hygiene Data'!$F$6,0,10*ROW('Hygiene Data'!F122))),'Data Summary'!DX128="Yes"),OFFSET('Hygiene Data'!$F$6,0,10*ROW('Hygiene Data'!F122)),NA())</f>
        <v>#N/A</v>
      </c>
      <c r="BJ128" s="109" t="e">
        <f ca="1">+IF(AND(ISNUMBER(OFFSET('Hygiene Data'!$F$8,0,10*ROW('Hygiene Data'!F122))),'Data Summary'!DY128="Yes"),OFFSET('Hygiene Data'!$F$8,0,10*ROW('Hygiene Data'!F122)),NA())</f>
        <v>#N/A</v>
      </c>
      <c r="BK128" s="109" t="e">
        <f ca="1">+IF(AND(ISNUMBER(OFFSET('Hygiene Data'!$F$10,0,10*ROW('Hygiene Data'!F122))),'Data Summary'!DZ128="Yes"),OFFSET('Hygiene Data'!$F$10,0,10*ROW('Hygiene Data'!F122)),NA())</f>
        <v>#N/A</v>
      </c>
      <c r="BL128" s="109" t="e">
        <f ca="1">+IF(AND(ISNUMBER(OFFSET('Hygiene Data'!$G$6,0,10*ROW('Hygiene Data'!G122))),'Data Summary'!EA128="Yes"),OFFSET('Hygiene Data'!$G$6,0,10*ROW('Hygiene Data'!G122)),NA())</f>
        <v>#N/A</v>
      </c>
      <c r="BM128" s="109" t="e">
        <f ca="1">+IF(AND(ISNUMBER(OFFSET('Hygiene Data'!$G$8,0,10*ROW('Hygiene Data'!G122))),'Data Summary'!EB128="Yes"),OFFSET('Hygiene Data'!$G$8,0,10*ROW('Hygiene Data'!G122)),NA())</f>
        <v>#N/A</v>
      </c>
      <c r="BN128" s="109" t="e">
        <f ca="1">+IF(AND(ISNUMBER(OFFSET('Hygiene Data'!$G$10,0,10*ROW('Hygiene Data'!G122))),'Data Summary'!EC128="Yes"),OFFSET('Hygiene Data'!$G$10,0,10*ROW('Hygiene Data'!G122)),NA())</f>
        <v>#N/A</v>
      </c>
      <c r="BO128" s="109" t="e">
        <f ca="1">+IF(AND(ISNUMBER(OFFSET('Hygiene Data'!$H$6,0,10*ROW('Hygiene Data'!H122))),'Data Summary'!ED128="Yes"),OFFSET('Hygiene Data'!$H$6,0,10*ROW('Hygiene Data'!H122)),NA())</f>
        <v>#N/A</v>
      </c>
      <c r="BP128" s="109" t="e">
        <f ca="1">+IF(AND(ISNUMBER(OFFSET('Hygiene Data'!$H$8,0,10*ROW('Hygiene Data'!H122))),'Data Summary'!EE128="Yes"),OFFSET('Hygiene Data'!$H$8,0,10*ROW('Hygiene Data'!H122)),NA())</f>
        <v>#N/A</v>
      </c>
      <c r="BQ128" s="109" t="e">
        <f ca="1">+IF(AND(ISNUMBER(OFFSET('Hygiene Data'!$H$10,0,10*ROW('Hygiene Data'!H122))),'Data Summary'!EF128="Yes"),OFFSET('Hygiene Data'!$H$10,0,10*ROW('Hygiene Data'!H122)),NA())</f>
        <v>#N/A</v>
      </c>
    </row>
    <row r="129" spans="1:69" x14ac:dyDescent="0.25">
      <c r="A129" s="57" t="e">
        <f ca="1">+IF(OFFSET('Water Data'!$B$1,0,10*ROW('Water Data'!B123))="",NA(),OFFSET('Water Data'!$B$1,0,10*ROW('Water Data'!B123)))</f>
        <v>#N/A</v>
      </c>
      <c r="B129" s="57" t="e">
        <f ca="1">+IF(OFFSET('Water Data'!$A$3,0,10*ROW('Water Data'!A126))="",NA(),OFFSET('Water Data'!$A$3,0,10*ROW('Water Data'!A126)))</f>
        <v>#N/A</v>
      </c>
      <c r="C129" s="57" t="e">
        <f ca="1">+IF(OFFSET('Water Data'!$C$3,0,10*ROW('Water Data'!C126))="",NA(),OFFSET('Water Data'!$C$3,0,10*ROW('Water Data'!C126)))</f>
        <v>#N/A</v>
      </c>
      <c r="D129" s="58" t="e">
        <f ca="1">+IF(AND(ISNUMBER(OFFSET('Water Data'!$C$5,0,10*ROW('Water Data'!C123))),'Data Summary'!BS129="Yes"),100-OFFSET('Water Data'!$C$5,0,10*ROW('Water Data'!C123)),NA())</f>
        <v>#N/A</v>
      </c>
      <c r="E129" s="58" t="e">
        <f ca="1">+IF(AND(ISNUMBER(OFFSET('Water Data'!$C$7,0,10*ROW('Water Data'!C123))),'Data Summary'!BT129="Yes"),OFFSET('Water Data'!$C$7,0,10*ROW('Water Data'!C123)),NA())</f>
        <v>#N/A</v>
      </c>
      <c r="F129" s="58" t="e">
        <f ca="1">+IF(AND(ISNUMBER(OFFSET('Water Data'!$C$10,0,10*ROW('Water Data'!C123))),'Data Summary'!BU129="Yes"),OFFSET('Water Data'!$C$10,0,10*ROW('Water Data'!C123)),NA())</f>
        <v>#N/A</v>
      </c>
      <c r="G129" s="58" t="e">
        <f ca="1">+IF(AND(ISNUMBER(OFFSET('Water Data'!$D$5,0,10*ROW('Water Data'!D123))),'Data Summary'!BV129="Yes"),100-OFFSET('Water Data'!$D$5,0,10*ROW('Water Data'!D123)),NA())</f>
        <v>#N/A</v>
      </c>
      <c r="H129" s="58" t="e">
        <f ca="1">+IF(AND(ISNUMBER(OFFSET('Water Data'!$D$7,0,10*ROW('Water Data'!D123))),'Data Summary'!BW129="Yes"),OFFSET('Water Data'!$D$7,0,10*ROW('Water Data'!D123)),NA())</f>
        <v>#N/A</v>
      </c>
      <c r="I129" s="58" t="e">
        <f ca="1">+IF(AND(ISNUMBER(OFFSET('Water Data'!$D$10,0,10*ROW('Water Data'!D123))),'Data Summary'!BX129="Yes"),OFFSET('Water Data'!$D$10,0,10*ROW('Water Data'!D123)),NA())</f>
        <v>#N/A</v>
      </c>
      <c r="J129" s="58" t="e">
        <f ca="1">+IF(AND(ISNUMBER(OFFSET('Water Data'!$E$5,0,10*ROW('Water Data'!E123))),'Data Summary'!BY129="Yes"),100-OFFSET('Water Data'!$E$5,0,10*ROW('Water Data'!E123)),NA())</f>
        <v>#N/A</v>
      </c>
      <c r="K129" s="58" t="e">
        <f ca="1">+IF(AND(ISNUMBER(OFFSET('Water Data'!$E$7,0,10*ROW('Water Data'!E123))),'Data Summary'!BZ129="Yes"),OFFSET('Water Data'!$E$7,0,10*ROW('Water Data'!E123)),NA())</f>
        <v>#N/A</v>
      </c>
      <c r="L129" s="58" t="e">
        <f ca="1">+IF(AND(ISNUMBER(OFFSET('Water Data'!$E$10,0,10*ROW('Water Data'!E123))),'Data Summary'!CA129="Yes"),OFFSET('Water Data'!$E$10,0,10*ROW('Water Data'!E123)),NA())</f>
        <v>#N/A</v>
      </c>
      <c r="M129" s="58" t="e">
        <f ca="1">+IF(AND(ISNUMBER(OFFSET('Water Data'!$F$5,0,10*ROW('Water Data'!F123))),'Data Summary'!CB129="Yes"),100-OFFSET('Water Data'!$F$5,0,10*ROW('Water Data'!F123)),NA())</f>
        <v>#N/A</v>
      </c>
      <c r="N129" s="58" t="e">
        <f ca="1">+IF(AND(ISNUMBER(OFFSET('Water Data'!$F$7,0,10*ROW('Water Data'!F123))),'Data Summary'!CC129="Yes"),OFFSET('Water Data'!$F$7,0,10*ROW('Water Data'!F123)),NA())</f>
        <v>#N/A</v>
      </c>
      <c r="O129" s="58" t="e">
        <f ca="1">+IF(AND(ISNUMBER(OFFSET('Water Data'!$F$10,0,10*ROW('Water Data'!F123))),'Data Summary'!CD129="Yes"),OFFSET('Water Data'!$F$10,0,10*ROW('Water Data'!F123)),NA())</f>
        <v>#N/A</v>
      </c>
      <c r="P129" s="58" t="e">
        <f ca="1">+IF(AND(ISNUMBER(OFFSET('Water Data'!$G$5,0,10*ROW('Water Data'!G123))),'Data Summary'!CE129="Yes"),100-OFFSET('Water Data'!$G$5,0,10*ROW('Water Data'!G123)),NA())</f>
        <v>#N/A</v>
      </c>
      <c r="Q129" s="58" t="e">
        <f ca="1">+IF(AND(ISNUMBER(OFFSET('Water Data'!$G$7,0,10*ROW('Water Data'!G123))),'Data Summary'!CF129="Yes"),OFFSET('Water Data'!$G$7,0,10*ROW('Water Data'!G123)),NA())</f>
        <v>#N/A</v>
      </c>
      <c r="R129" s="58" t="e">
        <f ca="1">+IF(AND(ISNUMBER(OFFSET('Water Data'!$G$10,0,10*ROW('Water Data'!G123))),'Data Summary'!CG129="Yes"),OFFSET('Water Data'!$G$10,0,10*ROW('Water Data'!G123)),NA())</f>
        <v>#N/A</v>
      </c>
      <c r="S129" s="58" t="e">
        <f ca="1">+IF(AND(ISNUMBER(OFFSET('Water Data'!$H$5,0,10*ROW('Water Data'!H123))),'Data Summary'!CH129="Yes"),100-OFFSET('Water Data'!$H$5,0,10*ROW('Water Data'!H123)),NA())</f>
        <v>#N/A</v>
      </c>
      <c r="T129" s="58" t="e">
        <f ca="1">+IF(AND(ISNUMBER(OFFSET('Water Data'!$H$7,0,10*ROW('Water Data'!H123))),'Data Summary'!CI129="Yes"),OFFSET('Water Data'!$H$7,0,10*ROW('Water Data'!H123)),NA())</f>
        <v>#N/A</v>
      </c>
      <c r="U129" s="58" t="e">
        <f ca="1">+IF(AND(ISNUMBER(OFFSET('Water Data'!$H$10,0,10*ROW('Water Data'!H123))),'Data Summary'!CJ129="Yes"),OFFSET('Water Data'!$H$10,0,10*ROW('Water Data'!H123)),NA())</f>
        <v>#N/A</v>
      </c>
      <c r="V129" s="104" t="e">
        <f ca="1">+IF(AND(ISNUMBER(OFFSET('Sanitation Data'!$C$5,0,10*ROW('Sanitation Data'!C123))),'Data Summary'!CK129="Yes"),100-OFFSET('Sanitation Data'!$C$5,0,10*ROW('Sanitation Data'!C123)),NA())</f>
        <v>#N/A</v>
      </c>
      <c r="W129" s="104" t="e">
        <f ca="1">+IF(AND(ISNUMBER(OFFSET('Sanitation Data'!$C$7,0,10*ROW('Sanitation Data'!C123))),'Data Summary'!CL129="Yes"),OFFSET('Sanitation Data'!$C$7,0,10*ROW('Sanitation Data'!C123)),NA())</f>
        <v>#N/A</v>
      </c>
      <c r="X129" s="104" t="e">
        <f ca="1">+IF(AND(ISNUMBER(OFFSET('Sanitation Data'!$C$11,0,10*ROW('Sanitation Data'!C123))),'Data Summary'!CM129="Yes"),OFFSET('Sanitation Data'!$C$11,0,10*ROW('Sanitation Data'!C123)),NA())</f>
        <v>#N/A</v>
      </c>
      <c r="Y129" s="104" t="e">
        <f ca="1">+IF(AND(ISNUMBER(OFFSET('Sanitation Data'!$C$12,0,10*ROW('Sanitation Data'!C123))),'Data Summary'!CN129="Yes"),OFFSET('Sanitation Data'!$C$12,0,10*ROW('Sanitation Data'!C123)),NA())</f>
        <v>#N/A</v>
      </c>
      <c r="Z129" s="104" t="e">
        <f ca="1">+IF(AND(ISNUMBER(OFFSET('Sanitation Data'!$C$13,0,10*ROW('Sanitation Data'!C123))),'Data Summary'!CO129="Yes"),OFFSET('Sanitation Data'!$C$13,0,10*ROW('Sanitation Data'!C123)),NA())</f>
        <v>#N/A</v>
      </c>
      <c r="AA129" s="104" t="e">
        <f ca="1">+IF(AND(ISNUMBER(OFFSET('Sanitation Data'!$D$5,0,10*ROW('Sanitation Data'!D123))),'Data Summary'!CP129="Yes"),100-OFFSET('Sanitation Data'!$D$5,0,10*ROW('Sanitation Data'!D123)),NA())</f>
        <v>#N/A</v>
      </c>
      <c r="AB129" s="104" t="e">
        <f ca="1">+IF(AND(ISNUMBER(OFFSET('Sanitation Data'!$D$7,0,10*ROW('Sanitation Data'!D123))),'Data Summary'!CQ129="Yes"),OFFSET('Sanitation Data'!$D$7,0,10*ROW('Sanitation Data'!D123)),NA())</f>
        <v>#N/A</v>
      </c>
      <c r="AC129" s="104" t="e">
        <f ca="1">+IF(AND(ISNUMBER(OFFSET('Sanitation Data'!$D$11,0,10*ROW('Sanitation Data'!D123))),'Data Summary'!CR129="Yes"),OFFSET('Sanitation Data'!$D$11,0,10*ROW('Sanitation Data'!D123)),NA())</f>
        <v>#N/A</v>
      </c>
      <c r="AD129" s="104" t="e">
        <f ca="1">+IF(AND(ISNUMBER(OFFSET('Sanitation Data'!$D$12,0,10*ROW('Sanitation Data'!D123))),'Data Summary'!CS129="Yes"),OFFSET('Sanitation Data'!$D$12,0,10*ROW('Sanitation Data'!D123)),NA())</f>
        <v>#N/A</v>
      </c>
      <c r="AE129" s="104" t="e">
        <f ca="1">+IF(AND(ISNUMBER(OFFSET('Sanitation Data'!$D$13,0,10*ROW('Sanitation Data'!D123))),'Data Summary'!CT129="Yes"),OFFSET('Sanitation Data'!$D$13,0,10*ROW('Sanitation Data'!D123)),NA())</f>
        <v>#N/A</v>
      </c>
      <c r="AF129" s="104" t="e">
        <f ca="1">+IF(AND(ISNUMBER(OFFSET('Sanitation Data'!$E$5,0,10*ROW('Sanitation Data'!E123))),'Data Summary'!CU129="Yes"),100-OFFSET('Sanitation Data'!$E$5,0,10*ROW('Sanitation Data'!E123)),NA())</f>
        <v>#N/A</v>
      </c>
      <c r="AG129" s="104" t="e">
        <f ca="1">+IF(AND(ISNUMBER(OFFSET('Sanitation Data'!$E$7,0,10*ROW('Sanitation Data'!E123))),'Data Summary'!CV129="Yes"),OFFSET('Sanitation Data'!$E$7,0,10*ROW('Sanitation Data'!E123)),NA())</f>
        <v>#N/A</v>
      </c>
      <c r="AH129" s="104" t="e">
        <f ca="1">+IF(AND(ISNUMBER(OFFSET('Sanitation Data'!$E$11,0,10*ROW('Sanitation Data'!E123))),'Data Summary'!CW129="Yes"),OFFSET('Sanitation Data'!$E$11,0,10*ROW('Sanitation Data'!E123)),NA())</f>
        <v>#N/A</v>
      </c>
      <c r="AI129" s="104" t="e">
        <f ca="1">+IF(AND(ISNUMBER(OFFSET('Sanitation Data'!$E$12,0,10*ROW('Sanitation Data'!E123))),'Data Summary'!CX129="Yes"),OFFSET('Sanitation Data'!$E$12,0,10*ROW('Sanitation Data'!E123)),NA())</f>
        <v>#N/A</v>
      </c>
      <c r="AJ129" s="104" t="e">
        <f ca="1">+IF(AND(ISNUMBER(OFFSET('Sanitation Data'!$E$13,0,10*ROW('Sanitation Data'!E123))),'Data Summary'!CY129="Yes"),OFFSET('Sanitation Data'!$E$13,0,10*ROW('Sanitation Data'!E123)),NA())</f>
        <v>#N/A</v>
      </c>
      <c r="AK129" s="104" t="e">
        <f ca="1">+IF(AND(ISNUMBER(OFFSET('Sanitation Data'!$F$5,0,10*ROW('Sanitation Data'!F123))),'Data Summary'!CZ129="Yes"),100-OFFSET('Sanitation Data'!$F$5,0,10*ROW('Sanitation Data'!F123)),NA())</f>
        <v>#N/A</v>
      </c>
      <c r="AL129" s="104" t="e">
        <f ca="1">+IF(AND(ISNUMBER(OFFSET('Sanitation Data'!$F$7,0,10*ROW('Sanitation Data'!F123))),'Data Summary'!DA129="Yes"),OFFSET('Sanitation Data'!$F$7,0,10*ROW('Sanitation Data'!F123)),NA())</f>
        <v>#N/A</v>
      </c>
      <c r="AM129" s="104" t="e">
        <f ca="1">+IF(AND(ISNUMBER(OFFSET('Sanitation Data'!$F$11,0,10*ROW('Sanitation Data'!F123))),'Data Summary'!DB129="Yes"),OFFSET('Sanitation Data'!$F$11,0,10*ROW('Sanitation Data'!F123)),NA())</f>
        <v>#N/A</v>
      </c>
      <c r="AN129" s="104" t="e">
        <f ca="1">+IF(AND(ISNUMBER(OFFSET('Sanitation Data'!$F$12,0,10*ROW('Sanitation Data'!F123))),'Data Summary'!DC129="Yes"),OFFSET('Sanitation Data'!$F$12,0,10*ROW('Sanitation Data'!F123)),NA())</f>
        <v>#N/A</v>
      </c>
      <c r="AO129" s="104" t="e">
        <f ca="1">+IF(AND(ISNUMBER(OFFSET('Sanitation Data'!$F$13,0,10*ROW('Sanitation Data'!F123))),'Data Summary'!DD129="Yes"),OFFSET('Sanitation Data'!$F$13,0,10*ROW('Sanitation Data'!F123)),NA())</f>
        <v>#N/A</v>
      </c>
      <c r="AP129" s="104" t="e">
        <f ca="1">+IF(AND(ISNUMBER(OFFSET('Sanitation Data'!$G$5,0,10*ROW('Sanitation Data'!G123))),'Data Summary'!DE129="Yes"),100-OFFSET('Sanitation Data'!$G$5,0,10*ROW('Sanitation Data'!G123)),NA())</f>
        <v>#N/A</v>
      </c>
      <c r="AQ129" s="104" t="e">
        <f ca="1">+IF(AND(ISNUMBER(OFFSET('Sanitation Data'!$G$7,0,10*ROW('Sanitation Data'!G123))),'Data Summary'!DF129="Yes"),OFFSET('Sanitation Data'!$G$7,0,10*ROW('Sanitation Data'!G123)),NA())</f>
        <v>#N/A</v>
      </c>
      <c r="AR129" s="104" t="e">
        <f ca="1">+IF(AND(ISNUMBER(OFFSET('Sanitation Data'!$G$11,0,10*ROW('Sanitation Data'!G123))),'Data Summary'!DG129="Yes"),OFFSET('Sanitation Data'!$G$11,0,10*ROW('Sanitation Data'!G123)),NA())</f>
        <v>#N/A</v>
      </c>
      <c r="AS129" s="104" t="e">
        <f ca="1">+IF(AND(ISNUMBER(OFFSET('Sanitation Data'!$G$12,0,10*ROW('Sanitation Data'!G123))),'Data Summary'!DH129="Yes"),OFFSET('Sanitation Data'!$G$12,0,10*ROW('Sanitation Data'!G123)),NA())</f>
        <v>#N/A</v>
      </c>
      <c r="AT129" s="104" t="e">
        <f ca="1">+IF(AND(ISNUMBER(OFFSET('Sanitation Data'!$G$13,0,10*ROW('Sanitation Data'!G123))),'Data Summary'!DI129="Yes"),OFFSET('Sanitation Data'!$G$13,0,10*ROW('Sanitation Data'!G123)),NA())</f>
        <v>#N/A</v>
      </c>
      <c r="AU129" s="104" t="e">
        <f ca="1">+IF(AND(ISNUMBER(OFFSET('Sanitation Data'!$H$5,0,10*ROW('Sanitation Data'!H123))),'Data Summary'!DJ129="Yes"),100-OFFSET('Sanitation Data'!$H$5,0,10*ROW('Sanitation Data'!H123)),NA())</f>
        <v>#N/A</v>
      </c>
      <c r="AV129" s="104" t="e">
        <f ca="1">+IF(AND(ISNUMBER(OFFSET('Sanitation Data'!$H$7,0,10*ROW('Sanitation Data'!H123))),'Data Summary'!DK129="Yes"),OFFSET('Sanitation Data'!$H$7,0,10*ROW('Sanitation Data'!H123)),NA())</f>
        <v>#N/A</v>
      </c>
      <c r="AW129" s="104" t="e">
        <f ca="1">+IF(AND(ISNUMBER(OFFSET('Sanitation Data'!$H$11,0,10*ROW('Sanitation Data'!H123))),'Data Summary'!DL129="Yes"),OFFSET('Sanitation Data'!$H$11,0,10*ROW('Sanitation Data'!H123)),NA())</f>
        <v>#N/A</v>
      </c>
      <c r="AX129" s="104" t="e">
        <f ca="1">+IF(AND(ISNUMBER(OFFSET('Sanitation Data'!$H$12,0,10*ROW('Sanitation Data'!H123))),'Data Summary'!DM129="Yes"),OFFSET('Sanitation Data'!$H$12,0,10*ROW('Sanitation Data'!H123)),NA())</f>
        <v>#N/A</v>
      </c>
      <c r="AY129" s="104" t="e">
        <f ca="1">+IF(AND(ISNUMBER(OFFSET('Sanitation Data'!$H$13,0,10*ROW('Sanitation Data'!H123))),'Data Summary'!DN129="Yes"),OFFSET('Sanitation Data'!$H$13,0,10*ROW('Sanitation Data'!H123)),NA())</f>
        <v>#N/A</v>
      </c>
      <c r="AZ129" s="109" t="e">
        <f ca="1">+IF(AND(ISNUMBER(OFFSET('Hygiene Data'!$C$6,0,10*ROW('Hygiene Data'!C123))),'Data Summary'!DO129="Yes"),OFFSET('Hygiene Data'!$C$6,0,10*ROW('Hygiene Data'!C123)),NA())</f>
        <v>#N/A</v>
      </c>
      <c r="BA129" s="109" t="e">
        <f ca="1">+IF(AND(ISNUMBER(OFFSET('Hygiene Data'!$C$8,0,10*ROW('Hygiene Data'!C123))),'Data Summary'!DP129="Yes"),OFFSET('Hygiene Data'!$C$8,0,10*ROW('Hygiene Data'!C123)),NA())</f>
        <v>#N/A</v>
      </c>
      <c r="BB129" s="109" t="e">
        <f ca="1">+IF(AND(ISNUMBER(OFFSET('Hygiene Data'!$C$10,0,10*ROW('Hygiene Data'!C123))),'Data Summary'!DQ129="Yes"),OFFSET('Hygiene Data'!$C$10,0,10*ROW('Hygiene Data'!C123)),NA())</f>
        <v>#N/A</v>
      </c>
      <c r="BC129" s="109" t="e">
        <f ca="1">+IF(AND(ISNUMBER(OFFSET('Hygiene Data'!$D$6,0,10*ROW('Hygiene Data'!D123))),'Data Summary'!DR129="Yes"),OFFSET('Hygiene Data'!$D$6,0,10*ROW('Hygiene Data'!D123)),NA())</f>
        <v>#N/A</v>
      </c>
      <c r="BD129" s="109" t="e">
        <f ca="1">+IF(AND(ISNUMBER(OFFSET('Hygiene Data'!$D$8,0,10*ROW('Hygiene Data'!D123))),'Data Summary'!DS129="Yes"),OFFSET('Hygiene Data'!$D$8,0,10*ROW('Hygiene Data'!D123)),NA())</f>
        <v>#N/A</v>
      </c>
      <c r="BE129" s="109" t="e">
        <f ca="1">+IF(AND(ISNUMBER(OFFSET('Hygiene Data'!$D$10,0,10*ROW('Hygiene Data'!D123))),'Data Summary'!DT129="Yes"),OFFSET('Hygiene Data'!$D$10,0,10*ROW('Hygiene Data'!D123)),NA())</f>
        <v>#N/A</v>
      </c>
      <c r="BF129" s="109" t="e">
        <f ca="1">+IF(AND(ISNUMBER(OFFSET('Hygiene Data'!$E$6,0,10*ROW('Hygiene Data'!E123))),'Data Summary'!DU129="Yes"),OFFSET('Hygiene Data'!$E$6,0,10*ROW('Hygiene Data'!E123)),NA())</f>
        <v>#N/A</v>
      </c>
      <c r="BG129" s="109" t="e">
        <f ca="1">+IF(AND(ISNUMBER(OFFSET('Hygiene Data'!$E$8,0,10*ROW('Hygiene Data'!E123))),'Data Summary'!DV129="Yes"),OFFSET('Hygiene Data'!$E$8,0,10*ROW('Hygiene Data'!E123)),NA())</f>
        <v>#N/A</v>
      </c>
      <c r="BH129" s="109" t="e">
        <f ca="1">+IF(AND(ISNUMBER(OFFSET('Hygiene Data'!$E$10,0,10*ROW('Hygiene Data'!E123))),'Data Summary'!DW129="Yes"),OFFSET('Hygiene Data'!$E$10,0,10*ROW('Hygiene Data'!E123)),NA())</f>
        <v>#N/A</v>
      </c>
      <c r="BI129" s="109" t="e">
        <f ca="1">+IF(AND(ISNUMBER(OFFSET('Hygiene Data'!$F$6,0,10*ROW('Hygiene Data'!F123))),'Data Summary'!DX129="Yes"),OFFSET('Hygiene Data'!$F$6,0,10*ROW('Hygiene Data'!F123)),NA())</f>
        <v>#N/A</v>
      </c>
      <c r="BJ129" s="109" t="e">
        <f ca="1">+IF(AND(ISNUMBER(OFFSET('Hygiene Data'!$F$8,0,10*ROW('Hygiene Data'!F123))),'Data Summary'!DY129="Yes"),OFFSET('Hygiene Data'!$F$8,0,10*ROW('Hygiene Data'!F123)),NA())</f>
        <v>#N/A</v>
      </c>
      <c r="BK129" s="109" t="e">
        <f ca="1">+IF(AND(ISNUMBER(OFFSET('Hygiene Data'!$F$10,0,10*ROW('Hygiene Data'!F123))),'Data Summary'!DZ129="Yes"),OFFSET('Hygiene Data'!$F$10,0,10*ROW('Hygiene Data'!F123)),NA())</f>
        <v>#N/A</v>
      </c>
      <c r="BL129" s="109" t="e">
        <f ca="1">+IF(AND(ISNUMBER(OFFSET('Hygiene Data'!$G$6,0,10*ROW('Hygiene Data'!G123))),'Data Summary'!EA129="Yes"),OFFSET('Hygiene Data'!$G$6,0,10*ROW('Hygiene Data'!G123)),NA())</f>
        <v>#N/A</v>
      </c>
      <c r="BM129" s="109" t="e">
        <f ca="1">+IF(AND(ISNUMBER(OFFSET('Hygiene Data'!$G$8,0,10*ROW('Hygiene Data'!G123))),'Data Summary'!EB129="Yes"),OFFSET('Hygiene Data'!$G$8,0,10*ROW('Hygiene Data'!G123)),NA())</f>
        <v>#N/A</v>
      </c>
      <c r="BN129" s="109" t="e">
        <f ca="1">+IF(AND(ISNUMBER(OFFSET('Hygiene Data'!$G$10,0,10*ROW('Hygiene Data'!G123))),'Data Summary'!EC129="Yes"),OFFSET('Hygiene Data'!$G$10,0,10*ROW('Hygiene Data'!G123)),NA())</f>
        <v>#N/A</v>
      </c>
      <c r="BO129" s="109" t="e">
        <f ca="1">+IF(AND(ISNUMBER(OFFSET('Hygiene Data'!$H$6,0,10*ROW('Hygiene Data'!H123))),'Data Summary'!ED129="Yes"),OFFSET('Hygiene Data'!$H$6,0,10*ROW('Hygiene Data'!H123)),NA())</f>
        <v>#N/A</v>
      </c>
      <c r="BP129" s="109" t="e">
        <f ca="1">+IF(AND(ISNUMBER(OFFSET('Hygiene Data'!$H$8,0,10*ROW('Hygiene Data'!H123))),'Data Summary'!EE129="Yes"),OFFSET('Hygiene Data'!$H$8,0,10*ROW('Hygiene Data'!H123)),NA())</f>
        <v>#N/A</v>
      </c>
      <c r="BQ129" s="109" t="e">
        <f ca="1">+IF(AND(ISNUMBER(OFFSET('Hygiene Data'!$H$10,0,10*ROW('Hygiene Data'!H123))),'Data Summary'!EF129="Yes"),OFFSET('Hygiene Data'!$H$10,0,10*ROW('Hygiene Data'!H123)),NA())</f>
        <v>#N/A</v>
      </c>
    </row>
    <row r="130" spans="1:69" x14ac:dyDescent="0.25">
      <c r="A130" s="57" t="e">
        <f ca="1">+IF(OFFSET('Water Data'!$B$1,0,10*ROW('Water Data'!B124))="",NA(),OFFSET('Water Data'!$B$1,0,10*ROW('Water Data'!B124)))</f>
        <v>#N/A</v>
      </c>
      <c r="B130" s="57" t="e">
        <f ca="1">+IF(OFFSET('Water Data'!$A$3,0,10*ROW('Water Data'!A127))="",NA(),OFFSET('Water Data'!$A$3,0,10*ROW('Water Data'!A127)))</f>
        <v>#N/A</v>
      </c>
      <c r="C130" s="57" t="e">
        <f ca="1">+IF(OFFSET('Water Data'!$C$3,0,10*ROW('Water Data'!C127))="",NA(),OFFSET('Water Data'!$C$3,0,10*ROW('Water Data'!C127)))</f>
        <v>#N/A</v>
      </c>
      <c r="D130" s="58" t="e">
        <f ca="1">+IF(AND(ISNUMBER(OFFSET('Water Data'!$C$5,0,10*ROW('Water Data'!C124))),'Data Summary'!BS130="Yes"),100-OFFSET('Water Data'!$C$5,0,10*ROW('Water Data'!C124)),NA())</f>
        <v>#N/A</v>
      </c>
      <c r="E130" s="58" t="e">
        <f ca="1">+IF(AND(ISNUMBER(OFFSET('Water Data'!$C$7,0,10*ROW('Water Data'!C124))),'Data Summary'!BT130="Yes"),OFFSET('Water Data'!$C$7,0,10*ROW('Water Data'!C124)),NA())</f>
        <v>#N/A</v>
      </c>
      <c r="F130" s="58" t="e">
        <f ca="1">+IF(AND(ISNUMBER(OFFSET('Water Data'!$C$10,0,10*ROW('Water Data'!C124))),'Data Summary'!BU130="Yes"),OFFSET('Water Data'!$C$10,0,10*ROW('Water Data'!C124)),NA())</f>
        <v>#N/A</v>
      </c>
      <c r="G130" s="58" t="e">
        <f ca="1">+IF(AND(ISNUMBER(OFFSET('Water Data'!$D$5,0,10*ROW('Water Data'!D124))),'Data Summary'!BV130="Yes"),100-OFFSET('Water Data'!$D$5,0,10*ROW('Water Data'!D124)),NA())</f>
        <v>#N/A</v>
      </c>
      <c r="H130" s="58" t="e">
        <f ca="1">+IF(AND(ISNUMBER(OFFSET('Water Data'!$D$7,0,10*ROW('Water Data'!D124))),'Data Summary'!BW130="Yes"),OFFSET('Water Data'!$D$7,0,10*ROW('Water Data'!D124)),NA())</f>
        <v>#N/A</v>
      </c>
      <c r="I130" s="58" t="e">
        <f ca="1">+IF(AND(ISNUMBER(OFFSET('Water Data'!$D$10,0,10*ROW('Water Data'!D124))),'Data Summary'!BX130="Yes"),OFFSET('Water Data'!$D$10,0,10*ROW('Water Data'!D124)),NA())</f>
        <v>#N/A</v>
      </c>
      <c r="J130" s="58" t="e">
        <f ca="1">+IF(AND(ISNUMBER(OFFSET('Water Data'!$E$5,0,10*ROW('Water Data'!E124))),'Data Summary'!BY130="Yes"),100-OFFSET('Water Data'!$E$5,0,10*ROW('Water Data'!E124)),NA())</f>
        <v>#N/A</v>
      </c>
      <c r="K130" s="58" t="e">
        <f ca="1">+IF(AND(ISNUMBER(OFFSET('Water Data'!$E$7,0,10*ROW('Water Data'!E124))),'Data Summary'!BZ130="Yes"),OFFSET('Water Data'!$E$7,0,10*ROW('Water Data'!E124)),NA())</f>
        <v>#N/A</v>
      </c>
      <c r="L130" s="58" t="e">
        <f ca="1">+IF(AND(ISNUMBER(OFFSET('Water Data'!$E$10,0,10*ROW('Water Data'!E124))),'Data Summary'!CA130="Yes"),OFFSET('Water Data'!$E$10,0,10*ROW('Water Data'!E124)),NA())</f>
        <v>#N/A</v>
      </c>
      <c r="M130" s="58" t="e">
        <f ca="1">+IF(AND(ISNUMBER(OFFSET('Water Data'!$F$5,0,10*ROW('Water Data'!F124))),'Data Summary'!CB130="Yes"),100-OFFSET('Water Data'!$F$5,0,10*ROW('Water Data'!F124)),NA())</f>
        <v>#N/A</v>
      </c>
      <c r="N130" s="58" t="e">
        <f ca="1">+IF(AND(ISNUMBER(OFFSET('Water Data'!$F$7,0,10*ROW('Water Data'!F124))),'Data Summary'!CC130="Yes"),OFFSET('Water Data'!$F$7,0,10*ROW('Water Data'!F124)),NA())</f>
        <v>#N/A</v>
      </c>
      <c r="O130" s="58" t="e">
        <f ca="1">+IF(AND(ISNUMBER(OFFSET('Water Data'!$F$10,0,10*ROW('Water Data'!F124))),'Data Summary'!CD130="Yes"),OFFSET('Water Data'!$F$10,0,10*ROW('Water Data'!F124)),NA())</f>
        <v>#N/A</v>
      </c>
      <c r="P130" s="58" t="e">
        <f ca="1">+IF(AND(ISNUMBER(OFFSET('Water Data'!$G$5,0,10*ROW('Water Data'!G124))),'Data Summary'!CE130="Yes"),100-OFFSET('Water Data'!$G$5,0,10*ROW('Water Data'!G124)),NA())</f>
        <v>#N/A</v>
      </c>
      <c r="Q130" s="58" t="e">
        <f ca="1">+IF(AND(ISNUMBER(OFFSET('Water Data'!$G$7,0,10*ROW('Water Data'!G124))),'Data Summary'!CF130="Yes"),OFFSET('Water Data'!$G$7,0,10*ROW('Water Data'!G124)),NA())</f>
        <v>#N/A</v>
      </c>
      <c r="R130" s="58" t="e">
        <f ca="1">+IF(AND(ISNUMBER(OFFSET('Water Data'!$G$10,0,10*ROW('Water Data'!G124))),'Data Summary'!CG130="Yes"),OFFSET('Water Data'!$G$10,0,10*ROW('Water Data'!G124)),NA())</f>
        <v>#N/A</v>
      </c>
      <c r="S130" s="58" t="e">
        <f ca="1">+IF(AND(ISNUMBER(OFFSET('Water Data'!$H$5,0,10*ROW('Water Data'!H124))),'Data Summary'!CH130="Yes"),100-OFFSET('Water Data'!$H$5,0,10*ROW('Water Data'!H124)),NA())</f>
        <v>#N/A</v>
      </c>
      <c r="T130" s="58" t="e">
        <f ca="1">+IF(AND(ISNUMBER(OFFSET('Water Data'!$H$7,0,10*ROW('Water Data'!H124))),'Data Summary'!CI130="Yes"),OFFSET('Water Data'!$H$7,0,10*ROW('Water Data'!H124)),NA())</f>
        <v>#N/A</v>
      </c>
      <c r="U130" s="58" t="e">
        <f ca="1">+IF(AND(ISNUMBER(OFFSET('Water Data'!$H$10,0,10*ROW('Water Data'!H124))),'Data Summary'!CJ130="Yes"),OFFSET('Water Data'!$H$10,0,10*ROW('Water Data'!H124)),NA())</f>
        <v>#N/A</v>
      </c>
      <c r="V130" s="104" t="e">
        <f ca="1">+IF(AND(ISNUMBER(OFFSET('Sanitation Data'!$C$5,0,10*ROW('Sanitation Data'!C124))),'Data Summary'!CK130="Yes"),100-OFFSET('Sanitation Data'!$C$5,0,10*ROW('Sanitation Data'!C124)),NA())</f>
        <v>#N/A</v>
      </c>
      <c r="W130" s="104" t="e">
        <f ca="1">+IF(AND(ISNUMBER(OFFSET('Sanitation Data'!$C$7,0,10*ROW('Sanitation Data'!C124))),'Data Summary'!CL130="Yes"),OFFSET('Sanitation Data'!$C$7,0,10*ROW('Sanitation Data'!C124)),NA())</f>
        <v>#N/A</v>
      </c>
      <c r="X130" s="104" t="e">
        <f ca="1">+IF(AND(ISNUMBER(OFFSET('Sanitation Data'!$C$11,0,10*ROW('Sanitation Data'!C124))),'Data Summary'!CM130="Yes"),OFFSET('Sanitation Data'!$C$11,0,10*ROW('Sanitation Data'!C124)),NA())</f>
        <v>#N/A</v>
      </c>
      <c r="Y130" s="104" t="e">
        <f ca="1">+IF(AND(ISNUMBER(OFFSET('Sanitation Data'!$C$12,0,10*ROW('Sanitation Data'!C124))),'Data Summary'!CN130="Yes"),OFFSET('Sanitation Data'!$C$12,0,10*ROW('Sanitation Data'!C124)),NA())</f>
        <v>#N/A</v>
      </c>
      <c r="Z130" s="104" t="e">
        <f ca="1">+IF(AND(ISNUMBER(OFFSET('Sanitation Data'!$C$13,0,10*ROW('Sanitation Data'!C124))),'Data Summary'!CO130="Yes"),OFFSET('Sanitation Data'!$C$13,0,10*ROW('Sanitation Data'!C124)),NA())</f>
        <v>#N/A</v>
      </c>
      <c r="AA130" s="104" t="e">
        <f ca="1">+IF(AND(ISNUMBER(OFFSET('Sanitation Data'!$D$5,0,10*ROW('Sanitation Data'!D124))),'Data Summary'!CP130="Yes"),100-OFFSET('Sanitation Data'!$D$5,0,10*ROW('Sanitation Data'!D124)),NA())</f>
        <v>#N/A</v>
      </c>
      <c r="AB130" s="104" t="e">
        <f ca="1">+IF(AND(ISNUMBER(OFFSET('Sanitation Data'!$D$7,0,10*ROW('Sanitation Data'!D124))),'Data Summary'!CQ130="Yes"),OFFSET('Sanitation Data'!$D$7,0,10*ROW('Sanitation Data'!D124)),NA())</f>
        <v>#N/A</v>
      </c>
      <c r="AC130" s="104" t="e">
        <f ca="1">+IF(AND(ISNUMBER(OFFSET('Sanitation Data'!$D$11,0,10*ROW('Sanitation Data'!D124))),'Data Summary'!CR130="Yes"),OFFSET('Sanitation Data'!$D$11,0,10*ROW('Sanitation Data'!D124)),NA())</f>
        <v>#N/A</v>
      </c>
      <c r="AD130" s="104" t="e">
        <f ca="1">+IF(AND(ISNUMBER(OFFSET('Sanitation Data'!$D$12,0,10*ROW('Sanitation Data'!D124))),'Data Summary'!CS130="Yes"),OFFSET('Sanitation Data'!$D$12,0,10*ROW('Sanitation Data'!D124)),NA())</f>
        <v>#N/A</v>
      </c>
      <c r="AE130" s="104" t="e">
        <f ca="1">+IF(AND(ISNUMBER(OFFSET('Sanitation Data'!$D$13,0,10*ROW('Sanitation Data'!D124))),'Data Summary'!CT130="Yes"),OFFSET('Sanitation Data'!$D$13,0,10*ROW('Sanitation Data'!D124)),NA())</f>
        <v>#N/A</v>
      </c>
      <c r="AF130" s="104" t="e">
        <f ca="1">+IF(AND(ISNUMBER(OFFSET('Sanitation Data'!$E$5,0,10*ROW('Sanitation Data'!E124))),'Data Summary'!CU130="Yes"),100-OFFSET('Sanitation Data'!$E$5,0,10*ROW('Sanitation Data'!E124)),NA())</f>
        <v>#N/A</v>
      </c>
      <c r="AG130" s="104" t="e">
        <f ca="1">+IF(AND(ISNUMBER(OFFSET('Sanitation Data'!$E$7,0,10*ROW('Sanitation Data'!E124))),'Data Summary'!CV130="Yes"),OFFSET('Sanitation Data'!$E$7,0,10*ROW('Sanitation Data'!E124)),NA())</f>
        <v>#N/A</v>
      </c>
      <c r="AH130" s="104" t="e">
        <f ca="1">+IF(AND(ISNUMBER(OFFSET('Sanitation Data'!$E$11,0,10*ROW('Sanitation Data'!E124))),'Data Summary'!CW130="Yes"),OFFSET('Sanitation Data'!$E$11,0,10*ROW('Sanitation Data'!E124)),NA())</f>
        <v>#N/A</v>
      </c>
      <c r="AI130" s="104" t="e">
        <f ca="1">+IF(AND(ISNUMBER(OFFSET('Sanitation Data'!$E$12,0,10*ROW('Sanitation Data'!E124))),'Data Summary'!CX130="Yes"),OFFSET('Sanitation Data'!$E$12,0,10*ROW('Sanitation Data'!E124)),NA())</f>
        <v>#N/A</v>
      </c>
      <c r="AJ130" s="104" t="e">
        <f ca="1">+IF(AND(ISNUMBER(OFFSET('Sanitation Data'!$E$13,0,10*ROW('Sanitation Data'!E124))),'Data Summary'!CY130="Yes"),OFFSET('Sanitation Data'!$E$13,0,10*ROW('Sanitation Data'!E124)),NA())</f>
        <v>#N/A</v>
      </c>
      <c r="AK130" s="104" t="e">
        <f ca="1">+IF(AND(ISNUMBER(OFFSET('Sanitation Data'!$F$5,0,10*ROW('Sanitation Data'!F124))),'Data Summary'!CZ130="Yes"),100-OFFSET('Sanitation Data'!$F$5,0,10*ROW('Sanitation Data'!F124)),NA())</f>
        <v>#N/A</v>
      </c>
      <c r="AL130" s="104" t="e">
        <f ca="1">+IF(AND(ISNUMBER(OFFSET('Sanitation Data'!$F$7,0,10*ROW('Sanitation Data'!F124))),'Data Summary'!DA130="Yes"),OFFSET('Sanitation Data'!$F$7,0,10*ROW('Sanitation Data'!F124)),NA())</f>
        <v>#N/A</v>
      </c>
      <c r="AM130" s="104" t="e">
        <f ca="1">+IF(AND(ISNUMBER(OFFSET('Sanitation Data'!$F$11,0,10*ROW('Sanitation Data'!F124))),'Data Summary'!DB130="Yes"),OFFSET('Sanitation Data'!$F$11,0,10*ROW('Sanitation Data'!F124)),NA())</f>
        <v>#N/A</v>
      </c>
      <c r="AN130" s="104" t="e">
        <f ca="1">+IF(AND(ISNUMBER(OFFSET('Sanitation Data'!$F$12,0,10*ROW('Sanitation Data'!F124))),'Data Summary'!DC130="Yes"),OFFSET('Sanitation Data'!$F$12,0,10*ROW('Sanitation Data'!F124)),NA())</f>
        <v>#N/A</v>
      </c>
      <c r="AO130" s="104" t="e">
        <f ca="1">+IF(AND(ISNUMBER(OFFSET('Sanitation Data'!$F$13,0,10*ROW('Sanitation Data'!F124))),'Data Summary'!DD130="Yes"),OFFSET('Sanitation Data'!$F$13,0,10*ROW('Sanitation Data'!F124)),NA())</f>
        <v>#N/A</v>
      </c>
      <c r="AP130" s="104" t="e">
        <f ca="1">+IF(AND(ISNUMBER(OFFSET('Sanitation Data'!$G$5,0,10*ROW('Sanitation Data'!G124))),'Data Summary'!DE130="Yes"),100-OFFSET('Sanitation Data'!$G$5,0,10*ROW('Sanitation Data'!G124)),NA())</f>
        <v>#N/A</v>
      </c>
      <c r="AQ130" s="104" t="e">
        <f ca="1">+IF(AND(ISNUMBER(OFFSET('Sanitation Data'!$G$7,0,10*ROW('Sanitation Data'!G124))),'Data Summary'!DF130="Yes"),OFFSET('Sanitation Data'!$G$7,0,10*ROW('Sanitation Data'!G124)),NA())</f>
        <v>#N/A</v>
      </c>
      <c r="AR130" s="104" t="e">
        <f ca="1">+IF(AND(ISNUMBER(OFFSET('Sanitation Data'!$G$11,0,10*ROW('Sanitation Data'!G124))),'Data Summary'!DG130="Yes"),OFFSET('Sanitation Data'!$G$11,0,10*ROW('Sanitation Data'!G124)),NA())</f>
        <v>#N/A</v>
      </c>
      <c r="AS130" s="104" t="e">
        <f ca="1">+IF(AND(ISNUMBER(OFFSET('Sanitation Data'!$G$12,0,10*ROW('Sanitation Data'!G124))),'Data Summary'!DH130="Yes"),OFFSET('Sanitation Data'!$G$12,0,10*ROW('Sanitation Data'!G124)),NA())</f>
        <v>#N/A</v>
      </c>
      <c r="AT130" s="104" t="e">
        <f ca="1">+IF(AND(ISNUMBER(OFFSET('Sanitation Data'!$G$13,0,10*ROW('Sanitation Data'!G124))),'Data Summary'!DI130="Yes"),OFFSET('Sanitation Data'!$G$13,0,10*ROW('Sanitation Data'!G124)),NA())</f>
        <v>#N/A</v>
      </c>
      <c r="AU130" s="104" t="e">
        <f ca="1">+IF(AND(ISNUMBER(OFFSET('Sanitation Data'!$H$5,0,10*ROW('Sanitation Data'!H124))),'Data Summary'!DJ130="Yes"),100-OFFSET('Sanitation Data'!$H$5,0,10*ROW('Sanitation Data'!H124)),NA())</f>
        <v>#N/A</v>
      </c>
      <c r="AV130" s="104" t="e">
        <f ca="1">+IF(AND(ISNUMBER(OFFSET('Sanitation Data'!$H$7,0,10*ROW('Sanitation Data'!H124))),'Data Summary'!DK130="Yes"),OFFSET('Sanitation Data'!$H$7,0,10*ROW('Sanitation Data'!H124)),NA())</f>
        <v>#N/A</v>
      </c>
      <c r="AW130" s="104" t="e">
        <f ca="1">+IF(AND(ISNUMBER(OFFSET('Sanitation Data'!$H$11,0,10*ROW('Sanitation Data'!H124))),'Data Summary'!DL130="Yes"),OFFSET('Sanitation Data'!$H$11,0,10*ROW('Sanitation Data'!H124)),NA())</f>
        <v>#N/A</v>
      </c>
      <c r="AX130" s="104" t="e">
        <f ca="1">+IF(AND(ISNUMBER(OFFSET('Sanitation Data'!$H$12,0,10*ROW('Sanitation Data'!H124))),'Data Summary'!DM130="Yes"),OFFSET('Sanitation Data'!$H$12,0,10*ROW('Sanitation Data'!H124)),NA())</f>
        <v>#N/A</v>
      </c>
      <c r="AY130" s="104" t="e">
        <f ca="1">+IF(AND(ISNUMBER(OFFSET('Sanitation Data'!$H$13,0,10*ROW('Sanitation Data'!H124))),'Data Summary'!DN130="Yes"),OFFSET('Sanitation Data'!$H$13,0,10*ROW('Sanitation Data'!H124)),NA())</f>
        <v>#N/A</v>
      </c>
      <c r="AZ130" s="109" t="e">
        <f ca="1">+IF(AND(ISNUMBER(OFFSET('Hygiene Data'!$C$6,0,10*ROW('Hygiene Data'!C124))),'Data Summary'!DO130="Yes"),OFFSET('Hygiene Data'!$C$6,0,10*ROW('Hygiene Data'!C124)),NA())</f>
        <v>#N/A</v>
      </c>
      <c r="BA130" s="109" t="e">
        <f ca="1">+IF(AND(ISNUMBER(OFFSET('Hygiene Data'!$C$8,0,10*ROW('Hygiene Data'!C124))),'Data Summary'!DP130="Yes"),OFFSET('Hygiene Data'!$C$8,0,10*ROW('Hygiene Data'!C124)),NA())</f>
        <v>#N/A</v>
      </c>
      <c r="BB130" s="109" t="e">
        <f ca="1">+IF(AND(ISNUMBER(OFFSET('Hygiene Data'!$C$10,0,10*ROW('Hygiene Data'!C124))),'Data Summary'!DQ130="Yes"),OFFSET('Hygiene Data'!$C$10,0,10*ROW('Hygiene Data'!C124)),NA())</f>
        <v>#N/A</v>
      </c>
      <c r="BC130" s="109" t="e">
        <f ca="1">+IF(AND(ISNUMBER(OFFSET('Hygiene Data'!$D$6,0,10*ROW('Hygiene Data'!D124))),'Data Summary'!DR130="Yes"),OFFSET('Hygiene Data'!$D$6,0,10*ROW('Hygiene Data'!D124)),NA())</f>
        <v>#N/A</v>
      </c>
      <c r="BD130" s="109" t="e">
        <f ca="1">+IF(AND(ISNUMBER(OFFSET('Hygiene Data'!$D$8,0,10*ROW('Hygiene Data'!D124))),'Data Summary'!DS130="Yes"),OFFSET('Hygiene Data'!$D$8,0,10*ROW('Hygiene Data'!D124)),NA())</f>
        <v>#N/A</v>
      </c>
      <c r="BE130" s="109" t="e">
        <f ca="1">+IF(AND(ISNUMBER(OFFSET('Hygiene Data'!$D$10,0,10*ROW('Hygiene Data'!D124))),'Data Summary'!DT130="Yes"),OFFSET('Hygiene Data'!$D$10,0,10*ROW('Hygiene Data'!D124)),NA())</f>
        <v>#N/A</v>
      </c>
      <c r="BF130" s="109" t="e">
        <f ca="1">+IF(AND(ISNUMBER(OFFSET('Hygiene Data'!$E$6,0,10*ROW('Hygiene Data'!E124))),'Data Summary'!DU130="Yes"),OFFSET('Hygiene Data'!$E$6,0,10*ROW('Hygiene Data'!E124)),NA())</f>
        <v>#N/A</v>
      </c>
      <c r="BG130" s="109" t="e">
        <f ca="1">+IF(AND(ISNUMBER(OFFSET('Hygiene Data'!$E$8,0,10*ROW('Hygiene Data'!E124))),'Data Summary'!DV130="Yes"),OFFSET('Hygiene Data'!$E$8,0,10*ROW('Hygiene Data'!E124)),NA())</f>
        <v>#N/A</v>
      </c>
      <c r="BH130" s="109" t="e">
        <f ca="1">+IF(AND(ISNUMBER(OFFSET('Hygiene Data'!$E$10,0,10*ROW('Hygiene Data'!E124))),'Data Summary'!DW130="Yes"),OFFSET('Hygiene Data'!$E$10,0,10*ROW('Hygiene Data'!E124)),NA())</f>
        <v>#N/A</v>
      </c>
      <c r="BI130" s="109" t="e">
        <f ca="1">+IF(AND(ISNUMBER(OFFSET('Hygiene Data'!$F$6,0,10*ROW('Hygiene Data'!F124))),'Data Summary'!DX130="Yes"),OFFSET('Hygiene Data'!$F$6,0,10*ROW('Hygiene Data'!F124)),NA())</f>
        <v>#N/A</v>
      </c>
      <c r="BJ130" s="109" t="e">
        <f ca="1">+IF(AND(ISNUMBER(OFFSET('Hygiene Data'!$F$8,0,10*ROW('Hygiene Data'!F124))),'Data Summary'!DY130="Yes"),OFFSET('Hygiene Data'!$F$8,0,10*ROW('Hygiene Data'!F124)),NA())</f>
        <v>#N/A</v>
      </c>
      <c r="BK130" s="109" t="e">
        <f ca="1">+IF(AND(ISNUMBER(OFFSET('Hygiene Data'!$F$10,0,10*ROW('Hygiene Data'!F124))),'Data Summary'!DZ130="Yes"),OFFSET('Hygiene Data'!$F$10,0,10*ROW('Hygiene Data'!F124)),NA())</f>
        <v>#N/A</v>
      </c>
      <c r="BL130" s="109" t="e">
        <f ca="1">+IF(AND(ISNUMBER(OFFSET('Hygiene Data'!$G$6,0,10*ROW('Hygiene Data'!G124))),'Data Summary'!EA130="Yes"),OFFSET('Hygiene Data'!$G$6,0,10*ROW('Hygiene Data'!G124)),NA())</f>
        <v>#N/A</v>
      </c>
      <c r="BM130" s="109" t="e">
        <f ca="1">+IF(AND(ISNUMBER(OFFSET('Hygiene Data'!$G$8,0,10*ROW('Hygiene Data'!G124))),'Data Summary'!EB130="Yes"),OFFSET('Hygiene Data'!$G$8,0,10*ROW('Hygiene Data'!G124)),NA())</f>
        <v>#N/A</v>
      </c>
      <c r="BN130" s="109" t="e">
        <f ca="1">+IF(AND(ISNUMBER(OFFSET('Hygiene Data'!$G$10,0,10*ROW('Hygiene Data'!G124))),'Data Summary'!EC130="Yes"),OFFSET('Hygiene Data'!$G$10,0,10*ROW('Hygiene Data'!G124)),NA())</f>
        <v>#N/A</v>
      </c>
      <c r="BO130" s="109" t="e">
        <f ca="1">+IF(AND(ISNUMBER(OFFSET('Hygiene Data'!$H$6,0,10*ROW('Hygiene Data'!H124))),'Data Summary'!ED130="Yes"),OFFSET('Hygiene Data'!$H$6,0,10*ROW('Hygiene Data'!H124)),NA())</f>
        <v>#N/A</v>
      </c>
      <c r="BP130" s="109" t="e">
        <f ca="1">+IF(AND(ISNUMBER(OFFSET('Hygiene Data'!$H$8,0,10*ROW('Hygiene Data'!H124))),'Data Summary'!EE130="Yes"),OFFSET('Hygiene Data'!$H$8,0,10*ROW('Hygiene Data'!H124)),NA())</f>
        <v>#N/A</v>
      </c>
      <c r="BQ130" s="109" t="e">
        <f ca="1">+IF(AND(ISNUMBER(OFFSET('Hygiene Data'!$H$10,0,10*ROW('Hygiene Data'!H124))),'Data Summary'!EF130="Yes"),OFFSET('Hygiene Data'!$H$10,0,10*ROW('Hygiene Data'!H124)),NA())</f>
        <v>#N/A</v>
      </c>
    </row>
    <row r="131" spans="1:69" x14ac:dyDescent="0.25">
      <c r="A131" s="57" t="e">
        <f ca="1">+IF(OFFSET('Water Data'!$B$1,0,10*ROW('Water Data'!B125))="",NA(),OFFSET('Water Data'!$B$1,0,10*ROW('Water Data'!B125)))</f>
        <v>#N/A</v>
      </c>
      <c r="B131" s="57" t="e">
        <f ca="1">+IF(OFFSET('Water Data'!$A$3,0,10*ROW('Water Data'!A128))="",NA(),OFFSET('Water Data'!$A$3,0,10*ROW('Water Data'!A128)))</f>
        <v>#N/A</v>
      </c>
      <c r="C131" s="57" t="e">
        <f ca="1">+IF(OFFSET('Water Data'!$C$3,0,10*ROW('Water Data'!C128))="",NA(),OFFSET('Water Data'!$C$3,0,10*ROW('Water Data'!C128)))</f>
        <v>#N/A</v>
      </c>
      <c r="D131" s="58" t="e">
        <f ca="1">+IF(AND(ISNUMBER(OFFSET('Water Data'!$C$5,0,10*ROW('Water Data'!C125))),'Data Summary'!BS131="Yes"),100-OFFSET('Water Data'!$C$5,0,10*ROW('Water Data'!C125)),NA())</f>
        <v>#N/A</v>
      </c>
      <c r="E131" s="58" t="e">
        <f ca="1">+IF(AND(ISNUMBER(OFFSET('Water Data'!$C$7,0,10*ROW('Water Data'!C125))),'Data Summary'!BT131="Yes"),OFFSET('Water Data'!$C$7,0,10*ROW('Water Data'!C125)),NA())</f>
        <v>#N/A</v>
      </c>
      <c r="F131" s="58" t="e">
        <f ca="1">+IF(AND(ISNUMBER(OFFSET('Water Data'!$C$10,0,10*ROW('Water Data'!C125))),'Data Summary'!BU131="Yes"),OFFSET('Water Data'!$C$10,0,10*ROW('Water Data'!C125)),NA())</f>
        <v>#N/A</v>
      </c>
      <c r="G131" s="58" t="e">
        <f ca="1">+IF(AND(ISNUMBER(OFFSET('Water Data'!$D$5,0,10*ROW('Water Data'!D125))),'Data Summary'!BV131="Yes"),100-OFFSET('Water Data'!$D$5,0,10*ROW('Water Data'!D125)),NA())</f>
        <v>#N/A</v>
      </c>
      <c r="H131" s="58" t="e">
        <f ca="1">+IF(AND(ISNUMBER(OFFSET('Water Data'!$D$7,0,10*ROW('Water Data'!D125))),'Data Summary'!BW131="Yes"),OFFSET('Water Data'!$D$7,0,10*ROW('Water Data'!D125)),NA())</f>
        <v>#N/A</v>
      </c>
      <c r="I131" s="58" t="e">
        <f ca="1">+IF(AND(ISNUMBER(OFFSET('Water Data'!$D$10,0,10*ROW('Water Data'!D125))),'Data Summary'!BX131="Yes"),OFFSET('Water Data'!$D$10,0,10*ROW('Water Data'!D125)),NA())</f>
        <v>#N/A</v>
      </c>
      <c r="J131" s="58" t="e">
        <f ca="1">+IF(AND(ISNUMBER(OFFSET('Water Data'!$E$5,0,10*ROW('Water Data'!E125))),'Data Summary'!BY131="Yes"),100-OFFSET('Water Data'!$E$5,0,10*ROW('Water Data'!E125)),NA())</f>
        <v>#N/A</v>
      </c>
      <c r="K131" s="58" t="e">
        <f ca="1">+IF(AND(ISNUMBER(OFFSET('Water Data'!$E$7,0,10*ROW('Water Data'!E125))),'Data Summary'!BZ131="Yes"),OFFSET('Water Data'!$E$7,0,10*ROW('Water Data'!E125)),NA())</f>
        <v>#N/A</v>
      </c>
      <c r="L131" s="58" t="e">
        <f ca="1">+IF(AND(ISNUMBER(OFFSET('Water Data'!$E$10,0,10*ROW('Water Data'!E125))),'Data Summary'!CA131="Yes"),OFFSET('Water Data'!$E$10,0,10*ROW('Water Data'!E125)),NA())</f>
        <v>#N/A</v>
      </c>
      <c r="M131" s="58" t="e">
        <f ca="1">+IF(AND(ISNUMBER(OFFSET('Water Data'!$F$5,0,10*ROW('Water Data'!F125))),'Data Summary'!CB131="Yes"),100-OFFSET('Water Data'!$F$5,0,10*ROW('Water Data'!F125)),NA())</f>
        <v>#N/A</v>
      </c>
      <c r="N131" s="58" t="e">
        <f ca="1">+IF(AND(ISNUMBER(OFFSET('Water Data'!$F$7,0,10*ROW('Water Data'!F125))),'Data Summary'!CC131="Yes"),OFFSET('Water Data'!$F$7,0,10*ROW('Water Data'!F125)),NA())</f>
        <v>#N/A</v>
      </c>
      <c r="O131" s="58" t="e">
        <f ca="1">+IF(AND(ISNUMBER(OFFSET('Water Data'!$F$10,0,10*ROW('Water Data'!F125))),'Data Summary'!CD131="Yes"),OFFSET('Water Data'!$F$10,0,10*ROW('Water Data'!F125)),NA())</f>
        <v>#N/A</v>
      </c>
      <c r="P131" s="58" t="e">
        <f ca="1">+IF(AND(ISNUMBER(OFFSET('Water Data'!$G$5,0,10*ROW('Water Data'!G125))),'Data Summary'!CE131="Yes"),100-OFFSET('Water Data'!$G$5,0,10*ROW('Water Data'!G125)),NA())</f>
        <v>#N/A</v>
      </c>
      <c r="Q131" s="58" t="e">
        <f ca="1">+IF(AND(ISNUMBER(OFFSET('Water Data'!$G$7,0,10*ROW('Water Data'!G125))),'Data Summary'!CF131="Yes"),OFFSET('Water Data'!$G$7,0,10*ROW('Water Data'!G125)),NA())</f>
        <v>#N/A</v>
      </c>
      <c r="R131" s="58" t="e">
        <f ca="1">+IF(AND(ISNUMBER(OFFSET('Water Data'!$G$10,0,10*ROW('Water Data'!G125))),'Data Summary'!CG131="Yes"),OFFSET('Water Data'!$G$10,0,10*ROW('Water Data'!G125)),NA())</f>
        <v>#N/A</v>
      </c>
      <c r="S131" s="58" t="e">
        <f ca="1">+IF(AND(ISNUMBER(OFFSET('Water Data'!$H$5,0,10*ROW('Water Data'!H125))),'Data Summary'!CH131="Yes"),100-OFFSET('Water Data'!$H$5,0,10*ROW('Water Data'!H125)),NA())</f>
        <v>#N/A</v>
      </c>
      <c r="T131" s="58" t="e">
        <f ca="1">+IF(AND(ISNUMBER(OFFSET('Water Data'!$H$7,0,10*ROW('Water Data'!H125))),'Data Summary'!CI131="Yes"),OFFSET('Water Data'!$H$7,0,10*ROW('Water Data'!H125)),NA())</f>
        <v>#N/A</v>
      </c>
      <c r="U131" s="58" t="e">
        <f ca="1">+IF(AND(ISNUMBER(OFFSET('Water Data'!$H$10,0,10*ROW('Water Data'!H125))),'Data Summary'!CJ131="Yes"),OFFSET('Water Data'!$H$10,0,10*ROW('Water Data'!H125)),NA())</f>
        <v>#N/A</v>
      </c>
      <c r="V131" s="104" t="e">
        <f ca="1">+IF(AND(ISNUMBER(OFFSET('Sanitation Data'!$C$5,0,10*ROW('Sanitation Data'!C125))),'Data Summary'!CK131="Yes"),100-OFFSET('Sanitation Data'!$C$5,0,10*ROW('Sanitation Data'!C125)),NA())</f>
        <v>#N/A</v>
      </c>
      <c r="W131" s="104" t="e">
        <f ca="1">+IF(AND(ISNUMBER(OFFSET('Sanitation Data'!$C$7,0,10*ROW('Sanitation Data'!C125))),'Data Summary'!CL131="Yes"),OFFSET('Sanitation Data'!$C$7,0,10*ROW('Sanitation Data'!C125)),NA())</f>
        <v>#N/A</v>
      </c>
      <c r="X131" s="104" t="e">
        <f ca="1">+IF(AND(ISNUMBER(OFFSET('Sanitation Data'!$C$11,0,10*ROW('Sanitation Data'!C125))),'Data Summary'!CM131="Yes"),OFFSET('Sanitation Data'!$C$11,0,10*ROW('Sanitation Data'!C125)),NA())</f>
        <v>#N/A</v>
      </c>
      <c r="Y131" s="104" t="e">
        <f ca="1">+IF(AND(ISNUMBER(OFFSET('Sanitation Data'!$C$12,0,10*ROW('Sanitation Data'!C125))),'Data Summary'!CN131="Yes"),OFFSET('Sanitation Data'!$C$12,0,10*ROW('Sanitation Data'!C125)),NA())</f>
        <v>#N/A</v>
      </c>
      <c r="Z131" s="104" t="e">
        <f ca="1">+IF(AND(ISNUMBER(OFFSET('Sanitation Data'!$C$13,0,10*ROW('Sanitation Data'!C125))),'Data Summary'!CO131="Yes"),OFFSET('Sanitation Data'!$C$13,0,10*ROW('Sanitation Data'!C125)),NA())</f>
        <v>#N/A</v>
      </c>
      <c r="AA131" s="104" t="e">
        <f ca="1">+IF(AND(ISNUMBER(OFFSET('Sanitation Data'!$D$5,0,10*ROW('Sanitation Data'!D125))),'Data Summary'!CP131="Yes"),100-OFFSET('Sanitation Data'!$D$5,0,10*ROW('Sanitation Data'!D125)),NA())</f>
        <v>#N/A</v>
      </c>
      <c r="AB131" s="104" t="e">
        <f ca="1">+IF(AND(ISNUMBER(OFFSET('Sanitation Data'!$D$7,0,10*ROW('Sanitation Data'!D125))),'Data Summary'!CQ131="Yes"),OFFSET('Sanitation Data'!$D$7,0,10*ROW('Sanitation Data'!D125)),NA())</f>
        <v>#N/A</v>
      </c>
      <c r="AC131" s="104" t="e">
        <f ca="1">+IF(AND(ISNUMBER(OFFSET('Sanitation Data'!$D$11,0,10*ROW('Sanitation Data'!D125))),'Data Summary'!CR131="Yes"),OFFSET('Sanitation Data'!$D$11,0,10*ROW('Sanitation Data'!D125)),NA())</f>
        <v>#N/A</v>
      </c>
      <c r="AD131" s="104" t="e">
        <f ca="1">+IF(AND(ISNUMBER(OFFSET('Sanitation Data'!$D$12,0,10*ROW('Sanitation Data'!D125))),'Data Summary'!CS131="Yes"),OFFSET('Sanitation Data'!$D$12,0,10*ROW('Sanitation Data'!D125)),NA())</f>
        <v>#N/A</v>
      </c>
      <c r="AE131" s="104" t="e">
        <f ca="1">+IF(AND(ISNUMBER(OFFSET('Sanitation Data'!$D$13,0,10*ROW('Sanitation Data'!D125))),'Data Summary'!CT131="Yes"),OFFSET('Sanitation Data'!$D$13,0,10*ROW('Sanitation Data'!D125)),NA())</f>
        <v>#N/A</v>
      </c>
      <c r="AF131" s="104" t="e">
        <f ca="1">+IF(AND(ISNUMBER(OFFSET('Sanitation Data'!$E$5,0,10*ROW('Sanitation Data'!E125))),'Data Summary'!CU131="Yes"),100-OFFSET('Sanitation Data'!$E$5,0,10*ROW('Sanitation Data'!E125)),NA())</f>
        <v>#N/A</v>
      </c>
      <c r="AG131" s="104" t="e">
        <f ca="1">+IF(AND(ISNUMBER(OFFSET('Sanitation Data'!$E$7,0,10*ROW('Sanitation Data'!E125))),'Data Summary'!CV131="Yes"),OFFSET('Sanitation Data'!$E$7,0,10*ROW('Sanitation Data'!E125)),NA())</f>
        <v>#N/A</v>
      </c>
      <c r="AH131" s="104" t="e">
        <f ca="1">+IF(AND(ISNUMBER(OFFSET('Sanitation Data'!$E$11,0,10*ROW('Sanitation Data'!E125))),'Data Summary'!CW131="Yes"),OFFSET('Sanitation Data'!$E$11,0,10*ROW('Sanitation Data'!E125)),NA())</f>
        <v>#N/A</v>
      </c>
      <c r="AI131" s="104" t="e">
        <f ca="1">+IF(AND(ISNUMBER(OFFSET('Sanitation Data'!$E$12,0,10*ROW('Sanitation Data'!E125))),'Data Summary'!CX131="Yes"),OFFSET('Sanitation Data'!$E$12,0,10*ROW('Sanitation Data'!E125)),NA())</f>
        <v>#N/A</v>
      </c>
      <c r="AJ131" s="104" t="e">
        <f ca="1">+IF(AND(ISNUMBER(OFFSET('Sanitation Data'!$E$13,0,10*ROW('Sanitation Data'!E125))),'Data Summary'!CY131="Yes"),OFFSET('Sanitation Data'!$E$13,0,10*ROW('Sanitation Data'!E125)),NA())</f>
        <v>#N/A</v>
      </c>
      <c r="AK131" s="104" t="e">
        <f ca="1">+IF(AND(ISNUMBER(OFFSET('Sanitation Data'!$F$5,0,10*ROW('Sanitation Data'!F125))),'Data Summary'!CZ131="Yes"),100-OFFSET('Sanitation Data'!$F$5,0,10*ROW('Sanitation Data'!F125)),NA())</f>
        <v>#N/A</v>
      </c>
      <c r="AL131" s="104" t="e">
        <f ca="1">+IF(AND(ISNUMBER(OFFSET('Sanitation Data'!$F$7,0,10*ROW('Sanitation Data'!F125))),'Data Summary'!DA131="Yes"),OFFSET('Sanitation Data'!$F$7,0,10*ROW('Sanitation Data'!F125)),NA())</f>
        <v>#N/A</v>
      </c>
      <c r="AM131" s="104" t="e">
        <f ca="1">+IF(AND(ISNUMBER(OFFSET('Sanitation Data'!$F$11,0,10*ROW('Sanitation Data'!F125))),'Data Summary'!DB131="Yes"),OFFSET('Sanitation Data'!$F$11,0,10*ROW('Sanitation Data'!F125)),NA())</f>
        <v>#N/A</v>
      </c>
      <c r="AN131" s="104" t="e">
        <f ca="1">+IF(AND(ISNUMBER(OFFSET('Sanitation Data'!$F$12,0,10*ROW('Sanitation Data'!F125))),'Data Summary'!DC131="Yes"),OFFSET('Sanitation Data'!$F$12,0,10*ROW('Sanitation Data'!F125)),NA())</f>
        <v>#N/A</v>
      </c>
      <c r="AO131" s="104" t="e">
        <f ca="1">+IF(AND(ISNUMBER(OFFSET('Sanitation Data'!$F$13,0,10*ROW('Sanitation Data'!F125))),'Data Summary'!DD131="Yes"),OFFSET('Sanitation Data'!$F$13,0,10*ROW('Sanitation Data'!F125)),NA())</f>
        <v>#N/A</v>
      </c>
      <c r="AP131" s="104" t="e">
        <f ca="1">+IF(AND(ISNUMBER(OFFSET('Sanitation Data'!$G$5,0,10*ROW('Sanitation Data'!G125))),'Data Summary'!DE131="Yes"),100-OFFSET('Sanitation Data'!$G$5,0,10*ROW('Sanitation Data'!G125)),NA())</f>
        <v>#N/A</v>
      </c>
      <c r="AQ131" s="104" t="e">
        <f ca="1">+IF(AND(ISNUMBER(OFFSET('Sanitation Data'!$G$7,0,10*ROW('Sanitation Data'!G125))),'Data Summary'!DF131="Yes"),OFFSET('Sanitation Data'!$G$7,0,10*ROW('Sanitation Data'!G125)),NA())</f>
        <v>#N/A</v>
      </c>
      <c r="AR131" s="104" t="e">
        <f ca="1">+IF(AND(ISNUMBER(OFFSET('Sanitation Data'!$G$11,0,10*ROW('Sanitation Data'!G125))),'Data Summary'!DG131="Yes"),OFFSET('Sanitation Data'!$G$11,0,10*ROW('Sanitation Data'!G125)),NA())</f>
        <v>#N/A</v>
      </c>
      <c r="AS131" s="104" t="e">
        <f ca="1">+IF(AND(ISNUMBER(OFFSET('Sanitation Data'!$G$12,0,10*ROW('Sanitation Data'!G125))),'Data Summary'!DH131="Yes"),OFFSET('Sanitation Data'!$G$12,0,10*ROW('Sanitation Data'!G125)),NA())</f>
        <v>#N/A</v>
      </c>
      <c r="AT131" s="104" t="e">
        <f ca="1">+IF(AND(ISNUMBER(OFFSET('Sanitation Data'!$G$13,0,10*ROW('Sanitation Data'!G125))),'Data Summary'!DI131="Yes"),OFFSET('Sanitation Data'!$G$13,0,10*ROW('Sanitation Data'!G125)),NA())</f>
        <v>#N/A</v>
      </c>
      <c r="AU131" s="104" t="e">
        <f ca="1">+IF(AND(ISNUMBER(OFFSET('Sanitation Data'!$H$5,0,10*ROW('Sanitation Data'!H125))),'Data Summary'!DJ131="Yes"),100-OFFSET('Sanitation Data'!$H$5,0,10*ROW('Sanitation Data'!H125)),NA())</f>
        <v>#N/A</v>
      </c>
      <c r="AV131" s="104" t="e">
        <f ca="1">+IF(AND(ISNUMBER(OFFSET('Sanitation Data'!$H$7,0,10*ROW('Sanitation Data'!H125))),'Data Summary'!DK131="Yes"),OFFSET('Sanitation Data'!$H$7,0,10*ROW('Sanitation Data'!H125)),NA())</f>
        <v>#N/A</v>
      </c>
      <c r="AW131" s="104" t="e">
        <f ca="1">+IF(AND(ISNUMBER(OFFSET('Sanitation Data'!$H$11,0,10*ROW('Sanitation Data'!H125))),'Data Summary'!DL131="Yes"),OFFSET('Sanitation Data'!$H$11,0,10*ROW('Sanitation Data'!H125)),NA())</f>
        <v>#N/A</v>
      </c>
      <c r="AX131" s="104" t="e">
        <f ca="1">+IF(AND(ISNUMBER(OFFSET('Sanitation Data'!$H$12,0,10*ROW('Sanitation Data'!H125))),'Data Summary'!DM131="Yes"),OFFSET('Sanitation Data'!$H$12,0,10*ROW('Sanitation Data'!H125)),NA())</f>
        <v>#N/A</v>
      </c>
      <c r="AY131" s="104" t="e">
        <f ca="1">+IF(AND(ISNUMBER(OFFSET('Sanitation Data'!$H$13,0,10*ROW('Sanitation Data'!H125))),'Data Summary'!DN131="Yes"),OFFSET('Sanitation Data'!$H$13,0,10*ROW('Sanitation Data'!H125)),NA())</f>
        <v>#N/A</v>
      </c>
      <c r="AZ131" s="109" t="e">
        <f ca="1">+IF(AND(ISNUMBER(OFFSET('Hygiene Data'!$C$6,0,10*ROW('Hygiene Data'!C125))),'Data Summary'!DO131="Yes"),OFFSET('Hygiene Data'!$C$6,0,10*ROW('Hygiene Data'!C125)),NA())</f>
        <v>#N/A</v>
      </c>
      <c r="BA131" s="109" t="e">
        <f ca="1">+IF(AND(ISNUMBER(OFFSET('Hygiene Data'!$C$8,0,10*ROW('Hygiene Data'!C125))),'Data Summary'!DP131="Yes"),OFFSET('Hygiene Data'!$C$8,0,10*ROW('Hygiene Data'!C125)),NA())</f>
        <v>#N/A</v>
      </c>
      <c r="BB131" s="109" t="e">
        <f ca="1">+IF(AND(ISNUMBER(OFFSET('Hygiene Data'!$C$10,0,10*ROW('Hygiene Data'!C125))),'Data Summary'!DQ131="Yes"),OFFSET('Hygiene Data'!$C$10,0,10*ROW('Hygiene Data'!C125)),NA())</f>
        <v>#N/A</v>
      </c>
      <c r="BC131" s="109" t="e">
        <f ca="1">+IF(AND(ISNUMBER(OFFSET('Hygiene Data'!$D$6,0,10*ROW('Hygiene Data'!D125))),'Data Summary'!DR131="Yes"),OFFSET('Hygiene Data'!$D$6,0,10*ROW('Hygiene Data'!D125)),NA())</f>
        <v>#N/A</v>
      </c>
      <c r="BD131" s="109" t="e">
        <f ca="1">+IF(AND(ISNUMBER(OFFSET('Hygiene Data'!$D$8,0,10*ROW('Hygiene Data'!D125))),'Data Summary'!DS131="Yes"),OFFSET('Hygiene Data'!$D$8,0,10*ROW('Hygiene Data'!D125)),NA())</f>
        <v>#N/A</v>
      </c>
      <c r="BE131" s="109" t="e">
        <f ca="1">+IF(AND(ISNUMBER(OFFSET('Hygiene Data'!$D$10,0,10*ROW('Hygiene Data'!D125))),'Data Summary'!DT131="Yes"),OFFSET('Hygiene Data'!$D$10,0,10*ROW('Hygiene Data'!D125)),NA())</f>
        <v>#N/A</v>
      </c>
      <c r="BF131" s="109" t="e">
        <f ca="1">+IF(AND(ISNUMBER(OFFSET('Hygiene Data'!$E$6,0,10*ROW('Hygiene Data'!E125))),'Data Summary'!DU131="Yes"),OFFSET('Hygiene Data'!$E$6,0,10*ROW('Hygiene Data'!E125)),NA())</f>
        <v>#N/A</v>
      </c>
      <c r="BG131" s="109" t="e">
        <f ca="1">+IF(AND(ISNUMBER(OFFSET('Hygiene Data'!$E$8,0,10*ROW('Hygiene Data'!E125))),'Data Summary'!DV131="Yes"),OFFSET('Hygiene Data'!$E$8,0,10*ROW('Hygiene Data'!E125)),NA())</f>
        <v>#N/A</v>
      </c>
      <c r="BH131" s="109" t="e">
        <f ca="1">+IF(AND(ISNUMBER(OFFSET('Hygiene Data'!$E$10,0,10*ROW('Hygiene Data'!E125))),'Data Summary'!DW131="Yes"),OFFSET('Hygiene Data'!$E$10,0,10*ROW('Hygiene Data'!E125)),NA())</f>
        <v>#N/A</v>
      </c>
      <c r="BI131" s="109" t="e">
        <f ca="1">+IF(AND(ISNUMBER(OFFSET('Hygiene Data'!$F$6,0,10*ROW('Hygiene Data'!F125))),'Data Summary'!DX131="Yes"),OFFSET('Hygiene Data'!$F$6,0,10*ROW('Hygiene Data'!F125)),NA())</f>
        <v>#N/A</v>
      </c>
      <c r="BJ131" s="109" t="e">
        <f ca="1">+IF(AND(ISNUMBER(OFFSET('Hygiene Data'!$F$8,0,10*ROW('Hygiene Data'!F125))),'Data Summary'!DY131="Yes"),OFFSET('Hygiene Data'!$F$8,0,10*ROW('Hygiene Data'!F125)),NA())</f>
        <v>#N/A</v>
      </c>
      <c r="BK131" s="109" t="e">
        <f ca="1">+IF(AND(ISNUMBER(OFFSET('Hygiene Data'!$F$10,0,10*ROW('Hygiene Data'!F125))),'Data Summary'!DZ131="Yes"),OFFSET('Hygiene Data'!$F$10,0,10*ROW('Hygiene Data'!F125)),NA())</f>
        <v>#N/A</v>
      </c>
      <c r="BL131" s="109" t="e">
        <f ca="1">+IF(AND(ISNUMBER(OFFSET('Hygiene Data'!$G$6,0,10*ROW('Hygiene Data'!G125))),'Data Summary'!EA131="Yes"),OFFSET('Hygiene Data'!$G$6,0,10*ROW('Hygiene Data'!G125)),NA())</f>
        <v>#N/A</v>
      </c>
      <c r="BM131" s="109" t="e">
        <f ca="1">+IF(AND(ISNUMBER(OFFSET('Hygiene Data'!$G$8,0,10*ROW('Hygiene Data'!G125))),'Data Summary'!EB131="Yes"),OFFSET('Hygiene Data'!$G$8,0,10*ROW('Hygiene Data'!G125)),NA())</f>
        <v>#N/A</v>
      </c>
      <c r="BN131" s="109" t="e">
        <f ca="1">+IF(AND(ISNUMBER(OFFSET('Hygiene Data'!$G$10,0,10*ROW('Hygiene Data'!G125))),'Data Summary'!EC131="Yes"),OFFSET('Hygiene Data'!$G$10,0,10*ROW('Hygiene Data'!G125)),NA())</f>
        <v>#N/A</v>
      </c>
      <c r="BO131" s="109" t="e">
        <f ca="1">+IF(AND(ISNUMBER(OFFSET('Hygiene Data'!$H$6,0,10*ROW('Hygiene Data'!H125))),'Data Summary'!ED131="Yes"),OFFSET('Hygiene Data'!$H$6,0,10*ROW('Hygiene Data'!H125)),NA())</f>
        <v>#N/A</v>
      </c>
      <c r="BP131" s="109" t="e">
        <f ca="1">+IF(AND(ISNUMBER(OFFSET('Hygiene Data'!$H$8,0,10*ROW('Hygiene Data'!H125))),'Data Summary'!EE131="Yes"),OFFSET('Hygiene Data'!$H$8,0,10*ROW('Hygiene Data'!H125)),NA())</f>
        <v>#N/A</v>
      </c>
      <c r="BQ131" s="109" t="e">
        <f ca="1">+IF(AND(ISNUMBER(OFFSET('Hygiene Data'!$H$10,0,10*ROW('Hygiene Data'!H125))),'Data Summary'!EF131="Yes"),OFFSET('Hygiene Data'!$H$10,0,10*ROW('Hygiene Data'!H125)),NA())</f>
        <v>#N/A</v>
      </c>
    </row>
    <row r="132" spans="1:69" x14ac:dyDescent="0.25">
      <c r="A132" s="57" t="e">
        <f ca="1">+IF(OFFSET('Water Data'!$B$1,0,10*ROW('Water Data'!B126))="",NA(),OFFSET('Water Data'!$B$1,0,10*ROW('Water Data'!B126)))</f>
        <v>#N/A</v>
      </c>
      <c r="B132" s="57" t="e">
        <f ca="1">+IF(OFFSET('Water Data'!$A$3,0,10*ROW('Water Data'!A129))="",NA(),OFFSET('Water Data'!$A$3,0,10*ROW('Water Data'!A129)))</f>
        <v>#N/A</v>
      </c>
      <c r="C132" s="57" t="e">
        <f ca="1">+IF(OFFSET('Water Data'!$C$3,0,10*ROW('Water Data'!C129))="",NA(),OFFSET('Water Data'!$C$3,0,10*ROW('Water Data'!C129)))</f>
        <v>#N/A</v>
      </c>
      <c r="D132" s="58" t="e">
        <f ca="1">+IF(AND(ISNUMBER(OFFSET('Water Data'!$C$5,0,10*ROW('Water Data'!C126))),'Data Summary'!BS132="Yes"),100-OFFSET('Water Data'!$C$5,0,10*ROW('Water Data'!C126)),NA())</f>
        <v>#N/A</v>
      </c>
      <c r="E132" s="58" t="e">
        <f ca="1">+IF(AND(ISNUMBER(OFFSET('Water Data'!$C$7,0,10*ROW('Water Data'!C126))),'Data Summary'!BT132="Yes"),OFFSET('Water Data'!$C$7,0,10*ROW('Water Data'!C126)),NA())</f>
        <v>#N/A</v>
      </c>
      <c r="F132" s="58" t="e">
        <f ca="1">+IF(AND(ISNUMBER(OFFSET('Water Data'!$C$10,0,10*ROW('Water Data'!C126))),'Data Summary'!BU132="Yes"),OFFSET('Water Data'!$C$10,0,10*ROW('Water Data'!C126)),NA())</f>
        <v>#N/A</v>
      </c>
      <c r="G132" s="58" t="e">
        <f ca="1">+IF(AND(ISNUMBER(OFFSET('Water Data'!$D$5,0,10*ROW('Water Data'!D126))),'Data Summary'!BV132="Yes"),100-OFFSET('Water Data'!$D$5,0,10*ROW('Water Data'!D126)),NA())</f>
        <v>#N/A</v>
      </c>
      <c r="H132" s="58" t="e">
        <f ca="1">+IF(AND(ISNUMBER(OFFSET('Water Data'!$D$7,0,10*ROW('Water Data'!D126))),'Data Summary'!BW132="Yes"),OFFSET('Water Data'!$D$7,0,10*ROW('Water Data'!D126)),NA())</f>
        <v>#N/A</v>
      </c>
      <c r="I132" s="58" t="e">
        <f ca="1">+IF(AND(ISNUMBER(OFFSET('Water Data'!$D$10,0,10*ROW('Water Data'!D126))),'Data Summary'!BX132="Yes"),OFFSET('Water Data'!$D$10,0,10*ROW('Water Data'!D126)),NA())</f>
        <v>#N/A</v>
      </c>
      <c r="J132" s="58" t="e">
        <f ca="1">+IF(AND(ISNUMBER(OFFSET('Water Data'!$E$5,0,10*ROW('Water Data'!E126))),'Data Summary'!BY132="Yes"),100-OFFSET('Water Data'!$E$5,0,10*ROW('Water Data'!E126)),NA())</f>
        <v>#N/A</v>
      </c>
      <c r="K132" s="58" t="e">
        <f ca="1">+IF(AND(ISNUMBER(OFFSET('Water Data'!$E$7,0,10*ROW('Water Data'!E126))),'Data Summary'!BZ132="Yes"),OFFSET('Water Data'!$E$7,0,10*ROW('Water Data'!E126)),NA())</f>
        <v>#N/A</v>
      </c>
      <c r="L132" s="58" t="e">
        <f ca="1">+IF(AND(ISNUMBER(OFFSET('Water Data'!$E$10,0,10*ROW('Water Data'!E126))),'Data Summary'!CA132="Yes"),OFFSET('Water Data'!$E$10,0,10*ROW('Water Data'!E126)),NA())</f>
        <v>#N/A</v>
      </c>
      <c r="M132" s="58" t="e">
        <f ca="1">+IF(AND(ISNUMBER(OFFSET('Water Data'!$F$5,0,10*ROW('Water Data'!F126))),'Data Summary'!CB132="Yes"),100-OFFSET('Water Data'!$F$5,0,10*ROW('Water Data'!F126)),NA())</f>
        <v>#N/A</v>
      </c>
      <c r="N132" s="58" t="e">
        <f ca="1">+IF(AND(ISNUMBER(OFFSET('Water Data'!$F$7,0,10*ROW('Water Data'!F126))),'Data Summary'!CC132="Yes"),OFFSET('Water Data'!$F$7,0,10*ROW('Water Data'!F126)),NA())</f>
        <v>#N/A</v>
      </c>
      <c r="O132" s="58" t="e">
        <f ca="1">+IF(AND(ISNUMBER(OFFSET('Water Data'!$F$10,0,10*ROW('Water Data'!F126))),'Data Summary'!CD132="Yes"),OFFSET('Water Data'!$F$10,0,10*ROW('Water Data'!F126)),NA())</f>
        <v>#N/A</v>
      </c>
      <c r="P132" s="58" t="e">
        <f ca="1">+IF(AND(ISNUMBER(OFFSET('Water Data'!$G$5,0,10*ROW('Water Data'!G126))),'Data Summary'!CE132="Yes"),100-OFFSET('Water Data'!$G$5,0,10*ROW('Water Data'!G126)),NA())</f>
        <v>#N/A</v>
      </c>
      <c r="Q132" s="58" t="e">
        <f ca="1">+IF(AND(ISNUMBER(OFFSET('Water Data'!$G$7,0,10*ROW('Water Data'!G126))),'Data Summary'!CF132="Yes"),OFFSET('Water Data'!$G$7,0,10*ROW('Water Data'!G126)),NA())</f>
        <v>#N/A</v>
      </c>
      <c r="R132" s="58" t="e">
        <f ca="1">+IF(AND(ISNUMBER(OFFSET('Water Data'!$G$10,0,10*ROW('Water Data'!G126))),'Data Summary'!CG132="Yes"),OFFSET('Water Data'!$G$10,0,10*ROW('Water Data'!G126)),NA())</f>
        <v>#N/A</v>
      </c>
      <c r="S132" s="58" t="e">
        <f ca="1">+IF(AND(ISNUMBER(OFFSET('Water Data'!$H$5,0,10*ROW('Water Data'!H126))),'Data Summary'!CH132="Yes"),100-OFFSET('Water Data'!$H$5,0,10*ROW('Water Data'!H126)),NA())</f>
        <v>#N/A</v>
      </c>
      <c r="T132" s="58" t="e">
        <f ca="1">+IF(AND(ISNUMBER(OFFSET('Water Data'!$H$7,0,10*ROW('Water Data'!H126))),'Data Summary'!CI132="Yes"),OFFSET('Water Data'!$H$7,0,10*ROW('Water Data'!H126)),NA())</f>
        <v>#N/A</v>
      </c>
      <c r="U132" s="58" t="e">
        <f ca="1">+IF(AND(ISNUMBER(OFFSET('Water Data'!$H$10,0,10*ROW('Water Data'!H126))),'Data Summary'!CJ132="Yes"),OFFSET('Water Data'!$H$10,0,10*ROW('Water Data'!H126)),NA())</f>
        <v>#N/A</v>
      </c>
      <c r="V132" s="104" t="e">
        <f ca="1">+IF(AND(ISNUMBER(OFFSET('Sanitation Data'!$C$5,0,10*ROW('Sanitation Data'!C126))),'Data Summary'!CK132="Yes"),100-OFFSET('Sanitation Data'!$C$5,0,10*ROW('Sanitation Data'!C126)),NA())</f>
        <v>#N/A</v>
      </c>
      <c r="W132" s="104" t="e">
        <f ca="1">+IF(AND(ISNUMBER(OFFSET('Sanitation Data'!$C$7,0,10*ROW('Sanitation Data'!C126))),'Data Summary'!CL132="Yes"),OFFSET('Sanitation Data'!$C$7,0,10*ROW('Sanitation Data'!C126)),NA())</f>
        <v>#N/A</v>
      </c>
      <c r="X132" s="104" t="e">
        <f ca="1">+IF(AND(ISNUMBER(OFFSET('Sanitation Data'!$C$11,0,10*ROW('Sanitation Data'!C126))),'Data Summary'!CM132="Yes"),OFFSET('Sanitation Data'!$C$11,0,10*ROW('Sanitation Data'!C126)),NA())</f>
        <v>#N/A</v>
      </c>
      <c r="Y132" s="104" t="e">
        <f ca="1">+IF(AND(ISNUMBER(OFFSET('Sanitation Data'!$C$12,0,10*ROW('Sanitation Data'!C126))),'Data Summary'!CN132="Yes"),OFFSET('Sanitation Data'!$C$12,0,10*ROW('Sanitation Data'!C126)),NA())</f>
        <v>#N/A</v>
      </c>
      <c r="Z132" s="104" t="e">
        <f ca="1">+IF(AND(ISNUMBER(OFFSET('Sanitation Data'!$C$13,0,10*ROW('Sanitation Data'!C126))),'Data Summary'!CO132="Yes"),OFFSET('Sanitation Data'!$C$13,0,10*ROW('Sanitation Data'!C126)),NA())</f>
        <v>#N/A</v>
      </c>
      <c r="AA132" s="104" t="e">
        <f ca="1">+IF(AND(ISNUMBER(OFFSET('Sanitation Data'!$D$5,0,10*ROW('Sanitation Data'!D126))),'Data Summary'!CP132="Yes"),100-OFFSET('Sanitation Data'!$D$5,0,10*ROW('Sanitation Data'!D126)),NA())</f>
        <v>#N/A</v>
      </c>
      <c r="AB132" s="104" t="e">
        <f ca="1">+IF(AND(ISNUMBER(OFFSET('Sanitation Data'!$D$7,0,10*ROW('Sanitation Data'!D126))),'Data Summary'!CQ132="Yes"),OFFSET('Sanitation Data'!$D$7,0,10*ROW('Sanitation Data'!D126)),NA())</f>
        <v>#N/A</v>
      </c>
      <c r="AC132" s="104" t="e">
        <f ca="1">+IF(AND(ISNUMBER(OFFSET('Sanitation Data'!$D$11,0,10*ROW('Sanitation Data'!D126))),'Data Summary'!CR132="Yes"),OFFSET('Sanitation Data'!$D$11,0,10*ROW('Sanitation Data'!D126)),NA())</f>
        <v>#N/A</v>
      </c>
      <c r="AD132" s="104" t="e">
        <f ca="1">+IF(AND(ISNUMBER(OFFSET('Sanitation Data'!$D$12,0,10*ROW('Sanitation Data'!D126))),'Data Summary'!CS132="Yes"),OFFSET('Sanitation Data'!$D$12,0,10*ROW('Sanitation Data'!D126)),NA())</f>
        <v>#N/A</v>
      </c>
      <c r="AE132" s="104" t="e">
        <f ca="1">+IF(AND(ISNUMBER(OFFSET('Sanitation Data'!$D$13,0,10*ROW('Sanitation Data'!D126))),'Data Summary'!CT132="Yes"),OFFSET('Sanitation Data'!$D$13,0,10*ROW('Sanitation Data'!D126)),NA())</f>
        <v>#N/A</v>
      </c>
      <c r="AF132" s="104" t="e">
        <f ca="1">+IF(AND(ISNUMBER(OFFSET('Sanitation Data'!$E$5,0,10*ROW('Sanitation Data'!E126))),'Data Summary'!CU132="Yes"),100-OFFSET('Sanitation Data'!$E$5,0,10*ROW('Sanitation Data'!E126)),NA())</f>
        <v>#N/A</v>
      </c>
      <c r="AG132" s="104" t="e">
        <f ca="1">+IF(AND(ISNUMBER(OFFSET('Sanitation Data'!$E$7,0,10*ROW('Sanitation Data'!E126))),'Data Summary'!CV132="Yes"),OFFSET('Sanitation Data'!$E$7,0,10*ROW('Sanitation Data'!E126)),NA())</f>
        <v>#N/A</v>
      </c>
      <c r="AH132" s="104" t="e">
        <f ca="1">+IF(AND(ISNUMBER(OFFSET('Sanitation Data'!$E$11,0,10*ROW('Sanitation Data'!E126))),'Data Summary'!CW132="Yes"),OFFSET('Sanitation Data'!$E$11,0,10*ROW('Sanitation Data'!E126)),NA())</f>
        <v>#N/A</v>
      </c>
      <c r="AI132" s="104" t="e">
        <f ca="1">+IF(AND(ISNUMBER(OFFSET('Sanitation Data'!$E$12,0,10*ROW('Sanitation Data'!E126))),'Data Summary'!CX132="Yes"),OFFSET('Sanitation Data'!$E$12,0,10*ROW('Sanitation Data'!E126)),NA())</f>
        <v>#N/A</v>
      </c>
      <c r="AJ132" s="104" t="e">
        <f ca="1">+IF(AND(ISNUMBER(OFFSET('Sanitation Data'!$E$13,0,10*ROW('Sanitation Data'!E126))),'Data Summary'!CY132="Yes"),OFFSET('Sanitation Data'!$E$13,0,10*ROW('Sanitation Data'!E126)),NA())</f>
        <v>#N/A</v>
      </c>
      <c r="AK132" s="104" t="e">
        <f ca="1">+IF(AND(ISNUMBER(OFFSET('Sanitation Data'!$F$5,0,10*ROW('Sanitation Data'!F126))),'Data Summary'!CZ132="Yes"),100-OFFSET('Sanitation Data'!$F$5,0,10*ROW('Sanitation Data'!F126)),NA())</f>
        <v>#N/A</v>
      </c>
      <c r="AL132" s="104" t="e">
        <f ca="1">+IF(AND(ISNUMBER(OFFSET('Sanitation Data'!$F$7,0,10*ROW('Sanitation Data'!F126))),'Data Summary'!DA132="Yes"),OFFSET('Sanitation Data'!$F$7,0,10*ROW('Sanitation Data'!F126)),NA())</f>
        <v>#N/A</v>
      </c>
      <c r="AM132" s="104" t="e">
        <f ca="1">+IF(AND(ISNUMBER(OFFSET('Sanitation Data'!$F$11,0,10*ROW('Sanitation Data'!F126))),'Data Summary'!DB132="Yes"),OFFSET('Sanitation Data'!$F$11,0,10*ROW('Sanitation Data'!F126)),NA())</f>
        <v>#N/A</v>
      </c>
      <c r="AN132" s="104" t="e">
        <f ca="1">+IF(AND(ISNUMBER(OFFSET('Sanitation Data'!$F$12,0,10*ROW('Sanitation Data'!F126))),'Data Summary'!DC132="Yes"),OFFSET('Sanitation Data'!$F$12,0,10*ROW('Sanitation Data'!F126)),NA())</f>
        <v>#N/A</v>
      </c>
      <c r="AO132" s="104" t="e">
        <f ca="1">+IF(AND(ISNUMBER(OFFSET('Sanitation Data'!$F$13,0,10*ROW('Sanitation Data'!F126))),'Data Summary'!DD132="Yes"),OFFSET('Sanitation Data'!$F$13,0,10*ROW('Sanitation Data'!F126)),NA())</f>
        <v>#N/A</v>
      </c>
      <c r="AP132" s="104" t="e">
        <f ca="1">+IF(AND(ISNUMBER(OFFSET('Sanitation Data'!$G$5,0,10*ROW('Sanitation Data'!G126))),'Data Summary'!DE132="Yes"),100-OFFSET('Sanitation Data'!$G$5,0,10*ROW('Sanitation Data'!G126)),NA())</f>
        <v>#N/A</v>
      </c>
      <c r="AQ132" s="104" t="e">
        <f ca="1">+IF(AND(ISNUMBER(OFFSET('Sanitation Data'!$G$7,0,10*ROW('Sanitation Data'!G126))),'Data Summary'!DF132="Yes"),OFFSET('Sanitation Data'!$G$7,0,10*ROW('Sanitation Data'!G126)),NA())</f>
        <v>#N/A</v>
      </c>
      <c r="AR132" s="104" t="e">
        <f ca="1">+IF(AND(ISNUMBER(OFFSET('Sanitation Data'!$G$11,0,10*ROW('Sanitation Data'!G126))),'Data Summary'!DG132="Yes"),OFFSET('Sanitation Data'!$G$11,0,10*ROW('Sanitation Data'!G126)),NA())</f>
        <v>#N/A</v>
      </c>
      <c r="AS132" s="104" t="e">
        <f ca="1">+IF(AND(ISNUMBER(OFFSET('Sanitation Data'!$G$12,0,10*ROW('Sanitation Data'!G126))),'Data Summary'!DH132="Yes"),OFFSET('Sanitation Data'!$G$12,0,10*ROW('Sanitation Data'!G126)),NA())</f>
        <v>#N/A</v>
      </c>
      <c r="AT132" s="104" t="e">
        <f ca="1">+IF(AND(ISNUMBER(OFFSET('Sanitation Data'!$G$13,0,10*ROW('Sanitation Data'!G126))),'Data Summary'!DI132="Yes"),OFFSET('Sanitation Data'!$G$13,0,10*ROW('Sanitation Data'!G126)),NA())</f>
        <v>#N/A</v>
      </c>
      <c r="AU132" s="104" t="e">
        <f ca="1">+IF(AND(ISNUMBER(OFFSET('Sanitation Data'!$H$5,0,10*ROW('Sanitation Data'!H126))),'Data Summary'!DJ132="Yes"),100-OFFSET('Sanitation Data'!$H$5,0,10*ROW('Sanitation Data'!H126)),NA())</f>
        <v>#N/A</v>
      </c>
      <c r="AV132" s="104" t="e">
        <f ca="1">+IF(AND(ISNUMBER(OFFSET('Sanitation Data'!$H$7,0,10*ROW('Sanitation Data'!H126))),'Data Summary'!DK132="Yes"),OFFSET('Sanitation Data'!$H$7,0,10*ROW('Sanitation Data'!H126)),NA())</f>
        <v>#N/A</v>
      </c>
      <c r="AW132" s="104" t="e">
        <f ca="1">+IF(AND(ISNUMBER(OFFSET('Sanitation Data'!$H$11,0,10*ROW('Sanitation Data'!H126))),'Data Summary'!DL132="Yes"),OFFSET('Sanitation Data'!$H$11,0,10*ROW('Sanitation Data'!H126)),NA())</f>
        <v>#N/A</v>
      </c>
      <c r="AX132" s="104" t="e">
        <f ca="1">+IF(AND(ISNUMBER(OFFSET('Sanitation Data'!$H$12,0,10*ROW('Sanitation Data'!H126))),'Data Summary'!DM132="Yes"),OFFSET('Sanitation Data'!$H$12,0,10*ROW('Sanitation Data'!H126)),NA())</f>
        <v>#N/A</v>
      </c>
      <c r="AY132" s="104" t="e">
        <f ca="1">+IF(AND(ISNUMBER(OFFSET('Sanitation Data'!$H$13,0,10*ROW('Sanitation Data'!H126))),'Data Summary'!DN132="Yes"),OFFSET('Sanitation Data'!$H$13,0,10*ROW('Sanitation Data'!H126)),NA())</f>
        <v>#N/A</v>
      </c>
      <c r="AZ132" s="109" t="e">
        <f ca="1">+IF(AND(ISNUMBER(OFFSET('Hygiene Data'!$C$6,0,10*ROW('Hygiene Data'!C126))),'Data Summary'!DO132="Yes"),OFFSET('Hygiene Data'!$C$6,0,10*ROW('Hygiene Data'!C126)),NA())</f>
        <v>#N/A</v>
      </c>
      <c r="BA132" s="109" t="e">
        <f ca="1">+IF(AND(ISNUMBER(OFFSET('Hygiene Data'!$C$8,0,10*ROW('Hygiene Data'!C126))),'Data Summary'!DP132="Yes"),OFFSET('Hygiene Data'!$C$8,0,10*ROW('Hygiene Data'!C126)),NA())</f>
        <v>#N/A</v>
      </c>
      <c r="BB132" s="109" t="e">
        <f ca="1">+IF(AND(ISNUMBER(OFFSET('Hygiene Data'!$C$10,0,10*ROW('Hygiene Data'!C126))),'Data Summary'!DQ132="Yes"),OFFSET('Hygiene Data'!$C$10,0,10*ROW('Hygiene Data'!C126)),NA())</f>
        <v>#N/A</v>
      </c>
      <c r="BC132" s="109" t="e">
        <f ca="1">+IF(AND(ISNUMBER(OFFSET('Hygiene Data'!$D$6,0,10*ROW('Hygiene Data'!D126))),'Data Summary'!DR132="Yes"),OFFSET('Hygiene Data'!$D$6,0,10*ROW('Hygiene Data'!D126)),NA())</f>
        <v>#N/A</v>
      </c>
      <c r="BD132" s="109" t="e">
        <f ca="1">+IF(AND(ISNUMBER(OFFSET('Hygiene Data'!$D$8,0,10*ROW('Hygiene Data'!D126))),'Data Summary'!DS132="Yes"),OFFSET('Hygiene Data'!$D$8,0,10*ROW('Hygiene Data'!D126)),NA())</f>
        <v>#N/A</v>
      </c>
      <c r="BE132" s="109" t="e">
        <f ca="1">+IF(AND(ISNUMBER(OFFSET('Hygiene Data'!$D$10,0,10*ROW('Hygiene Data'!D126))),'Data Summary'!DT132="Yes"),OFFSET('Hygiene Data'!$D$10,0,10*ROW('Hygiene Data'!D126)),NA())</f>
        <v>#N/A</v>
      </c>
      <c r="BF132" s="109" t="e">
        <f ca="1">+IF(AND(ISNUMBER(OFFSET('Hygiene Data'!$E$6,0,10*ROW('Hygiene Data'!E126))),'Data Summary'!DU132="Yes"),OFFSET('Hygiene Data'!$E$6,0,10*ROW('Hygiene Data'!E126)),NA())</f>
        <v>#N/A</v>
      </c>
      <c r="BG132" s="109" t="e">
        <f ca="1">+IF(AND(ISNUMBER(OFFSET('Hygiene Data'!$E$8,0,10*ROW('Hygiene Data'!E126))),'Data Summary'!DV132="Yes"),OFFSET('Hygiene Data'!$E$8,0,10*ROW('Hygiene Data'!E126)),NA())</f>
        <v>#N/A</v>
      </c>
      <c r="BH132" s="109" t="e">
        <f ca="1">+IF(AND(ISNUMBER(OFFSET('Hygiene Data'!$E$10,0,10*ROW('Hygiene Data'!E126))),'Data Summary'!DW132="Yes"),OFFSET('Hygiene Data'!$E$10,0,10*ROW('Hygiene Data'!E126)),NA())</f>
        <v>#N/A</v>
      </c>
      <c r="BI132" s="109" t="e">
        <f ca="1">+IF(AND(ISNUMBER(OFFSET('Hygiene Data'!$F$6,0,10*ROW('Hygiene Data'!F126))),'Data Summary'!DX132="Yes"),OFFSET('Hygiene Data'!$F$6,0,10*ROW('Hygiene Data'!F126)),NA())</f>
        <v>#N/A</v>
      </c>
      <c r="BJ132" s="109" t="e">
        <f ca="1">+IF(AND(ISNUMBER(OFFSET('Hygiene Data'!$F$8,0,10*ROW('Hygiene Data'!F126))),'Data Summary'!DY132="Yes"),OFFSET('Hygiene Data'!$F$8,0,10*ROW('Hygiene Data'!F126)),NA())</f>
        <v>#N/A</v>
      </c>
      <c r="BK132" s="109" t="e">
        <f ca="1">+IF(AND(ISNUMBER(OFFSET('Hygiene Data'!$F$10,0,10*ROW('Hygiene Data'!F126))),'Data Summary'!DZ132="Yes"),OFFSET('Hygiene Data'!$F$10,0,10*ROW('Hygiene Data'!F126)),NA())</f>
        <v>#N/A</v>
      </c>
      <c r="BL132" s="109" t="e">
        <f ca="1">+IF(AND(ISNUMBER(OFFSET('Hygiene Data'!$G$6,0,10*ROW('Hygiene Data'!G126))),'Data Summary'!EA132="Yes"),OFFSET('Hygiene Data'!$G$6,0,10*ROW('Hygiene Data'!G126)),NA())</f>
        <v>#N/A</v>
      </c>
      <c r="BM132" s="109" t="e">
        <f ca="1">+IF(AND(ISNUMBER(OFFSET('Hygiene Data'!$G$8,0,10*ROW('Hygiene Data'!G126))),'Data Summary'!EB132="Yes"),OFFSET('Hygiene Data'!$G$8,0,10*ROW('Hygiene Data'!G126)),NA())</f>
        <v>#N/A</v>
      </c>
      <c r="BN132" s="109" t="e">
        <f ca="1">+IF(AND(ISNUMBER(OFFSET('Hygiene Data'!$G$10,0,10*ROW('Hygiene Data'!G126))),'Data Summary'!EC132="Yes"),OFFSET('Hygiene Data'!$G$10,0,10*ROW('Hygiene Data'!G126)),NA())</f>
        <v>#N/A</v>
      </c>
      <c r="BO132" s="109" t="e">
        <f ca="1">+IF(AND(ISNUMBER(OFFSET('Hygiene Data'!$H$6,0,10*ROW('Hygiene Data'!H126))),'Data Summary'!ED132="Yes"),OFFSET('Hygiene Data'!$H$6,0,10*ROW('Hygiene Data'!H126)),NA())</f>
        <v>#N/A</v>
      </c>
      <c r="BP132" s="109" t="e">
        <f ca="1">+IF(AND(ISNUMBER(OFFSET('Hygiene Data'!$H$8,0,10*ROW('Hygiene Data'!H126))),'Data Summary'!EE132="Yes"),OFFSET('Hygiene Data'!$H$8,0,10*ROW('Hygiene Data'!H126)),NA())</f>
        <v>#N/A</v>
      </c>
      <c r="BQ132" s="109" t="e">
        <f ca="1">+IF(AND(ISNUMBER(OFFSET('Hygiene Data'!$H$10,0,10*ROW('Hygiene Data'!H126))),'Data Summary'!EF132="Yes"),OFFSET('Hygiene Data'!$H$10,0,10*ROW('Hygiene Data'!H126)),NA())</f>
        <v>#N/A</v>
      </c>
    </row>
    <row r="133" spans="1:69" x14ac:dyDescent="0.25">
      <c r="A133" s="57" t="e">
        <f ca="1">+IF(OFFSET('Water Data'!$B$1,0,10*ROW('Water Data'!B127))="",NA(),OFFSET('Water Data'!$B$1,0,10*ROW('Water Data'!B127)))</f>
        <v>#N/A</v>
      </c>
      <c r="B133" s="57" t="e">
        <f ca="1">+IF(OFFSET('Water Data'!$A$3,0,10*ROW('Water Data'!A130))="",NA(),OFFSET('Water Data'!$A$3,0,10*ROW('Water Data'!A130)))</f>
        <v>#N/A</v>
      </c>
      <c r="C133" s="57" t="e">
        <f ca="1">+IF(OFFSET('Water Data'!$C$3,0,10*ROW('Water Data'!C130))="",NA(),OFFSET('Water Data'!$C$3,0,10*ROW('Water Data'!C130)))</f>
        <v>#N/A</v>
      </c>
      <c r="D133" s="58" t="e">
        <f ca="1">+IF(AND(ISNUMBER(OFFSET('Water Data'!$C$5,0,10*ROW('Water Data'!C127))),'Data Summary'!BS133="Yes"),100-OFFSET('Water Data'!$C$5,0,10*ROW('Water Data'!C127)),NA())</f>
        <v>#N/A</v>
      </c>
      <c r="E133" s="58" t="e">
        <f ca="1">+IF(AND(ISNUMBER(OFFSET('Water Data'!$C$7,0,10*ROW('Water Data'!C127))),'Data Summary'!BT133="Yes"),OFFSET('Water Data'!$C$7,0,10*ROW('Water Data'!C127)),NA())</f>
        <v>#N/A</v>
      </c>
      <c r="F133" s="58" t="e">
        <f ca="1">+IF(AND(ISNUMBER(OFFSET('Water Data'!$C$10,0,10*ROW('Water Data'!C127))),'Data Summary'!BU133="Yes"),OFFSET('Water Data'!$C$10,0,10*ROW('Water Data'!C127)),NA())</f>
        <v>#N/A</v>
      </c>
      <c r="G133" s="58" t="e">
        <f ca="1">+IF(AND(ISNUMBER(OFFSET('Water Data'!$D$5,0,10*ROW('Water Data'!D127))),'Data Summary'!BV133="Yes"),100-OFFSET('Water Data'!$D$5,0,10*ROW('Water Data'!D127)),NA())</f>
        <v>#N/A</v>
      </c>
      <c r="H133" s="58" t="e">
        <f ca="1">+IF(AND(ISNUMBER(OFFSET('Water Data'!$D$7,0,10*ROW('Water Data'!D127))),'Data Summary'!BW133="Yes"),OFFSET('Water Data'!$D$7,0,10*ROW('Water Data'!D127)),NA())</f>
        <v>#N/A</v>
      </c>
      <c r="I133" s="58" t="e">
        <f ca="1">+IF(AND(ISNUMBER(OFFSET('Water Data'!$D$10,0,10*ROW('Water Data'!D127))),'Data Summary'!BX133="Yes"),OFFSET('Water Data'!$D$10,0,10*ROW('Water Data'!D127)),NA())</f>
        <v>#N/A</v>
      </c>
      <c r="J133" s="58" t="e">
        <f ca="1">+IF(AND(ISNUMBER(OFFSET('Water Data'!$E$5,0,10*ROW('Water Data'!E127))),'Data Summary'!BY133="Yes"),100-OFFSET('Water Data'!$E$5,0,10*ROW('Water Data'!E127)),NA())</f>
        <v>#N/A</v>
      </c>
      <c r="K133" s="58" t="e">
        <f ca="1">+IF(AND(ISNUMBER(OFFSET('Water Data'!$E$7,0,10*ROW('Water Data'!E127))),'Data Summary'!BZ133="Yes"),OFFSET('Water Data'!$E$7,0,10*ROW('Water Data'!E127)),NA())</f>
        <v>#N/A</v>
      </c>
      <c r="L133" s="58" t="e">
        <f ca="1">+IF(AND(ISNUMBER(OFFSET('Water Data'!$E$10,0,10*ROW('Water Data'!E127))),'Data Summary'!CA133="Yes"),OFFSET('Water Data'!$E$10,0,10*ROW('Water Data'!E127)),NA())</f>
        <v>#N/A</v>
      </c>
      <c r="M133" s="58" t="e">
        <f ca="1">+IF(AND(ISNUMBER(OFFSET('Water Data'!$F$5,0,10*ROW('Water Data'!F127))),'Data Summary'!CB133="Yes"),100-OFFSET('Water Data'!$F$5,0,10*ROW('Water Data'!F127)),NA())</f>
        <v>#N/A</v>
      </c>
      <c r="N133" s="58" t="e">
        <f ca="1">+IF(AND(ISNUMBER(OFFSET('Water Data'!$F$7,0,10*ROW('Water Data'!F127))),'Data Summary'!CC133="Yes"),OFFSET('Water Data'!$F$7,0,10*ROW('Water Data'!F127)),NA())</f>
        <v>#N/A</v>
      </c>
      <c r="O133" s="58" t="e">
        <f ca="1">+IF(AND(ISNUMBER(OFFSET('Water Data'!$F$10,0,10*ROW('Water Data'!F127))),'Data Summary'!CD133="Yes"),OFFSET('Water Data'!$F$10,0,10*ROW('Water Data'!F127)),NA())</f>
        <v>#N/A</v>
      </c>
      <c r="P133" s="58" t="e">
        <f ca="1">+IF(AND(ISNUMBER(OFFSET('Water Data'!$G$5,0,10*ROW('Water Data'!G127))),'Data Summary'!CE133="Yes"),100-OFFSET('Water Data'!$G$5,0,10*ROW('Water Data'!G127)),NA())</f>
        <v>#N/A</v>
      </c>
      <c r="Q133" s="58" t="e">
        <f ca="1">+IF(AND(ISNUMBER(OFFSET('Water Data'!$G$7,0,10*ROW('Water Data'!G127))),'Data Summary'!CF133="Yes"),OFFSET('Water Data'!$G$7,0,10*ROW('Water Data'!G127)),NA())</f>
        <v>#N/A</v>
      </c>
      <c r="R133" s="58" t="e">
        <f ca="1">+IF(AND(ISNUMBER(OFFSET('Water Data'!$G$10,0,10*ROW('Water Data'!G127))),'Data Summary'!CG133="Yes"),OFFSET('Water Data'!$G$10,0,10*ROW('Water Data'!G127)),NA())</f>
        <v>#N/A</v>
      </c>
      <c r="S133" s="58" t="e">
        <f ca="1">+IF(AND(ISNUMBER(OFFSET('Water Data'!$H$5,0,10*ROW('Water Data'!H127))),'Data Summary'!CH133="Yes"),100-OFFSET('Water Data'!$H$5,0,10*ROW('Water Data'!H127)),NA())</f>
        <v>#N/A</v>
      </c>
      <c r="T133" s="58" t="e">
        <f ca="1">+IF(AND(ISNUMBER(OFFSET('Water Data'!$H$7,0,10*ROW('Water Data'!H127))),'Data Summary'!CI133="Yes"),OFFSET('Water Data'!$H$7,0,10*ROW('Water Data'!H127)),NA())</f>
        <v>#N/A</v>
      </c>
      <c r="U133" s="58" t="e">
        <f ca="1">+IF(AND(ISNUMBER(OFFSET('Water Data'!$H$10,0,10*ROW('Water Data'!H127))),'Data Summary'!CJ133="Yes"),OFFSET('Water Data'!$H$10,0,10*ROW('Water Data'!H127)),NA())</f>
        <v>#N/A</v>
      </c>
      <c r="V133" s="104" t="e">
        <f ca="1">+IF(AND(ISNUMBER(OFFSET('Sanitation Data'!$C$5,0,10*ROW('Sanitation Data'!C127))),'Data Summary'!CK133="Yes"),100-OFFSET('Sanitation Data'!$C$5,0,10*ROW('Sanitation Data'!C127)),NA())</f>
        <v>#N/A</v>
      </c>
      <c r="W133" s="104" t="e">
        <f ca="1">+IF(AND(ISNUMBER(OFFSET('Sanitation Data'!$C$7,0,10*ROW('Sanitation Data'!C127))),'Data Summary'!CL133="Yes"),OFFSET('Sanitation Data'!$C$7,0,10*ROW('Sanitation Data'!C127)),NA())</f>
        <v>#N/A</v>
      </c>
      <c r="X133" s="104" t="e">
        <f ca="1">+IF(AND(ISNUMBER(OFFSET('Sanitation Data'!$C$11,0,10*ROW('Sanitation Data'!C127))),'Data Summary'!CM133="Yes"),OFFSET('Sanitation Data'!$C$11,0,10*ROW('Sanitation Data'!C127)),NA())</f>
        <v>#N/A</v>
      </c>
      <c r="Y133" s="104" t="e">
        <f ca="1">+IF(AND(ISNUMBER(OFFSET('Sanitation Data'!$C$12,0,10*ROW('Sanitation Data'!C127))),'Data Summary'!CN133="Yes"),OFFSET('Sanitation Data'!$C$12,0,10*ROW('Sanitation Data'!C127)),NA())</f>
        <v>#N/A</v>
      </c>
      <c r="Z133" s="104" t="e">
        <f ca="1">+IF(AND(ISNUMBER(OFFSET('Sanitation Data'!$C$13,0,10*ROW('Sanitation Data'!C127))),'Data Summary'!CO133="Yes"),OFFSET('Sanitation Data'!$C$13,0,10*ROW('Sanitation Data'!C127)),NA())</f>
        <v>#N/A</v>
      </c>
      <c r="AA133" s="104" t="e">
        <f ca="1">+IF(AND(ISNUMBER(OFFSET('Sanitation Data'!$D$5,0,10*ROW('Sanitation Data'!D127))),'Data Summary'!CP133="Yes"),100-OFFSET('Sanitation Data'!$D$5,0,10*ROW('Sanitation Data'!D127)),NA())</f>
        <v>#N/A</v>
      </c>
      <c r="AB133" s="104" t="e">
        <f ca="1">+IF(AND(ISNUMBER(OFFSET('Sanitation Data'!$D$7,0,10*ROW('Sanitation Data'!D127))),'Data Summary'!CQ133="Yes"),OFFSET('Sanitation Data'!$D$7,0,10*ROW('Sanitation Data'!D127)),NA())</f>
        <v>#N/A</v>
      </c>
      <c r="AC133" s="104" t="e">
        <f ca="1">+IF(AND(ISNUMBER(OFFSET('Sanitation Data'!$D$11,0,10*ROW('Sanitation Data'!D127))),'Data Summary'!CR133="Yes"),OFFSET('Sanitation Data'!$D$11,0,10*ROW('Sanitation Data'!D127)),NA())</f>
        <v>#N/A</v>
      </c>
      <c r="AD133" s="104" t="e">
        <f ca="1">+IF(AND(ISNUMBER(OFFSET('Sanitation Data'!$D$12,0,10*ROW('Sanitation Data'!D127))),'Data Summary'!CS133="Yes"),OFFSET('Sanitation Data'!$D$12,0,10*ROW('Sanitation Data'!D127)),NA())</f>
        <v>#N/A</v>
      </c>
      <c r="AE133" s="104" t="e">
        <f ca="1">+IF(AND(ISNUMBER(OFFSET('Sanitation Data'!$D$13,0,10*ROW('Sanitation Data'!D127))),'Data Summary'!CT133="Yes"),OFFSET('Sanitation Data'!$D$13,0,10*ROW('Sanitation Data'!D127)),NA())</f>
        <v>#N/A</v>
      </c>
      <c r="AF133" s="104" t="e">
        <f ca="1">+IF(AND(ISNUMBER(OFFSET('Sanitation Data'!$E$5,0,10*ROW('Sanitation Data'!E127))),'Data Summary'!CU133="Yes"),100-OFFSET('Sanitation Data'!$E$5,0,10*ROW('Sanitation Data'!E127)),NA())</f>
        <v>#N/A</v>
      </c>
      <c r="AG133" s="104" t="e">
        <f ca="1">+IF(AND(ISNUMBER(OFFSET('Sanitation Data'!$E$7,0,10*ROW('Sanitation Data'!E127))),'Data Summary'!CV133="Yes"),OFFSET('Sanitation Data'!$E$7,0,10*ROW('Sanitation Data'!E127)),NA())</f>
        <v>#N/A</v>
      </c>
      <c r="AH133" s="104" t="e">
        <f ca="1">+IF(AND(ISNUMBER(OFFSET('Sanitation Data'!$E$11,0,10*ROW('Sanitation Data'!E127))),'Data Summary'!CW133="Yes"),OFFSET('Sanitation Data'!$E$11,0,10*ROW('Sanitation Data'!E127)),NA())</f>
        <v>#N/A</v>
      </c>
      <c r="AI133" s="104" t="e">
        <f ca="1">+IF(AND(ISNUMBER(OFFSET('Sanitation Data'!$E$12,0,10*ROW('Sanitation Data'!E127))),'Data Summary'!CX133="Yes"),OFFSET('Sanitation Data'!$E$12,0,10*ROW('Sanitation Data'!E127)),NA())</f>
        <v>#N/A</v>
      </c>
      <c r="AJ133" s="104" t="e">
        <f ca="1">+IF(AND(ISNUMBER(OFFSET('Sanitation Data'!$E$13,0,10*ROW('Sanitation Data'!E127))),'Data Summary'!CY133="Yes"),OFFSET('Sanitation Data'!$E$13,0,10*ROW('Sanitation Data'!E127)),NA())</f>
        <v>#N/A</v>
      </c>
      <c r="AK133" s="104" t="e">
        <f ca="1">+IF(AND(ISNUMBER(OFFSET('Sanitation Data'!$F$5,0,10*ROW('Sanitation Data'!F127))),'Data Summary'!CZ133="Yes"),100-OFFSET('Sanitation Data'!$F$5,0,10*ROW('Sanitation Data'!F127)),NA())</f>
        <v>#N/A</v>
      </c>
      <c r="AL133" s="104" t="e">
        <f ca="1">+IF(AND(ISNUMBER(OFFSET('Sanitation Data'!$F$7,0,10*ROW('Sanitation Data'!F127))),'Data Summary'!DA133="Yes"),OFFSET('Sanitation Data'!$F$7,0,10*ROW('Sanitation Data'!F127)),NA())</f>
        <v>#N/A</v>
      </c>
      <c r="AM133" s="104" t="e">
        <f ca="1">+IF(AND(ISNUMBER(OFFSET('Sanitation Data'!$F$11,0,10*ROW('Sanitation Data'!F127))),'Data Summary'!DB133="Yes"),OFFSET('Sanitation Data'!$F$11,0,10*ROW('Sanitation Data'!F127)),NA())</f>
        <v>#N/A</v>
      </c>
      <c r="AN133" s="104" t="e">
        <f ca="1">+IF(AND(ISNUMBER(OFFSET('Sanitation Data'!$F$12,0,10*ROW('Sanitation Data'!F127))),'Data Summary'!DC133="Yes"),OFFSET('Sanitation Data'!$F$12,0,10*ROW('Sanitation Data'!F127)),NA())</f>
        <v>#N/A</v>
      </c>
      <c r="AO133" s="104" t="e">
        <f ca="1">+IF(AND(ISNUMBER(OFFSET('Sanitation Data'!$F$13,0,10*ROW('Sanitation Data'!F127))),'Data Summary'!DD133="Yes"),OFFSET('Sanitation Data'!$F$13,0,10*ROW('Sanitation Data'!F127)),NA())</f>
        <v>#N/A</v>
      </c>
      <c r="AP133" s="104" t="e">
        <f ca="1">+IF(AND(ISNUMBER(OFFSET('Sanitation Data'!$G$5,0,10*ROW('Sanitation Data'!G127))),'Data Summary'!DE133="Yes"),100-OFFSET('Sanitation Data'!$G$5,0,10*ROW('Sanitation Data'!G127)),NA())</f>
        <v>#N/A</v>
      </c>
      <c r="AQ133" s="104" t="e">
        <f ca="1">+IF(AND(ISNUMBER(OFFSET('Sanitation Data'!$G$7,0,10*ROW('Sanitation Data'!G127))),'Data Summary'!DF133="Yes"),OFFSET('Sanitation Data'!$G$7,0,10*ROW('Sanitation Data'!G127)),NA())</f>
        <v>#N/A</v>
      </c>
      <c r="AR133" s="104" t="e">
        <f ca="1">+IF(AND(ISNUMBER(OFFSET('Sanitation Data'!$G$11,0,10*ROW('Sanitation Data'!G127))),'Data Summary'!DG133="Yes"),OFFSET('Sanitation Data'!$G$11,0,10*ROW('Sanitation Data'!G127)),NA())</f>
        <v>#N/A</v>
      </c>
      <c r="AS133" s="104" t="e">
        <f ca="1">+IF(AND(ISNUMBER(OFFSET('Sanitation Data'!$G$12,0,10*ROW('Sanitation Data'!G127))),'Data Summary'!DH133="Yes"),OFFSET('Sanitation Data'!$G$12,0,10*ROW('Sanitation Data'!G127)),NA())</f>
        <v>#N/A</v>
      </c>
      <c r="AT133" s="104" t="e">
        <f ca="1">+IF(AND(ISNUMBER(OFFSET('Sanitation Data'!$G$13,0,10*ROW('Sanitation Data'!G127))),'Data Summary'!DI133="Yes"),OFFSET('Sanitation Data'!$G$13,0,10*ROW('Sanitation Data'!G127)),NA())</f>
        <v>#N/A</v>
      </c>
      <c r="AU133" s="104" t="e">
        <f ca="1">+IF(AND(ISNUMBER(OFFSET('Sanitation Data'!$H$5,0,10*ROW('Sanitation Data'!H127))),'Data Summary'!DJ133="Yes"),100-OFFSET('Sanitation Data'!$H$5,0,10*ROW('Sanitation Data'!H127)),NA())</f>
        <v>#N/A</v>
      </c>
      <c r="AV133" s="104" t="e">
        <f ca="1">+IF(AND(ISNUMBER(OFFSET('Sanitation Data'!$H$7,0,10*ROW('Sanitation Data'!H127))),'Data Summary'!DK133="Yes"),OFFSET('Sanitation Data'!$H$7,0,10*ROW('Sanitation Data'!H127)),NA())</f>
        <v>#N/A</v>
      </c>
      <c r="AW133" s="104" t="e">
        <f ca="1">+IF(AND(ISNUMBER(OFFSET('Sanitation Data'!$H$11,0,10*ROW('Sanitation Data'!H127))),'Data Summary'!DL133="Yes"),OFFSET('Sanitation Data'!$H$11,0,10*ROW('Sanitation Data'!H127)),NA())</f>
        <v>#N/A</v>
      </c>
      <c r="AX133" s="104" t="e">
        <f ca="1">+IF(AND(ISNUMBER(OFFSET('Sanitation Data'!$H$12,0,10*ROW('Sanitation Data'!H127))),'Data Summary'!DM133="Yes"),OFFSET('Sanitation Data'!$H$12,0,10*ROW('Sanitation Data'!H127)),NA())</f>
        <v>#N/A</v>
      </c>
      <c r="AY133" s="104" t="e">
        <f ca="1">+IF(AND(ISNUMBER(OFFSET('Sanitation Data'!$H$13,0,10*ROW('Sanitation Data'!H127))),'Data Summary'!DN133="Yes"),OFFSET('Sanitation Data'!$H$13,0,10*ROW('Sanitation Data'!H127)),NA())</f>
        <v>#N/A</v>
      </c>
      <c r="AZ133" s="109" t="e">
        <f ca="1">+IF(AND(ISNUMBER(OFFSET('Hygiene Data'!$C$6,0,10*ROW('Hygiene Data'!C127))),'Data Summary'!DO133="Yes"),OFFSET('Hygiene Data'!$C$6,0,10*ROW('Hygiene Data'!C127)),NA())</f>
        <v>#N/A</v>
      </c>
      <c r="BA133" s="109" t="e">
        <f ca="1">+IF(AND(ISNUMBER(OFFSET('Hygiene Data'!$C$8,0,10*ROW('Hygiene Data'!C127))),'Data Summary'!DP133="Yes"),OFFSET('Hygiene Data'!$C$8,0,10*ROW('Hygiene Data'!C127)),NA())</f>
        <v>#N/A</v>
      </c>
      <c r="BB133" s="109" t="e">
        <f ca="1">+IF(AND(ISNUMBER(OFFSET('Hygiene Data'!$C$10,0,10*ROW('Hygiene Data'!C127))),'Data Summary'!DQ133="Yes"),OFFSET('Hygiene Data'!$C$10,0,10*ROW('Hygiene Data'!C127)),NA())</f>
        <v>#N/A</v>
      </c>
      <c r="BC133" s="109" t="e">
        <f ca="1">+IF(AND(ISNUMBER(OFFSET('Hygiene Data'!$D$6,0,10*ROW('Hygiene Data'!D127))),'Data Summary'!DR133="Yes"),OFFSET('Hygiene Data'!$D$6,0,10*ROW('Hygiene Data'!D127)),NA())</f>
        <v>#N/A</v>
      </c>
      <c r="BD133" s="109" t="e">
        <f ca="1">+IF(AND(ISNUMBER(OFFSET('Hygiene Data'!$D$8,0,10*ROW('Hygiene Data'!D127))),'Data Summary'!DS133="Yes"),OFFSET('Hygiene Data'!$D$8,0,10*ROW('Hygiene Data'!D127)),NA())</f>
        <v>#N/A</v>
      </c>
      <c r="BE133" s="109" t="e">
        <f ca="1">+IF(AND(ISNUMBER(OFFSET('Hygiene Data'!$D$10,0,10*ROW('Hygiene Data'!D127))),'Data Summary'!DT133="Yes"),OFFSET('Hygiene Data'!$D$10,0,10*ROW('Hygiene Data'!D127)),NA())</f>
        <v>#N/A</v>
      </c>
      <c r="BF133" s="109" t="e">
        <f ca="1">+IF(AND(ISNUMBER(OFFSET('Hygiene Data'!$E$6,0,10*ROW('Hygiene Data'!E127))),'Data Summary'!DU133="Yes"),OFFSET('Hygiene Data'!$E$6,0,10*ROW('Hygiene Data'!E127)),NA())</f>
        <v>#N/A</v>
      </c>
      <c r="BG133" s="109" t="e">
        <f ca="1">+IF(AND(ISNUMBER(OFFSET('Hygiene Data'!$E$8,0,10*ROW('Hygiene Data'!E127))),'Data Summary'!DV133="Yes"),OFFSET('Hygiene Data'!$E$8,0,10*ROW('Hygiene Data'!E127)),NA())</f>
        <v>#N/A</v>
      </c>
      <c r="BH133" s="109" t="e">
        <f ca="1">+IF(AND(ISNUMBER(OFFSET('Hygiene Data'!$E$10,0,10*ROW('Hygiene Data'!E127))),'Data Summary'!DW133="Yes"),OFFSET('Hygiene Data'!$E$10,0,10*ROW('Hygiene Data'!E127)),NA())</f>
        <v>#N/A</v>
      </c>
      <c r="BI133" s="109" t="e">
        <f ca="1">+IF(AND(ISNUMBER(OFFSET('Hygiene Data'!$F$6,0,10*ROW('Hygiene Data'!F127))),'Data Summary'!DX133="Yes"),OFFSET('Hygiene Data'!$F$6,0,10*ROW('Hygiene Data'!F127)),NA())</f>
        <v>#N/A</v>
      </c>
      <c r="BJ133" s="109" t="e">
        <f ca="1">+IF(AND(ISNUMBER(OFFSET('Hygiene Data'!$F$8,0,10*ROW('Hygiene Data'!F127))),'Data Summary'!DY133="Yes"),OFFSET('Hygiene Data'!$F$8,0,10*ROW('Hygiene Data'!F127)),NA())</f>
        <v>#N/A</v>
      </c>
      <c r="BK133" s="109" t="e">
        <f ca="1">+IF(AND(ISNUMBER(OFFSET('Hygiene Data'!$F$10,0,10*ROW('Hygiene Data'!F127))),'Data Summary'!DZ133="Yes"),OFFSET('Hygiene Data'!$F$10,0,10*ROW('Hygiene Data'!F127)),NA())</f>
        <v>#N/A</v>
      </c>
      <c r="BL133" s="109" t="e">
        <f ca="1">+IF(AND(ISNUMBER(OFFSET('Hygiene Data'!$G$6,0,10*ROW('Hygiene Data'!G127))),'Data Summary'!EA133="Yes"),OFFSET('Hygiene Data'!$G$6,0,10*ROW('Hygiene Data'!G127)),NA())</f>
        <v>#N/A</v>
      </c>
      <c r="BM133" s="109" t="e">
        <f ca="1">+IF(AND(ISNUMBER(OFFSET('Hygiene Data'!$G$8,0,10*ROW('Hygiene Data'!G127))),'Data Summary'!EB133="Yes"),OFFSET('Hygiene Data'!$G$8,0,10*ROW('Hygiene Data'!G127)),NA())</f>
        <v>#N/A</v>
      </c>
      <c r="BN133" s="109" t="e">
        <f ca="1">+IF(AND(ISNUMBER(OFFSET('Hygiene Data'!$G$10,0,10*ROW('Hygiene Data'!G127))),'Data Summary'!EC133="Yes"),OFFSET('Hygiene Data'!$G$10,0,10*ROW('Hygiene Data'!G127)),NA())</f>
        <v>#N/A</v>
      </c>
      <c r="BO133" s="109" t="e">
        <f ca="1">+IF(AND(ISNUMBER(OFFSET('Hygiene Data'!$H$6,0,10*ROW('Hygiene Data'!H127))),'Data Summary'!ED133="Yes"),OFFSET('Hygiene Data'!$H$6,0,10*ROW('Hygiene Data'!H127)),NA())</f>
        <v>#N/A</v>
      </c>
      <c r="BP133" s="109" t="e">
        <f ca="1">+IF(AND(ISNUMBER(OFFSET('Hygiene Data'!$H$8,0,10*ROW('Hygiene Data'!H127))),'Data Summary'!EE133="Yes"),OFFSET('Hygiene Data'!$H$8,0,10*ROW('Hygiene Data'!H127)),NA())</f>
        <v>#N/A</v>
      </c>
      <c r="BQ133" s="109" t="e">
        <f ca="1">+IF(AND(ISNUMBER(OFFSET('Hygiene Data'!$H$10,0,10*ROW('Hygiene Data'!H127))),'Data Summary'!EF133="Yes"),OFFSET('Hygiene Data'!$H$10,0,10*ROW('Hygiene Data'!H127)),NA())</f>
        <v>#N/A</v>
      </c>
    </row>
    <row r="134" spans="1:69" x14ac:dyDescent="0.25">
      <c r="A134" s="57" t="e">
        <f ca="1">+IF(OFFSET('Water Data'!$B$1,0,10*ROW('Water Data'!B128))="",NA(),OFFSET('Water Data'!$B$1,0,10*ROW('Water Data'!B128)))</f>
        <v>#N/A</v>
      </c>
      <c r="B134" s="57" t="e">
        <f ca="1">+IF(OFFSET('Water Data'!$A$3,0,10*ROW('Water Data'!A131))="",NA(),OFFSET('Water Data'!$A$3,0,10*ROW('Water Data'!A131)))</f>
        <v>#N/A</v>
      </c>
      <c r="C134" s="57" t="e">
        <f ca="1">+IF(OFFSET('Water Data'!$C$3,0,10*ROW('Water Data'!C131))="",NA(),OFFSET('Water Data'!$C$3,0,10*ROW('Water Data'!C131)))</f>
        <v>#N/A</v>
      </c>
      <c r="D134" s="58" t="e">
        <f ca="1">+IF(AND(ISNUMBER(OFFSET('Water Data'!$C$5,0,10*ROW('Water Data'!C128))),'Data Summary'!BS134="Yes"),100-OFFSET('Water Data'!$C$5,0,10*ROW('Water Data'!C128)),NA())</f>
        <v>#N/A</v>
      </c>
      <c r="E134" s="58" t="e">
        <f ca="1">+IF(AND(ISNUMBER(OFFSET('Water Data'!$C$7,0,10*ROW('Water Data'!C128))),'Data Summary'!BT134="Yes"),OFFSET('Water Data'!$C$7,0,10*ROW('Water Data'!C128)),NA())</f>
        <v>#N/A</v>
      </c>
      <c r="F134" s="58" t="e">
        <f ca="1">+IF(AND(ISNUMBER(OFFSET('Water Data'!$C$10,0,10*ROW('Water Data'!C128))),'Data Summary'!BU134="Yes"),OFFSET('Water Data'!$C$10,0,10*ROW('Water Data'!C128)),NA())</f>
        <v>#N/A</v>
      </c>
      <c r="G134" s="58" t="e">
        <f ca="1">+IF(AND(ISNUMBER(OFFSET('Water Data'!$D$5,0,10*ROW('Water Data'!D128))),'Data Summary'!BV134="Yes"),100-OFFSET('Water Data'!$D$5,0,10*ROW('Water Data'!D128)),NA())</f>
        <v>#N/A</v>
      </c>
      <c r="H134" s="58" t="e">
        <f ca="1">+IF(AND(ISNUMBER(OFFSET('Water Data'!$D$7,0,10*ROW('Water Data'!D128))),'Data Summary'!BW134="Yes"),OFFSET('Water Data'!$D$7,0,10*ROW('Water Data'!D128)),NA())</f>
        <v>#N/A</v>
      </c>
      <c r="I134" s="58" t="e">
        <f ca="1">+IF(AND(ISNUMBER(OFFSET('Water Data'!$D$10,0,10*ROW('Water Data'!D128))),'Data Summary'!BX134="Yes"),OFFSET('Water Data'!$D$10,0,10*ROW('Water Data'!D128)),NA())</f>
        <v>#N/A</v>
      </c>
      <c r="J134" s="58" t="e">
        <f ca="1">+IF(AND(ISNUMBER(OFFSET('Water Data'!$E$5,0,10*ROW('Water Data'!E128))),'Data Summary'!BY134="Yes"),100-OFFSET('Water Data'!$E$5,0,10*ROW('Water Data'!E128)),NA())</f>
        <v>#N/A</v>
      </c>
      <c r="K134" s="58" t="e">
        <f ca="1">+IF(AND(ISNUMBER(OFFSET('Water Data'!$E$7,0,10*ROW('Water Data'!E128))),'Data Summary'!BZ134="Yes"),OFFSET('Water Data'!$E$7,0,10*ROW('Water Data'!E128)),NA())</f>
        <v>#N/A</v>
      </c>
      <c r="L134" s="58" t="e">
        <f ca="1">+IF(AND(ISNUMBER(OFFSET('Water Data'!$E$10,0,10*ROW('Water Data'!E128))),'Data Summary'!CA134="Yes"),OFFSET('Water Data'!$E$10,0,10*ROW('Water Data'!E128)),NA())</f>
        <v>#N/A</v>
      </c>
      <c r="M134" s="58" t="e">
        <f ca="1">+IF(AND(ISNUMBER(OFFSET('Water Data'!$F$5,0,10*ROW('Water Data'!F128))),'Data Summary'!CB134="Yes"),100-OFFSET('Water Data'!$F$5,0,10*ROW('Water Data'!F128)),NA())</f>
        <v>#N/A</v>
      </c>
      <c r="N134" s="58" t="e">
        <f ca="1">+IF(AND(ISNUMBER(OFFSET('Water Data'!$F$7,0,10*ROW('Water Data'!F128))),'Data Summary'!CC134="Yes"),OFFSET('Water Data'!$F$7,0,10*ROW('Water Data'!F128)),NA())</f>
        <v>#N/A</v>
      </c>
      <c r="O134" s="58" t="e">
        <f ca="1">+IF(AND(ISNUMBER(OFFSET('Water Data'!$F$10,0,10*ROW('Water Data'!F128))),'Data Summary'!CD134="Yes"),OFFSET('Water Data'!$F$10,0,10*ROW('Water Data'!F128)),NA())</f>
        <v>#N/A</v>
      </c>
      <c r="P134" s="58" t="e">
        <f ca="1">+IF(AND(ISNUMBER(OFFSET('Water Data'!$G$5,0,10*ROW('Water Data'!G128))),'Data Summary'!CE134="Yes"),100-OFFSET('Water Data'!$G$5,0,10*ROW('Water Data'!G128)),NA())</f>
        <v>#N/A</v>
      </c>
      <c r="Q134" s="58" t="e">
        <f ca="1">+IF(AND(ISNUMBER(OFFSET('Water Data'!$G$7,0,10*ROW('Water Data'!G128))),'Data Summary'!CF134="Yes"),OFFSET('Water Data'!$G$7,0,10*ROW('Water Data'!G128)),NA())</f>
        <v>#N/A</v>
      </c>
      <c r="R134" s="58" t="e">
        <f ca="1">+IF(AND(ISNUMBER(OFFSET('Water Data'!$G$10,0,10*ROW('Water Data'!G128))),'Data Summary'!CG134="Yes"),OFFSET('Water Data'!$G$10,0,10*ROW('Water Data'!G128)),NA())</f>
        <v>#N/A</v>
      </c>
      <c r="S134" s="58" t="e">
        <f ca="1">+IF(AND(ISNUMBER(OFFSET('Water Data'!$H$5,0,10*ROW('Water Data'!H128))),'Data Summary'!CH134="Yes"),100-OFFSET('Water Data'!$H$5,0,10*ROW('Water Data'!H128)),NA())</f>
        <v>#N/A</v>
      </c>
      <c r="T134" s="58" t="e">
        <f ca="1">+IF(AND(ISNUMBER(OFFSET('Water Data'!$H$7,0,10*ROW('Water Data'!H128))),'Data Summary'!CI134="Yes"),OFFSET('Water Data'!$H$7,0,10*ROW('Water Data'!H128)),NA())</f>
        <v>#N/A</v>
      </c>
      <c r="U134" s="58" t="e">
        <f ca="1">+IF(AND(ISNUMBER(OFFSET('Water Data'!$H$10,0,10*ROW('Water Data'!H128))),'Data Summary'!CJ134="Yes"),OFFSET('Water Data'!$H$10,0,10*ROW('Water Data'!H128)),NA())</f>
        <v>#N/A</v>
      </c>
      <c r="V134" s="104" t="e">
        <f ca="1">+IF(AND(ISNUMBER(OFFSET('Sanitation Data'!$C$5,0,10*ROW('Sanitation Data'!C128))),'Data Summary'!CK134="Yes"),100-OFFSET('Sanitation Data'!$C$5,0,10*ROW('Sanitation Data'!C128)),NA())</f>
        <v>#N/A</v>
      </c>
      <c r="W134" s="104" t="e">
        <f ca="1">+IF(AND(ISNUMBER(OFFSET('Sanitation Data'!$C$7,0,10*ROW('Sanitation Data'!C128))),'Data Summary'!CL134="Yes"),OFFSET('Sanitation Data'!$C$7,0,10*ROW('Sanitation Data'!C128)),NA())</f>
        <v>#N/A</v>
      </c>
      <c r="X134" s="104" t="e">
        <f ca="1">+IF(AND(ISNUMBER(OFFSET('Sanitation Data'!$C$11,0,10*ROW('Sanitation Data'!C128))),'Data Summary'!CM134="Yes"),OFFSET('Sanitation Data'!$C$11,0,10*ROW('Sanitation Data'!C128)),NA())</f>
        <v>#N/A</v>
      </c>
      <c r="Y134" s="104" t="e">
        <f ca="1">+IF(AND(ISNUMBER(OFFSET('Sanitation Data'!$C$12,0,10*ROW('Sanitation Data'!C128))),'Data Summary'!CN134="Yes"),OFFSET('Sanitation Data'!$C$12,0,10*ROW('Sanitation Data'!C128)),NA())</f>
        <v>#N/A</v>
      </c>
      <c r="Z134" s="104" t="e">
        <f ca="1">+IF(AND(ISNUMBER(OFFSET('Sanitation Data'!$C$13,0,10*ROW('Sanitation Data'!C128))),'Data Summary'!CO134="Yes"),OFFSET('Sanitation Data'!$C$13,0,10*ROW('Sanitation Data'!C128)),NA())</f>
        <v>#N/A</v>
      </c>
      <c r="AA134" s="104" t="e">
        <f ca="1">+IF(AND(ISNUMBER(OFFSET('Sanitation Data'!$D$5,0,10*ROW('Sanitation Data'!D128))),'Data Summary'!CP134="Yes"),100-OFFSET('Sanitation Data'!$D$5,0,10*ROW('Sanitation Data'!D128)),NA())</f>
        <v>#N/A</v>
      </c>
      <c r="AB134" s="104" t="e">
        <f ca="1">+IF(AND(ISNUMBER(OFFSET('Sanitation Data'!$D$7,0,10*ROW('Sanitation Data'!D128))),'Data Summary'!CQ134="Yes"),OFFSET('Sanitation Data'!$D$7,0,10*ROW('Sanitation Data'!D128)),NA())</f>
        <v>#N/A</v>
      </c>
      <c r="AC134" s="104" t="e">
        <f ca="1">+IF(AND(ISNUMBER(OFFSET('Sanitation Data'!$D$11,0,10*ROW('Sanitation Data'!D128))),'Data Summary'!CR134="Yes"),OFFSET('Sanitation Data'!$D$11,0,10*ROW('Sanitation Data'!D128)),NA())</f>
        <v>#N/A</v>
      </c>
      <c r="AD134" s="104" t="e">
        <f ca="1">+IF(AND(ISNUMBER(OFFSET('Sanitation Data'!$D$12,0,10*ROW('Sanitation Data'!D128))),'Data Summary'!CS134="Yes"),OFFSET('Sanitation Data'!$D$12,0,10*ROW('Sanitation Data'!D128)),NA())</f>
        <v>#N/A</v>
      </c>
      <c r="AE134" s="104" t="e">
        <f ca="1">+IF(AND(ISNUMBER(OFFSET('Sanitation Data'!$D$13,0,10*ROW('Sanitation Data'!D128))),'Data Summary'!CT134="Yes"),OFFSET('Sanitation Data'!$D$13,0,10*ROW('Sanitation Data'!D128)),NA())</f>
        <v>#N/A</v>
      </c>
      <c r="AF134" s="104" t="e">
        <f ca="1">+IF(AND(ISNUMBER(OFFSET('Sanitation Data'!$E$5,0,10*ROW('Sanitation Data'!E128))),'Data Summary'!CU134="Yes"),100-OFFSET('Sanitation Data'!$E$5,0,10*ROW('Sanitation Data'!E128)),NA())</f>
        <v>#N/A</v>
      </c>
      <c r="AG134" s="104" t="e">
        <f ca="1">+IF(AND(ISNUMBER(OFFSET('Sanitation Data'!$E$7,0,10*ROW('Sanitation Data'!E128))),'Data Summary'!CV134="Yes"),OFFSET('Sanitation Data'!$E$7,0,10*ROW('Sanitation Data'!E128)),NA())</f>
        <v>#N/A</v>
      </c>
      <c r="AH134" s="104" t="e">
        <f ca="1">+IF(AND(ISNUMBER(OFFSET('Sanitation Data'!$E$11,0,10*ROW('Sanitation Data'!E128))),'Data Summary'!CW134="Yes"),OFFSET('Sanitation Data'!$E$11,0,10*ROW('Sanitation Data'!E128)),NA())</f>
        <v>#N/A</v>
      </c>
      <c r="AI134" s="104" t="e">
        <f ca="1">+IF(AND(ISNUMBER(OFFSET('Sanitation Data'!$E$12,0,10*ROW('Sanitation Data'!E128))),'Data Summary'!CX134="Yes"),OFFSET('Sanitation Data'!$E$12,0,10*ROW('Sanitation Data'!E128)),NA())</f>
        <v>#N/A</v>
      </c>
      <c r="AJ134" s="104" t="e">
        <f ca="1">+IF(AND(ISNUMBER(OFFSET('Sanitation Data'!$E$13,0,10*ROW('Sanitation Data'!E128))),'Data Summary'!CY134="Yes"),OFFSET('Sanitation Data'!$E$13,0,10*ROW('Sanitation Data'!E128)),NA())</f>
        <v>#N/A</v>
      </c>
      <c r="AK134" s="104" t="e">
        <f ca="1">+IF(AND(ISNUMBER(OFFSET('Sanitation Data'!$F$5,0,10*ROW('Sanitation Data'!F128))),'Data Summary'!CZ134="Yes"),100-OFFSET('Sanitation Data'!$F$5,0,10*ROW('Sanitation Data'!F128)),NA())</f>
        <v>#N/A</v>
      </c>
      <c r="AL134" s="104" t="e">
        <f ca="1">+IF(AND(ISNUMBER(OFFSET('Sanitation Data'!$F$7,0,10*ROW('Sanitation Data'!F128))),'Data Summary'!DA134="Yes"),OFFSET('Sanitation Data'!$F$7,0,10*ROW('Sanitation Data'!F128)),NA())</f>
        <v>#N/A</v>
      </c>
      <c r="AM134" s="104" t="e">
        <f ca="1">+IF(AND(ISNUMBER(OFFSET('Sanitation Data'!$F$11,0,10*ROW('Sanitation Data'!F128))),'Data Summary'!DB134="Yes"),OFFSET('Sanitation Data'!$F$11,0,10*ROW('Sanitation Data'!F128)),NA())</f>
        <v>#N/A</v>
      </c>
      <c r="AN134" s="104" t="e">
        <f ca="1">+IF(AND(ISNUMBER(OFFSET('Sanitation Data'!$F$12,0,10*ROW('Sanitation Data'!F128))),'Data Summary'!DC134="Yes"),OFFSET('Sanitation Data'!$F$12,0,10*ROW('Sanitation Data'!F128)),NA())</f>
        <v>#N/A</v>
      </c>
      <c r="AO134" s="104" t="e">
        <f ca="1">+IF(AND(ISNUMBER(OFFSET('Sanitation Data'!$F$13,0,10*ROW('Sanitation Data'!F128))),'Data Summary'!DD134="Yes"),OFFSET('Sanitation Data'!$F$13,0,10*ROW('Sanitation Data'!F128)),NA())</f>
        <v>#N/A</v>
      </c>
      <c r="AP134" s="104" t="e">
        <f ca="1">+IF(AND(ISNUMBER(OFFSET('Sanitation Data'!$G$5,0,10*ROW('Sanitation Data'!G128))),'Data Summary'!DE134="Yes"),100-OFFSET('Sanitation Data'!$G$5,0,10*ROW('Sanitation Data'!G128)),NA())</f>
        <v>#N/A</v>
      </c>
      <c r="AQ134" s="104" t="e">
        <f ca="1">+IF(AND(ISNUMBER(OFFSET('Sanitation Data'!$G$7,0,10*ROW('Sanitation Data'!G128))),'Data Summary'!DF134="Yes"),OFFSET('Sanitation Data'!$G$7,0,10*ROW('Sanitation Data'!G128)),NA())</f>
        <v>#N/A</v>
      </c>
      <c r="AR134" s="104" t="e">
        <f ca="1">+IF(AND(ISNUMBER(OFFSET('Sanitation Data'!$G$11,0,10*ROW('Sanitation Data'!G128))),'Data Summary'!DG134="Yes"),OFFSET('Sanitation Data'!$G$11,0,10*ROW('Sanitation Data'!G128)),NA())</f>
        <v>#N/A</v>
      </c>
      <c r="AS134" s="104" t="e">
        <f ca="1">+IF(AND(ISNUMBER(OFFSET('Sanitation Data'!$G$12,0,10*ROW('Sanitation Data'!G128))),'Data Summary'!DH134="Yes"),OFFSET('Sanitation Data'!$G$12,0,10*ROW('Sanitation Data'!G128)),NA())</f>
        <v>#N/A</v>
      </c>
      <c r="AT134" s="104" t="e">
        <f ca="1">+IF(AND(ISNUMBER(OFFSET('Sanitation Data'!$G$13,0,10*ROW('Sanitation Data'!G128))),'Data Summary'!DI134="Yes"),OFFSET('Sanitation Data'!$G$13,0,10*ROW('Sanitation Data'!G128)),NA())</f>
        <v>#N/A</v>
      </c>
      <c r="AU134" s="104" t="e">
        <f ca="1">+IF(AND(ISNUMBER(OFFSET('Sanitation Data'!$H$5,0,10*ROW('Sanitation Data'!H128))),'Data Summary'!DJ134="Yes"),100-OFFSET('Sanitation Data'!$H$5,0,10*ROW('Sanitation Data'!H128)),NA())</f>
        <v>#N/A</v>
      </c>
      <c r="AV134" s="104" t="e">
        <f ca="1">+IF(AND(ISNUMBER(OFFSET('Sanitation Data'!$H$7,0,10*ROW('Sanitation Data'!H128))),'Data Summary'!DK134="Yes"),OFFSET('Sanitation Data'!$H$7,0,10*ROW('Sanitation Data'!H128)),NA())</f>
        <v>#N/A</v>
      </c>
      <c r="AW134" s="104" t="e">
        <f ca="1">+IF(AND(ISNUMBER(OFFSET('Sanitation Data'!$H$11,0,10*ROW('Sanitation Data'!H128))),'Data Summary'!DL134="Yes"),OFFSET('Sanitation Data'!$H$11,0,10*ROW('Sanitation Data'!H128)),NA())</f>
        <v>#N/A</v>
      </c>
      <c r="AX134" s="104" t="e">
        <f ca="1">+IF(AND(ISNUMBER(OFFSET('Sanitation Data'!$H$12,0,10*ROW('Sanitation Data'!H128))),'Data Summary'!DM134="Yes"),OFFSET('Sanitation Data'!$H$12,0,10*ROW('Sanitation Data'!H128)),NA())</f>
        <v>#N/A</v>
      </c>
      <c r="AY134" s="104" t="e">
        <f ca="1">+IF(AND(ISNUMBER(OFFSET('Sanitation Data'!$H$13,0,10*ROW('Sanitation Data'!H128))),'Data Summary'!DN134="Yes"),OFFSET('Sanitation Data'!$H$13,0,10*ROW('Sanitation Data'!H128)),NA())</f>
        <v>#N/A</v>
      </c>
      <c r="AZ134" s="109" t="e">
        <f ca="1">+IF(AND(ISNUMBER(OFFSET('Hygiene Data'!$C$6,0,10*ROW('Hygiene Data'!C128))),'Data Summary'!DO134="Yes"),OFFSET('Hygiene Data'!$C$6,0,10*ROW('Hygiene Data'!C128)),NA())</f>
        <v>#N/A</v>
      </c>
      <c r="BA134" s="109" t="e">
        <f ca="1">+IF(AND(ISNUMBER(OFFSET('Hygiene Data'!$C$8,0,10*ROW('Hygiene Data'!C128))),'Data Summary'!DP134="Yes"),OFFSET('Hygiene Data'!$C$8,0,10*ROW('Hygiene Data'!C128)),NA())</f>
        <v>#N/A</v>
      </c>
      <c r="BB134" s="109" t="e">
        <f ca="1">+IF(AND(ISNUMBER(OFFSET('Hygiene Data'!$C$10,0,10*ROW('Hygiene Data'!C128))),'Data Summary'!DQ134="Yes"),OFFSET('Hygiene Data'!$C$10,0,10*ROW('Hygiene Data'!C128)),NA())</f>
        <v>#N/A</v>
      </c>
      <c r="BC134" s="109" t="e">
        <f ca="1">+IF(AND(ISNUMBER(OFFSET('Hygiene Data'!$D$6,0,10*ROW('Hygiene Data'!D128))),'Data Summary'!DR134="Yes"),OFFSET('Hygiene Data'!$D$6,0,10*ROW('Hygiene Data'!D128)),NA())</f>
        <v>#N/A</v>
      </c>
      <c r="BD134" s="109" t="e">
        <f ca="1">+IF(AND(ISNUMBER(OFFSET('Hygiene Data'!$D$8,0,10*ROW('Hygiene Data'!D128))),'Data Summary'!DS134="Yes"),OFFSET('Hygiene Data'!$D$8,0,10*ROW('Hygiene Data'!D128)),NA())</f>
        <v>#N/A</v>
      </c>
      <c r="BE134" s="109" t="e">
        <f ca="1">+IF(AND(ISNUMBER(OFFSET('Hygiene Data'!$D$10,0,10*ROW('Hygiene Data'!D128))),'Data Summary'!DT134="Yes"),OFFSET('Hygiene Data'!$D$10,0,10*ROW('Hygiene Data'!D128)),NA())</f>
        <v>#N/A</v>
      </c>
      <c r="BF134" s="109" t="e">
        <f ca="1">+IF(AND(ISNUMBER(OFFSET('Hygiene Data'!$E$6,0,10*ROW('Hygiene Data'!E128))),'Data Summary'!DU134="Yes"),OFFSET('Hygiene Data'!$E$6,0,10*ROW('Hygiene Data'!E128)),NA())</f>
        <v>#N/A</v>
      </c>
      <c r="BG134" s="109" t="e">
        <f ca="1">+IF(AND(ISNUMBER(OFFSET('Hygiene Data'!$E$8,0,10*ROW('Hygiene Data'!E128))),'Data Summary'!DV134="Yes"),OFFSET('Hygiene Data'!$E$8,0,10*ROW('Hygiene Data'!E128)),NA())</f>
        <v>#N/A</v>
      </c>
      <c r="BH134" s="109" t="e">
        <f ca="1">+IF(AND(ISNUMBER(OFFSET('Hygiene Data'!$E$10,0,10*ROW('Hygiene Data'!E128))),'Data Summary'!DW134="Yes"),OFFSET('Hygiene Data'!$E$10,0,10*ROW('Hygiene Data'!E128)),NA())</f>
        <v>#N/A</v>
      </c>
      <c r="BI134" s="109" t="e">
        <f ca="1">+IF(AND(ISNUMBER(OFFSET('Hygiene Data'!$F$6,0,10*ROW('Hygiene Data'!F128))),'Data Summary'!DX134="Yes"),OFFSET('Hygiene Data'!$F$6,0,10*ROW('Hygiene Data'!F128)),NA())</f>
        <v>#N/A</v>
      </c>
      <c r="BJ134" s="109" t="e">
        <f ca="1">+IF(AND(ISNUMBER(OFFSET('Hygiene Data'!$F$8,0,10*ROW('Hygiene Data'!F128))),'Data Summary'!DY134="Yes"),OFFSET('Hygiene Data'!$F$8,0,10*ROW('Hygiene Data'!F128)),NA())</f>
        <v>#N/A</v>
      </c>
      <c r="BK134" s="109" t="e">
        <f ca="1">+IF(AND(ISNUMBER(OFFSET('Hygiene Data'!$F$10,0,10*ROW('Hygiene Data'!F128))),'Data Summary'!DZ134="Yes"),OFFSET('Hygiene Data'!$F$10,0,10*ROW('Hygiene Data'!F128)),NA())</f>
        <v>#N/A</v>
      </c>
      <c r="BL134" s="109" t="e">
        <f ca="1">+IF(AND(ISNUMBER(OFFSET('Hygiene Data'!$G$6,0,10*ROW('Hygiene Data'!G128))),'Data Summary'!EA134="Yes"),OFFSET('Hygiene Data'!$G$6,0,10*ROW('Hygiene Data'!G128)),NA())</f>
        <v>#N/A</v>
      </c>
      <c r="BM134" s="109" t="e">
        <f ca="1">+IF(AND(ISNUMBER(OFFSET('Hygiene Data'!$G$8,0,10*ROW('Hygiene Data'!G128))),'Data Summary'!EB134="Yes"),OFFSET('Hygiene Data'!$G$8,0,10*ROW('Hygiene Data'!G128)),NA())</f>
        <v>#N/A</v>
      </c>
      <c r="BN134" s="109" t="e">
        <f ca="1">+IF(AND(ISNUMBER(OFFSET('Hygiene Data'!$G$10,0,10*ROW('Hygiene Data'!G128))),'Data Summary'!EC134="Yes"),OFFSET('Hygiene Data'!$G$10,0,10*ROW('Hygiene Data'!G128)),NA())</f>
        <v>#N/A</v>
      </c>
      <c r="BO134" s="109" t="e">
        <f ca="1">+IF(AND(ISNUMBER(OFFSET('Hygiene Data'!$H$6,0,10*ROW('Hygiene Data'!H128))),'Data Summary'!ED134="Yes"),OFFSET('Hygiene Data'!$H$6,0,10*ROW('Hygiene Data'!H128)),NA())</f>
        <v>#N/A</v>
      </c>
      <c r="BP134" s="109" t="e">
        <f ca="1">+IF(AND(ISNUMBER(OFFSET('Hygiene Data'!$H$8,0,10*ROW('Hygiene Data'!H128))),'Data Summary'!EE134="Yes"),OFFSET('Hygiene Data'!$H$8,0,10*ROW('Hygiene Data'!H128)),NA())</f>
        <v>#N/A</v>
      </c>
      <c r="BQ134" s="109" t="e">
        <f ca="1">+IF(AND(ISNUMBER(OFFSET('Hygiene Data'!$H$10,0,10*ROW('Hygiene Data'!H128))),'Data Summary'!EF134="Yes"),OFFSET('Hygiene Data'!$H$10,0,10*ROW('Hygiene Data'!H128)),NA())</f>
        <v>#N/A</v>
      </c>
    </row>
    <row r="135" spans="1:69" x14ac:dyDescent="0.25">
      <c r="A135" s="57" t="e">
        <f ca="1">+IF(OFFSET('Water Data'!$B$1,0,10*ROW('Water Data'!B129))="",NA(),OFFSET('Water Data'!$B$1,0,10*ROW('Water Data'!B129)))</f>
        <v>#N/A</v>
      </c>
      <c r="B135" s="57" t="e">
        <f ca="1">+IF(OFFSET('Water Data'!$A$3,0,10*ROW('Water Data'!A132))="",NA(),OFFSET('Water Data'!$A$3,0,10*ROW('Water Data'!A132)))</f>
        <v>#N/A</v>
      </c>
      <c r="C135" s="57" t="e">
        <f ca="1">+IF(OFFSET('Water Data'!$C$3,0,10*ROW('Water Data'!C132))="",NA(),OFFSET('Water Data'!$C$3,0,10*ROW('Water Data'!C132)))</f>
        <v>#N/A</v>
      </c>
      <c r="D135" s="58" t="e">
        <f ca="1">+IF(AND(ISNUMBER(OFFSET('Water Data'!$C$5,0,10*ROW('Water Data'!C129))),'Data Summary'!BS135="Yes"),100-OFFSET('Water Data'!$C$5,0,10*ROW('Water Data'!C129)),NA())</f>
        <v>#N/A</v>
      </c>
      <c r="E135" s="58" t="e">
        <f ca="1">+IF(AND(ISNUMBER(OFFSET('Water Data'!$C$7,0,10*ROW('Water Data'!C129))),'Data Summary'!BT135="Yes"),OFFSET('Water Data'!$C$7,0,10*ROW('Water Data'!C129)),NA())</f>
        <v>#N/A</v>
      </c>
      <c r="F135" s="58" t="e">
        <f ca="1">+IF(AND(ISNUMBER(OFFSET('Water Data'!$C$10,0,10*ROW('Water Data'!C129))),'Data Summary'!BU135="Yes"),OFFSET('Water Data'!$C$10,0,10*ROW('Water Data'!C129)),NA())</f>
        <v>#N/A</v>
      </c>
      <c r="G135" s="58" t="e">
        <f ca="1">+IF(AND(ISNUMBER(OFFSET('Water Data'!$D$5,0,10*ROW('Water Data'!D129))),'Data Summary'!BV135="Yes"),100-OFFSET('Water Data'!$D$5,0,10*ROW('Water Data'!D129)),NA())</f>
        <v>#N/A</v>
      </c>
      <c r="H135" s="58" t="e">
        <f ca="1">+IF(AND(ISNUMBER(OFFSET('Water Data'!$D$7,0,10*ROW('Water Data'!D129))),'Data Summary'!BW135="Yes"),OFFSET('Water Data'!$D$7,0,10*ROW('Water Data'!D129)),NA())</f>
        <v>#N/A</v>
      </c>
      <c r="I135" s="58" t="e">
        <f ca="1">+IF(AND(ISNUMBER(OFFSET('Water Data'!$D$10,0,10*ROW('Water Data'!D129))),'Data Summary'!BX135="Yes"),OFFSET('Water Data'!$D$10,0,10*ROW('Water Data'!D129)),NA())</f>
        <v>#N/A</v>
      </c>
      <c r="J135" s="58" t="e">
        <f ca="1">+IF(AND(ISNUMBER(OFFSET('Water Data'!$E$5,0,10*ROW('Water Data'!E129))),'Data Summary'!BY135="Yes"),100-OFFSET('Water Data'!$E$5,0,10*ROW('Water Data'!E129)),NA())</f>
        <v>#N/A</v>
      </c>
      <c r="K135" s="58" t="e">
        <f ca="1">+IF(AND(ISNUMBER(OFFSET('Water Data'!$E$7,0,10*ROW('Water Data'!E129))),'Data Summary'!BZ135="Yes"),OFFSET('Water Data'!$E$7,0,10*ROW('Water Data'!E129)),NA())</f>
        <v>#N/A</v>
      </c>
      <c r="L135" s="58" t="e">
        <f ca="1">+IF(AND(ISNUMBER(OFFSET('Water Data'!$E$10,0,10*ROW('Water Data'!E129))),'Data Summary'!CA135="Yes"),OFFSET('Water Data'!$E$10,0,10*ROW('Water Data'!E129)),NA())</f>
        <v>#N/A</v>
      </c>
      <c r="M135" s="58" t="e">
        <f ca="1">+IF(AND(ISNUMBER(OFFSET('Water Data'!$F$5,0,10*ROW('Water Data'!F129))),'Data Summary'!CB135="Yes"),100-OFFSET('Water Data'!$F$5,0,10*ROW('Water Data'!F129)),NA())</f>
        <v>#N/A</v>
      </c>
      <c r="N135" s="58" t="e">
        <f ca="1">+IF(AND(ISNUMBER(OFFSET('Water Data'!$F$7,0,10*ROW('Water Data'!F129))),'Data Summary'!CC135="Yes"),OFFSET('Water Data'!$F$7,0,10*ROW('Water Data'!F129)),NA())</f>
        <v>#N/A</v>
      </c>
      <c r="O135" s="58" t="e">
        <f ca="1">+IF(AND(ISNUMBER(OFFSET('Water Data'!$F$10,0,10*ROW('Water Data'!F129))),'Data Summary'!CD135="Yes"),OFFSET('Water Data'!$F$10,0,10*ROW('Water Data'!F129)),NA())</f>
        <v>#N/A</v>
      </c>
      <c r="P135" s="58" t="e">
        <f ca="1">+IF(AND(ISNUMBER(OFFSET('Water Data'!$G$5,0,10*ROW('Water Data'!G129))),'Data Summary'!CE135="Yes"),100-OFFSET('Water Data'!$G$5,0,10*ROW('Water Data'!G129)),NA())</f>
        <v>#N/A</v>
      </c>
      <c r="Q135" s="58" t="e">
        <f ca="1">+IF(AND(ISNUMBER(OFFSET('Water Data'!$G$7,0,10*ROW('Water Data'!G129))),'Data Summary'!CF135="Yes"),OFFSET('Water Data'!$G$7,0,10*ROW('Water Data'!G129)),NA())</f>
        <v>#N/A</v>
      </c>
      <c r="R135" s="58" t="e">
        <f ca="1">+IF(AND(ISNUMBER(OFFSET('Water Data'!$G$10,0,10*ROW('Water Data'!G129))),'Data Summary'!CG135="Yes"),OFFSET('Water Data'!$G$10,0,10*ROW('Water Data'!G129)),NA())</f>
        <v>#N/A</v>
      </c>
      <c r="S135" s="58" t="e">
        <f ca="1">+IF(AND(ISNUMBER(OFFSET('Water Data'!$H$5,0,10*ROW('Water Data'!H129))),'Data Summary'!CH135="Yes"),100-OFFSET('Water Data'!$H$5,0,10*ROW('Water Data'!H129)),NA())</f>
        <v>#N/A</v>
      </c>
      <c r="T135" s="58" t="e">
        <f ca="1">+IF(AND(ISNUMBER(OFFSET('Water Data'!$H$7,0,10*ROW('Water Data'!H129))),'Data Summary'!CI135="Yes"),OFFSET('Water Data'!$H$7,0,10*ROW('Water Data'!H129)),NA())</f>
        <v>#N/A</v>
      </c>
      <c r="U135" s="58" t="e">
        <f ca="1">+IF(AND(ISNUMBER(OFFSET('Water Data'!$H$10,0,10*ROW('Water Data'!H129))),'Data Summary'!CJ135="Yes"),OFFSET('Water Data'!$H$10,0,10*ROW('Water Data'!H129)),NA())</f>
        <v>#N/A</v>
      </c>
      <c r="V135" s="104" t="e">
        <f ca="1">+IF(AND(ISNUMBER(OFFSET('Sanitation Data'!$C$5,0,10*ROW('Sanitation Data'!C129))),'Data Summary'!CK135="Yes"),100-OFFSET('Sanitation Data'!$C$5,0,10*ROW('Sanitation Data'!C129)),NA())</f>
        <v>#N/A</v>
      </c>
      <c r="W135" s="104" t="e">
        <f ca="1">+IF(AND(ISNUMBER(OFFSET('Sanitation Data'!$C$7,0,10*ROW('Sanitation Data'!C129))),'Data Summary'!CL135="Yes"),OFFSET('Sanitation Data'!$C$7,0,10*ROW('Sanitation Data'!C129)),NA())</f>
        <v>#N/A</v>
      </c>
      <c r="X135" s="104" t="e">
        <f ca="1">+IF(AND(ISNUMBER(OFFSET('Sanitation Data'!$C$11,0,10*ROW('Sanitation Data'!C129))),'Data Summary'!CM135="Yes"),OFFSET('Sanitation Data'!$C$11,0,10*ROW('Sanitation Data'!C129)),NA())</f>
        <v>#N/A</v>
      </c>
      <c r="Y135" s="104" t="e">
        <f ca="1">+IF(AND(ISNUMBER(OFFSET('Sanitation Data'!$C$12,0,10*ROW('Sanitation Data'!C129))),'Data Summary'!CN135="Yes"),OFFSET('Sanitation Data'!$C$12,0,10*ROW('Sanitation Data'!C129)),NA())</f>
        <v>#N/A</v>
      </c>
      <c r="Z135" s="104" t="e">
        <f ca="1">+IF(AND(ISNUMBER(OFFSET('Sanitation Data'!$C$13,0,10*ROW('Sanitation Data'!C129))),'Data Summary'!CO135="Yes"),OFFSET('Sanitation Data'!$C$13,0,10*ROW('Sanitation Data'!C129)),NA())</f>
        <v>#N/A</v>
      </c>
      <c r="AA135" s="104" t="e">
        <f ca="1">+IF(AND(ISNUMBER(OFFSET('Sanitation Data'!$D$5,0,10*ROW('Sanitation Data'!D129))),'Data Summary'!CP135="Yes"),100-OFFSET('Sanitation Data'!$D$5,0,10*ROW('Sanitation Data'!D129)),NA())</f>
        <v>#N/A</v>
      </c>
      <c r="AB135" s="104" t="e">
        <f ca="1">+IF(AND(ISNUMBER(OFFSET('Sanitation Data'!$D$7,0,10*ROW('Sanitation Data'!D129))),'Data Summary'!CQ135="Yes"),OFFSET('Sanitation Data'!$D$7,0,10*ROW('Sanitation Data'!D129)),NA())</f>
        <v>#N/A</v>
      </c>
      <c r="AC135" s="104" t="e">
        <f ca="1">+IF(AND(ISNUMBER(OFFSET('Sanitation Data'!$D$11,0,10*ROW('Sanitation Data'!D129))),'Data Summary'!CR135="Yes"),OFFSET('Sanitation Data'!$D$11,0,10*ROW('Sanitation Data'!D129)),NA())</f>
        <v>#N/A</v>
      </c>
      <c r="AD135" s="104" t="e">
        <f ca="1">+IF(AND(ISNUMBER(OFFSET('Sanitation Data'!$D$12,0,10*ROW('Sanitation Data'!D129))),'Data Summary'!CS135="Yes"),OFFSET('Sanitation Data'!$D$12,0,10*ROW('Sanitation Data'!D129)),NA())</f>
        <v>#N/A</v>
      </c>
      <c r="AE135" s="104" t="e">
        <f ca="1">+IF(AND(ISNUMBER(OFFSET('Sanitation Data'!$D$13,0,10*ROW('Sanitation Data'!D129))),'Data Summary'!CT135="Yes"),OFFSET('Sanitation Data'!$D$13,0,10*ROW('Sanitation Data'!D129)),NA())</f>
        <v>#N/A</v>
      </c>
      <c r="AF135" s="104" t="e">
        <f ca="1">+IF(AND(ISNUMBER(OFFSET('Sanitation Data'!$E$5,0,10*ROW('Sanitation Data'!E129))),'Data Summary'!CU135="Yes"),100-OFFSET('Sanitation Data'!$E$5,0,10*ROW('Sanitation Data'!E129)),NA())</f>
        <v>#N/A</v>
      </c>
      <c r="AG135" s="104" t="e">
        <f ca="1">+IF(AND(ISNUMBER(OFFSET('Sanitation Data'!$E$7,0,10*ROW('Sanitation Data'!E129))),'Data Summary'!CV135="Yes"),OFFSET('Sanitation Data'!$E$7,0,10*ROW('Sanitation Data'!E129)),NA())</f>
        <v>#N/A</v>
      </c>
      <c r="AH135" s="104" t="e">
        <f ca="1">+IF(AND(ISNUMBER(OFFSET('Sanitation Data'!$E$11,0,10*ROW('Sanitation Data'!E129))),'Data Summary'!CW135="Yes"),OFFSET('Sanitation Data'!$E$11,0,10*ROW('Sanitation Data'!E129)),NA())</f>
        <v>#N/A</v>
      </c>
      <c r="AI135" s="104" t="e">
        <f ca="1">+IF(AND(ISNUMBER(OFFSET('Sanitation Data'!$E$12,0,10*ROW('Sanitation Data'!E129))),'Data Summary'!CX135="Yes"),OFFSET('Sanitation Data'!$E$12,0,10*ROW('Sanitation Data'!E129)),NA())</f>
        <v>#N/A</v>
      </c>
      <c r="AJ135" s="104" t="e">
        <f ca="1">+IF(AND(ISNUMBER(OFFSET('Sanitation Data'!$E$13,0,10*ROW('Sanitation Data'!E129))),'Data Summary'!CY135="Yes"),OFFSET('Sanitation Data'!$E$13,0,10*ROW('Sanitation Data'!E129)),NA())</f>
        <v>#N/A</v>
      </c>
      <c r="AK135" s="104" t="e">
        <f ca="1">+IF(AND(ISNUMBER(OFFSET('Sanitation Data'!$F$5,0,10*ROW('Sanitation Data'!F129))),'Data Summary'!CZ135="Yes"),100-OFFSET('Sanitation Data'!$F$5,0,10*ROW('Sanitation Data'!F129)),NA())</f>
        <v>#N/A</v>
      </c>
      <c r="AL135" s="104" t="e">
        <f ca="1">+IF(AND(ISNUMBER(OFFSET('Sanitation Data'!$F$7,0,10*ROW('Sanitation Data'!F129))),'Data Summary'!DA135="Yes"),OFFSET('Sanitation Data'!$F$7,0,10*ROW('Sanitation Data'!F129)),NA())</f>
        <v>#N/A</v>
      </c>
      <c r="AM135" s="104" t="e">
        <f ca="1">+IF(AND(ISNUMBER(OFFSET('Sanitation Data'!$F$11,0,10*ROW('Sanitation Data'!F129))),'Data Summary'!DB135="Yes"),OFFSET('Sanitation Data'!$F$11,0,10*ROW('Sanitation Data'!F129)),NA())</f>
        <v>#N/A</v>
      </c>
      <c r="AN135" s="104" t="e">
        <f ca="1">+IF(AND(ISNUMBER(OFFSET('Sanitation Data'!$F$12,0,10*ROW('Sanitation Data'!F129))),'Data Summary'!DC135="Yes"),OFFSET('Sanitation Data'!$F$12,0,10*ROW('Sanitation Data'!F129)),NA())</f>
        <v>#N/A</v>
      </c>
      <c r="AO135" s="104" t="e">
        <f ca="1">+IF(AND(ISNUMBER(OFFSET('Sanitation Data'!$F$13,0,10*ROW('Sanitation Data'!F129))),'Data Summary'!DD135="Yes"),OFFSET('Sanitation Data'!$F$13,0,10*ROW('Sanitation Data'!F129)),NA())</f>
        <v>#N/A</v>
      </c>
      <c r="AP135" s="104" t="e">
        <f ca="1">+IF(AND(ISNUMBER(OFFSET('Sanitation Data'!$G$5,0,10*ROW('Sanitation Data'!G129))),'Data Summary'!DE135="Yes"),100-OFFSET('Sanitation Data'!$G$5,0,10*ROW('Sanitation Data'!G129)),NA())</f>
        <v>#N/A</v>
      </c>
      <c r="AQ135" s="104" t="e">
        <f ca="1">+IF(AND(ISNUMBER(OFFSET('Sanitation Data'!$G$7,0,10*ROW('Sanitation Data'!G129))),'Data Summary'!DF135="Yes"),OFFSET('Sanitation Data'!$G$7,0,10*ROW('Sanitation Data'!G129)),NA())</f>
        <v>#N/A</v>
      </c>
      <c r="AR135" s="104" t="e">
        <f ca="1">+IF(AND(ISNUMBER(OFFSET('Sanitation Data'!$G$11,0,10*ROW('Sanitation Data'!G129))),'Data Summary'!DG135="Yes"),OFFSET('Sanitation Data'!$G$11,0,10*ROW('Sanitation Data'!G129)),NA())</f>
        <v>#N/A</v>
      </c>
      <c r="AS135" s="104" t="e">
        <f ca="1">+IF(AND(ISNUMBER(OFFSET('Sanitation Data'!$G$12,0,10*ROW('Sanitation Data'!G129))),'Data Summary'!DH135="Yes"),OFFSET('Sanitation Data'!$G$12,0,10*ROW('Sanitation Data'!G129)),NA())</f>
        <v>#N/A</v>
      </c>
      <c r="AT135" s="104" t="e">
        <f ca="1">+IF(AND(ISNUMBER(OFFSET('Sanitation Data'!$G$13,0,10*ROW('Sanitation Data'!G129))),'Data Summary'!DI135="Yes"),OFFSET('Sanitation Data'!$G$13,0,10*ROW('Sanitation Data'!G129)),NA())</f>
        <v>#N/A</v>
      </c>
      <c r="AU135" s="104" t="e">
        <f ca="1">+IF(AND(ISNUMBER(OFFSET('Sanitation Data'!$H$5,0,10*ROW('Sanitation Data'!H129))),'Data Summary'!DJ135="Yes"),100-OFFSET('Sanitation Data'!$H$5,0,10*ROW('Sanitation Data'!H129)),NA())</f>
        <v>#N/A</v>
      </c>
      <c r="AV135" s="104" t="e">
        <f ca="1">+IF(AND(ISNUMBER(OFFSET('Sanitation Data'!$H$7,0,10*ROW('Sanitation Data'!H129))),'Data Summary'!DK135="Yes"),OFFSET('Sanitation Data'!$H$7,0,10*ROW('Sanitation Data'!H129)),NA())</f>
        <v>#N/A</v>
      </c>
      <c r="AW135" s="104" t="e">
        <f ca="1">+IF(AND(ISNUMBER(OFFSET('Sanitation Data'!$H$11,0,10*ROW('Sanitation Data'!H129))),'Data Summary'!DL135="Yes"),OFFSET('Sanitation Data'!$H$11,0,10*ROW('Sanitation Data'!H129)),NA())</f>
        <v>#N/A</v>
      </c>
      <c r="AX135" s="104" t="e">
        <f ca="1">+IF(AND(ISNUMBER(OFFSET('Sanitation Data'!$H$12,0,10*ROW('Sanitation Data'!H129))),'Data Summary'!DM135="Yes"),OFFSET('Sanitation Data'!$H$12,0,10*ROW('Sanitation Data'!H129)),NA())</f>
        <v>#N/A</v>
      </c>
      <c r="AY135" s="104" t="e">
        <f ca="1">+IF(AND(ISNUMBER(OFFSET('Sanitation Data'!$H$13,0,10*ROW('Sanitation Data'!H129))),'Data Summary'!DN135="Yes"),OFFSET('Sanitation Data'!$H$13,0,10*ROW('Sanitation Data'!H129)),NA())</f>
        <v>#N/A</v>
      </c>
      <c r="AZ135" s="109" t="e">
        <f ca="1">+IF(AND(ISNUMBER(OFFSET('Hygiene Data'!$C$6,0,10*ROW('Hygiene Data'!C129))),'Data Summary'!DO135="Yes"),OFFSET('Hygiene Data'!$C$6,0,10*ROW('Hygiene Data'!C129)),NA())</f>
        <v>#N/A</v>
      </c>
      <c r="BA135" s="109" t="e">
        <f ca="1">+IF(AND(ISNUMBER(OFFSET('Hygiene Data'!$C$8,0,10*ROW('Hygiene Data'!C129))),'Data Summary'!DP135="Yes"),OFFSET('Hygiene Data'!$C$8,0,10*ROW('Hygiene Data'!C129)),NA())</f>
        <v>#N/A</v>
      </c>
      <c r="BB135" s="109" t="e">
        <f ca="1">+IF(AND(ISNUMBER(OFFSET('Hygiene Data'!$C$10,0,10*ROW('Hygiene Data'!C129))),'Data Summary'!DQ135="Yes"),OFFSET('Hygiene Data'!$C$10,0,10*ROW('Hygiene Data'!C129)),NA())</f>
        <v>#N/A</v>
      </c>
      <c r="BC135" s="109" t="e">
        <f ca="1">+IF(AND(ISNUMBER(OFFSET('Hygiene Data'!$D$6,0,10*ROW('Hygiene Data'!D129))),'Data Summary'!DR135="Yes"),OFFSET('Hygiene Data'!$D$6,0,10*ROW('Hygiene Data'!D129)),NA())</f>
        <v>#N/A</v>
      </c>
      <c r="BD135" s="109" t="e">
        <f ca="1">+IF(AND(ISNUMBER(OFFSET('Hygiene Data'!$D$8,0,10*ROW('Hygiene Data'!D129))),'Data Summary'!DS135="Yes"),OFFSET('Hygiene Data'!$D$8,0,10*ROW('Hygiene Data'!D129)),NA())</f>
        <v>#N/A</v>
      </c>
      <c r="BE135" s="109" t="e">
        <f ca="1">+IF(AND(ISNUMBER(OFFSET('Hygiene Data'!$D$10,0,10*ROW('Hygiene Data'!D129))),'Data Summary'!DT135="Yes"),OFFSET('Hygiene Data'!$D$10,0,10*ROW('Hygiene Data'!D129)),NA())</f>
        <v>#N/A</v>
      </c>
      <c r="BF135" s="109" t="e">
        <f ca="1">+IF(AND(ISNUMBER(OFFSET('Hygiene Data'!$E$6,0,10*ROW('Hygiene Data'!E129))),'Data Summary'!DU135="Yes"),OFFSET('Hygiene Data'!$E$6,0,10*ROW('Hygiene Data'!E129)),NA())</f>
        <v>#N/A</v>
      </c>
      <c r="BG135" s="109" t="e">
        <f ca="1">+IF(AND(ISNUMBER(OFFSET('Hygiene Data'!$E$8,0,10*ROW('Hygiene Data'!E129))),'Data Summary'!DV135="Yes"),OFFSET('Hygiene Data'!$E$8,0,10*ROW('Hygiene Data'!E129)),NA())</f>
        <v>#N/A</v>
      </c>
      <c r="BH135" s="109" t="e">
        <f ca="1">+IF(AND(ISNUMBER(OFFSET('Hygiene Data'!$E$10,0,10*ROW('Hygiene Data'!E129))),'Data Summary'!DW135="Yes"),OFFSET('Hygiene Data'!$E$10,0,10*ROW('Hygiene Data'!E129)),NA())</f>
        <v>#N/A</v>
      </c>
      <c r="BI135" s="109" t="e">
        <f ca="1">+IF(AND(ISNUMBER(OFFSET('Hygiene Data'!$F$6,0,10*ROW('Hygiene Data'!F129))),'Data Summary'!DX135="Yes"),OFFSET('Hygiene Data'!$F$6,0,10*ROW('Hygiene Data'!F129)),NA())</f>
        <v>#N/A</v>
      </c>
      <c r="BJ135" s="109" t="e">
        <f ca="1">+IF(AND(ISNUMBER(OFFSET('Hygiene Data'!$F$8,0,10*ROW('Hygiene Data'!F129))),'Data Summary'!DY135="Yes"),OFFSET('Hygiene Data'!$F$8,0,10*ROW('Hygiene Data'!F129)),NA())</f>
        <v>#N/A</v>
      </c>
      <c r="BK135" s="109" t="e">
        <f ca="1">+IF(AND(ISNUMBER(OFFSET('Hygiene Data'!$F$10,0,10*ROW('Hygiene Data'!F129))),'Data Summary'!DZ135="Yes"),OFFSET('Hygiene Data'!$F$10,0,10*ROW('Hygiene Data'!F129)),NA())</f>
        <v>#N/A</v>
      </c>
      <c r="BL135" s="109" t="e">
        <f ca="1">+IF(AND(ISNUMBER(OFFSET('Hygiene Data'!$G$6,0,10*ROW('Hygiene Data'!G129))),'Data Summary'!EA135="Yes"),OFFSET('Hygiene Data'!$G$6,0,10*ROW('Hygiene Data'!G129)),NA())</f>
        <v>#N/A</v>
      </c>
      <c r="BM135" s="109" t="e">
        <f ca="1">+IF(AND(ISNUMBER(OFFSET('Hygiene Data'!$G$8,0,10*ROW('Hygiene Data'!G129))),'Data Summary'!EB135="Yes"),OFFSET('Hygiene Data'!$G$8,0,10*ROW('Hygiene Data'!G129)),NA())</f>
        <v>#N/A</v>
      </c>
      <c r="BN135" s="109" t="e">
        <f ca="1">+IF(AND(ISNUMBER(OFFSET('Hygiene Data'!$G$10,0,10*ROW('Hygiene Data'!G129))),'Data Summary'!EC135="Yes"),OFFSET('Hygiene Data'!$G$10,0,10*ROW('Hygiene Data'!G129)),NA())</f>
        <v>#N/A</v>
      </c>
      <c r="BO135" s="109" t="e">
        <f ca="1">+IF(AND(ISNUMBER(OFFSET('Hygiene Data'!$H$6,0,10*ROW('Hygiene Data'!H129))),'Data Summary'!ED135="Yes"),OFFSET('Hygiene Data'!$H$6,0,10*ROW('Hygiene Data'!H129)),NA())</f>
        <v>#N/A</v>
      </c>
      <c r="BP135" s="109" t="e">
        <f ca="1">+IF(AND(ISNUMBER(OFFSET('Hygiene Data'!$H$8,0,10*ROW('Hygiene Data'!H129))),'Data Summary'!EE135="Yes"),OFFSET('Hygiene Data'!$H$8,0,10*ROW('Hygiene Data'!H129)),NA())</f>
        <v>#N/A</v>
      </c>
      <c r="BQ135" s="109" t="e">
        <f ca="1">+IF(AND(ISNUMBER(OFFSET('Hygiene Data'!$H$10,0,10*ROW('Hygiene Data'!H129))),'Data Summary'!EF135="Yes"),OFFSET('Hygiene Data'!$H$10,0,10*ROW('Hygiene Data'!H129)),NA())</f>
        <v>#N/A</v>
      </c>
    </row>
    <row r="136" spans="1:69" x14ac:dyDescent="0.25">
      <c r="A136" s="57" t="e">
        <f ca="1">+IF(OFFSET('Water Data'!$B$1,0,10*ROW('Water Data'!B130))="",NA(),OFFSET('Water Data'!$B$1,0,10*ROW('Water Data'!B130)))</f>
        <v>#N/A</v>
      </c>
      <c r="B136" s="57" t="e">
        <f ca="1">+IF(OFFSET('Water Data'!$A$3,0,10*ROW('Water Data'!A133))="",NA(),OFFSET('Water Data'!$A$3,0,10*ROW('Water Data'!A133)))</f>
        <v>#N/A</v>
      </c>
      <c r="C136" s="57" t="e">
        <f ca="1">+IF(OFFSET('Water Data'!$C$3,0,10*ROW('Water Data'!C133))="",NA(),OFFSET('Water Data'!$C$3,0,10*ROW('Water Data'!C133)))</f>
        <v>#N/A</v>
      </c>
      <c r="D136" s="58" t="e">
        <f ca="1">+IF(AND(ISNUMBER(OFFSET('Water Data'!$C$5,0,10*ROW('Water Data'!C130))),'Data Summary'!BS136="Yes"),100-OFFSET('Water Data'!$C$5,0,10*ROW('Water Data'!C130)),NA())</f>
        <v>#N/A</v>
      </c>
      <c r="E136" s="58" t="e">
        <f ca="1">+IF(AND(ISNUMBER(OFFSET('Water Data'!$C$7,0,10*ROW('Water Data'!C130))),'Data Summary'!BT136="Yes"),OFFSET('Water Data'!$C$7,0,10*ROW('Water Data'!C130)),NA())</f>
        <v>#N/A</v>
      </c>
      <c r="F136" s="58" t="e">
        <f ca="1">+IF(AND(ISNUMBER(OFFSET('Water Data'!$C$10,0,10*ROW('Water Data'!C130))),'Data Summary'!BU136="Yes"),OFFSET('Water Data'!$C$10,0,10*ROW('Water Data'!C130)),NA())</f>
        <v>#N/A</v>
      </c>
      <c r="G136" s="58" t="e">
        <f ca="1">+IF(AND(ISNUMBER(OFFSET('Water Data'!$D$5,0,10*ROW('Water Data'!D130))),'Data Summary'!BV136="Yes"),100-OFFSET('Water Data'!$D$5,0,10*ROW('Water Data'!D130)),NA())</f>
        <v>#N/A</v>
      </c>
      <c r="H136" s="58" t="e">
        <f ca="1">+IF(AND(ISNUMBER(OFFSET('Water Data'!$D$7,0,10*ROW('Water Data'!D130))),'Data Summary'!BW136="Yes"),OFFSET('Water Data'!$D$7,0,10*ROW('Water Data'!D130)),NA())</f>
        <v>#N/A</v>
      </c>
      <c r="I136" s="58" t="e">
        <f ca="1">+IF(AND(ISNUMBER(OFFSET('Water Data'!$D$10,0,10*ROW('Water Data'!D130))),'Data Summary'!BX136="Yes"),OFFSET('Water Data'!$D$10,0,10*ROW('Water Data'!D130)),NA())</f>
        <v>#N/A</v>
      </c>
      <c r="J136" s="58" t="e">
        <f ca="1">+IF(AND(ISNUMBER(OFFSET('Water Data'!$E$5,0,10*ROW('Water Data'!E130))),'Data Summary'!BY136="Yes"),100-OFFSET('Water Data'!$E$5,0,10*ROW('Water Data'!E130)),NA())</f>
        <v>#N/A</v>
      </c>
      <c r="K136" s="58" t="e">
        <f ca="1">+IF(AND(ISNUMBER(OFFSET('Water Data'!$E$7,0,10*ROW('Water Data'!E130))),'Data Summary'!BZ136="Yes"),OFFSET('Water Data'!$E$7,0,10*ROW('Water Data'!E130)),NA())</f>
        <v>#N/A</v>
      </c>
      <c r="L136" s="58" t="e">
        <f ca="1">+IF(AND(ISNUMBER(OFFSET('Water Data'!$E$10,0,10*ROW('Water Data'!E130))),'Data Summary'!CA136="Yes"),OFFSET('Water Data'!$E$10,0,10*ROW('Water Data'!E130)),NA())</f>
        <v>#N/A</v>
      </c>
      <c r="M136" s="58" t="e">
        <f ca="1">+IF(AND(ISNUMBER(OFFSET('Water Data'!$F$5,0,10*ROW('Water Data'!F130))),'Data Summary'!CB136="Yes"),100-OFFSET('Water Data'!$F$5,0,10*ROW('Water Data'!F130)),NA())</f>
        <v>#N/A</v>
      </c>
      <c r="N136" s="58" t="e">
        <f ca="1">+IF(AND(ISNUMBER(OFFSET('Water Data'!$F$7,0,10*ROW('Water Data'!F130))),'Data Summary'!CC136="Yes"),OFFSET('Water Data'!$F$7,0,10*ROW('Water Data'!F130)),NA())</f>
        <v>#N/A</v>
      </c>
      <c r="O136" s="58" t="e">
        <f ca="1">+IF(AND(ISNUMBER(OFFSET('Water Data'!$F$10,0,10*ROW('Water Data'!F130))),'Data Summary'!CD136="Yes"),OFFSET('Water Data'!$F$10,0,10*ROW('Water Data'!F130)),NA())</f>
        <v>#N/A</v>
      </c>
      <c r="P136" s="58" t="e">
        <f ca="1">+IF(AND(ISNUMBER(OFFSET('Water Data'!$G$5,0,10*ROW('Water Data'!G130))),'Data Summary'!CE136="Yes"),100-OFFSET('Water Data'!$G$5,0,10*ROW('Water Data'!G130)),NA())</f>
        <v>#N/A</v>
      </c>
      <c r="Q136" s="58" t="e">
        <f ca="1">+IF(AND(ISNUMBER(OFFSET('Water Data'!$G$7,0,10*ROW('Water Data'!G130))),'Data Summary'!CF136="Yes"),OFFSET('Water Data'!$G$7,0,10*ROW('Water Data'!G130)),NA())</f>
        <v>#N/A</v>
      </c>
      <c r="R136" s="58" t="e">
        <f ca="1">+IF(AND(ISNUMBER(OFFSET('Water Data'!$G$10,0,10*ROW('Water Data'!G130))),'Data Summary'!CG136="Yes"),OFFSET('Water Data'!$G$10,0,10*ROW('Water Data'!G130)),NA())</f>
        <v>#N/A</v>
      </c>
      <c r="S136" s="58" t="e">
        <f ca="1">+IF(AND(ISNUMBER(OFFSET('Water Data'!$H$5,0,10*ROW('Water Data'!H130))),'Data Summary'!CH136="Yes"),100-OFFSET('Water Data'!$H$5,0,10*ROW('Water Data'!H130)),NA())</f>
        <v>#N/A</v>
      </c>
      <c r="T136" s="58" t="e">
        <f ca="1">+IF(AND(ISNUMBER(OFFSET('Water Data'!$H$7,0,10*ROW('Water Data'!H130))),'Data Summary'!CI136="Yes"),OFFSET('Water Data'!$H$7,0,10*ROW('Water Data'!H130)),NA())</f>
        <v>#N/A</v>
      </c>
      <c r="U136" s="58" t="e">
        <f ca="1">+IF(AND(ISNUMBER(OFFSET('Water Data'!$H$10,0,10*ROW('Water Data'!H130))),'Data Summary'!CJ136="Yes"),OFFSET('Water Data'!$H$10,0,10*ROW('Water Data'!H130)),NA())</f>
        <v>#N/A</v>
      </c>
      <c r="V136" s="104" t="e">
        <f ca="1">+IF(AND(ISNUMBER(OFFSET('Sanitation Data'!$C$5,0,10*ROW('Sanitation Data'!C130))),'Data Summary'!CK136="Yes"),100-OFFSET('Sanitation Data'!$C$5,0,10*ROW('Sanitation Data'!C130)),NA())</f>
        <v>#N/A</v>
      </c>
      <c r="W136" s="104" t="e">
        <f ca="1">+IF(AND(ISNUMBER(OFFSET('Sanitation Data'!$C$7,0,10*ROW('Sanitation Data'!C130))),'Data Summary'!CL136="Yes"),OFFSET('Sanitation Data'!$C$7,0,10*ROW('Sanitation Data'!C130)),NA())</f>
        <v>#N/A</v>
      </c>
      <c r="X136" s="104" t="e">
        <f ca="1">+IF(AND(ISNUMBER(OFFSET('Sanitation Data'!$C$11,0,10*ROW('Sanitation Data'!C130))),'Data Summary'!CM136="Yes"),OFFSET('Sanitation Data'!$C$11,0,10*ROW('Sanitation Data'!C130)),NA())</f>
        <v>#N/A</v>
      </c>
      <c r="Y136" s="104" t="e">
        <f ca="1">+IF(AND(ISNUMBER(OFFSET('Sanitation Data'!$C$12,0,10*ROW('Sanitation Data'!C130))),'Data Summary'!CN136="Yes"),OFFSET('Sanitation Data'!$C$12,0,10*ROW('Sanitation Data'!C130)),NA())</f>
        <v>#N/A</v>
      </c>
      <c r="Z136" s="104" t="e">
        <f ca="1">+IF(AND(ISNUMBER(OFFSET('Sanitation Data'!$C$13,0,10*ROW('Sanitation Data'!C130))),'Data Summary'!CO136="Yes"),OFFSET('Sanitation Data'!$C$13,0,10*ROW('Sanitation Data'!C130)),NA())</f>
        <v>#N/A</v>
      </c>
      <c r="AA136" s="104" t="e">
        <f ca="1">+IF(AND(ISNUMBER(OFFSET('Sanitation Data'!$D$5,0,10*ROW('Sanitation Data'!D130))),'Data Summary'!CP136="Yes"),100-OFFSET('Sanitation Data'!$D$5,0,10*ROW('Sanitation Data'!D130)),NA())</f>
        <v>#N/A</v>
      </c>
      <c r="AB136" s="104" t="e">
        <f ca="1">+IF(AND(ISNUMBER(OFFSET('Sanitation Data'!$D$7,0,10*ROW('Sanitation Data'!D130))),'Data Summary'!CQ136="Yes"),OFFSET('Sanitation Data'!$D$7,0,10*ROW('Sanitation Data'!D130)),NA())</f>
        <v>#N/A</v>
      </c>
      <c r="AC136" s="104" t="e">
        <f ca="1">+IF(AND(ISNUMBER(OFFSET('Sanitation Data'!$D$11,0,10*ROW('Sanitation Data'!D130))),'Data Summary'!CR136="Yes"),OFFSET('Sanitation Data'!$D$11,0,10*ROW('Sanitation Data'!D130)),NA())</f>
        <v>#N/A</v>
      </c>
      <c r="AD136" s="104" t="e">
        <f ca="1">+IF(AND(ISNUMBER(OFFSET('Sanitation Data'!$D$12,0,10*ROW('Sanitation Data'!D130))),'Data Summary'!CS136="Yes"),OFFSET('Sanitation Data'!$D$12,0,10*ROW('Sanitation Data'!D130)),NA())</f>
        <v>#N/A</v>
      </c>
      <c r="AE136" s="104" t="e">
        <f ca="1">+IF(AND(ISNUMBER(OFFSET('Sanitation Data'!$D$13,0,10*ROW('Sanitation Data'!D130))),'Data Summary'!CT136="Yes"),OFFSET('Sanitation Data'!$D$13,0,10*ROW('Sanitation Data'!D130)),NA())</f>
        <v>#N/A</v>
      </c>
      <c r="AF136" s="104" t="e">
        <f ca="1">+IF(AND(ISNUMBER(OFFSET('Sanitation Data'!$E$5,0,10*ROW('Sanitation Data'!E130))),'Data Summary'!CU136="Yes"),100-OFFSET('Sanitation Data'!$E$5,0,10*ROW('Sanitation Data'!E130)),NA())</f>
        <v>#N/A</v>
      </c>
      <c r="AG136" s="104" t="e">
        <f ca="1">+IF(AND(ISNUMBER(OFFSET('Sanitation Data'!$E$7,0,10*ROW('Sanitation Data'!E130))),'Data Summary'!CV136="Yes"),OFFSET('Sanitation Data'!$E$7,0,10*ROW('Sanitation Data'!E130)),NA())</f>
        <v>#N/A</v>
      </c>
      <c r="AH136" s="104" t="e">
        <f ca="1">+IF(AND(ISNUMBER(OFFSET('Sanitation Data'!$E$11,0,10*ROW('Sanitation Data'!E130))),'Data Summary'!CW136="Yes"),OFFSET('Sanitation Data'!$E$11,0,10*ROW('Sanitation Data'!E130)),NA())</f>
        <v>#N/A</v>
      </c>
      <c r="AI136" s="104" t="e">
        <f ca="1">+IF(AND(ISNUMBER(OFFSET('Sanitation Data'!$E$12,0,10*ROW('Sanitation Data'!E130))),'Data Summary'!CX136="Yes"),OFFSET('Sanitation Data'!$E$12,0,10*ROW('Sanitation Data'!E130)),NA())</f>
        <v>#N/A</v>
      </c>
      <c r="AJ136" s="104" t="e">
        <f ca="1">+IF(AND(ISNUMBER(OFFSET('Sanitation Data'!$E$13,0,10*ROW('Sanitation Data'!E130))),'Data Summary'!CY136="Yes"),OFFSET('Sanitation Data'!$E$13,0,10*ROW('Sanitation Data'!E130)),NA())</f>
        <v>#N/A</v>
      </c>
      <c r="AK136" s="104" t="e">
        <f ca="1">+IF(AND(ISNUMBER(OFFSET('Sanitation Data'!$F$5,0,10*ROW('Sanitation Data'!F130))),'Data Summary'!CZ136="Yes"),100-OFFSET('Sanitation Data'!$F$5,0,10*ROW('Sanitation Data'!F130)),NA())</f>
        <v>#N/A</v>
      </c>
      <c r="AL136" s="104" t="e">
        <f ca="1">+IF(AND(ISNUMBER(OFFSET('Sanitation Data'!$F$7,0,10*ROW('Sanitation Data'!F130))),'Data Summary'!DA136="Yes"),OFFSET('Sanitation Data'!$F$7,0,10*ROW('Sanitation Data'!F130)),NA())</f>
        <v>#N/A</v>
      </c>
      <c r="AM136" s="104" t="e">
        <f ca="1">+IF(AND(ISNUMBER(OFFSET('Sanitation Data'!$F$11,0,10*ROW('Sanitation Data'!F130))),'Data Summary'!DB136="Yes"),OFFSET('Sanitation Data'!$F$11,0,10*ROW('Sanitation Data'!F130)),NA())</f>
        <v>#N/A</v>
      </c>
      <c r="AN136" s="104" t="e">
        <f ca="1">+IF(AND(ISNUMBER(OFFSET('Sanitation Data'!$F$12,0,10*ROW('Sanitation Data'!F130))),'Data Summary'!DC136="Yes"),OFFSET('Sanitation Data'!$F$12,0,10*ROW('Sanitation Data'!F130)),NA())</f>
        <v>#N/A</v>
      </c>
      <c r="AO136" s="104" t="e">
        <f ca="1">+IF(AND(ISNUMBER(OFFSET('Sanitation Data'!$F$13,0,10*ROW('Sanitation Data'!F130))),'Data Summary'!DD136="Yes"),OFFSET('Sanitation Data'!$F$13,0,10*ROW('Sanitation Data'!F130)),NA())</f>
        <v>#N/A</v>
      </c>
      <c r="AP136" s="104" t="e">
        <f ca="1">+IF(AND(ISNUMBER(OFFSET('Sanitation Data'!$G$5,0,10*ROW('Sanitation Data'!G130))),'Data Summary'!DE136="Yes"),100-OFFSET('Sanitation Data'!$G$5,0,10*ROW('Sanitation Data'!G130)),NA())</f>
        <v>#N/A</v>
      </c>
      <c r="AQ136" s="104" t="e">
        <f ca="1">+IF(AND(ISNUMBER(OFFSET('Sanitation Data'!$G$7,0,10*ROW('Sanitation Data'!G130))),'Data Summary'!DF136="Yes"),OFFSET('Sanitation Data'!$G$7,0,10*ROW('Sanitation Data'!G130)),NA())</f>
        <v>#N/A</v>
      </c>
      <c r="AR136" s="104" t="e">
        <f ca="1">+IF(AND(ISNUMBER(OFFSET('Sanitation Data'!$G$11,0,10*ROW('Sanitation Data'!G130))),'Data Summary'!DG136="Yes"),OFFSET('Sanitation Data'!$G$11,0,10*ROW('Sanitation Data'!G130)),NA())</f>
        <v>#N/A</v>
      </c>
      <c r="AS136" s="104" t="e">
        <f ca="1">+IF(AND(ISNUMBER(OFFSET('Sanitation Data'!$G$12,0,10*ROW('Sanitation Data'!G130))),'Data Summary'!DH136="Yes"),OFFSET('Sanitation Data'!$G$12,0,10*ROW('Sanitation Data'!G130)),NA())</f>
        <v>#N/A</v>
      </c>
      <c r="AT136" s="104" t="e">
        <f ca="1">+IF(AND(ISNUMBER(OFFSET('Sanitation Data'!$G$13,0,10*ROW('Sanitation Data'!G130))),'Data Summary'!DI136="Yes"),OFFSET('Sanitation Data'!$G$13,0,10*ROW('Sanitation Data'!G130)),NA())</f>
        <v>#N/A</v>
      </c>
      <c r="AU136" s="104" t="e">
        <f ca="1">+IF(AND(ISNUMBER(OFFSET('Sanitation Data'!$H$5,0,10*ROW('Sanitation Data'!H130))),'Data Summary'!DJ136="Yes"),100-OFFSET('Sanitation Data'!$H$5,0,10*ROW('Sanitation Data'!H130)),NA())</f>
        <v>#N/A</v>
      </c>
      <c r="AV136" s="104" t="e">
        <f ca="1">+IF(AND(ISNUMBER(OFFSET('Sanitation Data'!$H$7,0,10*ROW('Sanitation Data'!H130))),'Data Summary'!DK136="Yes"),OFFSET('Sanitation Data'!$H$7,0,10*ROW('Sanitation Data'!H130)),NA())</f>
        <v>#N/A</v>
      </c>
      <c r="AW136" s="104" t="e">
        <f ca="1">+IF(AND(ISNUMBER(OFFSET('Sanitation Data'!$H$11,0,10*ROW('Sanitation Data'!H130))),'Data Summary'!DL136="Yes"),OFFSET('Sanitation Data'!$H$11,0,10*ROW('Sanitation Data'!H130)),NA())</f>
        <v>#N/A</v>
      </c>
      <c r="AX136" s="104" t="e">
        <f ca="1">+IF(AND(ISNUMBER(OFFSET('Sanitation Data'!$H$12,0,10*ROW('Sanitation Data'!H130))),'Data Summary'!DM136="Yes"),OFFSET('Sanitation Data'!$H$12,0,10*ROW('Sanitation Data'!H130)),NA())</f>
        <v>#N/A</v>
      </c>
      <c r="AY136" s="104" t="e">
        <f ca="1">+IF(AND(ISNUMBER(OFFSET('Sanitation Data'!$H$13,0,10*ROW('Sanitation Data'!H130))),'Data Summary'!DN136="Yes"),OFFSET('Sanitation Data'!$H$13,0,10*ROW('Sanitation Data'!H130)),NA())</f>
        <v>#N/A</v>
      </c>
      <c r="AZ136" s="109" t="e">
        <f ca="1">+IF(AND(ISNUMBER(OFFSET('Hygiene Data'!$C$6,0,10*ROW('Hygiene Data'!C130))),'Data Summary'!DO136="Yes"),OFFSET('Hygiene Data'!$C$6,0,10*ROW('Hygiene Data'!C130)),NA())</f>
        <v>#N/A</v>
      </c>
      <c r="BA136" s="109" t="e">
        <f ca="1">+IF(AND(ISNUMBER(OFFSET('Hygiene Data'!$C$8,0,10*ROW('Hygiene Data'!C130))),'Data Summary'!DP136="Yes"),OFFSET('Hygiene Data'!$C$8,0,10*ROW('Hygiene Data'!C130)),NA())</f>
        <v>#N/A</v>
      </c>
      <c r="BB136" s="109" t="e">
        <f ca="1">+IF(AND(ISNUMBER(OFFSET('Hygiene Data'!$C$10,0,10*ROW('Hygiene Data'!C130))),'Data Summary'!DQ136="Yes"),OFFSET('Hygiene Data'!$C$10,0,10*ROW('Hygiene Data'!C130)),NA())</f>
        <v>#N/A</v>
      </c>
      <c r="BC136" s="109" t="e">
        <f ca="1">+IF(AND(ISNUMBER(OFFSET('Hygiene Data'!$D$6,0,10*ROW('Hygiene Data'!D130))),'Data Summary'!DR136="Yes"),OFFSET('Hygiene Data'!$D$6,0,10*ROW('Hygiene Data'!D130)),NA())</f>
        <v>#N/A</v>
      </c>
      <c r="BD136" s="109" t="e">
        <f ca="1">+IF(AND(ISNUMBER(OFFSET('Hygiene Data'!$D$8,0,10*ROW('Hygiene Data'!D130))),'Data Summary'!DS136="Yes"),OFFSET('Hygiene Data'!$D$8,0,10*ROW('Hygiene Data'!D130)),NA())</f>
        <v>#N/A</v>
      </c>
      <c r="BE136" s="109" t="e">
        <f ca="1">+IF(AND(ISNUMBER(OFFSET('Hygiene Data'!$D$10,0,10*ROW('Hygiene Data'!D130))),'Data Summary'!DT136="Yes"),OFFSET('Hygiene Data'!$D$10,0,10*ROW('Hygiene Data'!D130)),NA())</f>
        <v>#N/A</v>
      </c>
      <c r="BF136" s="109" t="e">
        <f ca="1">+IF(AND(ISNUMBER(OFFSET('Hygiene Data'!$E$6,0,10*ROW('Hygiene Data'!E130))),'Data Summary'!DU136="Yes"),OFFSET('Hygiene Data'!$E$6,0,10*ROW('Hygiene Data'!E130)),NA())</f>
        <v>#N/A</v>
      </c>
      <c r="BG136" s="109" t="e">
        <f ca="1">+IF(AND(ISNUMBER(OFFSET('Hygiene Data'!$E$8,0,10*ROW('Hygiene Data'!E130))),'Data Summary'!DV136="Yes"),OFFSET('Hygiene Data'!$E$8,0,10*ROW('Hygiene Data'!E130)),NA())</f>
        <v>#N/A</v>
      </c>
      <c r="BH136" s="109" t="e">
        <f ca="1">+IF(AND(ISNUMBER(OFFSET('Hygiene Data'!$E$10,0,10*ROW('Hygiene Data'!E130))),'Data Summary'!DW136="Yes"),OFFSET('Hygiene Data'!$E$10,0,10*ROW('Hygiene Data'!E130)),NA())</f>
        <v>#N/A</v>
      </c>
      <c r="BI136" s="109" t="e">
        <f ca="1">+IF(AND(ISNUMBER(OFFSET('Hygiene Data'!$F$6,0,10*ROW('Hygiene Data'!F130))),'Data Summary'!DX136="Yes"),OFFSET('Hygiene Data'!$F$6,0,10*ROW('Hygiene Data'!F130)),NA())</f>
        <v>#N/A</v>
      </c>
      <c r="BJ136" s="109" t="e">
        <f ca="1">+IF(AND(ISNUMBER(OFFSET('Hygiene Data'!$F$8,0,10*ROW('Hygiene Data'!F130))),'Data Summary'!DY136="Yes"),OFFSET('Hygiene Data'!$F$8,0,10*ROW('Hygiene Data'!F130)),NA())</f>
        <v>#N/A</v>
      </c>
      <c r="BK136" s="109" t="e">
        <f ca="1">+IF(AND(ISNUMBER(OFFSET('Hygiene Data'!$F$10,0,10*ROW('Hygiene Data'!F130))),'Data Summary'!DZ136="Yes"),OFFSET('Hygiene Data'!$F$10,0,10*ROW('Hygiene Data'!F130)),NA())</f>
        <v>#N/A</v>
      </c>
      <c r="BL136" s="109" t="e">
        <f ca="1">+IF(AND(ISNUMBER(OFFSET('Hygiene Data'!$G$6,0,10*ROW('Hygiene Data'!G130))),'Data Summary'!EA136="Yes"),OFFSET('Hygiene Data'!$G$6,0,10*ROW('Hygiene Data'!G130)),NA())</f>
        <v>#N/A</v>
      </c>
      <c r="BM136" s="109" t="e">
        <f ca="1">+IF(AND(ISNUMBER(OFFSET('Hygiene Data'!$G$8,0,10*ROW('Hygiene Data'!G130))),'Data Summary'!EB136="Yes"),OFFSET('Hygiene Data'!$G$8,0,10*ROW('Hygiene Data'!G130)),NA())</f>
        <v>#N/A</v>
      </c>
      <c r="BN136" s="109" t="e">
        <f ca="1">+IF(AND(ISNUMBER(OFFSET('Hygiene Data'!$G$10,0,10*ROW('Hygiene Data'!G130))),'Data Summary'!EC136="Yes"),OFFSET('Hygiene Data'!$G$10,0,10*ROW('Hygiene Data'!G130)),NA())</f>
        <v>#N/A</v>
      </c>
      <c r="BO136" s="109" t="e">
        <f ca="1">+IF(AND(ISNUMBER(OFFSET('Hygiene Data'!$H$6,0,10*ROW('Hygiene Data'!H130))),'Data Summary'!ED136="Yes"),OFFSET('Hygiene Data'!$H$6,0,10*ROW('Hygiene Data'!H130)),NA())</f>
        <v>#N/A</v>
      </c>
      <c r="BP136" s="109" t="e">
        <f ca="1">+IF(AND(ISNUMBER(OFFSET('Hygiene Data'!$H$8,0,10*ROW('Hygiene Data'!H130))),'Data Summary'!EE136="Yes"),OFFSET('Hygiene Data'!$H$8,0,10*ROW('Hygiene Data'!H130)),NA())</f>
        <v>#N/A</v>
      </c>
      <c r="BQ136" s="109" t="e">
        <f ca="1">+IF(AND(ISNUMBER(OFFSET('Hygiene Data'!$H$10,0,10*ROW('Hygiene Data'!H130))),'Data Summary'!EF136="Yes"),OFFSET('Hygiene Data'!$H$10,0,10*ROW('Hygiene Data'!H130)),NA())</f>
        <v>#N/A</v>
      </c>
    </row>
    <row r="137" spans="1:69" x14ac:dyDescent="0.25">
      <c r="A137" s="57" t="e">
        <f ca="1">+IF(OFFSET('Water Data'!$B$1,0,10*ROW('Water Data'!B131))="",NA(),OFFSET('Water Data'!$B$1,0,10*ROW('Water Data'!B131)))</f>
        <v>#N/A</v>
      </c>
      <c r="B137" s="57" t="e">
        <f ca="1">+IF(OFFSET('Water Data'!$A$3,0,10*ROW('Water Data'!A134))="",NA(),OFFSET('Water Data'!$A$3,0,10*ROW('Water Data'!A134)))</f>
        <v>#N/A</v>
      </c>
      <c r="C137" s="57" t="e">
        <f ca="1">+IF(OFFSET('Water Data'!$C$3,0,10*ROW('Water Data'!C134))="",NA(),OFFSET('Water Data'!$C$3,0,10*ROW('Water Data'!C134)))</f>
        <v>#N/A</v>
      </c>
      <c r="D137" s="58" t="e">
        <f ca="1">+IF(AND(ISNUMBER(OFFSET('Water Data'!$C$5,0,10*ROW('Water Data'!C131))),'Data Summary'!BS137="Yes"),100-OFFSET('Water Data'!$C$5,0,10*ROW('Water Data'!C131)),NA())</f>
        <v>#N/A</v>
      </c>
      <c r="E137" s="58" t="e">
        <f ca="1">+IF(AND(ISNUMBER(OFFSET('Water Data'!$C$7,0,10*ROW('Water Data'!C131))),'Data Summary'!BT137="Yes"),OFFSET('Water Data'!$C$7,0,10*ROW('Water Data'!C131)),NA())</f>
        <v>#N/A</v>
      </c>
      <c r="F137" s="58" t="e">
        <f ca="1">+IF(AND(ISNUMBER(OFFSET('Water Data'!$C$10,0,10*ROW('Water Data'!C131))),'Data Summary'!BU137="Yes"),OFFSET('Water Data'!$C$10,0,10*ROW('Water Data'!C131)),NA())</f>
        <v>#N/A</v>
      </c>
      <c r="G137" s="58" t="e">
        <f ca="1">+IF(AND(ISNUMBER(OFFSET('Water Data'!$D$5,0,10*ROW('Water Data'!D131))),'Data Summary'!BV137="Yes"),100-OFFSET('Water Data'!$D$5,0,10*ROW('Water Data'!D131)),NA())</f>
        <v>#N/A</v>
      </c>
      <c r="H137" s="58" t="e">
        <f ca="1">+IF(AND(ISNUMBER(OFFSET('Water Data'!$D$7,0,10*ROW('Water Data'!D131))),'Data Summary'!BW137="Yes"),OFFSET('Water Data'!$D$7,0,10*ROW('Water Data'!D131)),NA())</f>
        <v>#N/A</v>
      </c>
      <c r="I137" s="58" t="e">
        <f ca="1">+IF(AND(ISNUMBER(OFFSET('Water Data'!$D$10,0,10*ROW('Water Data'!D131))),'Data Summary'!BX137="Yes"),OFFSET('Water Data'!$D$10,0,10*ROW('Water Data'!D131)),NA())</f>
        <v>#N/A</v>
      </c>
      <c r="J137" s="58" t="e">
        <f ca="1">+IF(AND(ISNUMBER(OFFSET('Water Data'!$E$5,0,10*ROW('Water Data'!E131))),'Data Summary'!BY137="Yes"),100-OFFSET('Water Data'!$E$5,0,10*ROW('Water Data'!E131)),NA())</f>
        <v>#N/A</v>
      </c>
      <c r="K137" s="58" t="e">
        <f ca="1">+IF(AND(ISNUMBER(OFFSET('Water Data'!$E$7,0,10*ROW('Water Data'!E131))),'Data Summary'!BZ137="Yes"),OFFSET('Water Data'!$E$7,0,10*ROW('Water Data'!E131)),NA())</f>
        <v>#N/A</v>
      </c>
      <c r="L137" s="58" t="e">
        <f ca="1">+IF(AND(ISNUMBER(OFFSET('Water Data'!$E$10,0,10*ROW('Water Data'!E131))),'Data Summary'!CA137="Yes"),OFFSET('Water Data'!$E$10,0,10*ROW('Water Data'!E131)),NA())</f>
        <v>#N/A</v>
      </c>
      <c r="M137" s="58" t="e">
        <f ca="1">+IF(AND(ISNUMBER(OFFSET('Water Data'!$F$5,0,10*ROW('Water Data'!F131))),'Data Summary'!CB137="Yes"),100-OFFSET('Water Data'!$F$5,0,10*ROW('Water Data'!F131)),NA())</f>
        <v>#N/A</v>
      </c>
      <c r="N137" s="58" t="e">
        <f ca="1">+IF(AND(ISNUMBER(OFFSET('Water Data'!$F$7,0,10*ROW('Water Data'!F131))),'Data Summary'!CC137="Yes"),OFFSET('Water Data'!$F$7,0,10*ROW('Water Data'!F131)),NA())</f>
        <v>#N/A</v>
      </c>
      <c r="O137" s="58" t="e">
        <f ca="1">+IF(AND(ISNUMBER(OFFSET('Water Data'!$F$10,0,10*ROW('Water Data'!F131))),'Data Summary'!CD137="Yes"),OFFSET('Water Data'!$F$10,0,10*ROW('Water Data'!F131)),NA())</f>
        <v>#N/A</v>
      </c>
      <c r="P137" s="58" t="e">
        <f ca="1">+IF(AND(ISNUMBER(OFFSET('Water Data'!$G$5,0,10*ROW('Water Data'!G131))),'Data Summary'!CE137="Yes"),100-OFFSET('Water Data'!$G$5,0,10*ROW('Water Data'!G131)),NA())</f>
        <v>#N/A</v>
      </c>
      <c r="Q137" s="58" t="e">
        <f ca="1">+IF(AND(ISNUMBER(OFFSET('Water Data'!$G$7,0,10*ROW('Water Data'!G131))),'Data Summary'!CF137="Yes"),OFFSET('Water Data'!$G$7,0,10*ROW('Water Data'!G131)),NA())</f>
        <v>#N/A</v>
      </c>
      <c r="R137" s="58" t="e">
        <f ca="1">+IF(AND(ISNUMBER(OFFSET('Water Data'!$G$10,0,10*ROW('Water Data'!G131))),'Data Summary'!CG137="Yes"),OFFSET('Water Data'!$G$10,0,10*ROW('Water Data'!G131)),NA())</f>
        <v>#N/A</v>
      </c>
      <c r="S137" s="58" t="e">
        <f ca="1">+IF(AND(ISNUMBER(OFFSET('Water Data'!$H$5,0,10*ROW('Water Data'!H131))),'Data Summary'!CH137="Yes"),100-OFFSET('Water Data'!$H$5,0,10*ROW('Water Data'!H131)),NA())</f>
        <v>#N/A</v>
      </c>
      <c r="T137" s="58" t="e">
        <f ca="1">+IF(AND(ISNUMBER(OFFSET('Water Data'!$H$7,0,10*ROW('Water Data'!H131))),'Data Summary'!CI137="Yes"),OFFSET('Water Data'!$H$7,0,10*ROW('Water Data'!H131)),NA())</f>
        <v>#N/A</v>
      </c>
      <c r="U137" s="58" t="e">
        <f ca="1">+IF(AND(ISNUMBER(OFFSET('Water Data'!$H$10,0,10*ROW('Water Data'!H131))),'Data Summary'!CJ137="Yes"),OFFSET('Water Data'!$H$10,0,10*ROW('Water Data'!H131)),NA())</f>
        <v>#N/A</v>
      </c>
      <c r="V137" s="104" t="e">
        <f ca="1">+IF(AND(ISNUMBER(OFFSET('Sanitation Data'!$C$5,0,10*ROW('Sanitation Data'!C131))),'Data Summary'!CK137="Yes"),100-OFFSET('Sanitation Data'!$C$5,0,10*ROW('Sanitation Data'!C131)),NA())</f>
        <v>#N/A</v>
      </c>
      <c r="W137" s="104" t="e">
        <f ca="1">+IF(AND(ISNUMBER(OFFSET('Sanitation Data'!$C$7,0,10*ROW('Sanitation Data'!C131))),'Data Summary'!CL137="Yes"),OFFSET('Sanitation Data'!$C$7,0,10*ROW('Sanitation Data'!C131)),NA())</f>
        <v>#N/A</v>
      </c>
      <c r="X137" s="104" t="e">
        <f ca="1">+IF(AND(ISNUMBER(OFFSET('Sanitation Data'!$C$11,0,10*ROW('Sanitation Data'!C131))),'Data Summary'!CM137="Yes"),OFFSET('Sanitation Data'!$C$11,0,10*ROW('Sanitation Data'!C131)),NA())</f>
        <v>#N/A</v>
      </c>
      <c r="Y137" s="104" t="e">
        <f ca="1">+IF(AND(ISNUMBER(OFFSET('Sanitation Data'!$C$12,0,10*ROW('Sanitation Data'!C131))),'Data Summary'!CN137="Yes"),OFFSET('Sanitation Data'!$C$12,0,10*ROW('Sanitation Data'!C131)),NA())</f>
        <v>#N/A</v>
      </c>
      <c r="Z137" s="104" t="e">
        <f ca="1">+IF(AND(ISNUMBER(OFFSET('Sanitation Data'!$C$13,0,10*ROW('Sanitation Data'!C131))),'Data Summary'!CO137="Yes"),OFFSET('Sanitation Data'!$C$13,0,10*ROW('Sanitation Data'!C131)),NA())</f>
        <v>#N/A</v>
      </c>
      <c r="AA137" s="104" t="e">
        <f ca="1">+IF(AND(ISNUMBER(OFFSET('Sanitation Data'!$D$5,0,10*ROW('Sanitation Data'!D131))),'Data Summary'!CP137="Yes"),100-OFFSET('Sanitation Data'!$D$5,0,10*ROW('Sanitation Data'!D131)),NA())</f>
        <v>#N/A</v>
      </c>
      <c r="AB137" s="104" t="e">
        <f ca="1">+IF(AND(ISNUMBER(OFFSET('Sanitation Data'!$D$7,0,10*ROW('Sanitation Data'!D131))),'Data Summary'!CQ137="Yes"),OFFSET('Sanitation Data'!$D$7,0,10*ROW('Sanitation Data'!D131)),NA())</f>
        <v>#N/A</v>
      </c>
      <c r="AC137" s="104" t="e">
        <f ca="1">+IF(AND(ISNUMBER(OFFSET('Sanitation Data'!$D$11,0,10*ROW('Sanitation Data'!D131))),'Data Summary'!CR137="Yes"),OFFSET('Sanitation Data'!$D$11,0,10*ROW('Sanitation Data'!D131)),NA())</f>
        <v>#N/A</v>
      </c>
      <c r="AD137" s="104" t="e">
        <f ca="1">+IF(AND(ISNUMBER(OFFSET('Sanitation Data'!$D$12,0,10*ROW('Sanitation Data'!D131))),'Data Summary'!CS137="Yes"),OFFSET('Sanitation Data'!$D$12,0,10*ROW('Sanitation Data'!D131)),NA())</f>
        <v>#N/A</v>
      </c>
      <c r="AE137" s="104" t="e">
        <f ca="1">+IF(AND(ISNUMBER(OFFSET('Sanitation Data'!$D$13,0,10*ROW('Sanitation Data'!D131))),'Data Summary'!CT137="Yes"),OFFSET('Sanitation Data'!$D$13,0,10*ROW('Sanitation Data'!D131)),NA())</f>
        <v>#N/A</v>
      </c>
      <c r="AF137" s="104" t="e">
        <f ca="1">+IF(AND(ISNUMBER(OFFSET('Sanitation Data'!$E$5,0,10*ROW('Sanitation Data'!E131))),'Data Summary'!CU137="Yes"),100-OFFSET('Sanitation Data'!$E$5,0,10*ROW('Sanitation Data'!E131)),NA())</f>
        <v>#N/A</v>
      </c>
      <c r="AG137" s="104" t="e">
        <f ca="1">+IF(AND(ISNUMBER(OFFSET('Sanitation Data'!$E$7,0,10*ROW('Sanitation Data'!E131))),'Data Summary'!CV137="Yes"),OFFSET('Sanitation Data'!$E$7,0,10*ROW('Sanitation Data'!E131)),NA())</f>
        <v>#N/A</v>
      </c>
      <c r="AH137" s="104" t="e">
        <f ca="1">+IF(AND(ISNUMBER(OFFSET('Sanitation Data'!$E$11,0,10*ROW('Sanitation Data'!E131))),'Data Summary'!CW137="Yes"),OFFSET('Sanitation Data'!$E$11,0,10*ROW('Sanitation Data'!E131)),NA())</f>
        <v>#N/A</v>
      </c>
      <c r="AI137" s="104" t="e">
        <f ca="1">+IF(AND(ISNUMBER(OFFSET('Sanitation Data'!$E$12,0,10*ROW('Sanitation Data'!E131))),'Data Summary'!CX137="Yes"),OFFSET('Sanitation Data'!$E$12,0,10*ROW('Sanitation Data'!E131)),NA())</f>
        <v>#N/A</v>
      </c>
      <c r="AJ137" s="104" t="e">
        <f ca="1">+IF(AND(ISNUMBER(OFFSET('Sanitation Data'!$E$13,0,10*ROW('Sanitation Data'!E131))),'Data Summary'!CY137="Yes"),OFFSET('Sanitation Data'!$E$13,0,10*ROW('Sanitation Data'!E131)),NA())</f>
        <v>#N/A</v>
      </c>
      <c r="AK137" s="104" t="e">
        <f ca="1">+IF(AND(ISNUMBER(OFFSET('Sanitation Data'!$F$5,0,10*ROW('Sanitation Data'!F131))),'Data Summary'!CZ137="Yes"),100-OFFSET('Sanitation Data'!$F$5,0,10*ROW('Sanitation Data'!F131)),NA())</f>
        <v>#N/A</v>
      </c>
      <c r="AL137" s="104" t="e">
        <f ca="1">+IF(AND(ISNUMBER(OFFSET('Sanitation Data'!$F$7,0,10*ROW('Sanitation Data'!F131))),'Data Summary'!DA137="Yes"),OFFSET('Sanitation Data'!$F$7,0,10*ROW('Sanitation Data'!F131)),NA())</f>
        <v>#N/A</v>
      </c>
      <c r="AM137" s="104" t="e">
        <f ca="1">+IF(AND(ISNUMBER(OFFSET('Sanitation Data'!$F$11,0,10*ROW('Sanitation Data'!F131))),'Data Summary'!DB137="Yes"),OFFSET('Sanitation Data'!$F$11,0,10*ROW('Sanitation Data'!F131)),NA())</f>
        <v>#N/A</v>
      </c>
      <c r="AN137" s="104" t="e">
        <f ca="1">+IF(AND(ISNUMBER(OFFSET('Sanitation Data'!$F$12,0,10*ROW('Sanitation Data'!F131))),'Data Summary'!DC137="Yes"),OFFSET('Sanitation Data'!$F$12,0,10*ROW('Sanitation Data'!F131)),NA())</f>
        <v>#N/A</v>
      </c>
      <c r="AO137" s="104" t="e">
        <f ca="1">+IF(AND(ISNUMBER(OFFSET('Sanitation Data'!$F$13,0,10*ROW('Sanitation Data'!F131))),'Data Summary'!DD137="Yes"),OFFSET('Sanitation Data'!$F$13,0,10*ROW('Sanitation Data'!F131)),NA())</f>
        <v>#N/A</v>
      </c>
      <c r="AP137" s="104" t="e">
        <f ca="1">+IF(AND(ISNUMBER(OFFSET('Sanitation Data'!$G$5,0,10*ROW('Sanitation Data'!G131))),'Data Summary'!DE137="Yes"),100-OFFSET('Sanitation Data'!$G$5,0,10*ROW('Sanitation Data'!G131)),NA())</f>
        <v>#N/A</v>
      </c>
      <c r="AQ137" s="104" t="e">
        <f ca="1">+IF(AND(ISNUMBER(OFFSET('Sanitation Data'!$G$7,0,10*ROW('Sanitation Data'!G131))),'Data Summary'!DF137="Yes"),OFFSET('Sanitation Data'!$G$7,0,10*ROW('Sanitation Data'!G131)),NA())</f>
        <v>#N/A</v>
      </c>
      <c r="AR137" s="104" t="e">
        <f ca="1">+IF(AND(ISNUMBER(OFFSET('Sanitation Data'!$G$11,0,10*ROW('Sanitation Data'!G131))),'Data Summary'!DG137="Yes"),OFFSET('Sanitation Data'!$G$11,0,10*ROW('Sanitation Data'!G131)),NA())</f>
        <v>#N/A</v>
      </c>
      <c r="AS137" s="104" t="e">
        <f ca="1">+IF(AND(ISNUMBER(OFFSET('Sanitation Data'!$G$12,0,10*ROW('Sanitation Data'!G131))),'Data Summary'!DH137="Yes"),OFFSET('Sanitation Data'!$G$12,0,10*ROW('Sanitation Data'!G131)),NA())</f>
        <v>#N/A</v>
      </c>
      <c r="AT137" s="104" t="e">
        <f ca="1">+IF(AND(ISNUMBER(OFFSET('Sanitation Data'!$G$13,0,10*ROW('Sanitation Data'!G131))),'Data Summary'!DI137="Yes"),OFFSET('Sanitation Data'!$G$13,0,10*ROW('Sanitation Data'!G131)),NA())</f>
        <v>#N/A</v>
      </c>
      <c r="AU137" s="104" t="e">
        <f ca="1">+IF(AND(ISNUMBER(OFFSET('Sanitation Data'!$H$5,0,10*ROW('Sanitation Data'!H131))),'Data Summary'!DJ137="Yes"),100-OFFSET('Sanitation Data'!$H$5,0,10*ROW('Sanitation Data'!H131)),NA())</f>
        <v>#N/A</v>
      </c>
      <c r="AV137" s="104" t="e">
        <f ca="1">+IF(AND(ISNUMBER(OFFSET('Sanitation Data'!$H$7,0,10*ROW('Sanitation Data'!H131))),'Data Summary'!DK137="Yes"),OFFSET('Sanitation Data'!$H$7,0,10*ROW('Sanitation Data'!H131)),NA())</f>
        <v>#N/A</v>
      </c>
      <c r="AW137" s="104" t="e">
        <f ca="1">+IF(AND(ISNUMBER(OFFSET('Sanitation Data'!$H$11,0,10*ROW('Sanitation Data'!H131))),'Data Summary'!DL137="Yes"),OFFSET('Sanitation Data'!$H$11,0,10*ROW('Sanitation Data'!H131)),NA())</f>
        <v>#N/A</v>
      </c>
      <c r="AX137" s="104" t="e">
        <f ca="1">+IF(AND(ISNUMBER(OFFSET('Sanitation Data'!$H$12,0,10*ROW('Sanitation Data'!H131))),'Data Summary'!DM137="Yes"),OFFSET('Sanitation Data'!$H$12,0,10*ROW('Sanitation Data'!H131)),NA())</f>
        <v>#N/A</v>
      </c>
      <c r="AY137" s="104" t="e">
        <f ca="1">+IF(AND(ISNUMBER(OFFSET('Sanitation Data'!$H$13,0,10*ROW('Sanitation Data'!H131))),'Data Summary'!DN137="Yes"),OFFSET('Sanitation Data'!$H$13,0,10*ROW('Sanitation Data'!H131)),NA())</f>
        <v>#N/A</v>
      </c>
      <c r="AZ137" s="109" t="e">
        <f ca="1">+IF(AND(ISNUMBER(OFFSET('Hygiene Data'!$C$6,0,10*ROW('Hygiene Data'!C131))),'Data Summary'!DO137="Yes"),OFFSET('Hygiene Data'!$C$6,0,10*ROW('Hygiene Data'!C131)),NA())</f>
        <v>#N/A</v>
      </c>
      <c r="BA137" s="109" t="e">
        <f ca="1">+IF(AND(ISNUMBER(OFFSET('Hygiene Data'!$C$8,0,10*ROW('Hygiene Data'!C131))),'Data Summary'!DP137="Yes"),OFFSET('Hygiene Data'!$C$8,0,10*ROW('Hygiene Data'!C131)),NA())</f>
        <v>#N/A</v>
      </c>
      <c r="BB137" s="109" t="e">
        <f ca="1">+IF(AND(ISNUMBER(OFFSET('Hygiene Data'!$C$10,0,10*ROW('Hygiene Data'!C131))),'Data Summary'!DQ137="Yes"),OFFSET('Hygiene Data'!$C$10,0,10*ROW('Hygiene Data'!C131)),NA())</f>
        <v>#N/A</v>
      </c>
      <c r="BC137" s="109" t="e">
        <f ca="1">+IF(AND(ISNUMBER(OFFSET('Hygiene Data'!$D$6,0,10*ROW('Hygiene Data'!D131))),'Data Summary'!DR137="Yes"),OFFSET('Hygiene Data'!$D$6,0,10*ROW('Hygiene Data'!D131)),NA())</f>
        <v>#N/A</v>
      </c>
      <c r="BD137" s="109" t="e">
        <f ca="1">+IF(AND(ISNUMBER(OFFSET('Hygiene Data'!$D$8,0,10*ROW('Hygiene Data'!D131))),'Data Summary'!DS137="Yes"),OFFSET('Hygiene Data'!$D$8,0,10*ROW('Hygiene Data'!D131)),NA())</f>
        <v>#N/A</v>
      </c>
      <c r="BE137" s="109" t="e">
        <f ca="1">+IF(AND(ISNUMBER(OFFSET('Hygiene Data'!$D$10,0,10*ROW('Hygiene Data'!D131))),'Data Summary'!DT137="Yes"),OFFSET('Hygiene Data'!$D$10,0,10*ROW('Hygiene Data'!D131)),NA())</f>
        <v>#N/A</v>
      </c>
      <c r="BF137" s="109" t="e">
        <f ca="1">+IF(AND(ISNUMBER(OFFSET('Hygiene Data'!$E$6,0,10*ROW('Hygiene Data'!E131))),'Data Summary'!DU137="Yes"),OFFSET('Hygiene Data'!$E$6,0,10*ROW('Hygiene Data'!E131)),NA())</f>
        <v>#N/A</v>
      </c>
      <c r="BG137" s="109" t="e">
        <f ca="1">+IF(AND(ISNUMBER(OFFSET('Hygiene Data'!$E$8,0,10*ROW('Hygiene Data'!E131))),'Data Summary'!DV137="Yes"),OFFSET('Hygiene Data'!$E$8,0,10*ROW('Hygiene Data'!E131)),NA())</f>
        <v>#N/A</v>
      </c>
      <c r="BH137" s="109" t="e">
        <f ca="1">+IF(AND(ISNUMBER(OFFSET('Hygiene Data'!$E$10,0,10*ROW('Hygiene Data'!E131))),'Data Summary'!DW137="Yes"),OFFSET('Hygiene Data'!$E$10,0,10*ROW('Hygiene Data'!E131)),NA())</f>
        <v>#N/A</v>
      </c>
      <c r="BI137" s="109" t="e">
        <f ca="1">+IF(AND(ISNUMBER(OFFSET('Hygiene Data'!$F$6,0,10*ROW('Hygiene Data'!F131))),'Data Summary'!DX137="Yes"),OFFSET('Hygiene Data'!$F$6,0,10*ROW('Hygiene Data'!F131)),NA())</f>
        <v>#N/A</v>
      </c>
      <c r="BJ137" s="109" t="e">
        <f ca="1">+IF(AND(ISNUMBER(OFFSET('Hygiene Data'!$F$8,0,10*ROW('Hygiene Data'!F131))),'Data Summary'!DY137="Yes"),OFFSET('Hygiene Data'!$F$8,0,10*ROW('Hygiene Data'!F131)),NA())</f>
        <v>#N/A</v>
      </c>
      <c r="BK137" s="109" t="e">
        <f ca="1">+IF(AND(ISNUMBER(OFFSET('Hygiene Data'!$F$10,0,10*ROW('Hygiene Data'!F131))),'Data Summary'!DZ137="Yes"),OFFSET('Hygiene Data'!$F$10,0,10*ROW('Hygiene Data'!F131)),NA())</f>
        <v>#N/A</v>
      </c>
      <c r="BL137" s="109" t="e">
        <f ca="1">+IF(AND(ISNUMBER(OFFSET('Hygiene Data'!$G$6,0,10*ROW('Hygiene Data'!G131))),'Data Summary'!EA137="Yes"),OFFSET('Hygiene Data'!$G$6,0,10*ROW('Hygiene Data'!G131)),NA())</f>
        <v>#N/A</v>
      </c>
      <c r="BM137" s="109" t="e">
        <f ca="1">+IF(AND(ISNUMBER(OFFSET('Hygiene Data'!$G$8,0,10*ROW('Hygiene Data'!G131))),'Data Summary'!EB137="Yes"),OFFSET('Hygiene Data'!$G$8,0,10*ROW('Hygiene Data'!G131)),NA())</f>
        <v>#N/A</v>
      </c>
      <c r="BN137" s="109" t="e">
        <f ca="1">+IF(AND(ISNUMBER(OFFSET('Hygiene Data'!$G$10,0,10*ROW('Hygiene Data'!G131))),'Data Summary'!EC137="Yes"),OFFSET('Hygiene Data'!$G$10,0,10*ROW('Hygiene Data'!G131)),NA())</f>
        <v>#N/A</v>
      </c>
      <c r="BO137" s="109" t="e">
        <f ca="1">+IF(AND(ISNUMBER(OFFSET('Hygiene Data'!$H$6,0,10*ROW('Hygiene Data'!H131))),'Data Summary'!ED137="Yes"),OFFSET('Hygiene Data'!$H$6,0,10*ROW('Hygiene Data'!H131)),NA())</f>
        <v>#N/A</v>
      </c>
      <c r="BP137" s="109" t="e">
        <f ca="1">+IF(AND(ISNUMBER(OFFSET('Hygiene Data'!$H$8,0,10*ROW('Hygiene Data'!H131))),'Data Summary'!EE137="Yes"),OFFSET('Hygiene Data'!$H$8,0,10*ROW('Hygiene Data'!H131)),NA())</f>
        <v>#N/A</v>
      </c>
      <c r="BQ137" s="109" t="e">
        <f ca="1">+IF(AND(ISNUMBER(OFFSET('Hygiene Data'!$H$10,0,10*ROW('Hygiene Data'!H131))),'Data Summary'!EF137="Yes"),OFFSET('Hygiene Data'!$H$10,0,10*ROW('Hygiene Data'!H131)),NA())</f>
        <v>#N/A</v>
      </c>
    </row>
    <row r="138" spans="1:69" x14ac:dyDescent="0.25">
      <c r="A138" s="57" t="e">
        <f ca="1">+IF(OFFSET('Water Data'!$B$1,0,10*ROW('Water Data'!B132))="",NA(),OFFSET('Water Data'!$B$1,0,10*ROW('Water Data'!B132)))</f>
        <v>#N/A</v>
      </c>
      <c r="B138" s="57" t="e">
        <f ca="1">+IF(OFFSET('Water Data'!$A$3,0,10*ROW('Water Data'!A135))="",NA(),OFFSET('Water Data'!$A$3,0,10*ROW('Water Data'!A135)))</f>
        <v>#N/A</v>
      </c>
      <c r="C138" s="57" t="e">
        <f ca="1">+IF(OFFSET('Water Data'!$C$3,0,10*ROW('Water Data'!C135))="",NA(),OFFSET('Water Data'!$C$3,0,10*ROW('Water Data'!C135)))</f>
        <v>#N/A</v>
      </c>
      <c r="D138" s="58" t="e">
        <f ca="1">+IF(AND(ISNUMBER(OFFSET('Water Data'!$C$5,0,10*ROW('Water Data'!C132))),'Data Summary'!BS138="Yes"),100-OFFSET('Water Data'!$C$5,0,10*ROW('Water Data'!C132)),NA())</f>
        <v>#N/A</v>
      </c>
      <c r="E138" s="58" t="e">
        <f ca="1">+IF(AND(ISNUMBER(OFFSET('Water Data'!$C$7,0,10*ROW('Water Data'!C132))),'Data Summary'!BT138="Yes"),OFFSET('Water Data'!$C$7,0,10*ROW('Water Data'!C132)),NA())</f>
        <v>#N/A</v>
      </c>
      <c r="F138" s="58" t="e">
        <f ca="1">+IF(AND(ISNUMBER(OFFSET('Water Data'!$C$10,0,10*ROW('Water Data'!C132))),'Data Summary'!BU138="Yes"),OFFSET('Water Data'!$C$10,0,10*ROW('Water Data'!C132)),NA())</f>
        <v>#N/A</v>
      </c>
      <c r="G138" s="58" t="e">
        <f ca="1">+IF(AND(ISNUMBER(OFFSET('Water Data'!$D$5,0,10*ROW('Water Data'!D132))),'Data Summary'!BV138="Yes"),100-OFFSET('Water Data'!$D$5,0,10*ROW('Water Data'!D132)),NA())</f>
        <v>#N/A</v>
      </c>
      <c r="H138" s="58" t="e">
        <f ca="1">+IF(AND(ISNUMBER(OFFSET('Water Data'!$D$7,0,10*ROW('Water Data'!D132))),'Data Summary'!BW138="Yes"),OFFSET('Water Data'!$D$7,0,10*ROW('Water Data'!D132)),NA())</f>
        <v>#N/A</v>
      </c>
      <c r="I138" s="58" t="e">
        <f ca="1">+IF(AND(ISNUMBER(OFFSET('Water Data'!$D$10,0,10*ROW('Water Data'!D132))),'Data Summary'!BX138="Yes"),OFFSET('Water Data'!$D$10,0,10*ROW('Water Data'!D132)),NA())</f>
        <v>#N/A</v>
      </c>
      <c r="J138" s="58" t="e">
        <f ca="1">+IF(AND(ISNUMBER(OFFSET('Water Data'!$E$5,0,10*ROW('Water Data'!E132))),'Data Summary'!BY138="Yes"),100-OFFSET('Water Data'!$E$5,0,10*ROW('Water Data'!E132)),NA())</f>
        <v>#N/A</v>
      </c>
      <c r="K138" s="58" t="e">
        <f ca="1">+IF(AND(ISNUMBER(OFFSET('Water Data'!$E$7,0,10*ROW('Water Data'!E132))),'Data Summary'!BZ138="Yes"),OFFSET('Water Data'!$E$7,0,10*ROW('Water Data'!E132)),NA())</f>
        <v>#N/A</v>
      </c>
      <c r="L138" s="58" t="e">
        <f ca="1">+IF(AND(ISNUMBER(OFFSET('Water Data'!$E$10,0,10*ROW('Water Data'!E132))),'Data Summary'!CA138="Yes"),OFFSET('Water Data'!$E$10,0,10*ROW('Water Data'!E132)),NA())</f>
        <v>#N/A</v>
      </c>
      <c r="M138" s="58" t="e">
        <f ca="1">+IF(AND(ISNUMBER(OFFSET('Water Data'!$F$5,0,10*ROW('Water Data'!F132))),'Data Summary'!CB138="Yes"),100-OFFSET('Water Data'!$F$5,0,10*ROW('Water Data'!F132)),NA())</f>
        <v>#N/A</v>
      </c>
      <c r="N138" s="58" t="e">
        <f ca="1">+IF(AND(ISNUMBER(OFFSET('Water Data'!$F$7,0,10*ROW('Water Data'!F132))),'Data Summary'!CC138="Yes"),OFFSET('Water Data'!$F$7,0,10*ROW('Water Data'!F132)),NA())</f>
        <v>#N/A</v>
      </c>
      <c r="O138" s="58" t="e">
        <f ca="1">+IF(AND(ISNUMBER(OFFSET('Water Data'!$F$10,0,10*ROW('Water Data'!F132))),'Data Summary'!CD138="Yes"),OFFSET('Water Data'!$F$10,0,10*ROW('Water Data'!F132)),NA())</f>
        <v>#N/A</v>
      </c>
      <c r="P138" s="58" t="e">
        <f ca="1">+IF(AND(ISNUMBER(OFFSET('Water Data'!$G$5,0,10*ROW('Water Data'!G132))),'Data Summary'!CE138="Yes"),100-OFFSET('Water Data'!$G$5,0,10*ROW('Water Data'!G132)),NA())</f>
        <v>#N/A</v>
      </c>
      <c r="Q138" s="58" t="e">
        <f ca="1">+IF(AND(ISNUMBER(OFFSET('Water Data'!$G$7,0,10*ROW('Water Data'!G132))),'Data Summary'!CF138="Yes"),OFFSET('Water Data'!$G$7,0,10*ROW('Water Data'!G132)),NA())</f>
        <v>#N/A</v>
      </c>
      <c r="R138" s="58" t="e">
        <f ca="1">+IF(AND(ISNUMBER(OFFSET('Water Data'!$G$10,0,10*ROW('Water Data'!G132))),'Data Summary'!CG138="Yes"),OFFSET('Water Data'!$G$10,0,10*ROW('Water Data'!G132)),NA())</f>
        <v>#N/A</v>
      </c>
      <c r="S138" s="58" t="e">
        <f ca="1">+IF(AND(ISNUMBER(OFFSET('Water Data'!$H$5,0,10*ROW('Water Data'!H132))),'Data Summary'!CH138="Yes"),100-OFFSET('Water Data'!$H$5,0,10*ROW('Water Data'!H132)),NA())</f>
        <v>#N/A</v>
      </c>
      <c r="T138" s="58" t="e">
        <f ca="1">+IF(AND(ISNUMBER(OFFSET('Water Data'!$H$7,0,10*ROW('Water Data'!H132))),'Data Summary'!CI138="Yes"),OFFSET('Water Data'!$H$7,0,10*ROW('Water Data'!H132)),NA())</f>
        <v>#N/A</v>
      </c>
      <c r="U138" s="58" t="e">
        <f ca="1">+IF(AND(ISNUMBER(OFFSET('Water Data'!$H$10,0,10*ROW('Water Data'!H132))),'Data Summary'!CJ138="Yes"),OFFSET('Water Data'!$H$10,0,10*ROW('Water Data'!H132)),NA())</f>
        <v>#N/A</v>
      </c>
      <c r="V138" s="104" t="e">
        <f ca="1">+IF(AND(ISNUMBER(OFFSET('Sanitation Data'!$C$5,0,10*ROW('Sanitation Data'!C132))),'Data Summary'!CK138="Yes"),100-OFFSET('Sanitation Data'!$C$5,0,10*ROW('Sanitation Data'!C132)),NA())</f>
        <v>#N/A</v>
      </c>
      <c r="W138" s="104" t="e">
        <f ca="1">+IF(AND(ISNUMBER(OFFSET('Sanitation Data'!$C$7,0,10*ROW('Sanitation Data'!C132))),'Data Summary'!CL138="Yes"),OFFSET('Sanitation Data'!$C$7,0,10*ROW('Sanitation Data'!C132)),NA())</f>
        <v>#N/A</v>
      </c>
      <c r="X138" s="104" t="e">
        <f ca="1">+IF(AND(ISNUMBER(OFFSET('Sanitation Data'!$C$11,0,10*ROW('Sanitation Data'!C132))),'Data Summary'!CM138="Yes"),OFFSET('Sanitation Data'!$C$11,0,10*ROW('Sanitation Data'!C132)),NA())</f>
        <v>#N/A</v>
      </c>
      <c r="Y138" s="104" t="e">
        <f ca="1">+IF(AND(ISNUMBER(OFFSET('Sanitation Data'!$C$12,0,10*ROW('Sanitation Data'!C132))),'Data Summary'!CN138="Yes"),OFFSET('Sanitation Data'!$C$12,0,10*ROW('Sanitation Data'!C132)),NA())</f>
        <v>#N/A</v>
      </c>
      <c r="Z138" s="104" t="e">
        <f ca="1">+IF(AND(ISNUMBER(OFFSET('Sanitation Data'!$C$13,0,10*ROW('Sanitation Data'!C132))),'Data Summary'!CO138="Yes"),OFFSET('Sanitation Data'!$C$13,0,10*ROW('Sanitation Data'!C132)),NA())</f>
        <v>#N/A</v>
      </c>
      <c r="AA138" s="104" t="e">
        <f ca="1">+IF(AND(ISNUMBER(OFFSET('Sanitation Data'!$D$5,0,10*ROW('Sanitation Data'!D132))),'Data Summary'!CP138="Yes"),100-OFFSET('Sanitation Data'!$D$5,0,10*ROW('Sanitation Data'!D132)),NA())</f>
        <v>#N/A</v>
      </c>
      <c r="AB138" s="104" t="e">
        <f ca="1">+IF(AND(ISNUMBER(OFFSET('Sanitation Data'!$D$7,0,10*ROW('Sanitation Data'!D132))),'Data Summary'!CQ138="Yes"),OFFSET('Sanitation Data'!$D$7,0,10*ROW('Sanitation Data'!D132)),NA())</f>
        <v>#N/A</v>
      </c>
      <c r="AC138" s="104" t="e">
        <f ca="1">+IF(AND(ISNUMBER(OFFSET('Sanitation Data'!$D$11,0,10*ROW('Sanitation Data'!D132))),'Data Summary'!CR138="Yes"),OFFSET('Sanitation Data'!$D$11,0,10*ROW('Sanitation Data'!D132)),NA())</f>
        <v>#N/A</v>
      </c>
      <c r="AD138" s="104" t="e">
        <f ca="1">+IF(AND(ISNUMBER(OFFSET('Sanitation Data'!$D$12,0,10*ROW('Sanitation Data'!D132))),'Data Summary'!CS138="Yes"),OFFSET('Sanitation Data'!$D$12,0,10*ROW('Sanitation Data'!D132)),NA())</f>
        <v>#N/A</v>
      </c>
      <c r="AE138" s="104" t="e">
        <f ca="1">+IF(AND(ISNUMBER(OFFSET('Sanitation Data'!$D$13,0,10*ROW('Sanitation Data'!D132))),'Data Summary'!CT138="Yes"),OFFSET('Sanitation Data'!$D$13,0,10*ROW('Sanitation Data'!D132)),NA())</f>
        <v>#N/A</v>
      </c>
      <c r="AF138" s="104" t="e">
        <f ca="1">+IF(AND(ISNUMBER(OFFSET('Sanitation Data'!$E$5,0,10*ROW('Sanitation Data'!E132))),'Data Summary'!CU138="Yes"),100-OFFSET('Sanitation Data'!$E$5,0,10*ROW('Sanitation Data'!E132)),NA())</f>
        <v>#N/A</v>
      </c>
      <c r="AG138" s="104" t="e">
        <f ca="1">+IF(AND(ISNUMBER(OFFSET('Sanitation Data'!$E$7,0,10*ROW('Sanitation Data'!E132))),'Data Summary'!CV138="Yes"),OFFSET('Sanitation Data'!$E$7,0,10*ROW('Sanitation Data'!E132)),NA())</f>
        <v>#N/A</v>
      </c>
      <c r="AH138" s="104" t="e">
        <f ca="1">+IF(AND(ISNUMBER(OFFSET('Sanitation Data'!$E$11,0,10*ROW('Sanitation Data'!E132))),'Data Summary'!CW138="Yes"),OFFSET('Sanitation Data'!$E$11,0,10*ROW('Sanitation Data'!E132)),NA())</f>
        <v>#N/A</v>
      </c>
      <c r="AI138" s="104" t="e">
        <f ca="1">+IF(AND(ISNUMBER(OFFSET('Sanitation Data'!$E$12,0,10*ROW('Sanitation Data'!E132))),'Data Summary'!CX138="Yes"),OFFSET('Sanitation Data'!$E$12,0,10*ROW('Sanitation Data'!E132)),NA())</f>
        <v>#N/A</v>
      </c>
      <c r="AJ138" s="104" t="e">
        <f ca="1">+IF(AND(ISNUMBER(OFFSET('Sanitation Data'!$E$13,0,10*ROW('Sanitation Data'!E132))),'Data Summary'!CY138="Yes"),OFFSET('Sanitation Data'!$E$13,0,10*ROW('Sanitation Data'!E132)),NA())</f>
        <v>#N/A</v>
      </c>
      <c r="AK138" s="104" t="e">
        <f ca="1">+IF(AND(ISNUMBER(OFFSET('Sanitation Data'!$F$5,0,10*ROW('Sanitation Data'!F132))),'Data Summary'!CZ138="Yes"),100-OFFSET('Sanitation Data'!$F$5,0,10*ROW('Sanitation Data'!F132)),NA())</f>
        <v>#N/A</v>
      </c>
      <c r="AL138" s="104" t="e">
        <f ca="1">+IF(AND(ISNUMBER(OFFSET('Sanitation Data'!$F$7,0,10*ROW('Sanitation Data'!F132))),'Data Summary'!DA138="Yes"),OFFSET('Sanitation Data'!$F$7,0,10*ROW('Sanitation Data'!F132)),NA())</f>
        <v>#N/A</v>
      </c>
      <c r="AM138" s="104" t="e">
        <f ca="1">+IF(AND(ISNUMBER(OFFSET('Sanitation Data'!$F$11,0,10*ROW('Sanitation Data'!F132))),'Data Summary'!DB138="Yes"),OFFSET('Sanitation Data'!$F$11,0,10*ROW('Sanitation Data'!F132)),NA())</f>
        <v>#N/A</v>
      </c>
      <c r="AN138" s="104" t="e">
        <f ca="1">+IF(AND(ISNUMBER(OFFSET('Sanitation Data'!$F$12,0,10*ROW('Sanitation Data'!F132))),'Data Summary'!DC138="Yes"),OFFSET('Sanitation Data'!$F$12,0,10*ROW('Sanitation Data'!F132)),NA())</f>
        <v>#N/A</v>
      </c>
      <c r="AO138" s="104" t="e">
        <f ca="1">+IF(AND(ISNUMBER(OFFSET('Sanitation Data'!$F$13,0,10*ROW('Sanitation Data'!F132))),'Data Summary'!DD138="Yes"),OFFSET('Sanitation Data'!$F$13,0,10*ROW('Sanitation Data'!F132)),NA())</f>
        <v>#N/A</v>
      </c>
      <c r="AP138" s="104" t="e">
        <f ca="1">+IF(AND(ISNUMBER(OFFSET('Sanitation Data'!$G$5,0,10*ROW('Sanitation Data'!G132))),'Data Summary'!DE138="Yes"),100-OFFSET('Sanitation Data'!$G$5,0,10*ROW('Sanitation Data'!G132)),NA())</f>
        <v>#N/A</v>
      </c>
      <c r="AQ138" s="104" t="e">
        <f ca="1">+IF(AND(ISNUMBER(OFFSET('Sanitation Data'!$G$7,0,10*ROW('Sanitation Data'!G132))),'Data Summary'!DF138="Yes"),OFFSET('Sanitation Data'!$G$7,0,10*ROW('Sanitation Data'!G132)),NA())</f>
        <v>#N/A</v>
      </c>
      <c r="AR138" s="104" t="e">
        <f ca="1">+IF(AND(ISNUMBER(OFFSET('Sanitation Data'!$G$11,0,10*ROW('Sanitation Data'!G132))),'Data Summary'!DG138="Yes"),OFFSET('Sanitation Data'!$G$11,0,10*ROW('Sanitation Data'!G132)),NA())</f>
        <v>#N/A</v>
      </c>
      <c r="AS138" s="104" t="e">
        <f ca="1">+IF(AND(ISNUMBER(OFFSET('Sanitation Data'!$G$12,0,10*ROW('Sanitation Data'!G132))),'Data Summary'!DH138="Yes"),OFFSET('Sanitation Data'!$G$12,0,10*ROW('Sanitation Data'!G132)),NA())</f>
        <v>#N/A</v>
      </c>
      <c r="AT138" s="104" t="e">
        <f ca="1">+IF(AND(ISNUMBER(OFFSET('Sanitation Data'!$G$13,0,10*ROW('Sanitation Data'!G132))),'Data Summary'!DI138="Yes"),OFFSET('Sanitation Data'!$G$13,0,10*ROW('Sanitation Data'!G132)),NA())</f>
        <v>#N/A</v>
      </c>
      <c r="AU138" s="104" t="e">
        <f ca="1">+IF(AND(ISNUMBER(OFFSET('Sanitation Data'!$H$5,0,10*ROW('Sanitation Data'!H132))),'Data Summary'!DJ138="Yes"),100-OFFSET('Sanitation Data'!$H$5,0,10*ROW('Sanitation Data'!H132)),NA())</f>
        <v>#N/A</v>
      </c>
      <c r="AV138" s="104" t="e">
        <f ca="1">+IF(AND(ISNUMBER(OFFSET('Sanitation Data'!$H$7,0,10*ROW('Sanitation Data'!H132))),'Data Summary'!DK138="Yes"),OFFSET('Sanitation Data'!$H$7,0,10*ROW('Sanitation Data'!H132)),NA())</f>
        <v>#N/A</v>
      </c>
      <c r="AW138" s="104" t="e">
        <f ca="1">+IF(AND(ISNUMBER(OFFSET('Sanitation Data'!$H$11,0,10*ROW('Sanitation Data'!H132))),'Data Summary'!DL138="Yes"),OFFSET('Sanitation Data'!$H$11,0,10*ROW('Sanitation Data'!H132)),NA())</f>
        <v>#N/A</v>
      </c>
      <c r="AX138" s="104" t="e">
        <f ca="1">+IF(AND(ISNUMBER(OFFSET('Sanitation Data'!$H$12,0,10*ROW('Sanitation Data'!H132))),'Data Summary'!DM138="Yes"),OFFSET('Sanitation Data'!$H$12,0,10*ROW('Sanitation Data'!H132)),NA())</f>
        <v>#N/A</v>
      </c>
      <c r="AY138" s="104" t="e">
        <f ca="1">+IF(AND(ISNUMBER(OFFSET('Sanitation Data'!$H$13,0,10*ROW('Sanitation Data'!H132))),'Data Summary'!DN138="Yes"),OFFSET('Sanitation Data'!$H$13,0,10*ROW('Sanitation Data'!H132)),NA())</f>
        <v>#N/A</v>
      </c>
      <c r="AZ138" s="109" t="e">
        <f ca="1">+IF(AND(ISNUMBER(OFFSET('Hygiene Data'!$C$6,0,10*ROW('Hygiene Data'!C132))),'Data Summary'!DO138="Yes"),OFFSET('Hygiene Data'!$C$6,0,10*ROW('Hygiene Data'!C132)),NA())</f>
        <v>#N/A</v>
      </c>
      <c r="BA138" s="109" t="e">
        <f ca="1">+IF(AND(ISNUMBER(OFFSET('Hygiene Data'!$C$8,0,10*ROW('Hygiene Data'!C132))),'Data Summary'!DP138="Yes"),OFFSET('Hygiene Data'!$C$8,0,10*ROW('Hygiene Data'!C132)),NA())</f>
        <v>#N/A</v>
      </c>
      <c r="BB138" s="109" t="e">
        <f ca="1">+IF(AND(ISNUMBER(OFFSET('Hygiene Data'!$C$10,0,10*ROW('Hygiene Data'!C132))),'Data Summary'!DQ138="Yes"),OFFSET('Hygiene Data'!$C$10,0,10*ROW('Hygiene Data'!C132)),NA())</f>
        <v>#N/A</v>
      </c>
      <c r="BC138" s="109" t="e">
        <f ca="1">+IF(AND(ISNUMBER(OFFSET('Hygiene Data'!$D$6,0,10*ROW('Hygiene Data'!D132))),'Data Summary'!DR138="Yes"),OFFSET('Hygiene Data'!$D$6,0,10*ROW('Hygiene Data'!D132)),NA())</f>
        <v>#N/A</v>
      </c>
      <c r="BD138" s="109" t="e">
        <f ca="1">+IF(AND(ISNUMBER(OFFSET('Hygiene Data'!$D$8,0,10*ROW('Hygiene Data'!D132))),'Data Summary'!DS138="Yes"),OFFSET('Hygiene Data'!$D$8,0,10*ROW('Hygiene Data'!D132)),NA())</f>
        <v>#N/A</v>
      </c>
      <c r="BE138" s="109" t="e">
        <f ca="1">+IF(AND(ISNUMBER(OFFSET('Hygiene Data'!$D$10,0,10*ROW('Hygiene Data'!D132))),'Data Summary'!DT138="Yes"),OFFSET('Hygiene Data'!$D$10,0,10*ROW('Hygiene Data'!D132)),NA())</f>
        <v>#N/A</v>
      </c>
      <c r="BF138" s="109" t="e">
        <f ca="1">+IF(AND(ISNUMBER(OFFSET('Hygiene Data'!$E$6,0,10*ROW('Hygiene Data'!E132))),'Data Summary'!DU138="Yes"),OFFSET('Hygiene Data'!$E$6,0,10*ROW('Hygiene Data'!E132)),NA())</f>
        <v>#N/A</v>
      </c>
      <c r="BG138" s="109" t="e">
        <f ca="1">+IF(AND(ISNUMBER(OFFSET('Hygiene Data'!$E$8,0,10*ROW('Hygiene Data'!E132))),'Data Summary'!DV138="Yes"),OFFSET('Hygiene Data'!$E$8,0,10*ROW('Hygiene Data'!E132)),NA())</f>
        <v>#N/A</v>
      </c>
      <c r="BH138" s="109" t="e">
        <f ca="1">+IF(AND(ISNUMBER(OFFSET('Hygiene Data'!$E$10,0,10*ROW('Hygiene Data'!E132))),'Data Summary'!DW138="Yes"),OFFSET('Hygiene Data'!$E$10,0,10*ROW('Hygiene Data'!E132)),NA())</f>
        <v>#N/A</v>
      </c>
      <c r="BI138" s="109" t="e">
        <f ca="1">+IF(AND(ISNUMBER(OFFSET('Hygiene Data'!$F$6,0,10*ROW('Hygiene Data'!F132))),'Data Summary'!DX138="Yes"),OFFSET('Hygiene Data'!$F$6,0,10*ROW('Hygiene Data'!F132)),NA())</f>
        <v>#N/A</v>
      </c>
      <c r="BJ138" s="109" t="e">
        <f ca="1">+IF(AND(ISNUMBER(OFFSET('Hygiene Data'!$F$8,0,10*ROW('Hygiene Data'!F132))),'Data Summary'!DY138="Yes"),OFFSET('Hygiene Data'!$F$8,0,10*ROW('Hygiene Data'!F132)),NA())</f>
        <v>#N/A</v>
      </c>
      <c r="BK138" s="109" t="e">
        <f ca="1">+IF(AND(ISNUMBER(OFFSET('Hygiene Data'!$F$10,0,10*ROW('Hygiene Data'!F132))),'Data Summary'!DZ138="Yes"),OFFSET('Hygiene Data'!$F$10,0,10*ROW('Hygiene Data'!F132)),NA())</f>
        <v>#N/A</v>
      </c>
      <c r="BL138" s="109" t="e">
        <f ca="1">+IF(AND(ISNUMBER(OFFSET('Hygiene Data'!$G$6,0,10*ROW('Hygiene Data'!G132))),'Data Summary'!EA138="Yes"),OFFSET('Hygiene Data'!$G$6,0,10*ROW('Hygiene Data'!G132)),NA())</f>
        <v>#N/A</v>
      </c>
      <c r="BM138" s="109" t="e">
        <f ca="1">+IF(AND(ISNUMBER(OFFSET('Hygiene Data'!$G$8,0,10*ROW('Hygiene Data'!G132))),'Data Summary'!EB138="Yes"),OFFSET('Hygiene Data'!$G$8,0,10*ROW('Hygiene Data'!G132)),NA())</f>
        <v>#N/A</v>
      </c>
      <c r="BN138" s="109" t="e">
        <f ca="1">+IF(AND(ISNUMBER(OFFSET('Hygiene Data'!$G$10,0,10*ROW('Hygiene Data'!G132))),'Data Summary'!EC138="Yes"),OFFSET('Hygiene Data'!$G$10,0,10*ROW('Hygiene Data'!G132)),NA())</f>
        <v>#N/A</v>
      </c>
      <c r="BO138" s="109" t="e">
        <f ca="1">+IF(AND(ISNUMBER(OFFSET('Hygiene Data'!$H$6,0,10*ROW('Hygiene Data'!H132))),'Data Summary'!ED138="Yes"),OFFSET('Hygiene Data'!$H$6,0,10*ROW('Hygiene Data'!H132)),NA())</f>
        <v>#N/A</v>
      </c>
      <c r="BP138" s="109" t="e">
        <f ca="1">+IF(AND(ISNUMBER(OFFSET('Hygiene Data'!$H$8,0,10*ROW('Hygiene Data'!H132))),'Data Summary'!EE138="Yes"),OFFSET('Hygiene Data'!$H$8,0,10*ROW('Hygiene Data'!H132)),NA())</f>
        <v>#N/A</v>
      </c>
      <c r="BQ138" s="109" t="e">
        <f ca="1">+IF(AND(ISNUMBER(OFFSET('Hygiene Data'!$H$10,0,10*ROW('Hygiene Data'!H132))),'Data Summary'!EF138="Yes"),OFFSET('Hygiene Data'!$H$10,0,10*ROW('Hygiene Data'!H132)),NA())</f>
        <v>#N/A</v>
      </c>
    </row>
    <row r="139" spans="1:69" x14ac:dyDescent="0.25">
      <c r="A139" s="57" t="e">
        <f ca="1">+IF(OFFSET('Water Data'!$B$1,0,10*ROW('Water Data'!B133))="",NA(),OFFSET('Water Data'!$B$1,0,10*ROW('Water Data'!B133)))</f>
        <v>#N/A</v>
      </c>
      <c r="B139" s="57" t="e">
        <f ca="1">+IF(OFFSET('Water Data'!$A$3,0,10*ROW('Water Data'!A136))="",NA(),OFFSET('Water Data'!$A$3,0,10*ROW('Water Data'!A136)))</f>
        <v>#N/A</v>
      </c>
      <c r="C139" s="57" t="e">
        <f ca="1">+IF(OFFSET('Water Data'!$C$3,0,10*ROW('Water Data'!C136))="",NA(),OFFSET('Water Data'!$C$3,0,10*ROW('Water Data'!C136)))</f>
        <v>#N/A</v>
      </c>
      <c r="D139" s="58" t="e">
        <f ca="1">+IF(AND(ISNUMBER(OFFSET('Water Data'!$C$5,0,10*ROW('Water Data'!C133))),'Data Summary'!BS139="Yes"),100-OFFSET('Water Data'!$C$5,0,10*ROW('Water Data'!C133)),NA())</f>
        <v>#N/A</v>
      </c>
      <c r="E139" s="58" t="e">
        <f ca="1">+IF(AND(ISNUMBER(OFFSET('Water Data'!$C$7,0,10*ROW('Water Data'!C133))),'Data Summary'!BT139="Yes"),OFFSET('Water Data'!$C$7,0,10*ROW('Water Data'!C133)),NA())</f>
        <v>#N/A</v>
      </c>
      <c r="F139" s="58" t="e">
        <f ca="1">+IF(AND(ISNUMBER(OFFSET('Water Data'!$C$10,0,10*ROW('Water Data'!C133))),'Data Summary'!BU139="Yes"),OFFSET('Water Data'!$C$10,0,10*ROW('Water Data'!C133)),NA())</f>
        <v>#N/A</v>
      </c>
      <c r="G139" s="58" t="e">
        <f ca="1">+IF(AND(ISNUMBER(OFFSET('Water Data'!$D$5,0,10*ROW('Water Data'!D133))),'Data Summary'!BV139="Yes"),100-OFFSET('Water Data'!$D$5,0,10*ROW('Water Data'!D133)),NA())</f>
        <v>#N/A</v>
      </c>
      <c r="H139" s="58" t="e">
        <f ca="1">+IF(AND(ISNUMBER(OFFSET('Water Data'!$D$7,0,10*ROW('Water Data'!D133))),'Data Summary'!BW139="Yes"),OFFSET('Water Data'!$D$7,0,10*ROW('Water Data'!D133)),NA())</f>
        <v>#N/A</v>
      </c>
      <c r="I139" s="58" t="e">
        <f ca="1">+IF(AND(ISNUMBER(OFFSET('Water Data'!$D$10,0,10*ROW('Water Data'!D133))),'Data Summary'!BX139="Yes"),OFFSET('Water Data'!$D$10,0,10*ROW('Water Data'!D133)),NA())</f>
        <v>#N/A</v>
      </c>
      <c r="J139" s="58" t="e">
        <f ca="1">+IF(AND(ISNUMBER(OFFSET('Water Data'!$E$5,0,10*ROW('Water Data'!E133))),'Data Summary'!BY139="Yes"),100-OFFSET('Water Data'!$E$5,0,10*ROW('Water Data'!E133)),NA())</f>
        <v>#N/A</v>
      </c>
      <c r="K139" s="58" t="e">
        <f ca="1">+IF(AND(ISNUMBER(OFFSET('Water Data'!$E$7,0,10*ROW('Water Data'!E133))),'Data Summary'!BZ139="Yes"),OFFSET('Water Data'!$E$7,0,10*ROW('Water Data'!E133)),NA())</f>
        <v>#N/A</v>
      </c>
      <c r="L139" s="58" t="e">
        <f ca="1">+IF(AND(ISNUMBER(OFFSET('Water Data'!$E$10,0,10*ROW('Water Data'!E133))),'Data Summary'!CA139="Yes"),OFFSET('Water Data'!$E$10,0,10*ROW('Water Data'!E133)),NA())</f>
        <v>#N/A</v>
      </c>
      <c r="M139" s="58" t="e">
        <f ca="1">+IF(AND(ISNUMBER(OFFSET('Water Data'!$F$5,0,10*ROW('Water Data'!F133))),'Data Summary'!CB139="Yes"),100-OFFSET('Water Data'!$F$5,0,10*ROW('Water Data'!F133)),NA())</f>
        <v>#N/A</v>
      </c>
      <c r="N139" s="58" t="e">
        <f ca="1">+IF(AND(ISNUMBER(OFFSET('Water Data'!$F$7,0,10*ROW('Water Data'!F133))),'Data Summary'!CC139="Yes"),OFFSET('Water Data'!$F$7,0,10*ROW('Water Data'!F133)),NA())</f>
        <v>#N/A</v>
      </c>
      <c r="O139" s="58" t="e">
        <f ca="1">+IF(AND(ISNUMBER(OFFSET('Water Data'!$F$10,0,10*ROW('Water Data'!F133))),'Data Summary'!CD139="Yes"),OFFSET('Water Data'!$F$10,0,10*ROW('Water Data'!F133)),NA())</f>
        <v>#N/A</v>
      </c>
      <c r="P139" s="58" t="e">
        <f ca="1">+IF(AND(ISNUMBER(OFFSET('Water Data'!$G$5,0,10*ROW('Water Data'!G133))),'Data Summary'!CE139="Yes"),100-OFFSET('Water Data'!$G$5,0,10*ROW('Water Data'!G133)),NA())</f>
        <v>#N/A</v>
      </c>
      <c r="Q139" s="58" t="e">
        <f ca="1">+IF(AND(ISNUMBER(OFFSET('Water Data'!$G$7,0,10*ROW('Water Data'!G133))),'Data Summary'!CF139="Yes"),OFFSET('Water Data'!$G$7,0,10*ROW('Water Data'!G133)),NA())</f>
        <v>#N/A</v>
      </c>
      <c r="R139" s="58" t="e">
        <f ca="1">+IF(AND(ISNUMBER(OFFSET('Water Data'!$G$10,0,10*ROW('Water Data'!G133))),'Data Summary'!CG139="Yes"),OFFSET('Water Data'!$G$10,0,10*ROW('Water Data'!G133)),NA())</f>
        <v>#N/A</v>
      </c>
      <c r="S139" s="58" t="e">
        <f ca="1">+IF(AND(ISNUMBER(OFFSET('Water Data'!$H$5,0,10*ROW('Water Data'!H133))),'Data Summary'!CH139="Yes"),100-OFFSET('Water Data'!$H$5,0,10*ROW('Water Data'!H133)),NA())</f>
        <v>#N/A</v>
      </c>
      <c r="T139" s="58" t="e">
        <f ca="1">+IF(AND(ISNUMBER(OFFSET('Water Data'!$H$7,0,10*ROW('Water Data'!H133))),'Data Summary'!CI139="Yes"),OFFSET('Water Data'!$H$7,0,10*ROW('Water Data'!H133)),NA())</f>
        <v>#N/A</v>
      </c>
      <c r="U139" s="58" t="e">
        <f ca="1">+IF(AND(ISNUMBER(OFFSET('Water Data'!$H$10,0,10*ROW('Water Data'!H133))),'Data Summary'!CJ139="Yes"),OFFSET('Water Data'!$H$10,0,10*ROW('Water Data'!H133)),NA())</f>
        <v>#N/A</v>
      </c>
      <c r="V139" s="104" t="e">
        <f ca="1">+IF(AND(ISNUMBER(OFFSET('Sanitation Data'!$C$5,0,10*ROW('Sanitation Data'!C133))),'Data Summary'!CK139="Yes"),100-OFFSET('Sanitation Data'!$C$5,0,10*ROW('Sanitation Data'!C133)),NA())</f>
        <v>#N/A</v>
      </c>
      <c r="W139" s="104" t="e">
        <f ca="1">+IF(AND(ISNUMBER(OFFSET('Sanitation Data'!$C$7,0,10*ROW('Sanitation Data'!C133))),'Data Summary'!CL139="Yes"),OFFSET('Sanitation Data'!$C$7,0,10*ROW('Sanitation Data'!C133)),NA())</f>
        <v>#N/A</v>
      </c>
      <c r="X139" s="104" t="e">
        <f ca="1">+IF(AND(ISNUMBER(OFFSET('Sanitation Data'!$C$11,0,10*ROW('Sanitation Data'!C133))),'Data Summary'!CM139="Yes"),OFFSET('Sanitation Data'!$C$11,0,10*ROW('Sanitation Data'!C133)),NA())</f>
        <v>#N/A</v>
      </c>
      <c r="Y139" s="104" t="e">
        <f ca="1">+IF(AND(ISNUMBER(OFFSET('Sanitation Data'!$C$12,0,10*ROW('Sanitation Data'!C133))),'Data Summary'!CN139="Yes"),OFFSET('Sanitation Data'!$C$12,0,10*ROW('Sanitation Data'!C133)),NA())</f>
        <v>#N/A</v>
      </c>
      <c r="Z139" s="104" t="e">
        <f ca="1">+IF(AND(ISNUMBER(OFFSET('Sanitation Data'!$C$13,0,10*ROW('Sanitation Data'!C133))),'Data Summary'!CO139="Yes"),OFFSET('Sanitation Data'!$C$13,0,10*ROW('Sanitation Data'!C133)),NA())</f>
        <v>#N/A</v>
      </c>
      <c r="AA139" s="104" t="e">
        <f ca="1">+IF(AND(ISNUMBER(OFFSET('Sanitation Data'!$D$5,0,10*ROW('Sanitation Data'!D133))),'Data Summary'!CP139="Yes"),100-OFFSET('Sanitation Data'!$D$5,0,10*ROW('Sanitation Data'!D133)),NA())</f>
        <v>#N/A</v>
      </c>
      <c r="AB139" s="104" t="e">
        <f ca="1">+IF(AND(ISNUMBER(OFFSET('Sanitation Data'!$D$7,0,10*ROW('Sanitation Data'!D133))),'Data Summary'!CQ139="Yes"),OFFSET('Sanitation Data'!$D$7,0,10*ROW('Sanitation Data'!D133)),NA())</f>
        <v>#N/A</v>
      </c>
      <c r="AC139" s="104" t="e">
        <f ca="1">+IF(AND(ISNUMBER(OFFSET('Sanitation Data'!$D$11,0,10*ROW('Sanitation Data'!D133))),'Data Summary'!CR139="Yes"),OFFSET('Sanitation Data'!$D$11,0,10*ROW('Sanitation Data'!D133)),NA())</f>
        <v>#N/A</v>
      </c>
      <c r="AD139" s="104" t="e">
        <f ca="1">+IF(AND(ISNUMBER(OFFSET('Sanitation Data'!$D$12,0,10*ROW('Sanitation Data'!D133))),'Data Summary'!CS139="Yes"),OFFSET('Sanitation Data'!$D$12,0,10*ROW('Sanitation Data'!D133)),NA())</f>
        <v>#N/A</v>
      </c>
      <c r="AE139" s="104" t="e">
        <f ca="1">+IF(AND(ISNUMBER(OFFSET('Sanitation Data'!$D$13,0,10*ROW('Sanitation Data'!D133))),'Data Summary'!CT139="Yes"),OFFSET('Sanitation Data'!$D$13,0,10*ROW('Sanitation Data'!D133)),NA())</f>
        <v>#N/A</v>
      </c>
      <c r="AF139" s="104" t="e">
        <f ca="1">+IF(AND(ISNUMBER(OFFSET('Sanitation Data'!$E$5,0,10*ROW('Sanitation Data'!E133))),'Data Summary'!CU139="Yes"),100-OFFSET('Sanitation Data'!$E$5,0,10*ROW('Sanitation Data'!E133)),NA())</f>
        <v>#N/A</v>
      </c>
      <c r="AG139" s="104" t="e">
        <f ca="1">+IF(AND(ISNUMBER(OFFSET('Sanitation Data'!$E$7,0,10*ROW('Sanitation Data'!E133))),'Data Summary'!CV139="Yes"),OFFSET('Sanitation Data'!$E$7,0,10*ROW('Sanitation Data'!E133)),NA())</f>
        <v>#N/A</v>
      </c>
      <c r="AH139" s="104" t="e">
        <f ca="1">+IF(AND(ISNUMBER(OFFSET('Sanitation Data'!$E$11,0,10*ROW('Sanitation Data'!E133))),'Data Summary'!CW139="Yes"),OFFSET('Sanitation Data'!$E$11,0,10*ROW('Sanitation Data'!E133)),NA())</f>
        <v>#N/A</v>
      </c>
      <c r="AI139" s="104" t="e">
        <f ca="1">+IF(AND(ISNUMBER(OFFSET('Sanitation Data'!$E$12,0,10*ROW('Sanitation Data'!E133))),'Data Summary'!CX139="Yes"),OFFSET('Sanitation Data'!$E$12,0,10*ROW('Sanitation Data'!E133)),NA())</f>
        <v>#N/A</v>
      </c>
      <c r="AJ139" s="104" t="e">
        <f ca="1">+IF(AND(ISNUMBER(OFFSET('Sanitation Data'!$E$13,0,10*ROW('Sanitation Data'!E133))),'Data Summary'!CY139="Yes"),OFFSET('Sanitation Data'!$E$13,0,10*ROW('Sanitation Data'!E133)),NA())</f>
        <v>#N/A</v>
      </c>
      <c r="AK139" s="104" t="e">
        <f ca="1">+IF(AND(ISNUMBER(OFFSET('Sanitation Data'!$F$5,0,10*ROW('Sanitation Data'!F133))),'Data Summary'!CZ139="Yes"),100-OFFSET('Sanitation Data'!$F$5,0,10*ROW('Sanitation Data'!F133)),NA())</f>
        <v>#N/A</v>
      </c>
      <c r="AL139" s="104" t="e">
        <f ca="1">+IF(AND(ISNUMBER(OFFSET('Sanitation Data'!$F$7,0,10*ROW('Sanitation Data'!F133))),'Data Summary'!DA139="Yes"),OFFSET('Sanitation Data'!$F$7,0,10*ROW('Sanitation Data'!F133)),NA())</f>
        <v>#N/A</v>
      </c>
      <c r="AM139" s="104" t="e">
        <f ca="1">+IF(AND(ISNUMBER(OFFSET('Sanitation Data'!$F$11,0,10*ROW('Sanitation Data'!F133))),'Data Summary'!DB139="Yes"),OFFSET('Sanitation Data'!$F$11,0,10*ROW('Sanitation Data'!F133)),NA())</f>
        <v>#N/A</v>
      </c>
      <c r="AN139" s="104" t="e">
        <f ca="1">+IF(AND(ISNUMBER(OFFSET('Sanitation Data'!$F$12,0,10*ROW('Sanitation Data'!F133))),'Data Summary'!DC139="Yes"),OFFSET('Sanitation Data'!$F$12,0,10*ROW('Sanitation Data'!F133)),NA())</f>
        <v>#N/A</v>
      </c>
      <c r="AO139" s="104" t="e">
        <f ca="1">+IF(AND(ISNUMBER(OFFSET('Sanitation Data'!$F$13,0,10*ROW('Sanitation Data'!F133))),'Data Summary'!DD139="Yes"),OFFSET('Sanitation Data'!$F$13,0,10*ROW('Sanitation Data'!F133)),NA())</f>
        <v>#N/A</v>
      </c>
      <c r="AP139" s="104" t="e">
        <f ca="1">+IF(AND(ISNUMBER(OFFSET('Sanitation Data'!$G$5,0,10*ROW('Sanitation Data'!G133))),'Data Summary'!DE139="Yes"),100-OFFSET('Sanitation Data'!$G$5,0,10*ROW('Sanitation Data'!G133)),NA())</f>
        <v>#N/A</v>
      </c>
      <c r="AQ139" s="104" t="e">
        <f ca="1">+IF(AND(ISNUMBER(OFFSET('Sanitation Data'!$G$7,0,10*ROW('Sanitation Data'!G133))),'Data Summary'!DF139="Yes"),OFFSET('Sanitation Data'!$G$7,0,10*ROW('Sanitation Data'!G133)),NA())</f>
        <v>#N/A</v>
      </c>
      <c r="AR139" s="104" t="e">
        <f ca="1">+IF(AND(ISNUMBER(OFFSET('Sanitation Data'!$G$11,0,10*ROW('Sanitation Data'!G133))),'Data Summary'!DG139="Yes"),OFFSET('Sanitation Data'!$G$11,0,10*ROW('Sanitation Data'!G133)),NA())</f>
        <v>#N/A</v>
      </c>
      <c r="AS139" s="104" t="e">
        <f ca="1">+IF(AND(ISNUMBER(OFFSET('Sanitation Data'!$G$12,0,10*ROW('Sanitation Data'!G133))),'Data Summary'!DH139="Yes"),OFFSET('Sanitation Data'!$G$12,0,10*ROW('Sanitation Data'!G133)),NA())</f>
        <v>#N/A</v>
      </c>
      <c r="AT139" s="104" t="e">
        <f ca="1">+IF(AND(ISNUMBER(OFFSET('Sanitation Data'!$G$13,0,10*ROW('Sanitation Data'!G133))),'Data Summary'!DI139="Yes"),OFFSET('Sanitation Data'!$G$13,0,10*ROW('Sanitation Data'!G133)),NA())</f>
        <v>#N/A</v>
      </c>
      <c r="AU139" s="104" t="e">
        <f ca="1">+IF(AND(ISNUMBER(OFFSET('Sanitation Data'!$H$5,0,10*ROW('Sanitation Data'!H133))),'Data Summary'!DJ139="Yes"),100-OFFSET('Sanitation Data'!$H$5,0,10*ROW('Sanitation Data'!H133)),NA())</f>
        <v>#N/A</v>
      </c>
      <c r="AV139" s="104" t="e">
        <f ca="1">+IF(AND(ISNUMBER(OFFSET('Sanitation Data'!$H$7,0,10*ROW('Sanitation Data'!H133))),'Data Summary'!DK139="Yes"),OFFSET('Sanitation Data'!$H$7,0,10*ROW('Sanitation Data'!H133)),NA())</f>
        <v>#N/A</v>
      </c>
      <c r="AW139" s="104" t="e">
        <f ca="1">+IF(AND(ISNUMBER(OFFSET('Sanitation Data'!$H$11,0,10*ROW('Sanitation Data'!H133))),'Data Summary'!DL139="Yes"),OFFSET('Sanitation Data'!$H$11,0,10*ROW('Sanitation Data'!H133)),NA())</f>
        <v>#N/A</v>
      </c>
      <c r="AX139" s="104" t="e">
        <f ca="1">+IF(AND(ISNUMBER(OFFSET('Sanitation Data'!$H$12,0,10*ROW('Sanitation Data'!H133))),'Data Summary'!DM139="Yes"),OFFSET('Sanitation Data'!$H$12,0,10*ROW('Sanitation Data'!H133)),NA())</f>
        <v>#N/A</v>
      </c>
      <c r="AY139" s="104" t="e">
        <f ca="1">+IF(AND(ISNUMBER(OFFSET('Sanitation Data'!$H$13,0,10*ROW('Sanitation Data'!H133))),'Data Summary'!DN139="Yes"),OFFSET('Sanitation Data'!$H$13,0,10*ROW('Sanitation Data'!H133)),NA())</f>
        <v>#N/A</v>
      </c>
      <c r="AZ139" s="109" t="e">
        <f ca="1">+IF(AND(ISNUMBER(OFFSET('Hygiene Data'!$C$6,0,10*ROW('Hygiene Data'!C133))),'Data Summary'!DO139="Yes"),OFFSET('Hygiene Data'!$C$6,0,10*ROW('Hygiene Data'!C133)),NA())</f>
        <v>#N/A</v>
      </c>
      <c r="BA139" s="109" t="e">
        <f ca="1">+IF(AND(ISNUMBER(OFFSET('Hygiene Data'!$C$8,0,10*ROW('Hygiene Data'!C133))),'Data Summary'!DP139="Yes"),OFFSET('Hygiene Data'!$C$8,0,10*ROW('Hygiene Data'!C133)),NA())</f>
        <v>#N/A</v>
      </c>
      <c r="BB139" s="109" t="e">
        <f ca="1">+IF(AND(ISNUMBER(OFFSET('Hygiene Data'!$C$10,0,10*ROW('Hygiene Data'!C133))),'Data Summary'!DQ139="Yes"),OFFSET('Hygiene Data'!$C$10,0,10*ROW('Hygiene Data'!C133)),NA())</f>
        <v>#N/A</v>
      </c>
      <c r="BC139" s="109" t="e">
        <f ca="1">+IF(AND(ISNUMBER(OFFSET('Hygiene Data'!$D$6,0,10*ROW('Hygiene Data'!D133))),'Data Summary'!DR139="Yes"),OFFSET('Hygiene Data'!$D$6,0,10*ROW('Hygiene Data'!D133)),NA())</f>
        <v>#N/A</v>
      </c>
      <c r="BD139" s="109" t="e">
        <f ca="1">+IF(AND(ISNUMBER(OFFSET('Hygiene Data'!$D$8,0,10*ROW('Hygiene Data'!D133))),'Data Summary'!DS139="Yes"),OFFSET('Hygiene Data'!$D$8,0,10*ROW('Hygiene Data'!D133)),NA())</f>
        <v>#N/A</v>
      </c>
      <c r="BE139" s="109" t="e">
        <f ca="1">+IF(AND(ISNUMBER(OFFSET('Hygiene Data'!$D$10,0,10*ROW('Hygiene Data'!D133))),'Data Summary'!DT139="Yes"),OFFSET('Hygiene Data'!$D$10,0,10*ROW('Hygiene Data'!D133)),NA())</f>
        <v>#N/A</v>
      </c>
      <c r="BF139" s="109" t="e">
        <f ca="1">+IF(AND(ISNUMBER(OFFSET('Hygiene Data'!$E$6,0,10*ROW('Hygiene Data'!E133))),'Data Summary'!DU139="Yes"),OFFSET('Hygiene Data'!$E$6,0,10*ROW('Hygiene Data'!E133)),NA())</f>
        <v>#N/A</v>
      </c>
      <c r="BG139" s="109" t="e">
        <f ca="1">+IF(AND(ISNUMBER(OFFSET('Hygiene Data'!$E$8,0,10*ROW('Hygiene Data'!E133))),'Data Summary'!DV139="Yes"),OFFSET('Hygiene Data'!$E$8,0,10*ROW('Hygiene Data'!E133)),NA())</f>
        <v>#N/A</v>
      </c>
      <c r="BH139" s="109" t="e">
        <f ca="1">+IF(AND(ISNUMBER(OFFSET('Hygiene Data'!$E$10,0,10*ROW('Hygiene Data'!E133))),'Data Summary'!DW139="Yes"),OFFSET('Hygiene Data'!$E$10,0,10*ROW('Hygiene Data'!E133)),NA())</f>
        <v>#N/A</v>
      </c>
      <c r="BI139" s="109" t="e">
        <f ca="1">+IF(AND(ISNUMBER(OFFSET('Hygiene Data'!$F$6,0,10*ROW('Hygiene Data'!F133))),'Data Summary'!DX139="Yes"),OFFSET('Hygiene Data'!$F$6,0,10*ROW('Hygiene Data'!F133)),NA())</f>
        <v>#N/A</v>
      </c>
      <c r="BJ139" s="109" t="e">
        <f ca="1">+IF(AND(ISNUMBER(OFFSET('Hygiene Data'!$F$8,0,10*ROW('Hygiene Data'!F133))),'Data Summary'!DY139="Yes"),OFFSET('Hygiene Data'!$F$8,0,10*ROW('Hygiene Data'!F133)),NA())</f>
        <v>#N/A</v>
      </c>
      <c r="BK139" s="109" t="e">
        <f ca="1">+IF(AND(ISNUMBER(OFFSET('Hygiene Data'!$F$10,0,10*ROW('Hygiene Data'!F133))),'Data Summary'!DZ139="Yes"),OFFSET('Hygiene Data'!$F$10,0,10*ROW('Hygiene Data'!F133)),NA())</f>
        <v>#N/A</v>
      </c>
      <c r="BL139" s="109" t="e">
        <f ca="1">+IF(AND(ISNUMBER(OFFSET('Hygiene Data'!$G$6,0,10*ROW('Hygiene Data'!G133))),'Data Summary'!EA139="Yes"),OFFSET('Hygiene Data'!$G$6,0,10*ROW('Hygiene Data'!G133)),NA())</f>
        <v>#N/A</v>
      </c>
      <c r="BM139" s="109" t="e">
        <f ca="1">+IF(AND(ISNUMBER(OFFSET('Hygiene Data'!$G$8,0,10*ROW('Hygiene Data'!G133))),'Data Summary'!EB139="Yes"),OFFSET('Hygiene Data'!$G$8,0,10*ROW('Hygiene Data'!G133)),NA())</f>
        <v>#N/A</v>
      </c>
      <c r="BN139" s="109" t="e">
        <f ca="1">+IF(AND(ISNUMBER(OFFSET('Hygiene Data'!$G$10,0,10*ROW('Hygiene Data'!G133))),'Data Summary'!EC139="Yes"),OFFSET('Hygiene Data'!$G$10,0,10*ROW('Hygiene Data'!G133)),NA())</f>
        <v>#N/A</v>
      </c>
      <c r="BO139" s="109" t="e">
        <f ca="1">+IF(AND(ISNUMBER(OFFSET('Hygiene Data'!$H$6,0,10*ROW('Hygiene Data'!H133))),'Data Summary'!ED139="Yes"),OFFSET('Hygiene Data'!$H$6,0,10*ROW('Hygiene Data'!H133)),NA())</f>
        <v>#N/A</v>
      </c>
      <c r="BP139" s="109" t="e">
        <f ca="1">+IF(AND(ISNUMBER(OFFSET('Hygiene Data'!$H$8,0,10*ROW('Hygiene Data'!H133))),'Data Summary'!EE139="Yes"),OFFSET('Hygiene Data'!$H$8,0,10*ROW('Hygiene Data'!H133)),NA())</f>
        <v>#N/A</v>
      </c>
      <c r="BQ139" s="109" t="e">
        <f ca="1">+IF(AND(ISNUMBER(OFFSET('Hygiene Data'!$H$10,0,10*ROW('Hygiene Data'!H133))),'Data Summary'!EF139="Yes"),OFFSET('Hygiene Data'!$H$10,0,10*ROW('Hygiene Data'!H133)),NA())</f>
        <v>#N/A</v>
      </c>
    </row>
    <row r="140" spans="1:69" x14ac:dyDescent="0.25">
      <c r="A140" s="57" t="e">
        <f ca="1">+IF(OFFSET('Water Data'!$B$1,0,10*ROW('Water Data'!B134))="",NA(),OFFSET('Water Data'!$B$1,0,10*ROW('Water Data'!B134)))</f>
        <v>#N/A</v>
      </c>
      <c r="B140" s="57" t="e">
        <f ca="1">+IF(OFFSET('Water Data'!$A$3,0,10*ROW('Water Data'!A137))="",NA(),OFFSET('Water Data'!$A$3,0,10*ROW('Water Data'!A137)))</f>
        <v>#N/A</v>
      </c>
      <c r="C140" s="57" t="e">
        <f ca="1">+IF(OFFSET('Water Data'!$C$3,0,10*ROW('Water Data'!C137))="",NA(),OFFSET('Water Data'!$C$3,0,10*ROW('Water Data'!C137)))</f>
        <v>#N/A</v>
      </c>
      <c r="D140" s="58" t="e">
        <f ca="1">+IF(AND(ISNUMBER(OFFSET('Water Data'!$C$5,0,10*ROW('Water Data'!C134))),'Data Summary'!BS140="Yes"),100-OFFSET('Water Data'!$C$5,0,10*ROW('Water Data'!C134)),NA())</f>
        <v>#N/A</v>
      </c>
      <c r="E140" s="58" t="e">
        <f ca="1">+IF(AND(ISNUMBER(OFFSET('Water Data'!$C$7,0,10*ROW('Water Data'!C134))),'Data Summary'!BT140="Yes"),OFFSET('Water Data'!$C$7,0,10*ROW('Water Data'!C134)),NA())</f>
        <v>#N/A</v>
      </c>
      <c r="F140" s="58" t="e">
        <f ca="1">+IF(AND(ISNUMBER(OFFSET('Water Data'!$C$10,0,10*ROW('Water Data'!C134))),'Data Summary'!BU140="Yes"),OFFSET('Water Data'!$C$10,0,10*ROW('Water Data'!C134)),NA())</f>
        <v>#N/A</v>
      </c>
      <c r="G140" s="58" t="e">
        <f ca="1">+IF(AND(ISNUMBER(OFFSET('Water Data'!$D$5,0,10*ROW('Water Data'!D134))),'Data Summary'!BV140="Yes"),100-OFFSET('Water Data'!$D$5,0,10*ROW('Water Data'!D134)),NA())</f>
        <v>#N/A</v>
      </c>
      <c r="H140" s="58" t="e">
        <f ca="1">+IF(AND(ISNUMBER(OFFSET('Water Data'!$D$7,0,10*ROW('Water Data'!D134))),'Data Summary'!BW140="Yes"),OFFSET('Water Data'!$D$7,0,10*ROW('Water Data'!D134)),NA())</f>
        <v>#N/A</v>
      </c>
      <c r="I140" s="58" t="e">
        <f ca="1">+IF(AND(ISNUMBER(OFFSET('Water Data'!$D$10,0,10*ROW('Water Data'!D134))),'Data Summary'!BX140="Yes"),OFFSET('Water Data'!$D$10,0,10*ROW('Water Data'!D134)),NA())</f>
        <v>#N/A</v>
      </c>
      <c r="J140" s="58" t="e">
        <f ca="1">+IF(AND(ISNUMBER(OFFSET('Water Data'!$E$5,0,10*ROW('Water Data'!E134))),'Data Summary'!BY140="Yes"),100-OFFSET('Water Data'!$E$5,0,10*ROW('Water Data'!E134)),NA())</f>
        <v>#N/A</v>
      </c>
      <c r="K140" s="58" t="e">
        <f ca="1">+IF(AND(ISNUMBER(OFFSET('Water Data'!$E$7,0,10*ROW('Water Data'!E134))),'Data Summary'!BZ140="Yes"),OFFSET('Water Data'!$E$7,0,10*ROW('Water Data'!E134)),NA())</f>
        <v>#N/A</v>
      </c>
      <c r="L140" s="58" t="e">
        <f ca="1">+IF(AND(ISNUMBER(OFFSET('Water Data'!$E$10,0,10*ROW('Water Data'!E134))),'Data Summary'!CA140="Yes"),OFFSET('Water Data'!$E$10,0,10*ROW('Water Data'!E134)),NA())</f>
        <v>#N/A</v>
      </c>
      <c r="M140" s="58" t="e">
        <f ca="1">+IF(AND(ISNUMBER(OFFSET('Water Data'!$F$5,0,10*ROW('Water Data'!F134))),'Data Summary'!CB140="Yes"),100-OFFSET('Water Data'!$F$5,0,10*ROW('Water Data'!F134)),NA())</f>
        <v>#N/A</v>
      </c>
      <c r="N140" s="58" t="e">
        <f ca="1">+IF(AND(ISNUMBER(OFFSET('Water Data'!$F$7,0,10*ROW('Water Data'!F134))),'Data Summary'!CC140="Yes"),OFFSET('Water Data'!$F$7,0,10*ROW('Water Data'!F134)),NA())</f>
        <v>#N/A</v>
      </c>
      <c r="O140" s="58" t="e">
        <f ca="1">+IF(AND(ISNUMBER(OFFSET('Water Data'!$F$10,0,10*ROW('Water Data'!F134))),'Data Summary'!CD140="Yes"),OFFSET('Water Data'!$F$10,0,10*ROW('Water Data'!F134)),NA())</f>
        <v>#N/A</v>
      </c>
      <c r="P140" s="58" t="e">
        <f ca="1">+IF(AND(ISNUMBER(OFFSET('Water Data'!$G$5,0,10*ROW('Water Data'!G134))),'Data Summary'!CE140="Yes"),100-OFFSET('Water Data'!$G$5,0,10*ROW('Water Data'!G134)),NA())</f>
        <v>#N/A</v>
      </c>
      <c r="Q140" s="58" t="e">
        <f ca="1">+IF(AND(ISNUMBER(OFFSET('Water Data'!$G$7,0,10*ROW('Water Data'!G134))),'Data Summary'!CF140="Yes"),OFFSET('Water Data'!$G$7,0,10*ROW('Water Data'!G134)),NA())</f>
        <v>#N/A</v>
      </c>
      <c r="R140" s="58" t="e">
        <f ca="1">+IF(AND(ISNUMBER(OFFSET('Water Data'!$G$10,0,10*ROW('Water Data'!G134))),'Data Summary'!CG140="Yes"),OFFSET('Water Data'!$G$10,0,10*ROW('Water Data'!G134)),NA())</f>
        <v>#N/A</v>
      </c>
      <c r="S140" s="58" t="e">
        <f ca="1">+IF(AND(ISNUMBER(OFFSET('Water Data'!$H$5,0,10*ROW('Water Data'!H134))),'Data Summary'!CH140="Yes"),100-OFFSET('Water Data'!$H$5,0,10*ROW('Water Data'!H134)),NA())</f>
        <v>#N/A</v>
      </c>
      <c r="T140" s="58" t="e">
        <f ca="1">+IF(AND(ISNUMBER(OFFSET('Water Data'!$H$7,0,10*ROW('Water Data'!H134))),'Data Summary'!CI140="Yes"),OFFSET('Water Data'!$H$7,0,10*ROW('Water Data'!H134)),NA())</f>
        <v>#N/A</v>
      </c>
      <c r="U140" s="58" t="e">
        <f ca="1">+IF(AND(ISNUMBER(OFFSET('Water Data'!$H$10,0,10*ROW('Water Data'!H134))),'Data Summary'!CJ140="Yes"),OFFSET('Water Data'!$H$10,0,10*ROW('Water Data'!H134)),NA())</f>
        <v>#N/A</v>
      </c>
      <c r="V140" s="104" t="e">
        <f ca="1">+IF(AND(ISNUMBER(OFFSET('Sanitation Data'!$C$5,0,10*ROW('Sanitation Data'!C134))),'Data Summary'!CK140="Yes"),100-OFFSET('Sanitation Data'!$C$5,0,10*ROW('Sanitation Data'!C134)),NA())</f>
        <v>#N/A</v>
      </c>
      <c r="W140" s="104" t="e">
        <f ca="1">+IF(AND(ISNUMBER(OFFSET('Sanitation Data'!$C$7,0,10*ROW('Sanitation Data'!C134))),'Data Summary'!CL140="Yes"),OFFSET('Sanitation Data'!$C$7,0,10*ROW('Sanitation Data'!C134)),NA())</f>
        <v>#N/A</v>
      </c>
      <c r="X140" s="104" t="e">
        <f ca="1">+IF(AND(ISNUMBER(OFFSET('Sanitation Data'!$C$11,0,10*ROW('Sanitation Data'!C134))),'Data Summary'!CM140="Yes"),OFFSET('Sanitation Data'!$C$11,0,10*ROW('Sanitation Data'!C134)),NA())</f>
        <v>#N/A</v>
      </c>
      <c r="Y140" s="104" t="e">
        <f ca="1">+IF(AND(ISNUMBER(OFFSET('Sanitation Data'!$C$12,0,10*ROW('Sanitation Data'!C134))),'Data Summary'!CN140="Yes"),OFFSET('Sanitation Data'!$C$12,0,10*ROW('Sanitation Data'!C134)),NA())</f>
        <v>#N/A</v>
      </c>
      <c r="Z140" s="104" t="e">
        <f ca="1">+IF(AND(ISNUMBER(OFFSET('Sanitation Data'!$C$13,0,10*ROW('Sanitation Data'!C134))),'Data Summary'!CO140="Yes"),OFFSET('Sanitation Data'!$C$13,0,10*ROW('Sanitation Data'!C134)),NA())</f>
        <v>#N/A</v>
      </c>
      <c r="AA140" s="104" t="e">
        <f ca="1">+IF(AND(ISNUMBER(OFFSET('Sanitation Data'!$D$5,0,10*ROW('Sanitation Data'!D134))),'Data Summary'!CP140="Yes"),100-OFFSET('Sanitation Data'!$D$5,0,10*ROW('Sanitation Data'!D134)),NA())</f>
        <v>#N/A</v>
      </c>
      <c r="AB140" s="104" t="e">
        <f ca="1">+IF(AND(ISNUMBER(OFFSET('Sanitation Data'!$D$7,0,10*ROW('Sanitation Data'!D134))),'Data Summary'!CQ140="Yes"),OFFSET('Sanitation Data'!$D$7,0,10*ROW('Sanitation Data'!D134)),NA())</f>
        <v>#N/A</v>
      </c>
      <c r="AC140" s="104" t="e">
        <f ca="1">+IF(AND(ISNUMBER(OFFSET('Sanitation Data'!$D$11,0,10*ROW('Sanitation Data'!D134))),'Data Summary'!CR140="Yes"),OFFSET('Sanitation Data'!$D$11,0,10*ROW('Sanitation Data'!D134)),NA())</f>
        <v>#N/A</v>
      </c>
      <c r="AD140" s="104" t="e">
        <f ca="1">+IF(AND(ISNUMBER(OFFSET('Sanitation Data'!$D$12,0,10*ROW('Sanitation Data'!D134))),'Data Summary'!CS140="Yes"),OFFSET('Sanitation Data'!$D$12,0,10*ROW('Sanitation Data'!D134)),NA())</f>
        <v>#N/A</v>
      </c>
      <c r="AE140" s="104" t="e">
        <f ca="1">+IF(AND(ISNUMBER(OFFSET('Sanitation Data'!$D$13,0,10*ROW('Sanitation Data'!D134))),'Data Summary'!CT140="Yes"),OFFSET('Sanitation Data'!$D$13,0,10*ROW('Sanitation Data'!D134)),NA())</f>
        <v>#N/A</v>
      </c>
      <c r="AF140" s="104" t="e">
        <f ca="1">+IF(AND(ISNUMBER(OFFSET('Sanitation Data'!$E$5,0,10*ROW('Sanitation Data'!E134))),'Data Summary'!CU140="Yes"),100-OFFSET('Sanitation Data'!$E$5,0,10*ROW('Sanitation Data'!E134)),NA())</f>
        <v>#N/A</v>
      </c>
      <c r="AG140" s="104" t="e">
        <f ca="1">+IF(AND(ISNUMBER(OFFSET('Sanitation Data'!$E$7,0,10*ROW('Sanitation Data'!E134))),'Data Summary'!CV140="Yes"),OFFSET('Sanitation Data'!$E$7,0,10*ROW('Sanitation Data'!E134)),NA())</f>
        <v>#N/A</v>
      </c>
      <c r="AH140" s="104" t="e">
        <f ca="1">+IF(AND(ISNUMBER(OFFSET('Sanitation Data'!$E$11,0,10*ROW('Sanitation Data'!E134))),'Data Summary'!CW140="Yes"),OFFSET('Sanitation Data'!$E$11,0,10*ROW('Sanitation Data'!E134)),NA())</f>
        <v>#N/A</v>
      </c>
      <c r="AI140" s="104" t="e">
        <f ca="1">+IF(AND(ISNUMBER(OFFSET('Sanitation Data'!$E$12,0,10*ROW('Sanitation Data'!E134))),'Data Summary'!CX140="Yes"),OFFSET('Sanitation Data'!$E$12,0,10*ROW('Sanitation Data'!E134)),NA())</f>
        <v>#N/A</v>
      </c>
      <c r="AJ140" s="104" t="e">
        <f ca="1">+IF(AND(ISNUMBER(OFFSET('Sanitation Data'!$E$13,0,10*ROW('Sanitation Data'!E134))),'Data Summary'!CY140="Yes"),OFFSET('Sanitation Data'!$E$13,0,10*ROW('Sanitation Data'!E134)),NA())</f>
        <v>#N/A</v>
      </c>
      <c r="AK140" s="104" t="e">
        <f ca="1">+IF(AND(ISNUMBER(OFFSET('Sanitation Data'!$F$5,0,10*ROW('Sanitation Data'!F134))),'Data Summary'!CZ140="Yes"),100-OFFSET('Sanitation Data'!$F$5,0,10*ROW('Sanitation Data'!F134)),NA())</f>
        <v>#N/A</v>
      </c>
      <c r="AL140" s="104" t="e">
        <f ca="1">+IF(AND(ISNUMBER(OFFSET('Sanitation Data'!$F$7,0,10*ROW('Sanitation Data'!F134))),'Data Summary'!DA140="Yes"),OFFSET('Sanitation Data'!$F$7,0,10*ROW('Sanitation Data'!F134)),NA())</f>
        <v>#N/A</v>
      </c>
      <c r="AM140" s="104" t="e">
        <f ca="1">+IF(AND(ISNUMBER(OFFSET('Sanitation Data'!$F$11,0,10*ROW('Sanitation Data'!F134))),'Data Summary'!DB140="Yes"),OFFSET('Sanitation Data'!$F$11,0,10*ROW('Sanitation Data'!F134)),NA())</f>
        <v>#N/A</v>
      </c>
      <c r="AN140" s="104" t="e">
        <f ca="1">+IF(AND(ISNUMBER(OFFSET('Sanitation Data'!$F$12,0,10*ROW('Sanitation Data'!F134))),'Data Summary'!DC140="Yes"),OFFSET('Sanitation Data'!$F$12,0,10*ROW('Sanitation Data'!F134)),NA())</f>
        <v>#N/A</v>
      </c>
      <c r="AO140" s="104" t="e">
        <f ca="1">+IF(AND(ISNUMBER(OFFSET('Sanitation Data'!$F$13,0,10*ROW('Sanitation Data'!F134))),'Data Summary'!DD140="Yes"),OFFSET('Sanitation Data'!$F$13,0,10*ROW('Sanitation Data'!F134)),NA())</f>
        <v>#N/A</v>
      </c>
      <c r="AP140" s="104" t="e">
        <f ca="1">+IF(AND(ISNUMBER(OFFSET('Sanitation Data'!$G$5,0,10*ROW('Sanitation Data'!G134))),'Data Summary'!DE140="Yes"),100-OFFSET('Sanitation Data'!$G$5,0,10*ROW('Sanitation Data'!G134)),NA())</f>
        <v>#N/A</v>
      </c>
      <c r="AQ140" s="104" t="e">
        <f ca="1">+IF(AND(ISNUMBER(OFFSET('Sanitation Data'!$G$7,0,10*ROW('Sanitation Data'!G134))),'Data Summary'!DF140="Yes"),OFFSET('Sanitation Data'!$G$7,0,10*ROW('Sanitation Data'!G134)),NA())</f>
        <v>#N/A</v>
      </c>
      <c r="AR140" s="104" t="e">
        <f ca="1">+IF(AND(ISNUMBER(OFFSET('Sanitation Data'!$G$11,0,10*ROW('Sanitation Data'!G134))),'Data Summary'!DG140="Yes"),OFFSET('Sanitation Data'!$G$11,0,10*ROW('Sanitation Data'!G134)),NA())</f>
        <v>#N/A</v>
      </c>
      <c r="AS140" s="104" t="e">
        <f ca="1">+IF(AND(ISNUMBER(OFFSET('Sanitation Data'!$G$12,0,10*ROW('Sanitation Data'!G134))),'Data Summary'!DH140="Yes"),OFFSET('Sanitation Data'!$G$12,0,10*ROW('Sanitation Data'!G134)),NA())</f>
        <v>#N/A</v>
      </c>
      <c r="AT140" s="104" t="e">
        <f ca="1">+IF(AND(ISNUMBER(OFFSET('Sanitation Data'!$G$13,0,10*ROW('Sanitation Data'!G134))),'Data Summary'!DI140="Yes"),OFFSET('Sanitation Data'!$G$13,0,10*ROW('Sanitation Data'!G134)),NA())</f>
        <v>#N/A</v>
      </c>
      <c r="AU140" s="104" t="e">
        <f ca="1">+IF(AND(ISNUMBER(OFFSET('Sanitation Data'!$H$5,0,10*ROW('Sanitation Data'!H134))),'Data Summary'!DJ140="Yes"),100-OFFSET('Sanitation Data'!$H$5,0,10*ROW('Sanitation Data'!H134)),NA())</f>
        <v>#N/A</v>
      </c>
      <c r="AV140" s="104" t="e">
        <f ca="1">+IF(AND(ISNUMBER(OFFSET('Sanitation Data'!$H$7,0,10*ROW('Sanitation Data'!H134))),'Data Summary'!DK140="Yes"),OFFSET('Sanitation Data'!$H$7,0,10*ROW('Sanitation Data'!H134)),NA())</f>
        <v>#N/A</v>
      </c>
      <c r="AW140" s="104" t="e">
        <f ca="1">+IF(AND(ISNUMBER(OFFSET('Sanitation Data'!$H$11,0,10*ROW('Sanitation Data'!H134))),'Data Summary'!DL140="Yes"),OFFSET('Sanitation Data'!$H$11,0,10*ROW('Sanitation Data'!H134)),NA())</f>
        <v>#N/A</v>
      </c>
      <c r="AX140" s="104" t="e">
        <f ca="1">+IF(AND(ISNUMBER(OFFSET('Sanitation Data'!$H$12,0,10*ROW('Sanitation Data'!H134))),'Data Summary'!DM140="Yes"),OFFSET('Sanitation Data'!$H$12,0,10*ROW('Sanitation Data'!H134)),NA())</f>
        <v>#N/A</v>
      </c>
      <c r="AY140" s="104" t="e">
        <f ca="1">+IF(AND(ISNUMBER(OFFSET('Sanitation Data'!$H$13,0,10*ROW('Sanitation Data'!H134))),'Data Summary'!DN140="Yes"),OFFSET('Sanitation Data'!$H$13,0,10*ROW('Sanitation Data'!H134)),NA())</f>
        <v>#N/A</v>
      </c>
      <c r="AZ140" s="109" t="e">
        <f ca="1">+IF(AND(ISNUMBER(OFFSET('Hygiene Data'!$C$6,0,10*ROW('Hygiene Data'!C134))),'Data Summary'!DO140="Yes"),OFFSET('Hygiene Data'!$C$6,0,10*ROW('Hygiene Data'!C134)),NA())</f>
        <v>#N/A</v>
      </c>
      <c r="BA140" s="109" t="e">
        <f ca="1">+IF(AND(ISNUMBER(OFFSET('Hygiene Data'!$C$8,0,10*ROW('Hygiene Data'!C134))),'Data Summary'!DP140="Yes"),OFFSET('Hygiene Data'!$C$8,0,10*ROW('Hygiene Data'!C134)),NA())</f>
        <v>#N/A</v>
      </c>
      <c r="BB140" s="109" t="e">
        <f ca="1">+IF(AND(ISNUMBER(OFFSET('Hygiene Data'!$C$10,0,10*ROW('Hygiene Data'!C134))),'Data Summary'!DQ140="Yes"),OFFSET('Hygiene Data'!$C$10,0,10*ROW('Hygiene Data'!C134)),NA())</f>
        <v>#N/A</v>
      </c>
      <c r="BC140" s="109" t="e">
        <f ca="1">+IF(AND(ISNUMBER(OFFSET('Hygiene Data'!$D$6,0,10*ROW('Hygiene Data'!D134))),'Data Summary'!DR140="Yes"),OFFSET('Hygiene Data'!$D$6,0,10*ROW('Hygiene Data'!D134)),NA())</f>
        <v>#N/A</v>
      </c>
      <c r="BD140" s="109" t="e">
        <f ca="1">+IF(AND(ISNUMBER(OFFSET('Hygiene Data'!$D$8,0,10*ROW('Hygiene Data'!D134))),'Data Summary'!DS140="Yes"),OFFSET('Hygiene Data'!$D$8,0,10*ROW('Hygiene Data'!D134)),NA())</f>
        <v>#N/A</v>
      </c>
      <c r="BE140" s="109" t="e">
        <f ca="1">+IF(AND(ISNUMBER(OFFSET('Hygiene Data'!$D$10,0,10*ROW('Hygiene Data'!D134))),'Data Summary'!DT140="Yes"),OFFSET('Hygiene Data'!$D$10,0,10*ROW('Hygiene Data'!D134)),NA())</f>
        <v>#N/A</v>
      </c>
      <c r="BF140" s="109" t="e">
        <f ca="1">+IF(AND(ISNUMBER(OFFSET('Hygiene Data'!$E$6,0,10*ROW('Hygiene Data'!E134))),'Data Summary'!DU140="Yes"),OFFSET('Hygiene Data'!$E$6,0,10*ROW('Hygiene Data'!E134)),NA())</f>
        <v>#N/A</v>
      </c>
      <c r="BG140" s="109" t="e">
        <f ca="1">+IF(AND(ISNUMBER(OFFSET('Hygiene Data'!$E$8,0,10*ROW('Hygiene Data'!E134))),'Data Summary'!DV140="Yes"),OFFSET('Hygiene Data'!$E$8,0,10*ROW('Hygiene Data'!E134)),NA())</f>
        <v>#N/A</v>
      </c>
      <c r="BH140" s="109" t="e">
        <f ca="1">+IF(AND(ISNUMBER(OFFSET('Hygiene Data'!$E$10,0,10*ROW('Hygiene Data'!E134))),'Data Summary'!DW140="Yes"),OFFSET('Hygiene Data'!$E$10,0,10*ROW('Hygiene Data'!E134)),NA())</f>
        <v>#N/A</v>
      </c>
      <c r="BI140" s="109" t="e">
        <f ca="1">+IF(AND(ISNUMBER(OFFSET('Hygiene Data'!$F$6,0,10*ROW('Hygiene Data'!F134))),'Data Summary'!DX140="Yes"),OFFSET('Hygiene Data'!$F$6,0,10*ROW('Hygiene Data'!F134)),NA())</f>
        <v>#N/A</v>
      </c>
      <c r="BJ140" s="109" t="e">
        <f ca="1">+IF(AND(ISNUMBER(OFFSET('Hygiene Data'!$F$8,0,10*ROW('Hygiene Data'!F134))),'Data Summary'!DY140="Yes"),OFFSET('Hygiene Data'!$F$8,0,10*ROW('Hygiene Data'!F134)),NA())</f>
        <v>#N/A</v>
      </c>
      <c r="BK140" s="109" t="e">
        <f ca="1">+IF(AND(ISNUMBER(OFFSET('Hygiene Data'!$F$10,0,10*ROW('Hygiene Data'!F134))),'Data Summary'!DZ140="Yes"),OFFSET('Hygiene Data'!$F$10,0,10*ROW('Hygiene Data'!F134)),NA())</f>
        <v>#N/A</v>
      </c>
      <c r="BL140" s="109" t="e">
        <f ca="1">+IF(AND(ISNUMBER(OFFSET('Hygiene Data'!$G$6,0,10*ROW('Hygiene Data'!G134))),'Data Summary'!EA140="Yes"),OFFSET('Hygiene Data'!$G$6,0,10*ROW('Hygiene Data'!G134)),NA())</f>
        <v>#N/A</v>
      </c>
      <c r="BM140" s="109" t="e">
        <f ca="1">+IF(AND(ISNUMBER(OFFSET('Hygiene Data'!$G$8,0,10*ROW('Hygiene Data'!G134))),'Data Summary'!EB140="Yes"),OFFSET('Hygiene Data'!$G$8,0,10*ROW('Hygiene Data'!G134)),NA())</f>
        <v>#N/A</v>
      </c>
      <c r="BN140" s="109" t="e">
        <f ca="1">+IF(AND(ISNUMBER(OFFSET('Hygiene Data'!$G$10,0,10*ROW('Hygiene Data'!G134))),'Data Summary'!EC140="Yes"),OFFSET('Hygiene Data'!$G$10,0,10*ROW('Hygiene Data'!G134)),NA())</f>
        <v>#N/A</v>
      </c>
      <c r="BO140" s="109" t="e">
        <f ca="1">+IF(AND(ISNUMBER(OFFSET('Hygiene Data'!$H$6,0,10*ROW('Hygiene Data'!H134))),'Data Summary'!ED140="Yes"),OFFSET('Hygiene Data'!$H$6,0,10*ROW('Hygiene Data'!H134)),NA())</f>
        <v>#N/A</v>
      </c>
      <c r="BP140" s="109" t="e">
        <f ca="1">+IF(AND(ISNUMBER(OFFSET('Hygiene Data'!$H$8,0,10*ROW('Hygiene Data'!H134))),'Data Summary'!EE140="Yes"),OFFSET('Hygiene Data'!$H$8,0,10*ROW('Hygiene Data'!H134)),NA())</f>
        <v>#N/A</v>
      </c>
      <c r="BQ140" s="109" t="e">
        <f ca="1">+IF(AND(ISNUMBER(OFFSET('Hygiene Data'!$H$10,0,10*ROW('Hygiene Data'!H134))),'Data Summary'!EF140="Yes"),OFFSET('Hygiene Data'!$H$10,0,10*ROW('Hygiene Data'!H134)),NA())</f>
        <v>#N/A</v>
      </c>
    </row>
    <row r="141" spans="1:69" x14ac:dyDescent="0.25">
      <c r="A141" s="57" t="e">
        <f ca="1">+IF(OFFSET('Water Data'!$B$1,0,10*ROW('Water Data'!B135))="",NA(),OFFSET('Water Data'!$B$1,0,10*ROW('Water Data'!B135)))</f>
        <v>#N/A</v>
      </c>
      <c r="B141" s="57" t="e">
        <f ca="1">+IF(OFFSET('Water Data'!$A$3,0,10*ROW('Water Data'!A138))="",NA(),OFFSET('Water Data'!$A$3,0,10*ROW('Water Data'!A138)))</f>
        <v>#N/A</v>
      </c>
      <c r="C141" s="57" t="e">
        <f ca="1">+IF(OFFSET('Water Data'!$C$3,0,10*ROW('Water Data'!C138))="",NA(),OFFSET('Water Data'!$C$3,0,10*ROW('Water Data'!C138)))</f>
        <v>#N/A</v>
      </c>
      <c r="D141" s="58" t="e">
        <f ca="1">+IF(AND(ISNUMBER(OFFSET('Water Data'!$C$5,0,10*ROW('Water Data'!C135))),'Data Summary'!BS141="Yes"),100-OFFSET('Water Data'!$C$5,0,10*ROW('Water Data'!C135)),NA())</f>
        <v>#N/A</v>
      </c>
      <c r="E141" s="58" t="e">
        <f ca="1">+IF(AND(ISNUMBER(OFFSET('Water Data'!$C$7,0,10*ROW('Water Data'!C135))),'Data Summary'!BT141="Yes"),OFFSET('Water Data'!$C$7,0,10*ROW('Water Data'!C135)),NA())</f>
        <v>#N/A</v>
      </c>
      <c r="F141" s="58" t="e">
        <f ca="1">+IF(AND(ISNUMBER(OFFSET('Water Data'!$C$10,0,10*ROW('Water Data'!C135))),'Data Summary'!BU141="Yes"),OFFSET('Water Data'!$C$10,0,10*ROW('Water Data'!C135)),NA())</f>
        <v>#N/A</v>
      </c>
      <c r="G141" s="58" t="e">
        <f ca="1">+IF(AND(ISNUMBER(OFFSET('Water Data'!$D$5,0,10*ROW('Water Data'!D135))),'Data Summary'!BV141="Yes"),100-OFFSET('Water Data'!$D$5,0,10*ROW('Water Data'!D135)),NA())</f>
        <v>#N/A</v>
      </c>
      <c r="H141" s="58" t="e">
        <f ca="1">+IF(AND(ISNUMBER(OFFSET('Water Data'!$D$7,0,10*ROW('Water Data'!D135))),'Data Summary'!BW141="Yes"),OFFSET('Water Data'!$D$7,0,10*ROW('Water Data'!D135)),NA())</f>
        <v>#N/A</v>
      </c>
      <c r="I141" s="58" t="e">
        <f ca="1">+IF(AND(ISNUMBER(OFFSET('Water Data'!$D$10,0,10*ROW('Water Data'!D135))),'Data Summary'!BX141="Yes"),OFFSET('Water Data'!$D$10,0,10*ROW('Water Data'!D135)),NA())</f>
        <v>#N/A</v>
      </c>
      <c r="J141" s="58" t="e">
        <f ca="1">+IF(AND(ISNUMBER(OFFSET('Water Data'!$E$5,0,10*ROW('Water Data'!E135))),'Data Summary'!BY141="Yes"),100-OFFSET('Water Data'!$E$5,0,10*ROW('Water Data'!E135)),NA())</f>
        <v>#N/A</v>
      </c>
      <c r="K141" s="58" t="e">
        <f ca="1">+IF(AND(ISNUMBER(OFFSET('Water Data'!$E$7,0,10*ROW('Water Data'!E135))),'Data Summary'!BZ141="Yes"),OFFSET('Water Data'!$E$7,0,10*ROW('Water Data'!E135)),NA())</f>
        <v>#N/A</v>
      </c>
      <c r="L141" s="58" t="e">
        <f ca="1">+IF(AND(ISNUMBER(OFFSET('Water Data'!$E$10,0,10*ROW('Water Data'!E135))),'Data Summary'!CA141="Yes"),OFFSET('Water Data'!$E$10,0,10*ROW('Water Data'!E135)),NA())</f>
        <v>#N/A</v>
      </c>
      <c r="M141" s="58" t="e">
        <f ca="1">+IF(AND(ISNUMBER(OFFSET('Water Data'!$F$5,0,10*ROW('Water Data'!F135))),'Data Summary'!CB141="Yes"),100-OFFSET('Water Data'!$F$5,0,10*ROW('Water Data'!F135)),NA())</f>
        <v>#N/A</v>
      </c>
      <c r="N141" s="58" t="e">
        <f ca="1">+IF(AND(ISNUMBER(OFFSET('Water Data'!$F$7,0,10*ROW('Water Data'!F135))),'Data Summary'!CC141="Yes"),OFFSET('Water Data'!$F$7,0,10*ROW('Water Data'!F135)),NA())</f>
        <v>#N/A</v>
      </c>
      <c r="O141" s="58" t="e">
        <f ca="1">+IF(AND(ISNUMBER(OFFSET('Water Data'!$F$10,0,10*ROW('Water Data'!F135))),'Data Summary'!CD141="Yes"),OFFSET('Water Data'!$F$10,0,10*ROW('Water Data'!F135)),NA())</f>
        <v>#N/A</v>
      </c>
      <c r="P141" s="58" t="e">
        <f ca="1">+IF(AND(ISNUMBER(OFFSET('Water Data'!$G$5,0,10*ROW('Water Data'!G135))),'Data Summary'!CE141="Yes"),100-OFFSET('Water Data'!$G$5,0,10*ROW('Water Data'!G135)),NA())</f>
        <v>#N/A</v>
      </c>
      <c r="Q141" s="58" t="e">
        <f ca="1">+IF(AND(ISNUMBER(OFFSET('Water Data'!$G$7,0,10*ROW('Water Data'!G135))),'Data Summary'!CF141="Yes"),OFFSET('Water Data'!$G$7,0,10*ROW('Water Data'!G135)),NA())</f>
        <v>#N/A</v>
      </c>
      <c r="R141" s="58" t="e">
        <f ca="1">+IF(AND(ISNUMBER(OFFSET('Water Data'!$G$10,0,10*ROW('Water Data'!G135))),'Data Summary'!CG141="Yes"),OFFSET('Water Data'!$G$10,0,10*ROW('Water Data'!G135)),NA())</f>
        <v>#N/A</v>
      </c>
      <c r="S141" s="58" t="e">
        <f ca="1">+IF(AND(ISNUMBER(OFFSET('Water Data'!$H$5,0,10*ROW('Water Data'!H135))),'Data Summary'!CH141="Yes"),100-OFFSET('Water Data'!$H$5,0,10*ROW('Water Data'!H135)),NA())</f>
        <v>#N/A</v>
      </c>
      <c r="T141" s="58" t="e">
        <f ca="1">+IF(AND(ISNUMBER(OFFSET('Water Data'!$H$7,0,10*ROW('Water Data'!H135))),'Data Summary'!CI141="Yes"),OFFSET('Water Data'!$H$7,0,10*ROW('Water Data'!H135)),NA())</f>
        <v>#N/A</v>
      </c>
      <c r="U141" s="58" t="e">
        <f ca="1">+IF(AND(ISNUMBER(OFFSET('Water Data'!$H$10,0,10*ROW('Water Data'!H135))),'Data Summary'!CJ141="Yes"),OFFSET('Water Data'!$H$10,0,10*ROW('Water Data'!H135)),NA())</f>
        <v>#N/A</v>
      </c>
      <c r="V141" s="104" t="e">
        <f ca="1">+IF(AND(ISNUMBER(OFFSET('Sanitation Data'!$C$5,0,10*ROW('Sanitation Data'!C135))),'Data Summary'!CK141="Yes"),100-OFFSET('Sanitation Data'!$C$5,0,10*ROW('Sanitation Data'!C135)),NA())</f>
        <v>#N/A</v>
      </c>
      <c r="W141" s="104" t="e">
        <f ca="1">+IF(AND(ISNUMBER(OFFSET('Sanitation Data'!$C$7,0,10*ROW('Sanitation Data'!C135))),'Data Summary'!CL141="Yes"),OFFSET('Sanitation Data'!$C$7,0,10*ROW('Sanitation Data'!C135)),NA())</f>
        <v>#N/A</v>
      </c>
      <c r="X141" s="104" t="e">
        <f ca="1">+IF(AND(ISNUMBER(OFFSET('Sanitation Data'!$C$11,0,10*ROW('Sanitation Data'!C135))),'Data Summary'!CM141="Yes"),OFFSET('Sanitation Data'!$C$11,0,10*ROW('Sanitation Data'!C135)),NA())</f>
        <v>#N/A</v>
      </c>
      <c r="Y141" s="104" t="e">
        <f ca="1">+IF(AND(ISNUMBER(OFFSET('Sanitation Data'!$C$12,0,10*ROW('Sanitation Data'!C135))),'Data Summary'!CN141="Yes"),OFFSET('Sanitation Data'!$C$12,0,10*ROW('Sanitation Data'!C135)),NA())</f>
        <v>#N/A</v>
      </c>
      <c r="Z141" s="104" t="e">
        <f ca="1">+IF(AND(ISNUMBER(OFFSET('Sanitation Data'!$C$13,0,10*ROW('Sanitation Data'!C135))),'Data Summary'!CO141="Yes"),OFFSET('Sanitation Data'!$C$13,0,10*ROW('Sanitation Data'!C135)),NA())</f>
        <v>#N/A</v>
      </c>
      <c r="AA141" s="104" t="e">
        <f ca="1">+IF(AND(ISNUMBER(OFFSET('Sanitation Data'!$D$5,0,10*ROW('Sanitation Data'!D135))),'Data Summary'!CP141="Yes"),100-OFFSET('Sanitation Data'!$D$5,0,10*ROW('Sanitation Data'!D135)),NA())</f>
        <v>#N/A</v>
      </c>
      <c r="AB141" s="104" t="e">
        <f ca="1">+IF(AND(ISNUMBER(OFFSET('Sanitation Data'!$D$7,0,10*ROW('Sanitation Data'!D135))),'Data Summary'!CQ141="Yes"),OFFSET('Sanitation Data'!$D$7,0,10*ROW('Sanitation Data'!D135)),NA())</f>
        <v>#N/A</v>
      </c>
      <c r="AC141" s="104" t="e">
        <f ca="1">+IF(AND(ISNUMBER(OFFSET('Sanitation Data'!$D$11,0,10*ROW('Sanitation Data'!D135))),'Data Summary'!CR141="Yes"),OFFSET('Sanitation Data'!$D$11,0,10*ROW('Sanitation Data'!D135)),NA())</f>
        <v>#N/A</v>
      </c>
      <c r="AD141" s="104" t="e">
        <f ca="1">+IF(AND(ISNUMBER(OFFSET('Sanitation Data'!$D$12,0,10*ROW('Sanitation Data'!D135))),'Data Summary'!CS141="Yes"),OFFSET('Sanitation Data'!$D$12,0,10*ROW('Sanitation Data'!D135)),NA())</f>
        <v>#N/A</v>
      </c>
      <c r="AE141" s="104" t="e">
        <f ca="1">+IF(AND(ISNUMBER(OFFSET('Sanitation Data'!$D$13,0,10*ROW('Sanitation Data'!D135))),'Data Summary'!CT141="Yes"),OFFSET('Sanitation Data'!$D$13,0,10*ROW('Sanitation Data'!D135)),NA())</f>
        <v>#N/A</v>
      </c>
      <c r="AF141" s="104" t="e">
        <f ca="1">+IF(AND(ISNUMBER(OFFSET('Sanitation Data'!$E$5,0,10*ROW('Sanitation Data'!E135))),'Data Summary'!CU141="Yes"),100-OFFSET('Sanitation Data'!$E$5,0,10*ROW('Sanitation Data'!E135)),NA())</f>
        <v>#N/A</v>
      </c>
      <c r="AG141" s="104" t="e">
        <f ca="1">+IF(AND(ISNUMBER(OFFSET('Sanitation Data'!$E$7,0,10*ROW('Sanitation Data'!E135))),'Data Summary'!CV141="Yes"),OFFSET('Sanitation Data'!$E$7,0,10*ROW('Sanitation Data'!E135)),NA())</f>
        <v>#N/A</v>
      </c>
      <c r="AH141" s="104" t="e">
        <f ca="1">+IF(AND(ISNUMBER(OFFSET('Sanitation Data'!$E$11,0,10*ROW('Sanitation Data'!E135))),'Data Summary'!CW141="Yes"),OFFSET('Sanitation Data'!$E$11,0,10*ROW('Sanitation Data'!E135)),NA())</f>
        <v>#N/A</v>
      </c>
      <c r="AI141" s="104" t="e">
        <f ca="1">+IF(AND(ISNUMBER(OFFSET('Sanitation Data'!$E$12,0,10*ROW('Sanitation Data'!E135))),'Data Summary'!CX141="Yes"),OFFSET('Sanitation Data'!$E$12,0,10*ROW('Sanitation Data'!E135)),NA())</f>
        <v>#N/A</v>
      </c>
      <c r="AJ141" s="104" t="e">
        <f ca="1">+IF(AND(ISNUMBER(OFFSET('Sanitation Data'!$E$13,0,10*ROW('Sanitation Data'!E135))),'Data Summary'!CY141="Yes"),OFFSET('Sanitation Data'!$E$13,0,10*ROW('Sanitation Data'!E135)),NA())</f>
        <v>#N/A</v>
      </c>
      <c r="AK141" s="104" t="e">
        <f ca="1">+IF(AND(ISNUMBER(OFFSET('Sanitation Data'!$F$5,0,10*ROW('Sanitation Data'!F135))),'Data Summary'!CZ141="Yes"),100-OFFSET('Sanitation Data'!$F$5,0,10*ROW('Sanitation Data'!F135)),NA())</f>
        <v>#N/A</v>
      </c>
      <c r="AL141" s="104" t="e">
        <f ca="1">+IF(AND(ISNUMBER(OFFSET('Sanitation Data'!$F$7,0,10*ROW('Sanitation Data'!F135))),'Data Summary'!DA141="Yes"),OFFSET('Sanitation Data'!$F$7,0,10*ROW('Sanitation Data'!F135)),NA())</f>
        <v>#N/A</v>
      </c>
      <c r="AM141" s="104" t="e">
        <f ca="1">+IF(AND(ISNUMBER(OFFSET('Sanitation Data'!$F$11,0,10*ROW('Sanitation Data'!F135))),'Data Summary'!DB141="Yes"),OFFSET('Sanitation Data'!$F$11,0,10*ROW('Sanitation Data'!F135)),NA())</f>
        <v>#N/A</v>
      </c>
      <c r="AN141" s="104" t="e">
        <f ca="1">+IF(AND(ISNUMBER(OFFSET('Sanitation Data'!$F$12,0,10*ROW('Sanitation Data'!F135))),'Data Summary'!DC141="Yes"),OFFSET('Sanitation Data'!$F$12,0,10*ROW('Sanitation Data'!F135)),NA())</f>
        <v>#N/A</v>
      </c>
      <c r="AO141" s="104" t="e">
        <f ca="1">+IF(AND(ISNUMBER(OFFSET('Sanitation Data'!$F$13,0,10*ROW('Sanitation Data'!F135))),'Data Summary'!DD141="Yes"),OFFSET('Sanitation Data'!$F$13,0,10*ROW('Sanitation Data'!F135)),NA())</f>
        <v>#N/A</v>
      </c>
      <c r="AP141" s="104" t="e">
        <f ca="1">+IF(AND(ISNUMBER(OFFSET('Sanitation Data'!$G$5,0,10*ROW('Sanitation Data'!G135))),'Data Summary'!DE141="Yes"),100-OFFSET('Sanitation Data'!$G$5,0,10*ROW('Sanitation Data'!G135)),NA())</f>
        <v>#N/A</v>
      </c>
      <c r="AQ141" s="104" t="e">
        <f ca="1">+IF(AND(ISNUMBER(OFFSET('Sanitation Data'!$G$7,0,10*ROW('Sanitation Data'!G135))),'Data Summary'!DF141="Yes"),OFFSET('Sanitation Data'!$G$7,0,10*ROW('Sanitation Data'!G135)),NA())</f>
        <v>#N/A</v>
      </c>
      <c r="AR141" s="104" t="e">
        <f ca="1">+IF(AND(ISNUMBER(OFFSET('Sanitation Data'!$G$11,0,10*ROW('Sanitation Data'!G135))),'Data Summary'!DG141="Yes"),OFFSET('Sanitation Data'!$G$11,0,10*ROW('Sanitation Data'!G135)),NA())</f>
        <v>#N/A</v>
      </c>
      <c r="AS141" s="104" t="e">
        <f ca="1">+IF(AND(ISNUMBER(OFFSET('Sanitation Data'!$G$12,0,10*ROW('Sanitation Data'!G135))),'Data Summary'!DH141="Yes"),OFFSET('Sanitation Data'!$G$12,0,10*ROW('Sanitation Data'!G135)),NA())</f>
        <v>#N/A</v>
      </c>
      <c r="AT141" s="104" t="e">
        <f ca="1">+IF(AND(ISNUMBER(OFFSET('Sanitation Data'!$G$13,0,10*ROW('Sanitation Data'!G135))),'Data Summary'!DI141="Yes"),OFFSET('Sanitation Data'!$G$13,0,10*ROW('Sanitation Data'!G135)),NA())</f>
        <v>#N/A</v>
      </c>
      <c r="AU141" s="104" t="e">
        <f ca="1">+IF(AND(ISNUMBER(OFFSET('Sanitation Data'!$H$5,0,10*ROW('Sanitation Data'!H135))),'Data Summary'!DJ141="Yes"),100-OFFSET('Sanitation Data'!$H$5,0,10*ROW('Sanitation Data'!H135)),NA())</f>
        <v>#N/A</v>
      </c>
      <c r="AV141" s="104" t="e">
        <f ca="1">+IF(AND(ISNUMBER(OFFSET('Sanitation Data'!$H$7,0,10*ROW('Sanitation Data'!H135))),'Data Summary'!DK141="Yes"),OFFSET('Sanitation Data'!$H$7,0,10*ROW('Sanitation Data'!H135)),NA())</f>
        <v>#N/A</v>
      </c>
      <c r="AW141" s="104" t="e">
        <f ca="1">+IF(AND(ISNUMBER(OFFSET('Sanitation Data'!$H$11,0,10*ROW('Sanitation Data'!H135))),'Data Summary'!DL141="Yes"),OFFSET('Sanitation Data'!$H$11,0,10*ROW('Sanitation Data'!H135)),NA())</f>
        <v>#N/A</v>
      </c>
      <c r="AX141" s="104" t="e">
        <f ca="1">+IF(AND(ISNUMBER(OFFSET('Sanitation Data'!$H$12,0,10*ROW('Sanitation Data'!H135))),'Data Summary'!DM141="Yes"),OFFSET('Sanitation Data'!$H$12,0,10*ROW('Sanitation Data'!H135)),NA())</f>
        <v>#N/A</v>
      </c>
      <c r="AY141" s="104" t="e">
        <f ca="1">+IF(AND(ISNUMBER(OFFSET('Sanitation Data'!$H$13,0,10*ROW('Sanitation Data'!H135))),'Data Summary'!DN141="Yes"),OFFSET('Sanitation Data'!$H$13,0,10*ROW('Sanitation Data'!H135)),NA())</f>
        <v>#N/A</v>
      </c>
      <c r="AZ141" s="109" t="e">
        <f ca="1">+IF(AND(ISNUMBER(OFFSET('Hygiene Data'!$C$6,0,10*ROW('Hygiene Data'!C135))),'Data Summary'!DO141="Yes"),OFFSET('Hygiene Data'!$C$6,0,10*ROW('Hygiene Data'!C135)),NA())</f>
        <v>#N/A</v>
      </c>
      <c r="BA141" s="109" t="e">
        <f ca="1">+IF(AND(ISNUMBER(OFFSET('Hygiene Data'!$C$8,0,10*ROW('Hygiene Data'!C135))),'Data Summary'!DP141="Yes"),OFFSET('Hygiene Data'!$C$8,0,10*ROW('Hygiene Data'!C135)),NA())</f>
        <v>#N/A</v>
      </c>
      <c r="BB141" s="109" t="e">
        <f ca="1">+IF(AND(ISNUMBER(OFFSET('Hygiene Data'!$C$10,0,10*ROW('Hygiene Data'!C135))),'Data Summary'!DQ141="Yes"),OFFSET('Hygiene Data'!$C$10,0,10*ROW('Hygiene Data'!C135)),NA())</f>
        <v>#N/A</v>
      </c>
      <c r="BC141" s="109" t="e">
        <f ca="1">+IF(AND(ISNUMBER(OFFSET('Hygiene Data'!$D$6,0,10*ROW('Hygiene Data'!D135))),'Data Summary'!DR141="Yes"),OFFSET('Hygiene Data'!$D$6,0,10*ROW('Hygiene Data'!D135)),NA())</f>
        <v>#N/A</v>
      </c>
      <c r="BD141" s="109" t="e">
        <f ca="1">+IF(AND(ISNUMBER(OFFSET('Hygiene Data'!$D$8,0,10*ROW('Hygiene Data'!D135))),'Data Summary'!DS141="Yes"),OFFSET('Hygiene Data'!$D$8,0,10*ROW('Hygiene Data'!D135)),NA())</f>
        <v>#N/A</v>
      </c>
      <c r="BE141" s="109" t="e">
        <f ca="1">+IF(AND(ISNUMBER(OFFSET('Hygiene Data'!$D$10,0,10*ROW('Hygiene Data'!D135))),'Data Summary'!DT141="Yes"),OFFSET('Hygiene Data'!$D$10,0,10*ROW('Hygiene Data'!D135)),NA())</f>
        <v>#N/A</v>
      </c>
      <c r="BF141" s="109" t="e">
        <f ca="1">+IF(AND(ISNUMBER(OFFSET('Hygiene Data'!$E$6,0,10*ROW('Hygiene Data'!E135))),'Data Summary'!DU141="Yes"),OFFSET('Hygiene Data'!$E$6,0,10*ROW('Hygiene Data'!E135)),NA())</f>
        <v>#N/A</v>
      </c>
      <c r="BG141" s="109" t="e">
        <f ca="1">+IF(AND(ISNUMBER(OFFSET('Hygiene Data'!$E$8,0,10*ROW('Hygiene Data'!E135))),'Data Summary'!DV141="Yes"),OFFSET('Hygiene Data'!$E$8,0,10*ROW('Hygiene Data'!E135)),NA())</f>
        <v>#N/A</v>
      </c>
      <c r="BH141" s="109" t="e">
        <f ca="1">+IF(AND(ISNUMBER(OFFSET('Hygiene Data'!$E$10,0,10*ROW('Hygiene Data'!E135))),'Data Summary'!DW141="Yes"),OFFSET('Hygiene Data'!$E$10,0,10*ROW('Hygiene Data'!E135)),NA())</f>
        <v>#N/A</v>
      </c>
      <c r="BI141" s="109" t="e">
        <f ca="1">+IF(AND(ISNUMBER(OFFSET('Hygiene Data'!$F$6,0,10*ROW('Hygiene Data'!F135))),'Data Summary'!DX141="Yes"),OFFSET('Hygiene Data'!$F$6,0,10*ROW('Hygiene Data'!F135)),NA())</f>
        <v>#N/A</v>
      </c>
      <c r="BJ141" s="109" t="e">
        <f ca="1">+IF(AND(ISNUMBER(OFFSET('Hygiene Data'!$F$8,0,10*ROW('Hygiene Data'!F135))),'Data Summary'!DY141="Yes"),OFFSET('Hygiene Data'!$F$8,0,10*ROW('Hygiene Data'!F135)),NA())</f>
        <v>#N/A</v>
      </c>
      <c r="BK141" s="109" t="e">
        <f ca="1">+IF(AND(ISNUMBER(OFFSET('Hygiene Data'!$F$10,0,10*ROW('Hygiene Data'!F135))),'Data Summary'!DZ141="Yes"),OFFSET('Hygiene Data'!$F$10,0,10*ROW('Hygiene Data'!F135)),NA())</f>
        <v>#N/A</v>
      </c>
      <c r="BL141" s="109" t="e">
        <f ca="1">+IF(AND(ISNUMBER(OFFSET('Hygiene Data'!$G$6,0,10*ROW('Hygiene Data'!G135))),'Data Summary'!EA141="Yes"),OFFSET('Hygiene Data'!$G$6,0,10*ROW('Hygiene Data'!G135)),NA())</f>
        <v>#N/A</v>
      </c>
      <c r="BM141" s="109" t="e">
        <f ca="1">+IF(AND(ISNUMBER(OFFSET('Hygiene Data'!$G$8,0,10*ROW('Hygiene Data'!G135))),'Data Summary'!EB141="Yes"),OFFSET('Hygiene Data'!$G$8,0,10*ROW('Hygiene Data'!G135)),NA())</f>
        <v>#N/A</v>
      </c>
      <c r="BN141" s="109" t="e">
        <f ca="1">+IF(AND(ISNUMBER(OFFSET('Hygiene Data'!$G$10,0,10*ROW('Hygiene Data'!G135))),'Data Summary'!EC141="Yes"),OFFSET('Hygiene Data'!$G$10,0,10*ROW('Hygiene Data'!G135)),NA())</f>
        <v>#N/A</v>
      </c>
      <c r="BO141" s="109" t="e">
        <f ca="1">+IF(AND(ISNUMBER(OFFSET('Hygiene Data'!$H$6,0,10*ROW('Hygiene Data'!H135))),'Data Summary'!ED141="Yes"),OFFSET('Hygiene Data'!$H$6,0,10*ROW('Hygiene Data'!H135)),NA())</f>
        <v>#N/A</v>
      </c>
      <c r="BP141" s="109" t="e">
        <f ca="1">+IF(AND(ISNUMBER(OFFSET('Hygiene Data'!$H$8,0,10*ROW('Hygiene Data'!H135))),'Data Summary'!EE141="Yes"),OFFSET('Hygiene Data'!$H$8,0,10*ROW('Hygiene Data'!H135)),NA())</f>
        <v>#N/A</v>
      </c>
      <c r="BQ141" s="109" t="e">
        <f ca="1">+IF(AND(ISNUMBER(OFFSET('Hygiene Data'!$H$10,0,10*ROW('Hygiene Data'!H135))),'Data Summary'!EF141="Yes"),OFFSET('Hygiene Data'!$H$10,0,10*ROW('Hygiene Data'!H135)),NA())</f>
        <v>#N/A</v>
      </c>
    </row>
    <row r="142" spans="1:69" x14ac:dyDescent="0.25">
      <c r="A142" s="57" t="e">
        <f ca="1">+IF(OFFSET('Water Data'!$B$1,0,10*ROW('Water Data'!B136))="",NA(),OFFSET('Water Data'!$B$1,0,10*ROW('Water Data'!B136)))</f>
        <v>#N/A</v>
      </c>
      <c r="B142" s="57" t="e">
        <f ca="1">+IF(OFFSET('Water Data'!$A$3,0,10*ROW('Water Data'!A139))="",NA(),OFFSET('Water Data'!$A$3,0,10*ROW('Water Data'!A139)))</f>
        <v>#N/A</v>
      </c>
      <c r="C142" s="57" t="e">
        <f ca="1">+IF(OFFSET('Water Data'!$C$3,0,10*ROW('Water Data'!C139))="",NA(),OFFSET('Water Data'!$C$3,0,10*ROW('Water Data'!C139)))</f>
        <v>#N/A</v>
      </c>
      <c r="D142" s="58" t="e">
        <f ca="1">+IF(AND(ISNUMBER(OFFSET('Water Data'!$C$5,0,10*ROW('Water Data'!C136))),'Data Summary'!BS142="Yes"),100-OFFSET('Water Data'!$C$5,0,10*ROW('Water Data'!C136)),NA())</f>
        <v>#N/A</v>
      </c>
      <c r="E142" s="58" t="e">
        <f ca="1">+IF(AND(ISNUMBER(OFFSET('Water Data'!$C$7,0,10*ROW('Water Data'!C136))),'Data Summary'!BT142="Yes"),OFFSET('Water Data'!$C$7,0,10*ROW('Water Data'!C136)),NA())</f>
        <v>#N/A</v>
      </c>
      <c r="F142" s="58" t="e">
        <f ca="1">+IF(AND(ISNUMBER(OFFSET('Water Data'!$C$10,0,10*ROW('Water Data'!C136))),'Data Summary'!BU142="Yes"),OFFSET('Water Data'!$C$10,0,10*ROW('Water Data'!C136)),NA())</f>
        <v>#N/A</v>
      </c>
      <c r="G142" s="58" t="e">
        <f ca="1">+IF(AND(ISNUMBER(OFFSET('Water Data'!$D$5,0,10*ROW('Water Data'!D136))),'Data Summary'!BV142="Yes"),100-OFFSET('Water Data'!$D$5,0,10*ROW('Water Data'!D136)),NA())</f>
        <v>#N/A</v>
      </c>
      <c r="H142" s="58" t="e">
        <f ca="1">+IF(AND(ISNUMBER(OFFSET('Water Data'!$D$7,0,10*ROW('Water Data'!D136))),'Data Summary'!BW142="Yes"),OFFSET('Water Data'!$D$7,0,10*ROW('Water Data'!D136)),NA())</f>
        <v>#N/A</v>
      </c>
      <c r="I142" s="58" t="e">
        <f ca="1">+IF(AND(ISNUMBER(OFFSET('Water Data'!$D$10,0,10*ROW('Water Data'!D136))),'Data Summary'!BX142="Yes"),OFFSET('Water Data'!$D$10,0,10*ROW('Water Data'!D136)),NA())</f>
        <v>#N/A</v>
      </c>
      <c r="J142" s="58" t="e">
        <f ca="1">+IF(AND(ISNUMBER(OFFSET('Water Data'!$E$5,0,10*ROW('Water Data'!E136))),'Data Summary'!BY142="Yes"),100-OFFSET('Water Data'!$E$5,0,10*ROW('Water Data'!E136)),NA())</f>
        <v>#N/A</v>
      </c>
      <c r="K142" s="58" t="e">
        <f ca="1">+IF(AND(ISNUMBER(OFFSET('Water Data'!$E$7,0,10*ROW('Water Data'!E136))),'Data Summary'!BZ142="Yes"),OFFSET('Water Data'!$E$7,0,10*ROW('Water Data'!E136)),NA())</f>
        <v>#N/A</v>
      </c>
      <c r="L142" s="58" t="e">
        <f ca="1">+IF(AND(ISNUMBER(OFFSET('Water Data'!$E$10,0,10*ROW('Water Data'!E136))),'Data Summary'!CA142="Yes"),OFFSET('Water Data'!$E$10,0,10*ROW('Water Data'!E136)),NA())</f>
        <v>#N/A</v>
      </c>
      <c r="M142" s="58" t="e">
        <f ca="1">+IF(AND(ISNUMBER(OFFSET('Water Data'!$F$5,0,10*ROW('Water Data'!F136))),'Data Summary'!CB142="Yes"),100-OFFSET('Water Data'!$F$5,0,10*ROW('Water Data'!F136)),NA())</f>
        <v>#N/A</v>
      </c>
      <c r="N142" s="58" t="e">
        <f ca="1">+IF(AND(ISNUMBER(OFFSET('Water Data'!$F$7,0,10*ROW('Water Data'!F136))),'Data Summary'!CC142="Yes"),OFFSET('Water Data'!$F$7,0,10*ROW('Water Data'!F136)),NA())</f>
        <v>#N/A</v>
      </c>
      <c r="O142" s="58" t="e">
        <f ca="1">+IF(AND(ISNUMBER(OFFSET('Water Data'!$F$10,0,10*ROW('Water Data'!F136))),'Data Summary'!CD142="Yes"),OFFSET('Water Data'!$F$10,0,10*ROW('Water Data'!F136)),NA())</f>
        <v>#N/A</v>
      </c>
      <c r="P142" s="58" t="e">
        <f ca="1">+IF(AND(ISNUMBER(OFFSET('Water Data'!$G$5,0,10*ROW('Water Data'!G136))),'Data Summary'!CE142="Yes"),100-OFFSET('Water Data'!$G$5,0,10*ROW('Water Data'!G136)),NA())</f>
        <v>#N/A</v>
      </c>
      <c r="Q142" s="58" t="e">
        <f ca="1">+IF(AND(ISNUMBER(OFFSET('Water Data'!$G$7,0,10*ROW('Water Data'!G136))),'Data Summary'!CF142="Yes"),OFFSET('Water Data'!$G$7,0,10*ROW('Water Data'!G136)),NA())</f>
        <v>#N/A</v>
      </c>
      <c r="R142" s="58" t="e">
        <f ca="1">+IF(AND(ISNUMBER(OFFSET('Water Data'!$G$10,0,10*ROW('Water Data'!G136))),'Data Summary'!CG142="Yes"),OFFSET('Water Data'!$G$10,0,10*ROW('Water Data'!G136)),NA())</f>
        <v>#N/A</v>
      </c>
      <c r="S142" s="58" t="e">
        <f ca="1">+IF(AND(ISNUMBER(OFFSET('Water Data'!$H$5,0,10*ROW('Water Data'!H136))),'Data Summary'!CH142="Yes"),100-OFFSET('Water Data'!$H$5,0,10*ROW('Water Data'!H136)),NA())</f>
        <v>#N/A</v>
      </c>
      <c r="T142" s="58" t="e">
        <f ca="1">+IF(AND(ISNUMBER(OFFSET('Water Data'!$H$7,0,10*ROW('Water Data'!H136))),'Data Summary'!CI142="Yes"),OFFSET('Water Data'!$H$7,0,10*ROW('Water Data'!H136)),NA())</f>
        <v>#N/A</v>
      </c>
      <c r="U142" s="58" t="e">
        <f ca="1">+IF(AND(ISNUMBER(OFFSET('Water Data'!$H$10,0,10*ROW('Water Data'!H136))),'Data Summary'!CJ142="Yes"),OFFSET('Water Data'!$H$10,0,10*ROW('Water Data'!H136)),NA())</f>
        <v>#N/A</v>
      </c>
      <c r="V142" s="104" t="e">
        <f ca="1">+IF(AND(ISNUMBER(OFFSET('Sanitation Data'!$C$5,0,10*ROW('Sanitation Data'!C136))),'Data Summary'!CK142="Yes"),100-OFFSET('Sanitation Data'!$C$5,0,10*ROW('Sanitation Data'!C136)),NA())</f>
        <v>#N/A</v>
      </c>
      <c r="W142" s="104" t="e">
        <f ca="1">+IF(AND(ISNUMBER(OFFSET('Sanitation Data'!$C$7,0,10*ROW('Sanitation Data'!C136))),'Data Summary'!CL142="Yes"),OFFSET('Sanitation Data'!$C$7,0,10*ROW('Sanitation Data'!C136)),NA())</f>
        <v>#N/A</v>
      </c>
      <c r="X142" s="104" t="e">
        <f ca="1">+IF(AND(ISNUMBER(OFFSET('Sanitation Data'!$C$11,0,10*ROW('Sanitation Data'!C136))),'Data Summary'!CM142="Yes"),OFFSET('Sanitation Data'!$C$11,0,10*ROW('Sanitation Data'!C136)),NA())</f>
        <v>#N/A</v>
      </c>
      <c r="Y142" s="104" t="e">
        <f ca="1">+IF(AND(ISNUMBER(OFFSET('Sanitation Data'!$C$12,0,10*ROW('Sanitation Data'!C136))),'Data Summary'!CN142="Yes"),OFFSET('Sanitation Data'!$C$12,0,10*ROW('Sanitation Data'!C136)),NA())</f>
        <v>#N/A</v>
      </c>
      <c r="Z142" s="104" t="e">
        <f ca="1">+IF(AND(ISNUMBER(OFFSET('Sanitation Data'!$C$13,0,10*ROW('Sanitation Data'!C136))),'Data Summary'!CO142="Yes"),OFFSET('Sanitation Data'!$C$13,0,10*ROW('Sanitation Data'!C136)),NA())</f>
        <v>#N/A</v>
      </c>
      <c r="AA142" s="104" t="e">
        <f ca="1">+IF(AND(ISNUMBER(OFFSET('Sanitation Data'!$D$5,0,10*ROW('Sanitation Data'!D136))),'Data Summary'!CP142="Yes"),100-OFFSET('Sanitation Data'!$D$5,0,10*ROW('Sanitation Data'!D136)),NA())</f>
        <v>#N/A</v>
      </c>
      <c r="AB142" s="104" t="e">
        <f ca="1">+IF(AND(ISNUMBER(OFFSET('Sanitation Data'!$D$7,0,10*ROW('Sanitation Data'!D136))),'Data Summary'!CQ142="Yes"),OFFSET('Sanitation Data'!$D$7,0,10*ROW('Sanitation Data'!D136)),NA())</f>
        <v>#N/A</v>
      </c>
      <c r="AC142" s="104" t="e">
        <f ca="1">+IF(AND(ISNUMBER(OFFSET('Sanitation Data'!$D$11,0,10*ROW('Sanitation Data'!D136))),'Data Summary'!CR142="Yes"),OFFSET('Sanitation Data'!$D$11,0,10*ROW('Sanitation Data'!D136)),NA())</f>
        <v>#N/A</v>
      </c>
      <c r="AD142" s="104" t="e">
        <f ca="1">+IF(AND(ISNUMBER(OFFSET('Sanitation Data'!$D$12,0,10*ROW('Sanitation Data'!D136))),'Data Summary'!CS142="Yes"),OFFSET('Sanitation Data'!$D$12,0,10*ROW('Sanitation Data'!D136)),NA())</f>
        <v>#N/A</v>
      </c>
      <c r="AE142" s="104" t="e">
        <f ca="1">+IF(AND(ISNUMBER(OFFSET('Sanitation Data'!$D$13,0,10*ROW('Sanitation Data'!D136))),'Data Summary'!CT142="Yes"),OFFSET('Sanitation Data'!$D$13,0,10*ROW('Sanitation Data'!D136)),NA())</f>
        <v>#N/A</v>
      </c>
      <c r="AF142" s="104" t="e">
        <f ca="1">+IF(AND(ISNUMBER(OFFSET('Sanitation Data'!$E$5,0,10*ROW('Sanitation Data'!E136))),'Data Summary'!CU142="Yes"),100-OFFSET('Sanitation Data'!$E$5,0,10*ROW('Sanitation Data'!E136)),NA())</f>
        <v>#N/A</v>
      </c>
      <c r="AG142" s="104" t="e">
        <f ca="1">+IF(AND(ISNUMBER(OFFSET('Sanitation Data'!$E$7,0,10*ROW('Sanitation Data'!E136))),'Data Summary'!CV142="Yes"),OFFSET('Sanitation Data'!$E$7,0,10*ROW('Sanitation Data'!E136)),NA())</f>
        <v>#N/A</v>
      </c>
      <c r="AH142" s="104" t="e">
        <f ca="1">+IF(AND(ISNUMBER(OFFSET('Sanitation Data'!$E$11,0,10*ROW('Sanitation Data'!E136))),'Data Summary'!CW142="Yes"),OFFSET('Sanitation Data'!$E$11,0,10*ROW('Sanitation Data'!E136)),NA())</f>
        <v>#N/A</v>
      </c>
      <c r="AI142" s="104" t="e">
        <f ca="1">+IF(AND(ISNUMBER(OFFSET('Sanitation Data'!$E$12,0,10*ROW('Sanitation Data'!E136))),'Data Summary'!CX142="Yes"),OFFSET('Sanitation Data'!$E$12,0,10*ROW('Sanitation Data'!E136)),NA())</f>
        <v>#N/A</v>
      </c>
      <c r="AJ142" s="104" t="e">
        <f ca="1">+IF(AND(ISNUMBER(OFFSET('Sanitation Data'!$E$13,0,10*ROW('Sanitation Data'!E136))),'Data Summary'!CY142="Yes"),OFFSET('Sanitation Data'!$E$13,0,10*ROW('Sanitation Data'!E136)),NA())</f>
        <v>#N/A</v>
      </c>
      <c r="AK142" s="104" t="e">
        <f ca="1">+IF(AND(ISNUMBER(OFFSET('Sanitation Data'!$F$5,0,10*ROW('Sanitation Data'!F136))),'Data Summary'!CZ142="Yes"),100-OFFSET('Sanitation Data'!$F$5,0,10*ROW('Sanitation Data'!F136)),NA())</f>
        <v>#N/A</v>
      </c>
      <c r="AL142" s="104" t="e">
        <f ca="1">+IF(AND(ISNUMBER(OFFSET('Sanitation Data'!$F$7,0,10*ROW('Sanitation Data'!F136))),'Data Summary'!DA142="Yes"),OFFSET('Sanitation Data'!$F$7,0,10*ROW('Sanitation Data'!F136)),NA())</f>
        <v>#N/A</v>
      </c>
      <c r="AM142" s="104" t="e">
        <f ca="1">+IF(AND(ISNUMBER(OFFSET('Sanitation Data'!$F$11,0,10*ROW('Sanitation Data'!F136))),'Data Summary'!DB142="Yes"),OFFSET('Sanitation Data'!$F$11,0,10*ROW('Sanitation Data'!F136)),NA())</f>
        <v>#N/A</v>
      </c>
      <c r="AN142" s="104" t="e">
        <f ca="1">+IF(AND(ISNUMBER(OFFSET('Sanitation Data'!$F$12,0,10*ROW('Sanitation Data'!F136))),'Data Summary'!DC142="Yes"),OFFSET('Sanitation Data'!$F$12,0,10*ROW('Sanitation Data'!F136)),NA())</f>
        <v>#N/A</v>
      </c>
      <c r="AO142" s="104" t="e">
        <f ca="1">+IF(AND(ISNUMBER(OFFSET('Sanitation Data'!$F$13,0,10*ROW('Sanitation Data'!F136))),'Data Summary'!DD142="Yes"),OFFSET('Sanitation Data'!$F$13,0,10*ROW('Sanitation Data'!F136)),NA())</f>
        <v>#N/A</v>
      </c>
      <c r="AP142" s="104" t="e">
        <f ca="1">+IF(AND(ISNUMBER(OFFSET('Sanitation Data'!$G$5,0,10*ROW('Sanitation Data'!G136))),'Data Summary'!DE142="Yes"),100-OFFSET('Sanitation Data'!$G$5,0,10*ROW('Sanitation Data'!G136)),NA())</f>
        <v>#N/A</v>
      </c>
      <c r="AQ142" s="104" t="e">
        <f ca="1">+IF(AND(ISNUMBER(OFFSET('Sanitation Data'!$G$7,0,10*ROW('Sanitation Data'!G136))),'Data Summary'!DF142="Yes"),OFFSET('Sanitation Data'!$G$7,0,10*ROW('Sanitation Data'!G136)),NA())</f>
        <v>#N/A</v>
      </c>
      <c r="AR142" s="104" t="e">
        <f ca="1">+IF(AND(ISNUMBER(OFFSET('Sanitation Data'!$G$11,0,10*ROW('Sanitation Data'!G136))),'Data Summary'!DG142="Yes"),OFFSET('Sanitation Data'!$G$11,0,10*ROW('Sanitation Data'!G136)),NA())</f>
        <v>#N/A</v>
      </c>
      <c r="AS142" s="104" t="e">
        <f ca="1">+IF(AND(ISNUMBER(OFFSET('Sanitation Data'!$G$12,0,10*ROW('Sanitation Data'!G136))),'Data Summary'!DH142="Yes"),OFFSET('Sanitation Data'!$G$12,0,10*ROW('Sanitation Data'!G136)),NA())</f>
        <v>#N/A</v>
      </c>
      <c r="AT142" s="104" t="e">
        <f ca="1">+IF(AND(ISNUMBER(OFFSET('Sanitation Data'!$G$13,0,10*ROW('Sanitation Data'!G136))),'Data Summary'!DI142="Yes"),OFFSET('Sanitation Data'!$G$13,0,10*ROW('Sanitation Data'!G136)),NA())</f>
        <v>#N/A</v>
      </c>
      <c r="AU142" s="104" t="e">
        <f ca="1">+IF(AND(ISNUMBER(OFFSET('Sanitation Data'!$H$5,0,10*ROW('Sanitation Data'!H136))),'Data Summary'!DJ142="Yes"),100-OFFSET('Sanitation Data'!$H$5,0,10*ROW('Sanitation Data'!H136)),NA())</f>
        <v>#N/A</v>
      </c>
      <c r="AV142" s="104" t="e">
        <f ca="1">+IF(AND(ISNUMBER(OFFSET('Sanitation Data'!$H$7,0,10*ROW('Sanitation Data'!H136))),'Data Summary'!DK142="Yes"),OFFSET('Sanitation Data'!$H$7,0,10*ROW('Sanitation Data'!H136)),NA())</f>
        <v>#N/A</v>
      </c>
      <c r="AW142" s="104" t="e">
        <f ca="1">+IF(AND(ISNUMBER(OFFSET('Sanitation Data'!$H$11,0,10*ROW('Sanitation Data'!H136))),'Data Summary'!DL142="Yes"),OFFSET('Sanitation Data'!$H$11,0,10*ROW('Sanitation Data'!H136)),NA())</f>
        <v>#N/A</v>
      </c>
      <c r="AX142" s="104" t="e">
        <f ca="1">+IF(AND(ISNUMBER(OFFSET('Sanitation Data'!$H$12,0,10*ROW('Sanitation Data'!H136))),'Data Summary'!DM142="Yes"),OFFSET('Sanitation Data'!$H$12,0,10*ROW('Sanitation Data'!H136)),NA())</f>
        <v>#N/A</v>
      </c>
      <c r="AY142" s="104" t="e">
        <f ca="1">+IF(AND(ISNUMBER(OFFSET('Sanitation Data'!$H$13,0,10*ROW('Sanitation Data'!H136))),'Data Summary'!DN142="Yes"),OFFSET('Sanitation Data'!$H$13,0,10*ROW('Sanitation Data'!H136)),NA())</f>
        <v>#N/A</v>
      </c>
      <c r="AZ142" s="109" t="e">
        <f ca="1">+IF(AND(ISNUMBER(OFFSET('Hygiene Data'!$C$6,0,10*ROW('Hygiene Data'!C136))),'Data Summary'!DO142="Yes"),OFFSET('Hygiene Data'!$C$6,0,10*ROW('Hygiene Data'!C136)),NA())</f>
        <v>#N/A</v>
      </c>
      <c r="BA142" s="109" t="e">
        <f ca="1">+IF(AND(ISNUMBER(OFFSET('Hygiene Data'!$C$8,0,10*ROW('Hygiene Data'!C136))),'Data Summary'!DP142="Yes"),OFFSET('Hygiene Data'!$C$8,0,10*ROW('Hygiene Data'!C136)),NA())</f>
        <v>#N/A</v>
      </c>
      <c r="BB142" s="109" t="e">
        <f ca="1">+IF(AND(ISNUMBER(OFFSET('Hygiene Data'!$C$10,0,10*ROW('Hygiene Data'!C136))),'Data Summary'!DQ142="Yes"),OFFSET('Hygiene Data'!$C$10,0,10*ROW('Hygiene Data'!C136)),NA())</f>
        <v>#N/A</v>
      </c>
      <c r="BC142" s="109" t="e">
        <f ca="1">+IF(AND(ISNUMBER(OFFSET('Hygiene Data'!$D$6,0,10*ROW('Hygiene Data'!D136))),'Data Summary'!DR142="Yes"),OFFSET('Hygiene Data'!$D$6,0,10*ROW('Hygiene Data'!D136)),NA())</f>
        <v>#N/A</v>
      </c>
      <c r="BD142" s="109" t="e">
        <f ca="1">+IF(AND(ISNUMBER(OFFSET('Hygiene Data'!$D$8,0,10*ROW('Hygiene Data'!D136))),'Data Summary'!DS142="Yes"),OFFSET('Hygiene Data'!$D$8,0,10*ROW('Hygiene Data'!D136)),NA())</f>
        <v>#N/A</v>
      </c>
      <c r="BE142" s="109" t="e">
        <f ca="1">+IF(AND(ISNUMBER(OFFSET('Hygiene Data'!$D$10,0,10*ROW('Hygiene Data'!D136))),'Data Summary'!DT142="Yes"),OFFSET('Hygiene Data'!$D$10,0,10*ROW('Hygiene Data'!D136)),NA())</f>
        <v>#N/A</v>
      </c>
      <c r="BF142" s="109" t="e">
        <f ca="1">+IF(AND(ISNUMBER(OFFSET('Hygiene Data'!$E$6,0,10*ROW('Hygiene Data'!E136))),'Data Summary'!DU142="Yes"),OFFSET('Hygiene Data'!$E$6,0,10*ROW('Hygiene Data'!E136)),NA())</f>
        <v>#N/A</v>
      </c>
      <c r="BG142" s="109" t="e">
        <f ca="1">+IF(AND(ISNUMBER(OFFSET('Hygiene Data'!$E$8,0,10*ROW('Hygiene Data'!E136))),'Data Summary'!DV142="Yes"),OFFSET('Hygiene Data'!$E$8,0,10*ROW('Hygiene Data'!E136)),NA())</f>
        <v>#N/A</v>
      </c>
      <c r="BH142" s="109" t="e">
        <f ca="1">+IF(AND(ISNUMBER(OFFSET('Hygiene Data'!$E$10,0,10*ROW('Hygiene Data'!E136))),'Data Summary'!DW142="Yes"),OFFSET('Hygiene Data'!$E$10,0,10*ROW('Hygiene Data'!E136)),NA())</f>
        <v>#N/A</v>
      </c>
      <c r="BI142" s="109" t="e">
        <f ca="1">+IF(AND(ISNUMBER(OFFSET('Hygiene Data'!$F$6,0,10*ROW('Hygiene Data'!F136))),'Data Summary'!DX142="Yes"),OFFSET('Hygiene Data'!$F$6,0,10*ROW('Hygiene Data'!F136)),NA())</f>
        <v>#N/A</v>
      </c>
      <c r="BJ142" s="109" t="e">
        <f ca="1">+IF(AND(ISNUMBER(OFFSET('Hygiene Data'!$F$8,0,10*ROW('Hygiene Data'!F136))),'Data Summary'!DY142="Yes"),OFFSET('Hygiene Data'!$F$8,0,10*ROW('Hygiene Data'!F136)),NA())</f>
        <v>#N/A</v>
      </c>
      <c r="BK142" s="109" t="e">
        <f ca="1">+IF(AND(ISNUMBER(OFFSET('Hygiene Data'!$F$10,0,10*ROW('Hygiene Data'!F136))),'Data Summary'!DZ142="Yes"),OFFSET('Hygiene Data'!$F$10,0,10*ROW('Hygiene Data'!F136)),NA())</f>
        <v>#N/A</v>
      </c>
      <c r="BL142" s="109" t="e">
        <f ca="1">+IF(AND(ISNUMBER(OFFSET('Hygiene Data'!$G$6,0,10*ROW('Hygiene Data'!G136))),'Data Summary'!EA142="Yes"),OFFSET('Hygiene Data'!$G$6,0,10*ROW('Hygiene Data'!G136)),NA())</f>
        <v>#N/A</v>
      </c>
      <c r="BM142" s="109" t="e">
        <f ca="1">+IF(AND(ISNUMBER(OFFSET('Hygiene Data'!$G$8,0,10*ROW('Hygiene Data'!G136))),'Data Summary'!EB142="Yes"),OFFSET('Hygiene Data'!$G$8,0,10*ROW('Hygiene Data'!G136)),NA())</f>
        <v>#N/A</v>
      </c>
      <c r="BN142" s="109" t="e">
        <f ca="1">+IF(AND(ISNUMBER(OFFSET('Hygiene Data'!$G$10,0,10*ROW('Hygiene Data'!G136))),'Data Summary'!EC142="Yes"),OFFSET('Hygiene Data'!$G$10,0,10*ROW('Hygiene Data'!G136)),NA())</f>
        <v>#N/A</v>
      </c>
      <c r="BO142" s="109" t="e">
        <f ca="1">+IF(AND(ISNUMBER(OFFSET('Hygiene Data'!$H$6,0,10*ROW('Hygiene Data'!H136))),'Data Summary'!ED142="Yes"),OFFSET('Hygiene Data'!$H$6,0,10*ROW('Hygiene Data'!H136)),NA())</f>
        <v>#N/A</v>
      </c>
      <c r="BP142" s="109" t="e">
        <f ca="1">+IF(AND(ISNUMBER(OFFSET('Hygiene Data'!$H$8,0,10*ROW('Hygiene Data'!H136))),'Data Summary'!EE142="Yes"),OFFSET('Hygiene Data'!$H$8,0,10*ROW('Hygiene Data'!H136)),NA())</f>
        <v>#N/A</v>
      </c>
      <c r="BQ142" s="109" t="e">
        <f ca="1">+IF(AND(ISNUMBER(OFFSET('Hygiene Data'!$H$10,0,10*ROW('Hygiene Data'!H136))),'Data Summary'!EF142="Yes"),OFFSET('Hygiene Data'!$H$10,0,10*ROW('Hygiene Data'!H136)),NA())</f>
        <v>#N/A</v>
      </c>
    </row>
    <row r="143" spans="1:69" x14ac:dyDescent="0.25">
      <c r="A143" s="57" t="e">
        <f ca="1">+IF(OFFSET('Water Data'!$B$1,0,10*ROW('Water Data'!B137))="",NA(),OFFSET('Water Data'!$B$1,0,10*ROW('Water Data'!B137)))</f>
        <v>#N/A</v>
      </c>
      <c r="B143" s="57" t="e">
        <f ca="1">+IF(OFFSET('Water Data'!$A$3,0,10*ROW('Water Data'!A140))="",NA(),OFFSET('Water Data'!$A$3,0,10*ROW('Water Data'!A140)))</f>
        <v>#N/A</v>
      </c>
      <c r="C143" s="57" t="e">
        <f ca="1">+IF(OFFSET('Water Data'!$C$3,0,10*ROW('Water Data'!C140))="",NA(),OFFSET('Water Data'!$C$3,0,10*ROW('Water Data'!C140)))</f>
        <v>#N/A</v>
      </c>
      <c r="D143" s="58" t="e">
        <f ca="1">+IF(AND(ISNUMBER(OFFSET('Water Data'!$C$5,0,10*ROW('Water Data'!C137))),'Data Summary'!BS143="Yes"),100-OFFSET('Water Data'!$C$5,0,10*ROW('Water Data'!C137)),NA())</f>
        <v>#N/A</v>
      </c>
      <c r="E143" s="58" t="e">
        <f ca="1">+IF(AND(ISNUMBER(OFFSET('Water Data'!$C$7,0,10*ROW('Water Data'!C137))),'Data Summary'!BT143="Yes"),OFFSET('Water Data'!$C$7,0,10*ROW('Water Data'!C137)),NA())</f>
        <v>#N/A</v>
      </c>
      <c r="F143" s="58" t="e">
        <f ca="1">+IF(AND(ISNUMBER(OFFSET('Water Data'!$C$10,0,10*ROW('Water Data'!C137))),'Data Summary'!BU143="Yes"),OFFSET('Water Data'!$C$10,0,10*ROW('Water Data'!C137)),NA())</f>
        <v>#N/A</v>
      </c>
      <c r="G143" s="58" t="e">
        <f ca="1">+IF(AND(ISNUMBER(OFFSET('Water Data'!$D$5,0,10*ROW('Water Data'!D137))),'Data Summary'!BV143="Yes"),100-OFFSET('Water Data'!$D$5,0,10*ROW('Water Data'!D137)),NA())</f>
        <v>#N/A</v>
      </c>
      <c r="H143" s="58" t="e">
        <f ca="1">+IF(AND(ISNUMBER(OFFSET('Water Data'!$D$7,0,10*ROW('Water Data'!D137))),'Data Summary'!BW143="Yes"),OFFSET('Water Data'!$D$7,0,10*ROW('Water Data'!D137)),NA())</f>
        <v>#N/A</v>
      </c>
      <c r="I143" s="58" t="e">
        <f ca="1">+IF(AND(ISNUMBER(OFFSET('Water Data'!$D$10,0,10*ROW('Water Data'!D137))),'Data Summary'!BX143="Yes"),OFFSET('Water Data'!$D$10,0,10*ROW('Water Data'!D137)),NA())</f>
        <v>#N/A</v>
      </c>
      <c r="J143" s="58" t="e">
        <f ca="1">+IF(AND(ISNUMBER(OFFSET('Water Data'!$E$5,0,10*ROW('Water Data'!E137))),'Data Summary'!BY143="Yes"),100-OFFSET('Water Data'!$E$5,0,10*ROW('Water Data'!E137)),NA())</f>
        <v>#N/A</v>
      </c>
      <c r="K143" s="58" t="e">
        <f ca="1">+IF(AND(ISNUMBER(OFFSET('Water Data'!$E$7,0,10*ROW('Water Data'!E137))),'Data Summary'!BZ143="Yes"),OFFSET('Water Data'!$E$7,0,10*ROW('Water Data'!E137)),NA())</f>
        <v>#N/A</v>
      </c>
      <c r="L143" s="58" t="e">
        <f ca="1">+IF(AND(ISNUMBER(OFFSET('Water Data'!$E$10,0,10*ROW('Water Data'!E137))),'Data Summary'!CA143="Yes"),OFFSET('Water Data'!$E$10,0,10*ROW('Water Data'!E137)),NA())</f>
        <v>#N/A</v>
      </c>
      <c r="M143" s="58" t="e">
        <f ca="1">+IF(AND(ISNUMBER(OFFSET('Water Data'!$F$5,0,10*ROW('Water Data'!F137))),'Data Summary'!CB143="Yes"),100-OFFSET('Water Data'!$F$5,0,10*ROW('Water Data'!F137)),NA())</f>
        <v>#N/A</v>
      </c>
      <c r="N143" s="58" t="e">
        <f ca="1">+IF(AND(ISNUMBER(OFFSET('Water Data'!$F$7,0,10*ROW('Water Data'!F137))),'Data Summary'!CC143="Yes"),OFFSET('Water Data'!$F$7,0,10*ROW('Water Data'!F137)),NA())</f>
        <v>#N/A</v>
      </c>
      <c r="O143" s="58" t="e">
        <f ca="1">+IF(AND(ISNUMBER(OFFSET('Water Data'!$F$10,0,10*ROW('Water Data'!F137))),'Data Summary'!CD143="Yes"),OFFSET('Water Data'!$F$10,0,10*ROW('Water Data'!F137)),NA())</f>
        <v>#N/A</v>
      </c>
      <c r="P143" s="58" t="e">
        <f ca="1">+IF(AND(ISNUMBER(OFFSET('Water Data'!$G$5,0,10*ROW('Water Data'!G137))),'Data Summary'!CE143="Yes"),100-OFFSET('Water Data'!$G$5,0,10*ROW('Water Data'!G137)),NA())</f>
        <v>#N/A</v>
      </c>
      <c r="Q143" s="58" t="e">
        <f ca="1">+IF(AND(ISNUMBER(OFFSET('Water Data'!$G$7,0,10*ROW('Water Data'!G137))),'Data Summary'!CF143="Yes"),OFFSET('Water Data'!$G$7,0,10*ROW('Water Data'!G137)),NA())</f>
        <v>#N/A</v>
      </c>
      <c r="R143" s="58" t="e">
        <f ca="1">+IF(AND(ISNUMBER(OFFSET('Water Data'!$G$10,0,10*ROW('Water Data'!G137))),'Data Summary'!CG143="Yes"),OFFSET('Water Data'!$G$10,0,10*ROW('Water Data'!G137)),NA())</f>
        <v>#N/A</v>
      </c>
      <c r="S143" s="58" t="e">
        <f ca="1">+IF(AND(ISNUMBER(OFFSET('Water Data'!$H$5,0,10*ROW('Water Data'!H137))),'Data Summary'!CH143="Yes"),100-OFFSET('Water Data'!$H$5,0,10*ROW('Water Data'!H137)),NA())</f>
        <v>#N/A</v>
      </c>
      <c r="T143" s="58" t="e">
        <f ca="1">+IF(AND(ISNUMBER(OFFSET('Water Data'!$H$7,0,10*ROW('Water Data'!H137))),'Data Summary'!CI143="Yes"),OFFSET('Water Data'!$H$7,0,10*ROW('Water Data'!H137)),NA())</f>
        <v>#N/A</v>
      </c>
      <c r="U143" s="58" t="e">
        <f ca="1">+IF(AND(ISNUMBER(OFFSET('Water Data'!$H$10,0,10*ROW('Water Data'!H137))),'Data Summary'!CJ143="Yes"),OFFSET('Water Data'!$H$10,0,10*ROW('Water Data'!H137)),NA())</f>
        <v>#N/A</v>
      </c>
      <c r="V143" s="104" t="e">
        <f ca="1">+IF(AND(ISNUMBER(OFFSET('Sanitation Data'!$C$5,0,10*ROW('Sanitation Data'!C137))),'Data Summary'!CK143="Yes"),100-OFFSET('Sanitation Data'!$C$5,0,10*ROW('Sanitation Data'!C137)),NA())</f>
        <v>#N/A</v>
      </c>
      <c r="W143" s="104" t="e">
        <f ca="1">+IF(AND(ISNUMBER(OFFSET('Sanitation Data'!$C$7,0,10*ROW('Sanitation Data'!C137))),'Data Summary'!CL143="Yes"),OFFSET('Sanitation Data'!$C$7,0,10*ROW('Sanitation Data'!C137)),NA())</f>
        <v>#N/A</v>
      </c>
      <c r="X143" s="104" t="e">
        <f ca="1">+IF(AND(ISNUMBER(OFFSET('Sanitation Data'!$C$11,0,10*ROW('Sanitation Data'!C137))),'Data Summary'!CM143="Yes"),OFFSET('Sanitation Data'!$C$11,0,10*ROW('Sanitation Data'!C137)),NA())</f>
        <v>#N/A</v>
      </c>
      <c r="Y143" s="104" t="e">
        <f ca="1">+IF(AND(ISNUMBER(OFFSET('Sanitation Data'!$C$12,0,10*ROW('Sanitation Data'!C137))),'Data Summary'!CN143="Yes"),OFFSET('Sanitation Data'!$C$12,0,10*ROW('Sanitation Data'!C137)),NA())</f>
        <v>#N/A</v>
      </c>
      <c r="Z143" s="104" t="e">
        <f ca="1">+IF(AND(ISNUMBER(OFFSET('Sanitation Data'!$C$13,0,10*ROW('Sanitation Data'!C137))),'Data Summary'!CO143="Yes"),OFFSET('Sanitation Data'!$C$13,0,10*ROW('Sanitation Data'!C137)),NA())</f>
        <v>#N/A</v>
      </c>
      <c r="AA143" s="104" t="e">
        <f ca="1">+IF(AND(ISNUMBER(OFFSET('Sanitation Data'!$D$5,0,10*ROW('Sanitation Data'!D137))),'Data Summary'!CP143="Yes"),100-OFFSET('Sanitation Data'!$D$5,0,10*ROW('Sanitation Data'!D137)),NA())</f>
        <v>#N/A</v>
      </c>
      <c r="AB143" s="104" t="e">
        <f ca="1">+IF(AND(ISNUMBER(OFFSET('Sanitation Data'!$D$7,0,10*ROW('Sanitation Data'!D137))),'Data Summary'!CQ143="Yes"),OFFSET('Sanitation Data'!$D$7,0,10*ROW('Sanitation Data'!D137)),NA())</f>
        <v>#N/A</v>
      </c>
      <c r="AC143" s="104" t="e">
        <f ca="1">+IF(AND(ISNUMBER(OFFSET('Sanitation Data'!$D$11,0,10*ROW('Sanitation Data'!D137))),'Data Summary'!CR143="Yes"),OFFSET('Sanitation Data'!$D$11,0,10*ROW('Sanitation Data'!D137)),NA())</f>
        <v>#N/A</v>
      </c>
      <c r="AD143" s="104" t="e">
        <f ca="1">+IF(AND(ISNUMBER(OFFSET('Sanitation Data'!$D$12,0,10*ROW('Sanitation Data'!D137))),'Data Summary'!CS143="Yes"),OFFSET('Sanitation Data'!$D$12,0,10*ROW('Sanitation Data'!D137)),NA())</f>
        <v>#N/A</v>
      </c>
      <c r="AE143" s="104" t="e">
        <f ca="1">+IF(AND(ISNUMBER(OFFSET('Sanitation Data'!$D$13,0,10*ROW('Sanitation Data'!D137))),'Data Summary'!CT143="Yes"),OFFSET('Sanitation Data'!$D$13,0,10*ROW('Sanitation Data'!D137)),NA())</f>
        <v>#N/A</v>
      </c>
      <c r="AF143" s="104" t="e">
        <f ca="1">+IF(AND(ISNUMBER(OFFSET('Sanitation Data'!$E$5,0,10*ROW('Sanitation Data'!E137))),'Data Summary'!CU143="Yes"),100-OFFSET('Sanitation Data'!$E$5,0,10*ROW('Sanitation Data'!E137)),NA())</f>
        <v>#N/A</v>
      </c>
      <c r="AG143" s="104" t="e">
        <f ca="1">+IF(AND(ISNUMBER(OFFSET('Sanitation Data'!$E$7,0,10*ROW('Sanitation Data'!E137))),'Data Summary'!CV143="Yes"),OFFSET('Sanitation Data'!$E$7,0,10*ROW('Sanitation Data'!E137)),NA())</f>
        <v>#N/A</v>
      </c>
      <c r="AH143" s="104" t="e">
        <f ca="1">+IF(AND(ISNUMBER(OFFSET('Sanitation Data'!$E$11,0,10*ROW('Sanitation Data'!E137))),'Data Summary'!CW143="Yes"),OFFSET('Sanitation Data'!$E$11,0,10*ROW('Sanitation Data'!E137)),NA())</f>
        <v>#N/A</v>
      </c>
      <c r="AI143" s="104" t="e">
        <f ca="1">+IF(AND(ISNUMBER(OFFSET('Sanitation Data'!$E$12,0,10*ROW('Sanitation Data'!E137))),'Data Summary'!CX143="Yes"),OFFSET('Sanitation Data'!$E$12,0,10*ROW('Sanitation Data'!E137)),NA())</f>
        <v>#N/A</v>
      </c>
      <c r="AJ143" s="104" t="e">
        <f ca="1">+IF(AND(ISNUMBER(OFFSET('Sanitation Data'!$E$13,0,10*ROW('Sanitation Data'!E137))),'Data Summary'!CY143="Yes"),OFFSET('Sanitation Data'!$E$13,0,10*ROW('Sanitation Data'!E137)),NA())</f>
        <v>#N/A</v>
      </c>
      <c r="AK143" s="104" t="e">
        <f ca="1">+IF(AND(ISNUMBER(OFFSET('Sanitation Data'!$F$5,0,10*ROW('Sanitation Data'!F137))),'Data Summary'!CZ143="Yes"),100-OFFSET('Sanitation Data'!$F$5,0,10*ROW('Sanitation Data'!F137)),NA())</f>
        <v>#N/A</v>
      </c>
      <c r="AL143" s="104" t="e">
        <f ca="1">+IF(AND(ISNUMBER(OFFSET('Sanitation Data'!$F$7,0,10*ROW('Sanitation Data'!F137))),'Data Summary'!DA143="Yes"),OFFSET('Sanitation Data'!$F$7,0,10*ROW('Sanitation Data'!F137)),NA())</f>
        <v>#N/A</v>
      </c>
      <c r="AM143" s="104" t="e">
        <f ca="1">+IF(AND(ISNUMBER(OFFSET('Sanitation Data'!$F$11,0,10*ROW('Sanitation Data'!F137))),'Data Summary'!DB143="Yes"),OFFSET('Sanitation Data'!$F$11,0,10*ROW('Sanitation Data'!F137)),NA())</f>
        <v>#N/A</v>
      </c>
      <c r="AN143" s="104" t="e">
        <f ca="1">+IF(AND(ISNUMBER(OFFSET('Sanitation Data'!$F$12,0,10*ROW('Sanitation Data'!F137))),'Data Summary'!DC143="Yes"),OFFSET('Sanitation Data'!$F$12,0,10*ROW('Sanitation Data'!F137)),NA())</f>
        <v>#N/A</v>
      </c>
      <c r="AO143" s="104" t="e">
        <f ca="1">+IF(AND(ISNUMBER(OFFSET('Sanitation Data'!$F$13,0,10*ROW('Sanitation Data'!F137))),'Data Summary'!DD143="Yes"),OFFSET('Sanitation Data'!$F$13,0,10*ROW('Sanitation Data'!F137)),NA())</f>
        <v>#N/A</v>
      </c>
      <c r="AP143" s="104" t="e">
        <f ca="1">+IF(AND(ISNUMBER(OFFSET('Sanitation Data'!$G$5,0,10*ROW('Sanitation Data'!G137))),'Data Summary'!DE143="Yes"),100-OFFSET('Sanitation Data'!$G$5,0,10*ROW('Sanitation Data'!G137)),NA())</f>
        <v>#N/A</v>
      </c>
      <c r="AQ143" s="104" t="e">
        <f ca="1">+IF(AND(ISNUMBER(OFFSET('Sanitation Data'!$G$7,0,10*ROW('Sanitation Data'!G137))),'Data Summary'!DF143="Yes"),OFFSET('Sanitation Data'!$G$7,0,10*ROW('Sanitation Data'!G137)),NA())</f>
        <v>#N/A</v>
      </c>
      <c r="AR143" s="104" t="e">
        <f ca="1">+IF(AND(ISNUMBER(OFFSET('Sanitation Data'!$G$11,0,10*ROW('Sanitation Data'!G137))),'Data Summary'!DG143="Yes"),OFFSET('Sanitation Data'!$G$11,0,10*ROW('Sanitation Data'!G137)),NA())</f>
        <v>#N/A</v>
      </c>
      <c r="AS143" s="104" t="e">
        <f ca="1">+IF(AND(ISNUMBER(OFFSET('Sanitation Data'!$G$12,0,10*ROW('Sanitation Data'!G137))),'Data Summary'!DH143="Yes"),OFFSET('Sanitation Data'!$G$12,0,10*ROW('Sanitation Data'!G137)),NA())</f>
        <v>#N/A</v>
      </c>
      <c r="AT143" s="104" t="e">
        <f ca="1">+IF(AND(ISNUMBER(OFFSET('Sanitation Data'!$G$13,0,10*ROW('Sanitation Data'!G137))),'Data Summary'!DI143="Yes"),OFFSET('Sanitation Data'!$G$13,0,10*ROW('Sanitation Data'!G137)),NA())</f>
        <v>#N/A</v>
      </c>
      <c r="AU143" s="104" t="e">
        <f ca="1">+IF(AND(ISNUMBER(OFFSET('Sanitation Data'!$H$5,0,10*ROW('Sanitation Data'!H137))),'Data Summary'!DJ143="Yes"),100-OFFSET('Sanitation Data'!$H$5,0,10*ROW('Sanitation Data'!H137)),NA())</f>
        <v>#N/A</v>
      </c>
      <c r="AV143" s="104" t="e">
        <f ca="1">+IF(AND(ISNUMBER(OFFSET('Sanitation Data'!$H$7,0,10*ROW('Sanitation Data'!H137))),'Data Summary'!DK143="Yes"),OFFSET('Sanitation Data'!$H$7,0,10*ROW('Sanitation Data'!H137)),NA())</f>
        <v>#N/A</v>
      </c>
      <c r="AW143" s="104" t="e">
        <f ca="1">+IF(AND(ISNUMBER(OFFSET('Sanitation Data'!$H$11,0,10*ROW('Sanitation Data'!H137))),'Data Summary'!DL143="Yes"),OFFSET('Sanitation Data'!$H$11,0,10*ROW('Sanitation Data'!H137)),NA())</f>
        <v>#N/A</v>
      </c>
      <c r="AX143" s="104" t="e">
        <f ca="1">+IF(AND(ISNUMBER(OFFSET('Sanitation Data'!$H$12,0,10*ROW('Sanitation Data'!H137))),'Data Summary'!DM143="Yes"),OFFSET('Sanitation Data'!$H$12,0,10*ROW('Sanitation Data'!H137)),NA())</f>
        <v>#N/A</v>
      </c>
      <c r="AY143" s="104" t="e">
        <f ca="1">+IF(AND(ISNUMBER(OFFSET('Sanitation Data'!$H$13,0,10*ROW('Sanitation Data'!H137))),'Data Summary'!DN143="Yes"),OFFSET('Sanitation Data'!$H$13,0,10*ROW('Sanitation Data'!H137)),NA())</f>
        <v>#N/A</v>
      </c>
      <c r="AZ143" s="109" t="e">
        <f ca="1">+IF(AND(ISNUMBER(OFFSET('Hygiene Data'!$C$6,0,10*ROW('Hygiene Data'!C137))),'Data Summary'!DO143="Yes"),OFFSET('Hygiene Data'!$C$6,0,10*ROW('Hygiene Data'!C137)),NA())</f>
        <v>#N/A</v>
      </c>
      <c r="BA143" s="109" t="e">
        <f ca="1">+IF(AND(ISNUMBER(OFFSET('Hygiene Data'!$C$8,0,10*ROW('Hygiene Data'!C137))),'Data Summary'!DP143="Yes"),OFFSET('Hygiene Data'!$C$8,0,10*ROW('Hygiene Data'!C137)),NA())</f>
        <v>#N/A</v>
      </c>
      <c r="BB143" s="109" t="e">
        <f ca="1">+IF(AND(ISNUMBER(OFFSET('Hygiene Data'!$C$10,0,10*ROW('Hygiene Data'!C137))),'Data Summary'!DQ143="Yes"),OFFSET('Hygiene Data'!$C$10,0,10*ROW('Hygiene Data'!C137)),NA())</f>
        <v>#N/A</v>
      </c>
      <c r="BC143" s="109" t="e">
        <f ca="1">+IF(AND(ISNUMBER(OFFSET('Hygiene Data'!$D$6,0,10*ROW('Hygiene Data'!D137))),'Data Summary'!DR143="Yes"),OFFSET('Hygiene Data'!$D$6,0,10*ROW('Hygiene Data'!D137)),NA())</f>
        <v>#N/A</v>
      </c>
      <c r="BD143" s="109" t="e">
        <f ca="1">+IF(AND(ISNUMBER(OFFSET('Hygiene Data'!$D$8,0,10*ROW('Hygiene Data'!D137))),'Data Summary'!DS143="Yes"),OFFSET('Hygiene Data'!$D$8,0,10*ROW('Hygiene Data'!D137)),NA())</f>
        <v>#N/A</v>
      </c>
      <c r="BE143" s="109" t="e">
        <f ca="1">+IF(AND(ISNUMBER(OFFSET('Hygiene Data'!$D$10,0,10*ROW('Hygiene Data'!D137))),'Data Summary'!DT143="Yes"),OFFSET('Hygiene Data'!$D$10,0,10*ROW('Hygiene Data'!D137)),NA())</f>
        <v>#N/A</v>
      </c>
      <c r="BF143" s="109" t="e">
        <f ca="1">+IF(AND(ISNUMBER(OFFSET('Hygiene Data'!$E$6,0,10*ROW('Hygiene Data'!E137))),'Data Summary'!DU143="Yes"),OFFSET('Hygiene Data'!$E$6,0,10*ROW('Hygiene Data'!E137)),NA())</f>
        <v>#N/A</v>
      </c>
      <c r="BG143" s="109" t="e">
        <f ca="1">+IF(AND(ISNUMBER(OFFSET('Hygiene Data'!$E$8,0,10*ROW('Hygiene Data'!E137))),'Data Summary'!DV143="Yes"),OFFSET('Hygiene Data'!$E$8,0,10*ROW('Hygiene Data'!E137)),NA())</f>
        <v>#N/A</v>
      </c>
      <c r="BH143" s="109" t="e">
        <f ca="1">+IF(AND(ISNUMBER(OFFSET('Hygiene Data'!$E$10,0,10*ROW('Hygiene Data'!E137))),'Data Summary'!DW143="Yes"),OFFSET('Hygiene Data'!$E$10,0,10*ROW('Hygiene Data'!E137)),NA())</f>
        <v>#N/A</v>
      </c>
      <c r="BI143" s="109" t="e">
        <f ca="1">+IF(AND(ISNUMBER(OFFSET('Hygiene Data'!$F$6,0,10*ROW('Hygiene Data'!F137))),'Data Summary'!DX143="Yes"),OFFSET('Hygiene Data'!$F$6,0,10*ROW('Hygiene Data'!F137)),NA())</f>
        <v>#N/A</v>
      </c>
      <c r="BJ143" s="109" t="e">
        <f ca="1">+IF(AND(ISNUMBER(OFFSET('Hygiene Data'!$F$8,0,10*ROW('Hygiene Data'!F137))),'Data Summary'!DY143="Yes"),OFFSET('Hygiene Data'!$F$8,0,10*ROW('Hygiene Data'!F137)),NA())</f>
        <v>#N/A</v>
      </c>
      <c r="BK143" s="109" t="e">
        <f ca="1">+IF(AND(ISNUMBER(OFFSET('Hygiene Data'!$F$10,0,10*ROW('Hygiene Data'!F137))),'Data Summary'!DZ143="Yes"),OFFSET('Hygiene Data'!$F$10,0,10*ROW('Hygiene Data'!F137)),NA())</f>
        <v>#N/A</v>
      </c>
      <c r="BL143" s="109" t="e">
        <f ca="1">+IF(AND(ISNUMBER(OFFSET('Hygiene Data'!$G$6,0,10*ROW('Hygiene Data'!G137))),'Data Summary'!EA143="Yes"),OFFSET('Hygiene Data'!$G$6,0,10*ROW('Hygiene Data'!G137)),NA())</f>
        <v>#N/A</v>
      </c>
      <c r="BM143" s="109" t="e">
        <f ca="1">+IF(AND(ISNUMBER(OFFSET('Hygiene Data'!$G$8,0,10*ROW('Hygiene Data'!G137))),'Data Summary'!EB143="Yes"),OFFSET('Hygiene Data'!$G$8,0,10*ROW('Hygiene Data'!G137)),NA())</f>
        <v>#N/A</v>
      </c>
      <c r="BN143" s="109" t="e">
        <f ca="1">+IF(AND(ISNUMBER(OFFSET('Hygiene Data'!$G$10,0,10*ROW('Hygiene Data'!G137))),'Data Summary'!EC143="Yes"),OFFSET('Hygiene Data'!$G$10,0,10*ROW('Hygiene Data'!G137)),NA())</f>
        <v>#N/A</v>
      </c>
      <c r="BO143" s="109" t="e">
        <f ca="1">+IF(AND(ISNUMBER(OFFSET('Hygiene Data'!$H$6,0,10*ROW('Hygiene Data'!H137))),'Data Summary'!ED143="Yes"),OFFSET('Hygiene Data'!$H$6,0,10*ROW('Hygiene Data'!H137)),NA())</f>
        <v>#N/A</v>
      </c>
      <c r="BP143" s="109" t="e">
        <f ca="1">+IF(AND(ISNUMBER(OFFSET('Hygiene Data'!$H$8,0,10*ROW('Hygiene Data'!H137))),'Data Summary'!EE143="Yes"),OFFSET('Hygiene Data'!$H$8,0,10*ROW('Hygiene Data'!H137)),NA())</f>
        <v>#N/A</v>
      </c>
      <c r="BQ143" s="109" t="e">
        <f ca="1">+IF(AND(ISNUMBER(OFFSET('Hygiene Data'!$H$10,0,10*ROW('Hygiene Data'!H137))),'Data Summary'!EF143="Yes"),OFFSET('Hygiene Data'!$H$10,0,10*ROW('Hygiene Data'!H137)),NA())</f>
        <v>#N/A</v>
      </c>
    </row>
    <row r="144" spans="1:69" x14ac:dyDescent="0.25">
      <c r="A144" s="57" t="e">
        <f ca="1">+IF(OFFSET('Water Data'!$B$1,0,10*ROW('Water Data'!B138))="",NA(),OFFSET('Water Data'!$B$1,0,10*ROW('Water Data'!B138)))</f>
        <v>#N/A</v>
      </c>
      <c r="B144" s="57" t="e">
        <f ca="1">+IF(OFFSET('Water Data'!$A$3,0,10*ROW('Water Data'!A141))="",NA(),OFFSET('Water Data'!$A$3,0,10*ROW('Water Data'!A141)))</f>
        <v>#N/A</v>
      </c>
      <c r="C144" s="57" t="e">
        <f ca="1">+IF(OFFSET('Water Data'!$C$3,0,10*ROW('Water Data'!C141))="",NA(),OFFSET('Water Data'!$C$3,0,10*ROW('Water Data'!C141)))</f>
        <v>#N/A</v>
      </c>
      <c r="D144" s="58" t="e">
        <f ca="1">+IF(AND(ISNUMBER(OFFSET('Water Data'!$C$5,0,10*ROW('Water Data'!C138))),'Data Summary'!BS144="Yes"),100-OFFSET('Water Data'!$C$5,0,10*ROW('Water Data'!C138)),NA())</f>
        <v>#N/A</v>
      </c>
      <c r="E144" s="58" t="e">
        <f ca="1">+IF(AND(ISNUMBER(OFFSET('Water Data'!$C$7,0,10*ROW('Water Data'!C138))),'Data Summary'!BT144="Yes"),OFFSET('Water Data'!$C$7,0,10*ROW('Water Data'!C138)),NA())</f>
        <v>#N/A</v>
      </c>
      <c r="F144" s="58" t="e">
        <f ca="1">+IF(AND(ISNUMBER(OFFSET('Water Data'!$C$10,0,10*ROW('Water Data'!C138))),'Data Summary'!BU144="Yes"),OFFSET('Water Data'!$C$10,0,10*ROW('Water Data'!C138)),NA())</f>
        <v>#N/A</v>
      </c>
      <c r="G144" s="58" t="e">
        <f ca="1">+IF(AND(ISNUMBER(OFFSET('Water Data'!$D$5,0,10*ROW('Water Data'!D138))),'Data Summary'!BV144="Yes"),100-OFFSET('Water Data'!$D$5,0,10*ROW('Water Data'!D138)),NA())</f>
        <v>#N/A</v>
      </c>
      <c r="H144" s="58" t="e">
        <f ca="1">+IF(AND(ISNUMBER(OFFSET('Water Data'!$D$7,0,10*ROW('Water Data'!D138))),'Data Summary'!BW144="Yes"),OFFSET('Water Data'!$D$7,0,10*ROW('Water Data'!D138)),NA())</f>
        <v>#N/A</v>
      </c>
      <c r="I144" s="58" t="e">
        <f ca="1">+IF(AND(ISNUMBER(OFFSET('Water Data'!$D$10,0,10*ROW('Water Data'!D138))),'Data Summary'!BX144="Yes"),OFFSET('Water Data'!$D$10,0,10*ROW('Water Data'!D138)),NA())</f>
        <v>#N/A</v>
      </c>
      <c r="J144" s="58" t="e">
        <f ca="1">+IF(AND(ISNUMBER(OFFSET('Water Data'!$E$5,0,10*ROW('Water Data'!E138))),'Data Summary'!BY144="Yes"),100-OFFSET('Water Data'!$E$5,0,10*ROW('Water Data'!E138)),NA())</f>
        <v>#N/A</v>
      </c>
      <c r="K144" s="58" t="e">
        <f ca="1">+IF(AND(ISNUMBER(OFFSET('Water Data'!$E$7,0,10*ROW('Water Data'!E138))),'Data Summary'!BZ144="Yes"),OFFSET('Water Data'!$E$7,0,10*ROW('Water Data'!E138)),NA())</f>
        <v>#N/A</v>
      </c>
      <c r="L144" s="58" t="e">
        <f ca="1">+IF(AND(ISNUMBER(OFFSET('Water Data'!$E$10,0,10*ROW('Water Data'!E138))),'Data Summary'!CA144="Yes"),OFFSET('Water Data'!$E$10,0,10*ROW('Water Data'!E138)),NA())</f>
        <v>#N/A</v>
      </c>
      <c r="M144" s="58" t="e">
        <f ca="1">+IF(AND(ISNUMBER(OFFSET('Water Data'!$F$5,0,10*ROW('Water Data'!F138))),'Data Summary'!CB144="Yes"),100-OFFSET('Water Data'!$F$5,0,10*ROW('Water Data'!F138)),NA())</f>
        <v>#N/A</v>
      </c>
      <c r="N144" s="58" t="e">
        <f ca="1">+IF(AND(ISNUMBER(OFFSET('Water Data'!$F$7,0,10*ROW('Water Data'!F138))),'Data Summary'!CC144="Yes"),OFFSET('Water Data'!$F$7,0,10*ROW('Water Data'!F138)),NA())</f>
        <v>#N/A</v>
      </c>
      <c r="O144" s="58" t="e">
        <f ca="1">+IF(AND(ISNUMBER(OFFSET('Water Data'!$F$10,0,10*ROW('Water Data'!F138))),'Data Summary'!CD144="Yes"),OFFSET('Water Data'!$F$10,0,10*ROW('Water Data'!F138)),NA())</f>
        <v>#N/A</v>
      </c>
      <c r="P144" s="58" t="e">
        <f ca="1">+IF(AND(ISNUMBER(OFFSET('Water Data'!$G$5,0,10*ROW('Water Data'!G138))),'Data Summary'!CE144="Yes"),100-OFFSET('Water Data'!$G$5,0,10*ROW('Water Data'!G138)),NA())</f>
        <v>#N/A</v>
      </c>
      <c r="Q144" s="58" t="e">
        <f ca="1">+IF(AND(ISNUMBER(OFFSET('Water Data'!$G$7,0,10*ROW('Water Data'!G138))),'Data Summary'!CF144="Yes"),OFFSET('Water Data'!$G$7,0,10*ROW('Water Data'!G138)),NA())</f>
        <v>#N/A</v>
      </c>
      <c r="R144" s="58" t="e">
        <f ca="1">+IF(AND(ISNUMBER(OFFSET('Water Data'!$G$10,0,10*ROW('Water Data'!G138))),'Data Summary'!CG144="Yes"),OFFSET('Water Data'!$G$10,0,10*ROW('Water Data'!G138)),NA())</f>
        <v>#N/A</v>
      </c>
      <c r="S144" s="58" t="e">
        <f ca="1">+IF(AND(ISNUMBER(OFFSET('Water Data'!$H$5,0,10*ROW('Water Data'!H138))),'Data Summary'!CH144="Yes"),100-OFFSET('Water Data'!$H$5,0,10*ROW('Water Data'!H138)),NA())</f>
        <v>#N/A</v>
      </c>
      <c r="T144" s="58" t="e">
        <f ca="1">+IF(AND(ISNUMBER(OFFSET('Water Data'!$H$7,0,10*ROW('Water Data'!H138))),'Data Summary'!CI144="Yes"),OFFSET('Water Data'!$H$7,0,10*ROW('Water Data'!H138)),NA())</f>
        <v>#N/A</v>
      </c>
      <c r="U144" s="58" t="e">
        <f ca="1">+IF(AND(ISNUMBER(OFFSET('Water Data'!$H$10,0,10*ROW('Water Data'!H138))),'Data Summary'!CJ144="Yes"),OFFSET('Water Data'!$H$10,0,10*ROW('Water Data'!H138)),NA())</f>
        <v>#N/A</v>
      </c>
      <c r="V144" s="104" t="e">
        <f ca="1">+IF(AND(ISNUMBER(OFFSET('Sanitation Data'!$C$5,0,10*ROW('Sanitation Data'!C138))),'Data Summary'!CK144="Yes"),100-OFFSET('Sanitation Data'!$C$5,0,10*ROW('Sanitation Data'!C138)),NA())</f>
        <v>#N/A</v>
      </c>
      <c r="W144" s="104" t="e">
        <f ca="1">+IF(AND(ISNUMBER(OFFSET('Sanitation Data'!$C$7,0,10*ROW('Sanitation Data'!C138))),'Data Summary'!CL144="Yes"),OFFSET('Sanitation Data'!$C$7,0,10*ROW('Sanitation Data'!C138)),NA())</f>
        <v>#N/A</v>
      </c>
      <c r="X144" s="104" t="e">
        <f ca="1">+IF(AND(ISNUMBER(OFFSET('Sanitation Data'!$C$11,0,10*ROW('Sanitation Data'!C138))),'Data Summary'!CM144="Yes"),OFFSET('Sanitation Data'!$C$11,0,10*ROW('Sanitation Data'!C138)),NA())</f>
        <v>#N/A</v>
      </c>
      <c r="Y144" s="104" t="e">
        <f ca="1">+IF(AND(ISNUMBER(OFFSET('Sanitation Data'!$C$12,0,10*ROW('Sanitation Data'!C138))),'Data Summary'!CN144="Yes"),OFFSET('Sanitation Data'!$C$12,0,10*ROW('Sanitation Data'!C138)),NA())</f>
        <v>#N/A</v>
      </c>
      <c r="Z144" s="104" t="e">
        <f ca="1">+IF(AND(ISNUMBER(OFFSET('Sanitation Data'!$C$13,0,10*ROW('Sanitation Data'!C138))),'Data Summary'!CO144="Yes"),OFFSET('Sanitation Data'!$C$13,0,10*ROW('Sanitation Data'!C138)),NA())</f>
        <v>#N/A</v>
      </c>
      <c r="AA144" s="104" t="e">
        <f ca="1">+IF(AND(ISNUMBER(OFFSET('Sanitation Data'!$D$5,0,10*ROW('Sanitation Data'!D138))),'Data Summary'!CP144="Yes"),100-OFFSET('Sanitation Data'!$D$5,0,10*ROW('Sanitation Data'!D138)),NA())</f>
        <v>#N/A</v>
      </c>
      <c r="AB144" s="104" t="e">
        <f ca="1">+IF(AND(ISNUMBER(OFFSET('Sanitation Data'!$D$7,0,10*ROW('Sanitation Data'!D138))),'Data Summary'!CQ144="Yes"),OFFSET('Sanitation Data'!$D$7,0,10*ROW('Sanitation Data'!D138)),NA())</f>
        <v>#N/A</v>
      </c>
      <c r="AC144" s="104" t="e">
        <f ca="1">+IF(AND(ISNUMBER(OFFSET('Sanitation Data'!$D$11,0,10*ROW('Sanitation Data'!D138))),'Data Summary'!CR144="Yes"),OFFSET('Sanitation Data'!$D$11,0,10*ROW('Sanitation Data'!D138)),NA())</f>
        <v>#N/A</v>
      </c>
      <c r="AD144" s="104" t="e">
        <f ca="1">+IF(AND(ISNUMBER(OFFSET('Sanitation Data'!$D$12,0,10*ROW('Sanitation Data'!D138))),'Data Summary'!CS144="Yes"),OFFSET('Sanitation Data'!$D$12,0,10*ROW('Sanitation Data'!D138)),NA())</f>
        <v>#N/A</v>
      </c>
      <c r="AE144" s="104" t="e">
        <f ca="1">+IF(AND(ISNUMBER(OFFSET('Sanitation Data'!$D$13,0,10*ROW('Sanitation Data'!D138))),'Data Summary'!CT144="Yes"),OFFSET('Sanitation Data'!$D$13,0,10*ROW('Sanitation Data'!D138)),NA())</f>
        <v>#N/A</v>
      </c>
      <c r="AF144" s="104" t="e">
        <f ca="1">+IF(AND(ISNUMBER(OFFSET('Sanitation Data'!$E$5,0,10*ROW('Sanitation Data'!E138))),'Data Summary'!CU144="Yes"),100-OFFSET('Sanitation Data'!$E$5,0,10*ROW('Sanitation Data'!E138)),NA())</f>
        <v>#N/A</v>
      </c>
      <c r="AG144" s="104" t="e">
        <f ca="1">+IF(AND(ISNUMBER(OFFSET('Sanitation Data'!$E$7,0,10*ROW('Sanitation Data'!E138))),'Data Summary'!CV144="Yes"),OFFSET('Sanitation Data'!$E$7,0,10*ROW('Sanitation Data'!E138)),NA())</f>
        <v>#N/A</v>
      </c>
      <c r="AH144" s="104" t="e">
        <f ca="1">+IF(AND(ISNUMBER(OFFSET('Sanitation Data'!$E$11,0,10*ROW('Sanitation Data'!E138))),'Data Summary'!CW144="Yes"),OFFSET('Sanitation Data'!$E$11,0,10*ROW('Sanitation Data'!E138)),NA())</f>
        <v>#N/A</v>
      </c>
      <c r="AI144" s="104" t="e">
        <f ca="1">+IF(AND(ISNUMBER(OFFSET('Sanitation Data'!$E$12,0,10*ROW('Sanitation Data'!E138))),'Data Summary'!CX144="Yes"),OFFSET('Sanitation Data'!$E$12,0,10*ROW('Sanitation Data'!E138)),NA())</f>
        <v>#N/A</v>
      </c>
      <c r="AJ144" s="104" t="e">
        <f ca="1">+IF(AND(ISNUMBER(OFFSET('Sanitation Data'!$E$13,0,10*ROW('Sanitation Data'!E138))),'Data Summary'!CY144="Yes"),OFFSET('Sanitation Data'!$E$13,0,10*ROW('Sanitation Data'!E138)),NA())</f>
        <v>#N/A</v>
      </c>
      <c r="AK144" s="104" t="e">
        <f ca="1">+IF(AND(ISNUMBER(OFFSET('Sanitation Data'!$F$5,0,10*ROW('Sanitation Data'!F138))),'Data Summary'!CZ144="Yes"),100-OFFSET('Sanitation Data'!$F$5,0,10*ROW('Sanitation Data'!F138)),NA())</f>
        <v>#N/A</v>
      </c>
      <c r="AL144" s="104" t="e">
        <f ca="1">+IF(AND(ISNUMBER(OFFSET('Sanitation Data'!$F$7,0,10*ROW('Sanitation Data'!F138))),'Data Summary'!DA144="Yes"),OFFSET('Sanitation Data'!$F$7,0,10*ROW('Sanitation Data'!F138)),NA())</f>
        <v>#N/A</v>
      </c>
      <c r="AM144" s="104" t="e">
        <f ca="1">+IF(AND(ISNUMBER(OFFSET('Sanitation Data'!$F$11,0,10*ROW('Sanitation Data'!F138))),'Data Summary'!DB144="Yes"),OFFSET('Sanitation Data'!$F$11,0,10*ROW('Sanitation Data'!F138)),NA())</f>
        <v>#N/A</v>
      </c>
      <c r="AN144" s="104" t="e">
        <f ca="1">+IF(AND(ISNUMBER(OFFSET('Sanitation Data'!$F$12,0,10*ROW('Sanitation Data'!F138))),'Data Summary'!DC144="Yes"),OFFSET('Sanitation Data'!$F$12,0,10*ROW('Sanitation Data'!F138)),NA())</f>
        <v>#N/A</v>
      </c>
      <c r="AO144" s="104" t="e">
        <f ca="1">+IF(AND(ISNUMBER(OFFSET('Sanitation Data'!$F$13,0,10*ROW('Sanitation Data'!F138))),'Data Summary'!DD144="Yes"),OFFSET('Sanitation Data'!$F$13,0,10*ROW('Sanitation Data'!F138)),NA())</f>
        <v>#N/A</v>
      </c>
      <c r="AP144" s="104" t="e">
        <f ca="1">+IF(AND(ISNUMBER(OFFSET('Sanitation Data'!$G$5,0,10*ROW('Sanitation Data'!G138))),'Data Summary'!DE144="Yes"),100-OFFSET('Sanitation Data'!$G$5,0,10*ROW('Sanitation Data'!G138)),NA())</f>
        <v>#N/A</v>
      </c>
      <c r="AQ144" s="104" t="e">
        <f ca="1">+IF(AND(ISNUMBER(OFFSET('Sanitation Data'!$G$7,0,10*ROW('Sanitation Data'!G138))),'Data Summary'!DF144="Yes"),OFFSET('Sanitation Data'!$G$7,0,10*ROW('Sanitation Data'!G138)),NA())</f>
        <v>#N/A</v>
      </c>
      <c r="AR144" s="104" t="e">
        <f ca="1">+IF(AND(ISNUMBER(OFFSET('Sanitation Data'!$G$11,0,10*ROW('Sanitation Data'!G138))),'Data Summary'!DG144="Yes"),OFFSET('Sanitation Data'!$G$11,0,10*ROW('Sanitation Data'!G138)),NA())</f>
        <v>#N/A</v>
      </c>
      <c r="AS144" s="104" t="e">
        <f ca="1">+IF(AND(ISNUMBER(OFFSET('Sanitation Data'!$G$12,0,10*ROW('Sanitation Data'!G138))),'Data Summary'!DH144="Yes"),OFFSET('Sanitation Data'!$G$12,0,10*ROW('Sanitation Data'!G138)),NA())</f>
        <v>#N/A</v>
      </c>
      <c r="AT144" s="104" t="e">
        <f ca="1">+IF(AND(ISNUMBER(OFFSET('Sanitation Data'!$G$13,0,10*ROW('Sanitation Data'!G138))),'Data Summary'!DI144="Yes"),OFFSET('Sanitation Data'!$G$13,0,10*ROW('Sanitation Data'!G138)),NA())</f>
        <v>#N/A</v>
      </c>
      <c r="AU144" s="104" t="e">
        <f ca="1">+IF(AND(ISNUMBER(OFFSET('Sanitation Data'!$H$5,0,10*ROW('Sanitation Data'!H138))),'Data Summary'!DJ144="Yes"),100-OFFSET('Sanitation Data'!$H$5,0,10*ROW('Sanitation Data'!H138)),NA())</f>
        <v>#N/A</v>
      </c>
      <c r="AV144" s="104" t="e">
        <f ca="1">+IF(AND(ISNUMBER(OFFSET('Sanitation Data'!$H$7,0,10*ROW('Sanitation Data'!H138))),'Data Summary'!DK144="Yes"),OFFSET('Sanitation Data'!$H$7,0,10*ROW('Sanitation Data'!H138)),NA())</f>
        <v>#N/A</v>
      </c>
      <c r="AW144" s="104" t="e">
        <f ca="1">+IF(AND(ISNUMBER(OFFSET('Sanitation Data'!$H$11,0,10*ROW('Sanitation Data'!H138))),'Data Summary'!DL144="Yes"),OFFSET('Sanitation Data'!$H$11,0,10*ROW('Sanitation Data'!H138)),NA())</f>
        <v>#N/A</v>
      </c>
      <c r="AX144" s="104" t="e">
        <f ca="1">+IF(AND(ISNUMBER(OFFSET('Sanitation Data'!$H$12,0,10*ROW('Sanitation Data'!H138))),'Data Summary'!DM144="Yes"),OFFSET('Sanitation Data'!$H$12,0,10*ROW('Sanitation Data'!H138)),NA())</f>
        <v>#N/A</v>
      </c>
      <c r="AY144" s="104" t="e">
        <f ca="1">+IF(AND(ISNUMBER(OFFSET('Sanitation Data'!$H$13,0,10*ROW('Sanitation Data'!H138))),'Data Summary'!DN144="Yes"),OFFSET('Sanitation Data'!$H$13,0,10*ROW('Sanitation Data'!H138)),NA())</f>
        <v>#N/A</v>
      </c>
      <c r="AZ144" s="109" t="e">
        <f ca="1">+IF(AND(ISNUMBER(OFFSET('Hygiene Data'!$C$6,0,10*ROW('Hygiene Data'!C138))),'Data Summary'!DO144="Yes"),OFFSET('Hygiene Data'!$C$6,0,10*ROW('Hygiene Data'!C138)),NA())</f>
        <v>#N/A</v>
      </c>
      <c r="BA144" s="109" t="e">
        <f ca="1">+IF(AND(ISNUMBER(OFFSET('Hygiene Data'!$C$8,0,10*ROW('Hygiene Data'!C138))),'Data Summary'!DP144="Yes"),OFFSET('Hygiene Data'!$C$8,0,10*ROW('Hygiene Data'!C138)),NA())</f>
        <v>#N/A</v>
      </c>
      <c r="BB144" s="109" t="e">
        <f ca="1">+IF(AND(ISNUMBER(OFFSET('Hygiene Data'!$C$10,0,10*ROW('Hygiene Data'!C138))),'Data Summary'!DQ144="Yes"),OFFSET('Hygiene Data'!$C$10,0,10*ROW('Hygiene Data'!C138)),NA())</f>
        <v>#N/A</v>
      </c>
      <c r="BC144" s="109" t="e">
        <f ca="1">+IF(AND(ISNUMBER(OFFSET('Hygiene Data'!$D$6,0,10*ROW('Hygiene Data'!D138))),'Data Summary'!DR144="Yes"),OFFSET('Hygiene Data'!$D$6,0,10*ROW('Hygiene Data'!D138)),NA())</f>
        <v>#N/A</v>
      </c>
      <c r="BD144" s="109" t="e">
        <f ca="1">+IF(AND(ISNUMBER(OFFSET('Hygiene Data'!$D$8,0,10*ROW('Hygiene Data'!D138))),'Data Summary'!DS144="Yes"),OFFSET('Hygiene Data'!$D$8,0,10*ROW('Hygiene Data'!D138)),NA())</f>
        <v>#N/A</v>
      </c>
      <c r="BE144" s="109" t="e">
        <f ca="1">+IF(AND(ISNUMBER(OFFSET('Hygiene Data'!$D$10,0,10*ROW('Hygiene Data'!D138))),'Data Summary'!DT144="Yes"),OFFSET('Hygiene Data'!$D$10,0,10*ROW('Hygiene Data'!D138)),NA())</f>
        <v>#N/A</v>
      </c>
      <c r="BF144" s="109" t="e">
        <f ca="1">+IF(AND(ISNUMBER(OFFSET('Hygiene Data'!$E$6,0,10*ROW('Hygiene Data'!E138))),'Data Summary'!DU144="Yes"),OFFSET('Hygiene Data'!$E$6,0,10*ROW('Hygiene Data'!E138)),NA())</f>
        <v>#N/A</v>
      </c>
      <c r="BG144" s="109" t="e">
        <f ca="1">+IF(AND(ISNUMBER(OFFSET('Hygiene Data'!$E$8,0,10*ROW('Hygiene Data'!E138))),'Data Summary'!DV144="Yes"),OFFSET('Hygiene Data'!$E$8,0,10*ROW('Hygiene Data'!E138)),NA())</f>
        <v>#N/A</v>
      </c>
      <c r="BH144" s="109" t="e">
        <f ca="1">+IF(AND(ISNUMBER(OFFSET('Hygiene Data'!$E$10,0,10*ROW('Hygiene Data'!E138))),'Data Summary'!DW144="Yes"),OFFSET('Hygiene Data'!$E$10,0,10*ROW('Hygiene Data'!E138)),NA())</f>
        <v>#N/A</v>
      </c>
      <c r="BI144" s="109" t="e">
        <f ca="1">+IF(AND(ISNUMBER(OFFSET('Hygiene Data'!$F$6,0,10*ROW('Hygiene Data'!F138))),'Data Summary'!DX144="Yes"),OFFSET('Hygiene Data'!$F$6,0,10*ROW('Hygiene Data'!F138)),NA())</f>
        <v>#N/A</v>
      </c>
      <c r="BJ144" s="109" t="e">
        <f ca="1">+IF(AND(ISNUMBER(OFFSET('Hygiene Data'!$F$8,0,10*ROW('Hygiene Data'!F138))),'Data Summary'!DY144="Yes"),OFFSET('Hygiene Data'!$F$8,0,10*ROW('Hygiene Data'!F138)),NA())</f>
        <v>#N/A</v>
      </c>
      <c r="BK144" s="109" t="e">
        <f ca="1">+IF(AND(ISNUMBER(OFFSET('Hygiene Data'!$F$10,0,10*ROW('Hygiene Data'!F138))),'Data Summary'!DZ144="Yes"),OFFSET('Hygiene Data'!$F$10,0,10*ROW('Hygiene Data'!F138)),NA())</f>
        <v>#N/A</v>
      </c>
      <c r="BL144" s="109" t="e">
        <f ca="1">+IF(AND(ISNUMBER(OFFSET('Hygiene Data'!$G$6,0,10*ROW('Hygiene Data'!G138))),'Data Summary'!EA144="Yes"),OFFSET('Hygiene Data'!$G$6,0,10*ROW('Hygiene Data'!G138)),NA())</f>
        <v>#N/A</v>
      </c>
      <c r="BM144" s="109" t="e">
        <f ca="1">+IF(AND(ISNUMBER(OFFSET('Hygiene Data'!$G$8,0,10*ROW('Hygiene Data'!G138))),'Data Summary'!EB144="Yes"),OFFSET('Hygiene Data'!$G$8,0,10*ROW('Hygiene Data'!G138)),NA())</f>
        <v>#N/A</v>
      </c>
      <c r="BN144" s="109" t="e">
        <f ca="1">+IF(AND(ISNUMBER(OFFSET('Hygiene Data'!$G$10,0,10*ROW('Hygiene Data'!G138))),'Data Summary'!EC144="Yes"),OFFSET('Hygiene Data'!$G$10,0,10*ROW('Hygiene Data'!G138)),NA())</f>
        <v>#N/A</v>
      </c>
      <c r="BO144" s="109" t="e">
        <f ca="1">+IF(AND(ISNUMBER(OFFSET('Hygiene Data'!$H$6,0,10*ROW('Hygiene Data'!H138))),'Data Summary'!ED144="Yes"),OFFSET('Hygiene Data'!$H$6,0,10*ROW('Hygiene Data'!H138)),NA())</f>
        <v>#N/A</v>
      </c>
      <c r="BP144" s="109" t="e">
        <f ca="1">+IF(AND(ISNUMBER(OFFSET('Hygiene Data'!$H$8,0,10*ROW('Hygiene Data'!H138))),'Data Summary'!EE144="Yes"),OFFSET('Hygiene Data'!$H$8,0,10*ROW('Hygiene Data'!H138)),NA())</f>
        <v>#N/A</v>
      </c>
      <c r="BQ144" s="109" t="e">
        <f ca="1">+IF(AND(ISNUMBER(OFFSET('Hygiene Data'!$H$10,0,10*ROW('Hygiene Data'!H138))),'Data Summary'!EF144="Yes"),OFFSET('Hygiene Data'!$H$10,0,10*ROW('Hygiene Data'!H138)),NA())</f>
        <v>#N/A</v>
      </c>
    </row>
    <row r="145" spans="1:69" x14ac:dyDescent="0.25">
      <c r="A145" s="57" t="e">
        <f ca="1">+IF(OFFSET('Water Data'!$B$1,0,10*ROW('Water Data'!B139))="",NA(),OFFSET('Water Data'!$B$1,0,10*ROW('Water Data'!B139)))</f>
        <v>#N/A</v>
      </c>
      <c r="B145" s="57" t="e">
        <f ca="1">+IF(OFFSET('Water Data'!$A$3,0,10*ROW('Water Data'!A142))="",NA(),OFFSET('Water Data'!$A$3,0,10*ROW('Water Data'!A142)))</f>
        <v>#N/A</v>
      </c>
      <c r="C145" s="57" t="e">
        <f ca="1">+IF(OFFSET('Water Data'!$C$3,0,10*ROW('Water Data'!C142))="",NA(),OFFSET('Water Data'!$C$3,0,10*ROW('Water Data'!C142)))</f>
        <v>#N/A</v>
      </c>
      <c r="D145" s="58" t="e">
        <f ca="1">+IF(AND(ISNUMBER(OFFSET('Water Data'!$C$5,0,10*ROW('Water Data'!C139))),'Data Summary'!BS145="Yes"),100-OFFSET('Water Data'!$C$5,0,10*ROW('Water Data'!C139)),NA())</f>
        <v>#N/A</v>
      </c>
      <c r="E145" s="58" t="e">
        <f ca="1">+IF(AND(ISNUMBER(OFFSET('Water Data'!$C$7,0,10*ROW('Water Data'!C139))),'Data Summary'!BT145="Yes"),OFFSET('Water Data'!$C$7,0,10*ROW('Water Data'!C139)),NA())</f>
        <v>#N/A</v>
      </c>
      <c r="F145" s="58" t="e">
        <f ca="1">+IF(AND(ISNUMBER(OFFSET('Water Data'!$C$10,0,10*ROW('Water Data'!C139))),'Data Summary'!BU145="Yes"),OFFSET('Water Data'!$C$10,0,10*ROW('Water Data'!C139)),NA())</f>
        <v>#N/A</v>
      </c>
      <c r="G145" s="58" t="e">
        <f ca="1">+IF(AND(ISNUMBER(OFFSET('Water Data'!$D$5,0,10*ROW('Water Data'!D139))),'Data Summary'!BV145="Yes"),100-OFFSET('Water Data'!$D$5,0,10*ROW('Water Data'!D139)),NA())</f>
        <v>#N/A</v>
      </c>
      <c r="H145" s="58" t="e">
        <f ca="1">+IF(AND(ISNUMBER(OFFSET('Water Data'!$D$7,0,10*ROW('Water Data'!D139))),'Data Summary'!BW145="Yes"),OFFSET('Water Data'!$D$7,0,10*ROW('Water Data'!D139)),NA())</f>
        <v>#N/A</v>
      </c>
      <c r="I145" s="58" t="e">
        <f ca="1">+IF(AND(ISNUMBER(OFFSET('Water Data'!$D$10,0,10*ROW('Water Data'!D139))),'Data Summary'!BX145="Yes"),OFFSET('Water Data'!$D$10,0,10*ROW('Water Data'!D139)),NA())</f>
        <v>#N/A</v>
      </c>
      <c r="J145" s="58" t="e">
        <f ca="1">+IF(AND(ISNUMBER(OFFSET('Water Data'!$E$5,0,10*ROW('Water Data'!E139))),'Data Summary'!BY145="Yes"),100-OFFSET('Water Data'!$E$5,0,10*ROW('Water Data'!E139)),NA())</f>
        <v>#N/A</v>
      </c>
      <c r="K145" s="58" t="e">
        <f ca="1">+IF(AND(ISNUMBER(OFFSET('Water Data'!$E$7,0,10*ROW('Water Data'!E139))),'Data Summary'!BZ145="Yes"),OFFSET('Water Data'!$E$7,0,10*ROW('Water Data'!E139)),NA())</f>
        <v>#N/A</v>
      </c>
      <c r="L145" s="58" t="e">
        <f ca="1">+IF(AND(ISNUMBER(OFFSET('Water Data'!$E$10,0,10*ROW('Water Data'!E139))),'Data Summary'!CA145="Yes"),OFFSET('Water Data'!$E$10,0,10*ROW('Water Data'!E139)),NA())</f>
        <v>#N/A</v>
      </c>
      <c r="M145" s="58" t="e">
        <f ca="1">+IF(AND(ISNUMBER(OFFSET('Water Data'!$F$5,0,10*ROW('Water Data'!F139))),'Data Summary'!CB145="Yes"),100-OFFSET('Water Data'!$F$5,0,10*ROW('Water Data'!F139)),NA())</f>
        <v>#N/A</v>
      </c>
      <c r="N145" s="58" t="e">
        <f ca="1">+IF(AND(ISNUMBER(OFFSET('Water Data'!$F$7,0,10*ROW('Water Data'!F139))),'Data Summary'!CC145="Yes"),OFFSET('Water Data'!$F$7,0,10*ROW('Water Data'!F139)),NA())</f>
        <v>#N/A</v>
      </c>
      <c r="O145" s="58" t="e">
        <f ca="1">+IF(AND(ISNUMBER(OFFSET('Water Data'!$F$10,0,10*ROW('Water Data'!F139))),'Data Summary'!CD145="Yes"),OFFSET('Water Data'!$F$10,0,10*ROW('Water Data'!F139)),NA())</f>
        <v>#N/A</v>
      </c>
      <c r="P145" s="58" t="e">
        <f ca="1">+IF(AND(ISNUMBER(OFFSET('Water Data'!$G$5,0,10*ROW('Water Data'!G139))),'Data Summary'!CE145="Yes"),100-OFFSET('Water Data'!$G$5,0,10*ROW('Water Data'!G139)),NA())</f>
        <v>#N/A</v>
      </c>
      <c r="Q145" s="58" t="e">
        <f ca="1">+IF(AND(ISNUMBER(OFFSET('Water Data'!$G$7,0,10*ROW('Water Data'!G139))),'Data Summary'!CF145="Yes"),OFFSET('Water Data'!$G$7,0,10*ROW('Water Data'!G139)),NA())</f>
        <v>#N/A</v>
      </c>
      <c r="R145" s="58" t="e">
        <f ca="1">+IF(AND(ISNUMBER(OFFSET('Water Data'!$G$10,0,10*ROW('Water Data'!G139))),'Data Summary'!CG145="Yes"),OFFSET('Water Data'!$G$10,0,10*ROW('Water Data'!G139)),NA())</f>
        <v>#N/A</v>
      </c>
      <c r="S145" s="58" t="e">
        <f ca="1">+IF(AND(ISNUMBER(OFFSET('Water Data'!$H$5,0,10*ROW('Water Data'!H139))),'Data Summary'!CH145="Yes"),100-OFFSET('Water Data'!$H$5,0,10*ROW('Water Data'!H139)),NA())</f>
        <v>#N/A</v>
      </c>
      <c r="T145" s="58" t="e">
        <f ca="1">+IF(AND(ISNUMBER(OFFSET('Water Data'!$H$7,0,10*ROW('Water Data'!H139))),'Data Summary'!CI145="Yes"),OFFSET('Water Data'!$H$7,0,10*ROW('Water Data'!H139)),NA())</f>
        <v>#N/A</v>
      </c>
      <c r="U145" s="58" t="e">
        <f ca="1">+IF(AND(ISNUMBER(OFFSET('Water Data'!$H$10,0,10*ROW('Water Data'!H139))),'Data Summary'!CJ145="Yes"),OFFSET('Water Data'!$H$10,0,10*ROW('Water Data'!H139)),NA())</f>
        <v>#N/A</v>
      </c>
      <c r="V145" s="104" t="e">
        <f ca="1">+IF(AND(ISNUMBER(OFFSET('Sanitation Data'!$C$5,0,10*ROW('Sanitation Data'!C139))),'Data Summary'!CK145="Yes"),100-OFFSET('Sanitation Data'!$C$5,0,10*ROW('Sanitation Data'!C139)),NA())</f>
        <v>#N/A</v>
      </c>
      <c r="W145" s="104" t="e">
        <f ca="1">+IF(AND(ISNUMBER(OFFSET('Sanitation Data'!$C$7,0,10*ROW('Sanitation Data'!C139))),'Data Summary'!CL145="Yes"),OFFSET('Sanitation Data'!$C$7,0,10*ROW('Sanitation Data'!C139)),NA())</f>
        <v>#N/A</v>
      </c>
      <c r="X145" s="104" t="e">
        <f ca="1">+IF(AND(ISNUMBER(OFFSET('Sanitation Data'!$C$11,0,10*ROW('Sanitation Data'!C139))),'Data Summary'!CM145="Yes"),OFFSET('Sanitation Data'!$C$11,0,10*ROW('Sanitation Data'!C139)),NA())</f>
        <v>#N/A</v>
      </c>
      <c r="Y145" s="104" t="e">
        <f ca="1">+IF(AND(ISNUMBER(OFFSET('Sanitation Data'!$C$12,0,10*ROW('Sanitation Data'!C139))),'Data Summary'!CN145="Yes"),OFFSET('Sanitation Data'!$C$12,0,10*ROW('Sanitation Data'!C139)),NA())</f>
        <v>#N/A</v>
      </c>
      <c r="Z145" s="104" t="e">
        <f ca="1">+IF(AND(ISNUMBER(OFFSET('Sanitation Data'!$C$13,0,10*ROW('Sanitation Data'!C139))),'Data Summary'!CO145="Yes"),OFFSET('Sanitation Data'!$C$13,0,10*ROW('Sanitation Data'!C139)),NA())</f>
        <v>#N/A</v>
      </c>
      <c r="AA145" s="104" t="e">
        <f ca="1">+IF(AND(ISNUMBER(OFFSET('Sanitation Data'!$D$5,0,10*ROW('Sanitation Data'!D139))),'Data Summary'!CP145="Yes"),100-OFFSET('Sanitation Data'!$D$5,0,10*ROW('Sanitation Data'!D139)),NA())</f>
        <v>#N/A</v>
      </c>
      <c r="AB145" s="104" t="e">
        <f ca="1">+IF(AND(ISNUMBER(OFFSET('Sanitation Data'!$D$7,0,10*ROW('Sanitation Data'!D139))),'Data Summary'!CQ145="Yes"),OFFSET('Sanitation Data'!$D$7,0,10*ROW('Sanitation Data'!D139)),NA())</f>
        <v>#N/A</v>
      </c>
      <c r="AC145" s="104" t="e">
        <f ca="1">+IF(AND(ISNUMBER(OFFSET('Sanitation Data'!$D$11,0,10*ROW('Sanitation Data'!D139))),'Data Summary'!CR145="Yes"),OFFSET('Sanitation Data'!$D$11,0,10*ROW('Sanitation Data'!D139)),NA())</f>
        <v>#N/A</v>
      </c>
      <c r="AD145" s="104" t="e">
        <f ca="1">+IF(AND(ISNUMBER(OFFSET('Sanitation Data'!$D$12,0,10*ROW('Sanitation Data'!D139))),'Data Summary'!CS145="Yes"),OFFSET('Sanitation Data'!$D$12,0,10*ROW('Sanitation Data'!D139)),NA())</f>
        <v>#N/A</v>
      </c>
      <c r="AE145" s="104" t="e">
        <f ca="1">+IF(AND(ISNUMBER(OFFSET('Sanitation Data'!$D$13,0,10*ROW('Sanitation Data'!D139))),'Data Summary'!CT145="Yes"),OFFSET('Sanitation Data'!$D$13,0,10*ROW('Sanitation Data'!D139)),NA())</f>
        <v>#N/A</v>
      </c>
      <c r="AF145" s="104" t="e">
        <f ca="1">+IF(AND(ISNUMBER(OFFSET('Sanitation Data'!$E$5,0,10*ROW('Sanitation Data'!E139))),'Data Summary'!CU145="Yes"),100-OFFSET('Sanitation Data'!$E$5,0,10*ROW('Sanitation Data'!E139)),NA())</f>
        <v>#N/A</v>
      </c>
      <c r="AG145" s="104" t="e">
        <f ca="1">+IF(AND(ISNUMBER(OFFSET('Sanitation Data'!$E$7,0,10*ROW('Sanitation Data'!E139))),'Data Summary'!CV145="Yes"),OFFSET('Sanitation Data'!$E$7,0,10*ROW('Sanitation Data'!E139)),NA())</f>
        <v>#N/A</v>
      </c>
      <c r="AH145" s="104" t="e">
        <f ca="1">+IF(AND(ISNUMBER(OFFSET('Sanitation Data'!$E$11,0,10*ROW('Sanitation Data'!E139))),'Data Summary'!CW145="Yes"),OFFSET('Sanitation Data'!$E$11,0,10*ROW('Sanitation Data'!E139)),NA())</f>
        <v>#N/A</v>
      </c>
      <c r="AI145" s="104" t="e">
        <f ca="1">+IF(AND(ISNUMBER(OFFSET('Sanitation Data'!$E$12,0,10*ROW('Sanitation Data'!E139))),'Data Summary'!CX145="Yes"),OFFSET('Sanitation Data'!$E$12,0,10*ROW('Sanitation Data'!E139)),NA())</f>
        <v>#N/A</v>
      </c>
      <c r="AJ145" s="104" t="e">
        <f ca="1">+IF(AND(ISNUMBER(OFFSET('Sanitation Data'!$E$13,0,10*ROW('Sanitation Data'!E139))),'Data Summary'!CY145="Yes"),OFFSET('Sanitation Data'!$E$13,0,10*ROW('Sanitation Data'!E139)),NA())</f>
        <v>#N/A</v>
      </c>
      <c r="AK145" s="104" t="e">
        <f ca="1">+IF(AND(ISNUMBER(OFFSET('Sanitation Data'!$F$5,0,10*ROW('Sanitation Data'!F139))),'Data Summary'!CZ145="Yes"),100-OFFSET('Sanitation Data'!$F$5,0,10*ROW('Sanitation Data'!F139)),NA())</f>
        <v>#N/A</v>
      </c>
      <c r="AL145" s="104" t="e">
        <f ca="1">+IF(AND(ISNUMBER(OFFSET('Sanitation Data'!$F$7,0,10*ROW('Sanitation Data'!F139))),'Data Summary'!DA145="Yes"),OFFSET('Sanitation Data'!$F$7,0,10*ROW('Sanitation Data'!F139)),NA())</f>
        <v>#N/A</v>
      </c>
      <c r="AM145" s="104" t="e">
        <f ca="1">+IF(AND(ISNUMBER(OFFSET('Sanitation Data'!$F$11,0,10*ROW('Sanitation Data'!F139))),'Data Summary'!DB145="Yes"),OFFSET('Sanitation Data'!$F$11,0,10*ROW('Sanitation Data'!F139)),NA())</f>
        <v>#N/A</v>
      </c>
      <c r="AN145" s="104" t="e">
        <f ca="1">+IF(AND(ISNUMBER(OFFSET('Sanitation Data'!$F$12,0,10*ROW('Sanitation Data'!F139))),'Data Summary'!DC145="Yes"),OFFSET('Sanitation Data'!$F$12,0,10*ROW('Sanitation Data'!F139)),NA())</f>
        <v>#N/A</v>
      </c>
      <c r="AO145" s="104" t="e">
        <f ca="1">+IF(AND(ISNUMBER(OFFSET('Sanitation Data'!$F$13,0,10*ROW('Sanitation Data'!F139))),'Data Summary'!DD145="Yes"),OFFSET('Sanitation Data'!$F$13,0,10*ROW('Sanitation Data'!F139)),NA())</f>
        <v>#N/A</v>
      </c>
      <c r="AP145" s="104" t="e">
        <f ca="1">+IF(AND(ISNUMBER(OFFSET('Sanitation Data'!$G$5,0,10*ROW('Sanitation Data'!G139))),'Data Summary'!DE145="Yes"),100-OFFSET('Sanitation Data'!$G$5,0,10*ROW('Sanitation Data'!G139)),NA())</f>
        <v>#N/A</v>
      </c>
      <c r="AQ145" s="104" t="e">
        <f ca="1">+IF(AND(ISNUMBER(OFFSET('Sanitation Data'!$G$7,0,10*ROW('Sanitation Data'!G139))),'Data Summary'!DF145="Yes"),OFFSET('Sanitation Data'!$G$7,0,10*ROW('Sanitation Data'!G139)),NA())</f>
        <v>#N/A</v>
      </c>
      <c r="AR145" s="104" t="e">
        <f ca="1">+IF(AND(ISNUMBER(OFFSET('Sanitation Data'!$G$11,0,10*ROW('Sanitation Data'!G139))),'Data Summary'!DG145="Yes"),OFFSET('Sanitation Data'!$G$11,0,10*ROW('Sanitation Data'!G139)),NA())</f>
        <v>#N/A</v>
      </c>
      <c r="AS145" s="104" t="e">
        <f ca="1">+IF(AND(ISNUMBER(OFFSET('Sanitation Data'!$G$12,0,10*ROW('Sanitation Data'!G139))),'Data Summary'!DH145="Yes"),OFFSET('Sanitation Data'!$G$12,0,10*ROW('Sanitation Data'!G139)),NA())</f>
        <v>#N/A</v>
      </c>
      <c r="AT145" s="104" t="e">
        <f ca="1">+IF(AND(ISNUMBER(OFFSET('Sanitation Data'!$G$13,0,10*ROW('Sanitation Data'!G139))),'Data Summary'!DI145="Yes"),OFFSET('Sanitation Data'!$G$13,0,10*ROW('Sanitation Data'!G139)),NA())</f>
        <v>#N/A</v>
      </c>
      <c r="AU145" s="104" t="e">
        <f ca="1">+IF(AND(ISNUMBER(OFFSET('Sanitation Data'!$H$5,0,10*ROW('Sanitation Data'!H139))),'Data Summary'!DJ145="Yes"),100-OFFSET('Sanitation Data'!$H$5,0,10*ROW('Sanitation Data'!H139)),NA())</f>
        <v>#N/A</v>
      </c>
      <c r="AV145" s="104" t="e">
        <f ca="1">+IF(AND(ISNUMBER(OFFSET('Sanitation Data'!$H$7,0,10*ROW('Sanitation Data'!H139))),'Data Summary'!DK145="Yes"),OFFSET('Sanitation Data'!$H$7,0,10*ROW('Sanitation Data'!H139)),NA())</f>
        <v>#N/A</v>
      </c>
      <c r="AW145" s="104" t="e">
        <f ca="1">+IF(AND(ISNUMBER(OFFSET('Sanitation Data'!$H$11,0,10*ROW('Sanitation Data'!H139))),'Data Summary'!DL145="Yes"),OFFSET('Sanitation Data'!$H$11,0,10*ROW('Sanitation Data'!H139)),NA())</f>
        <v>#N/A</v>
      </c>
      <c r="AX145" s="104" t="e">
        <f ca="1">+IF(AND(ISNUMBER(OFFSET('Sanitation Data'!$H$12,0,10*ROW('Sanitation Data'!H139))),'Data Summary'!DM145="Yes"),OFFSET('Sanitation Data'!$H$12,0,10*ROW('Sanitation Data'!H139)),NA())</f>
        <v>#N/A</v>
      </c>
      <c r="AY145" s="104" t="e">
        <f ca="1">+IF(AND(ISNUMBER(OFFSET('Sanitation Data'!$H$13,0,10*ROW('Sanitation Data'!H139))),'Data Summary'!DN145="Yes"),OFFSET('Sanitation Data'!$H$13,0,10*ROW('Sanitation Data'!H139)),NA())</f>
        <v>#N/A</v>
      </c>
      <c r="AZ145" s="109" t="e">
        <f ca="1">+IF(AND(ISNUMBER(OFFSET('Hygiene Data'!$C$6,0,10*ROW('Hygiene Data'!C139))),'Data Summary'!DO145="Yes"),OFFSET('Hygiene Data'!$C$6,0,10*ROW('Hygiene Data'!C139)),NA())</f>
        <v>#N/A</v>
      </c>
      <c r="BA145" s="109" t="e">
        <f ca="1">+IF(AND(ISNUMBER(OFFSET('Hygiene Data'!$C$8,0,10*ROW('Hygiene Data'!C139))),'Data Summary'!DP145="Yes"),OFFSET('Hygiene Data'!$C$8,0,10*ROW('Hygiene Data'!C139)),NA())</f>
        <v>#N/A</v>
      </c>
      <c r="BB145" s="109" t="e">
        <f ca="1">+IF(AND(ISNUMBER(OFFSET('Hygiene Data'!$C$10,0,10*ROW('Hygiene Data'!C139))),'Data Summary'!DQ145="Yes"),OFFSET('Hygiene Data'!$C$10,0,10*ROW('Hygiene Data'!C139)),NA())</f>
        <v>#N/A</v>
      </c>
      <c r="BC145" s="109" t="e">
        <f ca="1">+IF(AND(ISNUMBER(OFFSET('Hygiene Data'!$D$6,0,10*ROW('Hygiene Data'!D139))),'Data Summary'!DR145="Yes"),OFFSET('Hygiene Data'!$D$6,0,10*ROW('Hygiene Data'!D139)),NA())</f>
        <v>#N/A</v>
      </c>
      <c r="BD145" s="109" t="e">
        <f ca="1">+IF(AND(ISNUMBER(OFFSET('Hygiene Data'!$D$8,0,10*ROW('Hygiene Data'!D139))),'Data Summary'!DS145="Yes"),OFFSET('Hygiene Data'!$D$8,0,10*ROW('Hygiene Data'!D139)),NA())</f>
        <v>#N/A</v>
      </c>
      <c r="BE145" s="109" t="e">
        <f ca="1">+IF(AND(ISNUMBER(OFFSET('Hygiene Data'!$D$10,0,10*ROW('Hygiene Data'!D139))),'Data Summary'!DT145="Yes"),OFFSET('Hygiene Data'!$D$10,0,10*ROW('Hygiene Data'!D139)),NA())</f>
        <v>#N/A</v>
      </c>
      <c r="BF145" s="109" t="e">
        <f ca="1">+IF(AND(ISNUMBER(OFFSET('Hygiene Data'!$E$6,0,10*ROW('Hygiene Data'!E139))),'Data Summary'!DU145="Yes"),OFFSET('Hygiene Data'!$E$6,0,10*ROW('Hygiene Data'!E139)),NA())</f>
        <v>#N/A</v>
      </c>
      <c r="BG145" s="109" t="e">
        <f ca="1">+IF(AND(ISNUMBER(OFFSET('Hygiene Data'!$E$8,0,10*ROW('Hygiene Data'!E139))),'Data Summary'!DV145="Yes"),OFFSET('Hygiene Data'!$E$8,0,10*ROW('Hygiene Data'!E139)),NA())</f>
        <v>#N/A</v>
      </c>
      <c r="BH145" s="109" t="e">
        <f ca="1">+IF(AND(ISNUMBER(OFFSET('Hygiene Data'!$E$10,0,10*ROW('Hygiene Data'!E139))),'Data Summary'!DW145="Yes"),OFFSET('Hygiene Data'!$E$10,0,10*ROW('Hygiene Data'!E139)),NA())</f>
        <v>#N/A</v>
      </c>
      <c r="BI145" s="109" t="e">
        <f ca="1">+IF(AND(ISNUMBER(OFFSET('Hygiene Data'!$F$6,0,10*ROW('Hygiene Data'!F139))),'Data Summary'!DX145="Yes"),OFFSET('Hygiene Data'!$F$6,0,10*ROW('Hygiene Data'!F139)),NA())</f>
        <v>#N/A</v>
      </c>
      <c r="BJ145" s="109" t="e">
        <f ca="1">+IF(AND(ISNUMBER(OFFSET('Hygiene Data'!$F$8,0,10*ROW('Hygiene Data'!F139))),'Data Summary'!DY145="Yes"),OFFSET('Hygiene Data'!$F$8,0,10*ROW('Hygiene Data'!F139)),NA())</f>
        <v>#N/A</v>
      </c>
      <c r="BK145" s="109" t="e">
        <f ca="1">+IF(AND(ISNUMBER(OFFSET('Hygiene Data'!$F$10,0,10*ROW('Hygiene Data'!F139))),'Data Summary'!DZ145="Yes"),OFFSET('Hygiene Data'!$F$10,0,10*ROW('Hygiene Data'!F139)),NA())</f>
        <v>#N/A</v>
      </c>
      <c r="BL145" s="109" t="e">
        <f ca="1">+IF(AND(ISNUMBER(OFFSET('Hygiene Data'!$G$6,0,10*ROW('Hygiene Data'!G139))),'Data Summary'!EA145="Yes"),OFFSET('Hygiene Data'!$G$6,0,10*ROW('Hygiene Data'!G139)),NA())</f>
        <v>#N/A</v>
      </c>
      <c r="BM145" s="109" t="e">
        <f ca="1">+IF(AND(ISNUMBER(OFFSET('Hygiene Data'!$G$8,0,10*ROW('Hygiene Data'!G139))),'Data Summary'!EB145="Yes"),OFFSET('Hygiene Data'!$G$8,0,10*ROW('Hygiene Data'!G139)),NA())</f>
        <v>#N/A</v>
      </c>
      <c r="BN145" s="109" t="e">
        <f ca="1">+IF(AND(ISNUMBER(OFFSET('Hygiene Data'!$G$10,0,10*ROW('Hygiene Data'!G139))),'Data Summary'!EC145="Yes"),OFFSET('Hygiene Data'!$G$10,0,10*ROW('Hygiene Data'!G139)),NA())</f>
        <v>#N/A</v>
      </c>
      <c r="BO145" s="109" t="e">
        <f ca="1">+IF(AND(ISNUMBER(OFFSET('Hygiene Data'!$H$6,0,10*ROW('Hygiene Data'!H139))),'Data Summary'!ED145="Yes"),OFFSET('Hygiene Data'!$H$6,0,10*ROW('Hygiene Data'!H139)),NA())</f>
        <v>#N/A</v>
      </c>
      <c r="BP145" s="109" t="e">
        <f ca="1">+IF(AND(ISNUMBER(OFFSET('Hygiene Data'!$H$8,0,10*ROW('Hygiene Data'!H139))),'Data Summary'!EE145="Yes"),OFFSET('Hygiene Data'!$H$8,0,10*ROW('Hygiene Data'!H139)),NA())</f>
        <v>#N/A</v>
      </c>
      <c r="BQ145" s="109" t="e">
        <f ca="1">+IF(AND(ISNUMBER(OFFSET('Hygiene Data'!$H$10,0,10*ROW('Hygiene Data'!H139))),'Data Summary'!EF145="Yes"),OFFSET('Hygiene Data'!$H$10,0,10*ROW('Hygiene Data'!H139)),NA())</f>
        <v>#N/A</v>
      </c>
    </row>
    <row r="146" spans="1:69" x14ac:dyDescent="0.25">
      <c r="A146" s="57" t="e">
        <f ca="1">+IF(OFFSET('Water Data'!$B$1,0,10*ROW('Water Data'!B140))="",NA(),OFFSET('Water Data'!$B$1,0,10*ROW('Water Data'!B140)))</f>
        <v>#N/A</v>
      </c>
      <c r="B146" s="57" t="e">
        <f ca="1">+IF(OFFSET('Water Data'!$A$3,0,10*ROW('Water Data'!A143))="",NA(),OFFSET('Water Data'!$A$3,0,10*ROW('Water Data'!A143)))</f>
        <v>#N/A</v>
      </c>
      <c r="C146" s="57" t="e">
        <f ca="1">+IF(OFFSET('Water Data'!$C$3,0,10*ROW('Water Data'!C143))="",NA(),OFFSET('Water Data'!$C$3,0,10*ROW('Water Data'!C143)))</f>
        <v>#N/A</v>
      </c>
      <c r="D146" s="58" t="e">
        <f ca="1">+IF(AND(ISNUMBER(OFFSET('Water Data'!$C$5,0,10*ROW('Water Data'!C140))),'Data Summary'!BS146="Yes"),100-OFFSET('Water Data'!$C$5,0,10*ROW('Water Data'!C140)),NA())</f>
        <v>#N/A</v>
      </c>
      <c r="E146" s="58" t="e">
        <f ca="1">+IF(AND(ISNUMBER(OFFSET('Water Data'!$C$7,0,10*ROW('Water Data'!C140))),'Data Summary'!BT146="Yes"),OFFSET('Water Data'!$C$7,0,10*ROW('Water Data'!C140)),NA())</f>
        <v>#N/A</v>
      </c>
      <c r="F146" s="58" t="e">
        <f ca="1">+IF(AND(ISNUMBER(OFFSET('Water Data'!$C$10,0,10*ROW('Water Data'!C140))),'Data Summary'!BU146="Yes"),OFFSET('Water Data'!$C$10,0,10*ROW('Water Data'!C140)),NA())</f>
        <v>#N/A</v>
      </c>
      <c r="G146" s="58" t="e">
        <f ca="1">+IF(AND(ISNUMBER(OFFSET('Water Data'!$D$5,0,10*ROW('Water Data'!D140))),'Data Summary'!BV146="Yes"),100-OFFSET('Water Data'!$D$5,0,10*ROW('Water Data'!D140)),NA())</f>
        <v>#N/A</v>
      </c>
      <c r="H146" s="58" t="e">
        <f ca="1">+IF(AND(ISNUMBER(OFFSET('Water Data'!$D$7,0,10*ROW('Water Data'!D140))),'Data Summary'!BW146="Yes"),OFFSET('Water Data'!$D$7,0,10*ROW('Water Data'!D140)),NA())</f>
        <v>#N/A</v>
      </c>
      <c r="I146" s="58" t="e">
        <f ca="1">+IF(AND(ISNUMBER(OFFSET('Water Data'!$D$10,0,10*ROW('Water Data'!D140))),'Data Summary'!BX146="Yes"),OFFSET('Water Data'!$D$10,0,10*ROW('Water Data'!D140)),NA())</f>
        <v>#N/A</v>
      </c>
      <c r="J146" s="58" t="e">
        <f ca="1">+IF(AND(ISNUMBER(OFFSET('Water Data'!$E$5,0,10*ROW('Water Data'!E140))),'Data Summary'!BY146="Yes"),100-OFFSET('Water Data'!$E$5,0,10*ROW('Water Data'!E140)),NA())</f>
        <v>#N/A</v>
      </c>
      <c r="K146" s="58" t="e">
        <f ca="1">+IF(AND(ISNUMBER(OFFSET('Water Data'!$E$7,0,10*ROW('Water Data'!E140))),'Data Summary'!BZ146="Yes"),OFFSET('Water Data'!$E$7,0,10*ROW('Water Data'!E140)),NA())</f>
        <v>#N/A</v>
      </c>
      <c r="L146" s="58" t="e">
        <f ca="1">+IF(AND(ISNUMBER(OFFSET('Water Data'!$E$10,0,10*ROW('Water Data'!E140))),'Data Summary'!CA146="Yes"),OFFSET('Water Data'!$E$10,0,10*ROW('Water Data'!E140)),NA())</f>
        <v>#N/A</v>
      </c>
      <c r="M146" s="58" t="e">
        <f ca="1">+IF(AND(ISNUMBER(OFFSET('Water Data'!$F$5,0,10*ROW('Water Data'!F140))),'Data Summary'!CB146="Yes"),100-OFFSET('Water Data'!$F$5,0,10*ROW('Water Data'!F140)),NA())</f>
        <v>#N/A</v>
      </c>
      <c r="N146" s="58" t="e">
        <f ca="1">+IF(AND(ISNUMBER(OFFSET('Water Data'!$F$7,0,10*ROW('Water Data'!F140))),'Data Summary'!CC146="Yes"),OFFSET('Water Data'!$F$7,0,10*ROW('Water Data'!F140)),NA())</f>
        <v>#N/A</v>
      </c>
      <c r="O146" s="58" t="e">
        <f ca="1">+IF(AND(ISNUMBER(OFFSET('Water Data'!$F$10,0,10*ROW('Water Data'!F140))),'Data Summary'!CD146="Yes"),OFFSET('Water Data'!$F$10,0,10*ROW('Water Data'!F140)),NA())</f>
        <v>#N/A</v>
      </c>
      <c r="P146" s="58" t="e">
        <f ca="1">+IF(AND(ISNUMBER(OFFSET('Water Data'!$G$5,0,10*ROW('Water Data'!G140))),'Data Summary'!CE146="Yes"),100-OFFSET('Water Data'!$G$5,0,10*ROW('Water Data'!G140)),NA())</f>
        <v>#N/A</v>
      </c>
      <c r="Q146" s="58" t="e">
        <f ca="1">+IF(AND(ISNUMBER(OFFSET('Water Data'!$G$7,0,10*ROW('Water Data'!G140))),'Data Summary'!CF146="Yes"),OFFSET('Water Data'!$G$7,0,10*ROW('Water Data'!G140)),NA())</f>
        <v>#N/A</v>
      </c>
      <c r="R146" s="58" t="e">
        <f ca="1">+IF(AND(ISNUMBER(OFFSET('Water Data'!$G$10,0,10*ROW('Water Data'!G140))),'Data Summary'!CG146="Yes"),OFFSET('Water Data'!$G$10,0,10*ROW('Water Data'!G140)),NA())</f>
        <v>#N/A</v>
      </c>
      <c r="S146" s="58" t="e">
        <f ca="1">+IF(AND(ISNUMBER(OFFSET('Water Data'!$H$5,0,10*ROW('Water Data'!H140))),'Data Summary'!CH146="Yes"),100-OFFSET('Water Data'!$H$5,0,10*ROW('Water Data'!H140)),NA())</f>
        <v>#N/A</v>
      </c>
      <c r="T146" s="58" t="e">
        <f ca="1">+IF(AND(ISNUMBER(OFFSET('Water Data'!$H$7,0,10*ROW('Water Data'!H140))),'Data Summary'!CI146="Yes"),OFFSET('Water Data'!$H$7,0,10*ROW('Water Data'!H140)),NA())</f>
        <v>#N/A</v>
      </c>
      <c r="U146" s="58" t="e">
        <f ca="1">+IF(AND(ISNUMBER(OFFSET('Water Data'!$H$10,0,10*ROW('Water Data'!H140))),'Data Summary'!CJ146="Yes"),OFFSET('Water Data'!$H$10,0,10*ROW('Water Data'!H140)),NA())</f>
        <v>#N/A</v>
      </c>
      <c r="V146" s="104" t="e">
        <f ca="1">+IF(AND(ISNUMBER(OFFSET('Sanitation Data'!$C$5,0,10*ROW('Sanitation Data'!C140))),'Data Summary'!CK146="Yes"),100-OFFSET('Sanitation Data'!$C$5,0,10*ROW('Sanitation Data'!C140)),NA())</f>
        <v>#N/A</v>
      </c>
      <c r="W146" s="104" t="e">
        <f ca="1">+IF(AND(ISNUMBER(OFFSET('Sanitation Data'!$C$7,0,10*ROW('Sanitation Data'!C140))),'Data Summary'!CL146="Yes"),OFFSET('Sanitation Data'!$C$7,0,10*ROW('Sanitation Data'!C140)),NA())</f>
        <v>#N/A</v>
      </c>
      <c r="X146" s="104" t="e">
        <f ca="1">+IF(AND(ISNUMBER(OFFSET('Sanitation Data'!$C$11,0,10*ROW('Sanitation Data'!C140))),'Data Summary'!CM146="Yes"),OFFSET('Sanitation Data'!$C$11,0,10*ROW('Sanitation Data'!C140)),NA())</f>
        <v>#N/A</v>
      </c>
      <c r="Y146" s="104" t="e">
        <f ca="1">+IF(AND(ISNUMBER(OFFSET('Sanitation Data'!$C$12,0,10*ROW('Sanitation Data'!C140))),'Data Summary'!CN146="Yes"),OFFSET('Sanitation Data'!$C$12,0,10*ROW('Sanitation Data'!C140)),NA())</f>
        <v>#N/A</v>
      </c>
      <c r="Z146" s="104" t="e">
        <f ca="1">+IF(AND(ISNUMBER(OFFSET('Sanitation Data'!$C$13,0,10*ROW('Sanitation Data'!C140))),'Data Summary'!CO146="Yes"),OFFSET('Sanitation Data'!$C$13,0,10*ROW('Sanitation Data'!C140)),NA())</f>
        <v>#N/A</v>
      </c>
      <c r="AA146" s="104" t="e">
        <f ca="1">+IF(AND(ISNUMBER(OFFSET('Sanitation Data'!$D$5,0,10*ROW('Sanitation Data'!D140))),'Data Summary'!CP146="Yes"),100-OFFSET('Sanitation Data'!$D$5,0,10*ROW('Sanitation Data'!D140)),NA())</f>
        <v>#N/A</v>
      </c>
      <c r="AB146" s="104" t="e">
        <f ca="1">+IF(AND(ISNUMBER(OFFSET('Sanitation Data'!$D$7,0,10*ROW('Sanitation Data'!D140))),'Data Summary'!CQ146="Yes"),OFFSET('Sanitation Data'!$D$7,0,10*ROW('Sanitation Data'!D140)),NA())</f>
        <v>#N/A</v>
      </c>
      <c r="AC146" s="104" t="e">
        <f ca="1">+IF(AND(ISNUMBER(OFFSET('Sanitation Data'!$D$11,0,10*ROW('Sanitation Data'!D140))),'Data Summary'!CR146="Yes"),OFFSET('Sanitation Data'!$D$11,0,10*ROW('Sanitation Data'!D140)),NA())</f>
        <v>#N/A</v>
      </c>
      <c r="AD146" s="104" t="e">
        <f ca="1">+IF(AND(ISNUMBER(OFFSET('Sanitation Data'!$D$12,0,10*ROW('Sanitation Data'!D140))),'Data Summary'!CS146="Yes"),OFFSET('Sanitation Data'!$D$12,0,10*ROW('Sanitation Data'!D140)),NA())</f>
        <v>#N/A</v>
      </c>
      <c r="AE146" s="104" t="e">
        <f ca="1">+IF(AND(ISNUMBER(OFFSET('Sanitation Data'!$D$13,0,10*ROW('Sanitation Data'!D140))),'Data Summary'!CT146="Yes"),OFFSET('Sanitation Data'!$D$13,0,10*ROW('Sanitation Data'!D140)),NA())</f>
        <v>#N/A</v>
      </c>
      <c r="AF146" s="104" t="e">
        <f ca="1">+IF(AND(ISNUMBER(OFFSET('Sanitation Data'!$E$5,0,10*ROW('Sanitation Data'!E140))),'Data Summary'!CU146="Yes"),100-OFFSET('Sanitation Data'!$E$5,0,10*ROW('Sanitation Data'!E140)),NA())</f>
        <v>#N/A</v>
      </c>
      <c r="AG146" s="104" t="e">
        <f ca="1">+IF(AND(ISNUMBER(OFFSET('Sanitation Data'!$E$7,0,10*ROW('Sanitation Data'!E140))),'Data Summary'!CV146="Yes"),OFFSET('Sanitation Data'!$E$7,0,10*ROW('Sanitation Data'!E140)),NA())</f>
        <v>#N/A</v>
      </c>
      <c r="AH146" s="104" t="e">
        <f ca="1">+IF(AND(ISNUMBER(OFFSET('Sanitation Data'!$E$11,0,10*ROW('Sanitation Data'!E140))),'Data Summary'!CW146="Yes"),OFFSET('Sanitation Data'!$E$11,0,10*ROW('Sanitation Data'!E140)),NA())</f>
        <v>#N/A</v>
      </c>
      <c r="AI146" s="104" t="e">
        <f ca="1">+IF(AND(ISNUMBER(OFFSET('Sanitation Data'!$E$12,0,10*ROW('Sanitation Data'!E140))),'Data Summary'!CX146="Yes"),OFFSET('Sanitation Data'!$E$12,0,10*ROW('Sanitation Data'!E140)),NA())</f>
        <v>#N/A</v>
      </c>
      <c r="AJ146" s="104" t="e">
        <f ca="1">+IF(AND(ISNUMBER(OFFSET('Sanitation Data'!$E$13,0,10*ROW('Sanitation Data'!E140))),'Data Summary'!CY146="Yes"),OFFSET('Sanitation Data'!$E$13,0,10*ROW('Sanitation Data'!E140)),NA())</f>
        <v>#N/A</v>
      </c>
      <c r="AK146" s="104" t="e">
        <f ca="1">+IF(AND(ISNUMBER(OFFSET('Sanitation Data'!$F$5,0,10*ROW('Sanitation Data'!F140))),'Data Summary'!CZ146="Yes"),100-OFFSET('Sanitation Data'!$F$5,0,10*ROW('Sanitation Data'!F140)),NA())</f>
        <v>#N/A</v>
      </c>
      <c r="AL146" s="104" t="e">
        <f ca="1">+IF(AND(ISNUMBER(OFFSET('Sanitation Data'!$F$7,0,10*ROW('Sanitation Data'!F140))),'Data Summary'!DA146="Yes"),OFFSET('Sanitation Data'!$F$7,0,10*ROW('Sanitation Data'!F140)),NA())</f>
        <v>#N/A</v>
      </c>
      <c r="AM146" s="104" t="e">
        <f ca="1">+IF(AND(ISNUMBER(OFFSET('Sanitation Data'!$F$11,0,10*ROW('Sanitation Data'!F140))),'Data Summary'!DB146="Yes"),OFFSET('Sanitation Data'!$F$11,0,10*ROW('Sanitation Data'!F140)),NA())</f>
        <v>#N/A</v>
      </c>
      <c r="AN146" s="104" t="e">
        <f ca="1">+IF(AND(ISNUMBER(OFFSET('Sanitation Data'!$F$12,0,10*ROW('Sanitation Data'!F140))),'Data Summary'!DC146="Yes"),OFFSET('Sanitation Data'!$F$12,0,10*ROW('Sanitation Data'!F140)),NA())</f>
        <v>#N/A</v>
      </c>
      <c r="AO146" s="104" t="e">
        <f ca="1">+IF(AND(ISNUMBER(OFFSET('Sanitation Data'!$F$13,0,10*ROW('Sanitation Data'!F140))),'Data Summary'!DD146="Yes"),OFFSET('Sanitation Data'!$F$13,0,10*ROW('Sanitation Data'!F140)),NA())</f>
        <v>#N/A</v>
      </c>
      <c r="AP146" s="104" t="e">
        <f ca="1">+IF(AND(ISNUMBER(OFFSET('Sanitation Data'!$G$5,0,10*ROW('Sanitation Data'!G140))),'Data Summary'!DE146="Yes"),100-OFFSET('Sanitation Data'!$G$5,0,10*ROW('Sanitation Data'!G140)),NA())</f>
        <v>#N/A</v>
      </c>
      <c r="AQ146" s="104" t="e">
        <f ca="1">+IF(AND(ISNUMBER(OFFSET('Sanitation Data'!$G$7,0,10*ROW('Sanitation Data'!G140))),'Data Summary'!DF146="Yes"),OFFSET('Sanitation Data'!$G$7,0,10*ROW('Sanitation Data'!G140)),NA())</f>
        <v>#N/A</v>
      </c>
      <c r="AR146" s="104" t="e">
        <f ca="1">+IF(AND(ISNUMBER(OFFSET('Sanitation Data'!$G$11,0,10*ROW('Sanitation Data'!G140))),'Data Summary'!DG146="Yes"),OFFSET('Sanitation Data'!$G$11,0,10*ROW('Sanitation Data'!G140)),NA())</f>
        <v>#N/A</v>
      </c>
      <c r="AS146" s="104" t="e">
        <f ca="1">+IF(AND(ISNUMBER(OFFSET('Sanitation Data'!$G$12,0,10*ROW('Sanitation Data'!G140))),'Data Summary'!DH146="Yes"),OFFSET('Sanitation Data'!$G$12,0,10*ROW('Sanitation Data'!G140)),NA())</f>
        <v>#N/A</v>
      </c>
      <c r="AT146" s="104" t="e">
        <f ca="1">+IF(AND(ISNUMBER(OFFSET('Sanitation Data'!$G$13,0,10*ROW('Sanitation Data'!G140))),'Data Summary'!DI146="Yes"),OFFSET('Sanitation Data'!$G$13,0,10*ROW('Sanitation Data'!G140)),NA())</f>
        <v>#N/A</v>
      </c>
      <c r="AU146" s="104" t="e">
        <f ca="1">+IF(AND(ISNUMBER(OFFSET('Sanitation Data'!$H$5,0,10*ROW('Sanitation Data'!H140))),'Data Summary'!DJ146="Yes"),100-OFFSET('Sanitation Data'!$H$5,0,10*ROW('Sanitation Data'!H140)),NA())</f>
        <v>#N/A</v>
      </c>
      <c r="AV146" s="104" t="e">
        <f ca="1">+IF(AND(ISNUMBER(OFFSET('Sanitation Data'!$H$7,0,10*ROW('Sanitation Data'!H140))),'Data Summary'!DK146="Yes"),OFFSET('Sanitation Data'!$H$7,0,10*ROW('Sanitation Data'!H140)),NA())</f>
        <v>#N/A</v>
      </c>
      <c r="AW146" s="104" t="e">
        <f ca="1">+IF(AND(ISNUMBER(OFFSET('Sanitation Data'!$H$11,0,10*ROW('Sanitation Data'!H140))),'Data Summary'!DL146="Yes"),OFFSET('Sanitation Data'!$H$11,0,10*ROW('Sanitation Data'!H140)),NA())</f>
        <v>#N/A</v>
      </c>
      <c r="AX146" s="104" t="e">
        <f ca="1">+IF(AND(ISNUMBER(OFFSET('Sanitation Data'!$H$12,0,10*ROW('Sanitation Data'!H140))),'Data Summary'!DM146="Yes"),OFFSET('Sanitation Data'!$H$12,0,10*ROW('Sanitation Data'!H140)),NA())</f>
        <v>#N/A</v>
      </c>
      <c r="AY146" s="104" t="e">
        <f ca="1">+IF(AND(ISNUMBER(OFFSET('Sanitation Data'!$H$13,0,10*ROW('Sanitation Data'!H140))),'Data Summary'!DN146="Yes"),OFFSET('Sanitation Data'!$H$13,0,10*ROW('Sanitation Data'!H140)),NA())</f>
        <v>#N/A</v>
      </c>
      <c r="AZ146" s="109" t="e">
        <f ca="1">+IF(AND(ISNUMBER(OFFSET('Hygiene Data'!$C$6,0,10*ROW('Hygiene Data'!C140))),'Data Summary'!DO146="Yes"),OFFSET('Hygiene Data'!$C$6,0,10*ROW('Hygiene Data'!C140)),NA())</f>
        <v>#N/A</v>
      </c>
      <c r="BA146" s="109" t="e">
        <f ca="1">+IF(AND(ISNUMBER(OFFSET('Hygiene Data'!$C$8,0,10*ROW('Hygiene Data'!C140))),'Data Summary'!DP146="Yes"),OFFSET('Hygiene Data'!$C$8,0,10*ROW('Hygiene Data'!C140)),NA())</f>
        <v>#N/A</v>
      </c>
      <c r="BB146" s="109" t="e">
        <f ca="1">+IF(AND(ISNUMBER(OFFSET('Hygiene Data'!$C$10,0,10*ROW('Hygiene Data'!C140))),'Data Summary'!DQ146="Yes"),OFFSET('Hygiene Data'!$C$10,0,10*ROW('Hygiene Data'!C140)),NA())</f>
        <v>#N/A</v>
      </c>
      <c r="BC146" s="109" t="e">
        <f ca="1">+IF(AND(ISNUMBER(OFFSET('Hygiene Data'!$D$6,0,10*ROW('Hygiene Data'!D140))),'Data Summary'!DR146="Yes"),OFFSET('Hygiene Data'!$D$6,0,10*ROW('Hygiene Data'!D140)),NA())</f>
        <v>#N/A</v>
      </c>
      <c r="BD146" s="109" t="e">
        <f ca="1">+IF(AND(ISNUMBER(OFFSET('Hygiene Data'!$D$8,0,10*ROW('Hygiene Data'!D140))),'Data Summary'!DS146="Yes"),OFFSET('Hygiene Data'!$D$8,0,10*ROW('Hygiene Data'!D140)),NA())</f>
        <v>#N/A</v>
      </c>
      <c r="BE146" s="109" t="e">
        <f ca="1">+IF(AND(ISNUMBER(OFFSET('Hygiene Data'!$D$10,0,10*ROW('Hygiene Data'!D140))),'Data Summary'!DT146="Yes"),OFFSET('Hygiene Data'!$D$10,0,10*ROW('Hygiene Data'!D140)),NA())</f>
        <v>#N/A</v>
      </c>
      <c r="BF146" s="109" t="e">
        <f ca="1">+IF(AND(ISNUMBER(OFFSET('Hygiene Data'!$E$6,0,10*ROW('Hygiene Data'!E140))),'Data Summary'!DU146="Yes"),OFFSET('Hygiene Data'!$E$6,0,10*ROW('Hygiene Data'!E140)),NA())</f>
        <v>#N/A</v>
      </c>
      <c r="BG146" s="109" t="e">
        <f ca="1">+IF(AND(ISNUMBER(OFFSET('Hygiene Data'!$E$8,0,10*ROW('Hygiene Data'!E140))),'Data Summary'!DV146="Yes"),OFFSET('Hygiene Data'!$E$8,0,10*ROW('Hygiene Data'!E140)),NA())</f>
        <v>#N/A</v>
      </c>
      <c r="BH146" s="109" t="e">
        <f ca="1">+IF(AND(ISNUMBER(OFFSET('Hygiene Data'!$E$10,0,10*ROW('Hygiene Data'!E140))),'Data Summary'!DW146="Yes"),OFFSET('Hygiene Data'!$E$10,0,10*ROW('Hygiene Data'!E140)),NA())</f>
        <v>#N/A</v>
      </c>
      <c r="BI146" s="109" t="e">
        <f ca="1">+IF(AND(ISNUMBER(OFFSET('Hygiene Data'!$F$6,0,10*ROW('Hygiene Data'!F140))),'Data Summary'!DX146="Yes"),OFFSET('Hygiene Data'!$F$6,0,10*ROW('Hygiene Data'!F140)),NA())</f>
        <v>#N/A</v>
      </c>
      <c r="BJ146" s="109" t="e">
        <f ca="1">+IF(AND(ISNUMBER(OFFSET('Hygiene Data'!$F$8,0,10*ROW('Hygiene Data'!F140))),'Data Summary'!DY146="Yes"),OFFSET('Hygiene Data'!$F$8,0,10*ROW('Hygiene Data'!F140)),NA())</f>
        <v>#N/A</v>
      </c>
      <c r="BK146" s="109" t="e">
        <f ca="1">+IF(AND(ISNUMBER(OFFSET('Hygiene Data'!$F$10,0,10*ROW('Hygiene Data'!F140))),'Data Summary'!DZ146="Yes"),OFFSET('Hygiene Data'!$F$10,0,10*ROW('Hygiene Data'!F140)),NA())</f>
        <v>#N/A</v>
      </c>
      <c r="BL146" s="109" t="e">
        <f ca="1">+IF(AND(ISNUMBER(OFFSET('Hygiene Data'!$G$6,0,10*ROW('Hygiene Data'!G140))),'Data Summary'!EA146="Yes"),OFFSET('Hygiene Data'!$G$6,0,10*ROW('Hygiene Data'!G140)),NA())</f>
        <v>#N/A</v>
      </c>
      <c r="BM146" s="109" t="e">
        <f ca="1">+IF(AND(ISNUMBER(OFFSET('Hygiene Data'!$G$8,0,10*ROW('Hygiene Data'!G140))),'Data Summary'!EB146="Yes"),OFFSET('Hygiene Data'!$G$8,0,10*ROW('Hygiene Data'!G140)),NA())</f>
        <v>#N/A</v>
      </c>
      <c r="BN146" s="109" t="e">
        <f ca="1">+IF(AND(ISNUMBER(OFFSET('Hygiene Data'!$G$10,0,10*ROW('Hygiene Data'!G140))),'Data Summary'!EC146="Yes"),OFFSET('Hygiene Data'!$G$10,0,10*ROW('Hygiene Data'!G140)),NA())</f>
        <v>#N/A</v>
      </c>
      <c r="BO146" s="109" t="e">
        <f ca="1">+IF(AND(ISNUMBER(OFFSET('Hygiene Data'!$H$6,0,10*ROW('Hygiene Data'!H140))),'Data Summary'!ED146="Yes"),OFFSET('Hygiene Data'!$H$6,0,10*ROW('Hygiene Data'!H140)),NA())</f>
        <v>#N/A</v>
      </c>
      <c r="BP146" s="109" t="e">
        <f ca="1">+IF(AND(ISNUMBER(OFFSET('Hygiene Data'!$H$8,0,10*ROW('Hygiene Data'!H140))),'Data Summary'!EE146="Yes"),OFFSET('Hygiene Data'!$H$8,0,10*ROW('Hygiene Data'!H140)),NA())</f>
        <v>#N/A</v>
      </c>
      <c r="BQ146" s="109" t="e">
        <f ca="1">+IF(AND(ISNUMBER(OFFSET('Hygiene Data'!$H$10,0,10*ROW('Hygiene Data'!H140))),'Data Summary'!EF146="Yes"),OFFSET('Hygiene Data'!$H$10,0,10*ROW('Hygiene Data'!H140)),NA())</f>
        <v>#N/A</v>
      </c>
    </row>
    <row r="147" spans="1:69" x14ac:dyDescent="0.25">
      <c r="A147" s="57" t="e">
        <f ca="1">+IF(OFFSET('Water Data'!$B$1,0,10*ROW('Water Data'!B141))="",NA(),OFFSET('Water Data'!$B$1,0,10*ROW('Water Data'!B141)))</f>
        <v>#N/A</v>
      </c>
      <c r="B147" s="57" t="e">
        <f ca="1">+IF(OFFSET('Water Data'!$A$3,0,10*ROW('Water Data'!A144))="",NA(),OFFSET('Water Data'!$A$3,0,10*ROW('Water Data'!A144)))</f>
        <v>#N/A</v>
      </c>
      <c r="C147" s="57" t="e">
        <f ca="1">+IF(OFFSET('Water Data'!$C$3,0,10*ROW('Water Data'!C144))="",NA(),OFFSET('Water Data'!$C$3,0,10*ROW('Water Data'!C144)))</f>
        <v>#N/A</v>
      </c>
      <c r="D147" s="58" t="e">
        <f ca="1">+IF(AND(ISNUMBER(OFFSET('Water Data'!$C$5,0,10*ROW('Water Data'!C141))),'Data Summary'!BS147="Yes"),100-OFFSET('Water Data'!$C$5,0,10*ROW('Water Data'!C141)),NA())</f>
        <v>#N/A</v>
      </c>
      <c r="E147" s="58" t="e">
        <f ca="1">+IF(AND(ISNUMBER(OFFSET('Water Data'!$C$7,0,10*ROW('Water Data'!C141))),'Data Summary'!BT147="Yes"),OFFSET('Water Data'!$C$7,0,10*ROW('Water Data'!C141)),NA())</f>
        <v>#N/A</v>
      </c>
      <c r="F147" s="58" t="e">
        <f ca="1">+IF(AND(ISNUMBER(OFFSET('Water Data'!$C$10,0,10*ROW('Water Data'!C141))),'Data Summary'!BU147="Yes"),OFFSET('Water Data'!$C$10,0,10*ROW('Water Data'!C141)),NA())</f>
        <v>#N/A</v>
      </c>
      <c r="G147" s="58" t="e">
        <f ca="1">+IF(AND(ISNUMBER(OFFSET('Water Data'!$D$5,0,10*ROW('Water Data'!D141))),'Data Summary'!BV147="Yes"),100-OFFSET('Water Data'!$D$5,0,10*ROW('Water Data'!D141)),NA())</f>
        <v>#N/A</v>
      </c>
      <c r="H147" s="58" t="e">
        <f ca="1">+IF(AND(ISNUMBER(OFFSET('Water Data'!$D$7,0,10*ROW('Water Data'!D141))),'Data Summary'!BW147="Yes"),OFFSET('Water Data'!$D$7,0,10*ROW('Water Data'!D141)),NA())</f>
        <v>#N/A</v>
      </c>
      <c r="I147" s="58" t="e">
        <f ca="1">+IF(AND(ISNUMBER(OFFSET('Water Data'!$D$10,0,10*ROW('Water Data'!D141))),'Data Summary'!BX147="Yes"),OFFSET('Water Data'!$D$10,0,10*ROW('Water Data'!D141)),NA())</f>
        <v>#N/A</v>
      </c>
      <c r="J147" s="58" t="e">
        <f ca="1">+IF(AND(ISNUMBER(OFFSET('Water Data'!$E$5,0,10*ROW('Water Data'!E141))),'Data Summary'!BY147="Yes"),100-OFFSET('Water Data'!$E$5,0,10*ROW('Water Data'!E141)),NA())</f>
        <v>#N/A</v>
      </c>
      <c r="K147" s="58" t="e">
        <f ca="1">+IF(AND(ISNUMBER(OFFSET('Water Data'!$E$7,0,10*ROW('Water Data'!E141))),'Data Summary'!BZ147="Yes"),OFFSET('Water Data'!$E$7,0,10*ROW('Water Data'!E141)),NA())</f>
        <v>#N/A</v>
      </c>
      <c r="L147" s="58" t="e">
        <f ca="1">+IF(AND(ISNUMBER(OFFSET('Water Data'!$E$10,0,10*ROW('Water Data'!E141))),'Data Summary'!CA147="Yes"),OFFSET('Water Data'!$E$10,0,10*ROW('Water Data'!E141)),NA())</f>
        <v>#N/A</v>
      </c>
      <c r="M147" s="58" t="e">
        <f ca="1">+IF(AND(ISNUMBER(OFFSET('Water Data'!$F$5,0,10*ROW('Water Data'!F141))),'Data Summary'!CB147="Yes"),100-OFFSET('Water Data'!$F$5,0,10*ROW('Water Data'!F141)),NA())</f>
        <v>#N/A</v>
      </c>
      <c r="N147" s="58" t="e">
        <f ca="1">+IF(AND(ISNUMBER(OFFSET('Water Data'!$F$7,0,10*ROW('Water Data'!F141))),'Data Summary'!CC147="Yes"),OFFSET('Water Data'!$F$7,0,10*ROW('Water Data'!F141)),NA())</f>
        <v>#N/A</v>
      </c>
      <c r="O147" s="58" t="e">
        <f ca="1">+IF(AND(ISNUMBER(OFFSET('Water Data'!$F$10,0,10*ROW('Water Data'!F141))),'Data Summary'!CD147="Yes"),OFFSET('Water Data'!$F$10,0,10*ROW('Water Data'!F141)),NA())</f>
        <v>#N/A</v>
      </c>
      <c r="P147" s="58" t="e">
        <f ca="1">+IF(AND(ISNUMBER(OFFSET('Water Data'!$G$5,0,10*ROW('Water Data'!G141))),'Data Summary'!CE147="Yes"),100-OFFSET('Water Data'!$G$5,0,10*ROW('Water Data'!G141)),NA())</f>
        <v>#N/A</v>
      </c>
      <c r="Q147" s="58" t="e">
        <f ca="1">+IF(AND(ISNUMBER(OFFSET('Water Data'!$G$7,0,10*ROW('Water Data'!G141))),'Data Summary'!CF147="Yes"),OFFSET('Water Data'!$G$7,0,10*ROW('Water Data'!G141)),NA())</f>
        <v>#N/A</v>
      </c>
      <c r="R147" s="58" t="e">
        <f ca="1">+IF(AND(ISNUMBER(OFFSET('Water Data'!$G$10,0,10*ROW('Water Data'!G141))),'Data Summary'!CG147="Yes"),OFFSET('Water Data'!$G$10,0,10*ROW('Water Data'!G141)),NA())</f>
        <v>#N/A</v>
      </c>
      <c r="S147" s="58" t="e">
        <f ca="1">+IF(AND(ISNUMBER(OFFSET('Water Data'!$H$5,0,10*ROW('Water Data'!H141))),'Data Summary'!CH147="Yes"),100-OFFSET('Water Data'!$H$5,0,10*ROW('Water Data'!H141)),NA())</f>
        <v>#N/A</v>
      </c>
      <c r="T147" s="58" t="e">
        <f ca="1">+IF(AND(ISNUMBER(OFFSET('Water Data'!$H$7,0,10*ROW('Water Data'!H141))),'Data Summary'!CI147="Yes"),OFFSET('Water Data'!$H$7,0,10*ROW('Water Data'!H141)),NA())</f>
        <v>#N/A</v>
      </c>
      <c r="U147" s="58" t="e">
        <f ca="1">+IF(AND(ISNUMBER(OFFSET('Water Data'!$H$10,0,10*ROW('Water Data'!H141))),'Data Summary'!CJ147="Yes"),OFFSET('Water Data'!$H$10,0,10*ROW('Water Data'!H141)),NA())</f>
        <v>#N/A</v>
      </c>
      <c r="V147" s="104" t="e">
        <f ca="1">+IF(AND(ISNUMBER(OFFSET('Sanitation Data'!$C$5,0,10*ROW('Sanitation Data'!C141))),'Data Summary'!CK147="Yes"),100-OFFSET('Sanitation Data'!$C$5,0,10*ROW('Sanitation Data'!C141)),NA())</f>
        <v>#N/A</v>
      </c>
      <c r="W147" s="104" t="e">
        <f ca="1">+IF(AND(ISNUMBER(OFFSET('Sanitation Data'!$C$7,0,10*ROW('Sanitation Data'!C141))),'Data Summary'!CL147="Yes"),OFFSET('Sanitation Data'!$C$7,0,10*ROW('Sanitation Data'!C141)),NA())</f>
        <v>#N/A</v>
      </c>
      <c r="X147" s="104" t="e">
        <f ca="1">+IF(AND(ISNUMBER(OFFSET('Sanitation Data'!$C$11,0,10*ROW('Sanitation Data'!C141))),'Data Summary'!CM147="Yes"),OFFSET('Sanitation Data'!$C$11,0,10*ROW('Sanitation Data'!C141)),NA())</f>
        <v>#N/A</v>
      </c>
      <c r="Y147" s="104" t="e">
        <f ca="1">+IF(AND(ISNUMBER(OFFSET('Sanitation Data'!$C$12,0,10*ROW('Sanitation Data'!C141))),'Data Summary'!CN147="Yes"),OFFSET('Sanitation Data'!$C$12,0,10*ROW('Sanitation Data'!C141)),NA())</f>
        <v>#N/A</v>
      </c>
      <c r="Z147" s="104" t="e">
        <f ca="1">+IF(AND(ISNUMBER(OFFSET('Sanitation Data'!$C$13,0,10*ROW('Sanitation Data'!C141))),'Data Summary'!CO147="Yes"),OFFSET('Sanitation Data'!$C$13,0,10*ROW('Sanitation Data'!C141)),NA())</f>
        <v>#N/A</v>
      </c>
      <c r="AA147" s="104" t="e">
        <f ca="1">+IF(AND(ISNUMBER(OFFSET('Sanitation Data'!$D$5,0,10*ROW('Sanitation Data'!D141))),'Data Summary'!CP147="Yes"),100-OFFSET('Sanitation Data'!$D$5,0,10*ROW('Sanitation Data'!D141)),NA())</f>
        <v>#N/A</v>
      </c>
      <c r="AB147" s="104" t="e">
        <f ca="1">+IF(AND(ISNUMBER(OFFSET('Sanitation Data'!$D$7,0,10*ROW('Sanitation Data'!D141))),'Data Summary'!CQ147="Yes"),OFFSET('Sanitation Data'!$D$7,0,10*ROW('Sanitation Data'!D141)),NA())</f>
        <v>#N/A</v>
      </c>
      <c r="AC147" s="104" t="e">
        <f ca="1">+IF(AND(ISNUMBER(OFFSET('Sanitation Data'!$D$11,0,10*ROW('Sanitation Data'!D141))),'Data Summary'!CR147="Yes"),OFFSET('Sanitation Data'!$D$11,0,10*ROW('Sanitation Data'!D141)),NA())</f>
        <v>#N/A</v>
      </c>
      <c r="AD147" s="104" t="e">
        <f ca="1">+IF(AND(ISNUMBER(OFFSET('Sanitation Data'!$D$12,0,10*ROW('Sanitation Data'!D141))),'Data Summary'!CS147="Yes"),OFFSET('Sanitation Data'!$D$12,0,10*ROW('Sanitation Data'!D141)),NA())</f>
        <v>#N/A</v>
      </c>
      <c r="AE147" s="104" t="e">
        <f ca="1">+IF(AND(ISNUMBER(OFFSET('Sanitation Data'!$D$13,0,10*ROW('Sanitation Data'!D141))),'Data Summary'!CT147="Yes"),OFFSET('Sanitation Data'!$D$13,0,10*ROW('Sanitation Data'!D141)),NA())</f>
        <v>#N/A</v>
      </c>
      <c r="AF147" s="104" t="e">
        <f ca="1">+IF(AND(ISNUMBER(OFFSET('Sanitation Data'!$E$5,0,10*ROW('Sanitation Data'!E141))),'Data Summary'!CU147="Yes"),100-OFFSET('Sanitation Data'!$E$5,0,10*ROW('Sanitation Data'!E141)),NA())</f>
        <v>#N/A</v>
      </c>
      <c r="AG147" s="104" t="e">
        <f ca="1">+IF(AND(ISNUMBER(OFFSET('Sanitation Data'!$E$7,0,10*ROW('Sanitation Data'!E141))),'Data Summary'!CV147="Yes"),OFFSET('Sanitation Data'!$E$7,0,10*ROW('Sanitation Data'!E141)),NA())</f>
        <v>#N/A</v>
      </c>
      <c r="AH147" s="104" t="e">
        <f ca="1">+IF(AND(ISNUMBER(OFFSET('Sanitation Data'!$E$11,0,10*ROW('Sanitation Data'!E141))),'Data Summary'!CW147="Yes"),OFFSET('Sanitation Data'!$E$11,0,10*ROW('Sanitation Data'!E141)),NA())</f>
        <v>#N/A</v>
      </c>
      <c r="AI147" s="104" t="e">
        <f ca="1">+IF(AND(ISNUMBER(OFFSET('Sanitation Data'!$E$12,0,10*ROW('Sanitation Data'!E141))),'Data Summary'!CX147="Yes"),OFFSET('Sanitation Data'!$E$12,0,10*ROW('Sanitation Data'!E141)),NA())</f>
        <v>#N/A</v>
      </c>
      <c r="AJ147" s="104" t="e">
        <f ca="1">+IF(AND(ISNUMBER(OFFSET('Sanitation Data'!$E$13,0,10*ROW('Sanitation Data'!E141))),'Data Summary'!CY147="Yes"),OFFSET('Sanitation Data'!$E$13,0,10*ROW('Sanitation Data'!E141)),NA())</f>
        <v>#N/A</v>
      </c>
      <c r="AK147" s="104" t="e">
        <f ca="1">+IF(AND(ISNUMBER(OFFSET('Sanitation Data'!$F$5,0,10*ROW('Sanitation Data'!F141))),'Data Summary'!CZ147="Yes"),100-OFFSET('Sanitation Data'!$F$5,0,10*ROW('Sanitation Data'!F141)),NA())</f>
        <v>#N/A</v>
      </c>
      <c r="AL147" s="104" t="e">
        <f ca="1">+IF(AND(ISNUMBER(OFFSET('Sanitation Data'!$F$7,0,10*ROW('Sanitation Data'!F141))),'Data Summary'!DA147="Yes"),OFFSET('Sanitation Data'!$F$7,0,10*ROW('Sanitation Data'!F141)),NA())</f>
        <v>#N/A</v>
      </c>
      <c r="AM147" s="104" t="e">
        <f ca="1">+IF(AND(ISNUMBER(OFFSET('Sanitation Data'!$F$11,0,10*ROW('Sanitation Data'!F141))),'Data Summary'!DB147="Yes"),OFFSET('Sanitation Data'!$F$11,0,10*ROW('Sanitation Data'!F141)),NA())</f>
        <v>#N/A</v>
      </c>
      <c r="AN147" s="104" t="e">
        <f ca="1">+IF(AND(ISNUMBER(OFFSET('Sanitation Data'!$F$12,0,10*ROW('Sanitation Data'!F141))),'Data Summary'!DC147="Yes"),OFFSET('Sanitation Data'!$F$12,0,10*ROW('Sanitation Data'!F141)),NA())</f>
        <v>#N/A</v>
      </c>
      <c r="AO147" s="104" t="e">
        <f ca="1">+IF(AND(ISNUMBER(OFFSET('Sanitation Data'!$F$13,0,10*ROW('Sanitation Data'!F141))),'Data Summary'!DD147="Yes"),OFFSET('Sanitation Data'!$F$13,0,10*ROW('Sanitation Data'!F141)),NA())</f>
        <v>#N/A</v>
      </c>
      <c r="AP147" s="104" t="e">
        <f ca="1">+IF(AND(ISNUMBER(OFFSET('Sanitation Data'!$G$5,0,10*ROW('Sanitation Data'!G141))),'Data Summary'!DE147="Yes"),100-OFFSET('Sanitation Data'!$G$5,0,10*ROW('Sanitation Data'!G141)),NA())</f>
        <v>#N/A</v>
      </c>
      <c r="AQ147" s="104" t="e">
        <f ca="1">+IF(AND(ISNUMBER(OFFSET('Sanitation Data'!$G$7,0,10*ROW('Sanitation Data'!G141))),'Data Summary'!DF147="Yes"),OFFSET('Sanitation Data'!$G$7,0,10*ROW('Sanitation Data'!G141)),NA())</f>
        <v>#N/A</v>
      </c>
      <c r="AR147" s="104" t="e">
        <f ca="1">+IF(AND(ISNUMBER(OFFSET('Sanitation Data'!$G$11,0,10*ROW('Sanitation Data'!G141))),'Data Summary'!DG147="Yes"),OFFSET('Sanitation Data'!$G$11,0,10*ROW('Sanitation Data'!G141)),NA())</f>
        <v>#N/A</v>
      </c>
      <c r="AS147" s="104" t="e">
        <f ca="1">+IF(AND(ISNUMBER(OFFSET('Sanitation Data'!$G$12,0,10*ROW('Sanitation Data'!G141))),'Data Summary'!DH147="Yes"),OFFSET('Sanitation Data'!$G$12,0,10*ROW('Sanitation Data'!G141)),NA())</f>
        <v>#N/A</v>
      </c>
      <c r="AT147" s="104" t="e">
        <f ca="1">+IF(AND(ISNUMBER(OFFSET('Sanitation Data'!$G$13,0,10*ROW('Sanitation Data'!G141))),'Data Summary'!DI147="Yes"),OFFSET('Sanitation Data'!$G$13,0,10*ROW('Sanitation Data'!G141)),NA())</f>
        <v>#N/A</v>
      </c>
      <c r="AU147" s="104" t="e">
        <f ca="1">+IF(AND(ISNUMBER(OFFSET('Sanitation Data'!$H$5,0,10*ROW('Sanitation Data'!H141))),'Data Summary'!DJ147="Yes"),100-OFFSET('Sanitation Data'!$H$5,0,10*ROW('Sanitation Data'!H141)),NA())</f>
        <v>#N/A</v>
      </c>
      <c r="AV147" s="104" t="e">
        <f ca="1">+IF(AND(ISNUMBER(OFFSET('Sanitation Data'!$H$7,0,10*ROW('Sanitation Data'!H141))),'Data Summary'!DK147="Yes"),OFFSET('Sanitation Data'!$H$7,0,10*ROW('Sanitation Data'!H141)),NA())</f>
        <v>#N/A</v>
      </c>
      <c r="AW147" s="104" t="e">
        <f ca="1">+IF(AND(ISNUMBER(OFFSET('Sanitation Data'!$H$11,0,10*ROW('Sanitation Data'!H141))),'Data Summary'!DL147="Yes"),OFFSET('Sanitation Data'!$H$11,0,10*ROW('Sanitation Data'!H141)),NA())</f>
        <v>#N/A</v>
      </c>
      <c r="AX147" s="104" t="e">
        <f ca="1">+IF(AND(ISNUMBER(OFFSET('Sanitation Data'!$H$12,0,10*ROW('Sanitation Data'!H141))),'Data Summary'!DM147="Yes"),OFFSET('Sanitation Data'!$H$12,0,10*ROW('Sanitation Data'!H141)),NA())</f>
        <v>#N/A</v>
      </c>
      <c r="AY147" s="104" t="e">
        <f ca="1">+IF(AND(ISNUMBER(OFFSET('Sanitation Data'!$H$13,0,10*ROW('Sanitation Data'!H141))),'Data Summary'!DN147="Yes"),OFFSET('Sanitation Data'!$H$13,0,10*ROW('Sanitation Data'!H141)),NA())</f>
        <v>#N/A</v>
      </c>
      <c r="AZ147" s="109" t="e">
        <f ca="1">+IF(AND(ISNUMBER(OFFSET('Hygiene Data'!$C$6,0,10*ROW('Hygiene Data'!C141))),'Data Summary'!DO147="Yes"),OFFSET('Hygiene Data'!$C$6,0,10*ROW('Hygiene Data'!C141)),NA())</f>
        <v>#N/A</v>
      </c>
      <c r="BA147" s="109" t="e">
        <f ca="1">+IF(AND(ISNUMBER(OFFSET('Hygiene Data'!$C$8,0,10*ROW('Hygiene Data'!C141))),'Data Summary'!DP147="Yes"),OFFSET('Hygiene Data'!$C$8,0,10*ROW('Hygiene Data'!C141)),NA())</f>
        <v>#N/A</v>
      </c>
      <c r="BB147" s="109" t="e">
        <f ca="1">+IF(AND(ISNUMBER(OFFSET('Hygiene Data'!$C$10,0,10*ROW('Hygiene Data'!C141))),'Data Summary'!DQ147="Yes"),OFFSET('Hygiene Data'!$C$10,0,10*ROW('Hygiene Data'!C141)),NA())</f>
        <v>#N/A</v>
      </c>
      <c r="BC147" s="109" t="e">
        <f ca="1">+IF(AND(ISNUMBER(OFFSET('Hygiene Data'!$D$6,0,10*ROW('Hygiene Data'!D141))),'Data Summary'!DR147="Yes"),OFFSET('Hygiene Data'!$D$6,0,10*ROW('Hygiene Data'!D141)),NA())</f>
        <v>#N/A</v>
      </c>
      <c r="BD147" s="109" t="e">
        <f ca="1">+IF(AND(ISNUMBER(OFFSET('Hygiene Data'!$D$8,0,10*ROW('Hygiene Data'!D141))),'Data Summary'!DS147="Yes"),OFFSET('Hygiene Data'!$D$8,0,10*ROW('Hygiene Data'!D141)),NA())</f>
        <v>#N/A</v>
      </c>
      <c r="BE147" s="109" t="e">
        <f ca="1">+IF(AND(ISNUMBER(OFFSET('Hygiene Data'!$D$10,0,10*ROW('Hygiene Data'!D141))),'Data Summary'!DT147="Yes"),OFFSET('Hygiene Data'!$D$10,0,10*ROW('Hygiene Data'!D141)),NA())</f>
        <v>#N/A</v>
      </c>
      <c r="BF147" s="109" t="e">
        <f ca="1">+IF(AND(ISNUMBER(OFFSET('Hygiene Data'!$E$6,0,10*ROW('Hygiene Data'!E141))),'Data Summary'!DU147="Yes"),OFFSET('Hygiene Data'!$E$6,0,10*ROW('Hygiene Data'!E141)),NA())</f>
        <v>#N/A</v>
      </c>
      <c r="BG147" s="109" t="e">
        <f ca="1">+IF(AND(ISNUMBER(OFFSET('Hygiene Data'!$E$8,0,10*ROW('Hygiene Data'!E141))),'Data Summary'!DV147="Yes"),OFFSET('Hygiene Data'!$E$8,0,10*ROW('Hygiene Data'!E141)),NA())</f>
        <v>#N/A</v>
      </c>
      <c r="BH147" s="109" t="e">
        <f ca="1">+IF(AND(ISNUMBER(OFFSET('Hygiene Data'!$E$10,0,10*ROW('Hygiene Data'!E141))),'Data Summary'!DW147="Yes"),OFFSET('Hygiene Data'!$E$10,0,10*ROW('Hygiene Data'!E141)),NA())</f>
        <v>#N/A</v>
      </c>
      <c r="BI147" s="109" t="e">
        <f ca="1">+IF(AND(ISNUMBER(OFFSET('Hygiene Data'!$F$6,0,10*ROW('Hygiene Data'!F141))),'Data Summary'!DX147="Yes"),OFFSET('Hygiene Data'!$F$6,0,10*ROW('Hygiene Data'!F141)),NA())</f>
        <v>#N/A</v>
      </c>
      <c r="BJ147" s="109" t="e">
        <f ca="1">+IF(AND(ISNUMBER(OFFSET('Hygiene Data'!$F$8,0,10*ROW('Hygiene Data'!F141))),'Data Summary'!DY147="Yes"),OFFSET('Hygiene Data'!$F$8,0,10*ROW('Hygiene Data'!F141)),NA())</f>
        <v>#N/A</v>
      </c>
      <c r="BK147" s="109" t="e">
        <f ca="1">+IF(AND(ISNUMBER(OFFSET('Hygiene Data'!$F$10,0,10*ROW('Hygiene Data'!F141))),'Data Summary'!DZ147="Yes"),OFFSET('Hygiene Data'!$F$10,0,10*ROW('Hygiene Data'!F141)),NA())</f>
        <v>#N/A</v>
      </c>
      <c r="BL147" s="109" t="e">
        <f ca="1">+IF(AND(ISNUMBER(OFFSET('Hygiene Data'!$G$6,0,10*ROW('Hygiene Data'!G141))),'Data Summary'!EA147="Yes"),OFFSET('Hygiene Data'!$G$6,0,10*ROW('Hygiene Data'!G141)),NA())</f>
        <v>#N/A</v>
      </c>
      <c r="BM147" s="109" t="e">
        <f ca="1">+IF(AND(ISNUMBER(OFFSET('Hygiene Data'!$G$8,0,10*ROW('Hygiene Data'!G141))),'Data Summary'!EB147="Yes"),OFFSET('Hygiene Data'!$G$8,0,10*ROW('Hygiene Data'!G141)),NA())</f>
        <v>#N/A</v>
      </c>
      <c r="BN147" s="109" t="e">
        <f ca="1">+IF(AND(ISNUMBER(OFFSET('Hygiene Data'!$G$10,0,10*ROW('Hygiene Data'!G141))),'Data Summary'!EC147="Yes"),OFFSET('Hygiene Data'!$G$10,0,10*ROW('Hygiene Data'!G141)),NA())</f>
        <v>#N/A</v>
      </c>
      <c r="BO147" s="109" t="e">
        <f ca="1">+IF(AND(ISNUMBER(OFFSET('Hygiene Data'!$H$6,0,10*ROW('Hygiene Data'!H141))),'Data Summary'!ED147="Yes"),OFFSET('Hygiene Data'!$H$6,0,10*ROW('Hygiene Data'!H141)),NA())</f>
        <v>#N/A</v>
      </c>
      <c r="BP147" s="109" t="e">
        <f ca="1">+IF(AND(ISNUMBER(OFFSET('Hygiene Data'!$H$8,0,10*ROW('Hygiene Data'!H141))),'Data Summary'!EE147="Yes"),OFFSET('Hygiene Data'!$H$8,0,10*ROW('Hygiene Data'!H141)),NA())</f>
        <v>#N/A</v>
      </c>
      <c r="BQ147" s="109" t="e">
        <f ca="1">+IF(AND(ISNUMBER(OFFSET('Hygiene Data'!$H$10,0,10*ROW('Hygiene Data'!H141))),'Data Summary'!EF147="Yes"),OFFSET('Hygiene Data'!$H$10,0,10*ROW('Hygiene Data'!H141)),NA())</f>
        <v>#N/A</v>
      </c>
    </row>
    <row r="148" spans="1:69" x14ac:dyDescent="0.25">
      <c r="A148" s="57" t="e">
        <f ca="1">+IF(OFFSET('Water Data'!$B$1,0,10*ROW('Water Data'!B142))="",NA(),OFFSET('Water Data'!$B$1,0,10*ROW('Water Data'!B142)))</f>
        <v>#N/A</v>
      </c>
      <c r="B148" s="57" t="e">
        <f ca="1">+IF(OFFSET('Water Data'!$A$3,0,10*ROW('Water Data'!A145))="",NA(),OFFSET('Water Data'!$A$3,0,10*ROW('Water Data'!A145)))</f>
        <v>#N/A</v>
      </c>
      <c r="C148" s="57" t="e">
        <f ca="1">+IF(OFFSET('Water Data'!$C$3,0,10*ROW('Water Data'!C145))="",NA(),OFFSET('Water Data'!$C$3,0,10*ROW('Water Data'!C145)))</f>
        <v>#N/A</v>
      </c>
      <c r="D148" s="58" t="e">
        <f ca="1">+IF(AND(ISNUMBER(OFFSET('Water Data'!$C$5,0,10*ROW('Water Data'!C142))),'Data Summary'!BS148="Yes"),100-OFFSET('Water Data'!$C$5,0,10*ROW('Water Data'!C142)),NA())</f>
        <v>#N/A</v>
      </c>
      <c r="E148" s="58" t="e">
        <f ca="1">+IF(AND(ISNUMBER(OFFSET('Water Data'!$C$7,0,10*ROW('Water Data'!C142))),'Data Summary'!BT148="Yes"),OFFSET('Water Data'!$C$7,0,10*ROW('Water Data'!C142)),NA())</f>
        <v>#N/A</v>
      </c>
      <c r="F148" s="58" t="e">
        <f ca="1">+IF(AND(ISNUMBER(OFFSET('Water Data'!$C$10,0,10*ROW('Water Data'!C142))),'Data Summary'!BU148="Yes"),OFFSET('Water Data'!$C$10,0,10*ROW('Water Data'!C142)),NA())</f>
        <v>#N/A</v>
      </c>
      <c r="G148" s="58" t="e">
        <f ca="1">+IF(AND(ISNUMBER(OFFSET('Water Data'!$D$5,0,10*ROW('Water Data'!D142))),'Data Summary'!BV148="Yes"),100-OFFSET('Water Data'!$D$5,0,10*ROW('Water Data'!D142)),NA())</f>
        <v>#N/A</v>
      </c>
      <c r="H148" s="58" t="e">
        <f ca="1">+IF(AND(ISNUMBER(OFFSET('Water Data'!$D$7,0,10*ROW('Water Data'!D142))),'Data Summary'!BW148="Yes"),OFFSET('Water Data'!$D$7,0,10*ROW('Water Data'!D142)),NA())</f>
        <v>#N/A</v>
      </c>
      <c r="I148" s="58" t="e">
        <f ca="1">+IF(AND(ISNUMBER(OFFSET('Water Data'!$D$10,0,10*ROW('Water Data'!D142))),'Data Summary'!BX148="Yes"),OFFSET('Water Data'!$D$10,0,10*ROW('Water Data'!D142)),NA())</f>
        <v>#N/A</v>
      </c>
      <c r="J148" s="58" t="e">
        <f ca="1">+IF(AND(ISNUMBER(OFFSET('Water Data'!$E$5,0,10*ROW('Water Data'!E142))),'Data Summary'!BY148="Yes"),100-OFFSET('Water Data'!$E$5,0,10*ROW('Water Data'!E142)),NA())</f>
        <v>#N/A</v>
      </c>
      <c r="K148" s="58" t="e">
        <f ca="1">+IF(AND(ISNUMBER(OFFSET('Water Data'!$E$7,0,10*ROW('Water Data'!E142))),'Data Summary'!BZ148="Yes"),OFFSET('Water Data'!$E$7,0,10*ROW('Water Data'!E142)),NA())</f>
        <v>#N/A</v>
      </c>
      <c r="L148" s="58" t="e">
        <f ca="1">+IF(AND(ISNUMBER(OFFSET('Water Data'!$E$10,0,10*ROW('Water Data'!E142))),'Data Summary'!CA148="Yes"),OFFSET('Water Data'!$E$10,0,10*ROW('Water Data'!E142)),NA())</f>
        <v>#N/A</v>
      </c>
      <c r="M148" s="58" t="e">
        <f ca="1">+IF(AND(ISNUMBER(OFFSET('Water Data'!$F$5,0,10*ROW('Water Data'!F142))),'Data Summary'!CB148="Yes"),100-OFFSET('Water Data'!$F$5,0,10*ROW('Water Data'!F142)),NA())</f>
        <v>#N/A</v>
      </c>
      <c r="N148" s="58" t="e">
        <f ca="1">+IF(AND(ISNUMBER(OFFSET('Water Data'!$F$7,0,10*ROW('Water Data'!F142))),'Data Summary'!CC148="Yes"),OFFSET('Water Data'!$F$7,0,10*ROW('Water Data'!F142)),NA())</f>
        <v>#N/A</v>
      </c>
      <c r="O148" s="58" t="e">
        <f ca="1">+IF(AND(ISNUMBER(OFFSET('Water Data'!$F$10,0,10*ROW('Water Data'!F142))),'Data Summary'!CD148="Yes"),OFFSET('Water Data'!$F$10,0,10*ROW('Water Data'!F142)),NA())</f>
        <v>#N/A</v>
      </c>
      <c r="P148" s="58" t="e">
        <f ca="1">+IF(AND(ISNUMBER(OFFSET('Water Data'!$G$5,0,10*ROW('Water Data'!G142))),'Data Summary'!CE148="Yes"),100-OFFSET('Water Data'!$G$5,0,10*ROW('Water Data'!G142)),NA())</f>
        <v>#N/A</v>
      </c>
      <c r="Q148" s="58" t="e">
        <f ca="1">+IF(AND(ISNUMBER(OFFSET('Water Data'!$G$7,0,10*ROW('Water Data'!G142))),'Data Summary'!CF148="Yes"),OFFSET('Water Data'!$G$7,0,10*ROW('Water Data'!G142)),NA())</f>
        <v>#N/A</v>
      </c>
      <c r="R148" s="58" t="e">
        <f ca="1">+IF(AND(ISNUMBER(OFFSET('Water Data'!$G$10,0,10*ROW('Water Data'!G142))),'Data Summary'!CG148="Yes"),OFFSET('Water Data'!$G$10,0,10*ROW('Water Data'!G142)),NA())</f>
        <v>#N/A</v>
      </c>
      <c r="S148" s="58" t="e">
        <f ca="1">+IF(AND(ISNUMBER(OFFSET('Water Data'!$H$5,0,10*ROW('Water Data'!H142))),'Data Summary'!CH148="Yes"),100-OFFSET('Water Data'!$H$5,0,10*ROW('Water Data'!H142)),NA())</f>
        <v>#N/A</v>
      </c>
      <c r="T148" s="58" t="e">
        <f ca="1">+IF(AND(ISNUMBER(OFFSET('Water Data'!$H$7,0,10*ROW('Water Data'!H142))),'Data Summary'!CI148="Yes"),OFFSET('Water Data'!$H$7,0,10*ROW('Water Data'!H142)),NA())</f>
        <v>#N/A</v>
      </c>
      <c r="U148" s="58" t="e">
        <f ca="1">+IF(AND(ISNUMBER(OFFSET('Water Data'!$H$10,0,10*ROW('Water Data'!H142))),'Data Summary'!CJ148="Yes"),OFFSET('Water Data'!$H$10,0,10*ROW('Water Data'!H142)),NA())</f>
        <v>#N/A</v>
      </c>
      <c r="V148" s="104" t="e">
        <f ca="1">+IF(AND(ISNUMBER(OFFSET('Sanitation Data'!$C$5,0,10*ROW('Sanitation Data'!C142))),'Data Summary'!CK148="Yes"),100-OFFSET('Sanitation Data'!$C$5,0,10*ROW('Sanitation Data'!C142)),NA())</f>
        <v>#N/A</v>
      </c>
      <c r="W148" s="104" t="e">
        <f ca="1">+IF(AND(ISNUMBER(OFFSET('Sanitation Data'!$C$7,0,10*ROW('Sanitation Data'!C142))),'Data Summary'!CL148="Yes"),OFFSET('Sanitation Data'!$C$7,0,10*ROW('Sanitation Data'!C142)),NA())</f>
        <v>#N/A</v>
      </c>
      <c r="X148" s="104" t="e">
        <f ca="1">+IF(AND(ISNUMBER(OFFSET('Sanitation Data'!$C$11,0,10*ROW('Sanitation Data'!C142))),'Data Summary'!CM148="Yes"),OFFSET('Sanitation Data'!$C$11,0,10*ROW('Sanitation Data'!C142)),NA())</f>
        <v>#N/A</v>
      </c>
      <c r="Y148" s="104" t="e">
        <f ca="1">+IF(AND(ISNUMBER(OFFSET('Sanitation Data'!$C$12,0,10*ROW('Sanitation Data'!C142))),'Data Summary'!CN148="Yes"),OFFSET('Sanitation Data'!$C$12,0,10*ROW('Sanitation Data'!C142)),NA())</f>
        <v>#N/A</v>
      </c>
      <c r="Z148" s="104" t="e">
        <f ca="1">+IF(AND(ISNUMBER(OFFSET('Sanitation Data'!$C$13,0,10*ROW('Sanitation Data'!C142))),'Data Summary'!CO148="Yes"),OFFSET('Sanitation Data'!$C$13,0,10*ROW('Sanitation Data'!C142)),NA())</f>
        <v>#N/A</v>
      </c>
      <c r="AA148" s="104" t="e">
        <f ca="1">+IF(AND(ISNUMBER(OFFSET('Sanitation Data'!$D$5,0,10*ROW('Sanitation Data'!D142))),'Data Summary'!CP148="Yes"),100-OFFSET('Sanitation Data'!$D$5,0,10*ROW('Sanitation Data'!D142)),NA())</f>
        <v>#N/A</v>
      </c>
      <c r="AB148" s="104" t="e">
        <f ca="1">+IF(AND(ISNUMBER(OFFSET('Sanitation Data'!$D$7,0,10*ROW('Sanitation Data'!D142))),'Data Summary'!CQ148="Yes"),OFFSET('Sanitation Data'!$D$7,0,10*ROW('Sanitation Data'!D142)),NA())</f>
        <v>#N/A</v>
      </c>
      <c r="AC148" s="104" t="e">
        <f ca="1">+IF(AND(ISNUMBER(OFFSET('Sanitation Data'!$D$11,0,10*ROW('Sanitation Data'!D142))),'Data Summary'!CR148="Yes"),OFFSET('Sanitation Data'!$D$11,0,10*ROW('Sanitation Data'!D142)),NA())</f>
        <v>#N/A</v>
      </c>
      <c r="AD148" s="104" t="e">
        <f ca="1">+IF(AND(ISNUMBER(OFFSET('Sanitation Data'!$D$12,0,10*ROW('Sanitation Data'!D142))),'Data Summary'!CS148="Yes"),OFFSET('Sanitation Data'!$D$12,0,10*ROW('Sanitation Data'!D142)),NA())</f>
        <v>#N/A</v>
      </c>
      <c r="AE148" s="104" t="e">
        <f ca="1">+IF(AND(ISNUMBER(OFFSET('Sanitation Data'!$D$13,0,10*ROW('Sanitation Data'!D142))),'Data Summary'!CT148="Yes"),OFFSET('Sanitation Data'!$D$13,0,10*ROW('Sanitation Data'!D142)),NA())</f>
        <v>#N/A</v>
      </c>
      <c r="AF148" s="104" t="e">
        <f ca="1">+IF(AND(ISNUMBER(OFFSET('Sanitation Data'!$E$5,0,10*ROW('Sanitation Data'!E142))),'Data Summary'!CU148="Yes"),100-OFFSET('Sanitation Data'!$E$5,0,10*ROW('Sanitation Data'!E142)),NA())</f>
        <v>#N/A</v>
      </c>
      <c r="AG148" s="104" t="e">
        <f ca="1">+IF(AND(ISNUMBER(OFFSET('Sanitation Data'!$E$7,0,10*ROW('Sanitation Data'!E142))),'Data Summary'!CV148="Yes"),OFFSET('Sanitation Data'!$E$7,0,10*ROW('Sanitation Data'!E142)),NA())</f>
        <v>#N/A</v>
      </c>
      <c r="AH148" s="104" t="e">
        <f ca="1">+IF(AND(ISNUMBER(OFFSET('Sanitation Data'!$E$11,0,10*ROW('Sanitation Data'!E142))),'Data Summary'!CW148="Yes"),OFFSET('Sanitation Data'!$E$11,0,10*ROW('Sanitation Data'!E142)),NA())</f>
        <v>#N/A</v>
      </c>
      <c r="AI148" s="104" t="e">
        <f ca="1">+IF(AND(ISNUMBER(OFFSET('Sanitation Data'!$E$12,0,10*ROW('Sanitation Data'!E142))),'Data Summary'!CX148="Yes"),OFFSET('Sanitation Data'!$E$12,0,10*ROW('Sanitation Data'!E142)),NA())</f>
        <v>#N/A</v>
      </c>
      <c r="AJ148" s="104" t="e">
        <f ca="1">+IF(AND(ISNUMBER(OFFSET('Sanitation Data'!$E$13,0,10*ROW('Sanitation Data'!E142))),'Data Summary'!CY148="Yes"),OFFSET('Sanitation Data'!$E$13,0,10*ROW('Sanitation Data'!E142)),NA())</f>
        <v>#N/A</v>
      </c>
      <c r="AK148" s="104" t="e">
        <f ca="1">+IF(AND(ISNUMBER(OFFSET('Sanitation Data'!$F$5,0,10*ROW('Sanitation Data'!F142))),'Data Summary'!CZ148="Yes"),100-OFFSET('Sanitation Data'!$F$5,0,10*ROW('Sanitation Data'!F142)),NA())</f>
        <v>#N/A</v>
      </c>
      <c r="AL148" s="104" t="e">
        <f ca="1">+IF(AND(ISNUMBER(OFFSET('Sanitation Data'!$F$7,0,10*ROW('Sanitation Data'!F142))),'Data Summary'!DA148="Yes"),OFFSET('Sanitation Data'!$F$7,0,10*ROW('Sanitation Data'!F142)),NA())</f>
        <v>#N/A</v>
      </c>
      <c r="AM148" s="104" t="e">
        <f ca="1">+IF(AND(ISNUMBER(OFFSET('Sanitation Data'!$F$11,0,10*ROW('Sanitation Data'!F142))),'Data Summary'!DB148="Yes"),OFFSET('Sanitation Data'!$F$11,0,10*ROW('Sanitation Data'!F142)),NA())</f>
        <v>#N/A</v>
      </c>
      <c r="AN148" s="104" t="e">
        <f ca="1">+IF(AND(ISNUMBER(OFFSET('Sanitation Data'!$F$12,0,10*ROW('Sanitation Data'!F142))),'Data Summary'!DC148="Yes"),OFFSET('Sanitation Data'!$F$12,0,10*ROW('Sanitation Data'!F142)),NA())</f>
        <v>#N/A</v>
      </c>
      <c r="AO148" s="104" t="e">
        <f ca="1">+IF(AND(ISNUMBER(OFFSET('Sanitation Data'!$F$13,0,10*ROW('Sanitation Data'!F142))),'Data Summary'!DD148="Yes"),OFFSET('Sanitation Data'!$F$13,0,10*ROW('Sanitation Data'!F142)),NA())</f>
        <v>#N/A</v>
      </c>
      <c r="AP148" s="104" t="e">
        <f ca="1">+IF(AND(ISNUMBER(OFFSET('Sanitation Data'!$G$5,0,10*ROW('Sanitation Data'!G142))),'Data Summary'!DE148="Yes"),100-OFFSET('Sanitation Data'!$G$5,0,10*ROW('Sanitation Data'!G142)),NA())</f>
        <v>#N/A</v>
      </c>
      <c r="AQ148" s="104" t="e">
        <f ca="1">+IF(AND(ISNUMBER(OFFSET('Sanitation Data'!$G$7,0,10*ROW('Sanitation Data'!G142))),'Data Summary'!DF148="Yes"),OFFSET('Sanitation Data'!$G$7,0,10*ROW('Sanitation Data'!G142)),NA())</f>
        <v>#N/A</v>
      </c>
      <c r="AR148" s="104" t="e">
        <f ca="1">+IF(AND(ISNUMBER(OFFSET('Sanitation Data'!$G$11,0,10*ROW('Sanitation Data'!G142))),'Data Summary'!DG148="Yes"),OFFSET('Sanitation Data'!$G$11,0,10*ROW('Sanitation Data'!G142)),NA())</f>
        <v>#N/A</v>
      </c>
      <c r="AS148" s="104" t="e">
        <f ca="1">+IF(AND(ISNUMBER(OFFSET('Sanitation Data'!$G$12,0,10*ROW('Sanitation Data'!G142))),'Data Summary'!DH148="Yes"),OFFSET('Sanitation Data'!$G$12,0,10*ROW('Sanitation Data'!G142)),NA())</f>
        <v>#N/A</v>
      </c>
      <c r="AT148" s="104" t="e">
        <f ca="1">+IF(AND(ISNUMBER(OFFSET('Sanitation Data'!$G$13,0,10*ROW('Sanitation Data'!G142))),'Data Summary'!DI148="Yes"),OFFSET('Sanitation Data'!$G$13,0,10*ROW('Sanitation Data'!G142)),NA())</f>
        <v>#N/A</v>
      </c>
      <c r="AU148" s="104" t="e">
        <f ca="1">+IF(AND(ISNUMBER(OFFSET('Sanitation Data'!$H$5,0,10*ROW('Sanitation Data'!H142))),'Data Summary'!DJ148="Yes"),100-OFFSET('Sanitation Data'!$H$5,0,10*ROW('Sanitation Data'!H142)),NA())</f>
        <v>#N/A</v>
      </c>
      <c r="AV148" s="104" t="e">
        <f ca="1">+IF(AND(ISNUMBER(OFFSET('Sanitation Data'!$H$7,0,10*ROW('Sanitation Data'!H142))),'Data Summary'!DK148="Yes"),OFFSET('Sanitation Data'!$H$7,0,10*ROW('Sanitation Data'!H142)),NA())</f>
        <v>#N/A</v>
      </c>
      <c r="AW148" s="104" t="e">
        <f ca="1">+IF(AND(ISNUMBER(OFFSET('Sanitation Data'!$H$11,0,10*ROW('Sanitation Data'!H142))),'Data Summary'!DL148="Yes"),OFFSET('Sanitation Data'!$H$11,0,10*ROW('Sanitation Data'!H142)),NA())</f>
        <v>#N/A</v>
      </c>
      <c r="AX148" s="104" t="e">
        <f ca="1">+IF(AND(ISNUMBER(OFFSET('Sanitation Data'!$H$12,0,10*ROW('Sanitation Data'!H142))),'Data Summary'!DM148="Yes"),OFFSET('Sanitation Data'!$H$12,0,10*ROW('Sanitation Data'!H142)),NA())</f>
        <v>#N/A</v>
      </c>
      <c r="AY148" s="104" t="e">
        <f ca="1">+IF(AND(ISNUMBER(OFFSET('Sanitation Data'!$H$13,0,10*ROW('Sanitation Data'!H142))),'Data Summary'!DN148="Yes"),OFFSET('Sanitation Data'!$H$13,0,10*ROW('Sanitation Data'!H142)),NA())</f>
        <v>#N/A</v>
      </c>
      <c r="AZ148" s="109" t="e">
        <f ca="1">+IF(AND(ISNUMBER(OFFSET('Hygiene Data'!$C$6,0,10*ROW('Hygiene Data'!C142))),'Data Summary'!DO148="Yes"),OFFSET('Hygiene Data'!$C$6,0,10*ROW('Hygiene Data'!C142)),NA())</f>
        <v>#N/A</v>
      </c>
      <c r="BA148" s="109" t="e">
        <f ca="1">+IF(AND(ISNUMBER(OFFSET('Hygiene Data'!$C$8,0,10*ROW('Hygiene Data'!C142))),'Data Summary'!DP148="Yes"),OFFSET('Hygiene Data'!$C$8,0,10*ROW('Hygiene Data'!C142)),NA())</f>
        <v>#N/A</v>
      </c>
      <c r="BB148" s="109" t="e">
        <f ca="1">+IF(AND(ISNUMBER(OFFSET('Hygiene Data'!$C$10,0,10*ROW('Hygiene Data'!C142))),'Data Summary'!DQ148="Yes"),OFFSET('Hygiene Data'!$C$10,0,10*ROW('Hygiene Data'!C142)),NA())</f>
        <v>#N/A</v>
      </c>
      <c r="BC148" s="109" t="e">
        <f ca="1">+IF(AND(ISNUMBER(OFFSET('Hygiene Data'!$D$6,0,10*ROW('Hygiene Data'!D142))),'Data Summary'!DR148="Yes"),OFFSET('Hygiene Data'!$D$6,0,10*ROW('Hygiene Data'!D142)),NA())</f>
        <v>#N/A</v>
      </c>
      <c r="BD148" s="109" t="e">
        <f ca="1">+IF(AND(ISNUMBER(OFFSET('Hygiene Data'!$D$8,0,10*ROW('Hygiene Data'!D142))),'Data Summary'!DS148="Yes"),OFFSET('Hygiene Data'!$D$8,0,10*ROW('Hygiene Data'!D142)),NA())</f>
        <v>#N/A</v>
      </c>
      <c r="BE148" s="109" t="e">
        <f ca="1">+IF(AND(ISNUMBER(OFFSET('Hygiene Data'!$D$10,0,10*ROW('Hygiene Data'!D142))),'Data Summary'!DT148="Yes"),OFFSET('Hygiene Data'!$D$10,0,10*ROW('Hygiene Data'!D142)),NA())</f>
        <v>#N/A</v>
      </c>
      <c r="BF148" s="109" t="e">
        <f ca="1">+IF(AND(ISNUMBER(OFFSET('Hygiene Data'!$E$6,0,10*ROW('Hygiene Data'!E142))),'Data Summary'!DU148="Yes"),OFFSET('Hygiene Data'!$E$6,0,10*ROW('Hygiene Data'!E142)),NA())</f>
        <v>#N/A</v>
      </c>
      <c r="BG148" s="109" t="e">
        <f ca="1">+IF(AND(ISNUMBER(OFFSET('Hygiene Data'!$E$8,0,10*ROW('Hygiene Data'!E142))),'Data Summary'!DV148="Yes"),OFFSET('Hygiene Data'!$E$8,0,10*ROW('Hygiene Data'!E142)),NA())</f>
        <v>#N/A</v>
      </c>
      <c r="BH148" s="109" t="e">
        <f ca="1">+IF(AND(ISNUMBER(OFFSET('Hygiene Data'!$E$10,0,10*ROW('Hygiene Data'!E142))),'Data Summary'!DW148="Yes"),OFFSET('Hygiene Data'!$E$10,0,10*ROW('Hygiene Data'!E142)),NA())</f>
        <v>#N/A</v>
      </c>
      <c r="BI148" s="109" t="e">
        <f ca="1">+IF(AND(ISNUMBER(OFFSET('Hygiene Data'!$F$6,0,10*ROW('Hygiene Data'!F142))),'Data Summary'!DX148="Yes"),OFFSET('Hygiene Data'!$F$6,0,10*ROW('Hygiene Data'!F142)),NA())</f>
        <v>#N/A</v>
      </c>
      <c r="BJ148" s="109" t="e">
        <f ca="1">+IF(AND(ISNUMBER(OFFSET('Hygiene Data'!$F$8,0,10*ROW('Hygiene Data'!F142))),'Data Summary'!DY148="Yes"),OFFSET('Hygiene Data'!$F$8,0,10*ROW('Hygiene Data'!F142)),NA())</f>
        <v>#N/A</v>
      </c>
      <c r="BK148" s="109" t="e">
        <f ca="1">+IF(AND(ISNUMBER(OFFSET('Hygiene Data'!$F$10,0,10*ROW('Hygiene Data'!F142))),'Data Summary'!DZ148="Yes"),OFFSET('Hygiene Data'!$F$10,0,10*ROW('Hygiene Data'!F142)),NA())</f>
        <v>#N/A</v>
      </c>
      <c r="BL148" s="109" t="e">
        <f ca="1">+IF(AND(ISNUMBER(OFFSET('Hygiene Data'!$G$6,0,10*ROW('Hygiene Data'!G142))),'Data Summary'!EA148="Yes"),OFFSET('Hygiene Data'!$G$6,0,10*ROW('Hygiene Data'!G142)),NA())</f>
        <v>#N/A</v>
      </c>
      <c r="BM148" s="109" t="e">
        <f ca="1">+IF(AND(ISNUMBER(OFFSET('Hygiene Data'!$G$8,0,10*ROW('Hygiene Data'!G142))),'Data Summary'!EB148="Yes"),OFFSET('Hygiene Data'!$G$8,0,10*ROW('Hygiene Data'!G142)),NA())</f>
        <v>#N/A</v>
      </c>
      <c r="BN148" s="109" t="e">
        <f ca="1">+IF(AND(ISNUMBER(OFFSET('Hygiene Data'!$G$10,0,10*ROW('Hygiene Data'!G142))),'Data Summary'!EC148="Yes"),OFFSET('Hygiene Data'!$G$10,0,10*ROW('Hygiene Data'!G142)),NA())</f>
        <v>#N/A</v>
      </c>
      <c r="BO148" s="109" t="e">
        <f ca="1">+IF(AND(ISNUMBER(OFFSET('Hygiene Data'!$H$6,0,10*ROW('Hygiene Data'!H142))),'Data Summary'!ED148="Yes"),OFFSET('Hygiene Data'!$H$6,0,10*ROW('Hygiene Data'!H142)),NA())</f>
        <v>#N/A</v>
      </c>
      <c r="BP148" s="109" t="e">
        <f ca="1">+IF(AND(ISNUMBER(OFFSET('Hygiene Data'!$H$8,0,10*ROW('Hygiene Data'!H142))),'Data Summary'!EE148="Yes"),OFFSET('Hygiene Data'!$H$8,0,10*ROW('Hygiene Data'!H142)),NA())</f>
        <v>#N/A</v>
      </c>
      <c r="BQ148" s="109" t="e">
        <f ca="1">+IF(AND(ISNUMBER(OFFSET('Hygiene Data'!$H$10,0,10*ROW('Hygiene Data'!H142))),'Data Summary'!EF148="Yes"),OFFSET('Hygiene Data'!$H$10,0,10*ROW('Hygiene Data'!H142)),NA())</f>
        <v>#N/A</v>
      </c>
    </row>
    <row r="149" spans="1:69" x14ac:dyDescent="0.25">
      <c r="A149" s="57" t="e">
        <f ca="1">+IF(OFFSET('Water Data'!$B$1,0,10*ROW('Water Data'!B143))="",NA(),OFFSET('Water Data'!$B$1,0,10*ROW('Water Data'!B143)))</f>
        <v>#N/A</v>
      </c>
      <c r="B149" s="57" t="e">
        <f ca="1">+IF(OFFSET('Water Data'!$A$3,0,10*ROW('Water Data'!A146))="",NA(),OFFSET('Water Data'!$A$3,0,10*ROW('Water Data'!A146)))</f>
        <v>#N/A</v>
      </c>
      <c r="C149" s="57" t="e">
        <f ca="1">+IF(OFFSET('Water Data'!$C$3,0,10*ROW('Water Data'!C146))="",NA(),OFFSET('Water Data'!$C$3,0,10*ROW('Water Data'!C146)))</f>
        <v>#N/A</v>
      </c>
      <c r="D149" s="58" t="e">
        <f ca="1">+IF(AND(ISNUMBER(OFFSET('Water Data'!$C$5,0,10*ROW('Water Data'!C143))),'Data Summary'!BS149="Yes"),100-OFFSET('Water Data'!$C$5,0,10*ROW('Water Data'!C143)),NA())</f>
        <v>#N/A</v>
      </c>
      <c r="E149" s="58" t="e">
        <f ca="1">+IF(AND(ISNUMBER(OFFSET('Water Data'!$C$7,0,10*ROW('Water Data'!C143))),'Data Summary'!BT149="Yes"),OFFSET('Water Data'!$C$7,0,10*ROW('Water Data'!C143)),NA())</f>
        <v>#N/A</v>
      </c>
      <c r="F149" s="58" t="e">
        <f ca="1">+IF(AND(ISNUMBER(OFFSET('Water Data'!$C$10,0,10*ROW('Water Data'!C143))),'Data Summary'!BU149="Yes"),OFFSET('Water Data'!$C$10,0,10*ROW('Water Data'!C143)),NA())</f>
        <v>#N/A</v>
      </c>
      <c r="G149" s="58" t="e">
        <f ca="1">+IF(AND(ISNUMBER(OFFSET('Water Data'!$D$5,0,10*ROW('Water Data'!D143))),'Data Summary'!BV149="Yes"),100-OFFSET('Water Data'!$D$5,0,10*ROW('Water Data'!D143)),NA())</f>
        <v>#N/A</v>
      </c>
      <c r="H149" s="58" t="e">
        <f ca="1">+IF(AND(ISNUMBER(OFFSET('Water Data'!$D$7,0,10*ROW('Water Data'!D143))),'Data Summary'!BW149="Yes"),OFFSET('Water Data'!$D$7,0,10*ROW('Water Data'!D143)),NA())</f>
        <v>#N/A</v>
      </c>
      <c r="I149" s="58" t="e">
        <f ca="1">+IF(AND(ISNUMBER(OFFSET('Water Data'!$D$10,0,10*ROW('Water Data'!D143))),'Data Summary'!BX149="Yes"),OFFSET('Water Data'!$D$10,0,10*ROW('Water Data'!D143)),NA())</f>
        <v>#N/A</v>
      </c>
      <c r="J149" s="58" t="e">
        <f ca="1">+IF(AND(ISNUMBER(OFFSET('Water Data'!$E$5,0,10*ROW('Water Data'!E143))),'Data Summary'!BY149="Yes"),100-OFFSET('Water Data'!$E$5,0,10*ROW('Water Data'!E143)),NA())</f>
        <v>#N/A</v>
      </c>
      <c r="K149" s="58" t="e">
        <f ca="1">+IF(AND(ISNUMBER(OFFSET('Water Data'!$E$7,0,10*ROW('Water Data'!E143))),'Data Summary'!BZ149="Yes"),OFFSET('Water Data'!$E$7,0,10*ROW('Water Data'!E143)),NA())</f>
        <v>#N/A</v>
      </c>
      <c r="L149" s="58" t="e">
        <f ca="1">+IF(AND(ISNUMBER(OFFSET('Water Data'!$E$10,0,10*ROW('Water Data'!E143))),'Data Summary'!CA149="Yes"),OFFSET('Water Data'!$E$10,0,10*ROW('Water Data'!E143)),NA())</f>
        <v>#N/A</v>
      </c>
      <c r="M149" s="58" t="e">
        <f ca="1">+IF(AND(ISNUMBER(OFFSET('Water Data'!$F$5,0,10*ROW('Water Data'!F143))),'Data Summary'!CB149="Yes"),100-OFFSET('Water Data'!$F$5,0,10*ROW('Water Data'!F143)),NA())</f>
        <v>#N/A</v>
      </c>
      <c r="N149" s="58" t="e">
        <f ca="1">+IF(AND(ISNUMBER(OFFSET('Water Data'!$F$7,0,10*ROW('Water Data'!F143))),'Data Summary'!CC149="Yes"),OFFSET('Water Data'!$F$7,0,10*ROW('Water Data'!F143)),NA())</f>
        <v>#N/A</v>
      </c>
      <c r="O149" s="58" t="e">
        <f ca="1">+IF(AND(ISNUMBER(OFFSET('Water Data'!$F$10,0,10*ROW('Water Data'!F143))),'Data Summary'!CD149="Yes"),OFFSET('Water Data'!$F$10,0,10*ROW('Water Data'!F143)),NA())</f>
        <v>#N/A</v>
      </c>
      <c r="P149" s="58" t="e">
        <f ca="1">+IF(AND(ISNUMBER(OFFSET('Water Data'!$G$5,0,10*ROW('Water Data'!G143))),'Data Summary'!CE149="Yes"),100-OFFSET('Water Data'!$G$5,0,10*ROW('Water Data'!G143)),NA())</f>
        <v>#N/A</v>
      </c>
      <c r="Q149" s="58" t="e">
        <f ca="1">+IF(AND(ISNUMBER(OFFSET('Water Data'!$G$7,0,10*ROW('Water Data'!G143))),'Data Summary'!CF149="Yes"),OFFSET('Water Data'!$G$7,0,10*ROW('Water Data'!G143)),NA())</f>
        <v>#N/A</v>
      </c>
      <c r="R149" s="58" t="e">
        <f ca="1">+IF(AND(ISNUMBER(OFFSET('Water Data'!$G$10,0,10*ROW('Water Data'!G143))),'Data Summary'!CG149="Yes"),OFFSET('Water Data'!$G$10,0,10*ROW('Water Data'!G143)),NA())</f>
        <v>#N/A</v>
      </c>
      <c r="S149" s="58" t="e">
        <f ca="1">+IF(AND(ISNUMBER(OFFSET('Water Data'!$H$5,0,10*ROW('Water Data'!H143))),'Data Summary'!CH149="Yes"),100-OFFSET('Water Data'!$H$5,0,10*ROW('Water Data'!H143)),NA())</f>
        <v>#N/A</v>
      </c>
      <c r="T149" s="58" t="e">
        <f ca="1">+IF(AND(ISNUMBER(OFFSET('Water Data'!$H$7,0,10*ROW('Water Data'!H143))),'Data Summary'!CI149="Yes"),OFFSET('Water Data'!$H$7,0,10*ROW('Water Data'!H143)),NA())</f>
        <v>#N/A</v>
      </c>
      <c r="U149" s="58" t="e">
        <f ca="1">+IF(AND(ISNUMBER(OFFSET('Water Data'!$H$10,0,10*ROW('Water Data'!H143))),'Data Summary'!CJ149="Yes"),OFFSET('Water Data'!$H$10,0,10*ROW('Water Data'!H143)),NA())</f>
        <v>#N/A</v>
      </c>
      <c r="V149" s="104" t="e">
        <f ca="1">+IF(AND(ISNUMBER(OFFSET('Sanitation Data'!$C$5,0,10*ROW('Sanitation Data'!C143))),'Data Summary'!CK149="Yes"),100-OFFSET('Sanitation Data'!$C$5,0,10*ROW('Sanitation Data'!C143)),NA())</f>
        <v>#N/A</v>
      </c>
      <c r="W149" s="104" t="e">
        <f ca="1">+IF(AND(ISNUMBER(OFFSET('Sanitation Data'!$C$7,0,10*ROW('Sanitation Data'!C143))),'Data Summary'!CL149="Yes"),OFFSET('Sanitation Data'!$C$7,0,10*ROW('Sanitation Data'!C143)),NA())</f>
        <v>#N/A</v>
      </c>
      <c r="X149" s="104" t="e">
        <f ca="1">+IF(AND(ISNUMBER(OFFSET('Sanitation Data'!$C$11,0,10*ROW('Sanitation Data'!C143))),'Data Summary'!CM149="Yes"),OFFSET('Sanitation Data'!$C$11,0,10*ROW('Sanitation Data'!C143)),NA())</f>
        <v>#N/A</v>
      </c>
      <c r="Y149" s="104" t="e">
        <f ca="1">+IF(AND(ISNUMBER(OFFSET('Sanitation Data'!$C$12,0,10*ROW('Sanitation Data'!C143))),'Data Summary'!CN149="Yes"),OFFSET('Sanitation Data'!$C$12,0,10*ROW('Sanitation Data'!C143)),NA())</f>
        <v>#N/A</v>
      </c>
      <c r="Z149" s="104" t="e">
        <f ca="1">+IF(AND(ISNUMBER(OFFSET('Sanitation Data'!$C$13,0,10*ROW('Sanitation Data'!C143))),'Data Summary'!CO149="Yes"),OFFSET('Sanitation Data'!$C$13,0,10*ROW('Sanitation Data'!C143)),NA())</f>
        <v>#N/A</v>
      </c>
      <c r="AA149" s="104" t="e">
        <f ca="1">+IF(AND(ISNUMBER(OFFSET('Sanitation Data'!$D$5,0,10*ROW('Sanitation Data'!D143))),'Data Summary'!CP149="Yes"),100-OFFSET('Sanitation Data'!$D$5,0,10*ROW('Sanitation Data'!D143)),NA())</f>
        <v>#N/A</v>
      </c>
      <c r="AB149" s="104" t="e">
        <f ca="1">+IF(AND(ISNUMBER(OFFSET('Sanitation Data'!$D$7,0,10*ROW('Sanitation Data'!D143))),'Data Summary'!CQ149="Yes"),OFFSET('Sanitation Data'!$D$7,0,10*ROW('Sanitation Data'!D143)),NA())</f>
        <v>#N/A</v>
      </c>
      <c r="AC149" s="104" t="e">
        <f ca="1">+IF(AND(ISNUMBER(OFFSET('Sanitation Data'!$D$11,0,10*ROW('Sanitation Data'!D143))),'Data Summary'!CR149="Yes"),OFFSET('Sanitation Data'!$D$11,0,10*ROW('Sanitation Data'!D143)),NA())</f>
        <v>#N/A</v>
      </c>
      <c r="AD149" s="104" t="e">
        <f ca="1">+IF(AND(ISNUMBER(OFFSET('Sanitation Data'!$D$12,0,10*ROW('Sanitation Data'!D143))),'Data Summary'!CS149="Yes"),OFFSET('Sanitation Data'!$D$12,0,10*ROW('Sanitation Data'!D143)),NA())</f>
        <v>#N/A</v>
      </c>
      <c r="AE149" s="104" t="e">
        <f ca="1">+IF(AND(ISNUMBER(OFFSET('Sanitation Data'!$D$13,0,10*ROW('Sanitation Data'!D143))),'Data Summary'!CT149="Yes"),OFFSET('Sanitation Data'!$D$13,0,10*ROW('Sanitation Data'!D143)),NA())</f>
        <v>#N/A</v>
      </c>
      <c r="AF149" s="104" t="e">
        <f ca="1">+IF(AND(ISNUMBER(OFFSET('Sanitation Data'!$E$5,0,10*ROW('Sanitation Data'!E143))),'Data Summary'!CU149="Yes"),100-OFFSET('Sanitation Data'!$E$5,0,10*ROW('Sanitation Data'!E143)),NA())</f>
        <v>#N/A</v>
      </c>
      <c r="AG149" s="104" t="e">
        <f ca="1">+IF(AND(ISNUMBER(OFFSET('Sanitation Data'!$E$7,0,10*ROW('Sanitation Data'!E143))),'Data Summary'!CV149="Yes"),OFFSET('Sanitation Data'!$E$7,0,10*ROW('Sanitation Data'!E143)),NA())</f>
        <v>#N/A</v>
      </c>
      <c r="AH149" s="104" t="e">
        <f ca="1">+IF(AND(ISNUMBER(OFFSET('Sanitation Data'!$E$11,0,10*ROW('Sanitation Data'!E143))),'Data Summary'!CW149="Yes"),OFFSET('Sanitation Data'!$E$11,0,10*ROW('Sanitation Data'!E143)),NA())</f>
        <v>#N/A</v>
      </c>
      <c r="AI149" s="104" t="e">
        <f ca="1">+IF(AND(ISNUMBER(OFFSET('Sanitation Data'!$E$12,0,10*ROW('Sanitation Data'!E143))),'Data Summary'!CX149="Yes"),OFFSET('Sanitation Data'!$E$12,0,10*ROW('Sanitation Data'!E143)),NA())</f>
        <v>#N/A</v>
      </c>
      <c r="AJ149" s="104" t="e">
        <f ca="1">+IF(AND(ISNUMBER(OFFSET('Sanitation Data'!$E$13,0,10*ROW('Sanitation Data'!E143))),'Data Summary'!CY149="Yes"),OFFSET('Sanitation Data'!$E$13,0,10*ROW('Sanitation Data'!E143)),NA())</f>
        <v>#N/A</v>
      </c>
      <c r="AK149" s="104" t="e">
        <f ca="1">+IF(AND(ISNUMBER(OFFSET('Sanitation Data'!$F$5,0,10*ROW('Sanitation Data'!F143))),'Data Summary'!CZ149="Yes"),100-OFFSET('Sanitation Data'!$F$5,0,10*ROW('Sanitation Data'!F143)),NA())</f>
        <v>#N/A</v>
      </c>
      <c r="AL149" s="104" t="e">
        <f ca="1">+IF(AND(ISNUMBER(OFFSET('Sanitation Data'!$F$7,0,10*ROW('Sanitation Data'!F143))),'Data Summary'!DA149="Yes"),OFFSET('Sanitation Data'!$F$7,0,10*ROW('Sanitation Data'!F143)),NA())</f>
        <v>#N/A</v>
      </c>
      <c r="AM149" s="104" t="e">
        <f ca="1">+IF(AND(ISNUMBER(OFFSET('Sanitation Data'!$F$11,0,10*ROW('Sanitation Data'!F143))),'Data Summary'!DB149="Yes"),OFFSET('Sanitation Data'!$F$11,0,10*ROW('Sanitation Data'!F143)),NA())</f>
        <v>#N/A</v>
      </c>
      <c r="AN149" s="104" t="e">
        <f ca="1">+IF(AND(ISNUMBER(OFFSET('Sanitation Data'!$F$12,0,10*ROW('Sanitation Data'!F143))),'Data Summary'!DC149="Yes"),OFFSET('Sanitation Data'!$F$12,0,10*ROW('Sanitation Data'!F143)),NA())</f>
        <v>#N/A</v>
      </c>
      <c r="AO149" s="104" t="e">
        <f ca="1">+IF(AND(ISNUMBER(OFFSET('Sanitation Data'!$F$13,0,10*ROW('Sanitation Data'!F143))),'Data Summary'!DD149="Yes"),OFFSET('Sanitation Data'!$F$13,0,10*ROW('Sanitation Data'!F143)),NA())</f>
        <v>#N/A</v>
      </c>
      <c r="AP149" s="104" t="e">
        <f ca="1">+IF(AND(ISNUMBER(OFFSET('Sanitation Data'!$G$5,0,10*ROW('Sanitation Data'!G143))),'Data Summary'!DE149="Yes"),100-OFFSET('Sanitation Data'!$G$5,0,10*ROW('Sanitation Data'!G143)),NA())</f>
        <v>#N/A</v>
      </c>
      <c r="AQ149" s="104" t="e">
        <f ca="1">+IF(AND(ISNUMBER(OFFSET('Sanitation Data'!$G$7,0,10*ROW('Sanitation Data'!G143))),'Data Summary'!DF149="Yes"),OFFSET('Sanitation Data'!$G$7,0,10*ROW('Sanitation Data'!G143)),NA())</f>
        <v>#N/A</v>
      </c>
      <c r="AR149" s="104" t="e">
        <f ca="1">+IF(AND(ISNUMBER(OFFSET('Sanitation Data'!$G$11,0,10*ROW('Sanitation Data'!G143))),'Data Summary'!DG149="Yes"),OFFSET('Sanitation Data'!$G$11,0,10*ROW('Sanitation Data'!G143)),NA())</f>
        <v>#N/A</v>
      </c>
      <c r="AS149" s="104" t="e">
        <f ca="1">+IF(AND(ISNUMBER(OFFSET('Sanitation Data'!$G$12,0,10*ROW('Sanitation Data'!G143))),'Data Summary'!DH149="Yes"),OFFSET('Sanitation Data'!$G$12,0,10*ROW('Sanitation Data'!G143)),NA())</f>
        <v>#N/A</v>
      </c>
      <c r="AT149" s="104" t="e">
        <f ca="1">+IF(AND(ISNUMBER(OFFSET('Sanitation Data'!$G$13,0,10*ROW('Sanitation Data'!G143))),'Data Summary'!DI149="Yes"),OFFSET('Sanitation Data'!$G$13,0,10*ROW('Sanitation Data'!G143)),NA())</f>
        <v>#N/A</v>
      </c>
      <c r="AU149" s="104" t="e">
        <f ca="1">+IF(AND(ISNUMBER(OFFSET('Sanitation Data'!$H$5,0,10*ROW('Sanitation Data'!H143))),'Data Summary'!DJ149="Yes"),100-OFFSET('Sanitation Data'!$H$5,0,10*ROW('Sanitation Data'!H143)),NA())</f>
        <v>#N/A</v>
      </c>
      <c r="AV149" s="104" t="e">
        <f ca="1">+IF(AND(ISNUMBER(OFFSET('Sanitation Data'!$H$7,0,10*ROW('Sanitation Data'!H143))),'Data Summary'!DK149="Yes"),OFFSET('Sanitation Data'!$H$7,0,10*ROW('Sanitation Data'!H143)),NA())</f>
        <v>#N/A</v>
      </c>
      <c r="AW149" s="104" t="e">
        <f ca="1">+IF(AND(ISNUMBER(OFFSET('Sanitation Data'!$H$11,0,10*ROW('Sanitation Data'!H143))),'Data Summary'!DL149="Yes"),OFFSET('Sanitation Data'!$H$11,0,10*ROW('Sanitation Data'!H143)),NA())</f>
        <v>#N/A</v>
      </c>
      <c r="AX149" s="104" t="e">
        <f ca="1">+IF(AND(ISNUMBER(OFFSET('Sanitation Data'!$H$12,0,10*ROW('Sanitation Data'!H143))),'Data Summary'!DM149="Yes"),OFFSET('Sanitation Data'!$H$12,0,10*ROW('Sanitation Data'!H143)),NA())</f>
        <v>#N/A</v>
      </c>
      <c r="AY149" s="104" t="e">
        <f ca="1">+IF(AND(ISNUMBER(OFFSET('Sanitation Data'!$H$13,0,10*ROW('Sanitation Data'!H143))),'Data Summary'!DN149="Yes"),OFFSET('Sanitation Data'!$H$13,0,10*ROW('Sanitation Data'!H143)),NA())</f>
        <v>#N/A</v>
      </c>
      <c r="AZ149" s="109" t="e">
        <f ca="1">+IF(AND(ISNUMBER(OFFSET('Hygiene Data'!$C$6,0,10*ROW('Hygiene Data'!C143))),'Data Summary'!DO149="Yes"),OFFSET('Hygiene Data'!$C$6,0,10*ROW('Hygiene Data'!C143)),NA())</f>
        <v>#N/A</v>
      </c>
      <c r="BA149" s="109" t="e">
        <f ca="1">+IF(AND(ISNUMBER(OFFSET('Hygiene Data'!$C$8,0,10*ROW('Hygiene Data'!C143))),'Data Summary'!DP149="Yes"),OFFSET('Hygiene Data'!$C$8,0,10*ROW('Hygiene Data'!C143)),NA())</f>
        <v>#N/A</v>
      </c>
      <c r="BB149" s="109" t="e">
        <f ca="1">+IF(AND(ISNUMBER(OFFSET('Hygiene Data'!$C$10,0,10*ROW('Hygiene Data'!C143))),'Data Summary'!DQ149="Yes"),OFFSET('Hygiene Data'!$C$10,0,10*ROW('Hygiene Data'!C143)),NA())</f>
        <v>#N/A</v>
      </c>
      <c r="BC149" s="109" t="e">
        <f ca="1">+IF(AND(ISNUMBER(OFFSET('Hygiene Data'!$D$6,0,10*ROW('Hygiene Data'!D143))),'Data Summary'!DR149="Yes"),OFFSET('Hygiene Data'!$D$6,0,10*ROW('Hygiene Data'!D143)),NA())</f>
        <v>#N/A</v>
      </c>
      <c r="BD149" s="109" t="e">
        <f ca="1">+IF(AND(ISNUMBER(OFFSET('Hygiene Data'!$D$8,0,10*ROW('Hygiene Data'!D143))),'Data Summary'!DS149="Yes"),OFFSET('Hygiene Data'!$D$8,0,10*ROW('Hygiene Data'!D143)),NA())</f>
        <v>#N/A</v>
      </c>
      <c r="BE149" s="109" t="e">
        <f ca="1">+IF(AND(ISNUMBER(OFFSET('Hygiene Data'!$D$10,0,10*ROW('Hygiene Data'!D143))),'Data Summary'!DT149="Yes"),OFFSET('Hygiene Data'!$D$10,0,10*ROW('Hygiene Data'!D143)),NA())</f>
        <v>#N/A</v>
      </c>
      <c r="BF149" s="109" t="e">
        <f ca="1">+IF(AND(ISNUMBER(OFFSET('Hygiene Data'!$E$6,0,10*ROW('Hygiene Data'!E143))),'Data Summary'!DU149="Yes"),OFFSET('Hygiene Data'!$E$6,0,10*ROW('Hygiene Data'!E143)),NA())</f>
        <v>#N/A</v>
      </c>
      <c r="BG149" s="109" t="e">
        <f ca="1">+IF(AND(ISNUMBER(OFFSET('Hygiene Data'!$E$8,0,10*ROW('Hygiene Data'!E143))),'Data Summary'!DV149="Yes"),OFFSET('Hygiene Data'!$E$8,0,10*ROW('Hygiene Data'!E143)),NA())</f>
        <v>#N/A</v>
      </c>
      <c r="BH149" s="109" t="e">
        <f ca="1">+IF(AND(ISNUMBER(OFFSET('Hygiene Data'!$E$10,0,10*ROW('Hygiene Data'!E143))),'Data Summary'!DW149="Yes"),OFFSET('Hygiene Data'!$E$10,0,10*ROW('Hygiene Data'!E143)),NA())</f>
        <v>#N/A</v>
      </c>
      <c r="BI149" s="109" t="e">
        <f ca="1">+IF(AND(ISNUMBER(OFFSET('Hygiene Data'!$F$6,0,10*ROW('Hygiene Data'!F143))),'Data Summary'!DX149="Yes"),OFFSET('Hygiene Data'!$F$6,0,10*ROW('Hygiene Data'!F143)),NA())</f>
        <v>#N/A</v>
      </c>
      <c r="BJ149" s="109" t="e">
        <f ca="1">+IF(AND(ISNUMBER(OFFSET('Hygiene Data'!$F$8,0,10*ROW('Hygiene Data'!F143))),'Data Summary'!DY149="Yes"),OFFSET('Hygiene Data'!$F$8,0,10*ROW('Hygiene Data'!F143)),NA())</f>
        <v>#N/A</v>
      </c>
      <c r="BK149" s="109" t="e">
        <f ca="1">+IF(AND(ISNUMBER(OFFSET('Hygiene Data'!$F$10,0,10*ROW('Hygiene Data'!F143))),'Data Summary'!DZ149="Yes"),OFFSET('Hygiene Data'!$F$10,0,10*ROW('Hygiene Data'!F143)),NA())</f>
        <v>#N/A</v>
      </c>
      <c r="BL149" s="109" t="e">
        <f ca="1">+IF(AND(ISNUMBER(OFFSET('Hygiene Data'!$G$6,0,10*ROW('Hygiene Data'!G143))),'Data Summary'!EA149="Yes"),OFFSET('Hygiene Data'!$G$6,0,10*ROW('Hygiene Data'!G143)),NA())</f>
        <v>#N/A</v>
      </c>
      <c r="BM149" s="109" t="e">
        <f ca="1">+IF(AND(ISNUMBER(OFFSET('Hygiene Data'!$G$8,0,10*ROW('Hygiene Data'!G143))),'Data Summary'!EB149="Yes"),OFFSET('Hygiene Data'!$G$8,0,10*ROW('Hygiene Data'!G143)),NA())</f>
        <v>#N/A</v>
      </c>
      <c r="BN149" s="109" t="e">
        <f ca="1">+IF(AND(ISNUMBER(OFFSET('Hygiene Data'!$G$10,0,10*ROW('Hygiene Data'!G143))),'Data Summary'!EC149="Yes"),OFFSET('Hygiene Data'!$G$10,0,10*ROW('Hygiene Data'!G143)),NA())</f>
        <v>#N/A</v>
      </c>
      <c r="BO149" s="109" t="e">
        <f ca="1">+IF(AND(ISNUMBER(OFFSET('Hygiene Data'!$H$6,0,10*ROW('Hygiene Data'!H143))),'Data Summary'!ED149="Yes"),OFFSET('Hygiene Data'!$H$6,0,10*ROW('Hygiene Data'!H143)),NA())</f>
        <v>#N/A</v>
      </c>
      <c r="BP149" s="109" t="e">
        <f ca="1">+IF(AND(ISNUMBER(OFFSET('Hygiene Data'!$H$8,0,10*ROW('Hygiene Data'!H143))),'Data Summary'!EE149="Yes"),OFFSET('Hygiene Data'!$H$8,0,10*ROW('Hygiene Data'!H143)),NA())</f>
        <v>#N/A</v>
      </c>
      <c r="BQ149" s="109" t="e">
        <f ca="1">+IF(AND(ISNUMBER(OFFSET('Hygiene Data'!$H$10,0,10*ROW('Hygiene Data'!H143))),'Data Summary'!EF149="Yes"),OFFSET('Hygiene Data'!$H$10,0,10*ROW('Hygiene Data'!H143)),NA())</f>
        <v>#N/A</v>
      </c>
    </row>
    <row r="150" spans="1:69" x14ac:dyDescent="0.25">
      <c r="A150" s="57" t="e">
        <f ca="1">+IF(OFFSET('Water Data'!$B$1,0,10*ROW('Water Data'!B144))="",NA(),OFFSET('Water Data'!$B$1,0,10*ROW('Water Data'!B144)))</f>
        <v>#N/A</v>
      </c>
      <c r="B150" s="57" t="e">
        <f ca="1">+IF(OFFSET('Water Data'!$A$3,0,10*ROW('Water Data'!A147))="",NA(),OFFSET('Water Data'!$A$3,0,10*ROW('Water Data'!A147)))</f>
        <v>#N/A</v>
      </c>
      <c r="C150" s="57" t="e">
        <f ca="1">+IF(OFFSET('Water Data'!$C$3,0,10*ROW('Water Data'!C147))="",NA(),OFFSET('Water Data'!$C$3,0,10*ROW('Water Data'!C147)))</f>
        <v>#N/A</v>
      </c>
      <c r="D150" s="58" t="e">
        <f ca="1">+IF(AND(ISNUMBER(OFFSET('Water Data'!$C$5,0,10*ROW('Water Data'!C144))),'Data Summary'!BS150="Yes"),100-OFFSET('Water Data'!$C$5,0,10*ROW('Water Data'!C144)),NA())</f>
        <v>#N/A</v>
      </c>
      <c r="E150" s="58" t="e">
        <f ca="1">+IF(AND(ISNUMBER(OFFSET('Water Data'!$C$7,0,10*ROW('Water Data'!C144))),'Data Summary'!BT150="Yes"),OFFSET('Water Data'!$C$7,0,10*ROW('Water Data'!C144)),NA())</f>
        <v>#N/A</v>
      </c>
      <c r="F150" s="58" t="e">
        <f ca="1">+IF(AND(ISNUMBER(OFFSET('Water Data'!$C$10,0,10*ROW('Water Data'!C144))),'Data Summary'!BU150="Yes"),OFFSET('Water Data'!$C$10,0,10*ROW('Water Data'!C144)),NA())</f>
        <v>#N/A</v>
      </c>
      <c r="G150" s="58" t="e">
        <f ca="1">+IF(AND(ISNUMBER(OFFSET('Water Data'!$D$5,0,10*ROW('Water Data'!D144))),'Data Summary'!BV150="Yes"),100-OFFSET('Water Data'!$D$5,0,10*ROW('Water Data'!D144)),NA())</f>
        <v>#N/A</v>
      </c>
      <c r="H150" s="58" t="e">
        <f ca="1">+IF(AND(ISNUMBER(OFFSET('Water Data'!$D$7,0,10*ROW('Water Data'!D144))),'Data Summary'!BW150="Yes"),OFFSET('Water Data'!$D$7,0,10*ROW('Water Data'!D144)),NA())</f>
        <v>#N/A</v>
      </c>
      <c r="I150" s="58" t="e">
        <f ca="1">+IF(AND(ISNUMBER(OFFSET('Water Data'!$D$10,0,10*ROW('Water Data'!D144))),'Data Summary'!BX150="Yes"),OFFSET('Water Data'!$D$10,0,10*ROW('Water Data'!D144)),NA())</f>
        <v>#N/A</v>
      </c>
      <c r="J150" s="58" t="e">
        <f ca="1">+IF(AND(ISNUMBER(OFFSET('Water Data'!$E$5,0,10*ROW('Water Data'!E144))),'Data Summary'!BY150="Yes"),100-OFFSET('Water Data'!$E$5,0,10*ROW('Water Data'!E144)),NA())</f>
        <v>#N/A</v>
      </c>
      <c r="K150" s="58" t="e">
        <f ca="1">+IF(AND(ISNUMBER(OFFSET('Water Data'!$E$7,0,10*ROW('Water Data'!E144))),'Data Summary'!BZ150="Yes"),OFFSET('Water Data'!$E$7,0,10*ROW('Water Data'!E144)),NA())</f>
        <v>#N/A</v>
      </c>
      <c r="L150" s="58" t="e">
        <f ca="1">+IF(AND(ISNUMBER(OFFSET('Water Data'!$E$10,0,10*ROW('Water Data'!E144))),'Data Summary'!CA150="Yes"),OFFSET('Water Data'!$E$10,0,10*ROW('Water Data'!E144)),NA())</f>
        <v>#N/A</v>
      </c>
      <c r="M150" s="58" t="e">
        <f ca="1">+IF(AND(ISNUMBER(OFFSET('Water Data'!$F$5,0,10*ROW('Water Data'!F144))),'Data Summary'!CB150="Yes"),100-OFFSET('Water Data'!$F$5,0,10*ROW('Water Data'!F144)),NA())</f>
        <v>#N/A</v>
      </c>
      <c r="N150" s="58" t="e">
        <f ca="1">+IF(AND(ISNUMBER(OFFSET('Water Data'!$F$7,0,10*ROW('Water Data'!F144))),'Data Summary'!CC150="Yes"),OFFSET('Water Data'!$F$7,0,10*ROW('Water Data'!F144)),NA())</f>
        <v>#N/A</v>
      </c>
      <c r="O150" s="58" t="e">
        <f ca="1">+IF(AND(ISNUMBER(OFFSET('Water Data'!$F$10,0,10*ROW('Water Data'!F144))),'Data Summary'!CD150="Yes"),OFFSET('Water Data'!$F$10,0,10*ROW('Water Data'!F144)),NA())</f>
        <v>#N/A</v>
      </c>
      <c r="P150" s="58" t="e">
        <f ca="1">+IF(AND(ISNUMBER(OFFSET('Water Data'!$G$5,0,10*ROW('Water Data'!G144))),'Data Summary'!CE150="Yes"),100-OFFSET('Water Data'!$G$5,0,10*ROW('Water Data'!G144)),NA())</f>
        <v>#N/A</v>
      </c>
      <c r="Q150" s="58" t="e">
        <f ca="1">+IF(AND(ISNUMBER(OFFSET('Water Data'!$G$7,0,10*ROW('Water Data'!G144))),'Data Summary'!CF150="Yes"),OFFSET('Water Data'!$G$7,0,10*ROW('Water Data'!G144)),NA())</f>
        <v>#N/A</v>
      </c>
      <c r="R150" s="58" t="e">
        <f ca="1">+IF(AND(ISNUMBER(OFFSET('Water Data'!$G$10,0,10*ROW('Water Data'!G144))),'Data Summary'!CG150="Yes"),OFFSET('Water Data'!$G$10,0,10*ROW('Water Data'!G144)),NA())</f>
        <v>#N/A</v>
      </c>
      <c r="S150" s="58" t="e">
        <f ca="1">+IF(AND(ISNUMBER(OFFSET('Water Data'!$H$5,0,10*ROW('Water Data'!H144))),'Data Summary'!CH150="Yes"),100-OFFSET('Water Data'!$H$5,0,10*ROW('Water Data'!H144)),NA())</f>
        <v>#N/A</v>
      </c>
      <c r="T150" s="58" t="e">
        <f ca="1">+IF(AND(ISNUMBER(OFFSET('Water Data'!$H$7,0,10*ROW('Water Data'!H144))),'Data Summary'!CI150="Yes"),OFFSET('Water Data'!$H$7,0,10*ROW('Water Data'!H144)),NA())</f>
        <v>#N/A</v>
      </c>
      <c r="U150" s="58" t="e">
        <f ca="1">+IF(AND(ISNUMBER(OFFSET('Water Data'!$H$10,0,10*ROW('Water Data'!H144))),'Data Summary'!CJ150="Yes"),OFFSET('Water Data'!$H$10,0,10*ROW('Water Data'!H144)),NA())</f>
        <v>#N/A</v>
      </c>
      <c r="V150" s="104" t="e">
        <f ca="1">+IF(AND(ISNUMBER(OFFSET('Sanitation Data'!$C$5,0,10*ROW('Sanitation Data'!C144))),'Data Summary'!CK150="Yes"),100-OFFSET('Sanitation Data'!$C$5,0,10*ROW('Sanitation Data'!C144)),NA())</f>
        <v>#N/A</v>
      </c>
      <c r="W150" s="104" t="e">
        <f ca="1">+IF(AND(ISNUMBER(OFFSET('Sanitation Data'!$C$7,0,10*ROW('Sanitation Data'!C144))),'Data Summary'!CL150="Yes"),OFFSET('Sanitation Data'!$C$7,0,10*ROW('Sanitation Data'!C144)),NA())</f>
        <v>#N/A</v>
      </c>
      <c r="X150" s="104" t="e">
        <f ca="1">+IF(AND(ISNUMBER(OFFSET('Sanitation Data'!$C$11,0,10*ROW('Sanitation Data'!C144))),'Data Summary'!CM150="Yes"),OFFSET('Sanitation Data'!$C$11,0,10*ROW('Sanitation Data'!C144)),NA())</f>
        <v>#N/A</v>
      </c>
      <c r="Y150" s="104" t="e">
        <f ca="1">+IF(AND(ISNUMBER(OFFSET('Sanitation Data'!$C$12,0,10*ROW('Sanitation Data'!C144))),'Data Summary'!CN150="Yes"),OFFSET('Sanitation Data'!$C$12,0,10*ROW('Sanitation Data'!C144)),NA())</f>
        <v>#N/A</v>
      </c>
      <c r="Z150" s="104" t="e">
        <f ca="1">+IF(AND(ISNUMBER(OFFSET('Sanitation Data'!$C$13,0,10*ROW('Sanitation Data'!C144))),'Data Summary'!CO150="Yes"),OFFSET('Sanitation Data'!$C$13,0,10*ROW('Sanitation Data'!C144)),NA())</f>
        <v>#N/A</v>
      </c>
      <c r="AA150" s="104" t="e">
        <f ca="1">+IF(AND(ISNUMBER(OFFSET('Sanitation Data'!$D$5,0,10*ROW('Sanitation Data'!D144))),'Data Summary'!CP150="Yes"),100-OFFSET('Sanitation Data'!$D$5,0,10*ROW('Sanitation Data'!D144)),NA())</f>
        <v>#N/A</v>
      </c>
      <c r="AB150" s="104" t="e">
        <f ca="1">+IF(AND(ISNUMBER(OFFSET('Sanitation Data'!$D$7,0,10*ROW('Sanitation Data'!D144))),'Data Summary'!CQ150="Yes"),OFFSET('Sanitation Data'!$D$7,0,10*ROW('Sanitation Data'!D144)),NA())</f>
        <v>#N/A</v>
      </c>
      <c r="AC150" s="104" t="e">
        <f ca="1">+IF(AND(ISNUMBER(OFFSET('Sanitation Data'!$D$11,0,10*ROW('Sanitation Data'!D144))),'Data Summary'!CR150="Yes"),OFFSET('Sanitation Data'!$D$11,0,10*ROW('Sanitation Data'!D144)),NA())</f>
        <v>#N/A</v>
      </c>
      <c r="AD150" s="104" t="e">
        <f ca="1">+IF(AND(ISNUMBER(OFFSET('Sanitation Data'!$D$12,0,10*ROW('Sanitation Data'!D144))),'Data Summary'!CS150="Yes"),OFFSET('Sanitation Data'!$D$12,0,10*ROW('Sanitation Data'!D144)),NA())</f>
        <v>#N/A</v>
      </c>
      <c r="AE150" s="104" t="e">
        <f ca="1">+IF(AND(ISNUMBER(OFFSET('Sanitation Data'!$D$13,0,10*ROW('Sanitation Data'!D144))),'Data Summary'!CT150="Yes"),OFFSET('Sanitation Data'!$D$13,0,10*ROW('Sanitation Data'!D144)),NA())</f>
        <v>#N/A</v>
      </c>
      <c r="AF150" s="104" t="e">
        <f ca="1">+IF(AND(ISNUMBER(OFFSET('Sanitation Data'!$E$5,0,10*ROW('Sanitation Data'!E144))),'Data Summary'!CU150="Yes"),100-OFFSET('Sanitation Data'!$E$5,0,10*ROW('Sanitation Data'!E144)),NA())</f>
        <v>#N/A</v>
      </c>
      <c r="AG150" s="104" t="e">
        <f ca="1">+IF(AND(ISNUMBER(OFFSET('Sanitation Data'!$E$7,0,10*ROW('Sanitation Data'!E144))),'Data Summary'!CV150="Yes"),OFFSET('Sanitation Data'!$E$7,0,10*ROW('Sanitation Data'!E144)),NA())</f>
        <v>#N/A</v>
      </c>
      <c r="AH150" s="104" t="e">
        <f ca="1">+IF(AND(ISNUMBER(OFFSET('Sanitation Data'!$E$11,0,10*ROW('Sanitation Data'!E144))),'Data Summary'!CW150="Yes"),OFFSET('Sanitation Data'!$E$11,0,10*ROW('Sanitation Data'!E144)),NA())</f>
        <v>#N/A</v>
      </c>
      <c r="AI150" s="104" t="e">
        <f ca="1">+IF(AND(ISNUMBER(OFFSET('Sanitation Data'!$E$12,0,10*ROW('Sanitation Data'!E144))),'Data Summary'!CX150="Yes"),OFFSET('Sanitation Data'!$E$12,0,10*ROW('Sanitation Data'!E144)),NA())</f>
        <v>#N/A</v>
      </c>
      <c r="AJ150" s="104" t="e">
        <f ca="1">+IF(AND(ISNUMBER(OFFSET('Sanitation Data'!$E$13,0,10*ROW('Sanitation Data'!E144))),'Data Summary'!CY150="Yes"),OFFSET('Sanitation Data'!$E$13,0,10*ROW('Sanitation Data'!E144)),NA())</f>
        <v>#N/A</v>
      </c>
      <c r="AK150" s="104" t="e">
        <f ca="1">+IF(AND(ISNUMBER(OFFSET('Sanitation Data'!$F$5,0,10*ROW('Sanitation Data'!F144))),'Data Summary'!CZ150="Yes"),100-OFFSET('Sanitation Data'!$F$5,0,10*ROW('Sanitation Data'!F144)),NA())</f>
        <v>#N/A</v>
      </c>
      <c r="AL150" s="104" t="e">
        <f ca="1">+IF(AND(ISNUMBER(OFFSET('Sanitation Data'!$F$7,0,10*ROW('Sanitation Data'!F144))),'Data Summary'!DA150="Yes"),OFFSET('Sanitation Data'!$F$7,0,10*ROW('Sanitation Data'!F144)),NA())</f>
        <v>#N/A</v>
      </c>
      <c r="AM150" s="104" t="e">
        <f ca="1">+IF(AND(ISNUMBER(OFFSET('Sanitation Data'!$F$11,0,10*ROW('Sanitation Data'!F144))),'Data Summary'!DB150="Yes"),OFFSET('Sanitation Data'!$F$11,0,10*ROW('Sanitation Data'!F144)),NA())</f>
        <v>#N/A</v>
      </c>
      <c r="AN150" s="104" t="e">
        <f ca="1">+IF(AND(ISNUMBER(OFFSET('Sanitation Data'!$F$12,0,10*ROW('Sanitation Data'!F144))),'Data Summary'!DC150="Yes"),OFFSET('Sanitation Data'!$F$12,0,10*ROW('Sanitation Data'!F144)),NA())</f>
        <v>#N/A</v>
      </c>
      <c r="AO150" s="104" t="e">
        <f ca="1">+IF(AND(ISNUMBER(OFFSET('Sanitation Data'!$F$13,0,10*ROW('Sanitation Data'!F144))),'Data Summary'!DD150="Yes"),OFFSET('Sanitation Data'!$F$13,0,10*ROW('Sanitation Data'!F144)),NA())</f>
        <v>#N/A</v>
      </c>
      <c r="AP150" s="104" t="e">
        <f ca="1">+IF(AND(ISNUMBER(OFFSET('Sanitation Data'!$G$5,0,10*ROW('Sanitation Data'!G144))),'Data Summary'!DE150="Yes"),100-OFFSET('Sanitation Data'!$G$5,0,10*ROW('Sanitation Data'!G144)),NA())</f>
        <v>#N/A</v>
      </c>
      <c r="AQ150" s="104" t="e">
        <f ca="1">+IF(AND(ISNUMBER(OFFSET('Sanitation Data'!$G$7,0,10*ROW('Sanitation Data'!G144))),'Data Summary'!DF150="Yes"),OFFSET('Sanitation Data'!$G$7,0,10*ROW('Sanitation Data'!G144)),NA())</f>
        <v>#N/A</v>
      </c>
      <c r="AR150" s="104" t="e">
        <f ca="1">+IF(AND(ISNUMBER(OFFSET('Sanitation Data'!$G$11,0,10*ROW('Sanitation Data'!G144))),'Data Summary'!DG150="Yes"),OFFSET('Sanitation Data'!$G$11,0,10*ROW('Sanitation Data'!G144)),NA())</f>
        <v>#N/A</v>
      </c>
      <c r="AS150" s="104" t="e">
        <f ca="1">+IF(AND(ISNUMBER(OFFSET('Sanitation Data'!$G$12,0,10*ROW('Sanitation Data'!G144))),'Data Summary'!DH150="Yes"),OFFSET('Sanitation Data'!$G$12,0,10*ROW('Sanitation Data'!G144)),NA())</f>
        <v>#N/A</v>
      </c>
      <c r="AT150" s="104" t="e">
        <f ca="1">+IF(AND(ISNUMBER(OFFSET('Sanitation Data'!$G$13,0,10*ROW('Sanitation Data'!G144))),'Data Summary'!DI150="Yes"),OFFSET('Sanitation Data'!$G$13,0,10*ROW('Sanitation Data'!G144)),NA())</f>
        <v>#N/A</v>
      </c>
      <c r="AU150" s="104" t="e">
        <f ca="1">+IF(AND(ISNUMBER(OFFSET('Sanitation Data'!$H$5,0,10*ROW('Sanitation Data'!H144))),'Data Summary'!DJ150="Yes"),100-OFFSET('Sanitation Data'!$H$5,0,10*ROW('Sanitation Data'!H144)),NA())</f>
        <v>#N/A</v>
      </c>
      <c r="AV150" s="104" t="e">
        <f ca="1">+IF(AND(ISNUMBER(OFFSET('Sanitation Data'!$H$7,0,10*ROW('Sanitation Data'!H144))),'Data Summary'!DK150="Yes"),OFFSET('Sanitation Data'!$H$7,0,10*ROW('Sanitation Data'!H144)),NA())</f>
        <v>#N/A</v>
      </c>
      <c r="AW150" s="104" t="e">
        <f ca="1">+IF(AND(ISNUMBER(OFFSET('Sanitation Data'!$H$11,0,10*ROW('Sanitation Data'!H144))),'Data Summary'!DL150="Yes"),OFFSET('Sanitation Data'!$H$11,0,10*ROW('Sanitation Data'!H144)),NA())</f>
        <v>#N/A</v>
      </c>
      <c r="AX150" s="104" t="e">
        <f ca="1">+IF(AND(ISNUMBER(OFFSET('Sanitation Data'!$H$12,0,10*ROW('Sanitation Data'!H144))),'Data Summary'!DM150="Yes"),OFFSET('Sanitation Data'!$H$12,0,10*ROW('Sanitation Data'!H144)),NA())</f>
        <v>#N/A</v>
      </c>
      <c r="AY150" s="104" t="e">
        <f ca="1">+IF(AND(ISNUMBER(OFFSET('Sanitation Data'!$H$13,0,10*ROW('Sanitation Data'!H144))),'Data Summary'!DN150="Yes"),OFFSET('Sanitation Data'!$H$13,0,10*ROW('Sanitation Data'!H144)),NA())</f>
        <v>#N/A</v>
      </c>
      <c r="AZ150" s="109" t="e">
        <f ca="1">+IF(AND(ISNUMBER(OFFSET('Hygiene Data'!$C$6,0,10*ROW('Hygiene Data'!C144))),'Data Summary'!DO150="Yes"),OFFSET('Hygiene Data'!$C$6,0,10*ROW('Hygiene Data'!C144)),NA())</f>
        <v>#N/A</v>
      </c>
      <c r="BA150" s="109" t="e">
        <f ca="1">+IF(AND(ISNUMBER(OFFSET('Hygiene Data'!$C$8,0,10*ROW('Hygiene Data'!C144))),'Data Summary'!DP150="Yes"),OFFSET('Hygiene Data'!$C$8,0,10*ROW('Hygiene Data'!C144)),NA())</f>
        <v>#N/A</v>
      </c>
      <c r="BB150" s="109" t="e">
        <f ca="1">+IF(AND(ISNUMBER(OFFSET('Hygiene Data'!$C$10,0,10*ROW('Hygiene Data'!C144))),'Data Summary'!DQ150="Yes"),OFFSET('Hygiene Data'!$C$10,0,10*ROW('Hygiene Data'!C144)),NA())</f>
        <v>#N/A</v>
      </c>
      <c r="BC150" s="109" t="e">
        <f ca="1">+IF(AND(ISNUMBER(OFFSET('Hygiene Data'!$D$6,0,10*ROW('Hygiene Data'!D144))),'Data Summary'!DR150="Yes"),OFFSET('Hygiene Data'!$D$6,0,10*ROW('Hygiene Data'!D144)),NA())</f>
        <v>#N/A</v>
      </c>
      <c r="BD150" s="109" t="e">
        <f ca="1">+IF(AND(ISNUMBER(OFFSET('Hygiene Data'!$D$8,0,10*ROW('Hygiene Data'!D144))),'Data Summary'!DS150="Yes"),OFFSET('Hygiene Data'!$D$8,0,10*ROW('Hygiene Data'!D144)),NA())</f>
        <v>#N/A</v>
      </c>
      <c r="BE150" s="109" t="e">
        <f ca="1">+IF(AND(ISNUMBER(OFFSET('Hygiene Data'!$D$10,0,10*ROW('Hygiene Data'!D144))),'Data Summary'!DT150="Yes"),OFFSET('Hygiene Data'!$D$10,0,10*ROW('Hygiene Data'!D144)),NA())</f>
        <v>#N/A</v>
      </c>
      <c r="BF150" s="109" t="e">
        <f ca="1">+IF(AND(ISNUMBER(OFFSET('Hygiene Data'!$E$6,0,10*ROW('Hygiene Data'!E144))),'Data Summary'!DU150="Yes"),OFFSET('Hygiene Data'!$E$6,0,10*ROW('Hygiene Data'!E144)),NA())</f>
        <v>#N/A</v>
      </c>
      <c r="BG150" s="109" t="e">
        <f ca="1">+IF(AND(ISNUMBER(OFFSET('Hygiene Data'!$E$8,0,10*ROW('Hygiene Data'!E144))),'Data Summary'!DV150="Yes"),OFFSET('Hygiene Data'!$E$8,0,10*ROW('Hygiene Data'!E144)),NA())</f>
        <v>#N/A</v>
      </c>
      <c r="BH150" s="109" t="e">
        <f ca="1">+IF(AND(ISNUMBER(OFFSET('Hygiene Data'!$E$10,0,10*ROW('Hygiene Data'!E144))),'Data Summary'!DW150="Yes"),OFFSET('Hygiene Data'!$E$10,0,10*ROW('Hygiene Data'!E144)),NA())</f>
        <v>#N/A</v>
      </c>
      <c r="BI150" s="109" t="e">
        <f ca="1">+IF(AND(ISNUMBER(OFFSET('Hygiene Data'!$F$6,0,10*ROW('Hygiene Data'!F144))),'Data Summary'!DX150="Yes"),OFFSET('Hygiene Data'!$F$6,0,10*ROW('Hygiene Data'!F144)),NA())</f>
        <v>#N/A</v>
      </c>
      <c r="BJ150" s="109" t="e">
        <f ca="1">+IF(AND(ISNUMBER(OFFSET('Hygiene Data'!$F$8,0,10*ROW('Hygiene Data'!F144))),'Data Summary'!DY150="Yes"),OFFSET('Hygiene Data'!$F$8,0,10*ROW('Hygiene Data'!F144)),NA())</f>
        <v>#N/A</v>
      </c>
      <c r="BK150" s="109" t="e">
        <f ca="1">+IF(AND(ISNUMBER(OFFSET('Hygiene Data'!$F$10,0,10*ROW('Hygiene Data'!F144))),'Data Summary'!DZ150="Yes"),OFFSET('Hygiene Data'!$F$10,0,10*ROW('Hygiene Data'!F144)),NA())</f>
        <v>#N/A</v>
      </c>
      <c r="BL150" s="109" t="e">
        <f ca="1">+IF(AND(ISNUMBER(OFFSET('Hygiene Data'!$G$6,0,10*ROW('Hygiene Data'!G144))),'Data Summary'!EA150="Yes"),OFFSET('Hygiene Data'!$G$6,0,10*ROW('Hygiene Data'!G144)),NA())</f>
        <v>#N/A</v>
      </c>
      <c r="BM150" s="109" t="e">
        <f ca="1">+IF(AND(ISNUMBER(OFFSET('Hygiene Data'!$G$8,0,10*ROW('Hygiene Data'!G144))),'Data Summary'!EB150="Yes"),OFFSET('Hygiene Data'!$G$8,0,10*ROW('Hygiene Data'!G144)),NA())</f>
        <v>#N/A</v>
      </c>
      <c r="BN150" s="109" t="e">
        <f ca="1">+IF(AND(ISNUMBER(OFFSET('Hygiene Data'!$G$10,0,10*ROW('Hygiene Data'!G144))),'Data Summary'!EC150="Yes"),OFFSET('Hygiene Data'!$G$10,0,10*ROW('Hygiene Data'!G144)),NA())</f>
        <v>#N/A</v>
      </c>
      <c r="BO150" s="109" t="e">
        <f ca="1">+IF(AND(ISNUMBER(OFFSET('Hygiene Data'!$H$6,0,10*ROW('Hygiene Data'!H144))),'Data Summary'!ED150="Yes"),OFFSET('Hygiene Data'!$H$6,0,10*ROW('Hygiene Data'!H144)),NA())</f>
        <v>#N/A</v>
      </c>
      <c r="BP150" s="109" t="e">
        <f ca="1">+IF(AND(ISNUMBER(OFFSET('Hygiene Data'!$H$8,0,10*ROW('Hygiene Data'!H144))),'Data Summary'!EE150="Yes"),OFFSET('Hygiene Data'!$H$8,0,10*ROW('Hygiene Data'!H144)),NA())</f>
        <v>#N/A</v>
      </c>
      <c r="BQ150" s="109" t="e">
        <f ca="1">+IF(AND(ISNUMBER(OFFSET('Hygiene Data'!$H$10,0,10*ROW('Hygiene Data'!H144))),'Data Summary'!EF150="Yes"),OFFSET('Hygiene Data'!$H$10,0,10*ROW('Hygiene Data'!H144)),NA())</f>
        <v>#N/A</v>
      </c>
    </row>
    <row r="151" spans="1:69" x14ac:dyDescent="0.25">
      <c r="A151" s="57" t="e">
        <f ca="1">+IF(OFFSET('Water Data'!$B$1,0,10*ROW('Water Data'!B145))="",NA(),OFFSET('Water Data'!$B$1,0,10*ROW('Water Data'!B145)))</f>
        <v>#N/A</v>
      </c>
      <c r="B151" s="57" t="e">
        <f ca="1">+IF(OFFSET('Water Data'!$A$3,0,10*ROW('Water Data'!A148))="",NA(),OFFSET('Water Data'!$A$3,0,10*ROW('Water Data'!A148)))</f>
        <v>#N/A</v>
      </c>
      <c r="C151" s="57" t="e">
        <f ca="1">+IF(OFFSET('Water Data'!$C$3,0,10*ROW('Water Data'!C148))="",NA(),OFFSET('Water Data'!$C$3,0,10*ROW('Water Data'!C148)))</f>
        <v>#N/A</v>
      </c>
      <c r="D151" s="58" t="e">
        <f ca="1">+IF(AND(ISNUMBER(OFFSET('Water Data'!$C$5,0,10*ROW('Water Data'!C145))),'Data Summary'!BS151="Yes"),100-OFFSET('Water Data'!$C$5,0,10*ROW('Water Data'!C145)),NA())</f>
        <v>#N/A</v>
      </c>
      <c r="E151" s="58" t="e">
        <f ca="1">+IF(AND(ISNUMBER(OFFSET('Water Data'!$C$7,0,10*ROW('Water Data'!C145))),'Data Summary'!BT151="Yes"),OFFSET('Water Data'!$C$7,0,10*ROW('Water Data'!C145)),NA())</f>
        <v>#N/A</v>
      </c>
      <c r="F151" s="58" t="e">
        <f ca="1">+IF(AND(ISNUMBER(OFFSET('Water Data'!$C$10,0,10*ROW('Water Data'!C145))),'Data Summary'!BU151="Yes"),OFFSET('Water Data'!$C$10,0,10*ROW('Water Data'!C145)),NA())</f>
        <v>#N/A</v>
      </c>
      <c r="G151" s="58" t="e">
        <f ca="1">+IF(AND(ISNUMBER(OFFSET('Water Data'!$D$5,0,10*ROW('Water Data'!D145))),'Data Summary'!BV151="Yes"),100-OFFSET('Water Data'!$D$5,0,10*ROW('Water Data'!D145)),NA())</f>
        <v>#N/A</v>
      </c>
      <c r="H151" s="58" t="e">
        <f ca="1">+IF(AND(ISNUMBER(OFFSET('Water Data'!$D$7,0,10*ROW('Water Data'!D145))),'Data Summary'!BW151="Yes"),OFFSET('Water Data'!$D$7,0,10*ROW('Water Data'!D145)),NA())</f>
        <v>#N/A</v>
      </c>
      <c r="I151" s="58" t="e">
        <f ca="1">+IF(AND(ISNUMBER(OFFSET('Water Data'!$D$10,0,10*ROW('Water Data'!D145))),'Data Summary'!BX151="Yes"),OFFSET('Water Data'!$D$10,0,10*ROW('Water Data'!D145)),NA())</f>
        <v>#N/A</v>
      </c>
      <c r="J151" s="58" t="e">
        <f ca="1">+IF(AND(ISNUMBER(OFFSET('Water Data'!$E$5,0,10*ROW('Water Data'!E145))),'Data Summary'!BY151="Yes"),100-OFFSET('Water Data'!$E$5,0,10*ROW('Water Data'!E145)),NA())</f>
        <v>#N/A</v>
      </c>
      <c r="K151" s="58" t="e">
        <f ca="1">+IF(AND(ISNUMBER(OFFSET('Water Data'!$E$7,0,10*ROW('Water Data'!E145))),'Data Summary'!BZ151="Yes"),OFFSET('Water Data'!$E$7,0,10*ROW('Water Data'!E145)),NA())</f>
        <v>#N/A</v>
      </c>
      <c r="L151" s="58" t="e">
        <f ca="1">+IF(AND(ISNUMBER(OFFSET('Water Data'!$E$10,0,10*ROW('Water Data'!E145))),'Data Summary'!CA151="Yes"),OFFSET('Water Data'!$E$10,0,10*ROW('Water Data'!E145)),NA())</f>
        <v>#N/A</v>
      </c>
      <c r="M151" s="58" t="e">
        <f ca="1">+IF(AND(ISNUMBER(OFFSET('Water Data'!$F$5,0,10*ROW('Water Data'!F145))),'Data Summary'!CB151="Yes"),100-OFFSET('Water Data'!$F$5,0,10*ROW('Water Data'!F145)),NA())</f>
        <v>#N/A</v>
      </c>
      <c r="N151" s="58" t="e">
        <f ca="1">+IF(AND(ISNUMBER(OFFSET('Water Data'!$F$7,0,10*ROW('Water Data'!F145))),'Data Summary'!CC151="Yes"),OFFSET('Water Data'!$F$7,0,10*ROW('Water Data'!F145)),NA())</f>
        <v>#N/A</v>
      </c>
      <c r="O151" s="58" t="e">
        <f ca="1">+IF(AND(ISNUMBER(OFFSET('Water Data'!$F$10,0,10*ROW('Water Data'!F145))),'Data Summary'!CD151="Yes"),OFFSET('Water Data'!$F$10,0,10*ROW('Water Data'!F145)),NA())</f>
        <v>#N/A</v>
      </c>
      <c r="P151" s="58" t="e">
        <f ca="1">+IF(AND(ISNUMBER(OFFSET('Water Data'!$G$5,0,10*ROW('Water Data'!G145))),'Data Summary'!CE151="Yes"),100-OFFSET('Water Data'!$G$5,0,10*ROW('Water Data'!G145)),NA())</f>
        <v>#N/A</v>
      </c>
      <c r="Q151" s="58" t="e">
        <f ca="1">+IF(AND(ISNUMBER(OFFSET('Water Data'!$G$7,0,10*ROW('Water Data'!G145))),'Data Summary'!CF151="Yes"),OFFSET('Water Data'!$G$7,0,10*ROW('Water Data'!G145)),NA())</f>
        <v>#N/A</v>
      </c>
      <c r="R151" s="58" t="e">
        <f ca="1">+IF(AND(ISNUMBER(OFFSET('Water Data'!$G$10,0,10*ROW('Water Data'!G145))),'Data Summary'!CG151="Yes"),OFFSET('Water Data'!$G$10,0,10*ROW('Water Data'!G145)),NA())</f>
        <v>#N/A</v>
      </c>
      <c r="S151" s="58" t="e">
        <f ca="1">+IF(AND(ISNUMBER(OFFSET('Water Data'!$H$5,0,10*ROW('Water Data'!H145))),'Data Summary'!CH151="Yes"),100-OFFSET('Water Data'!$H$5,0,10*ROW('Water Data'!H145)),NA())</f>
        <v>#N/A</v>
      </c>
      <c r="T151" s="58" t="e">
        <f ca="1">+IF(AND(ISNUMBER(OFFSET('Water Data'!$H$7,0,10*ROW('Water Data'!H145))),'Data Summary'!CI151="Yes"),OFFSET('Water Data'!$H$7,0,10*ROW('Water Data'!H145)),NA())</f>
        <v>#N/A</v>
      </c>
      <c r="U151" s="58" t="e">
        <f ca="1">+IF(AND(ISNUMBER(OFFSET('Water Data'!$H$10,0,10*ROW('Water Data'!H145))),'Data Summary'!CJ151="Yes"),OFFSET('Water Data'!$H$10,0,10*ROW('Water Data'!H145)),NA())</f>
        <v>#N/A</v>
      </c>
      <c r="V151" s="104" t="e">
        <f ca="1">+IF(AND(ISNUMBER(OFFSET('Sanitation Data'!$C$5,0,10*ROW('Sanitation Data'!C145))),'Data Summary'!CK151="Yes"),100-OFFSET('Sanitation Data'!$C$5,0,10*ROW('Sanitation Data'!C145)),NA())</f>
        <v>#N/A</v>
      </c>
      <c r="W151" s="104" t="e">
        <f ca="1">+IF(AND(ISNUMBER(OFFSET('Sanitation Data'!$C$7,0,10*ROW('Sanitation Data'!C145))),'Data Summary'!CL151="Yes"),OFFSET('Sanitation Data'!$C$7,0,10*ROW('Sanitation Data'!C145)),NA())</f>
        <v>#N/A</v>
      </c>
      <c r="X151" s="104" t="e">
        <f ca="1">+IF(AND(ISNUMBER(OFFSET('Sanitation Data'!$C$11,0,10*ROW('Sanitation Data'!C145))),'Data Summary'!CM151="Yes"),OFFSET('Sanitation Data'!$C$11,0,10*ROW('Sanitation Data'!C145)),NA())</f>
        <v>#N/A</v>
      </c>
      <c r="Y151" s="104" t="e">
        <f ca="1">+IF(AND(ISNUMBER(OFFSET('Sanitation Data'!$C$12,0,10*ROW('Sanitation Data'!C145))),'Data Summary'!CN151="Yes"),OFFSET('Sanitation Data'!$C$12,0,10*ROW('Sanitation Data'!C145)),NA())</f>
        <v>#N/A</v>
      </c>
      <c r="Z151" s="104" t="e">
        <f ca="1">+IF(AND(ISNUMBER(OFFSET('Sanitation Data'!$C$13,0,10*ROW('Sanitation Data'!C145))),'Data Summary'!CO151="Yes"),OFFSET('Sanitation Data'!$C$13,0,10*ROW('Sanitation Data'!C145)),NA())</f>
        <v>#N/A</v>
      </c>
      <c r="AA151" s="104" t="e">
        <f ca="1">+IF(AND(ISNUMBER(OFFSET('Sanitation Data'!$D$5,0,10*ROW('Sanitation Data'!D145))),'Data Summary'!CP151="Yes"),100-OFFSET('Sanitation Data'!$D$5,0,10*ROW('Sanitation Data'!D145)),NA())</f>
        <v>#N/A</v>
      </c>
      <c r="AB151" s="104" t="e">
        <f ca="1">+IF(AND(ISNUMBER(OFFSET('Sanitation Data'!$D$7,0,10*ROW('Sanitation Data'!D145))),'Data Summary'!CQ151="Yes"),OFFSET('Sanitation Data'!$D$7,0,10*ROW('Sanitation Data'!D145)),NA())</f>
        <v>#N/A</v>
      </c>
      <c r="AC151" s="104" t="e">
        <f ca="1">+IF(AND(ISNUMBER(OFFSET('Sanitation Data'!$D$11,0,10*ROW('Sanitation Data'!D145))),'Data Summary'!CR151="Yes"),OFFSET('Sanitation Data'!$D$11,0,10*ROW('Sanitation Data'!D145)),NA())</f>
        <v>#N/A</v>
      </c>
      <c r="AD151" s="104" t="e">
        <f ca="1">+IF(AND(ISNUMBER(OFFSET('Sanitation Data'!$D$12,0,10*ROW('Sanitation Data'!D145))),'Data Summary'!CS151="Yes"),OFFSET('Sanitation Data'!$D$12,0,10*ROW('Sanitation Data'!D145)),NA())</f>
        <v>#N/A</v>
      </c>
      <c r="AE151" s="104" t="e">
        <f ca="1">+IF(AND(ISNUMBER(OFFSET('Sanitation Data'!$D$13,0,10*ROW('Sanitation Data'!D145))),'Data Summary'!CT151="Yes"),OFFSET('Sanitation Data'!$D$13,0,10*ROW('Sanitation Data'!D145)),NA())</f>
        <v>#N/A</v>
      </c>
      <c r="AF151" s="104" t="e">
        <f ca="1">+IF(AND(ISNUMBER(OFFSET('Sanitation Data'!$E$5,0,10*ROW('Sanitation Data'!E145))),'Data Summary'!CU151="Yes"),100-OFFSET('Sanitation Data'!$E$5,0,10*ROW('Sanitation Data'!E145)),NA())</f>
        <v>#N/A</v>
      </c>
      <c r="AG151" s="104" t="e">
        <f ca="1">+IF(AND(ISNUMBER(OFFSET('Sanitation Data'!$E$7,0,10*ROW('Sanitation Data'!E145))),'Data Summary'!CV151="Yes"),OFFSET('Sanitation Data'!$E$7,0,10*ROW('Sanitation Data'!E145)),NA())</f>
        <v>#N/A</v>
      </c>
      <c r="AH151" s="104" t="e">
        <f ca="1">+IF(AND(ISNUMBER(OFFSET('Sanitation Data'!$E$11,0,10*ROW('Sanitation Data'!E145))),'Data Summary'!CW151="Yes"),OFFSET('Sanitation Data'!$E$11,0,10*ROW('Sanitation Data'!E145)),NA())</f>
        <v>#N/A</v>
      </c>
      <c r="AI151" s="104" t="e">
        <f ca="1">+IF(AND(ISNUMBER(OFFSET('Sanitation Data'!$E$12,0,10*ROW('Sanitation Data'!E145))),'Data Summary'!CX151="Yes"),OFFSET('Sanitation Data'!$E$12,0,10*ROW('Sanitation Data'!E145)),NA())</f>
        <v>#N/A</v>
      </c>
      <c r="AJ151" s="104" t="e">
        <f ca="1">+IF(AND(ISNUMBER(OFFSET('Sanitation Data'!$E$13,0,10*ROW('Sanitation Data'!E145))),'Data Summary'!CY151="Yes"),OFFSET('Sanitation Data'!$E$13,0,10*ROW('Sanitation Data'!E145)),NA())</f>
        <v>#N/A</v>
      </c>
      <c r="AK151" s="104" t="e">
        <f ca="1">+IF(AND(ISNUMBER(OFFSET('Sanitation Data'!$F$5,0,10*ROW('Sanitation Data'!F145))),'Data Summary'!CZ151="Yes"),100-OFFSET('Sanitation Data'!$F$5,0,10*ROW('Sanitation Data'!F145)),NA())</f>
        <v>#N/A</v>
      </c>
      <c r="AL151" s="104" t="e">
        <f ca="1">+IF(AND(ISNUMBER(OFFSET('Sanitation Data'!$F$7,0,10*ROW('Sanitation Data'!F145))),'Data Summary'!DA151="Yes"),OFFSET('Sanitation Data'!$F$7,0,10*ROW('Sanitation Data'!F145)),NA())</f>
        <v>#N/A</v>
      </c>
      <c r="AM151" s="104" t="e">
        <f ca="1">+IF(AND(ISNUMBER(OFFSET('Sanitation Data'!$F$11,0,10*ROW('Sanitation Data'!F145))),'Data Summary'!DB151="Yes"),OFFSET('Sanitation Data'!$F$11,0,10*ROW('Sanitation Data'!F145)),NA())</f>
        <v>#N/A</v>
      </c>
      <c r="AN151" s="104" t="e">
        <f ca="1">+IF(AND(ISNUMBER(OFFSET('Sanitation Data'!$F$12,0,10*ROW('Sanitation Data'!F145))),'Data Summary'!DC151="Yes"),OFFSET('Sanitation Data'!$F$12,0,10*ROW('Sanitation Data'!F145)),NA())</f>
        <v>#N/A</v>
      </c>
      <c r="AO151" s="104" t="e">
        <f ca="1">+IF(AND(ISNUMBER(OFFSET('Sanitation Data'!$F$13,0,10*ROW('Sanitation Data'!F145))),'Data Summary'!DD151="Yes"),OFFSET('Sanitation Data'!$F$13,0,10*ROW('Sanitation Data'!F145)),NA())</f>
        <v>#N/A</v>
      </c>
      <c r="AP151" s="104" t="e">
        <f ca="1">+IF(AND(ISNUMBER(OFFSET('Sanitation Data'!$G$5,0,10*ROW('Sanitation Data'!G145))),'Data Summary'!DE151="Yes"),100-OFFSET('Sanitation Data'!$G$5,0,10*ROW('Sanitation Data'!G145)),NA())</f>
        <v>#N/A</v>
      </c>
      <c r="AQ151" s="104" t="e">
        <f ca="1">+IF(AND(ISNUMBER(OFFSET('Sanitation Data'!$G$7,0,10*ROW('Sanitation Data'!G145))),'Data Summary'!DF151="Yes"),OFFSET('Sanitation Data'!$G$7,0,10*ROW('Sanitation Data'!G145)),NA())</f>
        <v>#N/A</v>
      </c>
      <c r="AR151" s="104" t="e">
        <f ca="1">+IF(AND(ISNUMBER(OFFSET('Sanitation Data'!$G$11,0,10*ROW('Sanitation Data'!G145))),'Data Summary'!DG151="Yes"),OFFSET('Sanitation Data'!$G$11,0,10*ROW('Sanitation Data'!G145)),NA())</f>
        <v>#N/A</v>
      </c>
      <c r="AS151" s="104" t="e">
        <f ca="1">+IF(AND(ISNUMBER(OFFSET('Sanitation Data'!$G$12,0,10*ROW('Sanitation Data'!G145))),'Data Summary'!DH151="Yes"),OFFSET('Sanitation Data'!$G$12,0,10*ROW('Sanitation Data'!G145)),NA())</f>
        <v>#N/A</v>
      </c>
      <c r="AT151" s="104" t="e">
        <f ca="1">+IF(AND(ISNUMBER(OFFSET('Sanitation Data'!$G$13,0,10*ROW('Sanitation Data'!G145))),'Data Summary'!DI151="Yes"),OFFSET('Sanitation Data'!$G$13,0,10*ROW('Sanitation Data'!G145)),NA())</f>
        <v>#N/A</v>
      </c>
      <c r="AU151" s="104" t="e">
        <f ca="1">+IF(AND(ISNUMBER(OFFSET('Sanitation Data'!$H$5,0,10*ROW('Sanitation Data'!H145))),'Data Summary'!DJ151="Yes"),100-OFFSET('Sanitation Data'!$H$5,0,10*ROW('Sanitation Data'!H145)),NA())</f>
        <v>#N/A</v>
      </c>
      <c r="AV151" s="104" t="e">
        <f ca="1">+IF(AND(ISNUMBER(OFFSET('Sanitation Data'!$H$7,0,10*ROW('Sanitation Data'!H145))),'Data Summary'!DK151="Yes"),OFFSET('Sanitation Data'!$H$7,0,10*ROW('Sanitation Data'!H145)),NA())</f>
        <v>#N/A</v>
      </c>
      <c r="AW151" s="104" t="e">
        <f ca="1">+IF(AND(ISNUMBER(OFFSET('Sanitation Data'!$H$11,0,10*ROW('Sanitation Data'!H145))),'Data Summary'!DL151="Yes"),OFFSET('Sanitation Data'!$H$11,0,10*ROW('Sanitation Data'!H145)),NA())</f>
        <v>#N/A</v>
      </c>
      <c r="AX151" s="104" t="e">
        <f ca="1">+IF(AND(ISNUMBER(OFFSET('Sanitation Data'!$H$12,0,10*ROW('Sanitation Data'!H145))),'Data Summary'!DM151="Yes"),OFFSET('Sanitation Data'!$H$12,0,10*ROW('Sanitation Data'!H145)),NA())</f>
        <v>#N/A</v>
      </c>
      <c r="AY151" s="104" t="e">
        <f ca="1">+IF(AND(ISNUMBER(OFFSET('Sanitation Data'!$H$13,0,10*ROW('Sanitation Data'!H145))),'Data Summary'!DN151="Yes"),OFFSET('Sanitation Data'!$H$13,0,10*ROW('Sanitation Data'!H145)),NA())</f>
        <v>#N/A</v>
      </c>
      <c r="AZ151" s="109" t="e">
        <f ca="1">+IF(AND(ISNUMBER(OFFSET('Hygiene Data'!$C$6,0,10*ROW('Hygiene Data'!C145))),'Data Summary'!DO151="Yes"),OFFSET('Hygiene Data'!$C$6,0,10*ROW('Hygiene Data'!C145)),NA())</f>
        <v>#N/A</v>
      </c>
      <c r="BA151" s="109" t="e">
        <f ca="1">+IF(AND(ISNUMBER(OFFSET('Hygiene Data'!$C$8,0,10*ROW('Hygiene Data'!C145))),'Data Summary'!DP151="Yes"),OFFSET('Hygiene Data'!$C$8,0,10*ROW('Hygiene Data'!C145)),NA())</f>
        <v>#N/A</v>
      </c>
      <c r="BB151" s="109" t="e">
        <f ca="1">+IF(AND(ISNUMBER(OFFSET('Hygiene Data'!$C$10,0,10*ROW('Hygiene Data'!C145))),'Data Summary'!DQ151="Yes"),OFFSET('Hygiene Data'!$C$10,0,10*ROW('Hygiene Data'!C145)),NA())</f>
        <v>#N/A</v>
      </c>
      <c r="BC151" s="109" t="e">
        <f ca="1">+IF(AND(ISNUMBER(OFFSET('Hygiene Data'!$D$6,0,10*ROW('Hygiene Data'!D145))),'Data Summary'!DR151="Yes"),OFFSET('Hygiene Data'!$D$6,0,10*ROW('Hygiene Data'!D145)),NA())</f>
        <v>#N/A</v>
      </c>
      <c r="BD151" s="109" t="e">
        <f ca="1">+IF(AND(ISNUMBER(OFFSET('Hygiene Data'!$D$8,0,10*ROW('Hygiene Data'!D145))),'Data Summary'!DS151="Yes"),OFFSET('Hygiene Data'!$D$8,0,10*ROW('Hygiene Data'!D145)),NA())</f>
        <v>#N/A</v>
      </c>
      <c r="BE151" s="109" t="e">
        <f ca="1">+IF(AND(ISNUMBER(OFFSET('Hygiene Data'!$D$10,0,10*ROW('Hygiene Data'!D145))),'Data Summary'!DT151="Yes"),OFFSET('Hygiene Data'!$D$10,0,10*ROW('Hygiene Data'!D145)),NA())</f>
        <v>#N/A</v>
      </c>
      <c r="BF151" s="109" t="e">
        <f ca="1">+IF(AND(ISNUMBER(OFFSET('Hygiene Data'!$E$6,0,10*ROW('Hygiene Data'!E145))),'Data Summary'!DU151="Yes"),OFFSET('Hygiene Data'!$E$6,0,10*ROW('Hygiene Data'!E145)),NA())</f>
        <v>#N/A</v>
      </c>
      <c r="BG151" s="109" t="e">
        <f ca="1">+IF(AND(ISNUMBER(OFFSET('Hygiene Data'!$E$8,0,10*ROW('Hygiene Data'!E145))),'Data Summary'!DV151="Yes"),OFFSET('Hygiene Data'!$E$8,0,10*ROW('Hygiene Data'!E145)),NA())</f>
        <v>#N/A</v>
      </c>
      <c r="BH151" s="109" t="e">
        <f ca="1">+IF(AND(ISNUMBER(OFFSET('Hygiene Data'!$E$10,0,10*ROW('Hygiene Data'!E145))),'Data Summary'!DW151="Yes"),OFFSET('Hygiene Data'!$E$10,0,10*ROW('Hygiene Data'!E145)),NA())</f>
        <v>#N/A</v>
      </c>
      <c r="BI151" s="109" t="e">
        <f ca="1">+IF(AND(ISNUMBER(OFFSET('Hygiene Data'!$F$6,0,10*ROW('Hygiene Data'!F145))),'Data Summary'!DX151="Yes"),OFFSET('Hygiene Data'!$F$6,0,10*ROW('Hygiene Data'!F145)),NA())</f>
        <v>#N/A</v>
      </c>
      <c r="BJ151" s="109" t="e">
        <f ca="1">+IF(AND(ISNUMBER(OFFSET('Hygiene Data'!$F$8,0,10*ROW('Hygiene Data'!F145))),'Data Summary'!DY151="Yes"),OFFSET('Hygiene Data'!$F$8,0,10*ROW('Hygiene Data'!F145)),NA())</f>
        <v>#N/A</v>
      </c>
      <c r="BK151" s="109" t="e">
        <f ca="1">+IF(AND(ISNUMBER(OFFSET('Hygiene Data'!$F$10,0,10*ROW('Hygiene Data'!F145))),'Data Summary'!DZ151="Yes"),OFFSET('Hygiene Data'!$F$10,0,10*ROW('Hygiene Data'!F145)),NA())</f>
        <v>#N/A</v>
      </c>
      <c r="BL151" s="109" t="e">
        <f ca="1">+IF(AND(ISNUMBER(OFFSET('Hygiene Data'!$G$6,0,10*ROW('Hygiene Data'!G145))),'Data Summary'!EA151="Yes"),OFFSET('Hygiene Data'!$G$6,0,10*ROW('Hygiene Data'!G145)),NA())</f>
        <v>#N/A</v>
      </c>
      <c r="BM151" s="109" t="e">
        <f ca="1">+IF(AND(ISNUMBER(OFFSET('Hygiene Data'!$G$8,0,10*ROW('Hygiene Data'!G145))),'Data Summary'!EB151="Yes"),OFFSET('Hygiene Data'!$G$8,0,10*ROW('Hygiene Data'!G145)),NA())</f>
        <v>#N/A</v>
      </c>
      <c r="BN151" s="109" t="e">
        <f ca="1">+IF(AND(ISNUMBER(OFFSET('Hygiene Data'!$G$10,0,10*ROW('Hygiene Data'!G145))),'Data Summary'!EC151="Yes"),OFFSET('Hygiene Data'!$G$10,0,10*ROW('Hygiene Data'!G145)),NA())</f>
        <v>#N/A</v>
      </c>
      <c r="BO151" s="109" t="e">
        <f ca="1">+IF(AND(ISNUMBER(OFFSET('Hygiene Data'!$H$6,0,10*ROW('Hygiene Data'!H145))),'Data Summary'!ED151="Yes"),OFFSET('Hygiene Data'!$H$6,0,10*ROW('Hygiene Data'!H145)),NA())</f>
        <v>#N/A</v>
      </c>
      <c r="BP151" s="109" t="e">
        <f ca="1">+IF(AND(ISNUMBER(OFFSET('Hygiene Data'!$H$8,0,10*ROW('Hygiene Data'!H145))),'Data Summary'!EE151="Yes"),OFFSET('Hygiene Data'!$H$8,0,10*ROW('Hygiene Data'!H145)),NA())</f>
        <v>#N/A</v>
      </c>
      <c r="BQ151" s="109" t="e">
        <f ca="1">+IF(AND(ISNUMBER(OFFSET('Hygiene Data'!$H$10,0,10*ROW('Hygiene Data'!H145))),'Data Summary'!EF151="Yes"),OFFSET('Hygiene Data'!$H$10,0,10*ROW('Hygiene Data'!H145)),NA())</f>
        <v>#N/A</v>
      </c>
    </row>
    <row r="152" spans="1:69" x14ac:dyDescent="0.25">
      <c r="A152" s="57" t="e">
        <f ca="1">+IF(OFFSET('Water Data'!$B$1,0,10*ROW('Water Data'!B146))="",NA(),OFFSET('Water Data'!$B$1,0,10*ROW('Water Data'!B146)))</f>
        <v>#N/A</v>
      </c>
      <c r="B152" s="57" t="e">
        <f ca="1">+IF(OFFSET('Water Data'!$A$3,0,10*ROW('Water Data'!A149))="",NA(),OFFSET('Water Data'!$A$3,0,10*ROW('Water Data'!A149)))</f>
        <v>#N/A</v>
      </c>
      <c r="C152" s="57" t="e">
        <f ca="1">+IF(OFFSET('Water Data'!$C$3,0,10*ROW('Water Data'!C149))="",NA(),OFFSET('Water Data'!$C$3,0,10*ROW('Water Data'!C149)))</f>
        <v>#N/A</v>
      </c>
      <c r="D152" s="58" t="e">
        <f ca="1">+IF(AND(ISNUMBER(OFFSET('Water Data'!$C$5,0,10*ROW('Water Data'!C146))),'Data Summary'!BS152="Yes"),100-OFFSET('Water Data'!$C$5,0,10*ROW('Water Data'!C146)),NA())</f>
        <v>#N/A</v>
      </c>
      <c r="E152" s="58" t="e">
        <f ca="1">+IF(AND(ISNUMBER(OFFSET('Water Data'!$C$7,0,10*ROW('Water Data'!C146))),'Data Summary'!BT152="Yes"),OFFSET('Water Data'!$C$7,0,10*ROW('Water Data'!C146)),NA())</f>
        <v>#N/A</v>
      </c>
      <c r="F152" s="58" t="e">
        <f ca="1">+IF(AND(ISNUMBER(OFFSET('Water Data'!$C$10,0,10*ROW('Water Data'!C146))),'Data Summary'!BU152="Yes"),OFFSET('Water Data'!$C$10,0,10*ROW('Water Data'!C146)),NA())</f>
        <v>#N/A</v>
      </c>
      <c r="G152" s="58" t="e">
        <f ca="1">+IF(AND(ISNUMBER(OFFSET('Water Data'!$D$5,0,10*ROW('Water Data'!D146))),'Data Summary'!BV152="Yes"),100-OFFSET('Water Data'!$D$5,0,10*ROW('Water Data'!D146)),NA())</f>
        <v>#N/A</v>
      </c>
      <c r="H152" s="58" t="e">
        <f ca="1">+IF(AND(ISNUMBER(OFFSET('Water Data'!$D$7,0,10*ROW('Water Data'!D146))),'Data Summary'!BW152="Yes"),OFFSET('Water Data'!$D$7,0,10*ROW('Water Data'!D146)),NA())</f>
        <v>#N/A</v>
      </c>
      <c r="I152" s="58" t="e">
        <f ca="1">+IF(AND(ISNUMBER(OFFSET('Water Data'!$D$10,0,10*ROW('Water Data'!D146))),'Data Summary'!BX152="Yes"),OFFSET('Water Data'!$D$10,0,10*ROW('Water Data'!D146)),NA())</f>
        <v>#N/A</v>
      </c>
      <c r="J152" s="58" t="e">
        <f ca="1">+IF(AND(ISNUMBER(OFFSET('Water Data'!$E$5,0,10*ROW('Water Data'!E146))),'Data Summary'!BY152="Yes"),100-OFFSET('Water Data'!$E$5,0,10*ROW('Water Data'!E146)),NA())</f>
        <v>#N/A</v>
      </c>
      <c r="K152" s="58" t="e">
        <f ca="1">+IF(AND(ISNUMBER(OFFSET('Water Data'!$E$7,0,10*ROW('Water Data'!E146))),'Data Summary'!BZ152="Yes"),OFFSET('Water Data'!$E$7,0,10*ROW('Water Data'!E146)),NA())</f>
        <v>#N/A</v>
      </c>
      <c r="L152" s="58" t="e">
        <f ca="1">+IF(AND(ISNUMBER(OFFSET('Water Data'!$E$10,0,10*ROW('Water Data'!E146))),'Data Summary'!CA152="Yes"),OFFSET('Water Data'!$E$10,0,10*ROW('Water Data'!E146)),NA())</f>
        <v>#N/A</v>
      </c>
      <c r="M152" s="58" t="e">
        <f ca="1">+IF(AND(ISNUMBER(OFFSET('Water Data'!$F$5,0,10*ROW('Water Data'!F146))),'Data Summary'!CB152="Yes"),100-OFFSET('Water Data'!$F$5,0,10*ROW('Water Data'!F146)),NA())</f>
        <v>#N/A</v>
      </c>
      <c r="N152" s="58" t="e">
        <f ca="1">+IF(AND(ISNUMBER(OFFSET('Water Data'!$F$7,0,10*ROW('Water Data'!F146))),'Data Summary'!CC152="Yes"),OFFSET('Water Data'!$F$7,0,10*ROW('Water Data'!F146)),NA())</f>
        <v>#N/A</v>
      </c>
      <c r="O152" s="58" t="e">
        <f ca="1">+IF(AND(ISNUMBER(OFFSET('Water Data'!$F$10,0,10*ROW('Water Data'!F146))),'Data Summary'!CD152="Yes"),OFFSET('Water Data'!$F$10,0,10*ROW('Water Data'!F146)),NA())</f>
        <v>#N/A</v>
      </c>
      <c r="P152" s="58" t="e">
        <f ca="1">+IF(AND(ISNUMBER(OFFSET('Water Data'!$G$5,0,10*ROW('Water Data'!G146))),'Data Summary'!CE152="Yes"),100-OFFSET('Water Data'!$G$5,0,10*ROW('Water Data'!G146)),NA())</f>
        <v>#N/A</v>
      </c>
      <c r="Q152" s="58" t="e">
        <f ca="1">+IF(AND(ISNUMBER(OFFSET('Water Data'!$G$7,0,10*ROW('Water Data'!G146))),'Data Summary'!CF152="Yes"),OFFSET('Water Data'!$G$7,0,10*ROW('Water Data'!G146)),NA())</f>
        <v>#N/A</v>
      </c>
      <c r="R152" s="58" t="e">
        <f ca="1">+IF(AND(ISNUMBER(OFFSET('Water Data'!$G$10,0,10*ROW('Water Data'!G146))),'Data Summary'!CG152="Yes"),OFFSET('Water Data'!$G$10,0,10*ROW('Water Data'!G146)),NA())</f>
        <v>#N/A</v>
      </c>
      <c r="S152" s="58" t="e">
        <f ca="1">+IF(AND(ISNUMBER(OFFSET('Water Data'!$H$5,0,10*ROW('Water Data'!H146))),'Data Summary'!CH152="Yes"),100-OFFSET('Water Data'!$H$5,0,10*ROW('Water Data'!H146)),NA())</f>
        <v>#N/A</v>
      </c>
      <c r="T152" s="58" t="e">
        <f ca="1">+IF(AND(ISNUMBER(OFFSET('Water Data'!$H$7,0,10*ROW('Water Data'!H146))),'Data Summary'!CI152="Yes"),OFFSET('Water Data'!$H$7,0,10*ROW('Water Data'!H146)),NA())</f>
        <v>#N/A</v>
      </c>
      <c r="U152" s="58" t="e">
        <f ca="1">+IF(AND(ISNUMBER(OFFSET('Water Data'!$H$10,0,10*ROW('Water Data'!H146))),'Data Summary'!CJ152="Yes"),OFFSET('Water Data'!$H$10,0,10*ROW('Water Data'!H146)),NA())</f>
        <v>#N/A</v>
      </c>
      <c r="V152" s="104" t="e">
        <f ca="1">+IF(AND(ISNUMBER(OFFSET('Sanitation Data'!$C$5,0,10*ROW('Sanitation Data'!C146))),'Data Summary'!CK152="Yes"),100-OFFSET('Sanitation Data'!$C$5,0,10*ROW('Sanitation Data'!C146)),NA())</f>
        <v>#N/A</v>
      </c>
      <c r="W152" s="104" t="e">
        <f ca="1">+IF(AND(ISNUMBER(OFFSET('Sanitation Data'!$C$7,0,10*ROW('Sanitation Data'!C146))),'Data Summary'!CL152="Yes"),OFFSET('Sanitation Data'!$C$7,0,10*ROW('Sanitation Data'!C146)),NA())</f>
        <v>#N/A</v>
      </c>
      <c r="X152" s="104" t="e">
        <f ca="1">+IF(AND(ISNUMBER(OFFSET('Sanitation Data'!$C$11,0,10*ROW('Sanitation Data'!C146))),'Data Summary'!CM152="Yes"),OFFSET('Sanitation Data'!$C$11,0,10*ROW('Sanitation Data'!C146)),NA())</f>
        <v>#N/A</v>
      </c>
      <c r="Y152" s="104" t="e">
        <f ca="1">+IF(AND(ISNUMBER(OFFSET('Sanitation Data'!$C$12,0,10*ROW('Sanitation Data'!C146))),'Data Summary'!CN152="Yes"),OFFSET('Sanitation Data'!$C$12,0,10*ROW('Sanitation Data'!C146)),NA())</f>
        <v>#N/A</v>
      </c>
      <c r="Z152" s="104" t="e">
        <f ca="1">+IF(AND(ISNUMBER(OFFSET('Sanitation Data'!$C$13,0,10*ROW('Sanitation Data'!C146))),'Data Summary'!CO152="Yes"),OFFSET('Sanitation Data'!$C$13,0,10*ROW('Sanitation Data'!C146)),NA())</f>
        <v>#N/A</v>
      </c>
      <c r="AA152" s="104" t="e">
        <f ca="1">+IF(AND(ISNUMBER(OFFSET('Sanitation Data'!$D$5,0,10*ROW('Sanitation Data'!D146))),'Data Summary'!CP152="Yes"),100-OFFSET('Sanitation Data'!$D$5,0,10*ROW('Sanitation Data'!D146)),NA())</f>
        <v>#N/A</v>
      </c>
      <c r="AB152" s="104" t="e">
        <f ca="1">+IF(AND(ISNUMBER(OFFSET('Sanitation Data'!$D$7,0,10*ROW('Sanitation Data'!D146))),'Data Summary'!CQ152="Yes"),OFFSET('Sanitation Data'!$D$7,0,10*ROW('Sanitation Data'!D146)),NA())</f>
        <v>#N/A</v>
      </c>
      <c r="AC152" s="104" t="e">
        <f ca="1">+IF(AND(ISNUMBER(OFFSET('Sanitation Data'!$D$11,0,10*ROW('Sanitation Data'!D146))),'Data Summary'!CR152="Yes"),OFFSET('Sanitation Data'!$D$11,0,10*ROW('Sanitation Data'!D146)),NA())</f>
        <v>#N/A</v>
      </c>
      <c r="AD152" s="104" t="e">
        <f ca="1">+IF(AND(ISNUMBER(OFFSET('Sanitation Data'!$D$12,0,10*ROW('Sanitation Data'!D146))),'Data Summary'!CS152="Yes"),OFFSET('Sanitation Data'!$D$12,0,10*ROW('Sanitation Data'!D146)),NA())</f>
        <v>#N/A</v>
      </c>
      <c r="AE152" s="104" t="e">
        <f ca="1">+IF(AND(ISNUMBER(OFFSET('Sanitation Data'!$D$13,0,10*ROW('Sanitation Data'!D146))),'Data Summary'!CT152="Yes"),OFFSET('Sanitation Data'!$D$13,0,10*ROW('Sanitation Data'!D146)),NA())</f>
        <v>#N/A</v>
      </c>
      <c r="AF152" s="104" t="e">
        <f ca="1">+IF(AND(ISNUMBER(OFFSET('Sanitation Data'!$E$5,0,10*ROW('Sanitation Data'!E146))),'Data Summary'!CU152="Yes"),100-OFFSET('Sanitation Data'!$E$5,0,10*ROW('Sanitation Data'!E146)),NA())</f>
        <v>#N/A</v>
      </c>
      <c r="AG152" s="104" t="e">
        <f ca="1">+IF(AND(ISNUMBER(OFFSET('Sanitation Data'!$E$7,0,10*ROW('Sanitation Data'!E146))),'Data Summary'!CV152="Yes"),OFFSET('Sanitation Data'!$E$7,0,10*ROW('Sanitation Data'!E146)),NA())</f>
        <v>#N/A</v>
      </c>
      <c r="AH152" s="104" t="e">
        <f ca="1">+IF(AND(ISNUMBER(OFFSET('Sanitation Data'!$E$11,0,10*ROW('Sanitation Data'!E146))),'Data Summary'!CW152="Yes"),OFFSET('Sanitation Data'!$E$11,0,10*ROW('Sanitation Data'!E146)),NA())</f>
        <v>#N/A</v>
      </c>
      <c r="AI152" s="104" t="e">
        <f ca="1">+IF(AND(ISNUMBER(OFFSET('Sanitation Data'!$E$12,0,10*ROW('Sanitation Data'!E146))),'Data Summary'!CX152="Yes"),OFFSET('Sanitation Data'!$E$12,0,10*ROW('Sanitation Data'!E146)),NA())</f>
        <v>#N/A</v>
      </c>
      <c r="AJ152" s="104" t="e">
        <f ca="1">+IF(AND(ISNUMBER(OFFSET('Sanitation Data'!$E$13,0,10*ROW('Sanitation Data'!E146))),'Data Summary'!CY152="Yes"),OFFSET('Sanitation Data'!$E$13,0,10*ROW('Sanitation Data'!E146)),NA())</f>
        <v>#N/A</v>
      </c>
      <c r="AK152" s="104" t="e">
        <f ca="1">+IF(AND(ISNUMBER(OFFSET('Sanitation Data'!$F$5,0,10*ROW('Sanitation Data'!F146))),'Data Summary'!CZ152="Yes"),100-OFFSET('Sanitation Data'!$F$5,0,10*ROW('Sanitation Data'!F146)),NA())</f>
        <v>#N/A</v>
      </c>
      <c r="AL152" s="104" t="e">
        <f ca="1">+IF(AND(ISNUMBER(OFFSET('Sanitation Data'!$F$7,0,10*ROW('Sanitation Data'!F146))),'Data Summary'!DA152="Yes"),OFFSET('Sanitation Data'!$F$7,0,10*ROW('Sanitation Data'!F146)),NA())</f>
        <v>#N/A</v>
      </c>
      <c r="AM152" s="104" t="e">
        <f ca="1">+IF(AND(ISNUMBER(OFFSET('Sanitation Data'!$F$11,0,10*ROW('Sanitation Data'!F146))),'Data Summary'!DB152="Yes"),OFFSET('Sanitation Data'!$F$11,0,10*ROW('Sanitation Data'!F146)),NA())</f>
        <v>#N/A</v>
      </c>
      <c r="AN152" s="104" t="e">
        <f ca="1">+IF(AND(ISNUMBER(OFFSET('Sanitation Data'!$F$12,0,10*ROW('Sanitation Data'!F146))),'Data Summary'!DC152="Yes"),OFFSET('Sanitation Data'!$F$12,0,10*ROW('Sanitation Data'!F146)),NA())</f>
        <v>#N/A</v>
      </c>
      <c r="AO152" s="104" t="e">
        <f ca="1">+IF(AND(ISNUMBER(OFFSET('Sanitation Data'!$F$13,0,10*ROW('Sanitation Data'!F146))),'Data Summary'!DD152="Yes"),OFFSET('Sanitation Data'!$F$13,0,10*ROW('Sanitation Data'!F146)),NA())</f>
        <v>#N/A</v>
      </c>
      <c r="AP152" s="104" t="e">
        <f ca="1">+IF(AND(ISNUMBER(OFFSET('Sanitation Data'!$G$5,0,10*ROW('Sanitation Data'!G146))),'Data Summary'!DE152="Yes"),100-OFFSET('Sanitation Data'!$G$5,0,10*ROW('Sanitation Data'!G146)),NA())</f>
        <v>#N/A</v>
      </c>
      <c r="AQ152" s="104" t="e">
        <f ca="1">+IF(AND(ISNUMBER(OFFSET('Sanitation Data'!$G$7,0,10*ROW('Sanitation Data'!G146))),'Data Summary'!DF152="Yes"),OFFSET('Sanitation Data'!$G$7,0,10*ROW('Sanitation Data'!G146)),NA())</f>
        <v>#N/A</v>
      </c>
      <c r="AR152" s="104" t="e">
        <f ca="1">+IF(AND(ISNUMBER(OFFSET('Sanitation Data'!$G$11,0,10*ROW('Sanitation Data'!G146))),'Data Summary'!DG152="Yes"),OFFSET('Sanitation Data'!$G$11,0,10*ROW('Sanitation Data'!G146)),NA())</f>
        <v>#N/A</v>
      </c>
      <c r="AS152" s="104" t="e">
        <f ca="1">+IF(AND(ISNUMBER(OFFSET('Sanitation Data'!$G$12,0,10*ROW('Sanitation Data'!G146))),'Data Summary'!DH152="Yes"),OFFSET('Sanitation Data'!$G$12,0,10*ROW('Sanitation Data'!G146)),NA())</f>
        <v>#N/A</v>
      </c>
      <c r="AT152" s="104" t="e">
        <f ca="1">+IF(AND(ISNUMBER(OFFSET('Sanitation Data'!$G$13,0,10*ROW('Sanitation Data'!G146))),'Data Summary'!DI152="Yes"),OFFSET('Sanitation Data'!$G$13,0,10*ROW('Sanitation Data'!G146)),NA())</f>
        <v>#N/A</v>
      </c>
      <c r="AU152" s="104" t="e">
        <f ca="1">+IF(AND(ISNUMBER(OFFSET('Sanitation Data'!$H$5,0,10*ROW('Sanitation Data'!H146))),'Data Summary'!DJ152="Yes"),100-OFFSET('Sanitation Data'!$H$5,0,10*ROW('Sanitation Data'!H146)),NA())</f>
        <v>#N/A</v>
      </c>
      <c r="AV152" s="104" t="e">
        <f ca="1">+IF(AND(ISNUMBER(OFFSET('Sanitation Data'!$H$7,0,10*ROW('Sanitation Data'!H146))),'Data Summary'!DK152="Yes"),OFFSET('Sanitation Data'!$H$7,0,10*ROW('Sanitation Data'!H146)),NA())</f>
        <v>#N/A</v>
      </c>
      <c r="AW152" s="104" t="e">
        <f ca="1">+IF(AND(ISNUMBER(OFFSET('Sanitation Data'!$H$11,0,10*ROW('Sanitation Data'!H146))),'Data Summary'!DL152="Yes"),OFFSET('Sanitation Data'!$H$11,0,10*ROW('Sanitation Data'!H146)),NA())</f>
        <v>#N/A</v>
      </c>
      <c r="AX152" s="104" t="e">
        <f ca="1">+IF(AND(ISNUMBER(OFFSET('Sanitation Data'!$H$12,0,10*ROW('Sanitation Data'!H146))),'Data Summary'!DM152="Yes"),OFFSET('Sanitation Data'!$H$12,0,10*ROW('Sanitation Data'!H146)),NA())</f>
        <v>#N/A</v>
      </c>
      <c r="AY152" s="104" t="e">
        <f ca="1">+IF(AND(ISNUMBER(OFFSET('Sanitation Data'!$H$13,0,10*ROW('Sanitation Data'!H146))),'Data Summary'!DN152="Yes"),OFFSET('Sanitation Data'!$H$13,0,10*ROW('Sanitation Data'!H146)),NA())</f>
        <v>#N/A</v>
      </c>
      <c r="AZ152" s="109" t="e">
        <f ca="1">+IF(AND(ISNUMBER(OFFSET('Hygiene Data'!$C$6,0,10*ROW('Hygiene Data'!C146))),'Data Summary'!DO152="Yes"),OFFSET('Hygiene Data'!$C$6,0,10*ROW('Hygiene Data'!C146)),NA())</f>
        <v>#N/A</v>
      </c>
      <c r="BA152" s="109" t="e">
        <f ca="1">+IF(AND(ISNUMBER(OFFSET('Hygiene Data'!$C$8,0,10*ROW('Hygiene Data'!C146))),'Data Summary'!DP152="Yes"),OFFSET('Hygiene Data'!$C$8,0,10*ROW('Hygiene Data'!C146)),NA())</f>
        <v>#N/A</v>
      </c>
      <c r="BB152" s="109" t="e">
        <f ca="1">+IF(AND(ISNUMBER(OFFSET('Hygiene Data'!$C$10,0,10*ROW('Hygiene Data'!C146))),'Data Summary'!DQ152="Yes"),OFFSET('Hygiene Data'!$C$10,0,10*ROW('Hygiene Data'!C146)),NA())</f>
        <v>#N/A</v>
      </c>
      <c r="BC152" s="109" t="e">
        <f ca="1">+IF(AND(ISNUMBER(OFFSET('Hygiene Data'!$D$6,0,10*ROW('Hygiene Data'!D146))),'Data Summary'!DR152="Yes"),OFFSET('Hygiene Data'!$D$6,0,10*ROW('Hygiene Data'!D146)),NA())</f>
        <v>#N/A</v>
      </c>
      <c r="BD152" s="109" t="e">
        <f ca="1">+IF(AND(ISNUMBER(OFFSET('Hygiene Data'!$D$8,0,10*ROW('Hygiene Data'!D146))),'Data Summary'!DS152="Yes"),OFFSET('Hygiene Data'!$D$8,0,10*ROW('Hygiene Data'!D146)),NA())</f>
        <v>#N/A</v>
      </c>
      <c r="BE152" s="109" t="e">
        <f ca="1">+IF(AND(ISNUMBER(OFFSET('Hygiene Data'!$D$10,0,10*ROW('Hygiene Data'!D146))),'Data Summary'!DT152="Yes"),OFFSET('Hygiene Data'!$D$10,0,10*ROW('Hygiene Data'!D146)),NA())</f>
        <v>#N/A</v>
      </c>
      <c r="BF152" s="109" t="e">
        <f ca="1">+IF(AND(ISNUMBER(OFFSET('Hygiene Data'!$E$6,0,10*ROW('Hygiene Data'!E146))),'Data Summary'!DU152="Yes"),OFFSET('Hygiene Data'!$E$6,0,10*ROW('Hygiene Data'!E146)),NA())</f>
        <v>#N/A</v>
      </c>
      <c r="BG152" s="109" t="e">
        <f ca="1">+IF(AND(ISNUMBER(OFFSET('Hygiene Data'!$E$8,0,10*ROW('Hygiene Data'!E146))),'Data Summary'!DV152="Yes"),OFFSET('Hygiene Data'!$E$8,0,10*ROW('Hygiene Data'!E146)),NA())</f>
        <v>#N/A</v>
      </c>
      <c r="BH152" s="109" t="e">
        <f ca="1">+IF(AND(ISNUMBER(OFFSET('Hygiene Data'!$E$10,0,10*ROW('Hygiene Data'!E146))),'Data Summary'!DW152="Yes"),OFFSET('Hygiene Data'!$E$10,0,10*ROW('Hygiene Data'!E146)),NA())</f>
        <v>#N/A</v>
      </c>
      <c r="BI152" s="109" t="e">
        <f ca="1">+IF(AND(ISNUMBER(OFFSET('Hygiene Data'!$F$6,0,10*ROW('Hygiene Data'!F146))),'Data Summary'!DX152="Yes"),OFFSET('Hygiene Data'!$F$6,0,10*ROW('Hygiene Data'!F146)),NA())</f>
        <v>#N/A</v>
      </c>
      <c r="BJ152" s="109" t="e">
        <f ca="1">+IF(AND(ISNUMBER(OFFSET('Hygiene Data'!$F$8,0,10*ROW('Hygiene Data'!F146))),'Data Summary'!DY152="Yes"),OFFSET('Hygiene Data'!$F$8,0,10*ROW('Hygiene Data'!F146)),NA())</f>
        <v>#N/A</v>
      </c>
      <c r="BK152" s="109" t="e">
        <f ca="1">+IF(AND(ISNUMBER(OFFSET('Hygiene Data'!$F$10,0,10*ROW('Hygiene Data'!F146))),'Data Summary'!DZ152="Yes"),OFFSET('Hygiene Data'!$F$10,0,10*ROW('Hygiene Data'!F146)),NA())</f>
        <v>#N/A</v>
      </c>
      <c r="BL152" s="109" t="e">
        <f ca="1">+IF(AND(ISNUMBER(OFFSET('Hygiene Data'!$G$6,0,10*ROW('Hygiene Data'!G146))),'Data Summary'!EA152="Yes"),OFFSET('Hygiene Data'!$G$6,0,10*ROW('Hygiene Data'!G146)),NA())</f>
        <v>#N/A</v>
      </c>
      <c r="BM152" s="109" t="e">
        <f ca="1">+IF(AND(ISNUMBER(OFFSET('Hygiene Data'!$G$8,0,10*ROW('Hygiene Data'!G146))),'Data Summary'!EB152="Yes"),OFFSET('Hygiene Data'!$G$8,0,10*ROW('Hygiene Data'!G146)),NA())</f>
        <v>#N/A</v>
      </c>
      <c r="BN152" s="109" t="e">
        <f ca="1">+IF(AND(ISNUMBER(OFFSET('Hygiene Data'!$G$10,0,10*ROW('Hygiene Data'!G146))),'Data Summary'!EC152="Yes"),OFFSET('Hygiene Data'!$G$10,0,10*ROW('Hygiene Data'!G146)),NA())</f>
        <v>#N/A</v>
      </c>
      <c r="BO152" s="109" t="e">
        <f ca="1">+IF(AND(ISNUMBER(OFFSET('Hygiene Data'!$H$6,0,10*ROW('Hygiene Data'!H146))),'Data Summary'!ED152="Yes"),OFFSET('Hygiene Data'!$H$6,0,10*ROW('Hygiene Data'!H146)),NA())</f>
        <v>#N/A</v>
      </c>
      <c r="BP152" s="109" t="e">
        <f ca="1">+IF(AND(ISNUMBER(OFFSET('Hygiene Data'!$H$8,0,10*ROW('Hygiene Data'!H146))),'Data Summary'!EE152="Yes"),OFFSET('Hygiene Data'!$H$8,0,10*ROW('Hygiene Data'!H146)),NA())</f>
        <v>#N/A</v>
      </c>
      <c r="BQ152" s="109" t="e">
        <f ca="1">+IF(AND(ISNUMBER(OFFSET('Hygiene Data'!$H$10,0,10*ROW('Hygiene Data'!H146))),'Data Summary'!EF152="Yes"),OFFSET('Hygiene Data'!$H$10,0,10*ROW('Hygiene Data'!H146)),NA())</f>
        <v>#N/A</v>
      </c>
    </row>
    <row r="153" spans="1:69" x14ac:dyDescent="0.25">
      <c r="A153" s="57" t="e">
        <f ca="1">+IF(OFFSET('Water Data'!$B$1,0,10*ROW('Water Data'!B147))="",NA(),OFFSET('Water Data'!$B$1,0,10*ROW('Water Data'!B147)))</f>
        <v>#N/A</v>
      </c>
      <c r="B153" s="57" t="e">
        <f ca="1">+IF(OFFSET('Water Data'!$A$3,0,10*ROW('Water Data'!A150))="",NA(),OFFSET('Water Data'!$A$3,0,10*ROW('Water Data'!A150)))</f>
        <v>#N/A</v>
      </c>
      <c r="C153" s="57" t="e">
        <f ca="1">+IF(OFFSET('Water Data'!$C$3,0,10*ROW('Water Data'!C150))="",NA(),OFFSET('Water Data'!$C$3,0,10*ROW('Water Data'!C150)))</f>
        <v>#N/A</v>
      </c>
      <c r="D153" s="58" t="e">
        <f ca="1">+IF(AND(ISNUMBER(OFFSET('Water Data'!$C$5,0,10*ROW('Water Data'!C147))),'Data Summary'!BS153="Yes"),100-OFFSET('Water Data'!$C$5,0,10*ROW('Water Data'!C147)),NA())</f>
        <v>#N/A</v>
      </c>
      <c r="E153" s="58" t="e">
        <f ca="1">+IF(AND(ISNUMBER(OFFSET('Water Data'!$C$7,0,10*ROW('Water Data'!C147))),'Data Summary'!BT153="Yes"),OFFSET('Water Data'!$C$7,0,10*ROW('Water Data'!C147)),NA())</f>
        <v>#N/A</v>
      </c>
      <c r="F153" s="58" t="e">
        <f ca="1">+IF(AND(ISNUMBER(OFFSET('Water Data'!$C$10,0,10*ROW('Water Data'!C147))),'Data Summary'!BU153="Yes"),OFFSET('Water Data'!$C$10,0,10*ROW('Water Data'!C147)),NA())</f>
        <v>#N/A</v>
      </c>
      <c r="G153" s="58" t="e">
        <f ca="1">+IF(AND(ISNUMBER(OFFSET('Water Data'!$D$5,0,10*ROW('Water Data'!D147))),'Data Summary'!BV153="Yes"),100-OFFSET('Water Data'!$D$5,0,10*ROW('Water Data'!D147)),NA())</f>
        <v>#N/A</v>
      </c>
      <c r="H153" s="58" t="e">
        <f ca="1">+IF(AND(ISNUMBER(OFFSET('Water Data'!$D$7,0,10*ROW('Water Data'!D147))),'Data Summary'!BW153="Yes"),OFFSET('Water Data'!$D$7,0,10*ROW('Water Data'!D147)),NA())</f>
        <v>#N/A</v>
      </c>
      <c r="I153" s="58" t="e">
        <f ca="1">+IF(AND(ISNUMBER(OFFSET('Water Data'!$D$10,0,10*ROW('Water Data'!D147))),'Data Summary'!BX153="Yes"),OFFSET('Water Data'!$D$10,0,10*ROW('Water Data'!D147)),NA())</f>
        <v>#N/A</v>
      </c>
      <c r="J153" s="58" t="e">
        <f ca="1">+IF(AND(ISNUMBER(OFFSET('Water Data'!$E$5,0,10*ROW('Water Data'!E147))),'Data Summary'!BY153="Yes"),100-OFFSET('Water Data'!$E$5,0,10*ROW('Water Data'!E147)),NA())</f>
        <v>#N/A</v>
      </c>
      <c r="K153" s="58" t="e">
        <f ca="1">+IF(AND(ISNUMBER(OFFSET('Water Data'!$E$7,0,10*ROW('Water Data'!E147))),'Data Summary'!BZ153="Yes"),OFFSET('Water Data'!$E$7,0,10*ROW('Water Data'!E147)),NA())</f>
        <v>#N/A</v>
      </c>
      <c r="L153" s="58" t="e">
        <f ca="1">+IF(AND(ISNUMBER(OFFSET('Water Data'!$E$10,0,10*ROW('Water Data'!E147))),'Data Summary'!CA153="Yes"),OFFSET('Water Data'!$E$10,0,10*ROW('Water Data'!E147)),NA())</f>
        <v>#N/A</v>
      </c>
      <c r="M153" s="58" t="e">
        <f ca="1">+IF(AND(ISNUMBER(OFFSET('Water Data'!$F$5,0,10*ROW('Water Data'!F147))),'Data Summary'!CB153="Yes"),100-OFFSET('Water Data'!$F$5,0,10*ROW('Water Data'!F147)),NA())</f>
        <v>#N/A</v>
      </c>
      <c r="N153" s="58" t="e">
        <f ca="1">+IF(AND(ISNUMBER(OFFSET('Water Data'!$F$7,0,10*ROW('Water Data'!F147))),'Data Summary'!CC153="Yes"),OFFSET('Water Data'!$F$7,0,10*ROW('Water Data'!F147)),NA())</f>
        <v>#N/A</v>
      </c>
      <c r="O153" s="58" t="e">
        <f ca="1">+IF(AND(ISNUMBER(OFFSET('Water Data'!$F$10,0,10*ROW('Water Data'!F147))),'Data Summary'!CD153="Yes"),OFFSET('Water Data'!$F$10,0,10*ROW('Water Data'!F147)),NA())</f>
        <v>#N/A</v>
      </c>
      <c r="P153" s="58" t="e">
        <f ca="1">+IF(AND(ISNUMBER(OFFSET('Water Data'!$G$5,0,10*ROW('Water Data'!G147))),'Data Summary'!CE153="Yes"),100-OFFSET('Water Data'!$G$5,0,10*ROW('Water Data'!G147)),NA())</f>
        <v>#N/A</v>
      </c>
      <c r="Q153" s="58" t="e">
        <f ca="1">+IF(AND(ISNUMBER(OFFSET('Water Data'!$G$7,0,10*ROW('Water Data'!G147))),'Data Summary'!CF153="Yes"),OFFSET('Water Data'!$G$7,0,10*ROW('Water Data'!G147)),NA())</f>
        <v>#N/A</v>
      </c>
      <c r="R153" s="58" t="e">
        <f ca="1">+IF(AND(ISNUMBER(OFFSET('Water Data'!$G$10,0,10*ROW('Water Data'!G147))),'Data Summary'!CG153="Yes"),OFFSET('Water Data'!$G$10,0,10*ROW('Water Data'!G147)),NA())</f>
        <v>#N/A</v>
      </c>
      <c r="S153" s="58" t="e">
        <f ca="1">+IF(AND(ISNUMBER(OFFSET('Water Data'!$H$5,0,10*ROW('Water Data'!H147))),'Data Summary'!CH153="Yes"),100-OFFSET('Water Data'!$H$5,0,10*ROW('Water Data'!H147)),NA())</f>
        <v>#N/A</v>
      </c>
      <c r="T153" s="58" t="e">
        <f ca="1">+IF(AND(ISNUMBER(OFFSET('Water Data'!$H$7,0,10*ROW('Water Data'!H147))),'Data Summary'!CI153="Yes"),OFFSET('Water Data'!$H$7,0,10*ROW('Water Data'!H147)),NA())</f>
        <v>#N/A</v>
      </c>
      <c r="U153" s="58" t="e">
        <f ca="1">+IF(AND(ISNUMBER(OFFSET('Water Data'!$H$10,0,10*ROW('Water Data'!H147))),'Data Summary'!CJ153="Yes"),OFFSET('Water Data'!$H$10,0,10*ROW('Water Data'!H147)),NA())</f>
        <v>#N/A</v>
      </c>
      <c r="V153" s="104" t="e">
        <f ca="1">+IF(AND(ISNUMBER(OFFSET('Sanitation Data'!$C$5,0,10*ROW('Sanitation Data'!C147))),'Data Summary'!CK153="Yes"),100-OFFSET('Sanitation Data'!$C$5,0,10*ROW('Sanitation Data'!C147)),NA())</f>
        <v>#N/A</v>
      </c>
      <c r="W153" s="104" t="e">
        <f ca="1">+IF(AND(ISNUMBER(OFFSET('Sanitation Data'!$C$7,0,10*ROW('Sanitation Data'!C147))),'Data Summary'!CL153="Yes"),OFFSET('Sanitation Data'!$C$7,0,10*ROW('Sanitation Data'!C147)),NA())</f>
        <v>#N/A</v>
      </c>
      <c r="X153" s="104" t="e">
        <f ca="1">+IF(AND(ISNUMBER(OFFSET('Sanitation Data'!$C$11,0,10*ROW('Sanitation Data'!C147))),'Data Summary'!CM153="Yes"),OFFSET('Sanitation Data'!$C$11,0,10*ROW('Sanitation Data'!C147)),NA())</f>
        <v>#N/A</v>
      </c>
      <c r="Y153" s="104" t="e">
        <f ca="1">+IF(AND(ISNUMBER(OFFSET('Sanitation Data'!$C$12,0,10*ROW('Sanitation Data'!C147))),'Data Summary'!CN153="Yes"),OFFSET('Sanitation Data'!$C$12,0,10*ROW('Sanitation Data'!C147)),NA())</f>
        <v>#N/A</v>
      </c>
      <c r="Z153" s="104" t="e">
        <f ca="1">+IF(AND(ISNUMBER(OFFSET('Sanitation Data'!$C$13,0,10*ROW('Sanitation Data'!C147))),'Data Summary'!CO153="Yes"),OFFSET('Sanitation Data'!$C$13,0,10*ROW('Sanitation Data'!C147)),NA())</f>
        <v>#N/A</v>
      </c>
      <c r="AA153" s="104" t="e">
        <f ca="1">+IF(AND(ISNUMBER(OFFSET('Sanitation Data'!$D$5,0,10*ROW('Sanitation Data'!D147))),'Data Summary'!CP153="Yes"),100-OFFSET('Sanitation Data'!$D$5,0,10*ROW('Sanitation Data'!D147)),NA())</f>
        <v>#N/A</v>
      </c>
      <c r="AB153" s="104" t="e">
        <f ca="1">+IF(AND(ISNUMBER(OFFSET('Sanitation Data'!$D$7,0,10*ROW('Sanitation Data'!D147))),'Data Summary'!CQ153="Yes"),OFFSET('Sanitation Data'!$D$7,0,10*ROW('Sanitation Data'!D147)),NA())</f>
        <v>#N/A</v>
      </c>
      <c r="AC153" s="104" t="e">
        <f ca="1">+IF(AND(ISNUMBER(OFFSET('Sanitation Data'!$D$11,0,10*ROW('Sanitation Data'!D147))),'Data Summary'!CR153="Yes"),OFFSET('Sanitation Data'!$D$11,0,10*ROW('Sanitation Data'!D147)),NA())</f>
        <v>#N/A</v>
      </c>
      <c r="AD153" s="104" t="e">
        <f ca="1">+IF(AND(ISNUMBER(OFFSET('Sanitation Data'!$D$12,0,10*ROW('Sanitation Data'!D147))),'Data Summary'!CS153="Yes"),OFFSET('Sanitation Data'!$D$12,0,10*ROW('Sanitation Data'!D147)),NA())</f>
        <v>#N/A</v>
      </c>
      <c r="AE153" s="104" t="e">
        <f ca="1">+IF(AND(ISNUMBER(OFFSET('Sanitation Data'!$D$13,0,10*ROW('Sanitation Data'!D147))),'Data Summary'!CT153="Yes"),OFFSET('Sanitation Data'!$D$13,0,10*ROW('Sanitation Data'!D147)),NA())</f>
        <v>#N/A</v>
      </c>
      <c r="AF153" s="104" t="e">
        <f ca="1">+IF(AND(ISNUMBER(OFFSET('Sanitation Data'!$E$5,0,10*ROW('Sanitation Data'!E147))),'Data Summary'!CU153="Yes"),100-OFFSET('Sanitation Data'!$E$5,0,10*ROW('Sanitation Data'!E147)),NA())</f>
        <v>#N/A</v>
      </c>
      <c r="AG153" s="104" t="e">
        <f ca="1">+IF(AND(ISNUMBER(OFFSET('Sanitation Data'!$E$7,0,10*ROW('Sanitation Data'!E147))),'Data Summary'!CV153="Yes"),OFFSET('Sanitation Data'!$E$7,0,10*ROW('Sanitation Data'!E147)),NA())</f>
        <v>#N/A</v>
      </c>
      <c r="AH153" s="104" t="e">
        <f ca="1">+IF(AND(ISNUMBER(OFFSET('Sanitation Data'!$E$11,0,10*ROW('Sanitation Data'!E147))),'Data Summary'!CW153="Yes"),OFFSET('Sanitation Data'!$E$11,0,10*ROW('Sanitation Data'!E147)),NA())</f>
        <v>#N/A</v>
      </c>
      <c r="AI153" s="104" t="e">
        <f ca="1">+IF(AND(ISNUMBER(OFFSET('Sanitation Data'!$E$12,0,10*ROW('Sanitation Data'!E147))),'Data Summary'!CX153="Yes"),OFFSET('Sanitation Data'!$E$12,0,10*ROW('Sanitation Data'!E147)),NA())</f>
        <v>#N/A</v>
      </c>
      <c r="AJ153" s="104" t="e">
        <f ca="1">+IF(AND(ISNUMBER(OFFSET('Sanitation Data'!$E$13,0,10*ROW('Sanitation Data'!E147))),'Data Summary'!CY153="Yes"),OFFSET('Sanitation Data'!$E$13,0,10*ROW('Sanitation Data'!E147)),NA())</f>
        <v>#N/A</v>
      </c>
      <c r="AK153" s="104" t="e">
        <f ca="1">+IF(AND(ISNUMBER(OFFSET('Sanitation Data'!$F$5,0,10*ROW('Sanitation Data'!F147))),'Data Summary'!CZ153="Yes"),100-OFFSET('Sanitation Data'!$F$5,0,10*ROW('Sanitation Data'!F147)),NA())</f>
        <v>#N/A</v>
      </c>
      <c r="AL153" s="104" t="e">
        <f ca="1">+IF(AND(ISNUMBER(OFFSET('Sanitation Data'!$F$7,0,10*ROW('Sanitation Data'!F147))),'Data Summary'!DA153="Yes"),OFFSET('Sanitation Data'!$F$7,0,10*ROW('Sanitation Data'!F147)),NA())</f>
        <v>#N/A</v>
      </c>
      <c r="AM153" s="104" t="e">
        <f ca="1">+IF(AND(ISNUMBER(OFFSET('Sanitation Data'!$F$11,0,10*ROW('Sanitation Data'!F147))),'Data Summary'!DB153="Yes"),OFFSET('Sanitation Data'!$F$11,0,10*ROW('Sanitation Data'!F147)),NA())</f>
        <v>#N/A</v>
      </c>
      <c r="AN153" s="104" t="e">
        <f ca="1">+IF(AND(ISNUMBER(OFFSET('Sanitation Data'!$F$12,0,10*ROW('Sanitation Data'!F147))),'Data Summary'!DC153="Yes"),OFFSET('Sanitation Data'!$F$12,0,10*ROW('Sanitation Data'!F147)),NA())</f>
        <v>#N/A</v>
      </c>
      <c r="AO153" s="104" t="e">
        <f ca="1">+IF(AND(ISNUMBER(OFFSET('Sanitation Data'!$F$13,0,10*ROW('Sanitation Data'!F147))),'Data Summary'!DD153="Yes"),OFFSET('Sanitation Data'!$F$13,0,10*ROW('Sanitation Data'!F147)),NA())</f>
        <v>#N/A</v>
      </c>
      <c r="AP153" s="104" t="e">
        <f ca="1">+IF(AND(ISNUMBER(OFFSET('Sanitation Data'!$G$5,0,10*ROW('Sanitation Data'!G147))),'Data Summary'!DE153="Yes"),100-OFFSET('Sanitation Data'!$G$5,0,10*ROW('Sanitation Data'!G147)),NA())</f>
        <v>#N/A</v>
      </c>
      <c r="AQ153" s="104" t="e">
        <f ca="1">+IF(AND(ISNUMBER(OFFSET('Sanitation Data'!$G$7,0,10*ROW('Sanitation Data'!G147))),'Data Summary'!DF153="Yes"),OFFSET('Sanitation Data'!$G$7,0,10*ROW('Sanitation Data'!G147)),NA())</f>
        <v>#N/A</v>
      </c>
      <c r="AR153" s="104" t="e">
        <f ca="1">+IF(AND(ISNUMBER(OFFSET('Sanitation Data'!$G$11,0,10*ROW('Sanitation Data'!G147))),'Data Summary'!DG153="Yes"),OFFSET('Sanitation Data'!$G$11,0,10*ROW('Sanitation Data'!G147)),NA())</f>
        <v>#N/A</v>
      </c>
      <c r="AS153" s="104" t="e">
        <f ca="1">+IF(AND(ISNUMBER(OFFSET('Sanitation Data'!$G$12,0,10*ROW('Sanitation Data'!G147))),'Data Summary'!DH153="Yes"),OFFSET('Sanitation Data'!$G$12,0,10*ROW('Sanitation Data'!G147)),NA())</f>
        <v>#N/A</v>
      </c>
      <c r="AT153" s="104" t="e">
        <f ca="1">+IF(AND(ISNUMBER(OFFSET('Sanitation Data'!$G$13,0,10*ROW('Sanitation Data'!G147))),'Data Summary'!DI153="Yes"),OFFSET('Sanitation Data'!$G$13,0,10*ROW('Sanitation Data'!G147)),NA())</f>
        <v>#N/A</v>
      </c>
      <c r="AU153" s="104" t="e">
        <f ca="1">+IF(AND(ISNUMBER(OFFSET('Sanitation Data'!$H$5,0,10*ROW('Sanitation Data'!H147))),'Data Summary'!DJ153="Yes"),100-OFFSET('Sanitation Data'!$H$5,0,10*ROW('Sanitation Data'!H147)),NA())</f>
        <v>#N/A</v>
      </c>
      <c r="AV153" s="104" t="e">
        <f ca="1">+IF(AND(ISNUMBER(OFFSET('Sanitation Data'!$H$7,0,10*ROW('Sanitation Data'!H147))),'Data Summary'!DK153="Yes"),OFFSET('Sanitation Data'!$H$7,0,10*ROW('Sanitation Data'!H147)),NA())</f>
        <v>#N/A</v>
      </c>
      <c r="AW153" s="104" t="e">
        <f ca="1">+IF(AND(ISNUMBER(OFFSET('Sanitation Data'!$H$11,0,10*ROW('Sanitation Data'!H147))),'Data Summary'!DL153="Yes"),OFFSET('Sanitation Data'!$H$11,0,10*ROW('Sanitation Data'!H147)),NA())</f>
        <v>#N/A</v>
      </c>
      <c r="AX153" s="104" t="e">
        <f ca="1">+IF(AND(ISNUMBER(OFFSET('Sanitation Data'!$H$12,0,10*ROW('Sanitation Data'!H147))),'Data Summary'!DM153="Yes"),OFFSET('Sanitation Data'!$H$12,0,10*ROW('Sanitation Data'!H147)),NA())</f>
        <v>#N/A</v>
      </c>
      <c r="AY153" s="104" t="e">
        <f ca="1">+IF(AND(ISNUMBER(OFFSET('Sanitation Data'!$H$13,0,10*ROW('Sanitation Data'!H147))),'Data Summary'!DN153="Yes"),OFFSET('Sanitation Data'!$H$13,0,10*ROW('Sanitation Data'!H147)),NA())</f>
        <v>#N/A</v>
      </c>
      <c r="AZ153" s="109" t="e">
        <f ca="1">+IF(AND(ISNUMBER(OFFSET('Hygiene Data'!$C$6,0,10*ROW('Hygiene Data'!C147))),'Data Summary'!DO153="Yes"),OFFSET('Hygiene Data'!$C$6,0,10*ROW('Hygiene Data'!C147)),NA())</f>
        <v>#N/A</v>
      </c>
      <c r="BA153" s="109" t="e">
        <f ca="1">+IF(AND(ISNUMBER(OFFSET('Hygiene Data'!$C$8,0,10*ROW('Hygiene Data'!C147))),'Data Summary'!DP153="Yes"),OFFSET('Hygiene Data'!$C$8,0,10*ROW('Hygiene Data'!C147)),NA())</f>
        <v>#N/A</v>
      </c>
      <c r="BB153" s="109" t="e">
        <f ca="1">+IF(AND(ISNUMBER(OFFSET('Hygiene Data'!$C$10,0,10*ROW('Hygiene Data'!C147))),'Data Summary'!DQ153="Yes"),OFFSET('Hygiene Data'!$C$10,0,10*ROW('Hygiene Data'!C147)),NA())</f>
        <v>#N/A</v>
      </c>
      <c r="BC153" s="109" t="e">
        <f ca="1">+IF(AND(ISNUMBER(OFFSET('Hygiene Data'!$D$6,0,10*ROW('Hygiene Data'!D147))),'Data Summary'!DR153="Yes"),OFFSET('Hygiene Data'!$D$6,0,10*ROW('Hygiene Data'!D147)),NA())</f>
        <v>#N/A</v>
      </c>
      <c r="BD153" s="109" t="e">
        <f ca="1">+IF(AND(ISNUMBER(OFFSET('Hygiene Data'!$D$8,0,10*ROW('Hygiene Data'!D147))),'Data Summary'!DS153="Yes"),OFFSET('Hygiene Data'!$D$8,0,10*ROW('Hygiene Data'!D147)),NA())</f>
        <v>#N/A</v>
      </c>
      <c r="BE153" s="109" t="e">
        <f ca="1">+IF(AND(ISNUMBER(OFFSET('Hygiene Data'!$D$10,0,10*ROW('Hygiene Data'!D147))),'Data Summary'!DT153="Yes"),OFFSET('Hygiene Data'!$D$10,0,10*ROW('Hygiene Data'!D147)),NA())</f>
        <v>#N/A</v>
      </c>
      <c r="BF153" s="109" t="e">
        <f ca="1">+IF(AND(ISNUMBER(OFFSET('Hygiene Data'!$E$6,0,10*ROW('Hygiene Data'!E147))),'Data Summary'!DU153="Yes"),OFFSET('Hygiene Data'!$E$6,0,10*ROW('Hygiene Data'!E147)),NA())</f>
        <v>#N/A</v>
      </c>
      <c r="BG153" s="109" t="e">
        <f ca="1">+IF(AND(ISNUMBER(OFFSET('Hygiene Data'!$E$8,0,10*ROW('Hygiene Data'!E147))),'Data Summary'!DV153="Yes"),OFFSET('Hygiene Data'!$E$8,0,10*ROW('Hygiene Data'!E147)),NA())</f>
        <v>#N/A</v>
      </c>
      <c r="BH153" s="109" t="e">
        <f ca="1">+IF(AND(ISNUMBER(OFFSET('Hygiene Data'!$E$10,0,10*ROW('Hygiene Data'!E147))),'Data Summary'!DW153="Yes"),OFFSET('Hygiene Data'!$E$10,0,10*ROW('Hygiene Data'!E147)),NA())</f>
        <v>#N/A</v>
      </c>
      <c r="BI153" s="109" t="e">
        <f ca="1">+IF(AND(ISNUMBER(OFFSET('Hygiene Data'!$F$6,0,10*ROW('Hygiene Data'!F147))),'Data Summary'!DX153="Yes"),OFFSET('Hygiene Data'!$F$6,0,10*ROW('Hygiene Data'!F147)),NA())</f>
        <v>#N/A</v>
      </c>
      <c r="BJ153" s="109" t="e">
        <f ca="1">+IF(AND(ISNUMBER(OFFSET('Hygiene Data'!$F$8,0,10*ROW('Hygiene Data'!F147))),'Data Summary'!DY153="Yes"),OFFSET('Hygiene Data'!$F$8,0,10*ROW('Hygiene Data'!F147)),NA())</f>
        <v>#N/A</v>
      </c>
      <c r="BK153" s="109" t="e">
        <f ca="1">+IF(AND(ISNUMBER(OFFSET('Hygiene Data'!$F$10,0,10*ROW('Hygiene Data'!F147))),'Data Summary'!DZ153="Yes"),OFFSET('Hygiene Data'!$F$10,0,10*ROW('Hygiene Data'!F147)),NA())</f>
        <v>#N/A</v>
      </c>
      <c r="BL153" s="109" t="e">
        <f ca="1">+IF(AND(ISNUMBER(OFFSET('Hygiene Data'!$G$6,0,10*ROW('Hygiene Data'!G147))),'Data Summary'!EA153="Yes"),OFFSET('Hygiene Data'!$G$6,0,10*ROW('Hygiene Data'!G147)),NA())</f>
        <v>#N/A</v>
      </c>
      <c r="BM153" s="109" t="e">
        <f ca="1">+IF(AND(ISNUMBER(OFFSET('Hygiene Data'!$G$8,0,10*ROW('Hygiene Data'!G147))),'Data Summary'!EB153="Yes"),OFFSET('Hygiene Data'!$G$8,0,10*ROW('Hygiene Data'!G147)),NA())</f>
        <v>#N/A</v>
      </c>
      <c r="BN153" s="109" t="e">
        <f ca="1">+IF(AND(ISNUMBER(OFFSET('Hygiene Data'!$G$10,0,10*ROW('Hygiene Data'!G147))),'Data Summary'!EC153="Yes"),OFFSET('Hygiene Data'!$G$10,0,10*ROW('Hygiene Data'!G147)),NA())</f>
        <v>#N/A</v>
      </c>
      <c r="BO153" s="109" t="e">
        <f ca="1">+IF(AND(ISNUMBER(OFFSET('Hygiene Data'!$H$6,0,10*ROW('Hygiene Data'!H147))),'Data Summary'!ED153="Yes"),OFFSET('Hygiene Data'!$H$6,0,10*ROW('Hygiene Data'!H147)),NA())</f>
        <v>#N/A</v>
      </c>
      <c r="BP153" s="109" t="e">
        <f ca="1">+IF(AND(ISNUMBER(OFFSET('Hygiene Data'!$H$8,0,10*ROW('Hygiene Data'!H147))),'Data Summary'!EE153="Yes"),OFFSET('Hygiene Data'!$H$8,0,10*ROW('Hygiene Data'!H147)),NA())</f>
        <v>#N/A</v>
      </c>
      <c r="BQ153" s="109" t="e">
        <f ca="1">+IF(AND(ISNUMBER(OFFSET('Hygiene Data'!$H$10,0,10*ROW('Hygiene Data'!H147))),'Data Summary'!EF153="Yes"),OFFSET('Hygiene Data'!$H$10,0,10*ROW('Hygiene Data'!H147)),NA())</f>
        <v>#N/A</v>
      </c>
    </row>
    <row r="154" spans="1:69" x14ac:dyDescent="0.25">
      <c r="A154" s="57" t="e">
        <f ca="1">+IF(OFFSET('Water Data'!$B$1,0,10*ROW('Water Data'!B148))="",NA(),OFFSET('Water Data'!$B$1,0,10*ROW('Water Data'!B148)))</f>
        <v>#N/A</v>
      </c>
      <c r="B154" s="57" t="e">
        <f ca="1">+IF(OFFSET('Water Data'!$A$3,0,10*ROW('Water Data'!A151))="",NA(),OFFSET('Water Data'!$A$3,0,10*ROW('Water Data'!A151)))</f>
        <v>#N/A</v>
      </c>
      <c r="C154" s="57" t="e">
        <f ca="1">+IF(OFFSET('Water Data'!$C$3,0,10*ROW('Water Data'!C151))="",NA(),OFFSET('Water Data'!$C$3,0,10*ROW('Water Data'!C151)))</f>
        <v>#N/A</v>
      </c>
      <c r="D154" s="58" t="e">
        <f ca="1">+IF(AND(ISNUMBER(OFFSET('Water Data'!$C$5,0,10*ROW('Water Data'!C148))),'Data Summary'!BS154="Yes"),100-OFFSET('Water Data'!$C$5,0,10*ROW('Water Data'!C148)),NA())</f>
        <v>#N/A</v>
      </c>
      <c r="E154" s="58" t="e">
        <f ca="1">+IF(AND(ISNUMBER(OFFSET('Water Data'!$C$7,0,10*ROW('Water Data'!C148))),'Data Summary'!BT154="Yes"),OFFSET('Water Data'!$C$7,0,10*ROW('Water Data'!C148)),NA())</f>
        <v>#N/A</v>
      </c>
      <c r="F154" s="58" t="e">
        <f ca="1">+IF(AND(ISNUMBER(OFFSET('Water Data'!$C$10,0,10*ROW('Water Data'!C148))),'Data Summary'!BU154="Yes"),OFFSET('Water Data'!$C$10,0,10*ROW('Water Data'!C148)),NA())</f>
        <v>#N/A</v>
      </c>
      <c r="G154" s="58" t="e">
        <f ca="1">+IF(AND(ISNUMBER(OFFSET('Water Data'!$D$5,0,10*ROW('Water Data'!D148))),'Data Summary'!BV154="Yes"),100-OFFSET('Water Data'!$D$5,0,10*ROW('Water Data'!D148)),NA())</f>
        <v>#N/A</v>
      </c>
      <c r="H154" s="58" t="e">
        <f ca="1">+IF(AND(ISNUMBER(OFFSET('Water Data'!$D$7,0,10*ROW('Water Data'!D148))),'Data Summary'!BW154="Yes"),OFFSET('Water Data'!$D$7,0,10*ROW('Water Data'!D148)),NA())</f>
        <v>#N/A</v>
      </c>
      <c r="I154" s="58" t="e">
        <f ca="1">+IF(AND(ISNUMBER(OFFSET('Water Data'!$D$10,0,10*ROW('Water Data'!D148))),'Data Summary'!BX154="Yes"),OFFSET('Water Data'!$D$10,0,10*ROW('Water Data'!D148)),NA())</f>
        <v>#N/A</v>
      </c>
      <c r="J154" s="58" t="e">
        <f ca="1">+IF(AND(ISNUMBER(OFFSET('Water Data'!$E$5,0,10*ROW('Water Data'!E148))),'Data Summary'!BY154="Yes"),100-OFFSET('Water Data'!$E$5,0,10*ROW('Water Data'!E148)),NA())</f>
        <v>#N/A</v>
      </c>
      <c r="K154" s="58" t="e">
        <f ca="1">+IF(AND(ISNUMBER(OFFSET('Water Data'!$E$7,0,10*ROW('Water Data'!E148))),'Data Summary'!BZ154="Yes"),OFFSET('Water Data'!$E$7,0,10*ROW('Water Data'!E148)),NA())</f>
        <v>#N/A</v>
      </c>
      <c r="L154" s="58" t="e">
        <f ca="1">+IF(AND(ISNUMBER(OFFSET('Water Data'!$E$10,0,10*ROW('Water Data'!E148))),'Data Summary'!CA154="Yes"),OFFSET('Water Data'!$E$10,0,10*ROW('Water Data'!E148)),NA())</f>
        <v>#N/A</v>
      </c>
      <c r="M154" s="58" t="e">
        <f ca="1">+IF(AND(ISNUMBER(OFFSET('Water Data'!$F$5,0,10*ROW('Water Data'!F148))),'Data Summary'!CB154="Yes"),100-OFFSET('Water Data'!$F$5,0,10*ROW('Water Data'!F148)),NA())</f>
        <v>#N/A</v>
      </c>
      <c r="N154" s="58" t="e">
        <f ca="1">+IF(AND(ISNUMBER(OFFSET('Water Data'!$F$7,0,10*ROW('Water Data'!F148))),'Data Summary'!CC154="Yes"),OFFSET('Water Data'!$F$7,0,10*ROW('Water Data'!F148)),NA())</f>
        <v>#N/A</v>
      </c>
      <c r="O154" s="58" t="e">
        <f ca="1">+IF(AND(ISNUMBER(OFFSET('Water Data'!$F$10,0,10*ROW('Water Data'!F148))),'Data Summary'!CD154="Yes"),OFFSET('Water Data'!$F$10,0,10*ROW('Water Data'!F148)),NA())</f>
        <v>#N/A</v>
      </c>
      <c r="P154" s="58" t="e">
        <f ca="1">+IF(AND(ISNUMBER(OFFSET('Water Data'!$G$5,0,10*ROW('Water Data'!G148))),'Data Summary'!CE154="Yes"),100-OFFSET('Water Data'!$G$5,0,10*ROW('Water Data'!G148)),NA())</f>
        <v>#N/A</v>
      </c>
      <c r="Q154" s="58" t="e">
        <f ca="1">+IF(AND(ISNUMBER(OFFSET('Water Data'!$G$7,0,10*ROW('Water Data'!G148))),'Data Summary'!CF154="Yes"),OFFSET('Water Data'!$G$7,0,10*ROW('Water Data'!G148)),NA())</f>
        <v>#N/A</v>
      </c>
      <c r="R154" s="58" t="e">
        <f ca="1">+IF(AND(ISNUMBER(OFFSET('Water Data'!$G$10,0,10*ROW('Water Data'!G148))),'Data Summary'!CG154="Yes"),OFFSET('Water Data'!$G$10,0,10*ROW('Water Data'!G148)),NA())</f>
        <v>#N/A</v>
      </c>
      <c r="S154" s="58" t="e">
        <f ca="1">+IF(AND(ISNUMBER(OFFSET('Water Data'!$H$5,0,10*ROW('Water Data'!H148))),'Data Summary'!CH154="Yes"),100-OFFSET('Water Data'!$H$5,0,10*ROW('Water Data'!H148)),NA())</f>
        <v>#N/A</v>
      </c>
      <c r="T154" s="58" t="e">
        <f ca="1">+IF(AND(ISNUMBER(OFFSET('Water Data'!$H$7,0,10*ROW('Water Data'!H148))),'Data Summary'!CI154="Yes"),OFFSET('Water Data'!$H$7,0,10*ROW('Water Data'!H148)),NA())</f>
        <v>#N/A</v>
      </c>
      <c r="U154" s="58" t="e">
        <f ca="1">+IF(AND(ISNUMBER(OFFSET('Water Data'!$H$10,0,10*ROW('Water Data'!H148))),'Data Summary'!CJ154="Yes"),OFFSET('Water Data'!$H$10,0,10*ROW('Water Data'!H148)),NA())</f>
        <v>#N/A</v>
      </c>
      <c r="V154" s="104" t="e">
        <f ca="1">+IF(AND(ISNUMBER(OFFSET('Sanitation Data'!$C$5,0,10*ROW('Sanitation Data'!C148))),'Data Summary'!CK154="Yes"),100-OFFSET('Sanitation Data'!$C$5,0,10*ROW('Sanitation Data'!C148)),NA())</f>
        <v>#N/A</v>
      </c>
      <c r="W154" s="104" t="e">
        <f ca="1">+IF(AND(ISNUMBER(OFFSET('Sanitation Data'!$C$7,0,10*ROW('Sanitation Data'!C148))),'Data Summary'!CL154="Yes"),OFFSET('Sanitation Data'!$C$7,0,10*ROW('Sanitation Data'!C148)),NA())</f>
        <v>#N/A</v>
      </c>
      <c r="X154" s="104" t="e">
        <f ca="1">+IF(AND(ISNUMBER(OFFSET('Sanitation Data'!$C$11,0,10*ROW('Sanitation Data'!C148))),'Data Summary'!CM154="Yes"),OFFSET('Sanitation Data'!$C$11,0,10*ROW('Sanitation Data'!C148)),NA())</f>
        <v>#N/A</v>
      </c>
      <c r="Y154" s="104" t="e">
        <f ca="1">+IF(AND(ISNUMBER(OFFSET('Sanitation Data'!$C$12,0,10*ROW('Sanitation Data'!C148))),'Data Summary'!CN154="Yes"),OFFSET('Sanitation Data'!$C$12,0,10*ROW('Sanitation Data'!C148)),NA())</f>
        <v>#N/A</v>
      </c>
      <c r="Z154" s="104" t="e">
        <f ca="1">+IF(AND(ISNUMBER(OFFSET('Sanitation Data'!$C$13,0,10*ROW('Sanitation Data'!C148))),'Data Summary'!CO154="Yes"),OFFSET('Sanitation Data'!$C$13,0,10*ROW('Sanitation Data'!C148)),NA())</f>
        <v>#N/A</v>
      </c>
      <c r="AA154" s="104" t="e">
        <f ca="1">+IF(AND(ISNUMBER(OFFSET('Sanitation Data'!$D$5,0,10*ROW('Sanitation Data'!D148))),'Data Summary'!CP154="Yes"),100-OFFSET('Sanitation Data'!$D$5,0,10*ROW('Sanitation Data'!D148)),NA())</f>
        <v>#N/A</v>
      </c>
      <c r="AB154" s="104" t="e">
        <f ca="1">+IF(AND(ISNUMBER(OFFSET('Sanitation Data'!$D$7,0,10*ROW('Sanitation Data'!D148))),'Data Summary'!CQ154="Yes"),OFFSET('Sanitation Data'!$D$7,0,10*ROW('Sanitation Data'!D148)),NA())</f>
        <v>#N/A</v>
      </c>
      <c r="AC154" s="104" t="e">
        <f ca="1">+IF(AND(ISNUMBER(OFFSET('Sanitation Data'!$D$11,0,10*ROW('Sanitation Data'!D148))),'Data Summary'!CR154="Yes"),OFFSET('Sanitation Data'!$D$11,0,10*ROW('Sanitation Data'!D148)),NA())</f>
        <v>#N/A</v>
      </c>
      <c r="AD154" s="104" t="e">
        <f ca="1">+IF(AND(ISNUMBER(OFFSET('Sanitation Data'!$D$12,0,10*ROW('Sanitation Data'!D148))),'Data Summary'!CS154="Yes"),OFFSET('Sanitation Data'!$D$12,0,10*ROW('Sanitation Data'!D148)),NA())</f>
        <v>#N/A</v>
      </c>
      <c r="AE154" s="104" t="e">
        <f ca="1">+IF(AND(ISNUMBER(OFFSET('Sanitation Data'!$D$13,0,10*ROW('Sanitation Data'!D148))),'Data Summary'!CT154="Yes"),OFFSET('Sanitation Data'!$D$13,0,10*ROW('Sanitation Data'!D148)),NA())</f>
        <v>#N/A</v>
      </c>
      <c r="AF154" s="104" t="e">
        <f ca="1">+IF(AND(ISNUMBER(OFFSET('Sanitation Data'!$E$5,0,10*ROW('Sanitation Data'!E148))),'Data Summary'!CU154="Yes"),100-OFFSET('Sanitation Data'!$E$5,0,10*ROW('Sanitation Data'!E148)),NA())</f>
        <v>#N/A</v>
      </c>
      <c r="AG154" s="104" t="e">
        <f ca="1">+IF(AND(ISNUMBER(OFFSET('Sanitation Data'!$E$7,0,10*ROW('Sanitation Data'!E148))),'Data Summary'!CV154="Yes"),OFFSET('Sanitation Data'!$E$7,0,10*ROW('Sanitation Data'!E148)),NA())</f>
        <v>#N/A</v>
      </c>
      <c r="AH154" s="104" t="e">
        <f ca="1">+IF(AND(ISNUMBER(OFFSET('Sanitation Data'!$E$11,0,10*ROW('Sanitation Data'!E148))),'Data Summary'!CW154="Yes"),OFFSET('Sanitation Data'!$E$11,0,10*ROW('Sanitation Data'!E148)),NA())</f>
        <v>#N/A</v>
      </c>
      <c r="AI154" s="104" t="e">
        <f ca="1">+IF(AND(ISNUMBER(OFFSET('Sanitation Data'!$E$12,0,10*ROW('Sanitation Data'!E148))),'Data Summary'!CX154="Yes"),OFFSET('Sanitation Data'!$E$12,0,10*ROW('Sanitation Data'!E148)),NA())</f>
        <v>#N/A</v>
      </c>
      <c r="AJ154" s="104" t="e">
        <f ca="1">+IF(AND(ISNUMBER(OFFSET('Sanitation Data'!$E$13,0,10*ROW('Sanitation Data'!E148))),'Data Summary'!CY154="Yes"),OFFSET('Sanitation Data'!$E$13,0,10*ROW('Sanitation Data'!E148)),NA())</f>
        <v>#N/A</v>
      </c>
      <c r="AK154" s="104" t="e">
        <f ca="1">+IF(AND(ISNUMBER(OFFSET('Sanitation Data'!$F$5,0,10*ROW('Sanitation Data'!F148))),'Data Summary'!CZ154="Yes"),100-OFFSET('Sanitation Data'!$F$5,0,10*ROW('Sanitation Data'!F148)),NA())</f>
        <v>#N/A</v>
      </c>
      <c r="AL154" s="104" t="e">
        <f ca="1">+IF(AND(ISNUMBER(OFFSET('Sanitation Data'!$F$7,0,10*ROW('Sanitation Data'!F148))),'Data Summary'!DA154="Yes"),OFFSET('Sanitation Data'!$F$7,0,10*ROW('Sanitation Data'!F148)),NA())</f>
        <v>#N/A</v>
      </c>
      <c r="AM154" s="104" t="e">
        <f ca="1">+IF(AND(ISNUMBER(OFFSET('Sanitation Data'!$F$11,0,10*ROW('Sanitation Data'!F148))),'Data Summary'!DB154="Yes"),OFFSET('Sanitation Data'!$F$11,0,10*ROW('Sanitation Data'!F148)),NA())</f>
        <v>#N/A</v>
      </c>
      <c r="AN154" s="104" t="e">
        <f ca="1">+IF(AND(ISNUMBER(OFFSET('Sanitation Data'!$F$12,0,10*ROW('Sanitation Data'!F148))),'Data Summary'!DC154="Yes"),OFFSET('Sanitation Data'!$F$12,0,10*ROW('Sanitation Data'!F148)),NA())</f>
        <v>#N/A</v>
      </c>
      <c r="AO154" s="104" t="e">
        <f ca="1">+IF(AND(ISNUMBER(OFFSET('Sanitation Data'!$F$13,0,10*ROW('Sanitation Data'!F148))),'Data Summary'!DD154="Yes"),OFFSET('Sanitation Data'!$F$13,0,10*ROW('Sanitation Data'!F148)),NA())</f>
        <v>#N/A</v>
      </c>
      <c r="AP154" s="104" t="e">
        <f ca="1">+IF(AND(ISNUMBER(OFFSET('Sanitation Data'!$G$5,0,10*ROW('Sanitation Data'!G148))),'Data Summary'!DE154="Yes"),100-OFFSET('Sanitation Data'!$G$5,0,10*ROW('Sanitation Data'!G148)),NA())</f>
        <v>#N/A</v>
      </c>
      <c r="AQ154" s="104" t="e">
        <f ca="1">+IF(AND(ISNUMBER(OFFSET('Sanitation Data'!$G$7,0,10*ROW('Sanitation Data'!G148))),'Data Summary'!DF154="Yes"),OFFSET('Sanitation Data'!$G$7,0,10*ROW('Sanitation Data'!G148)),NA())</f>
        <v>#N/A</v>
      </c>
      <c r="AR154" s="104" t="e">
        <f ca="1">+IF(AND(ISNUMBER(OFFSET('Sanitation Data'!$G$11,0,10*ROW('Sanitation Data'!G148))),'Data Summary'!DG154="Yes"),OFFSET('Sanitation Data'!$G$11,0,10*ROW('Sanitation Data'!G148)),NA())</f>
        <v>#N/A</v>
      </c>
      <c r="AS154" s="104" t="e">
        <f ca="1">+IF(AND(ISNUMBER(OFFSET('Sanitation Data'!$G$12,0,10*ROW('Sanitation Data'!G148))),'Data Summary'!DH154="Yes"),OFFSET('Sanitation Data'!$G$12,0,10*ROW('Sanitation Data'!G148)),NA())</f>
        <v>#N/A</v>
      </c>
      <c r="AT154" s="104" t="e">
        <f ca="1">+IF(AND(ISNUMBER(OFFSET('Sanitation Data'!$G$13,0,10*ROW('Sanitation Data'!G148))),'Data Summary'!DI154="Yes"),OFFSET('Sanitation Data'!$G$13,0,10*ROW('Sanitation Data'!G148)),NA())</f>
        <v>#N/A</v>
      </c>
      <c r="AU154" s="104" t="e">
        <f ca="1">+IF(AND(ISNUMBER(OFFSET('Sanitation Data'!$H$5,0,10*ROW('Sanitation Data'!H148))),'Data Summary'!DJ154="Yes"),100-OFFSET('Sanitation Data'!$H$5,0,10*ROW('Sanitation Data'!H148)),NA())</f>
        <v>#N/A</v>
      </c>
      <c r="AV154" s="104" t="e">
        <f ca="1">+IF(AND(ISNUMBER(OFFSET('Sanitation Data'!$H$7,0,10*ROW('Sanitation Data'!H148))),'Data Summary'!DK154="Yes"),OFFSET('Sanitation Data'!$H$7,0,10*ROW('Sanitation Data'!H148)),NA())</f>
        <v>#N/A</v>
      </c>
      <c r="AW154" s="104" t="e">
        <f ca="1">+IF(AND(ISNUMBER(OFFSET('Sanitation Data'!$H$11,0,10*ROW('Sanitation Data'!H148))),'Data Summary'!DL154="Yes"),OFFSET('Sanitation Data'!$H$11,0,10*ROW('Sanitation Data'!H148)),NA())</f>
        <v>#N/A</v>
      </c>
      <c r="AX154" s="104" t="e">
        <f ca="1">+IF(AND(ISNUMBER(OFFSET('Sanitation Data'!$H$12,0,10*ROW('Sanitation Data'!H148))),'Data Summary'!DM154="Yes"),OFFSET('Sanitation Data'!$H$12,0,10*ROW('Sanitation Data'!H148)),NA())</f>
        <v>#N/A</v>
      </c>
      <c r="AY154" s="104" t="e">
        <f ca="1">+IF(AND(ISNUMBER(OFFSET('Sanitation Data'!$H$13,0,10*ROW('Sanitation Data'!H148))),'Data Summary'!DN154="Yes"),OFFSET('Sanitation Data'!$H$13,0,10*ROW('Sanitation Data'!H148)),NA())</f>
        <v>#N/A</v>
      </c>
      <c r="AZ154" s="109" t="e">
        <f ca="1">+IF(AND(ISNUMBER(OFFSET('Hygiene Data'!$C$6,0,10*ROW('Hygiene Data'!C148))),'Data Summary'!DO154="Yes"),OFFSET('Hygiene Data'!$C$6,0,10*ROW('Hygiene Data'!C148)),NA())</f>
        <v>#N/A</v>
      </c>
      <c r="BA154" s="109" t="e">
        <f ca="1">+IF(AND(ISNUMBER(OFFSET('Hygiene Data'!$C$8,0,10*ROW('Hygiene Data'!C148))),'Data Summary'!DP154="Yes"),OFFSET('Hygiene Data'!$C$8,0,10*ROW('Hygiene Data'!C148)),NA())</f>
        <v>#N/A</v>
      </c>
      <c r="BB154" s="109" t="e">
        <f ca="1">+IF(AND(ISNUMBER(OFFSET('Hygiene Data'!$C$10,0,10*ROW('Hygiene Data'!C148))),'Data Summary'!DQ154="Yes"),OFFSET('Hygiene Data'!$C$10,0,10*ROW('Hygiene Data'!C148)),NA())</f>
        <v>#N/A</v>
      </c>
      <c r="BC154" s="109" t="e">
        <f ca="1">+IF(AND(ISNUMBER(OFFSET('Hygiene Data'!$D$6,0,10*ROW('Hygiene Data'!D148))),'Data Summary'!DR154="Yes"),OFFSET('Hygiene Data'!$D$6,0,10*ROW('Hygiene Data'!D148)),NA())</f>
        <v>#N/A</v>
      </c>
      <c r="BD154" s="109" t="e">
        <f ca="1">+IF(AND(ISNUMBER(OFFSET('Hygiene Data'!$D$8,0,10*ROW('Hygiene Data'!D148))),'Data Summary'!DS154="Yes"),OFFSET('Hygiene Data'!$D$8,0,10*ROW('Hygiene Data'!D148)),NA())</f>
        <v>#N/A</v>
      </c>
      <c r="BE154" s="109" t="e">
        <f ca="1">+IF(AND(ISNUMBER(OFFSET('Hygiene Data'!$D$10,0,10*ROW('Hygiene Data'!D148))),'Data Summary'!DT154="Yes"),OFFSET('Hygiene Data'!$D$10,0,10*ROW('Hygiene Data'!D148)),NA())</f>
        <v>#N/A</v>
      </c>
      <c r="BF154" s="109" t="e">
        <f ca="1">+IF(AND(ISNUMBER(OFFSET('Hygiene Data'!$E$6,0,10*ROW('Hygiene Data'!E148))),'Data Summary'!DU154="Yes"),OFFSET('Hygiene Data'!$E$6,0,10*ROW('Hygiene Data'!E148)),NA())</f>
        <v>#N/A</v>
      </c>
      <c r="BG154" s="109" t="e">
        <f ca="1">+IF(AND(ISNUMBER(OFFSET('Hygiene Data'!$E$8,0,10*ROW('Hygiene Data'!E148))),'Data Summary'!DV154="Yes"),OFFSET('Hygiene Data'!$E$8,0,10*ROW('Hygiene Data'!E148)),NA())</f>
        <v>#N/A</v>
      </c>
      <c r="BH154" s="109" t="e">
        <f ca="1">+IF(AND(ISNUMBER(OFFSET('Hygiene Data'!$E$10,0,10*ROW('Hygiene Data'!E148))),'Data Summary'!DW154="Yes"),OFFSET('Hygiene Data'!$E$10,0,10*ROW('Hygiene Data'!E148)),NA())</f>
        <v>#N/A</v>
      </c>
      <c r="BI154" s="109" t="e">
        <f ca="1">+IF(AND(ISNUMBER(OFFSET('Hygiene Data'!$F$6,0,10*ROW('Hygiene Data'!F148))),'Data Summary'!DX154="Yes"),OFFSET('Hygiene Data'!$F$6,0,10*ROW('Hygiene Data'!F148)),NA())</f>
        <v>#N/A</v>
      </c>
      <c r="BJ154" s="109" t="e">
        <f ca="1">+IF(AND(ISNUMBER(OFFSET('Hygiene Data'!$F$8,0,10*ROW('Hygiene Data'!F148))),'Data Summary'!DY154="Yes"),OFFSET('Hygiene Data'!$F$8,0,10*ROW('Hygiene Data'!F148)),NA())</f>
        <v>#N/A</v>
      </c>
      <c r="BK154" s="109" t="e">
        <f ca="1">+IF(AND(ISNUMBER(OFFSET('Hygiene Data'!$F$10,0,10*ROW('Hygiene Data'!F148))),'Data Summary'!DZ154="Yes"),OFFSET('Hygiene Data'!$F$10,0,10*ROW('Hygiene Data'!F148)),NA())</f>
        <v>#N/A</v>
      </c>
      <c r="BL154" s="109" t="e">
        <f ca="1">+IF(AND(ISNUMBER(OFFSET('Hygiene Data'!$G$6,0,10*ROW('Hygiene Data'!G148))),'Data Summary'!EA154="Yes"),OFFSET('Hygiene Data'!$G$6,0,10*ROW('Hygiene Data'!G148)),NA())</f>
        <v>#N/A</v>
      </c>
      <c r="BM154" s="109" t="e">
        <f ca="1">+IF(AND(ISNUMBER(OFFSET('Hygiene Data'!$G$8,0,10*ROW('Hygiene Data'!G148))),'Data Summary'!EB154="Yes"),OFFSET('Hygiene Data'!$G$8,0,10*ROW('Hygiene Data'!G148)),NA())</f>
        <v>#N/A</v>
      </c>
      <c r="BN154" s="109" t="e">
        <f ca="1">+IF(AND(ISNUMBER(OFFSET('Hygiene Data'!$G$10,0,10*ROW('Hygiene Data'!G148))),'Data Summary'!EC154="Yes"),OFFSET('Hygiene Data'!$G$10,0,10*ROW('Hygiene Data'!G148)),NA())</f>
        <v>#N/A</v>
      </c>
      <c r="BO154" s="109" t="e">
        <f ca="1">+IF(AND(ISNUMBER(OFFSET('Hygiene Data'!$H$6,0,10*ROW('Hygiene Data'!H148))),'Data Summary'!ED154="Yes"),OFFSET('Hygiene Data'!$H$6,0,10*ROW('Hygiene Data'!H148)),NA())</f>
        <v>#N/A</v>
      </c>
      <c r="BP154" s="109" t="e">
        <f ca="1">+IF(AND(ISNUMBER(OFFSET('Hygiene Data'!$H$8,0,10*ROW('Hygiene Data'!H148))),'Data Summary'!EE154="Yes"),OFFSET('Hygiene Data'!$H$8,0,10*ROW('Hygiene Data'!H148)),NA())</f>
        <v>#N/A</v>
      </c>
      <c r="BQ154" s="109" t="e">
        <f ca="1">+IF(AND(ISNUMBER(OFFSET('Hygiene Data'!$H$10,0,10*ROW('Hygiene Data'!H148))),'Data Summary'!EF154="Yes"),OFFSET('Hygiene Data'!$H$10,0,10*ROW('Hygiene Data'!H148)),NA())</f>
        <v>#N/A</v>
      </c>
    </row>
    <row r="155" spans="1:69" x14ac:dyDescent="0.25">
      <c r="A155" s="57" t="e">
        <f ca="1">+IF(OFFSET('Water Data'!$B$1,0,10*ROW('Water Data'!B149))="",NA(),OFFSET('Water Data'!$B$1,0,10*ROW('Water Data'!B149)))</f>
        <v>#N/A</v>
      </c>
      <c r="B155" s="57" t="e">
        <f ca="1">+IF(OFFSET('Water Data'!$A$3,0,10*ROW('Water Data'!A152))="",NA(),OFFSET('Water Data'!$A$3,0,10*ROW('Water Data'!A152)))</f>
        <v>#N/A</v>
      </c>
      <c r="C155" s="57" t="e">
        <f ca="1">+IF(OFFSET('Water Data'!$C$3,0,10*ROW('Water Data'!C152))="",NA(),OFFSET('Water Data'!$C$3,0,10*ROW('Water Data'!C152)))</f>
        <v>#N/A</v>
      </c>
      <c r="D155" s="58" t="e">
        <f ca="1">+IF(AND(ISNUMBER(OFFSET('Water Data'!$C$5,0,10*ROW('Water Data'!C149))),'Data Summary'!BS155="Yes"),100-OFFSET('Water Data'!$C$5,0,10*ROW('Water Data'!C149)),NA())</f>
        <v>#N/A</v>
      </c>
      <c r="E155" s="58" t="e">
        <f ca="1">+IF(AND(ISNUMBER(OFFSET('Water Data'!$C$7,0,10*ROW('Water Data'!C149))),'Data Summary'!BT155="Yes"),OFFSET('Water Data'!$C$7,0,10*ROW('Water Data'!C149)),NA())</f>
        <v>#N/A</v>
      </c>
      <c r="F155" s="58" t="e">
        <f ca="1">+IF(AND(ISNUMBER(OFFSET('Water Data'!$C$10,0,10*ROW('Water Data'!C149))),'Data Summary'!BU155="Yes"),OFFSET('Water Data'!$C$10,0,10*ROW('Water Data'!C149)),NA())</f>
        <v>#N/A</v>
      </c>
      <c r="G155" s="58" t="e">
        <f ca="1">+IF(AND(ISNUMBER(OFFSET('Water Data'!$D$5,0,10*ROW('Water Data'!D149))),'Data Summary'!BV155="Yes"),100-OFFSET('Water Data'!$D$5,0,10*ROW('Water Data'!D149)),NA())</f>
        <v>#N/A</v>
      </c>
      <c r="H155" s="58" t="e">
        <f ca="1">+IF(AND(ISNUMBER(OFFSET('Water Data'!$D$7,0,10*ROW('Water Data'!D149))),'Data Summary'!BW155="Yes"),OFFSET('Water Data'!$D$7,0,10*ROW('Water Data'!D149)),NA())</f>
        <v>#N/A</v>
      </c>
      <c r="I155" s="58" t="e">
        <f ca="1">+IF(AND(ISNUMBER(OFFSET('Water Data'!$D$10,0,10*ROW('Water Data'!D149))),'Data Summary'!BX155="Yes"),OFFSET('Water Data'!$D$10,0,10*ROW('Water Data'!D149)),NA())</f>
        <v>#N/A</v>
      </c>
      <c r="J155" s="58" t="e">
        <f ca="1">+IF(AND(ISNUMBER(OFFSET('Water Data'!$E$5,0,10*ROW('Water Data'!E149))),'Data Summary'!BY155="Yes"),100-OFFSET('Water Data'!$E$5,0,10*ROW('Water Data'!E149)),NA())</f>
        <v>#N/A</v>
      </c>
      <c r="K155" s="58" t="e">
        <f ca="1">+IF(AND(ISNUMBER(OFFSET('Water Data'!$E$7,0,10*ROW('Water Data'!E149))),'Data Summary'!BZ155="Yes"),OFFSET('Water Data'!$E$7,0,10*ROW('Water Data'!E149)),NA())</f>
        <v>#N/A</v>
      </c>
      <c r="L155" s="58" t="e">
        <f ca="1">+IF(AND(ISNUMBER(OFFSET('Water Data'!$E$10,0,10*ROW('Water Data'!E149))),'Data Summary'!CA155="Yes"),OFFSET('Water Data'!$E$10,0,10*ROW('Water Data'!E149)),NA())</f>
        <v>#N/A</v>
      </c>
      <c r="M155" s="58" t="e">
        <f ca="1">+IF(AND(ISNUMBER(OFFSET('Water Data'!$F$5,0,10*ROW('Water Data'!F149))),'Data Summary'!CB155="Yes"),100-OFFSET('Water Data'!$F$5,0,10*ROW('Water Data'!F149)),NA())</f>
        <v>#N/A</v>
      </c>
      <c r="N155" s="58" t="e">
        <f ca="1">+IF(AND(ISNUMBER(OFFSET('Water Data'!$F$7,0,10*ROW('Water Data'!F149))),'Data Summary'!CC155="Yes"),OFFSET('Water Data'!$F$7,0,10*ROW('Water Data'!F149)),NA())</f>
        <v>#N/A</v>
      </c>
      <c r="O155" s="58" t="e">
        <f ca="1">+IF(AND(ISNUMBER(OFFSET('Water Data'!$F$10,0,10*ROW('Water Data'!F149))),'Data Summary'!CD155="Yes"),OFFSET('Water Data'!$F$10,0,10*ROW('Water Data'!F149)),NA())</f>
        <v>#N/A</v>
      </c>
      <c r="P155" s="58" t="e">
        <f ca="1">+IF(AND(ISNUMBER(OFFSET('Water Data'!$G$5,0,10*ROW('Water Data'!G149))),'Data Summary'!CE155="Yes"),100-OFFSET('Water Data'!$G$5,0,10*ROW('Water Data'!G149)),NA())</f>
        <v>#N/A</v>
      </c>
      <c r="Q155" s="58" t="e">
        <f ca="1">+IF(AND(ISNUMBER(OFFSET('Water Data'!$G$7,0,10*ROW('Water Data'!G149))),'Data Summary'!CF155="Yes"),OFFSET('Water Data'!$G$7,0,10*ROW('Water Data'!G149)),NA())</f>
        <v>#N/A</v>
      </c>
      <c r="R155" s="58" t="e">
        <f ca="1">+IF(AND(ISNUMBER(OFFSET('Water Data'!$G$10,0,10*ROW('Water Data'!G149))),'Data Summary'!CG155="Yes"),OFFSET('Water Data'!$G$10,0,10*ROW('Water Data'!G149)),NA())</f>
        <v>#N/A</v>
      </c>
      <c r="S155" s="58" t="e">
        <f ca="1">+IF(AND(ISNUMBER(OFFSET('Water Data'!$H$5,0,10*ROW('Water Data'!H149))),'Data Summary'!CH155="Yes"),100-OFFSET('Water Data'!$H$5,0,10*ROW('Water Data'!H149)),NA())</f>
        <v>#N/A</v>
      </c>
      <c r="T155" s="58" t="e">
        <f ca="1">+IF(AND(ISNUMBER(OFFSET('Water Data'!$H$7,0,10*ROW('Water Data'!H149))),'Data Summary'!CI155="Yes"),OFFSET('Water Data'!$H$7,0,10*ROW('Water Data'!H149)),NA())</f>
        <v>#N/A</v>
      </c>
      <c r="U155" s="58" t="e">
        <f ca="1">+IF(AND(ISNUMBER(OFFSET('Water Data'!$H$10,0,10*ROW('Water Data'!H149))),'Data Summary'!CJ155="Yes"),OFFSET('Water Data'!$H$10,0,10*ROW('Water Data'!H149)),NA())</f>
        <v>#N/A</v>
      </c>
      <c r="V155" s="104" t="e">
        <f ca="1">+IF(AND(ISNUMBER(OFFSET('Sanitation Data'!$C$5,0,10*ROW('Sanitation Data'!C149))),'Data Summary'!CK155="Yes"),100-OFFSET('Sanitation Data'!$C$5,0,10*ROW('Sanitation Data'!C149)),NA())</f>
        <v>#N/A</v>
      </c>
      <c r="W155" s="104" t="e">
        <f ca="1">+IF(AND(ISNUMBER(OFFSET('Sanitation Data'!$C$7,0,10*ROW('Sanitation Data'!C149))),'Data Summary'!CL155="Yes"),OFFSET('Sanitation Data'!$C$7,0,10*ROW('Sanitation Data'!C149)),NA())</f>
        <v>#N/A</v>
      </c>
      <c r="X155" s="104" t="e">
        <f ca="1">+IF(AND(ISNUMBER(OFFSET('Sanitation Data'!$C$11,0,10*ROW('Sanitation Data'!C149))),'Data Summary'!CM155="Yes"),OFFSET('Sanitation Data'!$C$11,0,10*ROW('Sanitation Data'!C149)),NA())</f>
        <v>#N/A</v>
      </c>
      <c r="Y155" s="104" t="e">
        <f ca="1">+IF(AND(ISNUMBER(OFFSET('Sanitation Data'!$C$12,0,10*ROW('Sanitation Data'!C149))),'Data Summary'!CN155="Yes"),OFFSET('Sanitation Data'!$C$12,0,10*ROW('Sanitation Data'!C149)),NA())</f>
        <v>#N/A</v>
      </c>
      <c r="Z155" s="104" t="e">
        <f ca="1">+IF(AND(ISNUMBER(OFFSET('Sanitation Data'!$C$13,0,10*ROW('Sanitation Data'!C149))),'Data Summary'!CO155="Yes"),OFFSET('Sanitation Data'!$C$13,0,10*ROW('Sanitation Data'!C149)),NA())</f>
        <v>#N/A</v>
      </c>
      <c r="AA155" s="104" t="e">
        <f ca="1">+IF(AND(ISNUMBER(OFFSET('Sanitation Data'!$D$5,0,10*ROW('Sanitation Data'!D149))),'Data Summary'!CP155="Yes"),100-OFFSET('Sanitation Data'!$D$5,0,10*ROW('Sanitation Data'!D149)),NA())</f>
        <v>#N/A</v>
      </c>
      <c r="AB155" s="104" t="e">
        <f ca="1">+IF(AND(ISNUMBER(OFFSET('Sanitation Data'!$D$7,0,10*ROW('Sanitation Data'!D149))),'Data Summary'!CQ155="Yes"),OFFSET('Sanitation Data'!$D$7,0,10*ROW('Sanitation Data'!D149)),NA())</f>
        <v>#N/A</v>
      </c>
      <c r="AC155" s="104" t="e">
        <f ca="1">+IF(AND(ISNUMBER(OFFSET('Sanitation Data'!$D$11,0,10*ROW('Sanitation Data'!D149))),'Data Summary'!CR155="Yes"),OFFSET('Sanitation Data'!$D$11,0,10*ROW('Sanitation Data'!D149)),NA())</f>
        <v>#N/A</v>
      </c>
      <c r="AD155" s="104" t="e">
        <f ca="1">+IF(AND(ISNUMBER(OFFSET('Sanitation Data'!$D$12,0,10*ROW('Sanitation Data'!D149))),'Data Summary'!CS155="Yes"),OFFSET('Sanitation Data'!$D$12,0,10*ROW('Sanitation Data'!D149)),NA())</f>
        <v>#N/A</v>
      </c>
      <c r="AE155" s="104" t="e">
        <f ca="1">+IF(AND(ISNUMBER(OFFSET('Sanitation Data'!$D$13,0,10*ROW('Sanitation Data'!D149))),'Data Summary'!CT155="Yes"),OFFSET('Sanitation Data'!$D$13,0,10*ROW('Sanitation Data'!D149)),NA())</f>
        <v>#N/A</v>
      </c>
      <c r="AF155" s="104" t="e">
        <f ca="1">+IF(AND(ISNUMBER(OFFSET('Sanitation Data'!$E$5,0,10*ROW('Sanitation Data'!E149))),'Data Summary'!CU155="Yes"),100-OFFSET('Sanitation Data'!$E$5,0,10*ROW('Sanitation Data'!E149)),NA())</f>
        <v>#N/A</v>
      </c>
      <c r="AG155" s="104" t="e">
        <f ca="1">+IF(AND(ISNUMBER(OFFSET('Sanitation Data'!$E$7,0,10*ROW('Sanitation Data'!E149))),'Data Summary'!CV155="Yes"),OFFSET('Sanitation Data'!$E$7,0,10*ROW('Sanitation Data'!E149)),NA())</f>
        <v>#N/A</v>
      </c>
      <c r="AH155" s="104" t="e">
        <f ca="1">+IF(AND(ISNUMBER(OFFSET('Sanitation Data'!$E$11,0,10*ROW('Sanitation Data'!E149))),'Data Summary'!CW155="Yes"),OFFSET('Sanitation Data'!$E$11,0,10*ROW('Sanitation Data'!E149)),NA())</f>
        <v>#N/A</v>
      </c>
      <c r="AI155" s="104" t="e">
        <f ca="1">+IF(AND(ISNUMBER(OFFSET('Sanitation Data'!$E$12,0,10*ROW('Sanitation Data'!E149))),'Data Summary'!CX155="Yes"),OFFSET('Sanitation Data'!$E$12,0,10*ROW('Sanitation Data'!E149)),NA())</f>
        <v>#N/A</v>
      </c>
      <c r="AJ155" s="104" t="e">
        <f ca="1">+IF(AND(ISNUMBER(OFFSET('Sanitation Data'!$E$13,0,10*ROW('Sanitation Data'!E149))),'Data Summary'!CY155="Yes"),OFFSET('Sanitation Data'!$E$13,0,10*ROW('Sanitation Data'!E149)),NA())</f>
        <v>#N/A</v>
      </c>
      <c r="AK155" s="104" t="e">
        <f ca="1">+IF(AND(ISNUMBER(OFFSET('Sanitation Data'!$F$5,0,10*ROW('Sanitation Data'!F149))),'Data Summary'!CZ155="Yes"),100-OFFSET('Sanitation Data'!$F$5,0,10*ROW('Sanitation Data'!F149)),NA())</f>
        <v>#N/A</v>
      </c>
      <c r="AL155" s="104" t="e">
        <f ca="1">+IF(AND(ISNUMBER(OFFSET('Sanitation Data'!$F$7,0,10*ROW('Sanitation Data'!F149))),'Data Summary'!DA155="Yes"),OFFSET('Sanitation Data'!$F$7,0,10*ROW('Sanitation Data'!F149)),NA())</f>
        <v>#N/A</v>
      </c>
      <c r="AM155" s="104" t="e">
        <f ca="1">+IF(AND(ISNUMBER(OFFSET('Sanitation Data'!$F$11,0,10*ROW('Sanitation Data'!F149))),'Data Summary'!DB155="Yes"),OFFSET('Sanitation Data'!$F$11,0,10*ROW('Sanitation Data'!F149)),NA())</f>
        <v>#N/A</v>
      </c>
      <c r="AN155" s="104" t="e">
        <f ca="1">+IF(AND(ISNUMBER(OFFSET('Sanitation Data'!$F$12,0,10*ROW('Sanitation Data'!F149))),'Data Summary'!DC155="Yes"),OFFSET('Sanitation Data'!$F$12,0,10*ROW('Sanitation Data'!F149)),NA())</f>
        <v>#N/A</v>
      </c>
      <c r="AO155" s="104" t="e">
        <f ca="1">+IF(AND(ISNUMBER(OFFSET('Sanitation Data'!$F$13,0,10*ROW('Sanitation Data'!F149))),'Data Summary'!DD155="Yes"),OFFSET('Sanitation Data'!$F$13,0,10*ROW('Sanitation Data'!F149)),NA())</f>
        <v>#N/A</v>
      </c>
      <c r="AP155" s="104" t="e">
        <f ca="1">+IF(AND(ISNUMBER(OFFSET('Sanitation Data'!$G$5,0,10*ROW('Sanitation Data'!G149))),'Data Summary'!DE155="Yes"),100-OFFSET('Sanitation Data'!$G$5,0,10*ROW('Sanitation Data'!G149)),NA())</f>
        <v>#N/A</v>
      </c>
      <c r="AQ155" s="104" t="e">
        <f ca="1">+IF(AND(ISNUMBER(OFFSET('Sanitation Data'!$G$7,0,10*ROW('Sanitation Data'!G149))),'Data Summary'!DF155="Yes"),OFFSET('Sanitation Data'!$G$7,0,10*ROW('Sanitation Data'!G149)),NA())</f>
        <v>#N/A</v>
      </c>
      <c r="AR155" s="104" t="e">
        <f ca="1">+IF(AND(ISNUMBER(OFFSET('Sanitation Data'!$G$11,0,10*ROW('Sanitation Data'!G149))),'Data Summary'!DG155="Yes"),OFFSET('Sanitation Data'!$G$11,0,10*ROW('Sanitation Data'!G149)),NA())</f>
        <v>#N/A</v>
      </c>
      <c r="AS155" s="104" t="e">
        <f ca="1">+IF(AND(ISNUMBER(OFFSET('Sanitation Data'!$G$12,0,10*ROW('Sanitation Data'!G149))),'Data Summary'!DH155="Yes"),OFFSET('Sanitation Data'!$G$12,0,10*ROW('Sanitation Data'!G149)),NA())</f>
        <v>#N/A</v>
      </c>
      <c r="AT155" s="104" t="e">
        <f ca="1">+IF(AND(ISNUMBER(OFFSET('Sanitation Data'!$G$13,0,10*ROW('Sanitation Data'!G149))),'Data Summary'!DI155="Yes"),OFFSET('Sanitation Data'!$G$13,0,10*ROW('Sanitation Data'!G149)),NA())</f>
        <v>#N/A</v>
      </c>
      <c r="AU155" s="104" t="e">
        <f ca="1">+IF(AND(ISNUMBER(OFFSET('Sanitation Data'!$H$5,0,10*ROW('Sanitation Data'!H149))),'Data Summary'!DJ155="Yes"),100-OFFSET('Sanitation Data'!$H$5,0,10*ROW('Sanitation Data'!H149)),NA())</f>
        <v>#N/A</v>
      </c>
      <c r="AV155" s="104" t="e">
        <f ca="1">+IF(AND(ISNUMBER(OFFSET('Sanitation Data'!$H$7,0,10*ROW('Sanitation Data'!H149))),'Data Summary'!DK155="Yes"),OFFSET('Sanitation Data'!$H$7,0,10*ROW('Sanitation Data'!H149)),NA())</f>
        <v>#N/A</v>
      </c>
      <c r="AW155" s="104" t="e">
        <f ca="1">+IF(AND(ISNUMBER(OFFSET('Sanitation Data'!$H$11,0,10*ROW('Sanitation Data'!H149))),'Data Summary'!DL155="Yes"),OFFSET('Sanitation Data'!$H$11,0,10*ROW('Sanitation Data'!H149)),NA())</f>
        <v>#N/A</v>
      </c>
      <c r="AX155" s="104" t="e">
        <f ca="1">+IF(AND(ISNUMBER(OFFSET('Sanitation Data'!$H$12,0,10*ROW('Sanitation Data'!H149))),'Data Summary'!DM155="Yes"),OFFSET('Sanitation Data'!$H$12,0,10*ROW('Sanitation Data'!H149)),NA())</f>
        <v>#N/A</v>
      </c>
      <c r="AY155" s="104" t="e">
        <f ca="1">+IF(AND(ISNUMBER(OFFSET('Sanitation Data'!$H$13,0,10*ROW('Sanitation Data'!H149))),'Data Summary'!DN155="Yes"),OFFSET('Sanitation Data'!$H$13,0,10*ROW('Sanitation Data'!H149)),NA())</f>
        <v>#N/A</v>
      </c>
      <c r="AZ155" s="109" t="e">
        <f ca="1">+IF(AND(ISNUMBER(OFFSET('Hygiene Data'!$C$6,0,10*ROW('Hygiene Data'!C149))),'Data Summary'!DO155="Yes"),OFFSET('Hygiene Data'!$C$6,0,10*ROW('Hygiene Data'!C149)),NA())</f>
        <v>#N/A</v>
      </c>
      <c r="BA155" s="109" t="e">
        <f ca="1">+IF(AND(ISNUMBER(OFFSET('Hygiene Data'!$C$8,0,10*ROW('Hygiene Data'!C149))),'Data Summary'!DP155="Yes"),OFFSET('Hygiene Data'!$C$8,0,10*ROW('Hygiene Data'!C149)),NA())</f>
        <v>#N/A</v>
      </c>
      <c r="BB155" s="109" t="e">
        <f ca="1">+IF(AND(ISNUMBER(OFFSET('Hygiene Data'!$C$10,0,10*ROW('Hygiene Data'!C149))),'Data Summary'!DQ155="Yes"),OFFSET('Hygiene Data'!$C$10,0,10*ROW('Hygiene Data'!C149)),NA())</f>
        <v>#N/A</v>
      </c>
      <c r="BC155" s="109" t="e">
        <f ca="1">+IF(AND(ISNUMBER(OFFSET('Hygiene Data'!$D$6,0,10*ROW('Hygiene Data'!D149))),'Data Summary'!DR155="Yes"),OFFSET('Hygiene Data'!$D$6,0,10*ROW('Hygiene Data'!D149)),NA())</f>
        <v>#N/A</v>
      </c>
      <c r="BD155" s="109" t="e">
        <f ca="1">+IF(AND(ISNUMBER(OFFSET('Hygiene Data'!$D$8,0,10*ROW('Hygiene Data'!D149))),'Data Summary'!DS155="Yes"),OFFSET('Hygiene Data'!$D$8,0,10*ROW('Hygiene Data'!D149)),NA())</f>
        <v>#N/A</v>
      </c>
      <c r="BE155" s="109" t="e">
        <f ca="1">+IF(AND(ISNUMBER(OFFSET('Hygiene Data'!$D$10,0,10*ROW('Hygiene Data'!D149))),'Data Summary'!DT155="Yes"),OFFSET('Hygiene Data'!$D$10,0,10*ROW('Hygiene Data'!D149)),NA())</f>
        <v>#N/A</v>
      </c>
      <c r="BF155" s="109" t="e">
        <f ca="1">+IF(AND(ISNUMBER(OFFSET('Hygiene Data'!$E$6,0,10*ROW('Hygiene Data'!E149))),'Data Summary'!DU155="Yes"),OFFSET('Hygiene Data'!$E$6,0,10*ROW('Hygiene Data'!E149)),NA())</f>
        <v>#N/A</v>
      </c>
      <c r="BG155" s="109" t="e">
        <f ca="1">+IF(AND(ISNUMBER(OFFSET('Hygiene Data'!$E$8,0,10*ROW('Hygiene Data'!E149))),'Data Summary'!DV155="Yes"),OFFSET('Hygiene Data'!$E$8,0,10*ROW('Hygiene Data'!E149)),NA())</f>
        <v>#N/A</v>
      </c>
      <c r="BH155" s="109" t="e">
        <f ca="1">+IF(AND(ISNUMBER(OFFSET('Hygiene Data'!$E$10,0,10*ROW('Hygiene Data'!E149))),'Data Summary'!DW155="Yes"),OFFSET('Hygiene Data'!$E$10,0,10*ROW('Hygiene Data'!E149)),NA())</f>
        <v>#N/A</v>
      </c>
      <c r="BI155" s="109" t="e">
        <f ca="1">+IF(AND(ISNUMBER(OFFSET('Hygiene Data'!$F$6,0,10*ROW('Hygiene Data'!F149))),'Data Summary'!DX155="Yes"),OFFSET('Hygiene Data'!$F$6,0,10*ROW('Hygiene Data'!F149)),NA())</f>
        <v>#N/A</v>
      </c>
      <c r="BJ155" s="109" t="e">
        <f ca="1">+IF(AND(ISNUMBER(OFFSET('Hygiene Data'!$F$8,0,10*ROW('Hygiene Data'!F149))),'Data Summary'!DY155="Yes"),OFFSET('Hygiene Data'!$F$8,0,10*ROW('Hygiene Data'!F149)),NA())</f>
        <v>#N/A</v>
      </c>
      <c r="BK155" s="109" t="e">
        <f ca="1">+IF(AND(ISNUMBER(OFFSET('Hygiene Data'!$F$10,0,10*ROW('Hygiene Data'!F149))),'Data Summary'!DZ155="Yes"),OFFSET('Hygiene Data'!$F$10,0,10*ROW('Hygiene Data'!F149)),NA())</f>
        <v>#N/A</v>
      </c>
      <c r="BL155" s="109" t="e">
        <f ca="1">+IF(AND(ISNUMBER(OFFSET('Hygiene Data'!$G$6,0,10*ROW('Hygiene Data'!G149))),'Data Summary'!EA155="Yes"),OFFSET('Hygiene Data'!$G$6,0,10*ROW('Hygiene Data'!G149)),NA())</f>
        <v>#N/A</v>
      </c>
      <c r="BM155" s="109" t="e">
        <f ca="1">+IF(AND(ISNUMBER(OFFSET('Hygiene Data'!$G$8,0,10*ROW('Hygiene Data'!G149))),'Data Summary'!EB155="Yes"),OFFSET('Hygiene Data'!$G$8,0,10*ROW('Hygiene Data'!G149)),NA())</f>
        <v>#N/A</v>
      </c>
      <c r="BN155" s="109" t="e">
        <f ca="1">+IF(AND(ISNUMBER(OFFSET('Hygiene Data'!$G$10,0,10*ROW('Hygiene Data'!G149))),'Data Summary'!EC155="Yes"),OFFSET('Hygiene Data'!$G$10,0,10*ROW('Hygiene Data'!G149)),NA())</f>
        <v>#N/A</v>
      </c>
      <c r="BO155" s="109" t="e">
        <f ca="1">+IF(AND(ISNUMBER(OFFSET('Hygiene Data'!$H$6,0,10*ROW('Hygiene Data'!H149))),'Data Summary'!ED155="Yes"),OFFSET('Hygiene Data'!$H$6,0,10*ROW('Hygiene Data'!H149)),NA())</f>
        <v>#N/A</v>
      </c>
      <c r="BP155" s="109" t="e">
        <f ca="1">+IF(AND(ISNUMBER(OFFSET('Hygiene Data'!$H$8,0,10*ROW('Hygiene Data'!H149))),'Data Summary'!EE155="Yes"),OFFSET('Hygiene Data'!$H$8,0,10*ROW('Hygiene Data'!H149)),NA())</f>
        <v>#N/A</v>
      </c>
      <c r="BQ155" s="109" t="e">
        <f ca="1">+IF(AND(ISNUMBER(OFFSET('Hygiene Data'!$H$10,0,10*ROW('Hygiene Data'!H149))),'Data Summary'!EF155="Yes"),OFFSET('Hygiene Data'!$H$10,0,10*ROW('Hygiene Data'!H149)),NA())</f>
        <v>#N/A</v>
      </c>
    </row>
    <row r="156" spans="1:69" x14ac:dyDescent="0.25">
      <c r="A156" s="57" t="e">
        <f ca="1">+IF(OFFSET('Water Data'!$B$1,0,10*ROW('Water Data'!B150))="",NA(),OFFSET('Water Data'!$B$1,0,10*ROW('Water Data'!B150)))</f>
        <v>#N/A</v>
      </c>
      <c r="B156" s="57" t="e">
        <f ca="1">+IF(OFFSET('Water Data'!$A$3,0,10*ROW('Water Data'!A153))="",NA(),OFFSET('Water Data'!$A$3,0,10*ROW('Water Data'!A153)))</f>
        <v>#N/A</v>
      </c>
      <c r="C156" s="57" t="e">
        <f ca="1">+IF(OFFSET('Water Data'!$C$3,0,10*ROW('Water Data'!C153))="",NA(),OFFSET('Water Data'!$C$3,0,10*ROW('Water Data'!C153)))</f>
        <v>#N/A</v>
      </c>
      <c r="D156" s="58" t="e">
        <f ca="1">+IF(AND(ISNUMBER(OFFSET('Water Data'!$C$5,0,10*ROW('Water Data'!C150))),'Data Summary'!BS156="Yes"),100-OFFSET('Water Data'!$C$5,0,10*ROW('Water Data'!C150)),NA())</f>
        <v>#N/A</v>
      </c>
      <c r="E156" s="58" t="e">
        <f ca="1">+IF(AND(ISNUMBER(OFFSET('Water Data'!$C$7,0,10*ROW('Water Data'!C150))),'Data Summary'!BT156="Yes"),OFFSET('Water Data'!$C$7,0,10*ROW('Water Data'!C150)),NA())</f>
        <v>#N/A</v>
      </c>
      <c r="F156" s="58" t="e">
        <f ca="1">+IF(AND(ISNUMBER(OFFSET('Water Data'!$C$10,0,10*ROW('Water Data'!C150))),'Data Summary'!BU156="Yes"),OFFSET('Water Data'!$C$10,0,10*ROW('Water Data'!C150)),NA())</f>
        <v>#N/A</v>
      </c>
      <c r="G156" s="58" t="e">
        <f ca="1">+IF(AND(ISNUMBER(OFFSET('Water Data'!$D$5,0,10*ROW('Water Data'!D150))),'Data Summary'!BV156="Yes"),100-OFFSET('Water Data'!$D$5,0,10*ROW('Water Data'!D150)),NA())</f>
        <v>#N/A</v>
      </c>
      <c r="H156" s="58" t="e">
        <f ca="1">+IF(AND(ISNUMBER(OFFSET('Water Data'!$D$7,0,10*ROW('Water Data'!D150))),'Data Summary'!BW156="Yes"),OFFSET('Water Data'!$D$7,0,10*ROW('Water Data'!D150)),NA())</f>
        <v>#N/A</v>
      </c>
      <c r="I156" s="58" t="e">
        <f ca="1">+IF(AND(ISNUMBER(OFFSET('Water Data'!$D$10,0,10*ROW('Water Data'!D150))),'Data Summary'!BX156="Yes"),OFFSET('Water Data'!$D$10,0,10*ROW('Water Data'!D150)),NA())</f>
        <v>#N/A</v>
      </c>
      <c r="J156" s="58" t="e">
        <f ca="1">+IF(AND(ISNUMBER(OFFSET('Water Data'!$E$5,0,10*ROW('Water Data'!E150))),'Data Summary'!BY156="Yes"),100-OFFSET('Water Data'!$E$5,0,10*ROW('Water Data'!E150)),NA())</f>
        <v>#N/A</v>
      </c>
      <c r="K156" s="58" t="e">
        <f ca="1">+IF(AND(ISNUMBER(OFFSET('Water Data'!$E$7,0,10*ROW('Water Data'!E150))),'Data Summary'!BZ156="Yes"),OFFSET('Water Data'!$E$7,0,10*ROW('Water Data'!E150)),NA())</f>
        <v>#N/A</v>
      </c>
      <c r="L156" s="58" t="e">
        <f ca="1">+IF(AND(ISNUMBER(OFFSET('Water Data'!$E$10,0,10*ROW('Water Data'!E150))),'Data Summary'!CA156="Yes"),OFFSET('Water Data'!$E$10,0,10*ROW('Water Data'!E150)),NA())</f>
        <v>#N/A</v>
      </c>
      <c r="M156" s="58" t="e">
        <f ca="1">+IF(AND(ISNUMBER(OFFSET('Water Data'!$F$5,0,10*ROW('Water Data'!F150))),'Data Summary'!CB156="Yes"),100-OFFSET('Water Data'!$F$5,0,10*ROW('Water Data'!F150)),NA())</f>
        <v>#N/A</v>
      </c>
      <c r="N156" s="58" t="e">
        <f ca="1">+IF(AND(ISNUMBER(OFFSET('Water Data'!$F$7,0,10*ROW('Water Data'!F150))),'Data Summary'!CC156="Yes"),OFFSET('Water Data'!$F$7,0,10*ROW('Water Data'!F150)),NA())</f>
        <v>#N/A</v>
      </c>
      <c r="O156" s="58" t="e">
        <f ca="1">+IF(AND(ISNUMBER(OFFSET('Water Data'!$F$10,0,10*ROW('Water Data'!F150))),'Data Summary'!CD156="Yes"),OFFSET('Water Data'!$F$10,0,10*ROW('Water Data'!F150)),NA())</f>
        <v>#N/A</v>
      </c>
      <c r="P156" s="58" t="e">
        <f ca="1">+IF(AND(ISNUMBER(OFFSET('Water Data'!$G$5,0,10*ROW('Water Data'!G150))),'Data Summary'!CE156="Yes"),100-OFFSET('Water Data'!$G$5,0,10*ROW('Water Data'!G150)),NA())</f>
        <v>#N/A</v>
      </c>
      <c r="Q156" s="58" t="e">
        <f ca="1">+IF(AND(ISNUMBER(OFFSET('Water Data'!$G$7,0,10*ROW('Water Data'!G150))),'Data Summary'!CF156="Yes"),OFFSET('Water Data'!$G$7,0,10*ROW('Water Data'!G150)),NA())</f>
        <v>#N/A</v>
      </c>
      <c r="R156" s="58" t="e">
        <f ca="1">+IF(AND(ISNUMBER(OFFSET('Water Data'!$G$10,0,10*ROW('Water Data'!G150))),'Data Summary'!CG156="Yes"),OFFSET('Water Data'!$G$10,0,10*ROW('Water Data'!G150)),NA())</f>
        <v>#N/A</v>
      </c>
      <c r="S156" s="58" t="e">
        <f ca="1">+IF(AND(ISNUMBER(OFFSET('Water Data'!$H$5,0,10*ROW('Water Data'!H150))),'Data Summary'!CH156="Yes"),100-OFFSET('Water Data'!$H$5,0,10*ROW('Water Data'!H150)),NA())</f>
        <v>#N/A</v>
      </c>
      <c r="T156" s="58" t="e">
        <f ca="1">+IF(AND(ISNUMBER(OFFSET('Water Data'!$H$7,0,10*ROW('Water Data'!H150))),'Data Summary'!CI156="Yes"),OFFSET('Water Data'!$H$7,0,10*ROW('Water Data'!H150)),NA())</f>
        <v>#N/A</v>
      </c>
      <c r="U156" s="58" t="e">
        <f ca="1">+IF(AND(ISNUMBER(OFFSET('Water Data'!$H$10,0,10*ROW('Water Data'!H150))),'Data Summary'!CJ156="Yes"),OFFSET('Water Data'!$H$10,0,10*ROW('Water Data'!H150)),NA())</f>
        <v>#N/A</v>
      </c>
      <c r="V156" s="104" t="e">
        <f ca="1">+IF(AND(ISNUMBER(OFFSET('Sanitation Data'!$C$5,0,10*ROW('Sanitation Data'!C150))),'Data Summary'!CK156="Yes"),100-OFFSET('Sanitation Data'!$C$5,0,10*ROW('Sanitation Data'!C150)),NA())</f>
        <v>#N/A</v>
      </c>
      <c r="W156" s="104" t="e">
        <f ca="1">+IF(AND(ISNUMBER(OFFSET('Sanitation Data'!$C$7,0,10*ROW('Sanitation Data'!C150))),'Data Summary'!CL156="Yes"),OFFSET('Sanitation Data'!$C$7,0,10*ROW('Sanitation Data'!C150)),NA())</f>
        <v>#N/A</v>
      </c>
      <c r="X156" s="104" t="e">
        <f ca="1">+IF(AND(ISNUMBER(OFFSET('Sanitation Data'!$C$11,0,10*ROW('Sanitation Data'!C150))),'Data Summary'!CM156="Yes"),OFFSET('Sanitation Data'!$C$11,0,10*ROW('Sanitation Data'!C150)),NA())</f>
        <v>#N/A</v>
      </c>
      <c r="Y156" s="104" t="e">
        <f ca="1">+IF(AND(ISNUMBER(OFFSET('Sanitation Data'!$C$12,0,10*ROW('Sanitation Data'!C150))),'Data Summary'!CN156="Yes"),OFFSET('Sanitation Data'!$C$12,0,10*ROW('Sanitation Data'!C150)),NA())</f>
        <v>#N/A</v>
      </c>
      <c r="Z156" s="104" t="e">
        <f ca="1">+IF(AND(ISNUMBER(OFFSET('Sanitation Data'!$C$13,0,10*ROW('Sanitation Data'!C150))),'Data Summary'!CO156="Yes"),OFFSET('Sanitation Data'!$C$13,0,10*ROW('Sanitation Data'!C150)),NA())</f>
        <v>#N/A</v>
      </c>
      <c r="AA156" s="104" t="e">
        <f ca="1">+IF(AND(ISNUMBER(OFFSET('Sanitation Data'!$D$5,0,10*ROW('Sanitation Data'!D150))),'Data Summary'!CP156="Yes"),100-OFFSET('Sanitation Data'!$D$5,0,10*ROW('Sanitation Data'!D150)),NA())</f>
        <v>#N/A</v>
      </c>
      <c r="AB156" s="104" t="e">
        <f ca="1">+IF(AND(ISNUMBER(OFFSET('Sanitation Data'!$D$7,0,10*ROW('Sanitation Data'!D150))),'Data Summary'!CQ156="Yes"),OFFSET('Sanitation Data'!$D$7,0,10*ROW('Sanitation Data'!D150)),NA())</f>
        <v>#N/A</v>
      </c>
      <c r="AC156" s="104" t="e">
        <f ca="1">+IF(AND(ISNUMBER(OFFSET('Sanitation Data'!$D$11,0,10*ROW('Sanitation Data'!D150))),'Data Summary'!CR156="Yes"),OFFSET('Sanitation Data'!$D$11,0,10*ROW('Sanitation Data'!D150)),NA())</f>
        <v>#N/A</v>
      </c>
      <c r="AD156" s="104" t="e">
        <f ca="1">+IF(AND(ISNUMBER(OFFSET('Sanitation Data'!$D$12,0,10*ROW('Sanitation Data'!D150))),'Data Summary'!CS156="Yes"),OFFSET('Sanitation Data'!$D$12,0,10*ROW('Sanitation Data'!D150)),NA())</f>
        <v>#N/A</v>
      </c>
      <c r="AE156" s="104" t="e">
        <f ca="1">+IF(AND(ISNUMBER(OFFSET('Sanitation Data'!$D$13,0,10*ROW('Sanitation Data'!D150))),'Data Summary'!CT156="Yes"),OFFSET('Sanitation Data'!$D$13,0,10*ROW('Sanitation Data'!D150)),NA())</f>
        <v>#N/A</v>
      </c>
      <c r="AF156" s="104" t="e">
        <f ca="1">+IF(AND(ISNUMBER(OFFSET('Sanitation Data'!$E$5,0,10*ROW('Sanitation Data'!E150))),'Data Summary'!CU156="Yes"),100-OFFSET('Sanitation Data'!$E$5,0,10*ROW('Sanitation Data'!E150)),NA())</f>
        <v>#N/A</v>
      </c>
      <c r="AG156" s="104" t="e">
        <f ca="1">+IF(AND(ISNUMBER(OFFSET('Sanitation Data'!$E$7,0,10*ROW('Sanitation Data'!E150))),'Data Summary'!CV156="Yes"),OFFSET('Sanitation Data'!$E$7,0,10*ROW('Sanitation Data'!E150)),NA())</f>
        <v>#N/A</v>
      </c>
      <c r="AH156" s="104" t="e">
        <f ca="1">+IF(AND(ISNUMBER(OFFSET('Sanitation Data'!$E$11,0,10*ROW('Sanitation Data'!E150))),'Data Summary'!CW156="Yes"),OFFSET('Sanitation Data'!$E$11,0,10*ROW('Sanitation Data'!E150)),NA())</f>
        <v>#N/A</v>
      </c>
      <c r="AI156" s="104" t="e">
        <f ca="1">+IF(AND(ISNUMBER(OFFSET('Sanitation Data'!$E$12,0,10*ROW('Sanitation Data'!E150))),'Data Summary'!CX156="Yes"),OFFSET('Sanitation Data'!$E$12,0,10*ROW('Sanitation Data'!E150)),NA())</f>
        <v>#N/A</v>
      </c>
      <c r="AJ156" s="104" t="e">
        <f ca="1">+IF(AND(ISNUMBER(OFFSET('Sanitation Data'!$E$13,0,10*ROW('Sanitation Data'!E150))),'Data Summary'!CY156="Yes"),OFFSET('Sanitation Data'!$E$13,0,10*ROW('Sanitation Data'!E150)),NA())</f>
        <v>#N/A</v>
      </c>
      <c r="AK156" s="104" t="e">
        <f ca="1">+IF(AND(ISNUMBER(OFFSET('Sanitation Data'!$F$5,0,10*ROW('Sanitation Data'!F150))),'Data Summary'!CZ156="Yes"),100-OFFSET('Sanitation Data'!$F$5,0,10*ROW('Sanitation Data'!F150)),NA())</f>
        <v>#N/A</v>
      </c>
      <c r="AL156" s="104" t="e">
        <f ca="1">+IF(AND(ISNUMBER(OFFSET('Sanitation Data'!$F$7,0,10*ROW('Sanitation Data'!F150))),'Data Summary'!DA156="Yes"),OFFSET('Sanitation Data'!$F$7,0,10*ROW('Sanitation Data'!F150)),NA())</f>
        <v>#N/A</v>
      </c>
      <c r="AM156" s="104" t="e">
        <f ca="1">+IF(AND(ISNUMBER(OFFSET('Sanitation Data'!$F$11,0,10*ROW('Sanitation Data'!F150))),'Data Summary'!DB156="Yes"),OFFSET('Sanitation Data'!$F$11,0,10*ROW('Sanitation Data'!F150)),NA())</f>
        <v>#N/A</v>
      </c>
      <c r="AN156" s="104" t="e">
        <f ca="1">+IF(AND(ISNUMBER(OFFSET('Sanitation Data'!$F$12,0,10*ROW('Sanitation Data'!F150))),'Data Summary'!DC156="Yes"),OFFSET('Sanitation Data'!$F$12,0,10*ROW('Sanitation Data'!F150)),NA())</f>
        <v>#N/A</v>
      </c>
      <c r="AO156" s="104" t="e">
        <f ca="1">+IF(AND(ISNUMBER(OFFSET('Sanitation Data'!$F$13,0,10*ROW('Sanitation Data'!F150))),'Data Summary'!DD156="Yes"),OFFSET('Sanitation Data'!$F$13,0,10*ROW('Sanitation Data'!F150)),NA())</f>
        <v>#N/A</v>
      </c>
      <c r="AP156" s="104" t="e">
        <f ca="1">+IF(AND(ISNUMBER(OFFSET('Sanitation Data'!$G$5,0,10*ROW('Sanitation Data'!G150))),'Data Summary'!DE156="Yes"),100-OFFSET('Sanitation Data'!$G$5,0,10*ROW('Sanitation Data'!G150)),NA())</f>
        <v>#N/A</v>
      </c>
      <c r="AQ156" s="104" t="e">
        <f ca="1">+IF(AND(ISNUMBER(OFFSET('Sanitation Data'!$G$7,0,10*ROW('Sanitation Data'!G150))),'Data Summary'!DF156="Yes"),OFFSET('Sanitation Data'!$G$7,0,10*ROW('Sanitation Data'!G150)),NA())</f>
        <v>#N/A</v>
      </c>
      <c r="AR156" s="104" t="e">
        <f ca="1">+IF(AND(ISNUMBER(OFFSET('Sanitation Data'!$G$11,0,10*ROW('Sanitation Data'!G150))),'Data Summary'!DG156="Yes"),OFFSET('Sanitation Data'!$G$11,0,10*ROW('Sanitation Data'!G150)),NA())</f>
        <v>#N/A</v>
      </c>
      <c r="AS156" s="104" t="e">
        <f ca="1">+IF(AND(ISNUMBER(OFFSET('Sanitation Data'!$G$12,0,10*ROW('Sanitation Data'!G150))),'Data Summary'!DH156="Yes"),OFFSET('Sanitation Data'!$G$12,0,10*ROW('Sanitation Data'!G150)),NA())</f>
        <v>#N/A</v>
      </c>
      <c r="AT156" s="104" t="e">
        <f ca="1">+IF(AND(ISNUMBER(OFFSET('Sanitation Data'!$G$13,0,10*ROW('Sanitation Data'!G150))),'Data Summary'!DI156="Yes"),OFFSET('Sanitation Data'!$G$13,0,10*ROW('Sanitation Data'!G150)),NA())</f>
        <v>#N/A</v>
      </c>
      <c r="AU156" s="104" t="e">
        <f ca="1">+IF(AND(ISNUMBER(OFFSET('Sanitation Data'!$H$5,0,10*ROW('Sanitation Data'!H150))),'Data Summary'!DJ156="Yes"),100-OFFSET('Sanitation Data'!$H$5,0,10*ROW('Sanitation Data'!H150)),NA())</f>
        <v>#N/A</v>
      </c>
      <c r="AV156" s="104" t="e">
        <f ca="1">+IF(AND(ISNUMBER(OFFSET('Sanitation Data'!$H$7,0,10*ROW('Sanitation Data'!H150))),'Data Summary'!DK156="Yes"),OFFSET('Sanitation Data'!$H$7,0,10*ROW('Sanitation Data'!H150)),NA())</f>
        <v>#N/A</v>
      </c>
      <c r="AW156" s="104" t="e">
        <f ca="1">+IF(AND(ISNUMBER(OFFSET('Sanitation Data'!$H$11,0,10*ROW('Sanitation Data'!H150))),'Data Summary'!DL156="Yes"),OFFSET('Sanitation Data'!$H$11,0,10*ROW('Sanitation Data'!H150)),NA())</f>
        <v>#N/A</v>
      </c>
      <c r="AX156" s="104" t="e">
        <f ca="1">+IF(AND(ISNUMBER(OFFSET('Sanitation Data'!$H$12,0,10*ROW('Sanitation Data'!H150))),'Data Summary'!DM156="Yes"),OFFSET('Sanitation Data'!$H$12,0,10*ROW('Sanitation Data'!H150)),NA())</f>
        <v>#N/A</v>
      </c>
      <c r="AY156" s="104" t="e">
        <f ca="1">+IF(AND(ISNUMBER(OFFSET('Sanitation Data'!$H$13,0,10*ROW('Sanitation Data'!H150))),'Data Summary'!DN156="Yes"),OFFSET('Sanitation Data'!$H$13,0,10*ROW('Sanitation Data'!H150)),NA())</f>
        <v>#N/A</v>
      </c>
      <c r="AZ156" s="109" t="e">
        <f ca="1">+IF(AND(ISNUMBER(OFFSET('Hygiene Data'!$C$6,0,10*ROW('Hygiene Data'!C150))),'Data Summary'!DO156="Yes"),OFFSET('Hygiene Data'!$C$6,0,10*ROW('Hygiene Data'!C150)),NA())</f>
        <v>#N/A</v>
      </c>
      <c r="BA156" s="109" t="e">
        <f ca="1">+IF(AND(ISNUMBER(OFFSET('Hygiene Data'!$C$8,0,10*ROW('Hygiene Data'!C150))),'Data Summary'!DP156="Yes"),OFFSET('Hygiene Data'!$C$8,0,10*ROW('Hygiene Data'!C150)),NA())</f>
        <v>#N/A</v>
      </c>
      <c r="BB156" s="109" t="e">
        <f ca="1">+IF(AND(ISNUMBER(OFFSET('Hygiene Data'!$C$10,0,10*ROW('Hygiene Data'!C150))),'Data Summary'!DQ156="Yes"),OFFSET('Hygiene Data'!$C$10,0,10*ROW('Hygiene Data'!C150)),NA())</f>
        <v>#N/A</v>
      </c>
      <c r="BC156" s="109" t="e">
        <f ca="1">+IF(AND(ISNUMBER(OFFSET('Hygiene Data'!$D$6,0,10*ROW('Hygiene Data'!D150))),'Data Summary'!DR156="Yes"),OFFSET('Hygiene Data'!$D$6,0,10*ROW('Hygiene Data'!D150)),NA())</f>
        <v>#N/A</v>
      </c>
      <c r="BD156" s="109" t="e">
        <f ca="1">+IF(AND(ISNUMBER(OFFSET('Hygiene Data'!$D$8,0,10*ROW('Hygiene Data'!D150))),'Data Summary'!DS156="Yes"),OFFSET('Hygiene Data'!$D$8,0,10*ROW('Hygiene Data'!D150)),NA())</f>
        <v>#N/A</v>
      </c>
      <c r="BE156" s="109" t="e">
        <f ca="1">+IF(AND(ISNUMBER(OFFSET('Hygiene Data'!$D$10,0,10*ROW('Hygiene Data'!D150))),'Data Summary'!DT156="Yes"),OFFSET('Hygiene Data'!$D$10,0,10*ROW('Hygiene Data'!D150)),NA())</f>
        <v>#N/A</v>
      </c>
      <c r="BF156" s="109" t="e">
        <f ca="1">+IF(AND(ISNUMBER(OFFSET('Hygiene Data'!$E$6,0,10*ROW('Hygiene Data'!E150))),'Data Summary'!DU156="Yes"),OFFSET('Hygiene Data'!$E$6,0,10*ROW('Hygiene Data'!E150)),NA())</f>
        <v>#N/A</v>
      </c>
      <c r="BG156" s="109" t="e">
        <f ca="1">+IF(AND(ISNUMBER(OFFSET('Hygiene Data'!$E$8,0,10*ROW('Hygiene Data'!E150))),'Data Summary'!DV156="Yes"),OFFSET('Hygiene Data'!$E$8,0,10*ROW('Hygiene Data'!E150)),NA())</f>
        <v>#N/A</v>
      </c>
      <c r="BH156" s="109" t="e">
        <f ca="1">+IF(AND(ISNUMBER(OFFSET('Hygiene Data'!$E$10,0,10*ROW('Hygiene Data'!E150))),'Data Summary'!DW156="Yes"),OFFSET('Hygiene Data'!$E$10,0,10*ROW('Hygiene Data'!E150)),NA())</f>
        <v>#N/A</v>
      </c>
      <c r="BI156" s="109" t="e">
        <f ca="1">+IF(AND(ISNUMBER(OFFSET('Hygiene Data'!$F$6,0,10*ROW('Hygiene Data'!F150))),'Data Summary'!DX156="Yes"),OFFSET('Hygiene Data'!$F$6,0,10*ROW('Hygiene Data'!F150)),NA())</f>
        <v>#N/A</v>
      </c>
      <c r="BJ156" s="109" t="e">
        <f ca="1">+IF(AND(ISNUMBER(OFFSET('Hygiene Data'!$F$8,0,10*ROW('Hygiene Data'!F150))),'Data Summary'!DY156="Yes"),OFFSET('Hygiene Data'!$F$8,0,10*ROW('Hygiene Data'!F150)),NA())</f>
        <v>#N/A</v>
      </c>
      <c r="BK156" s="109" t="e">
        <f ca="1">+IF(AND(ISNUMBER(OFFSET('Hygiene Data'!$F$10,0,10*ROW('Hygiene Data'!F150))),'Data Summary'!DZ156="Yes"),OFFSET('Hygiene Data'!$F$10,0,10*ROW('Hygiene Data'!F150)),NA())</f>
        <v>#N/A</v>
      </c>
      <c r="BL156" s="109" t="e">
        <f ca="1">+IF(AND(ISNUMBER(OFFSET('Hygiene Data'!$G$6,0,10*ROW('Hygiene Data'!G150))),'Data Summary'!EA156="Yes"),OFFSET('Hygiene Data'!$G$6,0,10*ROW('Hygiene Data'!G150)),NA())</f>
        <v>#N/A</v>
      </c>
      <c r="BM156" s="109" t="e">
        <f ca="1">+IF(AND(ISNUMBER(OFFSET('Hygiene Data'!$G$8,0,10*ROW('Hygiene Data'!G150))),'Data Summary'!EB156="Yes"),OFFSET('Hygiene Data'!$G$8,0,10*ROW('Hygiene Data'!G150)),NA())</f>
        <v>#N/A</v>
      </c>
      <c r="BN156" s="109" t="e">
        <f ca="1">+IF(AND(ISNUMBER(OFFSET('Hygiene Data'!$G$10,0,10*ROW('Hygiene Data'!G150))),'Data Summary'!EC156="Yes"),OFFSET('Hygiene Data'!$G$10,0,10*ROW('Hygiene Data'!G150)),NA())</f>
        <v>#N/A</v>
      </c>
      <c r="BO156" s="109" t="e">
        <f ca="1">+IF(AND(ISNUMBER(OFFSET('Hygiene Data'!$H$6,0,10*ROW('Hygiene Data'!H150))),'Data Summary'!ED156="Yes"),OFFSET('Hygiene Data'!$H$6,0,10*ROW('Hygiene Data'!H150)),NA())</f>
        <v>#N/A</v>
      </c>
      <c r="BP156" s="109" t="e">
        <f ca="1">+IF(AND(ISNUMBER(OFFSET('Hygiene Data'!$H$8,0,10*ROW('Hygiene Data'!H150))),'Data Summary'!EE156="Yes"),OFFSET('Hygiene Data'!$H$8,0,10*ROW('Hygiene Data'!H150)),NA())</f>
        <v>#N/A</v>
      </c>
      <c r="BQ156" s="109" t="e">
        <f ca="1">+IF(AND(ISNUMBER(OFFSET('Hygiene Data'!$H$10,0,10*ROW('Hygiene Data'!H150))),'Data Summary'!EF156="Yes"),OFFSET('Hygiene Data'!$H$10,0,10*ROW('Hygiene Data'!H150)),NA())</f>
        <v>#N/A</v>
      </c>
    </row>
    <row r="157" spans="1:69" x14ac:dyDescent="0.25">
      <c r="A157" s="57" t="e">
        <f ca="1">+IF(OFFSET('Water Data'!$B$1,0,10*ROW('Water Data'!B151))="",NA(),OFFSET('Water Data'!$B$1,0,10*ROW('Water Data'!B151)))</f>
        <v>#N/A</v>
      </c>
      <c r="B157" s="57" t="e">
        <f ca="1">+IF(OFFSET('Water Data'!$A$3,0,10*ROW('Water Data'!A154))="",NA(),OFFSET('Water Data'!$A$3,0,10*ROW('Water Data'!A154)))</f>
        <v>#N/A</v>
      </c>
      <c r="C157" s="57" t="e">
        <f ca="1">+IF(OFFSET('Water Data'!$C$3,0,10*ROW('Water Data'!C154))="",NA(),OFFSET('Water Data'!$C$3,0,10*ROW('Water Data'!C154)))</f>
        <v>#N/A</v>
      </c>
      <c r="D157" s="58" t="e">
        <f ca="1">+IF(AND(ISNUMBER(OFFSET('Water Data'!$C$5,0,10*ROW('Water Data'!C151))),'Data Summary'!BS157="Yes"),100-OFFSET('Water Data'!$C$5,0,10*ROW('Water Data'!C151)),NA())</f>
        <v>#N/A</v>
      </c>
      <c r="E157" s="58" t="e">
        <f ca="1">+IF(AND(ISNUMBER(OFFSET('Water Data'!$C$7,0,10*ROW('Water Data'!C151))),'Data Summary'!BT157="Yes"),OFFSET('Water Data'!$C$7,0,10*ROW('Water Data'!C151)),NA())</f>
        <v>#N/A</v>
      </c>
      <c r="F157" s="58" t="e">
        <f ca="1">+IF(AND(ISNUMBER(OFFSET('Water Data'!$C$10,0,10*ROW('Water Data'!C151))),'Data Summary'!BU157="Yes"),OFFSET('Water Data'!$C$10,0,10*ROW('Water Data'!C151)),NA())</f>
        <v>#N/A</v>
      </c>
      <c r="G157" s="58" t="e">
        <f ca="1">+IF(AND(ISNUMBER(OFFSET('Water Data'!$D$5,0,10*ROW('Water Data'!D151))),'Data Summary'!BV157="Yes"),100-OFFSET('Water Data'!$D$5,0,10*ROW('Water Data'!D151)),NA())</f>
        <v>#N/A</v>
      </c>
      <c r="H157" s="58" t="e">
        <f ca="1">+IF(AND(ISNUMBER(OFFSET('Water Data'!$D$7,0,10*ROW('Water Data'!D151))),'Data Summary'!BW157="Yes"),OFFSET('Water Data'!$D$7,0,10*ROW('Water Data'!D151)),NA())</f>
        <v>#N/A</v>
      </c>
      <c r="I157" s="58" t="e">
        <f ca="1">+IF(AND(ISNUMBER(OFFSET('Water Data'!$D$10,0,10*ROW('Water Data'!D151))),'Data Summary'!BX157="Yes"),OFFSET('Water Data'!$D$10,0,10*ROW('Water Data'!D151)),NA())</f>
        <v>#N/A</v>
      </c>
      <c r="J157" s="58" t="e">
        <f ca="1">+IF(AND(ISNUMBER(OFFSET('Water Data'!$E$5,0,10*ROW('Water Data'!E151))),'Data Summary'!BY157="Yes"),100-OFFSET('Water Data'!$E$5,0,10*ROW('Water Data'!E151)),NA())</f>
        <v>#N/A</v>
      </c>
      <c r="K157" s="58" t="e">
        <f ca="1">+IF(AND(ISNUMBER(OFFSET('Water Data'!$E$7,0,10*ROW('Water Data'!E151))),'Data Summary'!BZ157="Yes"),OFFSET('Water Data'!$E$7,0,10*ROW('Water Data'!E151)),NA())</f>
        <v>#N/A</v>
      </c>
      <c r="L157" s="58" t="e">
        <f ca="1">+IF(AND(ISNUMBER(OFFSET('Water Data'!$E$10,0,10*ROW('Water Data'!E151))),'Data Summary'!CA157="Yes"),OFFSET('Water Data'!$E$10,0,10*ROW('Water Data'!E151)),NA())</f>
        <v>#N/A</v>
      </c>
      <c r="M157" s="58" t="e">
        <f ca="1">+IF(AND(ISNUMBER(OFFSET('Water Data'!$F$5,0,10*ROW('Water Data'!F151))),'Data Summary'!CB157="Yes"),100-OFFSET('Water Data'!$F$5,0,10*ROW('Water Data'!F151)),NA())</f>
        <v>#N/A</v>
      </c>
      <c r="N157" s="58" t="e">
        <f ca="1">+IF(AND(ISNUMBER(OFFSET('Water Data'!$F$7,0,10*ROW('Water Data'!F151))),'Data Summary'!CC157="Yes"),OFFSET('Water Data'!$F$7,0,10*ROW('Water Data'!F151)),NA())</f>
        <v>#N/A</v>
      </c>
      <c r="O157" s="58" t="e">
        <f ca="1">+IF(AND(ISNUMBER(OFFSET('Water Data'!$F$10,0,10*ROW('Water Data'!F151))),'Data Summary'!CD157="Yes"),OFFSET('Water Data'!$F$10,0,10*ROW('Water Data'!F151)),NA())</f>
        <v>#N/A</v>
      </c>
      <c r="P157" s="58" t="e">
        <f ca="1">+IF(AND(ISNUMBER(OFFSET('Water Data'!$G$5,0,10*ROW('Water Data'!G151))),'Data Summary'!CE157="Yes"),100-OFFSET('Water Data'!$G$5,0,10*ROW('Water Data'!G151)),NA())</f>
        <v>#N/A</v>
      </c>
      <c r="Q157" s="58" t="e">
        <f ca="1">+IF(AND(ISNUMBER(OFFSET('Water Data'!$G$7,0,10*ROW('Water Data'!G151))),'Data Summary'!CF157="Yes"),OFFSET('Water Data'!$G$7,0,10*ROW('Water Data'!G151)),NA())</f>
        <v>#N/A</v>
      </c>
      <c r="R157" s="58" t="e">
        <f ca="1">+IF(AND(ISNUMBER(OFFSET('Water Data'!$G$10,0,10*ROW('Water Data'!G151))),'Data Summary'!CG157="Yes"),OFFSET('Water Data'!$G$10,0,10*ROW('Water Data'!G151)),NA())</f>
        <v>#N/A</v>
      </c>
      <c r="S157" s="58" t="e">
        <f ca="1">+IF(AND(ISNUMBER(OFFSET('Water Data'!$H$5,0,10*ROW('Water Data'!H151))),'Data Summary'!CH157="Yes"),100-OFFSET('Water Data'!$H$5,0,10*ROW('Water Data'!H151)),NA())</f>
        <v>#N/A</v>
      </c>
      <c r="T157" s="58" t="e">
        <f ca="1">+IF(AND(ISNUMBER(OFFSET('Water Data'!$H$7,0,10*ROW('Water Data'!H151))),'Data Summary'!CI157="Yes"),OFFSET('Water Data'!$H$7,0,10*ROW('Water Data'!H151)),NA())</f>
        <v>#N/A</v>
      </c>
      <c r="U157" s="58" t="e">
        <f ca="1">+IF(AND(ISNUMBER(OFFSET('Water Data'!$H$10,0,10*ROW('Water Data'!H151))),'Data Summary'!CJ157="Yes"),OFFSET('Water Data'!$H$10,0,10*ROW('Water Data'!H151)),NA())</f>
        <v>#N/A</v>
      </c>
      <c r="V157" s="104" t="e">
        <f ca="1">+IF(AND(ISNUMBER(OFFSET('Sanitation Data'!$C$5,0,10*ROW('Sanitation Data'!C151))),'Data Summary'!CK157="Yes"),100-OFFSET('Sanitation Data'!$C$5,0,10*ROW('Sanitation Data'!C151)),NA())</f>
        <v>#N/A</v>
      </c>
      <c r="W157" s="104" t="e">
        <f ca="1">+IF(AND(ISNUMBER(OFFSET('Sanitation Data'!$C$7,0,10*ROW('Sanitation Data'!C151))),'Data Summary'!CL157="Yes"),OFFSET('Sanitation Data'!$C$7,0,10*ROW('Sanitation Data'!C151)),NA())</f>
        <v>#N/A</v>
      </c>
      <c r="X157" s="104" t="e">
        <f ca="1">+IF(AND(ISNUMBER(OFFSET('Sanitation Data'!$C$11,0,10*ROW('Sanitation Data'!C151))),'Data Summary'!CM157="Yes"),OFFSET('Sanitation Data'!$C$11,0,10*ROW('Sanitation Data'!C151)),NA())</f>
        <v>#N/A</v>
      </c>
      <c r="Y157" s="104" t="e">
        <f ca="1">+IF(AND(ISNUMBER(OFFSET('Sanitation Data'!$C$12,0,10*ROW('Sanitation Data'!C151))),'Data Summary'!CN157="Yes"),OFFSET('Sanitation Data'!$C$12,0,10*ROW('Sanitation Data'!C151)),NA())</f>
        <v>#N/A</v>
      </c>
      <c r="Z157" s="104" t="e">
        <f ca="1">+IF(AND(ISNUMBER(OFFSET('Sanitation Data'!$C$13,0,10*ROW('Sanitation Data'!C151))),'Data Summary'!CO157="Yes"),OFFSET('Sanitation Data'!$C$13,0,10*ROW('Sanitation Data'!C151)),NA())</f>
        <v>#N/A</v>
      </c>
      <c r="AA157" s="104" t="e">
        <f ca="1">+IF(AND(ISNUMBER(OFFSET('Sanitation Data'!$D$5,0,10*ROW('Sanitation Data'!D151))),'Data Summary'!CP157="Yes"),100-OFFSET('Sanitation Data'!$D$5,0,10*ROW('Sanitation Data'!D151)),NA())</f>
        <v>#N/A</v>
      </c>
      <c r="AB157" s="104" t="e">
        <f ca="1">+IF(AND(ISNUMBER(OFFSET('Sanitation Data'!$D$7,0,10*ROW('Sanitation Data'!D151))),'Data Summary'!CQ157="Yes"),OFFSET('Sanitation Data'!$D$7,0,10*ROW('Sanitation Data'!D151)),NA())</f>
        <v>#N/A</v>
      </c>
      <c r="AC157" s="104" t="e">
        <f ca="1">+IF(AND(ISNUMBER(OFFSET('Sanitation Data'!$D$11,0,10*ROW('Sanitation Data'!D151))),'Data Summary'!CR157="Yes"),OFFSET('Sanitation Data'!$D$11,0,10*ROW('Sanitation Data'!D151)),NA())</f>
        <v>#N/A</v>
      </c>
      <c r="AD157" s="104" t="e">
        <f ca="1">+IF(AND(ISNUMBER(OFFSET('Sanitation Data'!$D$12,0,10*ROW('Sanitation Data'!D151))),'Data Summary'!CS157="Yes"),OFFSET('Sanitation Data'!$D$12,0,10*ROW('Sanitation Data'!D151)),NA())</f>
        <v>#N/A</v>
      </c>
      <c r="AE157" s="104" t="e">
        <f ca="1">+IF(AND(ISNUMBER(OFFSET('Sanitation Data'!$D$13,0,10*ROW('Sanitation Data'!D151))),'Data Summary'!CT157="Yes"),OFFSET('Sanitation Data'!$D$13,0,10*ROW('Sanitation Data'!D151)),NA())</f>
        <v>#N/A</v>
      </c>
      <c r="AF157" s="104" t="e">
        <f ca="1">+IF(AND(ISNUMBER(OFFSET('Sanitation Data'!$E$5,0,10*ROW('Sanitation Data'!E151))),'Data Summary'!CU157="Yes"),100-OFFSET('Sanitation Data'!$E$5,0,10*ROW('Sanitation Data'!E151)),NA())</f>
        <v>#N/A</v>
      </c>
      <c r="AG157" s="104" t="e">
        <f ca="1">+IF(AND(ISNUMBER(OFFSET('Sanitation Data'!$E$7,0,10*ROW('Sanitation Data'!E151))),'Data Summary'!CV157="Yes"),OFFSET('Sanitation Data'!$E$7,0,10*ROW('Sanitation Data'!E151)),NA())</f>
        <v>#N/A</v>
      </c>
      <c r="AH157" s="104" t="e">
        <f ca="1">+IF(AND(ISNUMBER(OFFSET('Sanitation Data'!$E$11,0,10*ROW('Sanitation Data'!E151))),'Data Summary'!CW157="Yes"),OFFSET('Sanitation Data'!$E$11,0,10*ROW('Sanitation Data'!E151)),NA())</f>
        <v>#N/A</v>
      </c>
      <c r="AI157" s="104" t="e">
        <f ca="1">+IF(AND(ISNUMBER(OFFSET('Sanitation Data'!$E$12,0,10*ROW('Sanitation Data'!E151))),'Data Summary'!CX157="Yes"),OFFSET('Sanitation Data'!$E$12,0,10*ROW('Sanitation Data'!E151)),NA())</f>
        <v>#N/A</v>
      </c>
      <c r="AJ157" s="104" t="e">
        <f ca="1">+IF(AND(ISNUMBER(OFFSET('Sanitation Data'!$E$13,0,10*ROW('Sanitation Data'!E151))),'Data Summary'!CY157="Yes"),OFFSET('Sanitation Data'!$E$13,0,10*ROW('Sanitation Data'!E151)),NA())</f>
        <v>#N/A</v>
      </c>
      <c r="AK157" s="104" t="e">
        <f ca="1">+IF(AND(ISNUMBER(OFFSET('Sanitation Data'!$F$5,0,10*ROW('Sanitation Data'!F151))),'Data Summary'!CZ157="Yes"),100-OFFSET('Sanitation Data'!$F$5,0,10*ROW('Sanitation Data'!F151)),NA())</f>
        <v>#N/A</v>
      </c>
      <c r="AL157" s="104" t="e">
        <f ca="1">+IF(AND(ISNUMBER(OFFSET('Sanitation Data'!$F$7,0,10*ROW('Sanitation Data'!F151))),'Data Summary'!DA157="Yes"),OFFSET('Sanitation Data'!$F$7,0,10*ROW('Sanitation Data'!F151)),NA())</f>
        <v>#N/A</v>
      </c>
      <c r="AM157" s="104" t="e">
        <f ca="1">+IF(AND(ISNUMBER(OFFSET('Sanitation Data'!$F$11,0,10*ROW('Sanitation Data'!F151))),'Data Summary'!DB157="Yes"),OFFSET('Sanitation Data'!$F$11,0,10*ROW('Sanitation Data'!F151)),NA())</f>
        <v>#N/A</v>
      </c>
      <c r="AN157" s="104" t="e">
        <f ca="1">+IF(AND(ISNUMBER(OFFSET('Sanitation Data'!$F$12,0,10*ROW('Sanitation Data'!F151))),'Data Summary'!DC157="Yes"),OFFSET('Sanitation Data'!$F$12,0,10*ROW('Sanitation Data'!F151)),NA())</f>
        <v>#N/A</v>
      </c>
      <c r="AO157" s="104" t="e">
        <f ca="1">+IF(AND(ISNUMBER(OFFSET('Sanitation Data'!$F$13,0,10*ROW('Sanitation Data'!F151))),'Data Summary'!DD157="Yes"),OFFSET('Sanitation Data'!$F$13,0,10*ROW('Sanitation Data'!F151)),NA())</f>
        <v>#N/A</v>
      </c>
      <c r="AP157" s="104" t="e">
        <f ca="1">+IF(AND(ISNUMBER(OFFSET('Sanitation Data'!$G$5,0,10*ROW('Sanitation Data'!G151))),'Data Summary'!DE157="Yes"),100-OFFSET('Sanitation Data'!$G$5,0,10*ROW('Sanitation Data'!G151)),NA())</f>
        <v>#N/A</v>
      </c>
      <c r="AQ157" s="104" t="e">
        <f ca="1">+IF(AND(ISNUMBER(OFFSET('Sanitation Data'!$G$7,0,10*ROW('Sanitation Data'!G151))),'Data Summary'!DF157="Yes"),OFFSET('Sanitation Data'!$G$7,0,10*ROW('Sanitation Data'!G151)),NA())</f>
        <v>#N/A</v>
      </c>
      <c r="AR157" s="104" t="e">
        <f ca="1">+IF(AND(ISNUMBER(OFFSET('Sanitation Data'!$G$11,0,10*ROW('Sanitation Data'!G151))),'Data Summary'!DG157="Yes"),OFFSET('Sanitation Data'!$G$11,0,10*ROW('Sanitation Data'!G151)),NA())</f>
        <v>#N/A</v>
      </c>
      <c r="AS157" s="104" t="e">
        <f ca="1">+IF(AND(ISNUMBER(OFFSET('Sanitation Data'!$G$12,0,10*ROW('Sanitation Data'!G151))),'Data Summary'!DH157="Yes"),OFFSET('Sanitation Data'!$G$12,0,10*ROW('Sanitation Data'!G151)),NA())</f>
        <v>#N/A</v>
      </c>
      <c r="AT157" s="104" t="e">
        <f ca="1">+IF(AND(ISNUMBER(OFFSET('Sanitation Data'!$G$13,0,10*ROW('Sanitation Data'!G151))),'Data Summary'!DI157="Yes"),OFFSET('Sanitation Data'!$G$13,0,10*ROW('Sanitation Data'!G151)),NA())</f>
        <v>#N/A</v>
      </c>
      <c r="AU157" s="104" t="e">
        <f ca="1">+IF(AND(ISNUMBER(OFFSET('Sanitation Data'!$H$5,0,10*ROW('Sanitation Data'!H151))),'Data Summary'!DJ157="Yes"),100-OFFSET('Sanitation Data'!$H$5,0,10*ROW('Sanitation Data'!H151)),NA())</f>
        <v>#N/A</v>
      </c>
      <c r="AV157" s="104" t="e">
        <f ca="1">+IF(AND(ISNUMBER(OFFSET('Sanitation Data'!$H$7,0,10*ROW('Sanitation Data'!H151))),'Data Summary'!DK157="Yes"),OFFSET('Sanitation Data'!$H$7,0,10*ROW('Sanitation Data'!H151)),NA())</f>
        <v>#N/A</v>
      </c>
      <c r="AW157" s="104" t="e">
        <f ca="1">+IF(AND(ISNUMBER(OFFSET('Sanitation Data'!$H$11,0,10*ROW('Sanitation Data'!H151))),'Data Summary'!DL157="Yes"),OFFSET('Sanitation Data'!$H$11,0,10*ROW('Sanitation Data'!H151)),NA())</f>
        <v>#N/A</v>
      </c>
      <c r="AX157" s="104" t="e">
        <f ca="1">+IF(AND(ISNUMBER(OFFSET('Sanitation Data'!$H$12,0,10*ROW('Sanitation Data'!H151))),'Data Summary'!DM157="Yes"),OFFSET('Sanitation Data'!$H$12,0,10*ROW('Sanitation Data'!H151)),NA())</f>
        <v>#N/A</v>
      </c>
      <c r="AY157" s="104" t="e">
        <f ca="1">+IF(AND(ISNUMBER(OFFSET('Sanitation Data'!$H$13,0,10*ROW('Sanitation Data'!H151))),'Data Summary'!DN157="Yes"),OFFSET('Sanitation Data'!$H$13,0,10*ROW('Sanitation Data'!H151)),NA())</f>
        <v>#N/A</v>
      </c>
      <c r="AZ157" s="109" t="e">
        <f ca="1">+IF(AND(ISNUMBER(OFFSET('Hygiene Data'!$C$6,0,10*ROW('Hygiene Data'!C151))),'Data Summary'!DO157="Yes"),OFFSET('Hygiene Data'!$C$6,0,10*ROW('Hygiene Data'!C151)),NA())</f>
        <v>#N/A</v>
      </c>
      <c r="BA157" s="109" t="e">
        <f ca="1">+IF(AND(ISNUMBER(OFFSET('Hygiene Data'!$C$8,0,10*ROW('Hygiene Data'!C151))),'Data Summary'!DP157="Yes"),OFFSET('Hygiene Data'!$C$8,0,10*ROW('Hygiene Data'!C151)),NA())</f>
        <v>#N/A</v>
      </c>
      <c r="BB157" s="109" t="e">
        <f ca="1">+IF(AND(ISNUMBER(OFFSET('Hygiene Data'!$C$10,0,10*ROW('Hygiene Data'!C151))),'Data Summary'!DQ157="Yes"),OFFSET('Hygiene Data'!$C$10,0,10*ROW('Hygiene Data'!C151)),NA())</f>
        <v>#N/A</v>
      </c>
      <c r="BC157" s="109" t="e">
        <f ca="1">+IF(AND(ISNUMBER(OFFSET('Hygiene Data'!$D$6,0,10*ROW('Hygiene Data'!D151))),'Data Summary'!DR157="Yes"),OFFSET('Hygiene Data'!$D$6,0,10*ROW('Hygiene Data'!D151)),NA())</f>
        <v>#N/A</v>
      </c>
      <c r="BD157" s="109" t="e">
        <f ca="1">+IF(AND(ISNUMBER(OFFSET('Hygiene Data'!$D$8,0,10*ROW('Hygiene Data'!D151))),'Data Summary'!DS157="Yes"),OFFSET('Hygiene Data'!$D$8,0,10*ROW('Hygiene Data'!D151)),NA())</f>
        <v>#N/A</v>
      </c>
      <c r="BE157" s="109" t="e">
        <f ca="1">+IF(AND(ISNUMBER(OFFSET('Hygiene Data'!$D$10,0,10*ROW('Hygiene Data'!D151))),'Data Summary'!DT157="Yes"),OFFSET('Hygiene Data'!$D$10,0,10*ROW('Hygiene Data'!D151)),NA())</f>
        <v>#N/A</v>
      </c>
      <c r="BF157" s="109" t="e">
        <f ca="1">+IF(AND(ISNUMBER(OFFSET('Hygiene Data'!$E$6,0,10*ROW('Hygiene Data'!E151))),'Data Summary'!DU157="Yes"),OFFSET('Hygiene Data'!$E$6,0,10*ROW('Hygiene Data'!E151)),NA())</f>
        <v>#N/A</v>
      </c>
      <c r="BG157" s="109" t="e">
        <f ca="1">+IF(AND(ISNUMBER(OFFSET('Hygiene Data'!$E$8,0,10*ROW('Hygiene Data'!E151))),'Data Summary'!DV157="Yes"),OFFSET('Hygiene Data'!$E$8,0,10*ROW('Hygiene Data'!E151)),NA())</f>
        <v>#N/A</v>
      </c>
      <c r="BH157" s="109" t="e">
        <f ca="1">+IF(AND(ISNUMBER(OFFSET('Hygiene Data'!$E$10,0,10*ROW('Hygiene Data'!E151))),'Data Summary'!DW157="Yes"),OFFSET('Hygiene Data'!$E$10,0,10*ROW('Hygiene Data'!E151)),NA())</f>
        <v>#N/A</v>
      </c>
      <c r="BI157" s="109" t="e">
        <f ca="1">+IF(AND(ISNUMBER(OFFSET('Hygiene Data'!$F$6,0,10*ROW('Hygiene Data'!F151))),'Data Summary'!DX157="Yes"),OFFSET('Hygiene Data'!$F$6,0,10*ROW('Hygiene Data'!F151)),NA())</f>
        <v>#N/A</v>
      </c>
      <c r="BJ157" s="109" t="e">
        <f ca="1">+IF(AND(ISNUMBER(OFFSET('Hygiene Data'!$F$8,0,10*ROW('Hygiene Data'!F151))),'Data Summary'!DY157="Yes"),OFFSET('Hygiene Data'!$F$8,0,10*ROW('Hygiene Data'!F151)),NA())</f>
        <v>#N/A</v>
      </c>
      <c r="BK157" s="109" t="e">
        <f ca="1">+IF(AND(ISNUMBER(OFFSET('Hygiene Data'!$F$10,0,10*ROW('Hygiene Data'!F151))),'Data Summary'!DZ157="Yes"),OFFSET('Hygiene Data'!$F$10,0,10*ROW('Hygiene Data'!F151)),NA())</f>
        <v>#N/A</v>
      </c>
      <c r="BL157" s="109" t="e">
        <f ca="1">+IF(AND(ISNUMBER(OFFSET('Hygiene Data'!$G$6,0,10*ROW('Hygiene Data'!G151))),'Data Summary'!EA157="Yes"),OFFSET('Hygiene Data'!$G$6,0,10*ROW('Hygiene Data'!G151)),NA())</f>
        <v>#N/A</v>
      </c>
      <c r="BM157" s="109" t="e">
        <f ca="1">+IF(AND(ISNUMBER(OFFSET('Hygiene Data'!$G$8,0,10*ROW('Hygiene Data'!G151))),'Data Summary'!EB157="Yes"),OFFSET('Hygiene Data'!$G$8,0,10*ROW('Hygiene Data'!G151)),NA())</f>
        <v>#N/A</v>
      </c>
      <c r="BN157" s="109" t="e">
        <f ca="1">+IF(AND(ISNUMBER(OFFSET('Hygiene Data'!$G$10,0,10*ROW('Hygiene Data'!G151))),'Data Summary'!EC157="Yes"),OFFSET('Hygiene Data'!$G$10,0,10*ROW('Hygiene Data'!G151)),NA())</f>
        <v>#N/A</v>
      </c>
      <c r="BO157" s="109" t="e">
        <f ca="1">+IF(AND(ISNUMBER(OFFSET('Hygiene Data'!$H$6,0,10*ROW('Hygiene Data'!H151))),'Data Summary'!ED157="Yes"),OFFSET('Hygiene Data'!$H$6,0,10*ROW('Hygiene Data'!H151)),NA())</f>
        <v>#N/A</v>
      </c>
      <c r="BP157" s="109" t="e">
        <f ca="1">+IF(AND(ISNUMBER(OFFSET('Hygiene Data'!$H$8,0,10*ROW('Hygiene Data'!H151))),'Data Summary'!EE157="Yes"),OFFSET('Hygiene Data'!$H$8,0,10*ROW('Hygiene Data'!H151)),NA())</f>
        <v>#N/A</v>
      </c>
      <c r="BQ157" s="109" t="e">
        <f ca="1">+IF(AND(ISNUMBER(OFFSET('Hygiene Data'!$H$10,0,10*ROW('Hygiene Data'!H151))),'Data Summary'!EF157="Yes"),OFFSET('Hygiene Data'!$H$10,0,10*ROW('Hygiene Data'!H151)),NA())</f>
        <v>#N/A</v>
      </c>
    </row>
    <row r="158" spans="1:69" x14ac:dyDescent="0.25">
      <c r="A158" s="57" t="e">
        <f ca="1">+IF(OFFSET('Water Data'!$B$1,0,10*ROW('Water Data'!B152))="",NA(),OFFSET('Water Data'!$B$1,0,10*ROW('Water Data'!B152)))</f>
        <v>#N/A</v>
      </c>
      <c r="B158" s="57" t="e">
        <f ca="1">+IF(OFFSET('Water Data'!$A$3,0,10*ROW('Water Data'!A155))="",NA(),OFFSET('Water Data'!$A$3,0,10*ROW('Water Data'!A155)))</f>
        <v>#N/A</v>
      </c>
      <c r="C158" s="57" t="e">
        <f ca="1">+IF(OFFSET('Water Data'!$C$3,0,10*ROW('Water Data'!C155))="",NA(),OFFSET('Water Data'!$C$3,0,10*ROW('Water Data'!C155)))</f>
        <v>#N/A</v>
      </c>
      <c r="D158" s="58" t="e">
        <f ca="1">+IF(AND(ISNUMBER(OFFSET('Water Data'!$C$5,0,10*ROW('Water Data'!C152))),'Data Summary'!BS158="Yes"),100-OFFSET('Water Data'!$C$5,0,10*ROW('Water Data'!C152)),NA())</f>
        <v>#N/A</v>
      </c>
      <c r="E158" s="58" t="e">
        <f ca="1">+IF(AND(ISNUMBER(OFFSET('Water Data'!$C$7,0,10*ROW('Water Data'!C152))),'Data Summary'!BT158="Yes"),OFFSET('Water Data'!$C$7,0,10*ROW('Water Data'!C152)),NA())</f>
        <v>#N/A</v>
      </c>
      <c r="F158" s="58" t="e">
        <f ca="1">+IF(AND(ISNUMBER(OFFSET('Water Data'!$C$10,0,10*ROW('Water Data'!C152))),'Data Summary'!BU158="Yes"),OFFSET('Water Data'!$C$10,0,10*ROW('Water Data'!C152)),NA())</f>
        <v>#N/A</v>
      </c>
      <c r="G158" s="58" t="e">
        <f ca="1">+IF(AND(ISNUMBER(OFFSET('Water Data'!$D$5,0,10*ROW('Water Data'!D152))),'Data Summary'!BV158="Yes"),100-OFFSET('Water Data'!$D$5,0,10*ROW('Water Data'!D152)),NA())</f>
        <v>#N/A</v>
      </c>
      <c r="H158" s="58" t="e">
        <f ca="1">+IF(AND(ISNUMBER(OFFSET('Water Data'!$D$7,0,10*ROW('Water Data'!D152))),'Data Summary'!BW158="Yes"),OFFSET('Water Data'!$D$7,0,10*ROW('Water Data'!D152)),NA())</f>
        <v>#N/A</v>
      </c>
      <c r="I158" s="58" t="e">
        <f ca="1">+IF(AND(ISNUMBER(OFFSET('Water Data'!$D$10,0,10*ROW('Water Data'!D152))),'Data Summary'!BX158="Yes"),OFFSET('Water Data'!$D$10,0,10*ROW('Water Data'!D152)),NA())</f>
        <v>#N/A</v>
      </c>
      <c r="J158" s="58" t="e">
        <f ca="1">+IF(AND(ISNUMBER(OFFSET('Water Data'!$E$5,0,10*ROW('Water Data'!E152))),'Data Summary'!BY158="Yes"),100-OFFSET('Water Data'!$E$5,0,10*ROW('Water Data'!E152)),NA())</f>
        <v>#N/A</v>
      </c>
      <c r="K158" s="58" t="e">
        <f ca="1">+IF(AND(ISNUMBER(OFFSET('Water Data'!$E$7,0,10*ROW('Water Data'!E152))),'Data Summary'!BZ158="Yes"),OFFSET('Water Data'!$E$7,0,10*ROW('Water Data'!E152)),NA())</f>
        <v>#N/A</v>
      </c>
      <c r="L158" s="58" t="e">
        <f ca="1">+IF(AND(ISNUMBER(OFFSET('Water Data'!$E$10,0,10*ROW('Water Data'!E152))),'Data Summary'!CA158="Yes"),OFFSET('Water Data'!$E$10,0,10*ROW('Water Data'!E152)),NA())</f>
        <v>#N/A</v>
      </c>
      <c r="M158" s="58" t="e">
        <f ca="1">+IF(AND(ISNUMBER(OFFSET('Water Data'!$F$5,0,10*ROW('Water Data'!F152))),'Data Summary'!CB158="Yes"),100-OFFSET('Water Data'!$F$5,0,10*ROW('Water Data'!F152)),NA())</f>
        <v>#N/A</v>
      </c>
      <c r="N158" s="58" t="e">
        <f ca="1">+IF(AND(ISNUMBER(OFFSET('Water Data'!$F$7,0,10*ROW('Water Data'!F152))),'Data Summary'!CC158="Yes"),OFFSET('Water Data'!$F$7,0,10*ROW('Water Data'!F152)),NA())</f>
        <v>#N/A</v>
      </c>
      <c r="O158" s="58" t="e">
        <f ca="1">+IF(AND(ISNUMBER(OFFSET('Water Data'!$F$10,0,10*ROW('Water Data'!F152))),'Data Summary'!CD158="Yes"),OFFSET('Water Data'!$F$10,0,10*ROW('Water Data'!F152)),NA())</f>
        <v>#N/A</v>
      </c>
      <c r="P158" s="58" t="e">
        <f ca="1">+IF(AND(ISNUMBER(OFFSET('Water Data'!$G$5,0,10*ROW('Water Data'!G152))),'Data Summary'!CE158="Yes"),100-OFFSET('Water Data'!$G$5,0,10*ROW('Water Data'!G152)),NA())</f>
        <v>#N/A</v>
      </c>
      <c r="Q158" s="58" t="e">
        <f ca="1">+IF(AND(ISNUMBER(OFFSET('Water Data'!$G$7,0,10*ROW('Water Data'!G152))),'Data Summary'!CF158="Yes"),OFFSET('Water Data'!$G$7,0,10*ROW('Water Data'!G152)),NA())</f>
        <v>#N/A</v>
      </c>
      <c r="R158" s="58" t="e">
        <f ca="1">+IF(AND(ISNUMBER(OFFSET('Water Data'!$G$10,0,10*ROW('Water Data'!G152))),'Data Summary'!CG158="Yes"),OFFSET('Water Data'!$G$10,0,10*ROW('Water Data'!G152)),NA())</f>
        <v>#N/A</v>
      </c>
      <c r="S158" s="58" t="e">
        <f ca="1">+IF(AND(ISNUMBER(OFFSET('Water Data'!$H$5,0,10*ROW('Water Data'!H152))),'Data Summary'!CH158="Yes"),100-OFFSET('Water Data'!$H$5,0,10*ROW('Water Data'!H152)),NA())</f>
        <v>#N/A</v>
      </c>
      <c r="T158" s="58" t="e">
        <f ca="1">+IF(AND(ISNUMBER(OFFSET('Water Data'!$H$7,0,10*ROW('Water Data'!H152))),'Data Summary'!CI158="Yes"),OFFSET('Water Data'!$H$7,0,10*ROW('Water Data'!H152)),NA())</f>
        <v>#N/A</v>
      </c>
      <c r="U158" s="58" t="e">
        <f ca="1">+IF(AND(ISNUMBER(OFFSET('Water Data'!$H$10,0,10*ROW('Water Data'!H152))),'Data Summary'!CJ158="Yes"),OFFSET('Water Data'!$H$10,0,10*ROW('Water Data'!H152)),NA())</f>
        <v>#N/A</v>
      </c>
      <c r="V158" s="104" t="e">
        <f ca="1">+IF(AND(ISNUMBER(OFFSET('Sanitation Data'!$C$5,0,10*ROW('Sanitation Data'!C152))),'Data Summary'!CK158="Yes"),100-OFFSET('Sanitation Data'!$C$5,0,10*ROW('Sanitation Data'!C152)),NA())</f>
        <v>#N/A</v>
      </c>
      <c r="W158" s="104" t="e">
        <f ca="1">+IF(AND(ISNUMBER(OFFSET('Sanitation Data'!$C$7,0,10*ROW('Sanitation Data'!C152))),'Data Summary'!CL158="Yes"),OFFSET('Sanitation Data'!$C$7,0,10*ROW('Sanitation Data'!C152)),NA())</f>
        <v>#N/A</v>
      </c>
      <c r="X158" s="104" t="e">
        <f ca="1">+IF(AND(ISNUMBER(OFFSET('Sanitation Data'!$C$11,0,10*ROW('Sanitation Data'!C152))),'Data Summary'!CM158="Yes"),OFFSET('Sanitation Data'!$C$11,0,10*ROW('Sanitation Data'!C152)),NA())</f>
        <v>#N/A</v>
      </c>
      <c r="Y158" s="104" t="e">
        <f ca="1">+IF(AND(ISNUMBER(OFFSET('Sanitation Data'!$C$12,0,10*ROW('Sanitation Data'!C152))),'Data Summary'!CN158="Yes"),OFFSET('Sanitation Data'!$C$12,0,10*ROW('Sanitation Data'!C152)),NA())</f>
        <v>#N/A</v>
      </c>
      <c r="Z158" s="104" t="e">
        <f ca="1">+IF(AND(ISNUMBER(OFFSET('Sanitation Data'!$C$13,0,10*ROW('Sanitation Data'!C152))),'Data Summary'!CO158="Yes"),OFFSET('Sanitation Data'!$C$13,0,10*ROW('Sanitation Data'!C152)),NA())</f>
        <v>#N/A</v>
      </c>
      <c r="AA158" s="104" t="e">
        <f ca="1">+IF(AND(ISNUMBER(OFFSET('Sanitation Data'!$D$5,0,10*ROW('Sanitation Data'!D152))),'Data Summary'!CP158="Yes"),100-OFFSET('Sanitation Data'!$D$5,0,10*ROW('Sanitation Data'!D152)),NA())</f>
        <v>#N/A</v>
      </c>
      <c r="AB158" s="104" t="e">
        <f ca="1">+IF(AND(ISNUMBER(OFFSET('Sanitation Data'!$D$7,0,10*ROW('Sanitation Data'!D152))),'Data Summary'!CQ158="Yes"),OFFSET('Sanitation Data'!$D$7,0,10*ROW('Sanitation Data'!D152)),NA())</f>
        <v>#N/A</v>
      </c>
      <c r="AC158" s="104" t="e">
        <f ca="1">+IF(AND(ISNUMBER(OFFSET('Sanitation Data'!$D$11,0,10*ROW('Sanitation Data'!D152))),'Data Summary'!CR158="Yes"),OFFSET('Sanitation Data'!$D$11,0,10*ROW('Sanitation Data'!D152)),NA())</f>
        <v>#N/A</v>
      </c>
      <c r="AD158" s="104" t="e">
        <f ca="1">+IF(AND(ISNUMBER(OFFSET('Sanitation Data'!$D$12,0,10*ROW('Sanitation Data'!D152))),'Data Summary'!CS158="Yes"),OFFSET('Sanitation Data'!$D$12,0,10*ROW('Sanitation Data'!D152)),NA())</f>
        <v>#N/A</v>
      </c>
      <c r="AE158" s="104" t="e">
        <f ca="1">+IF(AND(ISNUMBER(OFFSET('Sanitation Data'!$D$13,0,10*ROW('Sanitation Data'!D152))),'Data Summary'!CT158="Yes"),OFFSET('Sanitation Data'!$D$13,0,10*ROW('Sanitation Data'!D152)),NA())</f>
        <v>#N/A</v>
      </c>
      <c r="AF158" s="104" t="e">
        <f ca="1">+IF(AND(ISNUMBER(OFFSET('Sanitation Data'!$E$5,0,10*ROW('Sanitation Data'!E152))),'Data Summary'!CU158="Yes"),100-OFFSET('Sanitation Data'!$E$5,0,10*ROW('Sanitation Data'!E152)),NA())</f>
        <v>#N/A</v>
      </c>
      <c r="AG158" s="104" t="e">
        <f ca="1">+IF(AND(ISNUMBER(OFFSET('Sanitation Data'!$E$7,0,10*ROW('Sanitation Data'!E152))),'Data Summary'!CV158="Yes"),OFFSET('Sanitation Data'!$E$7,0,10*ROW('Sanitation Data'!E152)),NA())</f>
        <v>#N/A</v>
      </c>
      <c r="AH158" s="104" t="e">
        <f ca="1">+IF(AND(ISNUMBER(OFFSET('Sanitation Data'!$E$11,0,10*ROW('Sanitation Data'!E152))),'Data Summary'!CW158="Yes"),OFFSET('Sanitation Data'!$E$11,0,10*ROW('Sanitation Data'!E152)),NA())</f>
        <v>#N/A</v>
      </c>
      <c r="AI158" s="104" t="e">
        <f ca="1">+IF(AND(ISNUMBER(OFFSET('Sanitation Data'!$E$12,0,10*ROW('Sanitation Data'!E152))),'Data Summary'!CX158="Yes"),OFFSET('Sanitation Data'!$E$12,0,10*ROW('Sanitation Data'!E152)),NA())</f>
        <v>#N/A</v>
      </c>
      <c r="AJ158" s="104" t="e">
        <f ca="1">+IF(AND(ISNUMBER(OFFSET('Sanitation Data'!$E$13,0,10*ROW('Sanitation Data'!E152))),'Data Summary'!CY158="Yes"),OFFSET('Sanitation Data'!$E$13,0,10*ROW('Sanitation Data'!E152)),NA())</f>
        <v>#N/A</v>
      </c>
      <c r="AK158" s="104" t="e">
        <f ca="1">+IF(AND(ISNUMBER(OFFSET('Sanitation Data'!$F$5,0,10*ROW('Sanitation Data'!F152))),'Data Summary'!CZ158="Yes"),100-OFFSET('Sanitation Data'!$F$5,0,10*ROW('Sanitation Data'!F152)),NA())</f>
        <v>#N/A</v>
      </c>
      <c r="AL158" s="104" t="e">
        <f ca="1">+IF(AND(ISNUMBER(OFFSET('Sanitation Data'!$F$7,0,10*ROW('Sanitation Data'!F152))),'Data Summary'!DA158="Yes"),OFFSET('Sanitation Data'!$F$7,0,10*ROW('Sanitation Data'!F152)),NA())</f>
        <v>#N/A</v>
      </c>
      <c r="AM158" s="104" t="e">
        <f ca="1">+IF(AND(ISNUMBER(OFFSET('Sanitation Data'!$F$11,0,10*ROW('Sanitation Data'!F152))),'Data Summary'!DB158="Yes"),OFFSET('Sanitation Data'!$F$11,0,10*ROW('Sanitation Data'!F152)),NA())</f>
        <v>#N/A</v>
      </c>
      <c r="AN158" s="104" t="e">
        <f ca="1">+IF(AND(ISNUMBER(OFFSET('Sanitation Data'!$F$12,0,10*ROW('Sanitation Data'!F152))),'Data Summary'!DC158="Yes"),OFFSET('Sanitation Data'!$F$12,0,10*ROW('Sanitation Data'!F152)),NA())</f>
        <v>#N/A</v>
      </c>
      <c r="AO158" s="104" t="e">
        <f ca="1">+IF(AND(ISNUMBER(OFFSET('Sanitation Data'!$F$13,0,10*ROW('Sanitation Data'!F152))),'Data Summary'!DD158="Yes"),OFFSET('Sanitation Data'!$F$13,0,10*ROW('Sanitation Data'!F152)),NA())</f>
        <v>#N/A</v>
      </c>
      <c r="AP158" s="104" t="e">
        <f ca="1">+IF(AND(ISNUMBER(OFFSET('Sanitation Data'!$G$5,0,10*ROW('Sanitation Data'!G152))),'Data Summary'!DE158="Yes"),100-OFFSET('Sanitation Data'!$G$5,0,10*ROW('Sanitation Data'!G152)),NA())</f>
        <v>#N/A</v>
      </c>
      <c r="AQ158" s="104" t="e">
        <f ca="1">+IF(AND(ISNUMBER(OFFSET('Sanitation Data'!$G$7,0,10*ROW('Sanitation Data'!G152))),'Data Summary'!DF158="Yes"),OFFSET('Sanitation Data'!$G$7,0,10*ROW('Sanitation Data'!G152)),NA())</f>
        <v>#N/A</v>
      </c>
      <c r="AR158" s="104" t="e">
        <f ca="1">+IF(AND(ISNUMBER(OFFSET('Sanitation Data'!$G$11,0,10*ROW('Sanitation Data'!G152))),'Data Summary'!DG158="Yes"),OFFSET('Sanitation Data'!$G$11,0,10*ROW('Sanitation Data'!G152)),NA())</f>
        <v>#N/A</v>
      </c>
      <c r="AS158" s="104" t="e">
        <f ca="1">+IF(AND(ISNUMBER(OFFSET('Sanitation Data'!$G$12,0,10*ROW('Sanitation Data'!G152))),'Data Summary'!DH158="Yes"),OFFSET('Sanitation Data'!$G$12,0,10*ROW('Sanitation Data'!G152)),NA())</f>
        <v>#N/A</v>
      </c>
      <c r="AT158" s="104" t="e">
        <f ca="1">+IF(AND(ISNUMBER(OFFSET('Sanitation Data'!$G$13,0,10*ROW('Sanitation Data'!G152))),'Data Summary'!DI158="Yes"),OFFSET('Sanitation Data'!$G$13,0,10*ROW('Sanitation Data'!G152)),NA())</f>
        <v>#N/A</v>
      </c>
      <c r="AU158" s="104" t="e">
        <f ca="1">+IF(AND(ISNUMBER(OFFSET('Sanitation Data'!$H$5,0,10*ROW('Sanitation Data'!H152))),'Data Summary'!DJ158="Yes"),100-OFFSET('Sanitation Data'!$H$5,0,10*ROW('Sanitation Data'!H152)),NA())</f>
        <v>#N/A</v>
      </c>
      <c r="AV158" s="104" t="e">
        <f ca="1">+IF(AND(ISNUMBER(OFFSET('Sanitation Data'!$H$7,0,10*ROW('Sanitation Data'!H152))),'Data Summary'!DK158="Yes"),OFFSET('Sanitation Data'!$H$7,0,10*ROW('Sanitation Data'!H152)),NA())</f>
        <v>#N/A</v>
      </c>
      <c r="AW158" s="104" t="e">
        <f ca="1">+IF(AND(ISNUMBER(OFFSET('Sanitation Data'!$H$11,0,10*ROW('Sanitation Data'!H152))),'Data Summary'!DL158="Yes"),OFFSET('Sanitation Data'!$H$11,0,10*ROW('Sanitation Data'!H152)),NA())</f>
        <v>#N/A</v>
      </c>
      <c r="AX158" s="104" t="e">
        <f ca="1">+IF(AND(ISNUMBER(OFFSET('Sanitation Data'!$H$12,0,10*ROW('Sanitation Data'!H152))),'Data Summary'!DM158="Yes"),OFFSET('Sanitation Data'!$H$12,0,10*ROW('Sanitation Data'!H152)),NA())</f>
        <v>#N/A</v>
      </c>
      <c r="AY158" s="104" t="e">
        <f ca="1">+IF(AND(ISNUMBER(OFFSET('Sanitation Data'!$H$13,0,10*ROW('Sanitation Data'!H152))),'Data Summary'!DN158="Yes"),OFFSET('Sanitation Data'!$H$13,0,10*ROW('Sanitation Data'!H152)),NA())</f>
        <v>#N/A</v>
      </c>
      <c r="AZ158" s="109" t="e">
        <f ca="1">+IF(AND(ISNUMBER(OFFSET('Hygiene Data'!$C$6,0,10*ROW('Hygiene Data'!C152))),'Data Summary'!DO158="Yes"),OFFSET('Hygiene Data'!$C$6,0,10*ROW('Hygiene Data'!C152)),NA())</f>
        <v>#N/A</v>
      </c>
      <c r="BA158" s="109" t="e">
        <f ca="1">+IF(AND(ISNUMBER(OFFSET('Hygiene Data'!$C$8,0,10*ROW('Hygiene Data'!C152))),'Data Summary'!DP158="Yes"),OFFSET('Hygiene Data'!$C$8,0,10*ROW('Hygiene Data'!C152)),NA())</f>
        <v>#N/A</v>
      </c>
      <c r="BB158" s="109" t="e">
        <f ca="1">+IF(AND(ISNUMBER(OFFSET('Hygiene Data'!$C$10,0,10*ROW('Hygiene Data'!C152))),'Data Summary'!DQ158="Yes"),OFFSET('Hygiene Data'!$C$10,0,10*ROW('Hygiene Data'!C152)),NA())</f>
        <v>#N/A</v>
      </c>
      <c r="BC158" s="109" t="e">
        <f ca="1">+IF(AND(ISNUMBER(OFFSET('Hygiene Data'!$D$6,0,10*ROW('Hygiene Data'!D152))),'Data Summary'!DR158="Yes"),OFFSET('Hygiene Data'!$D$6,0,10*ROW('Hygiene Data'!D152)),NA())</f>
        <v>#N/A</v>
      </c>
      <c r="BD158" s="109" t="e">
        <f ca="1">+IF(AND(ISNUMBER(OFFSET('Hygiene Data'!$D$8,0,10*ROW('Hygiene Data'!D152))),'Data Summary'!DS158="Yes"),OFFSET('Hygiene Data'!$D$8,0,10*ROW('Hygiene Data'!D152)),NA())</f>
        <v>#N/A</v>
      </c>
      <c r="BE158" s="109" t="e">
        <f ca="1">+IF(AND(ISNUMBER(OFFSET('Hygiene Data'!$D$10,0,10*ROW('Hygiene Data'!D152))),'Data Summary'!DT158="Yes"),OFFSET('Hygiene Data'!$D$10,0,10*ROW('Hygiene Data'!D152)),NA())</f>
        <v>#N/A</v>
      </c>
      <c r="BF158" s="109" t="e">
        <f ca="1">+IF(AND(ISNUMBER(OFFSET('Hygiene Data'!$E$6,0,10*ROW('Hygiene Data'!E152))),'Data Summary'!DU158="Yes"),OFFSET('Hygiene Data'!$E$6,0,10*ROW('Hygiene Data'!E152)),NA())</f>
        <v>#N/A</v>
      </c>
      <c r="BG158" s="109" t="e">
        <f ca="1">+IF(AND(ISNUMBER(OFFSET('Hygiene Data'!$E$8,0,10*ROW('Hygiene Data'!E152))),'Data Summary'!DV158="Yes"),OFFSET('Hygiene Data'!$E$8,0,10*ROW('Hygiene Data'!E152)),NA())</f>
        <v>#N/A</v>
      </c>
      <c r="BH158" s="109" t="e">
        <f ca="1">+IF(AND(ISNUMBER(OFFSET('Hygiene Data'!$E$10,0,10*ROW('Hygiene Data'!E152))),'Data Summary'!DW158="Yes"),OFFSET('Hygiene Data'!$E$10,0,10*ROW('Hygiene Data'!E152)),NA())</f>
        <v>#N/A</v>
      </c>
      <c r="BI158" s="109" t="e">
        <f ca="1">+IF(AND(ISNUMBER(OFFSET('Hygiene Data'!$F$6,0,10*ROW('Hygiene Data'!F152))),'Data Summary'!DX158="Yes"),OFFSET('Hygiene Data'!$F$6,0,10*ROW('Hygiene Data'!F152)),NA())</f>
        <v>#N/A</v>
      </c>
      <c r="BJ158" s="109" t="e">
        <f ca="1">+IF(AND(ISNUMBER(OFFSET('Hygiene Data'!$F$8,0,10*ROW('Hygiene Data'!F152))),'Data Summary'!DY158="Yes"),OFFSET('Hygiene Data'!$F$8,0,10*ROW('Hygiene Data'!F152)),NA())</f>
        <v>#N/A</v>
      </c>
      <c r="BK158" s="109" t="e">
        <f ca="1">+IF(AND(ISNUMBER(OFFSET('Hygiene Data'!$F$10,0,10*ROW('Hygiene Data'!F152))),'Data Summary'!DZ158="Yes"),OFFSET('Hygiene Data'!$F$10,0,10*ROW('Hygiene Data'!F152)),NA())</f>
        <v>#N/A</v>
      </c>
      <c r="BL158" s="109" t="e">
        <f ca="1">+IF(AND(ISNUMBER(OFFSET('Hygiene Data'!$G$6,0,10*ROW('Hygiene Data'!G152))),'Data Summary'!EA158="Yes"),OFFSET('Hygiene Data'!$G$6,0,10*ROW('Hygiene Data'!G152)),NA())</f>
        <v>#N/A</v>
      </c>
      <c r="BM158" s="109" t="e">
        <f ca="1">+IF(AND(ISNUMBER(OFFSET('Hygiene Data'!$G$8,0,10*ROW('Hygiene Data'!G152))),'Data Summary'!EB158="Yes"),OFFSET('Hygiene Data'!$G$8,0,10*ROW('Hygiene Data'!G152)),NA())</f>
        <v>#N/A</v>
      </c>
      <c r="BN158" s="109" t="e">
        <f ca="1">+IF(AND(ISNUMBER(OFFSET('Hygiene Data'!$G$10,0,10*ROW('Hygiene Data'!G152))),'Data Summary'!EC158="Yes"),OFFSET('Hygiene Data'!$G$10,0,10*ROW('Hygiene Data'!G152)),NA())</f>
        <v>#N/A</v>
      </c>
      <c r="BO158" s="109" t="e">
        <f ca="1">+IF(AND(ISNUMBER(OFFSET('Hygiene Data'!$H$6,0,10*ROW('Hygiene Data'!H152))),'Data Summary'!ED158="Yes"),OFFSET('Hygiene Data'!$H$6,0,10*ROW('Hygiene Data'!H152)),NA())</f>
        <v>#N/A</v>
      </c>
      <c r="BP158" s="109" t="e">
        <f ca="1">+IF(AND(ISNUMBER(OFFSET('Hygiene Data'!$H$8,0,10*ROW('Hygiene Data'!H152))),'Data Summary'!EE158="Yes"),OFFSET('Hygiene Data'!$H$8,0,10*ROW('Hygiene Data'!H152)),NA())</f>
        <v>#N/A</v>
      </c>
      <c r="BQ158" s="109" t="e">
        <f ca="1">+IF(AND(ISNUMBER(OFFSET('Hygiene Data'!$H$10,0,10*ROW('Hygiene Data'!H152))),'Data Summary'!EF158="Yes"),OFFSET('Hygiene Data'!$H$10,0,10*ROW('Hygiene Data'!H152)),NA())</f>
        <v>#N/A</v>
      </c>
    </row>
    <row r="159" spans="1:69" x14ac:dyDescent="0.25">
      <c r="A159" s="57" t="e">
        <f ca="1">+IF(OFFSET('Water Data'!$B$1,0,10*ROW('Water Data'!B153))="",NA(),OFFSET('Water Data'!$B$1,0,10*ROW('Water Data'!B153)))</f>
        <v>#N/A</v>
      </c>
      <c r="B159" s="57" t="e">
        <f ca="1">+IF(OFFSET('Water Data'!$A$3,0,10*ROW('Water Data'!A156))="",NA(),OFFSET('Water Data'!$A$3,0,10*ROW('Water Data'!A156)))</f>
        <v>#N/A</v>
      </c>
      <c r="C159" s="57" t="e">
        <f ca="1">+IF(OFFSET('Water Data'!$C$3,0,10*ROW('Water Data'!C156))="",NA(),OFFSET('Water Data'!$C$3,0,10*ROW('Water Data'!C156)))</f>
        <v>#N/A</v>
      </c>
      <c r="D159" s="58" t="e">
        <f ca="1">+IF(AND(ISNUMBER(OFFSET('Water Data'!$C$5,0,10*ROW('Water Data'!C153))),'Data Summary'!BS159="Yes"),100-OFFSET('Water Data'!$C$5,0,10*ROW('Water Data'!C153)),NA())</f>
        <v>#N/A</v>
      </c>
      <c r="E159" s="58" t="e">
        <f ca="1">+IF(AND(ISNUMBER(OFFSET('Water Data'!$C$7,0,10*ROW('Water Data'!C153))),'Data Summary'!BT159="Yes"),OFFSET('Water Data'!$C$7,0,10*ROW('Water Data'!C153)),NA())</f>
        <v>#N/A</v>
      </c>
      <c r="F159" s="58" t="e">
        <f ca="1">+IF(AND(ISNUMBER(OFFSET('Water Data'!$C$10,0,10*ROW('Water Data'!C153))),'Data Summary'!BU159="Yes"),OFFSET('Water Data'!$C$10,0,10*ROW('Water Data'!C153)),NA())</f>
        <v>#N/A</v>
      </c>
      <c r="G159" s="58" t="e">
        <f ca="1">+IF(AND(ISNUMBER(OFFSET('Water Data'!$D$5,0,10*ROW('Water Data'!D153))),'Data Summary'!BV159="Yes"),100-OFFSET('Water Data'!$D$5,0,10*ROW('Water Data'!D153)),NA())</f>
        <v>#N/A</v>
      </c>
      <c r="H159" s="58" t="e">
        <f ca="1">+IF(AND(ISNUMBER(OFFSET('Water Data'!$D$7,0,10*ROW('Water Data'!D153))),'Data Summary'!BW159="Yes"),OFFSET('Water Data'!$D$7,0,10*ROW('Water Data'!D153)),NA())</f>
        <v>#N/A</v>
      </c>
      <c r="I159" s="58" t="e">
        <f ca="1">+IF(AND(ISNUMBER(OFFSET('Water Data'!$D$10,0,10*ROW('Water Data'!D153))),'Data Summary'!BX159="Yes"),OFFSET('Water Data'!$D$10,0,10*ROW('Water Data'!D153)),NA())</f>
        <v>#N/A</v>
      </c>
      <c r="J159" s="58" t="e">
        <f ca="1">+IF(AND(ISNUMBER(OFFSET('Water Data'!$E$5,0,10*ROW('Water Data'!E153))),'Data Summary'!BY159="Yes"),100-OFFSET('Water Data'!$E$5,0,10*ROW('Water Data'!E153)),NA())</f>
        <v>#N/A</v>
      </c>
      <c r="K159" s="58" t="e">
        <f ca="1">+IF(AND(ISNUMBER(OFFSET('Water Data'!$E$7,0,10*ROW('Water Data'!E153))),'Data Summary'!BZ159="Yes"),OFFSET('Water Data'!$E$7,0,10*ROW('Water Data'!E153)),NA())</f>
        <v>#N/A</v>
      </c>
      <c r="L159" s="58" t="e">
        <f ca="1">+IF(AND(ISNUMBER(OFFSET('Water Data'!$E$10,0,10*ROW('Water Data'!E153))),'Data Summary'!CA159="Yes"),OFFSET('Water Data'!$E$10,0,10*ROW('Water Data'!E153)),NA())</f>
        <v>#N/A</v>
      </c>
      <c r="M159" s="58" t="e">
        <f ca="1">+IF(AND(ISNUMBER(OFFSET('Water Data'!$F$5,0,10*ROW('Water Data'!F153))),'Data Summary'!CB159="Yes"),100-OFFSET('Water Data'!$F$5,0,10*ROW('Water Data'!F153)),NA())</f>
        <v>#N/A</v>
      </c>
      <c r="N159" s="58" t="e">
        <f ca="1">+IF(AND(ISNUMBER(OFFSET('Water Data'!$F$7,0,10*ROW('Water Data'!F153))),'Data Summary'!CC159="Yes"),OFFSET('Water Data'!$F$7,0,10*ROW('Water Data'!F153)),NA())</f>
        <v>#N/A</v>
      </c>
      <c r="O159" s="58" t="e">
        <f ca="1">+IF(AND(ISNUMBER(OFFSET('Water Data'!$F$10,0,10*ROW('Water Data'!F153))),'Data Summary'!CD159="Yes"),OFFSET('Water Data'!$F$10,0,10*ROW('Water Data'!F153)),NA())</f>
        <v>#N/A</v>
      </c>
      <c r="P159" s="58" t="e">
        <f ca="1">+IF(AND(ISNUMBER(OFFSET('Water Data'!$G$5,0,10*ROW('Water Data'!G153))),'Data Summary'!CE159="Yes"),100-OFFSET('Water Data'!$G$5,0,10*ROW('Water Data'!G153)),NA())</f>
        <v>#N/A</v>
      </c>
      <c r="Q159" s="58" t="e">
        <f ca="1">+IF(AND(ISNUMBER(OFFSET('Water Data'!$G$7,0,10*ROW('Water Data'!G153))),'Data Summary'!CF159="Yes"),OFFSET('Water Data'!$G$7,0,10*ROW('Water Data'!G153)),NA())</f>
        <v>#N/A</v>
      </c>
      <c r="R159" s="58" t="e">
        <f ca="1">+IF(AND(ISNUMBER(OFFSET('Water Data'!$G$10,0,10*ROW('Water Data'!G153))),'Data Summary'!CG159="Yes"),OFFSET('Water Data'!$G$10,0,10*ROW('Water Data'!G153)),NA())</f>
        <v>#N/A</v>
      </c>
      <c r="S159" s="58" t="e">
        <f ca="1">+IF(AND(ISNUMBER(OFFSET('Water Data'!$H$5,0,10*ROW('Water Data'!H153))),'Data Summary'!CH159="Yes"),100-OFFSET('Water Data'!$H$5,0,10*ROW('Water Data'!H153)),NA())</f>
        <v>#N/A</v>
      </c>
      <c r="T159" s="58" t="e">
        <f ca="1">+IF(AND(ISNUMBER(OFFSET('Water Data'!$H$7,0,10*ROW('Water Data'!H153))),'Data Summary'!CI159="Yes"),OFFSET('Water Data'!$H$7,0,10*ROW('Water Data'!H153)),NA())</f>
        <v>#N/A</v>
      </c>
      <c r="U159" s="58" t="e">
        <f ca="1">+IF(AND(ISNUMBER(OFFSET('Water Data'!$H$10,0,10*ROW('Water Data'!H153))),'Data Summary'!CJ159="Yes"),OFFSET('Water Data'!$H$10,0,10*ROW('Water Data'!H153)),NA())</f>
        <v>#N/A</v>
      </c>
      <c r="V159" s="104" t="e">
        <f ca="1">+IF(AND(ISNUMBER(OFFSET('Sanitation Data'!$C$5,0,10*ROW('Sanitation Data'!C153))),'Data Summary'!CK159="Yes"),100-OFFSET('Sanitation Data'!$C$5,0,10*ROW('Sanitation Data'!C153)),NA())</f>
        <v>#N/A</v>
      </c>
      <c r="W159" s="104" t="e">
        <f ca="1">+IF(AND(ISNUMBER(OFFSET('Sanitation Data'!$C$7,0,10*ROW('Sanitation Data'!C153))),'Data Summary'!CL159="Yes"),OFFSET('Sanitation Data'!$C$7,0,10*ROW('Sanitation Data'!C153)),NA())</f>
        <v>#N/A</v>
      </c>
      <c r="X159" s="104" t="e">
        <f ca="1">+IF(AND(ISNUMBER(OFFSET('Sanitation Data'!$C$11,0,10*ROW('Sanitation Data'!C153))),'Data Summary'!CM159="Yes"),OFFSET('Sanitation Data'!$C$11,0,10*ROW('Sanitation Data'!C153)),NA())</f>
        <v>#N/A</v>
      </c>
      <c r="Y159" s="104" t="e">
        <f ca="1">+IF(AND(ISNUMBER(OFFSET('Sanitation Data'!$C$12,0,10*ROW('Sanitation Data'!C153))),'Data Summary'!CN159="Yes"),OFFSET('Sanitation Data'!$C$12,0,10*ROW('Sanitation Data'!C153)),NA())</f>
        <v>#N/A</v>
      </c>
      <c r="Z159" s="104" t="e">
        <f ca="1">+IF(AND(ISNUMBER(OFFSET('Sanitation Data'!$C$13,0,10*ROW('Sanitation Data'!C153))),'Data Summary'!CO159="Yes"),OFFSET('Sanitation Data'!$C$13,0,10*ROW('Sanitation Data'!C153)),NA())</f>
        <v>#N/A</v>
      </c>
      <c r="AA159" s="104" t="e">
        <f ca="1">+IF(AND(ISNUMBER(OFFSET('Sanitation Data'!$D$5,0,10*ROW('Sanitation Data'!D153))),'Data Summary'!CP159="Yes"),100-OFFSET('Sanitation Data'!$D$5,0,10*ROW('Sanitation Data'!D153)),NA())</f>
        <v>#N/A</v>
      </c>
      <c r="AB159" s="104" t="e">
        <f ca="1">+IF(AND(ISNUMBER(OFFSET('Sanitation Data'!$D$7,0,10*ROW('Sanitation Data'!D153))),'Data Summary'!CQ159="Yes"),OFFSET('Sanitation Data'!$D$7,0,10*ROW('Sanitation Data'!D153)),NA())</f>
        <v>#N/A</v>
      </c>
      <c r="AC159" s="104" t="e">
        <f ca="1">+IF(AND(ISNUMBER(OFFSET('Sanitation Data'!$D$11,0,10*ROW('Sanitation Data'!D153))),'Data Summary'!CR159="Yes"),OFFSET('Sanitation Data'!$D$11,0,10*ROW('Sanitation Data'!D153)),NA())</f>
        <v>#N/A</v>
      </c>
      <c r="AD159" s="104" t="e">
        <f ca="1">+IF(AND(ISNUMBER(OFFSET('Sanitation Data'!$D$12,0,10*ROW('Sanitation Data'!D153))),'Data Summary'!CS159="Yes"),OFFSET('Sanitation Data'!$D$12,0,10*ROW('Sanitation Data'!D153)),NA())</f>
        <v>#N/A</v>
      </c>
      <c r="AE159" s="104" t="e">
        <f ca="1">+IF(AND(ISNUMBER(OFFSET('Sanitation Data'!$D$13,0,10*ROW('Sanitation Data'!D153))),'Data Summary'!CT159="Yes"),OFFSET('Sanitation Data'!$D$13,0,10*ROW('Sanitation Data'!D153)),NA())</f>
        <v>#N/A</v>
      </c>
      <c r="AF159" s="104" t="e">
        <f ca="1">+IF(AND(ISNUMBER(OFFSET('Sanitation Data'!$E$5,0,10*ROW('Sanitation Data'!E153))),'Data Summary'!CU159="Yes"),100-OFFSET('Sanitation Data'!$E$5,0,10*ROW('Sanitation Data'!E153)),NA())</f>
        <v>#N/A</v>
      </c>
      <c r="AG159" s="104" t="e">
        <f ca="1">+IF(AND(ISNUMBER(OFFSET('Sanitation Data'!$E$7,0,10*ROW('Sanitation Data'!E153))),'Data Summary'!CV159="Yes"),OFFSET('Sanitation Data'!$E$7,0,10*ROW('Sanitation Data'!E153)),NA())</f>
        <v>#N/A</v>
      </c>
      <c r="AH159" s="104" t="e">
        <f ca="1">+IF(AND(ISNUMBER(OFFSET('Sanitation Data'!$E$11,0,10*ROW('Sanitation Data'!E153))),'Data Summary'!CW159="Yes"),OFFSET('Sanitation Data'!$E$11,0,10*ROW('Sanitation Data'!E153)),NA())</f>
        <v>#N/A</v>
      </c>
      <c r="AI159" s="104" t="e">
        <f ca="1">+IF(AND(ISNUMBER(OFFSET('Sanitation Data'!$E$12,0,10*ROW('Sanitation Data'!E153))),'Data Summary'!CX159="Yes"),OFFSET('Sanitation Data'!$E$12,0,10*ROW('Sanitation Data'!E153)),NA())</f>
        <v>#N/A</v>
      </c>
      <c r="AJ159" s="104" t="e">
        <f ca="1">+IF(AND(ISNUMBER(OFFSET('Sanitation Data'!$E$13,0,10*ROW('Sanitation Data'!E153))),'Data Summary'!CY159="Yes"),OFFSET('Sanitation Data'!$E$13,0,10*ROW('Sanitation Data'!E153)),NA())</f>
        <v>#N/A</v>
      </c>
      <c r="AK159" s="104" t="e">
        <f ca="1">+IF(AND(ISNUMBER(OFFSET('Sanitation Data'!$F$5,0,10*ROW('Sanitation Data'!F153))),'Data Summary'!CZ159="Yes"),100-OFFSET('Sanitation Data'!$F$5,0,10*ROW('Sanitation Data'!F153)),NA())</f>
        <v>#N/A</v>
      </c>
      <c r="AL159" s="104" t="e">
        <f ca="1">+IF(AND(ISNUMBER(OFFSET('Sanitation Data'!$F$7,0,10*ROW('Sanitation Data'!F153))),'Data Summary'!DA159="Yes"),OFFSET('Sanitation Data'!$F$7,0,10*ROW('Sanitation Data'!F153)),NA())</f>
        <v>#N/A</v>
      </c>
      <c r="AM159" s="104" t="e">
        <f ca="1">+IF(AND(ISNUMBER(OFFSET('Sanitation Data'!$F$11,0,10*ROW('Sanitation Data'!F153))),'Data Summary'!DB159="Yes"),OFFSET('Sanitation Data'!$F$11,0,10*ROW('Sanitation Data'!F153)),NA())</f>
        <v>#N/A</v>
      </c>
      <c r="AN159" s="104" t="e">
        <f ca="1">+IF(AND(ISNUMBER(OFFSET('Sanitation Data'!$F$12,0,10*ROW('Sanitation Data'!F153))),'Data Summary'!DC159="Yes"),OFFSET('Sanitation Data'!$F$12,0,10*ROW('Sanitation Data'!F153)),NA())</f>
        <v>#N/A</v>
      </c>
      <c r="AO159" s="104" t="e">
        <f ca="1">+IF(AND(ISNUMBER(OFFSET('Sanitation Data'!$F$13,0,10*ROW('Sanitation Data'!F153))),'Data Summary'!DD159="Yes"),OFFSET('Sanitation Data'!$F$13,0,10*ROW('Sanitation Data'!F153)),NA())</f>
        <v>#N/A</v>
      </c>
      <c r="AP159" s="104" t="e">
        <f ca="1">+IF(AND(ISNUMBER(OFFSET('Sanitation Data'!$G$5,0,10*ROW('Sanitation Data'!G153))),'Data Summary'!DE159="Yes"),100-OFFSET('Sanitation Data'!$G$5,0,10*ROW('Sanitation Data'!G153)),NA())</f>
        <v>#N/A</v>
      </c>
      <c r="AQ159" s="104" t="e">
        <f ca="1">+IF(AND(ISNUMBER(OFFSET('Sanitation Data'!$G$7,0,10*ROW('Sanitation Data'!G153))),'Data Summary'!DF159="Yes"),OFFSET('Sanitation Data'!$G$7,0,10*ROW('Sanitation Data'!G153)),NA())</f>
        <v>#N/A</v>
      </c>
      <c r="AR159" s="104" t="e">
        <f ca="1">+IF(AND(ISNUMBER(OFFSET('Sanitation Data'!$G$11,0,10*ROW('Sanitation Data'!G153))),'Data Summary'!DG159="Yes"),OFFSET('Sanitation Data'!$G$11,0,10*ROW('Sanitation Data'!G153)),NA())</f>
        <v>#N/A</v>
      </c>
      <c r="AS159" s="104" t="e">
        <f ca="1">+IF(AND(ISNUMBER(OFFSET('Sanitation Data'!$G$12,0,10*ROW('Sanitation Data'!G153))),'Data Summary'!DH159="Yes"),OFFSET('Sanitation Data'!$G$12,0,10*ROW('Sanitation Data'!G153)),NA())</f>
        <v>#N/A</v>
      </c>
      <c r="AT159" s="104" t="e">
        <f ca="1">+IF(AND(ISNUMBER(OFFSET('Sanitation Data'!$G$13,0,10*ROW('Sanitation Data'!G153))),'Data Summary'!DI159="Yes"),OFFSET('Sanitation Data'!$G$13,0,10*ROW('Sanitation Data'!G153)),NA())</f>
        <v>#N/A</v>
      </c>
      <c r="AU159" s="104" t="e">
        <f ca="1">+IF(AND(ISNUMBER(OFFSET('Sanitation Data'!$H$5,0,10*ROW('Sanitation Data'!H153))),'Data Summary'!DJ159="Yes"),100-OFFSET('Sanitation Data'!$H$5,0,10*ROW('Sanitation Data'!H153)),NA())</f>
        <v>#N/A</v>
      </c>
      <c r="AV159" s="104" t="e">
        <f ca="1">+IF(AND(ISNUMBER(OFFSET('Sanitation Data'!$H$7,0,10*ROW('Sanitation Data'!H153))),'Data Summary'!DK159="Yes"),OFFSET('Sanitation Data'!$H$7,0,10*ROW('Sanitation Data'!H153)),NA())</f>
        <v>#N/A</v>
      </c>
      <c r="AW159" s="104" t="e">
        <f ca="1">+IF(AND(ISNUMBER(OFFSET('Sanitation Data'!$H$11,0,10*ROW('Sanitation Data'!H153))),'Data Summary'!DL159="Yes"),OFFSET('Sanitation Data'!$H$11,0,10*ROW('Sanitation Data'!H153)),NA())</f>
        <v>#N/A</v>
      </c>
      <c r="AX159" s="104" t="e">
        <f ca="1">+IF(AND(ISNUMBER(OFFSET('Sanitation Data'!$H$12,0,10*ROW('Sanitation Data'!H153))),'Data Summary'!DM159="Yes"),OFFSET('Sanitation Data'!$H$12,0,10*ROW('Sanitation Data'!H153)),NA())</f>
        <v>#N/A</v>
      </c>
      <c r="AY159" s="104" t="e">
        <f ca="1">+IF(AND(ISNUMBER(OFFSET('Sanitation Data'!$H$13,0,10*ROW('Sanitation Data'!H153))),'Data Summary'!DN159="Yes"),OFFSET('Sanitation Data'!$H$13,0,10*ROW('Sanitation Data'!H153)),NA())</f>
        <v>#N/A</v>
      </c>
      <c r="AZ159" s="109" t="e">
        <f ca="1">+IF(AND(ISNUMBER(OFFSET('Hygiene Data'!$C$6,0,10*ROW('Hygiene Data'!C153))),'Data Summary'!DO159="Yes"),OFFSET('Hygiene Data'!$C$6,0,10*ROW('Hygiene Data'!C153)),NA())</f>
        <v>#N/A</v>
      </c>
      <c r="BA159" s="109" t="e">
        <f ca="1">+IF(AND(ISNUMBER(OFFSET('Hygiene Data'!$C$8,0,10*ROW('Hygiene Data'!C153))),'Data Summary'!DP159="Yes"),OFFSET('Hygiene Data'!$C$8,0,10*ROW('Hygiene Data'!C153)),NA())</f>
        <v>#N/A</v>
      </c>
      <c r="BB159" s="109" t="e">
        <f ca="1">+IF(AND(ISNUMBER(OFFSET('Hygiene Data'!$C$10,0,10*ROW('Hygiene Data'!C153))),'Data Summary'!DQ159="Yes"),OFFSET('Hygiene Data'!$C$10,0,10*ROW('Hygiene Data'!C153)),NA())</f>
        <v>#N/A</v>
      </c>
      <c r="BC159" s="109" t="e">
        <f ca="1">+IF(AND(ISNUMBER(OFFSET('Hygiene Data'!$D$6,0,10*ROW('Hygiene Data'!D153))),'Data Summary'!DR159="Yes"),OFFSET('Hygiene Data'!$D$6,0,10*ROW('Hygiene Data'!D153)),NA())</f>
        <v>#N/A</v>
      </c>
      <c r="BD159" s="109" t="e">
        <f ca="1">+IF(AND(ISNUMBER(OFFSET('Hygiene Data'!$D$8,0,10*ROW('Hygiene Data'!D153))),'Data Summary'!DS159="Yes"),OFFSET('Hygiene Data'!$D$8,0,10*ROW('Hygiene Data'!D153)),NA())</f>
        <v>#N/A</v>
      </c>
      <c r="BE159" s="109" t="e">
        <f ca="1">+IF(AND(ISNUMBER(OFFSET('Hygiene Data'!$D$10,0,10*ROW('Hygiene Data'!D153))),'Data Summary'!DT159="Yes"),OFFSET('Hygiene Data'!$D$10,0,10*ROW('Hygiene Data'!D153)),NA())</f>
        <v>#N/A</v>
      </c>
      <c r="BF159" s="109" t="e">
        <f ca="1">+IF(AND(ISNUMBER(OFFSET('Hygiene Data'!$E$6,0,10*ROW('Hygiene Data'!E153))),'Data Summary'!DU159="Yes"),OFFSET('Hygiene Data'!$E$6,0,10*ROW('Hygiene Data'!E153)),NA())</f>
        <v>#N/A</v>
      </c>
      <c r="BG159" s="109" t="e">
        <f ca="1">+IF(AND(ISNUMBER(OFFSET('Hygiene Data'!$E$8,0,10*ROW('Hygiene Data'!E153))),'Data Summary'!DV159="Yes"),OFFSET('Hygiene Data'!$E$8,0,10*ROW('Hygiene Data'!E153)),NA())</f>
        <v>#N/A</v>
      </c>
      <c r="BH159" s="109" t="e">
        <f ca="1">+IF(AND(ISNUMBER(OFFSET('Hygiene Data'!$E$10,0,10*ROW('Hygiene Data'!E153))),'Data Summary'!DW159="Yes"),OFFSET('Hygiene Data'!$E$10,0,10*ROW('Hygiene Data'!E153)),NA())</f>
        <v>#N/A</v>
      </c>
      <c r="BI159" s="109" t="e">
        <f ca="1">+IF(AND(ISNUMBER(OFFSET('Hygiene Data'!$F$6,0,10*ROW('Hygiene Data'!F153))),'Data Summary'!DX159="Yes"),OFFSET('Hygiene Data'!$F$6,0,10*ROW('Hygiene Data'!F153)),NA())</f>
        <v>#N/A</v>
      </c>
      <c r="BJ159" s="109" t="e">
        <f ca="1">+IF(AND(ISNUMBER(OFFSET('Hygiene Data'!$F$8,0,10*ROW('Hygiene Data'!F153))),'Data Summary'!DY159="Yes"),OFFSET('Hygiene Data'!$F$8,0,10*ROW('Hygiene Data'!F153)),NA())</f>
        <v>#N/A</v>
      </c>
      <c r="BK159" s="109" t="e">
        <f ca="1">+IF(AND(ISNUMBER(OFFSET('Hygiene Data'!$F$10,0,10*ROW('Hygiene Data'!F153))),'Data Summary'!DZ159="Yes"),OFFSET('Hygiene Data'!$F$10,0,10*ROW('Hygiene Data'!F153)),NA())</f>
        <v>#N/A</v>
      </c>
      <c r="BL159" s="109" t="e">
        <f ca="1">+IF(AND(ISNUMBER(OFFSET('Hygiene Data'!$G$6,0,10*ROW('Hygiene Data'!G153))),'Data Summary'!EA159="Yes"),OFFSET('Hygiene Data'!$G$6,0,10*ROW('Hygiene Data'!G153)),NA())</f>
        <v>#N/A</v>
      </c>
      <c r="BM159" s="109" t="e">
        <f ca="1">+IF(AND(ISNUMBER(OFFSET('Hygiene Data'!$G$8,0,10*ROW('Hygiene Data'!G153))),'Data Summary'!EB159="Yes"),OFFSET('Hygiene Data'!$G$8,0,10*ROW('Hygiene Data'!G153)),NA())</f>
        <v>#N/A</v>
      </c>
      <c r="BN159" s="109" t="e">
        <f ca="1">+IF(AND(ISNUMBER(OFFSET('Hygiene Data'!$G$10,0,10*ROW('Hygiene Data'!G153))),'Data Summary'!EC159="Yes"),OFFSET('Hygiene Data'!$G$10,0,10*ROW('Hygiene Data'!G153)),NA())</f>
        <v>#N/A</v>
      </c>
      <c r="BO159" s="109" t="e">
        <f ca="1">+IF(AND(ISNUMBER(OFFSET('Hygiene Data'!$H$6,0,10*ROW('Hygiene Data'!H153))),'Data Summary'!ED159="Yes"),OFFSET('Hygiene Data'!$H$6,0,10*ROW('Hygiene Data'!H153)),NA())</f>
        <v>#N/A</v>
      </c>
      <c r="BP159" s="109" t="e">
        <f ca="1">+IF(AND(ISNUMBER(OFFSET('Hygiene Data'!$H$8,0,10*ROW('Hygiene Data'!H153))),'Data Summary'!EE159="Yes"),OFFSET('Hygiene Data'!$H$8,0,10*ROW('Hygiene Data'!H153)),NA())</f>
        <v>#N/A</v>
      </c>
      <c r="BQ159" s="109" t="e">
        <f ca="1">+IF(AND(ISNUMBER(OFFSET('Hygiene Data'!$H$10,0,10*ROW('Hygiene Data'!H153))),'Data Summary'!EF159="Yes"),OFFSET('Hygiene Data'!$H$10,0,10*ROW('Hygiene Data'!H153)),NA())</f>
        <v>#N/A</v>
      </c>
    </row>
    <row r="160" spans="1:69" x14ac:dyDescent="0.25">
      <c r="A160" s="57" t="e">
        <f ca="1">+IF(OFFSET('Water Data'!$B$1,0,10*ROW('Water Data'!B154))="",NA(),OFFSET('Water Data'!$B$1,0,10*ROW('Water Data'!B154)))</f>
        <v>#N/A</v>
      </c>
      <c r="B160" s="57" t="e">
        <f ca="1">+IF(OFFSET('Water Data'!$A$3,0,10*ROW('Water Data'!A157))="",NA(),OFFSET('Water Data'!$A$3,0,10*ROW('Water Data'!A157)))</f>
        <v>#N/A</v>
      </c>
      <c r="C160" s="57" t="e">
        <f ca="1">+IF(OFFSET('Water Data'!$C$3,0,10*ROW('Water Data'!C157))="",NA(),OFFSET('Water Data'!$C$3,0,10*ROW('Water Data'!C157)))</f>
        <v>#N/A</v>
      </c>
      <c r="D160" s="58" t="e">
        <f ca="1">+IF(AND(ISNUMBER(OFFSET('Water Data'!$C$5,0,10*ROW('Water Data'!C154))),'Data Summary'!BS160="Yes"),100-OFFSET('Water Data'!$C$5,0,10*ROW('Water Data'!C154)),NA())</f>
        <v>#N/A</v>
      </c>
      <c r="E160" s="58" t="e">
        <f ca="1">+IF(AND(ISNUMBER(OFFSET('Water Data'!$C$7,0,10*ROW('Water Data'!C154))),'Data Summary'!BT160="Yes"),OFFSET('Water Data'!$C$7,0,10*ROW('Water Data'!C154)),NA())</f>
        <v>#N/A</v>
      </c>
      <c r="F160" s="58" t="e">
        <f ca="1">+IF(AND(ISNUMBER(OFFSET('Water Data'!$C$10,0,10*ROW('Water Data'!C154))),'Data Summary'!BU160="Yes"),OFFSET('Water Data'!$C$10,0,10*ROW('Water Data'!C154)),NA())</f>
        <v>#N/A</v>
      </c>
      <c r="G160" s="58" t="e">
        <f ca="1">+IF(AND(ISNUMBER(OFFSET('Water Data'!$D$5,0,10*ROW('Water Data'!D154))),'Data Summary'!BV160="Yes"),100-OFFSET('Water Data'!$D$5,0,10*ROW('Water Data'!D154)),NA())</f>
        <v>#N/A</v>
      </c>
      <c r="H160" s="58" t="e">
        <f ca="1">+IF(AND(ISNUMBER(OFFSET('Water Data'!$D$7,0,10*ROW('Water Data'!D154))),'Data Summary'!BW160="Yes"),OFFSET('Water Data'!$D$7,0,10*ROW('Water Data'!D154)),NA())</f>
        <v>#N/A</v>
      </c>
      <c r="I160" s="58" t="e">
        <f ca="1">+IF(AND(ISNUMBER(OFFSET('Water Data'!$D$10,0,10*ROW('Water Data'!D154))),'Data Summary'!BX160="Yes"),OFFSET('Water Data'!$D$10,0,10*ROW('Water Data'!D154)),NA())</f>
        <v>#N/A</v>
      </c>
      <c r="J160" s="58" t="e">
        <f ca="1">+IF(AND(ISNUMBER(OFFSET('Water Data'!$E$5,0,10*ROW('Water Data'!E154))),'Data Summary'!BY160="Yes"),100-OFFSET('Water Data'!$E$5,0,10*ROW('Water Data'!E154)),NA())</f>
        <v>#N/A</v>
      </c>
      <c r="K160" s="58" t="e">
        <f ca="1">+IF(AND(ISNUMBER(OFFSET('Water Data'!$E$7,0,10*ROW('Water Data'!E154))),'Data Summary'!BZ160="Yes"),OFFSET('Water Data'!$E$7,0,10*ROW('Water Data'!E154)),NA())</f>
        <v>#N/A</v>
      </c>
      <c r="L160" s="58" t="e">
        <f ca="1">+IF(AND(ISNUMBER(OFFSET('Water Data'!$E$10,0,10*ROW('Water Data'!E154))),'Data Summary'!CA160="Yes"),OFFSET('Water Data'!$E$10,0,10*ROW('Water Data'!E154)),NA())</f>
        <v>#N/A</v>
      </c>
      <c r="M160" s="58" t="e">
        <f ca="1">+IF(AND(ISNUMBER(OFFSET('Water Data'!$F$5,0,10*ROW('Water Data'!F154))),'Data Summary'!CB160="Yes"),100-OFFSET('Water Data'!$F$5,0,10*ROW('Water Data'!F154)),NA())</f>
        <v>#N/A</v>
      </c>
      <c r="N160" s="58" t="e">
        <f ca="1">+IF(AND(ISNUMBER(OFFSET('Water Data'!$F$7,0,10*ROW('Water Data'!F154))),'Data Summary'!CC160="Yes"),OFFSET('Water Data'!$F$7,0,10*ROW('Water Data'!F154)),NA())</f>
        <v>#N/A</v>
      </c>
      <c r="O160" s="58" t="e">
        <f ca="1">+IF(AND(ISNUMBER(OFFSET('Water Data'!$F$10,0,10*ROW('Water Data'!F154))),'Data Summary'!CD160="Yes"),OFFSET('Water Data'!$F$10,0,10*ROW('Water Data'!F154)),NA())</f>
        <v>#N/A</v>
      </c>
      <c r="P160" s="58" t="e">
        <f ca="1">+IF(AND(ISNUMBER(OFFSET('Water Data'!$G$5,0,10*ROW('Water Data'!G154))),'Data Summary'!CE160="Yes"),100-OFFSET('Water Data'!$G$5,0,10*ROW('Water Data'!G154)),NA())</f>
        <v>#N/A</v>
      </c>
      <c r="Q160" s="58" t="e">
        <f ca="1">+IF(AND(ISNUMBER(OFFSET('Water Data'!$G$7,0,10*ROW('Water Data'!G154))),'Data Summary'!CF160="Yes"),OFFSET('Water Data'!$G$7,0,10*ROW('Water Data'!G154)),NA())</f>
        <v>#N/A</v>
      </c>
      <c r="R160" s="58" t="e">
        <f ca="1">+IF(AND(ISNUMBER(OFFSET('Water Data'!$G$10,0,10*ROW('Water Data'!G154))),'Data Summary'!CG160="Yes"),OFFSET('Water Data'!$G$10,0,10*ROW('Water Data'!G154)),NA())</f>
        <v>#N/A</v>
      </c>
      <c r="S160" s="58" t="e">
        <f ca="1">+IF(AND(ISNUMBER(OFFSET('Water Data'!$H$5,0,10*ROW('Water Data'!H154))),'Data Summary'!CH160="Yes"),100-OFFSET('Water Data'!$H$5,0,10*ROW('Water Data'!H154)),NA())</f>
        <v>#N/A</v>
      </c>
      <c r="T160" s="58" t="e">
        <f ca="1">+IF(AND(ISNUMBER(OFFSET('Water Data'!$H$7,0,10*ROW('Water Data'!H154))),'Data Summary'!CI160="Yes"),OFFSET('Water Data'!$H$7,0,10*ROW('Water Data'!H154)),NA())</f>
        <v>#N/A</v>
      </c>
      <c r="U160" s="58" t="e">
        <f ca="1">+IF(AND(ISNUMBER(OFFSET('Water Data'!$H$10,0,10*ROW('Water Data'!H154))),'Data Summary'!CJ160="Yes"),OFFSET('Water Data'!$H$10,0,10*ROW('Water Data'!H154)),NA())</f>
        <v>#N/A</v>
      </c>
      <c r="V160" s="104" t="e">
        <f ca="1">+IF(AND(ISNUMBER(OFFSET('Sanitation Data'!$C$5,0,10*ROW('Sanitation Data'!C154))),'Data Summary'!CK160="Yes"),100-OFFSET('Sanitation Data'!$C$5,0,10*ROW('Sanitation Data'!C154)),NA())</f>
        <v>#N/A</v>
      </c>
      <c r="W160" s="104" t="e">
        <f ca="1">+IF(AND(ISNUMBER(OFFSET('Sanitation Data'!$C$7,0,10*ROW('Sanitation Data'!C154))),'Data Summary'!CL160="Yes"),OFFSET('Sanitation Data'!$C$7,0,10*ROW('Sanitation Data'!C154)),NA())</f>
        <v>#N/A</v>
      </c>
      <c r="X160" s="104" t="e">
        <f ca="1">+IF(AND(ISNUMBER(OFFSET('Sanitation Data'!$C$11,0,10*ROW('Sanitation Data'!C154))),'Data Summary'!CM160="Yes"),OFFSET('Sanitation Data'!$C$11,0,10*ROW('Sanitation Data'!C154)),NA())</f>
        <v>#N/A</v>
      </c>
      <c r="Y160" s="104" t="e">
        <f ca="1">+IF(AND(ISNUMBER(OFFSET('Sanitation Data'!$C$12,0,10*ROW('Sanitation Data'!C154))),'Data Summary'!CN160="Yes"),OFFSET('Sanitation Data'!$C$12,0,10*ROW('Sanitation Data'!C154)),NA())</f>
        <v>#N/A</v>
      </c>
      <c r="Z160" s="104" t="e">
        <f ca="1">+IF(AND(ISNUMBER(OFFSET('Sanitation Data'!$C$13,0,10*ROW('Sanitation Data'!C154))),'Data Summary'!CO160="Yes"),OFFSET('Sanitation Data'!$C$13,0,10*ROW('Sanitation Data'!C154)),NA())</f>
        <v>#N/A</v>
      </c>
      <c r="AA160" s="104" t="e">
        <f ca="1">+IF(AND(ISNUMBER(OFFSET('Sanitation Data'!$D$5,0,10*ROW('Sanitation Data'!D154))),'Data Summary'!CP160="Yes"),100-OFFSET('Sanitation Data'!$D$5,0,10*ROW('Sanitation Data'!D154)),NA())</f>
        <v>#N/A</v>
      </c>
      <c r="AB160" s="104" t="e">
        <f ca="1">+IF(AND(ISNUMBER(OFFSET('Sanitation Data'!$D$7,0,10*ROW('Sanitation Data'!D154))),'Data Summary'!CQ160="Yes"),OFFSET('Sanitation Data'!$D$7,0,10*ROW('Sanitation Data'!D154)),NA())</f>
        <v>#N/A</v>
      </c>
      <c r="AC160" s="104" t="e">
        <f ca="1">+IF(AND(ISNUMBER(OFFSET('Sanitation Data'!$D$11,0,10*ROW('Sanitation Data'!D154))),'Data Summary'!CR160="Yes"),OFFSET('Sanitation Data'!$D$11,0,10*ROW('Sanitation Data'!D154)),NA())</f>
        <v>#N/A</v>
      </c>
      <c r="AD160" s="104" t="e">
        <f ca="1">+IF(AND(ISNUMBER(OFFSET('Sanitation Data'!$D$12,0,10*ROW('Sanitation Data'!D154))),'Data Summary'!CS160="Yes"),OFFSET('Sanitation Data'!$D$12,0,10*ROW('Sanitation Data'!D154)),NA())</f>
        <v>#N/A</v>
      </c>
      <c r="AE160" s="104" t="e">
        <f ca="1">+IF(AND(ISNUMBER(OFFSET('Sanitation Data'!$D$13,0,10*ROW('Sanitation Data'!D154))),'Data Summary'!CT160="Yes"),OFFSET('Sanitation Data'!$D$13,0,10*ROW('Sanitation Data'!D154)),NA())</f>
        <v>#N/A</v>
      </c>
      <c r="AF160" s="104" t="e">
        <f ca="1">+IF(AND(ISNUMBER(OFFSET('Sanitation Data'!$E$5,0,10*ROW('Sanitation Data'!E154))),'Data Summary'!CU160="Yes"),100-OFFSET('Sanitation Data'!$E$5,0,10*ROW('Sanitation Data'!E154)),NA())</f>
        <v>#N/A</v>
      </c>
      <c r="AG160" s="104" t="e">
        <f ca="1">+IF(AND(ISNUMBER(OFFSET('Sanitation Data'!$E$7,0,10*ROW('Sanitation Data'!E154))),'Data Summary'!CV160="Yes"),OFFSET('Sanitation Data'!$E$7,0,10*ROW('Sanitation Data'!E154)),NA())</f>
        <v>#N/A</v>
      </c>
      <c r="AH160" s="104" t="e">
        <f ca="1">+IF(AND(ISNUMBER(OFFSET('Sanitation Data'!$E$11,0,10*ROW('Sanitation Data'!E154))),'Data Summary'!CW160="Yes"),OFFSET('Sanitation Data'!$E$11,0,10*ROW('Sanitation Data'!E154)),NA())</f>
        <v>#N/A</v>
      </c>
      <c r="AI160" s="104" t="e">
        <f ca="1">+IF(AND(ISNUMBER(OFFSET('Sanitation Data'!$E$12,0,10*ROW('Sanitation Data'!E154))),'Data Summary'!CX160="Yes"),OFFSET('Sanitation Data'!$E$12,0,10*ROW('Sanitation Data'!E154)),NA())</f>
        <v>#N/A</v>
      </c>
      <c r="AJ160" s="104" t="e">
        <f ca="1">+IF(AND(ISNUMBER(OFFSET('Sanitation Data'!$E$13,0,10*ROW('Sanitation Data'!E154))),'Data Summary'!CY160="Yes"),OFFSET('Sanitation Data'!$E$13,0,10*ROW('Sanitation Data'!E154)),NA())</f>
        <v>#N/A</v>
      </c>
      <c r="AK160" s="104" t="e">
        <f ca="1">+IF(AND(ISNUMBER(OFFSET('Sanitation Data'!$F$5,0,10*ROW('Sanitation Data'!F154))),'Data Summary'!CZ160="Yes"),100-OFFSET('Sanitation Data'!$F$5,0,10*ROW('Sanitation Data'!F154)),NA())</f>
        <v>#N/A</v>
      </c>
      <c r="AL160" s="104" t="e">
        <f ca="1">+IF(AND(ISNUMBER(OFFSET('Sanitation Data'!$F$7,0,10*ROW('Sanitation Data'!F154))),'Data Summary'!DA160="Yes"),OFFSET('Sanitation Data'!$F$7,0,10*ROW('Sanitation Data'!F154)),NA())</f>
        <v>#N/A</v>
      </c>
      <c r="AM160" s="104" t="e">
        <f ca="1">+IF(AND(ISNUMBER(OFFSET('Sanitation Data'!$F$11,0,10*ROW('Sanitation Data'!F154))),'Data Summary'!DB160="Yes"),OFFSET('Sanitation Data'!$F$11,0,10*ROW('Sanitation Data'!F154)),NA())</f>
        <v>#N/A</v>
      </c>
      <c r="AN160" s="104" t="e">
        <f ca="1">+IF(AND(ISNUMBER(OFFSET('Sanitation Data'!$F$12,0,10*ROW('Sanitation Data'!F154))),'Data Summary'!DC160="Yes"),OFFSET('Sanitation Data'!$F$12,0,10*ROW('Sanitation Data'!F154)),NA())</f>
        <v>#N/A</v>
      </c>
      <c r="AO160" s="104" t="e">
        <f ca="1">+IF(AND(ISNUMBER(OFFSET('Sanitation Data'!$F$13,0,10*ROW('Sanitation Data'!F154))),'Data Summary'!DD160="Yes"),OFFSET('Sanitation Data'!$F$13,0,10*ROW('Sanitation Data'!F154)),NA())</f>
        <v>#N/A</v>
      </c>
      <c r="AP160" s="104" t="e">
        <f ca="1">+IF(AND(ISNUMBER(OFFSET('Sanitation Data'!$G$5,0,10*ROW('Sanitation Data'!G154))),'Data Summary'!DE160="Yes"),100-OFFSET('Sanitation Data'!$G$5,0,10*ROW('Sanitation Data'!G154)),NA())</f>
        <v>#N/A</v>
      </c>
      <c r="AQ160" s="104" t="e">
        <f ca="1">+IF(AND(ISNUMBER(OFFSET('Sanitation Data'!$G$7,0,10*ROW('Sanitation Data'!G154))),'Data Summary'!DF160="Yes"),OFFSET('Sanitation Data'!$G$7,0,10*ROW('Sanitation Data'!G154)),NA())</f>
        <v>#N/A</v>
      </c>
      <c r="AR160" s="104" t="e">
        <f ca="1">+IF(AND(ISNUMBER(OFFSET('Sanitation Data'!$G$11,0,10*ROW('Sanitation Data'!G154))),'Data Summary'!DG160="Yes"),OFFSET('Sanitation Data'!$G$11,0,10*ROW('Sanitation Data'!G154)),NA())</f>
        <v>#N/A</v>
      </c>
      <c r="AS160" s="104" t="e">
        <f ca="1">+IF(AND(ISNUMBER(OFFSET('Sanitation Data'!$G$12,0,10*ROW('Sanitation Data'!G154))),'Data Summary'!DH160="Yes"),OFFSET('Sanitation Data'!$G$12,0,10*ROW('Sanitation Data'!G154)),NA())</f>
        <v>#N/A</v>
      </c>
      <c r="AT160" s="104" t="e">
        <f ca="1">+IF(AND(ISNUMBER(OFFSET('Sanitation Data'!$G$13,0,10*ROW('Sanitation Data'!G154))),'Data Summary'!DI160="Yes"),OFFSET('Sanitation Data'!$G$13,0,10*ROW('Sanitation Data'!G154)),NA())</f>
        <v>#N/A</v>
      </c>
      <c r="AU160" s="104" t="e">
        <f ca="1">+IF(AND(ISNUMBER(OFFSET('Sanitation Data'!$H$5,0,10*ROW('Sanitation Data'!H154))),'Data Summary'!DJ160="Yes"),100-OFFSET('Sanitation Data'!$H$5,0,10*ROW('Sanitation Data'!H154)),NA())</f>
        <v>#N/A</v>
      </c>
      <c r="AV160" s="104" t="e">
        <f ca="1">+IF(AND(ISNUMBER(OFFSET('Sanitation Data'!$H$7,0,10*ROW('Sanitation Data'!H154))),'Data Summary'!DK160="Yes"),OFFSET('Sanitation Data'!$H$7,0,10*ROW('Sanitation Data'!H154)),NA())</f>
        <v>#N/A</v>
      </c>
      <c r="AW160" s="104" t="e">
        <f ca="1">+IF(AND(ISNUMBER(OFFSET('Sanitation Data'!$H$11,0,10*ROW('Sanitation Data'!H154))),'Data Summary'!DL160="Yes"),OFFSET('Sanitation Data'!$H$11,0,10*ROW('Sanitation Data'!H154)),NA())</f>
        <v>#N/A</v>
      </c>
      <c r="AX160" s="104" t="e">
        <f ca="1">+IF(AND(ISNUMBER(OFFSET('Sanitation Data'!$H$12,0,10*ROW('Sanitation Data'!H154))),'Data Summary'!DM160="Yes"),OFFSET('Sanitation Data'!$H$12,0,10*ROW('Sanitation Data'!H154)),NA())</f>
        <v>#N/A</v>
      </c>
      <c r="AY160" s="104" t="e">
        <f ca="1">+IF(AND(ISNUMBER(OFFSET('Sanitation Data'!$H$13,0,10*ROW('Sanitation Data'!H154))),'Data Summary'!DN160="Yes"),OFFSET('Sanitation Data'!$H$13,0,10*ROW('Sanitation Data'!H154)),NA())</f>
        <v>#N/A</v>
      </c>
      <c r="AZ160" s="109" t="e">
        <f ca="1">+IF(AND(ISNUMBER(OFFSET('Hygiene Data'!$C$6,0,10*ROW('Hygiene Data'!C154))),'Data Summary'!DO160="Yes"),OFFSET('Hygiene Data'!$C$6,0,10*ROW('Hygiene Data'!C154)),NA())</f>
        <v>#N/A</v>
      </c>
      <c r="BA160" s="109" t="e">
        <f ca="1">+IF(AND(ISNUMBER(OFFSET('Hygiene Data'!$C$8,0,10*ROW('Hygiene Data'!C154))),'Data Summary'!DP160="Yes"),OFFSET('Hygiene Data'!$C$8,0,10*ROW('Hygiene Data'!C154)),NA())</f>
        <v>#N/A</v>
      </c>
      <c r="BB160" s="109" t="e">
        <f ca="1">+IF(AND(ISNUMBER(OFFSET('Hygiene Data'!$C$10,0,10*ROW('Hygiene Data'!C154))),'Data Summary'!DQ160="Yes"),OFFSET('Hygiene Data'!$C$10,0,10*ROW('Hygiene Data'!C154)),NA())</f>
        <v>#N/A</v>
      </c>
      <c r="BC160" s="109" t="e">
        <f ca="1">+IF(AND(ISNUMBER(OFFSET('Hygiene Data'!$D$6,0,10*ROW('Hygiene Data'!D154))),'Data Summary'!DR160="Yes"),OFFSET('Hygiene Data'!$D$6,0,10*ROW('Hygiene Data'!D154)),NA())</f>
        <v>#N/A</v>
      </c>
      <c r="BD160" s="109" t="e">
        <f ca="1">+IF(AND(ISNUMBER(OFFSET('Hygiene Data'!$D$8,0,10*ROW('Hygiene Data'!D154))),'Data Summary'!DS160="Yes"),OFFSET('Hygiene Data'!$D$8,0,10*ROW('Hygiene Data'!D154)),NA())</f>
        <v>#N/A</v>
      </c>
      <c r="BE160" s="109" t="e">
        <f ca="1">+IF(AND(ISNUMBER(OFFSET('Hygiene Data'!$D$10,0,10*ROW('Hygiene Data'!D154))),'Data Summary'!DT160="Yes"),OFFSET('Hygiene Data'!$D$10,0,10*ROW('Hygiene Data'!D154)),NA())</f>
        <v>#N/A</v>
      </c>
      <c r="BF160" s="109" t="e">
        <f ca="1">+IF(AND(ISNUMBER(OFFSET('Hygiene Data'!$E$6,0,10*ROW('Hygiene Data'!E154))),'Data Summary'!DU160="Yes"),OFFSET('Hygiene Data'!$E$6,0,10*ROW('Hygiene Data'!E154)),NA())</f>
        <v>#N/A</v>
      </c>
      <c r="BG160" s="109" t="e">
        <f ca="1">+IF(AND(ISNUMBER(OFFSET('Hygiene Data'!$E$8,0,10*ROW('Hygiene Data'!E154))),'Data Summary'!DV160="Yes"),OFFSET('Hygiene Data'!$E$8,0,10*ROW('Hygiene Data'!E154)),NA())</f>
        <v>#N/A</v>
      </c>
      <c r="BH160" s="109" t="e">
        <f ca="1">+IF(AND(ISNUMBER(OFFSET('Hygiene Data'!$E$10,0,10*ROW('Hygiene Data'!E154))),'Data Summary'!DW160="Yes"),OFFSET('Hygiene Data'!$E$10,0,10*ROW('Hygiene Data'!E154)),NA())</f>
        <v>#N/A</v>
      </c>
      <c r="BI160" s="109" t="e">
        <f ca="1">+IF(AND(ISNUMBER(OFFSET('Hygiene Data'!$F$6,0,10*ROW('Hygiene Data'!F154))),'Data Summary'!DX160="Yes"),OFFSET('Hygiene Data'!$F$6,0,10*ROW('Hygiene Data'!F154)),NA())</f>
        <v>#N/A</v>
      </c>
      <c r="BJ160" s="109" t="e">
        <f ca="1">+IF(AND(ISNUMBER(OFFSET('Hygiene Data'!$F$8,0,10*ROW('Hygiene Data'!F154))),'Data Summary'!DY160="Yes"),OFFSET('Hygiene Data'!$F$8,0,10*ROW('Hygiene Data'!F154)),NA())</f>
        <v>#N/A</v>
      </c>
      <c r="BK160" s="109" t="e">
        <f ca="1">+IF(AND(ISNUMBER(OFFSET('Hygiene Data'!$F$10,0,10*ROW('Hygiene Data'!F154))),'Data Summary'!DZ160="Yes"),OFFSET('Hygiene Data'!$F$10,0,10*ROW('Hygiene Data'!F154)),NA())</f>
        <v>#N/A</v>
      </c>
      <c r="BL160" s="109" t="e">
        <f ca="1">+IF(AND(ISNUMBER(OFFSET('Hygiene Data'!$G$6,0,10*ROW('Hygiene Data'!G154))),'Data Summary'!EA160="Yes"),OFFSET('Hygiene Data'!$G$6,0,10*ROW('Hygiene Data'!G154)),NA())</f>
        <v>#N/A</v>
      </c>
      <c r="BM160" s="109" t="e">
        <f ca="1">+IF(AND(ISNUMBER(OFFSET('Hygiene Data'!$G$8,0,10*ROW('Hygiene Data'!G154))),'Data Summary'!EB160="Yes"),OFFSET('Hygiene Data'!$G$8,0,10*ROW('Hygiene Data'!G154)),NA())</f>
        <v>#N/A</v>
      </c>
      <c r="BN160" s="109" t="e">
        <f ca="1">+IF(AND(ISNUMBER(OFFSET('Hygiene Data'!$G$10,0,10*ROW('Hygiene Data'!G154))),'Data Summary'!EC160="Yes"),OFFSET('Hygiene Data'!$G$10,0,10*ROW('Hygiene Data'!G154)),NA())</f>
        <v>#N/A</v>
      </c>
      <c r="BO160" s="109" t="e">
        <f ca="1">+IF(AND(ISNUMBER(OFFSET('Hygiene Data'!$H$6,0,10*ROW('Hygiene Data'!H154))),'Data Summary'!ED160="Yes"),OFFSET('Hygiene Data'!$H$6,0,10*ROW('Hygiene Data'!H154)),NA())</f>
        <v>#N/A</v>
      </c>
      <c r="BP160" s="109" t="e">
        <f ca="1">+IF(AND(ISNUMBER(OFFSET('Hygiene Data'!$H$8,0,10*ROW('Hygiene Data'!H154))),'Data Summary'!EE160="Yes"),OFFSET('Hygiene Data'!$H$8,0,10*ROW('Hygiene Data'!H154)),NA())</f>
        <v>#N/A</v>
      </c>
      <c r="BQ160" s="109" t="e">
        <f ca="1">+IF(AND(ISNUMBER(OFFSET('Hygiene Data'!$H$10,0,10*ROW('Hygiene Data'!H154))),'Data Summary'!EF160="Yes"),OFFSET('Hygiene Data'!$H$10,0,10*ROW('Hygiene Data'!H154)),NA())</f>
        <v>#N/A</v>
      </c>
    </row>
    <row r="161" spans="1:69" x14ac:dyDescent="0.25">
      <c r="A161" s="57" t="e">
        <f ca="1">+IF(OFFSET('Water Data'!$B$1,0,10*ROW('Water Data'!B155))="",NA(),OFFSET('Water Data'!$B$1,0,10*ROW('Water Data'!B155)))</f>
        <v>#N/A</v>
      </c>
      <c r="B161" s="57" t="e">
        <f ca="1">+IF(OFFSET('Water Data'!$A$3,0,10*ROW('Water Data'!A158))="",NA(),OFFSET('Water Data'!$A$3,0,10*ROW('Water Data'!A158)))</f>
        <v>#N/A</v>
      </c>
      <c r="C161" s="57" t="e">
        <f ca="1">+IF(OFFSET('Water Data'!$C$3,0,10*ROW('Water Data'!C158))="",NA(),OFFSET('Water Data'!$C$3,0,10*ROW('Water Data'!C158)))</f>
        <v>#N/A</v>
      </c>
      <c r="D161" s="58" t="e">
        <f ca="1">+IF(AND(ISNUMBER(OFFSET('Water Data'!$C$5,0,10*ROW('Water Data'!C155))),'Data Summary'!BS161="Yes"),100-OFFSET('Water Data'!$C$5,0,10*ROW('Water Data'!C155)),NA())</f>
        <v>#N/A</v>
      </c>
      <c r="E161" s="58" t="e">
        <f ca="1">+IF(AND(ISNUMBER(OFFSET('Water Data'!$C$7,0,10*ROW('Water Data'!C155))),'Data Summary'!BT161="Yes"),OFFSET('Water Data'!$C$7,0,10*ROW('Water Data'!C155)),NA())</f>
        <v>#N/A</v>
      </c>
      <c r="F161" s="58" t="e">
        <f ca="1">+IF(AND(ISNUMBER(OFFSET('Water Data'!$C$10,0,10*ROW('Water Data'!C155))),'Data Summary'!BU161="Yes"),OFFSET('Water Data'!$C$10,0,10*ROW('Water Data'!C155)),NA())</f>
        <v>#N/A</v>
      </c>
      <c r="G161" s="58" t="e">
        <f ca="1">+IF(AND(ISNUMBER(OFFSET('Water Data'!$D$5,0,10*ROW('Water Data'!D155))),'Data Summary'!BV161="Yes"),100-OFFSET('Water Data'!$D$5,0,10*ROW('Water Data'!D155)),NA())</f>
        <v>#N/A</v>
      </c>
      <c r="H161" s="58" t="e">
        <f ca="1">+IF(AND(ISNUMBER(OFFSET('Water Data'!$D$7,0,10*ROW('Water Data'!D155))),'Data Summary'!BW161="Yes"),OFFSET('Water Data'!$D$7,0,10*ROW('Water Data'!D155)),NA())</f>
        <v>#N/A</v>
      </c>
      <c r="I161" s="58" t="e">
        <f ca="1">+IF(AND(ISNUMBER(OFFSET('Water Data'!$D$10,0,10*ROW('Water Data'!D155))),'Data Summary'!BX161="Yes"),OFFSET('Water Data'!$D$10,0,10*ROW('Water Data'!D155)),NA())</f>
        <v>#N/A</v>
      </c>
      <c r="J161" s="58" t="e">
        <f ca="1">+IF(AND(ISNUMBER(OFFSET('Water Data'!$E$5,0,10*ROW('Water Data'!E155))),'Data Summary'!BY161="Yes"),100-OFFSET('Water Data'!$E$5,0,10*ROW('Water Data'!E155)),NA())</f>
        <v>#N/A</v>
      </c>
      <c r="K161" s="58" t="e">
        <f ca="1">+IF(AND(ISNUMBER(OFFSET('Water Data'!$E$7,0,10*ROW('Water Data'!E155))),'Data Summary'!BZ161="Yes"),OFFSET('Water Data'!$E$7,0,10*ROW('Water Data'!E155)),NA())</f>
        <v>#N/A</v>
      </c>
      <c r="L161" s="58" t="e">
        <f ca="1">+IF(AND(ISNUMBER(OFFSET('Water Data'!$E$10,0,10*ROW('Water Data'!E155))),'Data Summary'!CA161="Yes"),OFFSET('Water Data'!$E$10,0,10*ROW('Water Data'!E155)),NA())</f>
        <v>#N/A</v>
      </c>
      <c r="M161" s="58" t="e">
        <f ca="1">+IF(AND(ISNUMBER(OFFSET('Water Data'!$F$5,0,10*ROW('Water Data'!F155))),'Data Summary'!CB161="Yes"),100-OFFSET('Water Data'!$F$5,0,10*ROW('Water Data'!F155)),NA())</f>
        <v>#N/A</v>
      </c>
      <c r="N161" s="58" t="e">
        <f ca="1">+IF(AND(ISNUMBER(OFFSET('Water Data'!$F$7,0,10*ROW('Water Data'!F155))),'Data Summary'!CC161="Yes"),OFFSET('Water Data'!$F$7,0,10*ROW('Water Data'!F155)),NA())</f>
        <v>#N/A</v>
      </c>
      <c r="O161" s="58" t="e">
        <f ca="1">+IF(AND(ISNUMBER(OFFSET('Water Data'!$F$10,0,10*ROW('Water Data'!F155))),'Data Summary'!CD161="Yes"),OFFSET('Water Data'!$F$10,0,10*ROW('Water Data'!F155)),NA())</f>
        <v>#N/A</v>
      </c>
      <c r="P161" s="58" t="e">
        <f ca="1">+IF(AND(ISNUMBER(OFFSET('Water Data'!$G$5,0,10*ROW('Water Data'!G155))),'Data Summary'!CE161="Yes"),100-OFFSET('Water Data'!$G$5,0,10*ROW('Water Data'!G155)),NA())</f>
        <v>#N/A</v>
      </c>
      <c r="Q161" s="58" t="e">
        <f ca="1">+IF(AND(ISNUMBER(OFFSET('Water Data'!$G$7,0,10*ROW('Water Data'!G155))),'Data Summary'!CF161="Yes"),OFFSET('Water Data'!$G$7,0,10*ROW('Water Data'!G155)),NA())</f>
        <v>#N/A</v>
      </c>
      <c r="R161" s="58" t="e">
        <f ca="1">+IF(AND(ISNUMBER(OFFSET('Water Data'!$G$10,0,10*ROW('Water Data'!G155))),'Data Summary'!CG161="Yes"),OFFSET('Water Data'!$G$10,0,10*ROW('Water Data'!G155)),NA())</f>
        <v>#N/A</v>
      </c>
      <c r="S161" s="58" t="e">
        <f ca="1">+IF(AND(ISNUMBER(OFFSET('Water Data'!$H$5,0,10*ROW('Water Data'!H155))),'Data Summary'!CH161="Yes"),100-OFFSET('Water Data'!$H$5,0,10*ROW('Water Data'!H155)),NA())</f>
        <v>#N/A</v>
      </c>
      <c r="T161" s="58" t="e">
        <f ca="1">+IF(AND(ISNUMBER(OFFSET('Water Data'!$H$7,0,10*ROW('Water Data'!H155))),'Data Summary'!CI161="Yes"),OFFSET('Water Data'!$H$7,0,10*ROW('Water Data'!H155)),NA())</f>
        <v>#N/A</v>
      </c>
      <c r="U161" s="58" t="e">
        <f ca="1">+IF(AND(ISNUMBER(OFFSET('Water Data'!$H$10,0,10*ROW('Water Data'!H155))),'Data Summary'!CJ161="Yes"),OFFSET('Water Data'!$H$10,0,10*ROW('Water Data'!H155)),NA())</f>
        <v>#N/A</v>
      </c>
      <c r="V161" s="104" t="e">
        <f ca="1">+IF(AND(ISNUMBER(OFFSET('Sanitation Data'!$C$5,0,10*ROW('Sanitation Data'!C155))),'Data Summary'!CK161="Yes"),100-OFFSET('Sanitation Data'!$C$5,0,10*ROW('Sanitation Data'!C155)),NA())</f>
        <v>#N/A</v>
      </c>
      <c r="W161" s="104" t="e">
        <f ca="1">+IF(AND(ISNUMBER(OFFSET('Sanitation Data'!$C$7,0,10*ROW('Sanitation Data'!C155))),'Data Summary'!CL161="Yes"),OFFSET('Sanitation Data'!$C$7,0,10*ROW('Sanitation Data'!C155)),NA())</f>
        <v>#N/A</v>
      </c>
      <c r="X161" s="104" t="e">
        <f ca="1">+IF(AND(ISNUMBER(OFFSET('Sanitation Data'!$C$11,0,10*ROW('Sanitation Data'!C155))),'Data Summary'!CM161="Yes"),OFFSET('Sanitation Data'!$C$11,0,10*ROW('Sanitation Data'!C155)),NA())</f>
        <v>#N/A</v>
      </c>
      <c r="Y161" s="104" t="e">
        <f ca="1">+IF(AND(ISNUMBER(OFFSET('Sanitation Data'!$C$12,0,10*ROW('Sanitation Data'!C155))),'Data Summary'!CN161="Yes"),OFFSET('Sanitation Data'!$C$12,0,10*ROW('Sanitation Data'!C155)),NA())</f>
        <v>#N/A</v>
      </c>
      <c r="Z161" s="104" t="e">
        <f ca="1">+IF(AND(ISNUMBER(OFFSET('Sanitation Data'!$C$13,0,10*ROW('Sanitation Data'!C155))),'Data Summary'!CO161="Yes"),OFFSET('Sanitation Data'!$C$13,0,10*ROW('Sanitation Data'!C155)),NA())</f>
        <v>#N/A</v>
      </c>
      <c r="AA161" s="104" t="e">
        <f ca="1">+IF(AND(ISNUMBER(OFFSET('Sanitation Data'!$D$5,0,10*ROW('Sanitation Data'!D155))),'Data Summary'!CP161="Yes"),100-OFFSET('Sanitation Data'!$D$5,0,10*ROW('Sanitation Data'!D155)),NA())</f>
        <v>#N/A</v>
      </c>
      <c r="AB161" s="104" t="e">
        <f ca="1">+IF(AND(ISNUMBER(OFFSET('Sanitation Data'!$D$7,0,10*ROW('Sanitation Data'!D155))),'Data Summary'!CQ161="Yes"),OFFSET('Sanitation Data'!$D$7,0,10*ROW('Sanitation Data'!D155)),NA())</f>
        <v>#N/A</v>
      </c>
      <c r="AC161" s="104" t="e">
        <f ca="1">+IF(AND(ISNUMBER(OFFSET('Sanitation Data'!$D$11,0,10*ROW('Sanitation Data'!D155))),'Data Summary'!CR161="Yes"),OFFSET('Sanitation Data'!$D$11,0,10*ROW('Sanitation Data'!D155)),NA())</f>
        <v>#N/A</v>
      </c>
      <c r="AD161" s="104" t="e">
        <f ca="1">+IF(AND(ISNUMBER(OFFSET('Sanitation Data'!$D$12,0,10*ROW('Sanitation Data'!D155))),'Data Summary'!CS161="Yes"),OFFSET('Sanitation Data'!$D$12,0,10*ROW('Sanitation Data'!D155)),NA())</f>
        <v>#N/A</v>
      </c>
      <c r="AE161" s="104" t="e">
        <f ca="1">+IF(AND(ISNUMBER(OFFSET('Sanitation Data'!$D$13,0,10*ROW('Sanitation Data'!D155))),'Data Summary'!CT161="Yes"),OFFSET('Sanitation Data'!$D$13,0,10*ROW('Sanitation Data'!D155)),NA())</f>
        <v>#N/A</v>
      </c>
      <c r="AF161" s="104" t="e">
        <f ca="1">+IF(AND(ISNUMBER(OFFSET('Sanitation Data'!$E$5,0,10*ROW('Sanitation Data'!E155))),'Data Summary'!CU161="Yes"),100-OFFSET('Sanitation Data'!$E$5,0,10*ROW('Sanitation Data'!E155)),NA())</f>
        <v>#N/A</v>
      </c>
      <c r="AG161" s="104" t="e">
        <f ca="1">+IF(AND(ISNUMBER(OFFSET('Sanitation Data'!$E$7,0,10*ROW('Sanitation Data'!E155))),'Data Summary'!CV161="Yes"),OFFSET('Sanitation Data'!$E$7,0,10*ROW('Sanitation Data'!E155)),NA())</f>
        <v>#N/A</v>
      </c>
      <c r="AH161" s="104" t="e">
        <f ca="1">+IF(AND(ISNUMBER(OFFSET('Sanitation Data'!$E$11,0,10*ROW('Sanitation Data'!E155))),'Data Summary'!CW161="Yes"),OFFSET('Sanitation Data'!$E$11,0,10*ROW('Sanitation Data'!E155)),NA())</f>
        <v>#N/A</v>
      </c>
      <c r="AI161" s="104" t="e">
        <f ca="1">+IF(AND(ISNUMBER(OFFSET('Sanitation Data'!$E$12,0,10*ROW('Sanitation Data'!E155))),'Data Summary'!CX161="Yes"),OFFSET('Sanitation Data'!$E$12,0,10*ROW('Sanitation Data'!E155)),NA())</f>
        <v>#N/A</v>
      </c>
      <c r="AJ161" s="104" t="e">
        <f ca="1">+IF(AND(ISNUMBER(OFFSET('Sanitation Data'!$E$13,0,10*ROW('Sanitation Data'!E155))),'Data Summary'!CY161="Yes"),OFFSET('Sanitation Data'!$E$13,0,10*ROW('Sanitation Data'!E155)),NA())</f>
        <v>#N/A</v>
      </c>
      <c r="AK161" s="104" t="e">
        <f ca="1">+IF(AND(ISNUMBER(OFFSET('Sanitation Data'!$F$5,0,10*ROW('Sanitation Data'!F155))),'Data Summary'!CZ161="Yes"),100-OFFSET('Sanitation Data'!$F$5,0,10*ROW('Sanitation Data'!F155)),NA())</f>
        <v>#N/A</v>
      </c>
      <c r="AL161" s="104" t="e">
        <f ca="1">+IF(AND(ISNUMBER(OFFSET('Sanitation Data'!$F$7,0,10*ROW('Sanitation Data'!F155))),'Data Summary'!DA161="Yes"),OFFSET('Sanitation Data'!$F$7,0,10*ROW('Sanitation Data'!F155)),NA())</f>
        <v>#N/A</v>
      </c>
      <c r="AM161" s="104" t="e">
        <f ca="1">+IF(AND(ISNUMBER(OFFSET('Sanitation Data'!$F$11,0,10*ROW('Sanitation Data'!F155))),'Data Summary'!DB161="Yes"),OFFSET('Sanitation Data'!$F$11,0,10*ROW('Sanitation Data'!F155)),NA())</f>
        <v>#N/A</v>
      </c>
      <c r="AN161" s="104" t="e">
        <f ca="1">+IF(AND(ISNUMBER(OFFSET('Sanitation Data'!$F$12,0,10*ROW('Sanitation Data'!F155))),'Data Summary'!DC161="Yes"),OFFSET('Sanitation Data'!$F$12,0,10*ROW('Sanitation Data'!F155)),NA())</f>
        <v>#N/A</v>
      </c>
      <c r="AO161" s="104" t="e">
        <f ca="1">+IF(AND(ISNUMBER(OFFSET('Sanitation Data'!$F$13,0,10*ROW('Sanitation Data'!F155))),'Data Summary'!DD161="Yes"),OFFSET('Sanitation Data'!$F$13,0,10*ROW('Sanitation Data'!F155)),NA())</f>
        <v>#N/A</v>
      </c>
      <c r="AP161" s="104" t="e">
        <f ca="1">+IF(AND(ISNUMBER(OFFSET('Sanitation Data'!$G$5,0,10*ROW('Sanitation Data'!G155))),'Data Summary'!DE161="Yes"),100-OFFSET('Sanitation Data'!$G$5,0,10*ROW('Sanitation Data'!G155)),NA())</f>
        <v>#N/A</v>
      </c>
      <c r="AQ161" s="104" t="e">
        <f ca="1">+IF(AND(ISNUMBER(OFFSET('Sanitation Data'!$G$7,0,10*ROW('Sanitation Data'!G155))),'Data Summary'!DF161="Yes"),OFFSET('Sanitation Data'!$G$7,0,10*ROW('Sanitation Data'!G155)),NA())</f>
        <v>#N/A</v>
      </c>
      <c r="AR161" s="104" t="e">
        <f ca="1">+IF(AND(ISNUMBER(OFFSET('Sanitation Data'!$G$11,0,10*ROW('Sanitation Data'!G155))),'Data Summary'!DG161="Yes"),OFFSET('Sanitation Data'!$G$11,0,10*ROW('Sanitation Data'!G155)),NA())</f>
        <v>#N/A</v>
      </c>
      <c r="AS161" s="104" t="e">
        <f ca="1">+IF(AND(ISNUMBER(OFFSET('Sanitation Data'!$G$12,0,10*ROW('Sanitation Data'!G155))),'Data Summary'!DH161="Yes"),OFFSET('Sanitation Data'!$G$12,0,10*ROW('Sanitation Data'!G155)),NA())</f>
        <v>#N/A</v>
      </c>
      <c r="AT161" s="104" t="e">
        <f ca="1">+IF(AND(ISNUMBER(OFFSET('Sanitation Data'!$G$13,0,10*ROW('Sanitation Data'!G155))),'Data Summary'!DI161="Yes"),OFFSET('Sanitation Data'!$G$13,0,10*ROW('Sanitation Data'!G155)),NA())</f>
        <v>#N/A</v>
      </c>
      <c r="AU161" s="104" t="e">
        <f ca="1">+IF(AND(ISNUMBER(OFFSET('Sanitation Data'!$H$5,0,10*ROW('Sanitation Data'!H155))),'Data Summary'!DJ161="Yes"),100-OFFSET('Sanitation Data'!$H$5,0,10*ROW('Sanitation Data'!H155)),NA())</f>
        <v>#N/A</v>
      </c>
      <c r="AV161" s="104" t="e">
        <f ca="1">+IF(AND(ISNUMBER(OFFSET('Sanitation Data'!$H$7,0,10*ROW('Sanitation Data'!H155))),'Data Summary'!DK161="Yes"),OFFSET('Sanitation Data'!$H$7,0,10*ROW('Sanitation Data'!H155)),NA())</f>
        <v>#N/A</v>
      </c>
      <c r="AW161" s="104" t="e">
        <f ca="1">+IF(AND(ISNUMBER(OFFSET('Sanitation Data'!$H$11,0,10*ROW('Sanitation Data'!H155))),'Data Summary'!DL161="Yes"),OFFSET('Sanitation Data'!$H$11,0,10*ROW('Sanitation Data'!H155)),NA())</f>
        <v>#N/A</v>
      </c>
      <c r="AX161" s="104" t="e">
        <f ca="1">+IF(AND(ISNUMBER(OFFSET('Sanitation Data'!$H$12,0,10*ROW('Sanitation Data'!H155))),'Data Summary'!DM161="Yes"),OFFSET('Sanitation Data'!$H$12,0,10*ROW('Sanitation Data'!H155)),NA())</f>
        <v>#N/A</v>
      </c>
      <c r="AY161" s="104" t="e">
        <f ca="1">+IF(AND(ISNUMBER(OFFSET('Sanitation Data'!$H$13,0,10*ROW('Sanitation Data'!H155))),'Data Summary'!DN161="Yes"),OFFSET('Sanitation Data'!$H$13,0,10*ROW('Sanitation Data'!H155)),NA())</f>
        <v>#N/A</v>
      </c>
      <c r="AZ161" s="109" t="e">
        <f ca="1">+IF(AND(ISNUMBER(OFFSET('Hygiene Data'!$C$6,0,10*ROW('Hygiene Data'!C155))),'Data Summary'!DO161="Yes"),OFFSET('Hygiene Data'!$C$6,0,10*ROW('Hygiene Data'!C155)),NA())</f>
        <v>#N/A</v>
      </c>
      <c r="BA161" s="109" t="e">
        <f ca="1">+IF(AND(ISNUMBER(OFFSET('Hygiene Data'!$C$8,0,10*ROW('Hygiene Data'!C155))),'Data Summary'!DP161="Yes"),OFFSET('Hygiene Data'!$C$8,0,10*ROW('Hygiene Data'!C155)),NA())</f>
        <v>#N/A</v>
      </c>
      <c r="BB161" s="109" t="e">
        <f ca="1">+IF(AND(ISNUMBER(OFFSET('Hygiene Data'!$C$10,0,10*ROW('Hygiene Data'!C155))),'Data Summary'!DQ161="Yes"),OFFSET('Hygiene Data'!$C$10,0,10*ROW('Hygiene Data'!C155)),NA())</f>
        <v>#N/A</v>
      </c>
      <c r="BC161" s="109" t="e">
        <f ca="1">+IF(AND(ISNUMBER(OFFSET('Hygiene Data'!$D$6,0,10*ROW('Hygiene Data'!D155))),'Data Summary'!DR161="Yes"),OFFSET('Hygiene Data'!$D$6,0,10*ROW('Hygiene Data'!D155)),NA())</f>
        <v>#N/A</v>
      </c>
      <c r="BD161" s="109" t="e">
        <f ca="1">+IF(AND(ISNUMBER(OFFSET('Hygiene Data'!$D$8,0,10*ROW('Hygiene Data'!D155))),'Data Summary'!DS161="Yes"),OFFSET('Hygiene Data'!$D$8,0,10*ROW('Hygiene Data'!D155)),NA())</f>
        <v>#N/A</v>
      </c>
      <c r="BE161" s="109" t="e">
        <f ca="1">+IF(AND(ISNUMBER(OFFSET('Hygiene Data'!$D$10,0,10*ROW('Hygiene Data'!D155))),'Data Summary'!DT161="Yes"),OFFSET('Hygiene Data'!$D$10,0,10*ROW('Hygiene Data'!D155)),NA())</f>
        <v>#N/A</v>
      </c>
      <c r="BF161" s="109" t="e">
        <f ca="1">+IF(AND(ISNUMBER(OFFSET('Hygiene Data'!$E$6,0,10*ROW('Hygiene Data'!E155))),'Data Summary'!DU161="Yes"),OFFSET('Hygiene Data'!$E$6,0,10*ROW('Hygiene Data'!E155)),NA())</f>
        <v>#N/A</v>
      </c>
      <c r="BG161" s="109" t="e">
        <f ca="1">+IF(AND(ISNUMBER(OFFSET('Hygiene Data'!$E$8,0,10*ROW('Hygiene Data'!E155))),'Data Summary'!DV161="Yes"),OFFSET('Hygiene Data'!$E$8,0,10*ROW('Hygiene Data'!E155)),NA())</f>
        <v>#N/A</v>
      </c>
      <c r="BH161" s="109" t="e">
        <f ca="1">+IF(AND(ISNUMBER(OFFSET('Hygiene Data'!$E$10,0,10*ROW('Hygiene Data'!E155))),'Data Summary'!DW161="Yes"),OFFSET('Hygiene Data'!$E$10,0,10*ROW('Hygiene Data'!E155)),NA())</f>
        <v>#N/A</v>
      </c>
      <c r="BI161" s="109" t="e">
        <f ca="1">+IF(AND(ISNUMBER(OFFSET('Hygiene Data'!$F$6,0,10*ROW('Hygiene Data'!F155))),'Data Summary'!DX161="Yes"),OFFSET('Hygiene Data'!$F$6,0,10*ROW('Hygiene Data'!F155)),NA())</f>
        <v>#N/A</v>
      </c>
      <c r="BJ161" s="109" t="e">
        <f ca="1">+IF(AND(ISNUMBER(OFFSET('Hygiene Data'!$F$8,0,10*ROW('Hygiene Data'!F155))),'Data Summary'!DY161="Yes"),OFFSET('Hygiene Data'!$F$8,0,10*ROW('Hygiene Data'!F155)),NA())</f>
        <v>#N/A</v>
      </c>
      <c r="BK161" s="109" t="e">
        <f ca="1">+IF(AND(ISNUMBER(OFFSET('Hygiene Data'!$F$10,0,10*ROW('Hygiene Data'!F155))),'Data Summary'!DZ161="Yes"),OFFSET('Hygiene Data'!$F$10,0,10*ROW('Hygiene Data'!F155)),NA())</f>
        <v>#N/A</v>
      </c>
      <c r="BL161" s="109" t="e">
        <f ca="1">+IF(AND(ISNUMBER(OFFSET('Hygiene Data'!$G$6,0,10*ROW('Hygiene Data'!G155))),'Data Summary'!EA161="Yes"),OFFSET('Hygiene Data'!$G$6,0,10*ROW('Hygiene Data'!G155)),NA())</f>
        <v>#N/A</v>
      </c>
      <c r="BM161" s="109" t="e">
        <f ca="1">+IF(AND(ISNUMBER(OFFSET('Hygiene Data'!$G$8,0,10*ROW('Hygiene Data'!G155))),'Data Summary'!EB161="Yes"),OFFSET('Hygiene Data'!$G$8,0,10*ROW('Hygiene Data'!G155)),NA())</f>
        <v>#N/A</v>
      </c>
      <c r="BN161" s="109" t="e">
        <f ca="1">+IF(AND(ISNUMBER(OFFSET('Hygiene Data'!$G$10,0,10*ROW('Hygiene Data'!G155))),'Data Summary'!EC161="Yes"),OFFSET('Hygiene Data'!$G$10,0,10*ROW('Hygiene Data'!G155)),NA())</f>
        <v>#N/A</v>
      </c>
      <c r="BO161" s="109" t="e">
        <f ca="1">+IF(AND(ISNUMBER(OFFSET('Hygiene Data'!$H$6,0,10*ROW('Hygiene Data'!H155))),'Data Summary'!ED161="Yes"),OFFSET('Hygiene Data'!$H$6,0,10*ROW('Hygiene Data'!H155)),NA())</f>
        <v>#N/A</v>
      </c>
      <c r="BP161" s="109" t="e">
        <f ca="1">+IF(AND(ISNUMBER(OFFSET('Hygiene Data'!$H$8,0,10*ROW('Hygiene Data'!H155))),'Data Summary'!EE161="Yes"),OFFSET('Hygiene Data'!$H$8,0,10*ROW('Hygiene Data'!H155)),NA())</f>
        <v>#N/A</v>
      </c>
      <c r="BQ161" s="109" t="e">
        <f ca="1">+IF(AND(ISNUMBER(OFFSET('Hygiene Data'!$H$10,0,10*ROW('Hygiene Data'!H155))),'Data Summary'!EF161="Yes"),OFFSET('Hygiene Data'!$H$10,0,10*ROW('Hygiene Data'!H155)),NA())</f>
        <v>#N/A</v>
      </c>
    </row>
    <row r="162" spans="1:69" x14ac:dyDescent="0.25">
      <c r="A162" s="57" t="e">
        <f ca="1">+IF(OFFSET('Water Data'!$B$1,0,10*ROW('Water Data'!B156))="",NA(),OFFSET('Water Data'!$B$1,0,10*ROW('Water Data'!B156)))</f>
        <v>#N/A</v>
      </c>
      <c r="B162" s="57" t="e">
        <f ca="1">+IF(OFFSET('Water Data'!$A$3,0,10*ROW('Water Data'!A159))="",NA(),OFFSET('Water Data'!$A$3,0,10*ROW('Water Data'!A159)))</f>
        <v>#N/A</v>
      </c>
      <c r="C162" s="57" t="e">
        <f ca="1">+IF(OFFSET('Water Data'!$C$3,0,10*ROW('Water Data'!C159))="",NA(),OFFSET('Water Data'!$C$3,0,10*ROW('Water Data'!C159)))</f>
        <v>#N/A</v>
      </c>
      <c r="D162" s="58" t="e">
        <f ca="1">+IF(AND(ISNUMBER(OFFSET('Water Data'!$C$5,0,10*ROW('Water Data'!C156))),'Data Summary'!BS162="Yes"),100-OFFSET('Water Data'!$C$5,0,10*ROW('Water Data'!C156)),NA())</f>
        <v>#N/A</v>
      </c>
      <c r="E162" s="58" t="e">
        <f ca="1">+IF(AND(ISNUMBER(OFFSET('Water Data'!$C$7,0,10*ROW('Water Data'!C156))),'Data Summary'!BT162="Yes"),OFFSET('Water Data'!$C$7,0,10*ROW('Water Data'!C156)),NA())</f>
        <v>#N/A</v>
      </c>
      <c r="F162" s="58" t="e">
        <f ca="1">+IF(AND(ISNUMBER(OFFSET('Water Data'!$C$10,0,10*ROW('Water Data'!C156))),'Data Summary'!BU162="Yes"),OFFSET('Water Data'!$C$10,0,10*ROW('Water Data'!C156)),NA())</f>
        <v>#N/A</v>
      </c>
      <c r="G162" s="58" t="e">
        <f ca="1">+IF(AND(ISNUMBER(OFFSET('Water Data'!$D$5,0,10*ROW('Water Data'!D156))),'Data Summary'!BV162="Yes"),100-OFFSET('Water Data'!$D$5,0,10*ROW('Water Data'!D156)),NA())</f>
        <v>#N/A</v>
      </c>
      <c r="H162" s="58" t="e">
        <f ca="1">+IF(AND(ISNUMBER(OFFSET('Water Data'!$D$7,0,10*ROW('Water Data'!D156))),'Data Summary'!BW162="Yes"),OFFSET('Water Data'!$D$7,0,10*ROW('Water Data'!D156)),NA())</f>
        <v>#N/A</v>
      </c>
      <c r="I162" s="58" t="e">
        <f ca="1">+IF(AND(ISNUMBER(OFFSET('Water Data'!$D$10,0,10*ROW('Water Data'!D156))),'Data Summary'!BX162="Yes"),OFFSET('Water Data'!$D$10,0,10*ROW('Water Data'!D156)),NA())</f>
        <v>#N/A</v>
      </c>
      <c r="J162" s="58" t="e">
        <f ca="1">+IF(AND(ISNUMBER(OFFSET('Water Data'!$E$5,0,10*ROW('Water Data'!E156))),'Data Summary'!BY162="Yes"),100-OFFSET('Water Data'!$E$5,0,10*ROW('Water Data'!E156)),NA())</f>
        <v>#N/A</v>
      </c>
      <c r="K162" s="58" t="e">
        <f ca="1">+IF(AND(ISNUMBER(OFFSET('Water Data'!$E$7,0,10*ROW('Water Data'!E156))),'Data Summary'!BZ162="Yes"),OFFSET('Water Data'!$E$7,0,10*ROW('Water Data'!E156)),NA())</f>
        <v>#N/A</v>
      </c>
      <c r="L162" s="58" t="e">
        <f ca="1">+IF(AND(ISNUMBER(OFFSET('Water Data'!$E$10,0,10*ROW('Water Data'!E156))),'Data Summary'!CA162="Yes"),OFFSET('Water Data'!$E$10,0,10*ROW('Water Data'!E156)),NA())</f>
        <v>#N/A</v>
      </c>
      <c r="M162" s="58" t="e">
        <f ca="1">+IF(AND(ISNUMBER(OFFSET('Water Data'!$F$5,0,10*ROW('Water Data'!F156))),'Data Summary'!CB162="Yes"),100-OFFSET('Water Data'!$F$5,0,10*ROW('Water Data'!F156)),NA())</f>
        <v>#N/A</v>
      </c>
      <c r="N162" s="58" t="e">
        <f ca="1">+IF(AND(ISNUMBER(OFFSET('Water Data'!$F$7,0,10*ROW('Water Data'!F156))),'Data Summary'!CC162="Yes"),OFFSET('Water Data'!$F$7,0,10*ROW('Water Data'!F156)),NA())</f>
        <v>#N/A</v>
      </c>
      <c r="O162" s="58" t="e">
        <f ca="1">+IF(AND(ISNUMBER(OFFSET('Water Data'!$F$10,0,10*ROW('Water Data'!F156))),'Data Summary'!CD162="Yes"),OFFSET('Water Data'!$F$10,0,10*ROW('Water Data'!F156)),NA())</f>
        <v>#N/A</v>
      </c>
      <c r="P162" s="58" t="e">
        <f ca="1">+IF(AND(ISNUMBER(OFFSET('Water Data'!$G$5,0,10*ROW('Water Data'!G156))),'Data Summary'!CE162="Yes"),100-OFFSET('Water Data'!$G$5,0,10*ROW('Water Data'!G156)),NA())</f>
        <v>#N/A</v>
      </c>
      <c r="Q162" s="58" t="e">
        <f ca="1">+IF(AND(ISNUMBER(OFFSET('Water Data'!$G$7,0,10*ROW('Water Data'!G156))),'Data Summary'!CF162="Yes"),OFFSET('Water Data'!$G$7,0,10*ROW('Water Data'!G156)),NA())</f>
        <v>#N/A</v>
      </c>
      <c r="R162" s="58" t="e">
        <f ca="1">+IF(AND(ISNUMBER(OFFSET('Water Data'!$G$10,0,10*ROW('Water Data'!G156))),'Data Summary'!CG162="Yes"),OFFSET('Water Data'!$G$10,0,10*ROW('Water Data'!G156)),NA())</f>
        <v>#N/A</v>
      </c>
      <c r="S162" s="58" t="e">
        <f ca="1">+IF(AND(ISNUMBER(OFFSET('Water Data'!$H$5,0,10*ROW('Water Data'!H156))),'Data Summary'!CH162="Yes"),100-OFFSET('Water Data'!$H$5,0,10*ROW('Water Data'!H156)),NA())</f>
        <v>#N/A</v>
      </c>
      <c r="T162" s="58" t="e">
        <f ca="1">+IF(AND(ISNUMBER(OFFSET('Water Data'!$H$7,0,10*ROW('Water Data'!H156))),'Data Summary'!CI162="Yes"),OFFSET('Water Data'!$H$7,0,10*ROW('Water Data'!H156)),NA())</f>
        <v>#N/A</v>
      </c>
      <c r="U162" s="58" t="e">
        <f ca="1">+IF(AND(ISNUMBER(OFFSET('Water Data'!$H$10,0,10*ROW('Water Data'!H156))),'Data Summary'!CJ162="Yes"),OFFSET('Water Data'!$H$10,0,10*ROW('Water Data'!H156)),NA())</f>
        <v>#N/A</v>
      </c>
      <c r="V162" s="104" t="e">
        <f ca="1">+IF(AND(ISNUMBER(OFFSET('Sanitation Data'!$C$5,0,10*ROW('Sanitation Data'!C156))),'Data Summary'!CK162="Yes"),100-OFFSET('Sanitation Data'!$C$5,0,10*ROW('Sanitation Data'!C156)),NA())</f>
        <v>#N/A</v>
      </c>
      <c r="W162" s="104" t="e">
        <f ca="1">+IF(AND(ISNUMBER(OFFSET('Sanitation Data'!$C$7,0,10*ROW('Sanitation Data'!C156))),'Data Summary'!CL162="Yes"),OFFSET('Sanitation Data'!$C$7,0,10*ROW('Sanitation Data'!C156)),NA())</f>
        <v>#N/A</v>
      </c>
      <c r="X162" s="104" t="e">
        <f ca="1">+IF(AND(ISNUMBER(OFFSET('Sanitation Data'!$C$11,0,10*ROW('Sanitation Data'!C156))),'Data Summary'!CM162="Yes"),OFFSET('Sanitation Data'!$C$11,0,10*ROW('Sanitation Data'!C156)),NA())</f>
        <v>#N/A</v>
      </c>
      <c r="Y162" s="104" t="e">
        <f ca="1">+IF(AND(ISNUMBER(OFFSET('Sanitation Data'!$C$12,0,10*ROW('Sanitation Data'!C156))),'Data Summary'!CN162="Yes"),OFFSET('Sanitation Data'!$C$12,0,10*ROW('Sanitation Data'!C156)),NA())</f>
        <v>#N/A</v>
      </c>
      <c r="Z162" s="104" t="e">
        <f ca="1">+IF(AND(ISNUMBER(OFFSET('Sanitation Data'!$C$13,0,10*ROW('Sanitation Data'!C156))),'Data Summary'!CO162="Yes"),OFFSET('Sanitation Data'!$C$13,0,10*ROW('Sanitation Data'!C156)),NA())</f>
        <v>#N/A</v>
      </c>
      <c r="AA162" s="104" t="e">
        <f ca="1">+IF(AND(ISNUMBER(OFFSET('Sanitation Data'!$D$5,0,10*ROW('Sanitation Data'!D156))),'Data Summary'!CP162="Yes"),100-OFFSET('Sanitation Data'!$D$5,0,10*ROW('Sanitation Data'!D156)),NA())</f>
        <v>#N/A</v>
      </c>
      <c r="AB162" s="104" t="e">
        <f ca="1">+IF(AND(ISNUMBER(OFFSET('Sanitation Data'!$D$7,0,10*ROW('Sanitation Data'!D156))),'Data Summary'!CQ162="Yes"),OFFSET('Sanitation Data'!$D$7,0,10*ROW('Sanitation Data'!D156)),NA())</f>
        <v>#N/A</v>
      </c>
      <c r="AC162" s="104" t="e">
        <f ca="1">+IF(AND(ISNUMBER(OFFSET('Sanitation Data'!$D$11,0,10*ROW('Sanitation Data'!D156))),'Data Summary'!CR162="Yes"),OFFSET('Sanitation Data'!$D$11,0,10*ROW('Sanitation Data'!D156)),NA())</f>
        <v>#N/A</v>
      </c>
      <c r="AD162" s="104" t="e">
        <f ca="1">+IF(AND(ISNUMBER(OFFSET('Sanitation Data'!$D$12,0,10*ROW('Sanitation Data'!D156))),'Data Summary'!CS162="Yes"),OFFSET('Sanitation Data'!$D$12,0,10*ROW('Sanitation Data'!D156)),NA())</f>
        <v>#N/A</v>
      </c>
      <c r="AE162" s="104" t="e">
        <f ca="1">+IF(AND(ISNUMBER(OFFSET('Sanitation Data'!$D$13,0,10*ROW('Sanitation Data'!D156))),'Data Summary'!CT162="Yes"),OFFSET('Sanitation Data'!$D$13,0,10*ROW('Sanitation Data'!D156)),NA())</f>
        <v>#N/A</v>
      </c>
      <c r="AF162" s="104" t="e">
        <f ca="1">+IF(AND(ISNUMBER(OFFSET('Sanitation Data'!$E$5,0,10*ROW('Sanitation Data'!E156))),'Data Summary'!CU162="Yes"),100-OFFSET('Sanitation Data'!$E$5,0,10*ROW('Sanitation Data'!E156)),NA())</f>
        <v>#N/A</v>
      </c>
      <c r="AG162" s="104" t="e">
        <f ca="1">+IF(AND(ISNUMBER(OFFSET('Sanitation Data'!$E$7,0,10*ROW('Sanitation Data'!E156))),'Data Summary'!CV162="Yes"),OFFSET('Sanitation Data'!$E$7,0,10*ROW('Sanitation Data'!E156)),NA())</f>
        <v>#N/A</v>
      </c>
      <c r="AH162" s="104" t="e">
        <f ca="1">+IF(AND(ISNUMBER(OFFSET('Sanitation Data'!$E$11,0,10*ROW('Sanitation Data'!E156))),'Data Summary'!CW162="Yes"),OFFSET('Sanitation Data'!$E$11,0,10*ROW('Sanitation Data'!E156)),NA())</f>
        <v>#N/A</v>
      </c>
      <c r="AI162" s="104" t="e">
        <f ca="1">+IF(AND(ISNUMBER(OFFSET('Sanitation Data'!$E$12,0,10*ROW('Sanitation Data'!E156))),'Data Summary'!CX162="Yes"),OFFSET('Sanitation Data'!$E$12,0,10*ROW('Sanitation Data'!E156)),NA())</f>
        <v>#N/A</v>
      </c>
      <c r="AJ162" s="104" t="e">
        <f ca="1">+IF(AND(ISNUMBER(OFFSET('Sanitation Data'!$E$13,0,10*ROW('Sanitation Data'!E156))),'Data Summary'!CY162="Yes"),OFFSET('Sanitation Data'!$E$13,0,10*ROW('Sanitation Data'!E156)),NA())</f>
        <v>#N/A</v>
      </c>
      <c r="AK162" s="104" t="e">
        <f ca="1">+IF(AND(ISNUMBER(OFFSET('Sanitation Data'!$F$5,0,10*ROW('Sanitation Data'!F156))),'Data Summary'!CZ162="Yes"),100-OFFSET('Sanitation Data'!$F$5,0,10*ROW('Sanitation Data'!F156)),NA())</f>
        <v>#N/A</v>
      </c>
      <c r="AL162" s="104" t="e">
        <f ca="1">+IF(AND(ISNUMBER(OFFSET('Sanitation Data'!$F$7,0,10*ROW('Sanitation Data'!F156))),'Data Summary'!DA162="Yes"),OFFSET('Sanitation Data'!$F$7,0,10*ROW('Sanitation Data'!F156)),NA())</f>
        <v>#N/A</v>
      </c>
      <c r="AM162" s="104" t="e">
        <f ca="1">+IF(AND(ISNUMBER(OFFSET('Sanitation Data'!$F$11,0,10*ROW('Sanitation Data'!F156))),'Data Summary'!DB162="Yes"),OFFSET('Sanitation Data'!$F$11,0,10*ROW('Sanitation Data'!F156)),NA())</f>
        <v>#N/A</v>
      </c>
      <c r="AN162" s="104" t="e">
        <f ca="1">+IF(AND(ISNUMBER(OFFSET('Sanitation Data'!$F$12,0,10*ROW('Sanitation Data'!F156))),'Data Summary'!DC162="Yes"),OFFSET('Sanitation Data'!$F$12,0,10*ROW('Sanitation Data'!F156)),NA())</f>
        <v>#N/A</v>
      </c>
      <c r="AO162" s="104" t="e">
        <f ca="1">+IF(AND(ISNUMBER(OFFSET('Sanitation Data'!$F$13,0,10*ROW('Sanitation Data'!F156))),'Data Summary'!DD162="Yes"),OFFSET('Sanitation Data'!$F$13,0,10*ROW('Sanitation Data'!F156)),NA())</f>
        <v>#N/A</v>
      </c>
      <c r="AP162" s="104" t="e">
        <f ca="1">+IF(AND(ISNUMBER(OFFSET('Sanitation Data'!$G$5,0,10*ROW('Sanitation Data'!G156))),'Data Summary'!DE162="Yes"),100-OFFSET('Sanitation Data'!$G$5,0,10*ROW('Sanitation Data'!G156)),NA())</f>
        <v>#N/A</v>
      </c>
      <c r="AQ162" s="104" t="e">
        <f ca="1">+IF(AND(ISNUMBER(OFFSET('Sanitation Data'!$G$7,0,10*ROW('Sanitation Data'!G156))),'Data Summary'!DF162="Yes"),OFFSET('Sanitation Data'!$G$7,0,10*ROW('Sanitation Data'!G156)),NA())</f>
        <v>#N/A</v>
      </c>
      <c r="AR162" s="104" t="e">
        <f ca="1">+IF(AND(ISNUMBER(OFFSET('Sanitation Data'!$G$11,0,10*ROW('Sanitation Data'!G156))),'Data Summary'!DG162="Yes"),OFFSET('Sanitation Data'!$G$11,0,10*ROW('Sanitation Data'!G156)),NA())</f>
        <v>#N/A</v>
      </c>
      <c r="AS162" s="104" t="e">
        <f ca="1">+IF(AND(ISNUMBER(OFFSET('Sanitation Data'!$G$12,0,10*ROW('Sanitation Data'!G156))),'Data Summary'!DH162="Yes"),OFFSET('Sanitation Data'!$G$12,0,10*ROW('Sanitation Data'!G156)),NA())</f>
        <v>#N/A</v>
      </c>
      <c r="AT162" s="104" t="e">
        <f ca="1">+IF(AND(ISNUMBER(OFFSET('Sanitation Data'!$G$13,0,10*ROW('Sanitation Data'!G156))),'Data Summary'!DI162="Yes"),OFFSET('Sanitation Data'!$G$13,0,10*ROW('Sanitation Data'!G156)),NA())</f>
        <v>#N/A</v>
      </c>
      <c r="AU162" s="104" t="e">
        <f ca="1">+IF(AND(ISNUMBER(OFFSET('Sanitation Data'!$H$5,0,10*ROW('Sanitation Data'!H156))),'Data Summary'!DJ162="Yes"),100-OFFSET('Sanitation Data'!$H$5,0,10*ROW('Sanitation Data'!H156)),NA())</f>
        <v>#N/A</v>
      </c>
      <c r="AV162" s="104" t="e">
        <f ca="1">+IF(AND(ISNUMBER(OFFSET('Sanitation Data'!$H$7,0,10*ROW('Sanitation Data'!H156))),'Data Summary'!DK162="Yes"),OFFSET('Sanitation Data'!$H$7,0,10*ROW('Sanitation Data'!H156)),NA())</f>
        <v>#N/A</v>
      </c>
      <c r="AW162" s="104" t="e">
        <f ca="1">+IF(AND(ISNUMBER(OFFSET('Sanitation Data'!$H$11,0,10*ROW('Sanitation Data'!H156))),'Data Summary'!DL162="Yes"),OFFSET('Sanitation Data'!$H$11,0,10*ROW('Sanitation Data'!H156)),NA())</f>
        <v>#N/A</v>
      </c>
      <c r="AX162" s="104" t="e">
        <f ca="1">+IF(AND(ISNUMBER(OFFSET('Sanitation Data'!$H$12,0,10*ROW('Sanitation Data'!H156))),'Data Summary'!DM162="Yes"),OFFSET('Sanitation Data'!$H$12,0,10*ROW('Sanitation Data'!H156)),NA())</f>
        <v>#N/A</v>
      </c>
      <c r="AY162" s="104" t="e">
        <f ca="1">+IF(AND(ISNUMBER(OFFSET('Sanitation Data'!$H$13,0,10*ROW('Sanitation Data'!H156))),'Data Summary'!DN162="Yes"),OFFSET('Sanitation Data'!$H$13,0,10*ROW('Sanitation Data'!H156)),NA())</f>
        <v>#N/A</v>
      </c>
      <c r="AZ162" s="109" t="e">
        <f ca="1">+IF(AND(ISNUMBER(OFFSET('Hygiene Data'!$C$6,0,10*ROW('Hygiene Data'!C156))),'Data Summary'!DO162="Yes"),OFFSET('Hygiene Data'!$C$6,0,10*ROW('Hygiene Data'!C156)),NA())</f>
        <v>#N/A</v>
      </c>
      <c r="BA162" s="109" t="e">
        <f ca="1">+IF(AND(ISNUMBER(OFFSET('Hygiene Data'!$C$8,0,10*ROW('Hygiene Data'!C156))),'Data Summary'!DP162="Yes"),OFFSET('Hygiene Data'!$C$8,0,10*ROW('Hygiene Data'!C156)),NA())</f>
        <v>#N/A</v>
      </c>
      <c r="BB162" s="109" t="e">
        <f ca="1">+IF(AND(ISNUMBER(OFFSET('Hygiene Data'!$C$10,0,10*ROW('Hygiene Data'!C156))),'Data Summary'!DQ162="Yes"),OFFSET('Hygiene Data'!$C$10,0,10*ROW('Hygiene Data'!C156)),NA())</f>
        <v>#N/A</v>
      </c>
      <c r="BC162" s="109" t="e">
        <f ca="1">+IF(AND(ISNUMBER(OFFSET('Hygiene Data'!$D$6,0,10*ROW('Hygiene Data'!D156))),'Data Summary'!DR162="Yes"),OFFSET('Hygiene Data'!$D$6,0,10*ROW('Hygiene Data'!D156)),NA())</f>
        <v>#N/A</v>
      </c>
      <c r="BD162" s="109" t="e">
        <f ca="1">+IF(AND(ISNUMBER(OFFSET('Hygiene Data'!$D$8,0,10*ROW('Hygiene Data'!D156))),'Data Summary'!DS162="Yes"),OFFSET('Hygiene Data'!$D$8,0,10*ROW('Hygiene Data'!D156)),NA())</f>
        <v>#N/A</v>
      </c>
      <c r="BE162" s="109" t="e">
        <f ca="1">+IF(AND(ISNUMBER(OFFSET('Hygiene Data'!$D$10,0,10*ROW('Hygiene Data'!D156))),'Data Summary'!DT162="Yes"),OFFSET('Hygiene Data'!$D$10,0,10*ROW('Hygiene Data'!D156)),NA())</f>
        <v>#N/A</v>
      </c>
      <c r="BF162" s="109" t="e">
        <f ca="1">+IF(AND(ISNUMBER(OFFSET('Hygiene Data'!$E$6,0,10*ROW('Hygiene Data'!E156))),'Data Summary'!DU162="Yes"),OFFSET('Hygiene Data'!$E$6,0,10*ROW('Hygiene Data'!E156)),NA())</f>
        <v>#N/A</v>
      </c>
      <c r="BG162" s="109" t="e">
        <f ca="1">+IF(AND(ISNUMBER(OFFSET('Hygiene Data'!$E$8,0,10*ROW('Hygiene Data'!E156))),'Data Summary'!DV162="Yes"),OFFSET('Hygiene Data'!$E$8,0,10*ROW('Hygiene Data'!E156)),NA())</f>
        <v>#N/A</v>
      </c>
      <c r="BH162" s="109" t="e">
        <f ca="1">+IF(AND(ISNUMBER(OFFSET('Hygiene Data'!$E$10,0,10*ROW('Hygiene Data'!E156))),'Data Summary'!DW162="Yes"),OFFSET('Hygiene Data'!$E$10,0,10*ROW('Hygiene Data'!E156)),NA())</f>
        <v>#N/A</v>
      </c>
      <c r="BI162" s="109" t="e">
        <f ca="1">+IF(AND(ISNUMBER(OFFSET('Hygiene Data'!$F$6,0,10*ROW('Hygiene Data'!F156))),'Data Summary'!DX162="Yes"),OFFSET('Hygiene Data'!$F$6,0,10*ROW('Hygiene Data'!F156)),NA())</f>
        <v>#N/A</v>
      </c>
      <c r="BJ162" s="109" t="e">
        <f ca="1">+IF(AND(ISNUMBER(OFFSET('Hygiene Data'!$F$8,0,10*ROW('Hygiene Data'!F156))),'Data Summary'!DY162="Yes"),OFFSET('Hygiene Data'!$F$8,0,10*ROW('Hygiene Data'!F156)),NA())</f>
        <v>#N/A</v>
      </c>
      <c r="BK162" s="109" t="e">
        <f ca="1">+IF(AND(ISNUMBER(OFFSET('Hygiene Data'!$F$10,0,10*ROW('Hygiene Data'!F156))),'Data Summary'!DZ162="Yes"),OFFSET('Hygiene Data'!$F$10,0,10*ROW('Hygiene Data'!F156)),NA())</f>
        <v>#N/A</v>
      </c>
      <c r="BL162" s="109" t="e">
        <f ca="1">+IF(AND(ISNUMBER(OFFSET('Hygiene Data'!$G$6,0,10*ROW('Hygiene Data'!G156))),'Data Summary'!EA162="Yes"),OFFSET('Hygiene Data'!$G$6,0,10*ROW('Hygiene Data'!G156)),NA())</f>
        <v>#N/A</v>
      </c>
      <c r="BM162" s="109" t="e">
        <f ca="1">+IF(AND(ISNUMBER(OFFSET('Hygiene Data'!$G$8,0,10*ROW('Hygiene Data'!G156))),'Data Summary'!EB162="Yes"),OFFSET('Hygiene Data'!$G$8,0,10*ROW('Hygiene Data'!G156)),NA())</f>
        <v>#N/A</v>
      </c>
      <c r="BN162" s="109" t="e">
        <f ca="1">+IF(AND(ISNUMBER(OFFSET('Hygiene Data'!$G$10,0,10*ROW('Hygiene Data'!G156))),'Data Summary'!EC162="Yes"),OFFSET('Hygiene Data'!$G$10,0,10*ROW('Hygiene Data'!G156)),NA())</f>
        <v>#N/A</v>
      </c>
      <c r="BO162" s="109" t="e">
        <f ca="1">+IF(AND(ISNUMBER(OFFSET('Hygiene Data'!$H$6,0,10*ROW('Hygiene Data'!H156))),'Data Summary'!ED162="Yes"),OFFSET('Hygiene Data'!$H$6,0,10*ROW('Hygiene Data'!H156)),NA())</f>
        <v>#N/A</v>
      </c>
      <c r="BP162" s="109" t="e">
        <f ca="1">+IF(AND(ISNUMBER(OFFSET('Hygiene Data'!$H$8,0,10*ROW('Hygiene Data'!H156))),'Data Summary'!EE162="Yes"),OFFSET('Hygiene Data'!$H$8,0,10*ROW('Hygiene Data'!H156)),NA())</f>
        <v>#N/A</v>
      </c>
      <c r="BQ162" s="109" t="e">
        <f ca="1">+IF(AND(ISNUMBER(OFFSET('Hygiene Data'!$H$10,0,10*ROW('Hygiene Data'!H156))),'Data Summary'!EF162="Yes"),OFFSET('Hygiene Data'!$H$10,0,10*ROW('Hygiene Data'!H156)),NA())</f>
        <v>#N/A</v>
      </c>
    </row>
    <row r="163" spans="1:69" x14ac:dyDescent="0.25">
      <c r="A163" s="57" t="e">
        <f ca="1">+IF(OFFSET('Water Data'!$B$1,0,10*ROW('Water Data'!B157))="",NA(),OFFSET('Water Data'!$B$1,0,10*ROW('Water Data'!B157)))</f>
        <v>#N/A</v>
      </c>
      <c r="B163" s="57" t="e">
        <f ca="1">+IF(OFFSET('Water Data'!$A$3,0,10*ROW('Water Data'!A160))="",NA(),OFFSET('Water Data'!$A$3,0,10*ROW('Water Data'!A160)))</f>
        <v>#N/A</v>
      </c>
      <c r="C163" s="57" t="e">
        <f ca="1">+IF(OFFSET('Water Data'!$C$3,0,10*ROW('Water Data'!C160))="",NA(),OFFSET('Water Data'!$C$3,0,10*ROW('Water Data'!C160)))</f>
        <v>#N/A</v>
      </c>
      <c r="D163" s="58" t="e">
        <f ca="1">+IF(AND(ISNUMBER(OFFSET('Water Data'!$C$5,0,10*ROW('Water Data'!C157))),'Data Summary'!BS163="Yes"),100-OFFSET('Water Data'!$C$5,0,10*ROW('Water Data'!C157)),NA())</f>
        <v>#N/A</v>
      </c>
      <c r="E163" s="58" t="e">
        <f ca="1">+IF(AND(ISNUMBER(OFFSET('Water Data'!$C$7,0,10*ROW('Water Data'!C157))),'Data Summary'!BT163="Yes"),OFFSET('Water Data'!$C$7,0,10*ROW('Water Data'!C157)),NA())</f>
        <v>#N/A</v>
      </c>
      <c r="F163" s="58" t="e">
        <f ca="1">+IF(AND(ISNUMBER(OFFSET('Water Data'!$C$10,0,10*ROW('Water Data'!C157))),'Data Summary'!BU163="Yes"),OFFSET('Water Data'!$C$10,0,10*ROW('Water Data'!C157)),NA())</f>
        <v>#N/A</v>
      </c>
      <c r="G163" s="58" t="e">
        <f ca="1">+IF(AND(ISNUMBER(OFFSET('Water Data'!$D$5,0,10*ROW('Water Data'!D157))),'Data Summary'!BV163="Yes"),100-OFFSET('Water Data'!$D$5,0,10*ROW('Water Data'!D157)),NA())</f>
        <v>#N/A</v>
      </c>
      <c r="H163" s="58" t="e">
        <f ca="1">+IF(AND(ISNUMBER(OFFSET('Water Data'!$D$7,0,10*ROW('Water Data'!D157))),'Data Summary'!BW163="Yes"),OFFSET('Water Data'!$D$7,0,10*ROW('Water Data'!D157)),NA())</f>
        <v>#N/A</v>
      </c>
      <c r="I163" s="58" t="e">
        <f ca="1">+IF(AND(ISNUMBER(OFFSET('Water Data'!$D$10,0,10*ROW('Water Data'!D157))),'Data Summary'!BX163="Yes"),OFFSET('Water Data'!$D$10,0,10*ROW('Water Data'!D157)),NA())</f>
        <v>#N/A</v>
      </c>
      <c r="J163" s="58" t="e">
        <f ca="1">+IF(AND(ISNUMBER(OFFSET('Water Data'!$E$5,0,10*ROW('Water Data'!E157))),'Data Summary'!BY163="Yes"),100-OFFSET('Water Data'!$E$5,0,10*ROW('Water Data'!E157)),NA())</f>
        <v>#N/A</v>
      </c>
      <c r="K163" s="58" t="e">
        <f ca="1">+IF(AND(ISNUMBER(OFFSET('Water Data'!$E$7,0,10*ROW('Water Data'!E157))),'Data Summary'!BZ163="Yes"),OFFSET('Water Data'!$E$7,0,10*ROW('Water Data'!E157)),NA())</f>
        <v>#N/A</v>
      </c>
      <c r="L163" s="58" t="e">
        <f ca="1">+IF(AND(ISNUMBER(OFFSET('Water Data'!$E$10,0,10*ROW('Water Data'!E157))),'Data Summary'!CA163="Yes"),OFFSET('Water Data'!$E$10,0,10*ROW('Water Data'!E157)),NA())</f>
        <v>#N/A</v>
      </c>
      <c r="M163" s="58" t="e">
        <f ca="1">+IF(AND(ISNUMBER(OFFSET('Water Data'!$F$5,0,10*ROW('Water Data'!F157))),'Data Summary'!CB163="Yes"),100-OFFSET('Water Data'!$F$5,0,10*ROW('Water Data'!F157)),NA())</f>
        <v>#N/A</v>
      </c>
      <c r="N163" s="58" t="e">
        <f ca="1">+IF(AND(ISNUMBER(OFFSET('Water Data'!$F$7,0,10*ROW('Water Data'!F157))),'Data Summary'!CC163="Yes"),OFFSET('Water Data'!$F$7,0,10*ROW('Water Data'!F157)),NA())</f>
        <v>#N/A</v>
      </c>
      <c r="O163" s="58" t="e">
        <f ca="1">+IF(AND(ISNUMBER(OFFSET('Water Data'!$F$10,0,10*ROW('Water Data'!F157))),'Data Summary'!CD163="Yes"),OFFSET('Water Data'!$F$10,0,10*ROW('Water Data'!F157)),NA())</f>
        <v>#N/A</v>
      </c>
      <c r="P163" s="58" t="e">
        <f ca="1">+IF(AND(ISNUMBER(OFFSET('Water Data'!$G$5,0,10*ROW('Water Data'!G157))),'Data Summary'!CE163="Yes"),100-OFFSET('Water Data'!$G$5,0,10*ROW('Water Data'!G157)),NA())</f>
        <v>#N/A</v>
      </c>
      <c r="Q163" s="58" t="e">
        <f ca="1">+IF(AND(ISNUMBER(OFFSET('Water Data'!$G$7,0,10*ROW('Water Data'!G157))),'Data Summary'!CF163="Yes"),OFFSET('Water Data'!$G$7,0,10*ROW('Water Data'!G157)),NA())</f>
        <v>#N/A</v>
      </c>
      <c r="R163" s="58" t="e">
        <f ca="1">+IF(AND(ISNUMBER(OFFSET('Water Data'!$G$10,0,10*ROW('Water Data'!G157))),'Data Summary'!CG163="Yes"),OFFSET('Water Data'!$G$10,0,10*ROW('Water Data'!G157)),NA())</f>
        <v>#N/A</v>
      </c>
      <c r="S163" s="58" t="e">
        <f ca="1">+IF(AND(ISNUMBER(OFFSET('Water Data'!$H$5,0,10*ROW('Water Data'!H157))),'Data Summary'!CH163="Yes"),100-OFFSET('Water Data'!$H$5,0,10*ROW('Water Data'!H157)),NA())</f>
        <v>#N/A</v>
      </c>
      <c r="T163" s="58" t="e">
        <f ca="1">+IF(AND(ISNUMBER(OFFSET('Water Data'!$H$7,0,10*ROW('Water Data'!H157))),'Data Summary'!CI163="Yes"),OFFSET('Water Data'!$H$7,0,10*ROW('Water Data'!H157)),NA())</f>
        <v>#N/A</v>
      </c>
      <c r="U163" s="58" t="e">
        <f ca="1">+IF(AND(ISNUMBER(OFFSET('Water Data'!$H$10,0,10*ROW('Water Data'!H157))),'Data Summary'!CJ163="Yes"),OFFSET('Water Data'!$H$10,0,10*ROW('Water Data'!H157)),NA())</f>
        <v>#N/A</v>
      </c>
      <c r="V163" s="104" t="e">
        <f ca="1">+IF(AND(ISNUMBER(OFFSET('Sanitation Data'!$C$5,0,10*ROW('Sanitation Data'!C157))),'Data Summary'!CK163="Yes"),100-OFFSET('Sanitation Data'!$C$5,0,10*ROW('Sanitation Data'!C157)),NA())</f>
        <v>#N/A</v>
      </c>
      <c r="W163" s="104" t="e">
        <f ca="1">+IF(AND(ISNUMBER(OFFSET('Sanitation Data'!$C$7,0,10*ROW('Sanitation Data'!C157))),'Data Summary'!CL163="Yes"),OFFSET('Sanitation Data'!$C$7,0,10*ROW('Sanitation Data'!C157)),NA())</f>
        <v>#N/A</v>
      </c>
      <c r="X163" s="104" t="e">
        <f ca="1">+IF(AND(ISNUMBER(OFFSET('Sanitation Data'!$C$11,0,10*ROW('Sanitation Data'!C157))),'Data Summary'!CM163="Yes"),OFFSET('Sanitation Data'!$C$11,0,10*ROW('Sanitation Data'!C157)),NA())</f>
        <v>#N/A</v>
      </c>
      <c r="Y163" s="104" t="e">
        <f ca="1">+IF(AND(ISNUMBER(OFFSET('Sanitation Data'!$C$12,0,10*ROW('Sanitation Data'!C157))),'Data Summary'!CN163="Yes"),OFFSET('Sanitation Data'!$C$12,0,10*ROW('Sanitation Data'!C157)),NA())</f>
        <v>#N/A</v>
      </c>
      <c r="Z163" s="104" t="e">
        <f ca="1">+IF(AND(ISNUMBER(OFFSET('Sanitation Data'!$C$13,0,10*ROW('Sanitation Data'!C157))),'Data Summary'!CO163="Yes"),OFFSET('Sanitation Data'!$C$13,0,10*ROW('Sanitation Data'!C157)),NA())</f>
        <v>#N/A</v>
      </c>
      <c r="AA163" s="104" t="e">
        <f ca="1">+IF(AND(ISNUMBER(OFFSET('Sanitation Data'!$D$5,0,10*ROW('Sanitation Data'!D157))),'Data Summary'!CP163="Yes"),100-OFFSET('Sanitation Data'!$D$5,0,10*ROW('Sanitation Data'!D157)),NA())</f>
        <v>#N/A</v>
      </c>
      <c r="AB163" s="104" t="e">
        <f ca="1">+IF(AND(ISNUMBER(OFFSET('Sanitation Data'!$D$7,0,10*ROW('Sanitation Data'!D157))),'Data Summary'!CQ163="Yes"),OFFSET('Sanitation Data'!$D$7,0,10*ROW('Sanitation Data'!D157)),NA())</f>
        <v>#N/A</v>
      </c>
      <c r="AC163" s="104" t="e">
        <f ca="1">+IF(AND(ISNUMBER(OFFSET('Sanitation Data'!$D$11,0,10*ROW('Sanitation Data'!D157))),'Data Summary'!CR163="Yes"),OFFSET('Sanitation Data'!$D$11,0,10*ROW('Sanitation Data'!D157)),NA())</f>
        <v>#N/A</v>
      </c>
      <c r="AD163" s="104" t="e">
        <f ca="1">+IF(AND(ISNUMBER(OFFSET('Sanitation Data'!$D$12,0,10*ROW('Sanitation Data'!D157))),'Data Summary'!CS163="Yes"),OFFSET('Sanitation Data'!$D$12,0,10*ROW('Sanitation Data'!D157)),NA())</f>
        <v>#N/A</v>
      </c>
      <c r="AE163" s="104" t="e">
        <f ca="1">+IF(AND(ISNUMBER(OFFSET('Sanitation Data'!$D$13,0,10*ROW('Sanitation Data'!D157))),'Data Summary'!CT163="Yes"),OFFSET('Sanitation Data'!$D$13,0,10*ROW('Sanitation Data'!D157)),NA())</f>
        <v>#N/A</v>
      </c>
      <c r="AF163" s="104" t="e">
        <f ca="1">+IF(AND(ISNUMBER(OFFSET('Sanitation Data'!$E$5,0,10*ROW('Sanitation Data'!E157))),'Data Summary'!CU163="Yes"),100-OFFSET('Sanitation Data'!$E$5,0,10*ROW('Sanitation Data'!E157)),NA())</f>
        <v>#N/A</v>
      </c>
      <c r="AG163" s="104" t="e">
        <f ca="1">+IF(AND(ISNUMBER(OFFSET('Sanitation Data'!$E$7,0,10*ROW('Sanitation Data'!E157))),'Data Summary'!CV163="Yes"),OFFSET('Sanitation Data'!$E$7,0,10*ROW('Sanitation Data'!E157)),NA())</f>
        <v>#N/A</v>
      </c>
      <c r="AH163" s="104" t="e">
        <f ca="1">+IF(AND(ISNUMBER(OFFSET('Sanitation Data'!$E$11,0,10*ROW('Sanitation Data'!E157))),'Data Summary'!CW163="Yes"),OFFSET('Sanitation Data'!$E$11,0,10*ROW('Sanitation Data'!E157)),NA())</f>
        <v>#N/A</v>
      </c>
      <c r="AI163" s="104" t="e">
        <f ca="1">+IF(AND(ISNUMBER(OFFSET('Sanitation Data'!$E$12,0,10*ROW('Sanitation Data'!E157))),'Data Summary'!CX163="Yes"),OFFSET('Sanitation Data'!$E$12,0,10*ROW('Sanitation Data'!E157)),NA())</f>
        <v>#N/A</v>
      </c>
      <c r="AJ163" s="104" t="e">
        <f ca="1">+IF(AND(ISNUMBER(OFFSET('Sanitation Data'!$E$13,0,10*ROW('Sanitation Data'!E157))),'Data Summary'!CY163="Yes"),OFFSET('Sanitation Data'!$E$13,0,10*ROW('Sanitation Data'!E157)),NA())</f>
        <v>#N/A</v>
      </c>
      <c r="AK163" s="104" t="e">
        <f ca="1">+IF(AND(ISNUMBER(OFFSET('Sanitation Data'!$F$5,0,10*ROW('Sanitation Data'!F157))),'Data Summary'!CZ163="Yes"),100-OFFSET('Sanitation Data'!$F$5,0,10*ROW('Sanitation Data'!F157)),NA())</f>
        <v>#N/A</v>
      </c>
      <c r="AL163" s="104" t="e">
        <f ca="1">+IF(AND(ISNUMBER(OFFSET('Sanitation Data'!$F$7,0,10*ROW('Sanitation Data'!F157))),'Data Summary'!DA163="Yes"),OFFSET('Sanitation Data'!$F$7,0,10*ROW('Sanitation Data'!F157)),NA())</f>
        <v>#N/A</v>
      </c>
      <c r="AM163" s="104" t="e">
        <f ca="1">+IF(AND(ISNUMBER(OFFSET('Sanitation Data'!$F$11,0,10*ROW('Sanitation Data'!F157))),'Data Summary'!DB163="Yes"),OFFSET('Sanitation Data'!$F$11,0,10*ROW('Sanitation Data'!F157)),NA())</f>
        <v>#N/A</v>
      </c>
      <c r="AN163" s="104" t="e">
        <f ca="1">+IF(AND(ISNUMBER(OFFSET('Sanitation Data'!$F$12,0,10*ROW('Sanitation Data'!F157))),'Data Summary'!DC163="Yes"),OFFSET('Sanitation Data'!$F$12,0,10*ROW('Sanitation Data'!F157)),NA())</f>
        <v>#N/A</v>
      </c>
      <c r="AO163" s="104" t="e">
        <f ca="1">+IF(AND(ISNUMBER(OFFSET('Sanitation Data'!$F$13,0,10*ROW('Sanitation Data'!F157))),'Data Summary'!DD163="Yes"),OFFSET('Sanitation Data'!$F$13,0,10*ROW('Sanitation Data'!F157)),NA())</f>
        <v>#N/A</v>
      </c>
      <c r="AP163" s="104" t="e">
        <f ca="1">+IF(AND(ISNUMBER(OFFSET('Sanitation Data'!$G$5,0,10*ROW('Sanitation Data'!G157))),'Data Summary'!DE163="Yes"),100-OFFSET('Sanitation Data'!$G$5,0,10*ROW('Sanitation Data'!G157)),NA())</f>
        <v>#N/A</v>
      </c>
      <c r="AQ163" s="104" t="e">
        <f ca="1">+IF(AND(ISNUMBER(OFFSET('Sanitation Data'!$G$7,0,10*ROW('Sanitation Data'!G157))),'Data Summary'!DF163="Yes"),OFFSET('Sanitation Data'!$G$7,0,10*ROW('Sanitation Data'!G157)),NA())</f>
        <v>#N/A</v>
      </c>
      <c r="AR163" s="104" t="e">
        <f ca="1">+IF(AND(ISNUMBER(OFFSET('Sanitation Data'!$G$11,0,10*ROW('Sanitation Data'!G157))),'Data Summary'!DG163="Yes"),OFFSET('Sanitation Data'!$G$11,0,10*ROW('Sanitation Data'!G157)),NA())</f>
        <v>#N/A</v>
      </c>
      <c r="AS163" s="104" t="e">
        <f ca="1">+IF(AND(ISNUMBER(OFFSET('Sanitation Data'!$G$12,0,10*ROW('Sanitation Data'!G157))),'Data Summary'!DH163="Yes"),OFFSET('Sanitation Data'!$G$12,0,10*ROW('Sanitation Data'!G157)),NA())</f>
        <v>#N/A</v>
      </c>
      <c r="AT163" s="104" t="e">
        <f ca="1">+IF(AND(ISNUMBER(OFFSET('Sanitation Data'!$G$13,0,10*ROW('Sanitation Data'!G157))),'Data Summary'!DI163="Yes"),OFFSET('Sanitation Data'!$G$13,0,10*ROW('Sanitation Data'!G157)),NA())</f>
        <v>#N/A</v>
      </c>
      <c r="AU163" s="104" t="e">
        <f ca="1">+IF(AND(ISNUMBER(OFFSET('Sanitation Data'!$H$5,0,10*ROW('Sanitation Data'!H157))),'Data Summary'!DJ163="Yes"),100-OFFSET('Sanitation Data'!$H$5,0,10*ROW('Sanitation Data'!H157)),NA())</f>
        <v>#N/A</v>
      </c>
      <c r="AV163" s="104" t="e">
        <f ca="1">+IF(AND(ISNUMBER(OFFSET('Sanitation Data'!$H$7,0,10*ROW('Sanitation Data'!H157))),'Data Summary'!DK163="Yes"),OFFSET('Sanitation Data'!$H$7,0,10*ROW('Sanitation Data'!H157)),NA())</f>
        <v>#N/A</v>
      </c>
      <c r="AW163" s="104" t="e">
        <f ca="1">+IF(AND(ISNUMBER(OFFSET('Sanitation Data'!$H$11,0,10*ROW('Sanitation Data'!H157))),'Data Summary'!DL163="Yes"),OFFSET('Sanitation Data'!$H$11,0,10*ROW('Sanitation Data'!H157)),NA())</f>
        <v>#N/A</v>
      </c>
      <c r="AX163" s="104" t="e">
        <f ca="1">+IF(AND(ISNUMBER(OFFSET('Sanitation Data'!$H$12,0,10*ROW('Sanitation Data'!H157))),'Data Summary'!DM163="Yes"),OFFSET('Sanitation Data'!$H$12,0,10*ROW('Sanitation Data'!H157)),NA())</f>
        <v>#N/A</v>
      </c>
      <c r="AY163" s="104" t="e">
        <f ca="1">+IF(AND(ISNUMBER(OFFSET('Sanitation Data'!$H$13,0,10*ROW('Sanitation Data'!H157))),'Data Summary'!DN163="Yes"),OFFSET('Sanitation Data'!$H$13,0,10*ROW('Sanitation Data'!H157)),NA())</f>
        <v>#N/A</v>
      </c>
      <c r="AZ163" s="109" t="e">
        <f ca="1">+IF(AND(ISNUMBER(OFFSET('Hygiene Data'!$C$6,0,10*ROW('Hygiene Data'!C157))),'Data Summary'!DO163="Yes"),OFFSET('Hygiene Data'!$C$6,0,10*ROW('Hygiene Data'!C157)),NA())</f>
        <v>#N/A</v>
      </c>
      <c r="BA163" s="109" t="e">
        <f ca="1">+IF(AND(ISNUMBER(OFFSET('Hygiene Data'!$C$8,0,10*ROW('Hygiene Data'!C157))),'Data Summary'!DP163="Yes"),OFFSET('Hygiene Data'!$C$8,0,10*ROW('Hygiene Data'!C157)),NA())</f>
        <v>#N/A</v>
      </c>
      <c r="BB163" s="109" t="e">
        <f ca="1">+IF(AND(ISNUMBER(OFFSET('Hygiene Data'!$C$10,0,10*ROW('Hygiene Data'!C157))),'Data Summary'!DQ163="Yes"),OFFSET('Hygiene Data'!$C$10,0,10*ROW('Hygiene Data'!C157)),NA())</f>
        <v>#N/A</v>
      </c>
      <c r="BC163" s="109" t="e">
        <f ca="1">+IF(AND(ISNUMBER(OFFSET('Hygiene Data'!$D$6,0,10*ROW('Hygiene Data'!D157))),'Data Summary'!DR163="Yes"),OFFSET('Hygiene Data'!$D$6,0,10*ROW('Hygiene Data'!D157)),NA())</f>
        <v>#N/A</v>
      </c>
      <c r="BD163" s="109" t="e">
        <f ca="1">+IF(AND(ISNUMBER(OFFSET('Hygiene Data'!$D$8,0,10*ROW('Hygiene Data'!D157))),'Data Summary'!DS163="Yes"),OFFSET('Hygiene Data'!$D$8,0,10*ROW('Hygiene Data'!D157)),NA())</f>
        <v>#N/A</v>
      </c>
      <c r="BE163" s="109" t="e">
        <f ca="1">+IF(AND(ISNUMBER(OFFSET('Hygiene Data'!$D$10,0,10*ROW('Hygiene Data'!D157))),'Data Summary'!DT163="Yes"),OFFSET('Hygiene Data'!$D$10,0,10*ROW('Hygiene Data'!D157)),NA())</f>
        <v>#N/A</v>
      </c>
      <c r="BF163" s="109" t="e">
        <f ca="1">+IF(AND(ISNUMBER(OFFSET('Hygiene Data'!$E$6,0,10*ROW('Hygiene Data'!E157))),'Data Summary'!DU163="Yes"),OFFSET('Hygiene Data'!$E$6,0,10*ROW('Hygiene Data'!E157)),NA())</f>
        <v>#N/A</v>
      </c>
      <c r="BG163" s="109" t="e">
        <f ca="1">+IF(AND(ISNUMBER(OFFSET('Hygiene Data'!$E$8,0,10*ROW('Hygiene Data'!E157))),'Data Summary'!DV163="Yes"),OFFSET('Hygiene Data'!$E$8,0,10*ROW('Hygiene Data'!E157)),NA())</f>
        <v>#N/A</v>
      </c>
      <c r="BH163" s="109" t="e">
        <f ca="1">+IF(AND(ISNUMBER(OFFSET('Hygiene Data'!$E$10,0,10*ROW('Hygiene Data'!E157))),'Data Summary'!DW163="Yes"),OFFSET('Hygiene Data'!$E$10,0,10*ROW('Hygiene Data'!E157)),NA())</f>
        <v>#N/A</v>
      </c>
      <c r="BI163" s="109" t="e">
        <f ca="1">+IF(AND(ISNUMBER(OFFSET('Hygiene Data'!$F$6,0,10*ROW('Hygiene Data'!F157))),'Data Summary'!DX163="Yes"),OFFSET('Hygiene Data'!$F$6,0,10*ROW('Hygiene Data'!F157)),NA())</f>
        <v>#N/A</v>
      </c>
      <c r="BJ163" s="109" t="e">
        <f ca="1">+IF(AND(ISNUMBER(OFFSET('Hygiene Data'!$F$8,0,10*ROW('Hygiene Data'!F157))),'Data Summary'!DY163="Yes"),OFFSET('Hygiene Data'!$F$8,0,10*ROW('Hygiene Data'!F157)),NA())</f>
        <v>#N/A</v>
      </c>
      <c r="BK163" s="109" t="e">
        <f ca="1">+IF(AND(ISNUMBER(OFFSET('Hygiene Data'!$F$10,0,10*ROW('Hygiene Data'!F157))),'Data Summary'!DZ163="Yes"),OFFSET('Hygiene Data'!$F$10,0,10*ROW('Hygiene Data'!F157)),NA())</f>
        <v>#N/A</v>
      </c>
      <c r="BL163" s="109" t="e">
        <f ca="1">+IF(AND(ISNUMBER(OFFSET('Hygiene Data'!$G$6,0,10*ROW('Hygiene Data'!G157))),'Data Summary'!EA163="Yes"),OFFSET('Hygiene Data'!$G$6,0,10*ROW('Hygiene Data'!G157)),NA())</f>
        <v>#N/A</v>
      </c>
      <c r="BM163" s="109" t="e">
        <f ca="1">+IF(AND(ISNUMBER(OFFSET('Hygiene Data'!$G$8,0,10*ROW('Hygiene Data'!G157))),'Data Summary'!EB163="Yes"),OFFSET('Hygiene Data'!$G$8,0,10*ROW('Hygiene Data'!G157)),NA())</f>
        <v>#N/A</v>
      </c>
      <c r="BN163" s="109" t="e">
        <f ca="1">+IF(AND(ISNUMBER(OFFSET('Hygiene Data'!$G$10,0,10*ROW('Hygiene Data'!G157))),'Data Summary'!EC163="Yes"),OFFSET('Hygiene Data'!$G$10,0,10*ROW('Hygiene Data'!G157)),NA())</f>
        <v>#N/A</v>
      </c>
      <c r="BO163" s="109" t="e">
        <f ca="1">+IF(AND(ISNUMBER(OFFSET('Hygiene Data'!$H$6,0,10*ROW('Hygiene Data'!H157))),'Data Summary'!ED163="Yes"),OFFSET('Hygiene Data'!$H$6,0,10*ROW('Hygiene Data'!H157)),NA())</f>
        <v>#N/A</v>
      </c>
      <c r="BP163" s="109" t="e">
        <f ca="1">+IF(AND(ISNUMBER(OFFSET('Hygiene Data'!$H$8,0,10*ROW('Hygiene Data'!H157))),'Data Summary'!EE163="Yes"),OFFSET('Hygiene Data'!$H$8,0,10*ROW('Hygiene Data'!H157)),NA())</f>
        <v>#N/A</v>
      </c>
      <c r="BQ163" s="109" t="e">
        <f ca="1">+IF(AND(ISNUMBER(OFFSET('Hygiene Data'!$H$10,0,10*ROW('Hygiene Data'!H157))),'Data Summary'!EF163="Yes"),OFFSET('Hygiene Data'!$H$10,0,10*ROW('Hygiene Data'!H157)),NA())</f>
        <v>#N/A</v>
      </c>
    </row>
    <row r="164" spans="1:69" x14ac:dyDescent="0.25">
      <c r="A164" s="57" t="e">
        <f ca="1">+IF(OFFSET('Water Data'!$B$1,0,10*ROW('Water Data'!B158))="",NA(),OFFSET('Water Data'!$B$1,0,10*ROW('Water Data'!B158)))</f>
        <v>#N/A</v>
      </c>
      <c r="B164" s="57" t="e">
        <f ca="1">+IF(OFFSET('Water Data'!$A$3,0,10*ROW('Water Data'!A161))="",NA(),OFFSET('Water Data'!$A$3,0,10*ROW('Water Data'!A161)))</f>
        <v>#N/A</v>
      </c>
      <c r="C164" s="57" t="e">
        <f ca="1">+IF(OFFSET('Water Data'!$C$3,0,10*ROW('Water Data'!C161))="",NA(),OFFSET('Water Data'!$C$3,0,10*ROW('Water Data'!C161)))</f>
        <v>#N/A</v>
      </c>
      <c r="D164" s="58" t="e">
        <f ca="1">+IF(AND(ISNUMBER(OFFSET('Water Data'!$C$5,0,10*ROW('Water Data'!C158))),'Data Summary'!BS164="Yes"),100-OFFSET('Water Data'!$C$5,0,10*ROW('Water Data'!C158)),NA())</f>
        <v>#N/A</v>
      </c>
      <c r="E164" s="58" t="e">
        <f ca="1">+IF(AND(ISNUMBER(OFFSET('Water Data'!$C$7,0,10*ROW('Water Data'!C158))),'Data Summary'!BT164="Yes"),OFFSET('Water Data'!$C$7,0,10*ROW('Water Data'!C158)),NA())</f>
        <v>#N/A</v>
      </c>
      <c r="F164" s="58" t="e">
        <f ca="1">+IF(AND(ISNUMBER(OFFSET('Water Data'!$C$10,0,10*ROW('Water Data'!C158))),'Data Summary'!BU164="Yes"),OFFSET('Water Data'!$C$10,0,10*ROW('Water Data'!C158)),NA())</f>
        <v>#N/A</v>
      </c>
      <c r="G164" s="58" t="e">
        <f ca="1">+IF(AND(ISNUMBER(OFFSET('Water Data'!$D$5,0,10*ROW('Water Data'!D158))),'Data Summary'!BV164="Yes"),100-OFFSET('Water Data'!$D$5,0,10*ROW('Water Data'!D158)),NA())</f>
        <v>#N/A</v>
      </c>
      <c r="H164" s="58" t="e">
        <f ca="1">+IF(AND(ISNUMBER(OFFSET('Water Data'!$D$7,0,10*ROW('Water Data'!D158))),'Data Summary'!BW164="Yes"),OFFSET('Water Data'!$D$7,0,10*ROW('Water Data'!D158)),NA())</f>
        <v>#N/A</v>
      </c>
      <c r="I164" s="58" t="e">
        <f ca="1">+IF(AND(ISNUMBER(OFFSET('Water Data'!$D$10,0,10*ROW('Water Data'!D158))),'Data Summary'!BX164="Yes"),OFFSET('Water Data'!$D$10,0,10*ROW('Water Data'!D158)),NA())</f>
        <v>#N/A</v>
      </c>
      <c r="J164" s="58" t="e">
        <f ca="1">+IF(AND(ISNUMBER(OFFSET('Water Data'!$E$5,0,10*ROW('Water Data'!E158))),'Data Summary'!BY164="Yes"),100-OFFSET('Water Data'!$E$5,0,10*ROW('Water Data'!E158)),NA())</f>
        <v>#N/A</v>
      </c>
      <c r="K164" s="58" t="e">
        <f ca="1">+IF(AND(ISNUMBER(OFFSET('Water Data'!$E$7,0,10*ROW('Water Data'!E158))),'Data Summary'!BZ164="Yes"),OFFSET('Water Data'!$E$7,0,10*ROW('Water Data'!E158)),NA())</f>
        <v>#N/A</v>
      </c>
      <c r="L164" s="58" t="e">
        <f ca="1">+IF(AND(ISNUMBER(OFFSET('Water Data'!$E$10,0,10*ROW('Water Data'!E158))),'Data Summary'!CA164="Yes"),OFFSET('Water Data'!$E$10,0,10*ROW('Water Data'!E158)),NA())</f>
        <v>#N/A</v>
      </c>
      <c r="M164" s="58" t="e">
        <f ca="1">+IF(AND(ISNUMBER(OFFSET('Water Data'!$F$5,0,10*ROW('Water Data'!F158))),'Data Summary'!CB164="Yes"),100-OFFSET('Water Data'!$F$5,0,10*ROW('Water Data'!F158)),NA())</f>
        <v>#N/A</v>
      </c>
      <c r="N164" s="58" t="e">
        <f ca="1">+IF(AND(ISNUMBER(OFFSET('Water Data'!$F$7,0,10*ROW('Water Data'!F158))),'Data Summary'!CC164="Yes"),OFFSET('Water Data'!$F$7,0,10*ROW('Water Data'!F158)),NA())</f>
        <v>#N/A</v>
      </c>
      <c r="O164" s="58" t="e">
        <f ca="1">+IF(AND(ISNUMBER(OFFSET('Water Data'!$F$10,0,10*ROW('Water Data'!F158))),'Data Summary'!CD164="Yes"),OFFSET('Water Data'!$F$10,0,10*ROW('Water Data'!F158)),NA())</f>
        <v>#N/A</v>
      </c>
      <c r="P164" s="58" t="e">
        <f ca="1">+IF(AND(ISNUMBER(OFFSET('Water Data'!$G$5,0,10*ROW('Water Data'!G158))),'Data Summary'!CE164="Yes"),100-OFFSET('Water Data'!$G$5,0,10*ROW('Water Data'!G158)),NA())</f>
        <v>#N/A</v>
      </c>
      <c r="Q164" s="58" t="e">
        <f ca="1">+IF(AND(ISNUMBER(OFFSET('Water Data'!$G$7,0,10*ROW('Water Data'!G158))),'Data Summary'!CF164="Yes"),OFFSET('Water Data'!$G$7,0,10*ROW('Water Data'!G158)),NA())</f>
        <v>#N/A</v>
      </c>
      <c r="R164" s="58" t="e">
        <f ca="1">+IF(AND(ISNUMBER(OFFSET('Water Data'!$G$10,0,10*ROW('Water Data'!G158))),'Data Summary'!CG164="Yes"),OFFSET('Water Data'!$G$10,0,10*ROW('Water Data'!G158)),NA())</f>
        <v>#N/A</v>
      </c>
      <c r="S164" s="58" t="e">
        <f ca="1">+IF(AND(ISNUMBER(OFFSET('Water Data'!$H$5,0,10*ROW('Water Data'!H158))),'Data Summary'!CH164="Yes"),100-OFFSET('Water Data'!$H$5,0,10*ROW('Water Data'!H158)),NA())</f>
        <v>#N/A</v>
      </c>
      <c r="T164" s="58" t="e">
        <f ca="1">+IF(AND(ISNUMBER(OFFSET('Water Data'!$H$7,0,10*ROW('Water Data'!H158))),'Data Summary'!CI164="Yes"),OFFSET('Water Data'!$H$7,0,10*ROW('Water Data'!H158)),NA())</f>
        <v>#N/A</v>
      </c>
      <c r="U164" s="58" t="e">
        <f ca="1">+IF(AND(ISNUMBER(OFFSET('Water Data'!$H$10,0,10*ROW('Water Data'!H158))),'Data Summary'!CJ164="Yes"),OFFSET('Water Data'!$H$10,0,10*ROW('Water Data'!H158)),NA())</f>
        <v>#N/A</v>
      </c>
      <c r="V164" s="104" t="e">
        <f ca="1">+IF(AND(ISNUMBER(OFFSET('Sanitation Data'!$C$5,0,10*ROW('Sanitation Data'!C158))),'Data Summary'!CK164="Yes"),100-OFFSET('Sanitation Data'!$C$5,0,10*ROW('Sanitation Data'!C158)),NA())</f>
        <v>#N/A</v>
      </c>
      <c r="W164" s="104" t="e">
        <f ca="1">+IF(AND(ISNUMBER(OFFSET('Sanitation Data'!$C$7,0,10*ROW('Sanitation Data'!C158))),'Data Summary'!CL164="Yes"),OFFSET('Sanitation Data'!$C$7,0,10*ROW('Sanitation Data'!C158)),NA())</f>
        <v>#N/A</v>
      </c>
      <c r="X164" s="104" t="e">
        <f ca="1">+IF(AND(ISNUMBER(OFFSET('Sanitation Data'!$C$11,0,10*ROW('Sanitation Data'!C158))),'Data Summary'!CM164="Yes"),OFFSET('Sanitation Data'!$C$11,0,10*ROW('Sanitation Data'!C158)),NA())</f>
        <v>#N/A</v>
      </c>
      <c r="Y164" s="104" t="e">
        <f ca="1">+IF(AND(ISNUMBER(OFFSET('Sanitation Data'!$C$12,0,10*ROW('Sanitation Data'!C158))),'Data Summary'!CN164="Yes"),OFFSET('Sanitation Data'!$C$12,0,10*ROW('Sanitation Data'!C158)),NA())</f>
        <v>#N/A</v>
      </c>
      <c r="Z164" s="104" t="e">
        <f ca="1">+IF(AND(ISNUMBER(OFFSET('Sanitation Data'!$C$13,0,10*ROW('Sanitation Data'!C158))),'Data Summary'!CO164="Yes"),OFFSET('Sanitation Data'!$C$13,0,10*ROW('Sanitation Data'!C158)),NA())</f>
        <v>#N/A</v>
      </c>
      <c r="AA164" s="104" t="e">
        <f ca="1">+IF(AND(ISNUMBER(OFFSET('Sanitation Data'!$D$5,0,10*ROW('Sanitation Data'!D158))),'Data Summary'!CP164="Yes"),100-OFFSET('Sanitation Data'!$D$5,0,10*ROW('Sanitation Data'!D158)),NA())</f>
        <v>#N/A</v>
      </c>
      <c r="AB164" s="104" t="e">
        <f ca="1">+IF(AND(ISNUMBER(OFFSET('Sanitation Data'!$D$7,0,10*ROW('Sanitation Data'!D158))),'Data Summary'!CQ164="Yes"),OFFSET('Sanitation Data'!$D$7,0,10*ROW('Sanitation Data'!D158)),NA())</f>
        <v>#N/A</v>
      </c>
      <c r="AC164" s="104" t="e">
        <f ca="1">+IF(AND(ISNUMBER(OFFSET('Sanitation Data'!$D$11,0,10*ROW('Sanitation Data'!D158))),'Data Summary'!CR164="Yes"),OFFSET('Sanitation Data'!$D$11,0,10*ROW('Sanitation Data'!D158)),NA())</f>
        <v>#N/A</v>
      </c>
      <c r="AD164" s="104" t="e">
        <f ca="1">+IF(AND(ISNUMBER(OFFSET('Sanitation Data'!$D$12,0,10*ROW('Sanitation Data'!D158))),'Data Summary'!CS164="Yes"),OFFSET('Sanitation Data'!$D$12,0,10*ROW('Sanitation Data'!D158)),NA())</f>
        <v>#N/A</v>
      </c>
      <c r="AE164" s="104" t="e">
        <f ca="1">+IF(AND(ISNUMBER(OFFSET('Sanitation Data'!$D$13,0,10*ROW('Sanitation Data'!D158))),'Data Summary'!CT164="Yes"),OFFSET('Sanitation Data'!$D$13,0,10*ROW('Sanitation Data'!D158)),NA())</f>
        <v>#N/A</v>
      </c>
      <c r="AF164" s="104" t="e">
        <f ca="1">+IF(AND(ISNUMBER(OFFSET('Sanitation Data'!$E$5,0,10*ROW('Sanitation Data'!E158))),'Data Summary'!CU164="Yes"),100-OFFSET('Sanitation Data'!$E$5,0,10*ROW('Sanitation Data'!E158)),NA())</f>
        <v>#N/A</v>
      </c>
      <c r="AG164" s="104" t="e">
        <f ca="1">+IF(AND(ISNUMBER(OFFSET('Sanitation Data'!$E$7,0,10*ROW('Sanitation Data'!E158))),'Data Summary'!CV164="Yes"),OFFSET('Sanitation Data'!$E$7,0,10*ROW('Sanitation Data'!E158)),NA())</f>
        <v>#N/A</v>
      </c>
      <c r="AH164" s="104" t="e">
        <f ca="1">+IF(AND(ISNUMBER(OFFSET('Sanitation Data'!$E$11,0,10*ROW('Sanitation Data'!E158))),'Data Summary'!CW164="Yes"),OFFSET('Sanitation Data'!$E$11,0,10*ROW('Sanitation Data'!E158)),NA())</f>
        <v>#N/A</v>
      </c>
      <c r="AI164" s="104" t="e">
        <f ca="1">+IF(AND(ISNUMBER(OFFSET('Sanitation Data'!$E$12,0,10*ROW('Sanitation Data'!E158))),'Data Summary'!CX164="Yes"),OFFSET('Sanitation Data'!$E$12,0,10*ROW('Sanitation Data'!E158)),NA())</f>
        <v>#N/A</v>
      </c>
      <c r="AJ164" s="104" t="e">
        <f ca="1">+IF(AND(ISNUMBER(OFFSET('Sanitation Data'!$E$13,0,10*ROW('Sanitation Data'!E158))),'Data Summary'!CY164="Yes"),OFFSET('Sanitation Data'!$E$13,0,10*ROW('Sanitation Data'!E158)),NA())</f>
        <v>#N/A</v>
      </c>
      <c r="AK164" s="104" t="e">
        <f ca="1">+IF(AND(ISNUMBER(OFFSET('Sanitation Data'!$F$5,0,10*ROW('Sanitation Data'!F158))),'Data Summary'!CZ164="Yes"),100-OFFSET('Sanitation Data'!$F$5,0,10*ROW('Sanitation Data'!F158)),NA())</f>
        <v>#N/A</v>
      </c>
      <c r="AL164" s="104" t="e">
        <f ca="1">+IF(AND(ISNUMBER(OFFSET('Sanitation Data'!$F$7,0,10*ROW('Sanitation Data'!F158))),'Data Summary'!DA164="Yes"),OFFSET('Sanitation Data'!$F$7,0,10*ROW('Sanitation Data'!F158)),NA())</f>
        <v>#N/A</v>
      </c>
      <c r="AM164" s="104" t="e">
        <f ca="1">+IF(AND(ISNUMBER(OFFSET('Sanitation Data'!$F$11,0,10*ROW('Sanitation Data'!F158))),'Data Summary'!DB164="Yes"),OFFSET('Sanitation Data'!$F$11,0,10*ROW('Sanitation Data'!F158)),NA())</f>
        <v>#N/A</v>
      </c>
      <c r="AN164" s="104" t="e">
        <f ca="1">+IF(AND(ISNUMBER(OFFSET('Sanitation Data'!$F$12,0,10*ROW('Sanitation Data'!F158))),'Data Summary'!DC164="Yes"),OFFSET('Sanitation Data'!$F$12,0,10*ROW('Sanitation Data'!F158)),NA())</f>
        <v>#N/A</v>
      </c>
      <c r="AO164" s="104" t="e">
        <f ca="1">+IF(AND(ISNUMBER(OFFSET('Sanitation Data'!$F$13,0,10*ROW('Sanitation Data'!F158))),'Data Summary'!DD164="Yes"),OFFSET('Sanitation Data'!$F$13,0,10*ROW('Sanitation Data'!F158)),NA())</f>
        <v>#N/A</v>
      </c>
      <c r="AP164" s="104" t="e">
        <f ca="1">+IF(AND(ISNUMBER(OFFSET('Sanitation Data'!$G$5,0,10*ROW('Sanitation Data'!G158))),'Data Summary'!DE164="Yes"),100-OFFSET('Sanitation Data'!$G$5,0,10*ROW('Sanitation Data'!G158)),NA())</f>
        <v>#N/A</v>
      </c>
      <c r="AQ164" s="104" t="e">
        <f ca="1">+IF(AND(ISNUMBER(OFFSET('Sanitation Data'!$G$7,0,10*ROW('Sanitation Data'!G158))),'Data Summary'!DF164="Yes"),OFFSET('Sanitation Data'!$G$7,0,10*ROW('Sanitation Data'!G158)),NA())</f>
        <v>#N/A</v>
      </c>
      <c r="AR164" s="104" t="e">
        <f ca="1">+IF(AND(ISNUMBER(OFFSET('Sanitation Data'!$G$11,0,10*ROW('Sanitation Data'!G158))),'Data Summary'!DG164="Yes"),OFFSET('Sanitation Data'!$G$11,0,10*ROW('Sanitation Data'!G158)),NA())</f>
        <v>#N/A</v>
      </c>
      <c r="AS164" s="104" t="e">
        <f ca="1">+IF(AND(ISNUMBER(OFFSET('Sanitation Data'!$G$12,0,10*ROW('Sanitation Data'!G158))),'Data Summary'!DH164="Yes"),OFFSET('Sanitation Data'!$G$12,0,10*ROW('Sanitation Data'!G158)),NA())</f>
        <v>#N/A</v>
      </c>
      <c r="AT164" s="104" t="e">
        <f ca="1">+IF(AND(ISNUMBER(OFFSET('Sanitation Data'!$G$13,0,10*ROW('Sanitation Data'!G158))),'Data Summary'!DI164="Yes"),OFFSET('Sanitation Data'!$G$13,0,10*ROW('Sanitation Data'!G158)),NA())</f>
        <v>#N/A</v>
      </c>
      <c r="AU164" s="104" t="e">
        <f ca="1">+IF(AND(ISNUMBER(OFFSET('Sanitation Data'!$H$5,0,10*ROW('Sanitation Data'!H158))),'Data Summary'!DJ164="Yes"),100-OFFSET('Sanitation Data'!$H$5,0,10*ROW('Sanitation Data'!H158)),NA())</f>
        <v>#N/A</v>
      </c>
      <c r="AV164" s="104" t="e">
        <f ca="1">+IF(AND(ISNUMBER(OFFSET('Sanitation Data'!$H$7,0,10*ROW('Sanitation Data'!H158))),'Data Summary'!DK164="Yes"),OFFSET('Sanitation Data'!$H$7,0,10*ROW('Sanitation Data'!H158)),NA())</f>
        <v>#N/A</v>
      </c>
      <c r="AW164" s="104" t="e">
        <f ca="1">+IF(AND(ISNUMBER(OFFSET('Sanitation Data'!$H$11,0,10*ROW('Sanitation Data'!H158))),'Data Summary'!DL164="Yes"),OFFSET('Sanitation Data'!$H$11,0,10*ROW('Sanitation Data'!H158)),NA())</f>
        <v>#N/A</v>
      </c>
      <c r="AX164" s="104" t="e">
        <f ca="1">+IF(AND(ISNUMBER(OFFSET('Sanitation Data'!$H$12,0,10*ROW('Sanitation Data'!H158))),'Data Summary'!DM164="Yes"),OFFSET('Sanitation Data'!$H$12,0,10*ROW('Sanitation Data'!H158)),NA())</f>
        <v>#N/A</v>
      </c>
      <c r="AY164" s="104" t="e">
        <f ca="1">+IF(AND(ISNUMBER(OFFSET('Sanitation Data'!$H$13,0,10*ROW('Sanitation Data'!H158))),'Data Summary'!DN164="Yes"),OFFSET('Sanitation Data'!$H$13,0,10*ROW('Sanitation Data'!H158)),NA())</f>
        <v>#N/A</v>
      </c>
      <c r="AZ164" s="109" t="e">
        <f ca="1">+IF(AND(ISNUMBER(OFFSET('Hygiene Data'!$C$6,0,10*ROW('Hygiene Data'!C158))),'Data Summary'!DO164="Yes"),OFFSET('Hygiene Data'!$C$6,0,10*ROW('Hygiene Data'!C158)),NA())</f>
        <v>#N/A</v>
      </c>
      <c r="BA164" s="109" t="e">
        <f ca="1">+IF(AND(ISNUMBER(OFFSET('Hygiene Data'!$C$8,0,10*ROW('Hygiene Data'!C158))),'Data Summary'!DP164="Yes"),OFFSET('Hygiene Data'!$C$8,0,10*ROW('Hygiene Data'!C158)),NA())</f>
        <v>#N/A</v>
      </c>
      <c r="BB164" s="109" t="e">
        <f ca="1">+IF(AND(ISNUMBER(OFFSET('Hygiene Data'!$C$10,0,10*ROW('Hygiene Data'!C158))),'Data Summary'!DQ164="Yes"),OFFSET('Hygiene Data'!$C$10,0,10*ROW('Hygiene Data'!C158)),NA())</f>
        <v>#N/A</v>
      </c>
      <c r="BC164" s="109" t="e">
        <f ca="1">+IF(AND(ISNUMBER(OFFSET('Hygiene Data'!$D$6,0,10*ROW('Hygiene Data'!D158))),'Data Summary'!DR164="Yes"),OFFSET('Hygiene Data'!$D$6,0,10*ROW('Hygiene Data'!D158)),NA())</f>
        <v>#N/A</v>
      </c>
      <c r="BD164" s="109" t="e">
        <f ca="1">+IF(AND(ISNUMBER(OFFSET('Hygiene Data'!$D$8,0,10*ROW('Hygiene Data'!D158))),'Data Summary'!DS164="Yes"),OFFSET('Hygiene Data'!$D$8,0,10*ROW('Hygiene Data'!D158)),NA())</f>
        <v>#N/A</v>
      </c>
      <c r="BE164" s="109" t="e">
        <f ca="1">+IF(AND(ISNUMBER(OFFSET('Hygiene Data'!$D$10,0,10*ROW('Hygiene Data'!D158))),'Data Summary'!DT164="Yes"),OFFSET('Hygiene Data'!$D$10,0,10*ROW('Hygiene Data'!D158)),NA())</f>
        <v>#N/A</v>
      </c>
      <c r="BF164" s="109" t="e">
        <f ca="1">+IF(AND(ISNUMBER(OFFSET('Hygiene Data'!$E$6,0,10*ROW('Hygiene Data'!E158))),'Data Summary'!DU164="Yes"),OFFSET('Hygiene Data'!$E$6,0,10*ROW('Hygiene Data'!E158)),NA())</f>
        <v>#N/A</v>
      </c>
      <c r="BG164" s="109" t="e">
        <f ca="1">+IF(AND(ISNUMBER(OFFSET('Hygiene Data'!$E$8,0,10*ROW('Hygiene Data'!E158))),'Data Summary'!DV164="Yes"),OFFSET('Hygiene Data'!$E$8,0,10*ROW('Hygiene Data'!E158)),NA())</f>
        <v>#N/A</v>
      </c>
      <c r="BH164" s="109" t="e">
        <f ca="1">+IF(AND(ISNUMBER(OFFSET('Hygiene Data'!$E$10,0,10*ROW('Hygiene Data'!E158))),'Data Summary'!DW164="Yes"),OFFSET('Hygiene Data'!$E$10,0,10*ROW('Hygiene Data'!E158)),NA())</f>
        <v>#N/A</v>
      </c>
      <c r="BI164" s="109" t="e">
        <f ca="1">+IF(AND(ISNUMBER(OFFSET('Hygiene Data'!$F$6,0,10*ROW('Hygiene Data'!F158))),'Data Summary'!DX164="Yes"),OFFSET('Hygiene Data'!$F$6,0,10*ROW('Hygiene Data'!F158)),NA())</f>
        <v>#N/A</v>
      </c>
      <c r="BJ164" s="109" t="e">
        <f ca="1">+IF(AND(ISNUMBER(OFFSET('Hygiene Data'!$F$8,0,10*ROW('Hygiene Data'!F158))),'Data Summary'!DY164="Yes"),OFFSET('Hygiene Data'!$F$8,0,10*ROW('Hygiene Data'!F158)),NA())</f>
        <v>#N/A</v>
      </c>
      <c r="BK164" s="109" t="e">
        <f ca="1">+IF(AND(ISNUMBER(OFFSET('Hygiene Data'!$F$10,0,10*ROW('Hygiene Data'!F158))),'Data Summary'!DZ164="Yes"),OFFSET('Hygiene Data'!$F$10,0,10*ROW('Hygiene Data'!F158)),NA())</f>
        <v>#N/A</v>
      </c>
      <c r="BL164" s="109" t="e">
        <f ca="1">+IF(AND(ISNUMBER(OFFSET('Hygiene Data'!$G$6,0,10*ROW('Hygiene Data'!G158))),'Data Summary'!EA164="Yes"),OFFSET('Hygiene Data'!$G$6,0,10*ROW('Hygiene Data'!G158)),NA())</f>
        <v>#N/A</v>
      </c>
      <c r="BM164" s="109" t="e">
        <f ca="1">+IF(AND(ISNUMBER(OFFSET('Hygiene Data'!$G$8,0,10*ROW('Hygiene Data'!G158))),'Data Summary'!EB164="Yes"),OFFSET('Hygiene Data'!$G$8,0,10*ROW('Hygiene Data'!G158)),NA())</f>
        <v>#N/A</v>
      </c>
      <c r="BN164" s="109" t="e">
        <f ca="1">+IF(AND(ISNUMBER(OFFSET('Hygiene Data'!$G$10,0,10*ROW('Hygiene Data'!G158))),'Data Summary'!EC164="Yes"),OFFSET('Hygiene Data'!$G$10,0,10*ROW('Hygiene Data'!G158)),NA())</f>
        <v>#N/A</v>
      </c>
      <c r="BO164" s="109" t="e">
        <f ca="1">+IF(AND(ISNUMBER(OFFSET('Hygiene Data'!$H$6,0,10*ROW('Hygiene Data'!H158))),'Data Summary'!ED164="Yes"),OFFSET('Hygiene Data'!$H$6,0,10*ROW('Hygiene Data'!H158)),NA())</f>
        <v>#N/A</v>
      </c>
      <c r="BP164" s="109" t="e">
        <f ca="1">+IF(AND(ISNUMBER(OFFSET('Hygiene Data'!$H$8,0,10*ROW('Hygiene Data'!H158))),'Data Summary'!EE164="Yes"),OFFSET('Hygiene Data'!$H$8,0,10*ROW('Hygiene Data'!H158)),NA())</f>
        <v>#N/A</v>
      </c>
      <c r="BQ164" s="109" t="e">
        <f ca="1">+IF(AND(ISNUMBER(OFFSET('Hygiene Data'!$H$10,0,10*ROW('Hygiene Data'!H158))),'Data Summary'!EF164="Yes"),OFFSET('Hygiene Data'!$H$10,0,10*ROW('Hygiene Data'!H158)),NA())</f>
        <v>#N/A</v>
      </c>
    </row>
    <row r="165" spans="1:69" x14ac:dyDescent="0.25">
      <c r="A165" s="57" t="e">
        <f ca="1">+IF(OFFSET('Water Data'!$B$1,0,10*ROW('Water Data'!B159))="",NA(),OFFSET('Water Data'!$B$1,0,10*ROW('Water Data'!B159)))</f>
        <v>#N/A</v>
      </c>
      <c r="B165" s="57" t="e">
        <f ca="1">+IF(OFFSET('Water Data'!$A$3,0,10*ROW('Water Data'!A162))="",NA(),OFFSET('Water Data'!$A$3,0,10*ROW('Water Data'!A162)))</f>
        <v>#N/A</v>
      </c>
      <c r="C165" s="57" t="e">
        <f ca="1">+IF(OFFSET('Water Data'!$C$3,0,10*ROW('Water Data'!C162))="",NA(),OFFSET('Water Data'!$C$3,0,10*ROW('Water Data'!C162)))</f>
        <v>#N/A</v>
      </c>
      <c r="D165" s="58" t="e">
        <f ca="1">+IF(AND(ISNUMBER(OFFSET('Water Data'!$C$5,0,10*ROW('Water Data'!C159))),'Data Summary'!BS165="Yes"),100-OFFSET('Water Data'!$C$5,0,10*ROW('Water Data'!C159)),NA())</f>
        <v>#N/A</v>
      </c>
      <c r="E165" s="58" t="e">
        <f ca="1">+IF(AND(ISNUMBER(OFFSET('Water Data'!$C$7,0,10*ROW('Water Data'!C159))),'Data Summary'!BT165="Yes"),OFFSET('Water Data'!$C$7,0,10*ROW('Water Data'!C159)),NA())</f>
        <v>#N/A</v>
      </c>
      <c r="F165" s="58" t="e">
        <f ca="1">+IF(AND(ISNUMBER(OFFSET('Water Data'!$C$10,0,10*ROW('Water Data'!C159))),'Data Summary'!BU165="Yes"),OFFSET('Water Data'!$C$10,0,10*ROW('Water Data'!C159)),NA())</f>
        <v>#N/A</v>
      </c>
      <c r="G165" s="58" t="e">
        <f ca="1">+IF(AND(ISNUMBER(OFFSET('Water Data'!$D$5,0,10*ROW('Water Data'!D159))),'Data Summary'!BV165="Yes"),100-OFFSET('Water Data'!$D$5,0,10*ROW('Water Data'!D159)),NA())</f>
        <v>#N/A</v>
      </c>
      <c r="H165" s="58" t="e">
        <f ca="1">+IF(AND(ISNUMBER(OFFSET('Water Data'!$D$7,0,10*ROW('Water Data'!D159))),'Data Summary'!BW165="Yes"),OFFSET('Water Data'!$D$7,0,10*ROW('Water Data'!D159)),NA())</f>
        <v>#N/A</v>
      </c>
      <c r="I165" s="58" t="e">
        <f ca="1">+IF(AND(ISNUMBER(OFFSET('Water Data'!$D$10,0,10*ROW('Water Data'!D159))),'Data Summary'!BX165="Yes"),OFFSET('Water Data'!$D$10,0,10*ROW('Water Data'!D159)),NA())</f>
        <v>#N/A</v>
      </c>
      <c r="J165" s="58" t="e">
        <f ca="1">+IF(AND(ISNUMBER(OFFSET('Water Data'!$E$5,0,10*ROW('Water Data'!E159))),'Data Summary'!BY165="Yes"),100-OFFSET('Water Data'!$E$5,0,10*ROW('Water Data'!E159)),NA())</f>
        <v>#N/A</v>
      </c>
      <c r="K165" s="58" t="e">
        <f ca="1">+IF(AND(ISNUMBER(OFFSET('Water Data'!$E$7,0,10*ROW('Water Data'!E159))),'Data Summary'!BZ165="Yes"),OFFSET('Water Data'!$E$7,0,10*ROW('Water Data'!E159)),NA())</f>
        <v>#N/A</v>
      </c>
      <c r="L165" s="58" t="e">
        <f ca="1">+IF(AND(ISNUMBER(OFFSET('Water Data'!$E$10,0,10*ROW('Water Data'!E159))),'Data Summary'!CA165="Yes"),OFFSET('Water Data'!$E$10,0,10*ROW('Water Data'!E159)),NA())</f>
        <v>#N/A</v>
      </c>
      <c r="M165" s="58" t="e">
        <f ca="1">+IF(AND(ISNUMBER(OFFSET('Water Data'!$F$5,0,10*ROW('Water Data'!F159))),'Data Summary'!CB165="Yes"),100-OFFSET('Water Data'!$F$5,0,10*ROW('Water Data'!F159)),NA())</f>
        <v>#N/A</v>
      </c>
      <c r="N165" s="58" t="e">
        <f ca="1">+IF(AND(ISNUMBER(OFFSET('Water Data'!$F$7,0,10*ROW('Water Data'!F159))),'Data Summary'!CC165="Yes"),OFFSET('Water Data'!$F$7,0,10*ROW('Water Data'!F159)),NA())</f>
        <v>#N/A</v>
      </c>
      <c r="O165" s="58" t="e">
        <f ca="1">+IF(AND(ISNUMBER(OFFSET('Water Data'!$F$10,0,10*ROW('Water Data'!F159))),'Data Summary'!CD165="Yes"),OFFSET('Water Data'!$F$10,0,10*ROW('Water Data'!F159)),NA())</f>
        <v>#N/A</v>
      </c>
      <c r="P165" s="58" t="e">
        <f ca="1">+IF(AND(ISNUMBER(OFFSET('Water Data'!$G$5,0,10*ROW('Water Data'!G159))),'Data Summary'!CE165="Yes"),100-OFFSET('Water Data'!$G$5,0,10*ROW('Water Data'!G159)),NA())</f>
        <v>#N/A</v>
      </c>
      <c r="Q165" s="58" t="e">
        <f ca="1">+IF(AND(ISNUMBER(OFFSET('Water Data'!$G$7,0,10*ROW('Water Data'!G159))),'Data Summary'!CF165="Yes"),OFFSET('Water Data'!$G$7,0,10*ROW('Water Data'!G159)),NA())</f>
        <v>#N/A</v>
      </c>
      <c r="R165" s="58" t="e">
        <f ca="1">+IF(AND(ISNUMBER(OFFSET('Water Data'!$G$10,0,10*ROW('Water Data'!G159))),'Data Summary'!CG165="Yes"),OFFSET('Water Data'!$G$10,0,10*ROW('Water Data'!G159)),NA())</f>
        <v>#N/A</v>
      </c>
      <c r="S165" s="58" t="e">
        <f ca="1">+IF(AND(ISNUMBER(OFFSET('Water Data'!$H$5,0,10*ROW('Water Data'!H159))),'Data Summary'!CH165="Yes"),100-OFFSET('Water Data'!$H$5,0,10*ROW('Water Data'!H159)),NA())</f>
        <v>#N/A</v>
      </c>
      <c r="T165" s="58" t="e">
        <f ca="1">+IF(AND(ISNUMBER(OFFSET('Water Data'!$H$7,0,10*ROW('Water Data'!H159))),'Data Summary'!CI165="Yes"),OFFSET('Water Data'!$H$7,0,10*ROW('Water Data'!H159)),NA())</f>
        <v>#N/A</v>
      </c>
      <c r="U165" s="58" t="e">
        <f ca="1">+IF(AND(ISNUMBER(OFFSET('Water Data'!$H$10,0,10*ROW('Water Data'!H159))),'Data Summary'!CJ165="Yes"),OFFSET('Water Data'!$H$10,0,10*ROW('Water Data'!H159)),NA())</f>
        <v>#N/A</v>
      </c>
      <c r="V165" s="104" t="e">
        <f ca="1">+IF(AND(ISNUMBER(OFFSET('Sanitation Data'!$C$5,0,10*ROW('Sanitation Data'!C159))),'Data Summary'!CK165="Yes"),100-OFFSET('Sanitation Data'!$C$5,0,10*ROW('Sanitation Data'!C159)),NA())</f>
        <v>#N/A</v>
      </c>
      <c r="W165" s="104" t="e">
        <f ca="1">+IF(AND(ISNUMBER(OFFSET('Sanitation Data'!$C$7,0,10*ROW('Sanitation Data'!C159))),'Data Summary'!CL165="Yes"),OFFSET('Sanitation Data'!$C$7,0,10*ROW('Sanitation Data'!C159)),NA())</f>
        <v>#N/A</v>
      </c>
      <c r="X165" s="104" t="e">
        <f ca="1">+IF(AND(ISNUMBER(OFFSET('Sanitation Data'!$C$11,0,10*ROW('Sanitation Data'!C159))),'Data Summary'!CM165="Yes"),OFFSET('Sanitation Data'!$C$11,0,10*ROW('Sanitation Data'!C159)),NA())</f>
        <v>#N/A</v>
      </c>
      <c r="Y165" s="104" t="e">
        <f ca="1">+IF(AND(ISNUMBER(OFFSET('Sanitation Data'!$C$12,0,10*ROW('Sanitation Data'!C159))),'Data Summary'!CN165="Yes"),OFFSET('Sanitation Data'!$C$12,0,10*ROW('Sanitation Data'!C159)),NA())</f>
        <v>#N/A</v>
      </c>
      <c r="Z165" s="104" t="e">
        <f ca="1">+IF(AND(ISNUMBER(OFFSET('Sanitation Data'!$C$13,0,10*ROW('Sanitation Data'!C159))),'Data Summary'!CO165="Yes"),OFFSET('Sanitation Data'!$C$13,0,10*ROW('Sanitation Data'!C159)),NA())</f>
        <v>#N/A</v>
      </c>
      <c r="AA165" s="104" t="e">
        <f ca="1">+IF(AND(ISNUMBER(OFFSET('Sanitation Data'!$D$5,0,10*ROW('Sanitation Data'!D159))),'Data Summary'!CP165="Yes"),100-OFFSET('Sanitation Data'!$D$5,0,10*ROW('Sanitation Data'!D159)),NA())</f>
        <v>#N/A</v>
      </c>
      <c r="AB165" s="104" t="e">
        <f ca="1">+IF(AND(ISNUMBER(OFFSET('Sanitation Data'!$D$7,0,10*ROW('Sanitation Data'!D159))),'Data Summary'!CQ165="Yes"),OFFSET('Sanitation Data'!$D$7,0,10*ROW('Sanitation Data'!D159)),NA())</f>
        <v>#N/A</v>
      </c>
      <c r="AC165" s="104" t="e">
        <f ca="1">+IF(AND(ISNUMBER(OFFSET('Sanitation Data'!$D$11,0,10*ROW('Sanitation Data'!D159))),'Data Summary'!CR165="Yes"),OFFSET('Sanitation Data'!$D$11,0,10*ROW('Sanitation Data'!D159)),NA())</f>
        <v>#N/A</v>
      </c>
      <c r="AD165" s="104" t="e">
        <f ca="1">+IF(AND(ISNUMBER(OFFSET('Sanitation Data'!$D$12,0,10*ROW('Sanitation Data'!D159))),'Data Summary'!CS165="Yes"),OFFSET('Sanitation Data'!$D$12,0,10*ROW('Sanitation Data'!D159)),NA())</f>
        <v>#N/A</v>
      </c>
      <c r="AE165" s="104" t="e">
        <f ca="1">+IF(AND(ISNUMBER(OFFSET('Sanitation Data'!$D$13,0,10*ROW('Sanitation Data'!D159))),'Data Summary'!CT165="Yes"),OFFSET('Sanitation Data'!$D$13,0,10*ROW('Sanitation Data'!D159)),NA())</f>
        <v>#N/A</v>
      </c>
      <c r="AF165" s="104" t="e">
        <f ca="1">+IF(AND(ISNUMBER(OFFSET('Sanitation Data'!$E$5,0,10*ROW('Sanitation Data'!E159))),'Data Summary'!CU165="Yes"),100-OFFSET('Sanitation Data'!$E$5,0,10*ROW('Sanitation Data'!E159)),NA())</f>
        <v>#N/A</v>
      </c>
      <c r="AG165" s="104" t="e">
        <f ca="1">+IF(AND(ISNUMBER(OFFSET('Sanitation Data'!$E$7,0,10*ROW('Sanitation Data'!E159))),'Data Summary'!CV165="Yes"),OFFSET('Sanitation Data'!$E$7,0,10*ROW('Sanitation Data'!E159)),NA())</f>
        <v>#N/A</v>
      </c>
      <c r="AH165" s="104" t="e">
        <f ca="1">+IF(AND(ISNUMBER(OFFSET('Sanitation Data'!$E$11,0,10*ROW('Sanitation Data'!E159))),'Data Summary'!CW165="Yes"),OFFSET('Sanitation Data'!$E$11,0,10*ROW('Sanitation Data'!E159)),NA())</f>
        <v>#N/A</v>
      </c>
      <c r="AI165" s="104" t="e">
        <f ca="1">+IF(AND(ISNUMBER(OFFSET('Sanitation Data'!$E$12,0,10*ROW('Sanitation Data'!E159))),'Data Summary'!CX165="Yes"),OFFSET('Sanitation Data'!$E$12,0,10*ROW('Sanitation Data'!E159)),NA())</f>
        <v>#N/A</v>
      </c>
      <c r="AJ165" s="104" t="e">
        <f ca="1">+IF(AND(ISNUMBER(OFFSET('Sanitation Data'!$E$13,0,10*ROW('Sanitation Data'!E159))),'Data Summary'!CY165="Yes"),OFFSET('Sanitation Data'!$E$13,0,10*ROW('Sanitation Data'!E159)),NA())</f>
        <v>#N/A</v>
      </c>
      <c r="AK165" s="104" t="e">
        <f ca="1">+IF(AND(ISNUMBER(OFFSET('Sanitation Data'!$F$5,0,10*ROW('Sanitation Data'!F159))),'Data Summary'!CZ165="Yes"),100-OFFSET('Sanitation Data'!$F$5,0,10*ROW('Sanitation Data'!F159)),NA())</f>
        <v>#N/A</v>
      </c>
      <c r="AL165" s="104" t="e">
        <f ca="1">+IF(AND(ISNUMBER(OFFSET('Sanitation Data'!$F$7,0,10*ROW('Sanitation Data'!F159))),'Data Summary'!DA165="Yes"),OFFSET('Sanitation Data'!$F$7,0,10*ROW('Sanitation Data'!F159)),NA())</f>
        <v>#N/A</v>
      </c>
      <c r="AM165" s="104" t="e">
        <f ca="1">+IF(AND(ISNUMBER(OFFSET('Sanitation Data'!$F$11,0,10*ROW('Sanitation Data'!F159))),'Data Summary'!DB165="Yes"),OFFSET('Sanitation Data'!$F$11,0,10*ROW('Sanitation Data'!F159)),NA())</f>
        <v>#N/A</v>
      </c>
      <c r="AN165" s="104" t="e">
        <f ca="1">+IF(AND(ISNUMBER(OFFSET('Sanitation Data'!$F$12,0,10*ROW('Sanitation Data'!F159))),'Data Summary'!DC165="Yes"),OFFSET('Sanitation Data'!$F$12,0,10*ROW('Sanitation Data'!F159)),NA())</f>
        <v>#N/A</v>
      </c>
      <c r="AO165" s="104" t="e">
        <f ca="1">+IF(AND(ISNUMBER(OFFSET('Sanitation Data'!$F$13,0,10*ROW('Sanitation Data'!F159))),'Data Summary'!DD165="Yes"),OFFSET('Sanitation Data'!$F$13,0,10*ROW('Sanitation Data'!F159)),NA())</f>
        <v>#N/A</v>
      </c>
      <c r="AP165" s="104" t="e">
        <f ca="1">+IF(AND(ISNUMBER(OFFSET('Sanitation Data'!$G$5,0,10*ROW('Sanitation Data'!G159))),'Data Summary'!DE165="Yes"),100-OFFSET('Sanitation Data'!$G$5,0,10*ROW('Sanitation Data'!G159)),NA())</f>
        <v>#N/A</v>
      </c>
      <c r="AQ165" s="104" t="e">
        <f ca="1">+IF(AND(ISNUMBER(OFFSET('Sanitation Data'!$G$7,0,10*ROW('Sanitation Data'!G159))),'Data Summary'!DF165="Yes"),OFFSET('Sanitation Data'!$G$7,0,10*ROW('Sanitation Data'!G159)),NA())</f>
        <v>#N/A</v>
      </c>
      <c r="AR165" s="104" t="e">
        <f ca="1">+IF(AND(ISNUMBER(OFFSET('Sanitation Data'!$G$11,0,10*ROW('Sanitation Data'!G159))),'Data Summary'!DG165="Yes"),OFFSET('Sanitation Data'!$G$11,0,10*ROW('Sanitation Data'!G159)),NA())</f>
        <v>#N/A</v>
      </c>
      <c r="AS165" s="104" t="e">
        <f ca="1">+IF(AND(ISNUMBER(OFFSET('Sanitation Data'!$G$12,0,10*ROW('Sanitation Data'!G159))),'Data Summary'!DH165="Yes"),OFFSET('Sanitation Data'!$G$12,0,10*ROW('Sanitation Data'!G159)),NA())</f>
        <v>#N/A</v>
      </c>
      <c r="AT165" s="104" t="e">
        <f ca="1">+IF(AND(ISNUMBER(OFFSET('Sanitation Data'!$G$13,0,10*ROW('Sanitation Data'!G159))),'Data Summary'!DI165="Yes"),OFFSET('Sanitation Data'!$G$13,0,10*ROW('Sanitation Data'!G159)),NA())</f>
        <v>#N/A</v>
      </c>
      <c r="AU165" s="104" t="e">
        <f ca="1">+IF(AND(ISNUMBER(OFFSET('Sanitation Data'!$H$5,0,10*ROW('Sanitation Data'!H159))),'Data Summary'!DJ165="Yes"),100-OFFSET('Sanitation Data'!$H$5,0,10*ROW('Sanitation Data'!H159)),NA())</f>
        <v>#N/A</v>
      </c>
      <c r="AV165" s="104" t="e">
        <f ca="1">+IF(AND(ISNUMBER(OFFSET('Sanitation Data'!$H$7,0,10*ROW('Sanitation Data'!H159))),'Data Summary'!DK165="Yes"),OFFSET('Sanitation Data'!$H$7,0,10*ROW('Sanitation Data'!H159)),NA())</f>
        <v>#N/A</v>
      </c>
      <c r="AW165" s="104" t="e">
        <f ca="1">+IF(AND(ISNUMBER(OFFSET('Sanitation Data'!$H$11,0,10*ROW('Sanitation Data'!H159))),'Data Summary'!DL165="Yes"),OFFSET('Sanitation Data'!$H$11,0,10*ROW('Sanitation Data'!H159)),NA())</f>
        <v>#N/A</v>
      </c>
      <c r="AX165" s="104" t="e">
        <f ca="1">+IF(AND(ISNUMBER(OFFSET('Sanitation Data'!$H$12,0,10*ROW('Sanitation Data'!H159))),'Data Summary'!DM165="Yes"),OFFSET('Sanitation Data'!$H$12,0,10*ROW('Sanitation Data'!H159)),NA())</f>
        <v>#N/A</v>
      </c>
      <c r="AY165" s="104" t="e">
        <f ca="1">+IF(AND(ISNUMBER(OFFSET('Sanitation Data'!$H$13,0,10*ROW('Sanitation Data'!H159))),'Data Summary'!DN165="Yes"),OFFSET('Sanitation Data'!$H$13,0,10*ROW('Sanitation Data'!H159)),NA())</f>
        <v>#N/A</v>
      </c>
      <c r="AZ165" s="109" t="e">
        <f ca="1">+IF(AND(ISNUMBER(OFFSET('Hygiene Data'!$C$6,0,10*ROW('Hygiene Data'!C159))),'Data Summary'!DO165="Yes"),OFFSET('Hygiene Data'!$C$6,0,10*ROW('Hygiene Data'!C159)),NA())</f>
        <v>#N/A</v>
      </c>
      <c r="BA165" s="109" t="e">
        <f ca="1">+IF(AND(ISNUMBER(OFFSET('Hygiene Data'!$C$8,0,10*ROW('Hygiene Data'!C159))),'Data Summary'!DP165="Yes"),OFFSET('Hygiene Data'!$C$8,0,10*ROW('Hygiene Data'!C159)),NA())</f>
        <v>#N/A</v>
      </c>
      <c r="BB165" s="109" t="e">
        <f ca="1">+IF(AND(ISNUMBER(OFFSET('Hygiene Data'!$C$10,0,10*ROW('Hygiene Data'!C159))),'Data Summary'!DQ165="Yes"),OFFSET('Hygiene Data'!$C$10,0,10*ROW('Hygiene Data'!C159)),NA())</f>
        <v>#N/A</v>
      </c>
      <c r="BC165" s="109" t="e">
        <f ca="1">+IF(AND(ISNUMBER(OFFSET('Hygiene Data'!$D$6,0,10*ROW('Hygiene Data'!D159))),'Data Summary'!DR165="Yes"),OFFSET('Hygiene Data'!$D$6,0,10*ROW('Hygiene Data'!D159)),NA())</f>
        <v>#N/A</v>
      </c>
      <c r="BD165" s="109" t="e">
        <f ca="1">+IF(AND(ISNUMBER(OFFSET('Hygiene Data'!$D$8,0,10*ROW('Hygiene Data'!D159))),'Data Summary'!DS165="Yes"),OFFSET('Hygiene Data'!$D$8,0,10*ROW('Hygiene Data'!D159)),NA())</f>
        <v>#N/A</v>
      </c>
      <c r="BE165" s="109" t="e">
        <f ca="1">+IF(AND(ISNUMBER(OFFSET('Hygiene Data'!$D$10,0,10*ROW('Hygiene Data'!D159))),'Data Summary'!DT165="Yes"),OFFSET('Hygiene Data'!$D$10,0,10*ROW('Hygiene Data'!D159)),NA())</f>
        <v>#N/A</v>
      </c>
      <c r="BF165" s="109" t="e">
        <f ca="1">+IF(AND(ISNUMBER(OFFSET('Hygiene Data'!$E$6,0,10*ROW('Hygiene Data'!E159))),'Data Summary'!DU165="Yes"),OFFSET('Hygiene Data'!$E$6,0,10*ROW('Hygiene Data'!E159)),NA())</f>
        <v>#N/A</v>
      </c>
      <c r="BG165" s="109" t="e">
        <f ca="1">+IF(AND(ISNUMBER(OFFSET('Hygiene Data'!$E$8,0,10*ROW('Hygiene Data'!E159))),'Data Summary'!DV165="Yes"),OFFSET('Hygiene Data'!$E$8,0,10*ROW('Hygiene Data'!E159)),NA())</f>
        <v>#N/A</v>
      </c>
      <c r="BH165" s="109" t="e">
        <f ca="1">+IF(AND(ISNUMBER(OFFSET('Hygiene Data'!$E$10,0,10*ROW('Hygiene Data'!E159))),'Data Summary'!DW165="Yes"),OFFSET('Hygiene Data'!$E$10,0,10*ROW('Hygiene Data'!E159)),NA())</f>
        <v>#N/A</v>
      </c>
      <c r="BI165" s="109" t="e">
        <f ca="1">+IF(AND(ISNUMBER(OFFSET('Hygiene Data'!$F$6,0,10*ROW('Hygiene Data'!F159))),'Data Summary'!DX165="Yes"),OFFSET('Hygiene Data'!$F$6,0,10*ROW('Hygiene Data'!F159)),NA())</f>
        <v>#N/A</v>
      </c>
      <c r="BJ165" s="109" t="e">
        <f ca="1">+IF(AND(ISNUMBER(OFFSET('Hygiene Data'!$F$8,0,10*ROW('Hygiene Data'!F159))),'Data Summary'!DY165="Yes"),OFFSET('Hygiene Data'!$F$8,0,10*ROW('Hygiene Data'!F159)),NA())</f>
        <v>#N/A</v>
      </c>
      <c r="BK165" s="109" t="e">
        <f ca="1">+IF(AND(ISNUMBER(OFFSET('Hygiene Data'!$F$10,0,10*ROW('Hygiene Data'!F159))),'Data Summary'!DZ165="Yes"),OFFSET('Hygiene Data'!$F$10,0,10*ROW('Hygiene Data'!F159)),NA())</f>
        <v>#N/A</v>
      </c>
      <c r="BL165" s="109" t="e">
        <f ca="1">+IF(AND(ISNUMBER(OFFSET('Hygiene Data'!$G$6,0,10*ROW('Hygiene Data'!G159))),'Data Summary'!EA165="Yes"),OFFSET('Hygiene Data'!$G$6,0,10*ROW('Hygiene Data'!G159)),NA())</f>
        <v>#N/A</v>
      </c>
      <c r="BM165" s="109" t="e">
        <f ca="1">+IF(AND(ISNUMBER(OFFSET('Hygiene Data'!$G$8,0,10*ROW('Hygiene Data'!G159))),'Data Summary'!EB165="Yes"),OFFSET('Hygiene Data'!$G$8,0,10*ROW('Hygiene Data'!G159)),NA())</f>
        <v>#N/A</v>
      </c>
      <c r="BN165" s="109" t="e">
        <f ca="1">+IF(AND(ISNUMBER(OFFSET('Hygiene Data'!$G$10,0,10*ROW('Hygiene Data'!G159))),'Data Summary'!EC165="Yes"),OFFSET('Hygiene Data'!$G$10,0,10*ROW('Hygiene Data'!G159)),NA())</f>
        <v>#N/A</v>
      </c>
      <c r="BO165" s="109" t="e">
        <f ca="1">+IF(AND(ISNUMBER(OFFSET('Hygiene Data'!$H$6,0,10*ROW('Hygiene Data'!H159))),'Data Summary'!ED165="Yes"),OFFSET('Hygiene Data'!$H$6,0,10*ROW('Hygiene Data'!H159)),NA())</f>
        <v>#N/A</v>
      </c>
      <c r="BP165" s="109" t="e">
        <f ca="1">+IF(AND(ISNUMBER(OFFSET('Hygiene Data'!$H$8,0,10*ROW('Hygiene Data'!H159))),'Data Summary'!EE165="Yes"),OFFSET('Hygiene Data'!$H$8,0,10*ROW('Hygiene Data'!H159)),NA())</f>
        <v>#N/A</v>
      </c>
      <c r="BQ165" s="109" t="e">
        <f ca="1">+IF(AND(ISNUMBER(OFFSET('Hygiene Data'!$H$10,0,10*ROW('Hygiene Data'!H159))),'Data Summary'!EF165="Yes"),OFFSET('Hygiene Data'!$H$10,0,10*ROW('Hygiene Data'!H159)),NA())</f>
        <v>#N/A</v>
      </c>
    </row>
    <row r="166" spans="1:69" x14ac:dyDescent="0.25">
      <c r="A166" s="57" t="e">
        <f ca="1">+IF(OFFSET('Water Data'!$B$1,0,10*ROW('Water Data'!B160))="",NA(),OFFSET('Water Data'!$B$1,0,10*ROW('Water Data'!B160)))</f>
        <v>#N/A</v>
      </c>
      <c r="B166" s="57" t="e">
        <f ca="1">+IF(OFFSET('Water Data'!$A$3,0,10*ROW('Water Data'!A163))="",NA(),OFFSET('Water Data'!$A$3,0,10*ROW('Water Data'!A163)))</f>
        <v>#N/A</v>
      </c>
      <c r="C166" s="57" t="e">
        <f ca="1">+IF(OFFSET('Water Data'!$C$3,0,10*ROW('Water Data'!C163))="",NA(),OFFSET('Water Data'!$C$3,0,10*ROW('Water Data'!C163)))</f>
        <v>#N/A</v>
      </c>
      <c r="D166" s="58" t="e">
        <f ca="1">+IF(AND(ISNUMBER(OFFSET('Water Data'!$C$5,0,10*ROW('Water Data'!C160))),'Data Summary'!BS166="Yes"),100-OFFSET('Water Data'!$C$5,0,10*ROW('Water Data'!C160)),NA())</f>
        <v>#N/A</v>
      </c>
      <c r="E166" s="58" t="e">
        <f ca="1">+IF(AND(ISNUMBER(OFFSET('Water Data'!$C$7,0,10*ROW('Water Data'!C160))),'Data Summary'!BT166="Yes"),OFFSET('Water Data'!$C$7,0,10*ROW('Water Data'!C160)),NA())</f>
        <v>#N/A</v>
      </c>
      <c r="F166" s="58" t="e">
        <f ca="1">+IF(AND(ISNUMBER(OFFSET('Water Data'!$C$10,0,10*ROW('Water Data'!C160))),'Data Summary'!BU166="Yes"),OFFSET('Water Data'!$C$10,0,10*ROW('Water Data'!C160)),NA())</f>
        <v>#N/A</v>
      </c>
      <c r="G166" s="58" t="e">
        <f ca="1">+IF(AND(ISNUMBER(OFFSET('Water Data'!$D$5,0,10*ROW('Water Data'!D160))),'Data Summary'!BV166="Yes"),100-OFFSET('Water Data'!$D$5,0,10*ROW('Water Data'!D160)),NA())</f>
        <v>#N/A</v>
      </c>
      <c r="H166" s="58" t="e">
        <f ca="1">+IF(AND(ISNUMBER(OFFSET('Water Data'!$D$7,0,10*ROW('Water Data'!D160))),'Data Summary'!BW166="Yes"),OFFSET('Water Data'!$D$7,0,10*ROW('Water Data'!D160)),NA())</f>
        <v>#N/A</v>
      </c>
      <c r="I166" s="58" t="e">
        <f ca="1">+IF(AND(ISNUMBER(OFFSET('Water Data'!$D$10,0,10*ROW('Water Data'!D160))),'Data Summary'!BX166="Yes"),OFFSET('Water Data'!$D$10,0,10*ROW('Water Data'!D160)),NA())</f>
        <v>#N/A</v>
      </c>
      <c r="J166" s="58" t="e">
        <f ca="1">+IF(AND(ISNUMBER(OFFSET('Water Data'!$E$5,0,10*ROW('Water Data'!E160))),'Data Summary'!BY166="Yes"),100-OFFSET('Water Data'!$E$5,0,10*ROW('Water Data'!E160)),NA())</f>
        <v>#N/A</v>
      </c>
      <c r="K166" s="58" t="e">
        <f ca="1">+IF(AND(ISNUMBER(OFFSET('Water Data'!$E$7,0,10*ROW('Water Data'!E160))),'Data Summary'!BZ166="Yes"),OFFSET('Water Data'!$E$7,0,10*ROW('Water Data'!E160)),NA())</f>
        <v>#N/A</v>
      </c>
      <c r="L166" s="58" t="e">
        <f ca="1">+IF(AND(ISNUMBER(OFFSET('Water Data'!$E$10,0,10*ROW('Water Data'!E160))),'Data Summary'!CA166="Yes"),OFFSET('Water Data'!$E$10,0,10*ROW('Water Data'!E160)),NA())</f>
        <v>#N/A</v>
      </c>
      <c r="M166" s="58" t="e">
        <f ca="1">+IF(AND(ISNUMBER(OFFSET('Water Data'!$F$5,0,10*ROW('Water Data'!F160))),'Data Summary'!CB166="Yes"),100-OFFSET('Water Data'!$F$5,0,10*ROW('Water Data'!F160)),NA())</f>
        <v>#N/A</v>
      </c>
      <c r="N166" s="58" t="e">
        <f ca="1">+IF(AND(ISNUMBER(OFFSET('Water Data'!$F$7,0,10*ROW('Water Data'!F160))),'Data Summary'!CC166="Yes"),OFFSET('Water Data'!$F$7,0,10*ROW('Water Data'!F160)),NA())</f>
        <v>#N/A</v>
      </c>
      <c r="O166" s="58" t="e">
        <f ca="1">+IF(AND(ISNUMBER(OFFSET('Water Data'!$F$10,0,10*ROW('Water Data'!F160))),'Data Summary'!CD166="Yes"),OFFSET('Water Data'!$F$10,0,10*ROW('Water Data'!F160)),NA())</f>
        <v>#N/A</v>
      </c>
      <c r="P166" s="58" t="e">
        <f ca="1">+IF(AND(ISNUMBER(OFFSET('Water Data'!$G$5,0,10*ROW('Water Data'!G160))),'Data Summary'!CE166="Yes"),100-OFFSET('Water Data'!$G$5,0,10*ROW('Water Data'!G160)),NA())</f>
        <v>#N/A</v>
      </c>
      <c r="Q166" s="58" t="e">
        <f ca="1">+IF(AND(ISNUMBER(OFFSET('Water Data'!$G$7,0,10*ROW('Water Data'!G160))),'Data Summary'!CF166="Yes"),OFFSET('Water Data'!$G$7,0,10*ROW('Water Data'!G160)),NA())</f>
        <v>#N/A</v>
      </c>
      <c r="R166" s="58" t="e">
        <f ca="1">+IF(AND(ISNUMBER(OFFSET('Water Data'!$G$10,0,10*ROW('Water Data'!G160))),'Data Summary'!CG166="Yes"),OFFSET('Water Data'!$G$10,0,10*ROW('Water Data'!G160)),NA())</f>
        <v>#N/A</v>
      </c>
      <c r="S166" s="58" t="e">
        <f ca="1">+IF(AND(ISNUMBER(OFFSET('Water Data'!$H$5,0,10*ROW('Water Data'!H160))),'Data Summary'!CH166="Yes"),100-OFFSET('Water Data'!$H$5,0,10*ROW('Water Data'!H160)),NA())</f>
        <v>#N/A</v>
      </c>
      <c r="T166" s="58" t="e">
        <f ca="1">+IF(AND(ISNUMBER(OFFSET('Water Data'!$H$7,0,10*ROW('Water Data'!H160))),'Data Summary'!CI166="Yes"),OFFSET('Water Data'!$H$7,0,10*ROW('Water Data'!H160)),NA())</f>
        <v>#N/A</v>
      </c>
      <c r="U166" s="58" t="e">
        <f ca="1">+IF(AND(ISNUMBER(OFFSET('Water Data'!$H$10,0,10*ROW('Water Data'!H160))),'Data Summary'!CJ166="Yes"),OFFSET('Water Data'!$H$10,0,10*ROW('Water Data'!H160)),NA())</f>
        <v>#N/A</v>
      </c>
      <c r="V166" s="104" t="e">
        <f ca="1">+IF(AND(ISNUMBER(OFFSET('Sanitation Data'!$C$5,0,10*ROW('Sanitation Data'!C160))),'Data Summary'!CK166="Yes"),100-OFFSET('Sanitation Data'!$C$5,0,10*ROW('Sanitation Data'!C160)),NA())</f>
        <v>#N/A</v>
      </c>
      <c r="W166" s="104" t="e">
        <f ca="1">+IF(AND(ISNUMBER(OFFSET('Sanitation Data'!$C$7,0,10*ROW('Sanitation Data'!C160))),'Data Summary'!CL166="Yes"),OFFSET('Sanitation Data'!$C$7,0,10*ROW('Sanitation Data'!C160)),NA())</f>
        <v>#N/A</v>
      </c>
      <c r="X166" s="104" t="e">
        <f ca="1">+IF(AND(ISNUMBER(OFFSET('Sanitation Data'!$C$11,0,10*ROW('Sanitation Data'!C160))),'Data Summary'!CM166="Yes"),OFFSET('Sanitation Data'!$C$11,0,10*ROW('Sanitation Data'!C160)),NA())</f>
        <v>#N/A</v>
      </c>
      <c r="Y166" s="104" t="e">
        <f ca="1">+IF(AND(ISNUMBER(OFFSET('Sanitation Data'!$C$12,0,10*ROW('Sanitation Data'!C160))),'Data Summary'!CN166="Yes"),OFFSET('Sanitation Data'!$C$12,0,10*ROW('Sanitation Data'!C160)),NA())</f>
        <v>#N/A</v>
      </c>
      <c r="Z166" s="104" t="e">
        <f ca="1">+IF(AND(ISNUMBER(OFFSET('Sanitation Data'!$C$13,0,10*ROW('Sanitation Data'!C160))),'Data Summary'!CO166="Yes"),OFFSET('Sanitation Data'!$C$13,0,10*ROW('Sanitation Data'!C160)),NA())</f>
        <v>#N/A</v>
      </c>
      <c r="AA166" s="104" t="e">
        <f ca="1">+IF(AND(ISNUMBER(OFFSET('Sanitation Data'!$D$5,0,10*ROW('Sanitation Data'!D160))),'Data Summary'!CP166="Yes"),100-OFFSET('Sanitation Data'!$D$5,0,10*ROW('Sanitation Data'!D160)),NA())</f>
        <v>#N/A</v>
      </c>
      <c r="AB166" s="104" t="e">
        <f ca="1">+IF(AND(ISNUMBER(OFFSET('Sanitation Data'!$D$7,0,10*ROW('Sanitation Data'!D160))),'Data Summary'!CQ166="Yes"),OFFSET('Sanitation Data'!$D$7,0,10*ROW('Sanitation Data'!D160)),NA())</f>
        <v>#N/A</v>
      </c>
      <c r="AC166" s="104" t="e">
        <f ca="1">+IF(AND(ISNUMBER(OFFSET('Sanitation Data'!$D$11,0,10*ROW('Sanitation Data'!D160))),'Data Summary'!CR166="Yes"),OFFSET('Sanitation Data'!$D$11,0,10*ROW('Sanitation Data'!D160)),NA())</f>
        <v>#N/A</v>
      </c>
      <c r="AD166" s="104" t="e">
        <f ca="1">+IF(AND(ISNUMBER(OFFSET('Sanitation Data'!$D$12,0,10*ROW('Sanitation Data'!D160))),'Data Summary'!CS166="Yes"),OFFSET('Sanitation Data'!$D$12,0,10*ROW('Sanitation Data'!D160)),NA())</f>
        <v>#N/A</v>
      </c>
      <c r="AE166" s="104" t="e">
        <f ca="1">+IF(AND(ISNUMBER(OFFSET('Sanitation Data'!$D$13,0,10*ROW('Sanitation Data'!D160))),'Data Summary'!CT166="Yes"),OFFSET('Sanitation Data'!$D$13,0,10*ROW('Sanitation Data'!D160)),NA())</f>
        <v>#N/A</v>
      </c>
      <c r="AF166" s="104" t="e">
        <f ca="1">+IF(AND(ISNUMBER(OFFSET('Sanitation Data'!$E$5,0,10*ROW('Sanitation Data'!E160))),'Data Summary'!CU166="Yes"),100-OFFSET('Sanitation Data'!$E$5,0,10*ROW('Sanitation Data'!E160)),NA())</f>
        <v>#N/A</v>
      </c>
      <c r="AG166" s="104" t="e">
        <f ca="1">+IF(AND(ISNUMBER(OFFSET('Sanitation Data'!$E$7,0,10*ROW('Sanitation Data'!E160))),'Data Summary'!CV166="Yes"),OFFSET('Sanitation Data'!$E$7,0,10*ROW('Sanitation Data'!E160)),NA())</f>
        <v>#N/A</v>
      </c>
      <c r="AH166" s="104" t="e">
        <f ca="1">+IF(AND(ISNUMBER(OFFSET('Sanitation Data'!$E$11,0,10*ROW('Sanitation Data'!E160))),'Data Summary'!CW166="Yes"),OFFSET('Sanitation Data'!$E$11,0,10*ROW('Sanitation Data'!E160)),NA())</f>
        <v>#N/A</v>
      </c>
      <c r="AI166" s="104" t="e">
        <f ca="1">+IF(AND(ISNUMBER(OFFSET('Sanitation Data'!$E$12,0,10*ROW('Sanitation Data'!E160))),'Data Summary'!CX166="Yes"),OFFSET('Sanitation Data'!$E$12,0,10*ROW('Sanitation Data'!E160)),NA())</f>
        <v>#N/A</v>
      </c>
      <c r="AJ166" s="104" t="e">
        <f ca="1">+IF(AND(ISNUMBER(OFFSET('Sanitation Data'!$E$13,0,10*ROW('Sanitation Data'!E160))),'Data Summary'!CY166="Yes"),OFFSET('Sanitation Data'!$E$13,0,10*ROW('Sanitation Data'!E160)),NA())</f>
        <v>#N/A</v>
      </c>
      <c r="AK166" s="104" t="e">
        <f ca="1">+IF(AND(ISNUMBER(OFFSET('Sanitation Data'!$F$5,0,10*ROW('Sanitation Data'!F160))),'Data Summary'!CZ166="Yes"),100-OFFSET('Sanitation Data'!$F$5,0,10*ROW('Sanitation Data'!F160)),NA())</f>
        <v>#N/A</v>
      </c>
      <c r="AL166" s="104" t="e">
        <f ca="1">+IF(AND(ISNUMBER(OFFSET('Sanitation Data'!$F$7,0,10*ROW('Sanitation Data'!F160))),'Data Summary'!DA166="Yes"),OFFSET('Sanitation Data'!$F$7,0,10*ROW('Sanitation Data'!F160)),NA())</f>
        <v>#N/A</v>
      </c>
      <c r="AM166" s="104" t="e">
        <f ca="1">+IF(AND(ISNUMBER(OFFSET('Sanitation Data'!$F$11,0,10*ROW('Sanitation Data'!F160))),'Data Summary'!DB166="Yes"),OFFSET('Sanitation Data'!$F$11,0,10*ROW('Sanitation Data'!F160)),NA())</f>
        <v>#N/A</v>
      </c>
      <c r="AN166" s="104" t="e">
        <f ca="1">+IF(AND(ISNUMBER(OFFSET('Sanitation Data'!$F$12,0,10*ROW('Sanitation Data'!F160))),'Data Summary'!DC166="Yes"),OFFSET('Sanitation Data'!$F$12,0,10*ROW('Sanitation Data'!F160)),NA())</f>
        <v>#N/A</v>
      </c>
      <c r="AO166" s="104" t="e">
        <f ca="1">+IF(AND(ISNUMBER(OFFSET('Sanitation Data'!$F$13,0,10*ROW('Sanitation Data'!F160))),'Data Summary'!DD166="Yes"),OFFSET('Sanitation Data'!$F$13,0,10*ROW('Sanitation Data'!F160)),NA())</f>
        <v>#N/A</v>
      </c>
      <c r="AP166" s="104" t="e">
        <f ca="1">+IF(AND(ISNUMBER(OFFSET('Sanitation Data'!$G$5,0,10*ROW('Sanitation Data'!G160))),'Data Summary'!DE166="Yes"),100-OFFSET('Sanitation Data'!$G$5,0,10*ROW('Sanitation Data'!G160)),NA())</f>
        <v>#N/A</v>
      </c>
      <c r="AQ166" s="104" t="e">
        <f ca="1">+IF(AND(ISNUMBER(OFFSET('Sanitation Data'!$G$7,0,10*ROW('Sanitation Data'!G160))),'Data Summary'!DF166="Yes"),OFFSET('Sanitation Data'!$G$7,0,10*ROW('Sanitation Data'!G160)),NA())</f>
        <v>#N/A</v>
      </c>
      <c r="AR166" s="104" t="e">
        <f ca="1">+IF(AND(ISNUMBER(OFFSET('Sanitation Data'!$G$11,0,10*ROW('Sanitation Data'!G160))),'Data Summary'!DG166="Yes"),OFFSET('Sanitation Data'!$G$11,0,10*ROW('Sanitation Data'!G160)),NA())</f>
        <v>#N/A</v>
      </c>
      <c r="AS166" s="104" t="e">
        <f ca="1">+IF(AND(ISNUMBER(OFFSET('Sanitation Data'!$G$12,0,10*ROW('Sanitation Data'!G160))),'Data Summary'!DH166="Yes"),OFFSET('Sanitation Data'!$G$12,0,10*ROW('Sanitation Data'!G160)),NA())</f>
        <v>#N/A</v>
      </c>
      <c r="AT166" s="104" t="e">
        <f ca="1">+IF(AND(ISNUMBER(OFFSET('Sanitation Data'!$G$13,0,10*ROW('Sanitation Data'!G160))),'Data Summary'!DI166="Yes"),OFFSET('Sanitation Data'!$G$13,0,10*ROW('Sanitation Data'!G160)),NA())</f>
        <v>#N/A</v>
      </c>
      <c r="AU166" s="104" t="e">
        <f ca="1">+IF(AND(ISNUMBER(OFFSET('Sanitation Data'!$H$5,0,10*ROW('Sanitation Data'!H160))),'Data Summary'!DJ166="Yes"),100-OFFSET('Sanitation Data'!$H$5,0,10*ROW('Sanitation Data'!H160)),NA())</f>
        <v>#N/A</v>
      </c>
      <c r="AV166" s="104" t="e">
        <f ca="1">+IF(AND(ISNUMBER(OFFSET('Sanitation Data'!$H$7,0,10*ROW('Sanitation Data'!H160))),'Data Summary'!DK166="Yes"),OFFSET('Sanitation Data'!$H$7,0,10*ROW('Sanitation Data'!H160)),NA())</f>
        <v>#N/A</v>
      </c>
      <c r="AW166" s="104" t="e">
        <f ca="1">+IF(AND(ISNUMBER(OFFSET('Sanitation Data'!$H$11,0,10*ROW('Sanitation Data'!H160))),'Data Summary'!DL166="Yes"),OFFSET('Sanitation Data'!$H$11,0,10*ROW('Sanitation Data'!H160)),NA())</f>
        <v>#N/A</v>
      </c>
      <c r="AX166" s="104" t="e">
        <f ca="1">+IF(AND(ISNUMBER(OFFSET('Sanitation Data'!$H$12,0,10*ROW('Sanitation Data'!H160))),'Data Summary'!DM166="Yes"),OFFSET('Sanitation Data'!$H$12,0,10*ROW('Sanitation Data'!H160)),NA())</f>
        <v>#N/A</v>
      </c>
      <c r="AY166" s="104" t="e">
        <f ca="1">+IF(AND(ISNUMBER(OFFSET('Sanitation Data'!$H$13,0,10*ROW('Sanitation Data'!H160))),'Data Summary'!DN166="Yes"),OFFSET('Sanitation Data'!$H$13,0,10*ROW('Sanitation Data'!H160)),NA())</f>
        <v>#N/A</v>
      </c>
      <c r="AZ166" s="109" t="e">
        <f ca="1">+IF(AND(ISNUMBER(OFFSET('Hygiene Data'!$C$6,0,10*ROW('Hygiene Data'!C160))),'Data Summary'!DO166="Yes"),OFFSET('Hygiene Data'!$C$6,0,10*ROW('Hygiene Data'!C160)),NA())</f>
        <v>#N/A</v>
      </c>
      <c r="BA166" s="109" t="e">
        <f ca="1">+IF(AND(ISNUMBER(OFFSET('Hygiene Data'!$C$8,0,10*ROW('Hygiene Data'!C160))),'Data Summary'!DP166="Yes"),OFFSET('Hygiene Data'!$C$8,0,10*ROW('Hygiene Data'!C160)),NA())</f>
        <v>#N/A</v>
      </c>
      <c r="BB166" s="109" t="e">
        <f ca="1">+IF(AND(ISNUMBER(OFFSET('Hygiene Data'!$C$10,0,10*ROW('Hygiene Data'!C160))),'Data Summary'!DQ166="Yes"),OFFSET('Hygiene Data'!$C$10,0,10*ROW('Hygiene Data'!C160)),NA())</f>
        <v>#N/A</v>
      </c>
      <c r="BC166" s="109" t="e">
        <f ca="1">+IF(AND(ISNUMBER(OFFSET('Hygiene Data'!$D$6,0,10*ROW('Hygiene Data'!D160))),'Data Summary'!DR166="Yes"),OFFSET('Hygiene Data'!$D$6,0,10*ROW('Hygiene Data'!D160)),NA())</f>
        <v>#N/A</v>
      </c>
      <c r="BD166" s="109" t="e">
        <f ca="1">+IF(AND(ISNUMBER(OFFSET('Hygiene Data'!$D$8,0,10*ROW('Hygiene Data'!D160))),'Data Summary'!DS166="Yes"),OFFSET('Hygiene Data'!$D$8,0,10*ROW('Hygiene Data'!D160)),NA())</f>
        <v>#N/A</v>
      </c>
      <c r="BE166" s="109" t="e">
        <f ca="1">+IF(AND(ISNUMBER(OFFSET('Hygiene Data'!$D$10,0,10*ROW('Hygiene Data'!D160))),'Data Summary'!DT166="Yes"),OFFSET('Hygiene Data'!$D$10,0,10*ROW('Hygiene Data'!D160)),NA())</f>
        <v>#N/A</v>
      </c>
      <c r="BF166" s="109" t="e">
        <f ca="1">+IF(AND(ISNUMBER(OFFSET('Hygiene Data'!$E$6,0,10*ROW('Hygiene Data'!E160))),'Data Summary'!DU166="Yes"),OFFSET('Hygiene Data'!$E$6,0,10*ROW('Hygiene Data'!E160)),NA())</f>
        <v>#N/A</v>
      </c>
      <c r="BG166" s="109" t="e">
        <f ca="1">+IF(AND(ISNUMBER(OFFSET('Hygiene Data'!$E$8,0,10*ROW('Hygiene Data'!E160))),'Data Summary'!DV166="Yes"),OFFSET('Hygiene Data'!$E$8,0,10*ROW('Hygiene Data'!E160)),NA())</f>
        <v>#N/A</v>
      </c>
      <c r="BH166" s="109" t="e">
        <f ca="1">+IF(AND(ISNUMBER(OFFSET('Hygiene Data'!$E$10,0,10*ROW('Hygiene Data'!E160))),'Data Summary'!DW166="Yes"),OFFSET('Hygiene Data'!$E$10,0,10*ROW('Hygiene Data'!E160)),NA())</f>
        <v>#N/A</v>
      </c>
      <c r="BI166" s="109" t="e">
        <f ca="1">+IF(AND(ISNUMBER(OFFSET('Hygiene Data'!$F$6,0,10*ROW('Hygiene Data'!F160))),'Data Summary'!DX166="Yes"),OFFSET('Hygiene Data'!$F$6,0,10*ROW('Hygiene Data'!F160)),NA())</f>
        <v>#N/A</v>
      </c>
      <c r="BJ166" s="109" t="e">
        <f ca="1">+IF(AND(ISNUMBER(OFFSET('Hygiene Data'!$F$8,0,10*ROW('Hygiene Data'!F160))),'Data Summary'!DY166="Yes"),OFFSET('Hygiene Data'!$F$8,0,10*ROW('Hygiene Data'!F160)),NA())</f>
        <v>#N/A</v>
      </c>
      <c r="BK166" s="109" t="e">
        <f ca="1">+IF(AND(ISNUMBER(OFFSET('Hygiene Data'!$F$10,0,10*ROW('Hygiene Data'!F160))),'Data Summary'!DZ166="Yes"),OFFSET('Hygiene Data'!$F$10,0,10*ROW('Hygiene Data'!F160)),NA())</f>
        <v>#N/A</v>
      </c>
      <c r="BL166" s="109" t="e">
        <f ca="1">+IF(AND(ISNUMBER(OFFSET('Hygiene Data'!$G$6,0,10*ROW('Hygiene Data'!G160))),'Data Summary'!EA166="Yes"),OFFSET('Hygiene Data'!$G$6,0,10*ROW('Hygiene Data'!G160)),NA())</f>
        <v>#N/A</v>
      </c>
      <c r="BM166" s="109" t="e">
        <f ca="1">+IF(AND(ISNUMBER(OFFSET('Hygiene Data'!$G$8,0,10*ROW('Hygiene Data'!G160))),'Data Summary'!EB166="Yes"),OFFSET('Hygiene Data'!$G$8,0,10*ROW('Hygiene Data'!G160)),NA())</f>
        <v>#N/A</v>
      </c>
      <c r="BN166" s="109" t="e">
        <f ca="1">+IF(AND(ISNUMBER(OFFSET('Hygiene Data'!$G$10,0,10*ROW('Hygiene Data'!G160))),'Data Summary'!EC166="Yes"),OFFSET('Hygiene Data'!$G$10,0,10*ROW('Hygiene Data'!G160)),NA())</f>
        <v>#N/A</v>
      </c>
      <c r="BO166" s="109" t="e">
        <f ca="1">+IF(AND(ISNUMBER(OFFSET('Hygiene Data'!$H$6,0,10*ROW('Hygiene Data'!H160))),'Data Summary'!ED166="Yes"),OFFSET('Hygiene Data'!$H$6,0,10*ROW('Hygiene Data'!H160)),NA())</f>
        <v>#N/A</v>
      </c>
      <c r="BP166" s="109" t="e">
        <f ca="1">+IF(AND(ISNUMBER(OFFSET('Hygiene Data'!$H$8,0,10*ROW('Hygiene Data'!H160))),'Data Summary'!EE166="Yes"),OFFSET('Hygiene Data'!$H$8,0,10*ROW('Hygiene Data'!H160)),NA())</f>
        <v>#N/A</v>
      </c>
      <c r="BQ166" s="109" t="e">
        <f ca="1">+IF(AND(ISNUMBER(OFFSET('Hygiene Data'!$H$10,0,10*ROW('Hygiene Data'!H160))),'Data Summary'!EF166="Yes"),OFFSET('Hygiene Data'!$H$10,0,10*ROW('Hygiene Data'!H160)),NA())</f>
        <v>#N/A</v>
      </c>
    </row>
    <row r="167" spans="1:69" x14ac:dyDescent="0.25">
      <c r="A167" s="57" t="e">
        <f ca="1">+IF(OFFSET('Water Data'!$B$1,0,10*ROW('Water Data'!B161))="",NA(),OFFSET('Water Data'!$B$1,0,10*ROW('Water Data'!B161)))</f>
        <v>#N/A</v>
      </c>
      <c r="B167" s="57" t="e">
        <f ca="1">+IF(OFFSET('Water Data'!$A$3,0,10*ROW('Water Data'!A164))="",NA(),OFFSET('Water Data'!$A$3,0,10*ROW('Water Data'!A164)))</f>
        <v>#N/A</v>
      </c>
      <c r="C167" s="57" t="e">
        <f ca="1">+IF(OFFSET('Water Data'!$C$3,0,10*ROW('Water Data'!C164))="",NA(),OFFSET('Water Data'!$C$3,0,10*ROW('Water Data'!C164)))</f>
        <v>#N/A</v>
      </c>
      <c r="D167" s="58" t="e">
        <f ca="1">+IF(AND(ISNUMBER(OFFSET('Water Data'!$C$5,0,10*ROW('Water Data'!C161))),'Data Summary'!BS167="Yes"),100-OFFSET('Water Data'!$C$5,0,10*ROW('Water Data'!C161)),NA())</f>
        <v>#N/A</v>
      </c>
      <c r="E167" s="58" t="e">
        <f ca="1">+IF(AND(ISNUMBER(OFFSET('Water Data'!$C$7,0,10*ROW('Water Data'!C161))),'Data Summary'!BT167="Yes"),OFFSET('Water Data'!$C$7,0,10*ROW('Water Data'!C161)),NA())</f>
        <v>#N/A</v>
      </c>
      <c r="F167" s="58" t="e">
        <f ca="1">+IF(AND(ISNUMBER(OFFSET('Water Data'!$C$10,0,10*ROW('Water Data'!C161))),'Data Summary'!BU167="Yes"),OFFSET('Water Data'!$C$10,0,10*ROW('Water Data'!C161)),NA())</f>
        <v>#N/A</v>
      </c>
      <c r="G167" s="58" t="e">
        <f ca="1">+IF(AND(ISNUMBER(OFFSET('Water Data'!$D$5,0,10*ROW('Water Data'!D161))),'Data Summary'!BV167="Yes"),100-OFFSET('Water Data'!$D$5,0,10*ROW('Water Data'!D161)),NA())</f>
        <v>#N/A</v>
      </c>
      <c r="H167" s="58" t="e">
        <f ca="1">+IF(AND(ISNUMBER(OFFSET('Water Data'!$D$7,0,10*ROW('Water Data'!D161))),'Data Summary'!BW167="Yes"),OFFSET('Water Data'!$D$7,0,10*ROW('Water Data'!D161)),NA())</f>
        <v>#N/A</v>
      </c>
      <c r="I167" s="58" t="e">
        <f ca="1">+IF(AND(ISNUMBER(OFFSET('Water Data'!$D$10,0,10*ROW('Water Data'!D161))),'Data Summary'!BX167="Yes"),OFFSET('Water Data'!$D$10,0,10*ROW('Water Data'!D161)),NA())</f>
        <v>#N/A</v>
      </c>
      <c r="J167" s="58" t="e">
        <f ca="1">+IF(AND(ISNUMBER(OFFSET('Water Data'!$E$5,0,10*ROW('Water Data'!E161))),'Data Summary'!BY167="Yes"),100-OFFSET('Water Data'!$E$5,0,10*ROW('Water Data'!E161)),NA())</f>
        <v>#N/A</v>
      </c>
      <c r="K167" s="58" t="e">
        <f ca="1">+IF(AND(ISNUMBER(OFFSET('Water Data'!$E$7,0,10*ROW('Water Data'!E161))),'Data Summary'!BZ167="Yes"),OFFSET('Water Data'!$E$7,0,10*ROW('Water Data'!E161)),NA())</f>
        <v>#N/A</v>
      </c>
      <c r="L167" s="58" t="e">
        <f ca="1">+IF(AND(ISNUMBER(OFFSET('Water Data'!$E$10,0,10*ROW('Water Data'!E161))),'Data Summary'!CA167="Yes"),OFFSET('Water Data'!$E$10,0,10*ROW('Water Data'!E161)),NA())</f>
        <v>#N/A</v>
      </c>
      <c r="M167" s="58" t="e">
        <f ca="1">+IF(AND(ISNUMBER(OFFSET('Water Data'!$F$5,0,10*ROW('Water Data'!F161))),'Data Summary'!CB167="Yes"),100-OFFSET('Water Data'!$F$5,0,10*ROW('Water Data'!F161)),NA())</f>
        <v>#N/A</v>
      </c>
      <c r="N167" s="58" t="e">
        <f ca="1">+IF(AND(ISNUMBER(OFFSET('Water Data'!$F$7,0,10*ROW('Water Data'!F161))),'Data Summary'!CC167="Yes"),OFFSET('Water Data'!$F$7,0,10*ROW('Water Data'!F161)),NA())</f>
        <v>#N/A</v>
      </c>
      <c r="O167" s="58" t="e">
        <f ca="1">+IF(AND(ISNUMBER(OFFSET('Water Data'!$F$10,0,10*ROW('Water Data'!F161))),'Data Summary'!CD167="Yes"),OFFSET('Water Data'!$F$10,0,10*ROW('Water Data'!F161)),NA())</f>
        <v>#N/A</v>
      </c>
      <c r="P167" s="58" t="e">
        <f ca="1">+IF(AND(ISNUMBER(OFFSET('Water Data'!$G$5,0,10*ROW('Water Data'!G161))),'Data Summary'!CE167="Yes"),100-OFFSET('Water Data'!$G$5,0,10*ROW('Water Data'!G161)),NA())</f>
        <v>#N/A</v>
      </c>
      <c r="Q167" s="58" t="e">
        <f ca="1">+IF(AND(ISNUMBER(OFFSET('Water Data'!$G$7,0,10*ROW('Water Data'!G161))),'Data Summary'!CF167="Yes"),OFFSET('Water Data'!$G$7,0,10*ROW('Water Data'!G161)),NA())</f>
        <v>#N/A</v>
      </c>
      <c r="R167" s="58" t="e">
        <f ca="1">+IF(AND(ISNUMBER(OFFSET('Water Data'!$G$10,0,10*ROW('Water Data'!G161))),'Data Summary'!CG167="Yes"),OFFSET('Water Data'!$G$10,0,10*ROW('Water Data'!G161)),NA())</f>
        <v>#N/A</v>
      </c>
      <c r="S167" s="58" t="e">
        <f ca="1">+IF(AND(ISNUMBER(OFFSET('Water Data'!$H$5,0,10*ROW('Water Data'!H161))),'Data Summary'!CH167="Yes"),100-OFFSET('Water Data'!$H$5,0,10*ROW('Water Data'!H161)),NA())</f>
        <v>#N/A</v>
      </c>
      <c r="T167" s="58" t="e">
        <f ca="1">+IF(AND(ISNUMBER(OFFSET('Water Data'!$H$7,0,10*ROW('Water Data'!H161))),'Data Summary'!CI167="Yes"),OFFSET('Water Data'!$H$7,0,10*ROW('Water Data'!H161)),NA())</f>
        <v>#N/A</v>
      </c>
      <c r="U167" s="58" t="e">
        <f ca="1">+IF(AND(ISNUMBER(OFFSET('Water Data'!$H$10,0,10*ROW('Water Data'!H161))),'Data Summary'!CJ167="Yes"),OFFSET('Water Data'!$H$10,0,10*ROW('Water Data'!H161)),NA())</f>
        <v>#N/A</v>
      </c>
      <c r="V167" s="104" t="e">
        <f ca="1">+IF(AND(ISNUMBER(OFFSET('Sanitation Data'!$C$5,0,10*ROW('Sanitation Data'!C161))),'Data Summary'!CK167="Yes"),100-OFFSET('Sanitation Data'!$C$5,0,10*ROW('Sanitation Data'!C161)),NA())</f>
        <v>#N/A</v>
      </c>
      <c r="W167" s="104" t="e">
        <f ca="1">+IF(AND(ISNUMBER(OFFSET('Sanitation Data'!$C$7,0,10*ROW('Sanitation Data'!C161))),'Data Summary'!CL167="Yes"),OFFSET('Sanitation Data'!$C$7,0,10*ROW('Sanitation Data'!C161)),NA())</f>
        <v>#N/A</v>
      </c>
      <c r="X167" s="104" t="e">
        <f ca="1">+IF(AND(ISNUMBER(OFFSET('Sanitation Data'!$C$11,0,10*ROW('Sanitation Data'!C161))),'Data Summary'!CM167="Yes"),OFFSET('Sanitation Data'!$C$11,0,10*ROW('Sanitation Data'!C161)),NA())</f>
        <v>#N/A</v>
      </c>
      <c r="Y167" s="104" t="e">
        <f ca="1">+IF(AND(ISNUMBER(OFFSET('Sanitation Data'!$C$12,0,10*ROW('Sanitation Data'!C161))),'Data Summary'!CN167="Yes"),OFFSET('Sanitation Data'!$C$12,0,10*ROW('Sanitation Data'!C161)),NA())</f>
        <v>#N/A</v>
      </c>
      <c r="Z167" s="104" t="e">
        <f ca="1">+IF(AND(ISNUMBER(OFFSET('Sanitation Data'!$C$13,0,10*ROW('Sanitation Data'!C161))),'Data Summary'!CO167="Yes"),OFFSET('Sanitation Data'!$C$13,0,10*ROW('Sanitation Data'!C161)),NA())</f>
        <v>#N/A</v>
      </c>
      <c r="AA167" s="104" t="e">
        <f ca="1">+IF(AND(ISNUMBER(OFFSET('Sanitation Data'!$D$5,0,10*ROW('Sanitation Data'!D161))),'Data Summary'!CP167="Yes"),100-OFFSET('Sanitation Data'!$D$5,0,10*ROW('Sanitation Data'!D161)),NA())</f>
        <v>#N/A</v>
      </c>
      <c r="AB167" s="104" t="e">
        <f ca="1">+IF(AND(ISNUMBER(OFFSET('Sanitation Data'!$D$7,0,10*ROW('Sanitation Data'!D161))),'Data Summary'!CQ167="Yes"),OFFSET('Sanitation Data'!$D$7,0,10*ROW('Sanitation Data'!D161)),NA())</f>
        <v>#N/A</v>
      </c>
      <c r="AC167" s="104" t="e">
        <f ca="1">+IF(AND(ISNUMBER(OFFSET('Sanitation Data'!$D$11,0,10*ROW('Sanitation Data'!D161))),'Data Summary'!CR167="Yes"),OFFSET('Sanitation Data'!$D$11,0,10*ROW('Sanitation Data'!D161)),NA())</f>
        <v>#N/A</v>
      </c>
      <c r="AD167" s="104" t="e">
        <f ca="1">+IF(AND(ISNUMBER(OFFSET('Sanitation Data'!$D$12,0,10*ROW('Sanitation Data'!D161))),'Data Summary'!CS167="Yes"),OFFSET('Sanitation Data'!$D$12,0,10*ROW('Sanitation Data'!D161)),NA())</f>
        <v>#N/A</v>
      </c>
      <c r="AE167" s="104" t="e">
        <f ca="1">+IF(AND(ISNUMBER(OFFSET('Sanitation Data'!$D$13,0,10*ROW('Sanitation Data'!D161))),'Data Summary'!CT167="Yes"),OFFSET('Sanitation Data'!$D$13,0,10*ROW('Sanitation Data'!D161)),NA())</f>
        <v>#N/A</v>
      </c>
      <c r="AF167" s="104" t="e">
        <f ca="1">+IF(AND(ISNUMBER(OFFSET('Sanitation Data'!$E$5,0,10*ROW('Sanitation Data'!E161))),'Data Summary'!CU167="Yes"),100-OFFSET('Sanitation Data'!$E$5,0,10*ROW('Sanitation Data'!E161)),NA())</f>
        <v>#N/A</v>
      </c>
      <c r="AG167" s="104" t="e">
        <f ca="1">+IF(AND(ISNUMBER(OFFSET('Sanitation Data'!$E$7,0,10*ROW('Sanitation Data'!E161))),'Data Summary'!CV167="Yes"),OFFSET('Sanitation Data'!$E$7,0,10*ROW('Sanitation Data'!E161)),NA())</f>
        <v>#N/A</v>
      </c>
      <c r="AH167" s="104" t="e">
        <f ca="1">+IF(AND(ISNUMBER(OFFSET('Sanitation Data'!$E$11,0,10*ROW('Sanitation Data'!E161))),'Data Summary'!CW167="Yes"),OFFSET('Sanitation Data'!$E$11,0,10*ROW('Sanitation Data'!E161)),NA())</f>
        <v>#N/A</v>
      </c>
      <c r="AI167" s="104" t="e">
        <f ca="1">+IF(AND(ISNUMBER(OFFSET('Sanitation Data'!$E$12,0,10*ROW('Sanitation Data'!E161))),'Data Summary'!CX167="Yes"),OFFSET('Sanitation Data'!$E$12,0,10*ROW('Sanitation Data'!E161)),NA())</f>
        <v>#N/A</v>
      </c>
      <c r="AJ167" s="104" t="e">
        <f ca="1">+IF(AND(ISNUMBER(OFFSET('Sanitation Data'!$E$13,0,10*ROW('Sanitation Data'!E161))),'Data Summary'!CY167="Yes"),OFFSET('Sanitation Data'!$E$13,0,10*ROW('Sanitation Data'!E161)),NA())</f>
        <v>#N/A</v>
      </c>
      <c r="AK167" s="104" t="e">
        <f ca="1">+IF(AND(ISNUMBER(OFFSET('Sanitation Data'!$F$5,0,10*ROW('Sanitation Data'!F161))),'Data Summary'!CZ167="Yes"),100-OFFSET('Sanitation Data'!$F$5,0,10*ROW('Sanitation Data'!F161)),NA())</f>
        <v>#N/A</v>
      </c>
      <c r="AL167" s="104" t="e">
        <f ca="1">+IF(AND(ISNUMBER(OFFSET('Sanitation Data'!$F$7,0,10*ROW('Sanitation Data'!F161))),'Data Summary'!DA167="Yes"),OFFSET('Sanitation Data'!$F$7,0,10*ROW('Sanitation Data'!F161)),NA())</f>
        <v>#N/A</v>
      </c>
      <c r="AM167" s="104" t="e">
        <f ca="1">+IF(AND(ISNUMBER(OFFSET('Sanitation Data'!$F$11,0,10*ROW('Sanitation Data'!F161))),'Data Summary'!DB167="Yes"),OFFSET('Sanitation Data'!$F$11,0,10*ROW('Sanitation Data'!F161)),NA())</f>
        <v>#N/A</v>
      </c>
      <c r="AN167" s="104" t="e">
        <f ca="1">+IF(AND(ISNUMBER(OFFSET('Sanitation Data'!$F$12,0,10*ROW('Sanitation Data'!F161))),'Data Summary'!DC167="Yes"),OFFSET('Sanitation Data'!$F$12,0,10*ROW('Sanitation Data'!F161)),NA())</f>
        <v>#N/A</v>
      </c>
      <c r="AO167" s="104" t="e">
        <f ca="1">+IF(AND(ISNUMBER(OFFSET('Sanitation Data'!$F$13,0,10*ROW('Sanitation Data'!F161))),'Data Summary'!DD167="Yes"),OFFSET('Sanitation Data'!$F$13,0,10*ROW('Sanitation Data'!F161)),NA())</f>
        <v>#N/A</v>
      </c>
      <c r="AP167" s="104" t="e">
        <f ca="1">+IF(AND(ISNUMBER(OFFSET('Sanitation Data'!$G$5,0,10*ROW('Sanitation Data'!G161))),'Data Summary'!DE167="Yes"),100-OFFSET('Sanitation Data'!$G$5,0,10*ROW('Sanitation Data'!G161)),NA())</f>
        <v>#N/A</v>
      </c>
      <c r="AQ167" s="104" t="e">
        <f ca="1">+IF(AND(ISNUMBER(OFFSET('Sanitation Data'!$G$7,0,10*ROW('Sanitation Data'!G161))),'Data Summary'!DF167="Yes"),OFFSET('Sanitation Data'!$G$7,0,10*ROW('Sanitation Data'!G161)),NA())</f>
        <v>#N/A</v>
      </c>
      <c r="AR167" s="104" t="e">
        <f ca="1">+IF(AND(ISNUMBER(OFFSET('Sanitation Data'!$G$11,0,10*ROW('Sanitation Data'!G161))),'Data Summary'!DG167="Yes"),OFFSET('Sanitation Data'!$G$11,0,10*ROW('Sanitation Data'!G161)),NA())</f>
        <v>#N/A</v>
      </c>
      <c r="AS167" s="104" t="e">
        <f ca="1">+IF(AND(ISNUMBER(OFFSET('Sanitation Data'!$G$12,0,10*ROW('Sanitation Data'!G161))),'Data Summary'!DH167="Yes"),OFFSET('Sanitation Data'!$G$12,0,10*ROW('Sanitation Data'!G161)),NA())</f>
        <v>#N/A</v>
      </c>
      <c r="AT167" s="104" t="e">
        <f ca="1">+IF(AND(ISNUMBER(OFFSET('Sanitation Data'!$G$13,0,10*ROW('Sanitation Data'!G161))),'Data Summary'!DI167="Yes"),OFFSET('Sanitation Data'!$G$13,0,10*ROW('Sanitation Data'!G161)),NA())</f>
        <v>#N/A</v>
      </c>
      <c r="AU167" s="104" t="e">
        <f ca="1">+IF(AND(ISNUMBER(OFFSET('Sanitation Data'!$H$5,0,10*ROW('Sanitation Data'!H161))),'Data Summary'!DJ167="Yes"),100-OFFSET('Sanitation Data'!$H$5,0,10*ROW('Sanitation Data'!H161)),NA())</f>
        <v>#N/A</v>
      </c>
      <c r="AV167" s="104" t="e">
        <f ca="1">+IF(AND(ISNUMBER(OFFSET('Sanitation Data'!$H$7,0,10*ROW('Sanitation Data'!H161))),'Data Summary'!DK167="Yes"),OFFSET('Sanitation Data'!$H$7,0,10*ROW('Sanitation Data'!H161)),NA())</f>
        <v>#N/A</v>
      </c>
      <c r="AW167" s="104" t="e">
        <f ca="1">+IF(AND(ISNUMBER(OFFSET('Sanitation Data'!$H$11,0,10*ROW('Sanitation Data'!H161))),'Data Summary'!DL167="Yes"),OFFSET('Sanitation Data'!$H$11,0,10*ROW('Sanitation Data'!H161)),NA())</f>
        <v>#N/A</v>
      </c>
      <c r="AX167" s="104" t="e">
        <f ca="1">+IF(AND(ISNUMBER(OFFSET('Sanitation Data'!$H$12,0,10*ROW('Sanitation Data'!H161))),'Data Summary'!DM167="Yes"),OFFSET('Sanitation Data'!$H$12,0,10*ROW('Sanitation Data'!H161)),NA())</f>
        <v>#N/A</v>
      </c>
      <c r="AY167" s="104" t="e">
        <f ca="1">+IF(AND(ISNUMBER(OFFSET('Sanitation Data'!$H$13,0,10*ROW('Sanitation Data'!H161))),'Data Summary'!DN167="Yes"),OFFSET('Sanitation Data'!$H$13,0,10*ROW('Sanitation Data'!H161)),NA())</f>
        <v>#N/A</v>
      </c>
      <c r="AZ167" s="109" t="e">
        <f ca="1">+IF(AND(ISNUMBER(OFFSET('Hygiene Data'!$C$6,0,10*ROW('Hygiene Data'!C161))),'Data Summary'!DO167="Yes"),OFFSET('Hygiene Data'!$C$6,0,10*ROW('Hygiene Data'!C161)),NA())</f>
        <v>#N/A</v>
      </c>
      <c r="BA167" s="109" t="e">
        <f ca="1">+IF(AND(ISNUMBER(OFFSET('Hygiene Data'!$C$8,0,10*ROW('Hygiene Data'!C161))),'Data Summary'!DP167="Yes"),OFFSET('Hygiene Data'!$C$8,0,10*ROW('Hygiene Data'!C161)),NA())</f>
        <v>#N/A</v>
      </c>
      <c r="BB167" s="109" t="e">
        <f ca="1">+IF(AND(ISNUMBER(OFFSET('Hygiene Data'!$C$10,0,10*ROW('Hygiene Data'!C161))),'Data Summary'!DQ167="Yes"),OFFSET('Hygiene Data'!$C$10,0,10*ROW('Hygiene Data'!C161)),NA())</f>
        <v>#N/A</v>
      </c>
      <c r="BC167" s="109" t="e">
        <f ca="1">+IF(AND(ISNUMBER(OFFSET('Hygiene Data'!$D$6,0,10*ROW('Hygiene Data'!D161))),'Data Summary'!DR167="Yes"),OFFSET('Hygiene Data'!$D$6,0,10*ROW('Hygiene Data'!D161)),NA())</f>
        <v>#N/A</v>
      </c>
      <c r="BD167" s="109" t="e">
        <f ca="1">+IF(AND(ISNUMBER(OFFSET('Hygiene Data'!$D$8,0,10*ROW('Hygiene Data'!D161))),'Data Summary'!DS167="Yes"),OFFSET('Hygiene Data'!$D$8,0,10*ROW('Hygiene Data'!D161)),NA())</f>
        <v>#N/A</v>
      </c>
      <c r="BE167" s="109" t="e">
        <f ca="1">+IF(AND(ISNUMBER(OFFSET('Hygiene Data'!$D$10,0,10*ROW('Hygiene Data'!D161))),'Data Summary'!DT167="Yes"),OFFSET('Hygiene Data'!$D$10,0,10*ROW('Hygiene Data'!D161)),NA())</f>
        <v>#N/A</v>
      </c>
      <c r="BF167" s="109" t="e">
        <f ca="1">+IF(AND(ISNUMBER(OFFSET('Hygiene Data'!$E$6,0,10*ROW('Hygiene Data'!E161))),'Data Summary'!DU167="Yes"),OFFSET('Hygiene Data'!$E$6,0,10*ROW('Hygiene Data'!E161)),NA())</f>
        <v>#N/A</v>
      </c>
      <c r="BG167" s="109" t="e">
        <f ca="1">+IF(AND(ISNUMBER(OFFSET('Hygiene Data'!$E$8,0,10*ROW('Hygiene Data'!E161))),'Data Summary'!DV167="Yes"),OFFSET('Hygiene Data'!$E$8,0,10*ROW('Hygiene Data'!E161)),NA())</f>
        <v>#N/A</v>
      </c>
      <c r="BH167" s="109" t="e">
        <f ca="1">+IF(AND(ISNUMBER(OFFSET('Hygiene Data'!$E$10,0,10*ROW('Hygiene Data'!E161))),'Data Summary'!DW167="Yes"),OFFSET('Hygiene Data'!$E$10,0,10*ROW('Hygiene Data'!E161)),NA())</f>
        <v>#N/A</v>
      </c>
      <c r="BI167" s="109" t="e">
        <f ca="1">+IF(AND(ISNUMBER(OFFSET('Hygiene Data'!$F$6,0,10*ROW('Hygiene Data'!F161))),'Data Summary'!DX167="Yes"),OFFSET('Hygiene Data'!$F$6,0,10*ROW('Hygiene Data'!F161)),NA())</f>
        <v>#N/A</v>
      </c>
      <c r="BJ167" s="109" t="e">
        <f ca="1">+IF(AND(ISNUMBER(OFFSET('Hygiene Data'!$F$8,0,10*ROW('Hygiene Data'!F161))),'Data Summary'!DY167="Yes"),OFFSET('Hygiene Data'!$F$8,0,10*ROW('Hygiene Data'!F161)),NA())</f>
        <v>#N/A</v>
      </c>
      <c r="BK167" s="109" t="e">
        <f ca="1">+IF(AND(ISNUMBER(OFFSET('Hygiene Data'!$F$10,0,10*ROW('Hygiene Data'!F161))),'Data Summary'!DZ167="Yes"),OFFSET('Hygiene Data'!$F$10,0,10*ROW('Hygiene Data'!F161)),NA())</f>
        <v>#N/A</v>
      </c>
      <c r="BL167" s="109" t="e">
        <f ca="1">+IF(AND(ISNUMBER(OFFSET('Hygiene Data'!$G$6,0,10*ROW('Hygiene Data'!G161))),'Data Summary'!EA167="Yes"),OFFSET('Hygiene Data'!$G$6,0,10*ROW('Hygiene Data'!G161)),NA())</f>
        <v>#N/A</v>
      </c>
      <c r="BM167" s="109" t="e">
        <f ca="1">+IF(AND(ISNUMBER(OFFSET('Hygiene Data'!$G$8,0,10*ROW('Hygiene Data'!G161))),'Data Summary'!EB167="Yes"),OFFSET('Hygiene Data'!$G$8,0,10*ROW('Hygiene Data'!G161)),NA())</f>
        <v>#N/A</v>
      </c>
      <c r="BN167" s="109" t="e">
        <f ca="1">+IF(AND(ISNUMBER(OFFSET('Hygiene Data'!$G$10,0,10*ROW('Hygiene Data'!G161))),'Data Summary'!EC167="Yes"),OFFSET('Hygiene Data'!$G$10,0,10*ROW('Hygiene Data'!G161)),NA())</f>
        <v>#N/A</v>
      </c>
      <c r="BO167" s="109" t="e">
        <f ca="1">+IF(AND(ISNUMBER(OFFSET('Hygiene Data'!$H$6,0,10*ROW('Hygiene Data'!H161))),'Data Summary'!ED167="Yes"),OFFSET('Hygiene Data'!$H$6,0,10*ROW('Hygiene Data'!H161)),NA())</f>
        <v>#N/A</v>
      </c>
      <c r="BP167" s="109" t="e">
        <f ca="1">+IF(AND(ISNUMBER(OFFSET('Hygiene Data'!$H$8,0,10*ROW('Hygiene Data'!H161))),'Data Summary'!EE167="Yes"),OFFSET('Hygiene Data'!$H$8,0,10*ROW('Hygiene Data'!H161)),NA())</f>
        <v>#N/A</v>
      </c>
      <c r="BQ167" s="109" t="e">
        <f ca="1">+IF(AND(ISNUMBER(OFFSET('Hygiene Data'!$H$10,0,10*ROW('Hygiene Data'!H161))),'Data Summary'!EF167="Yes"),OFFSET('Hygiene Data'!$H$10,0,10*ROW('Hygiene Data'!H161)),NA())</f>
        <v>#N/A</v>
      </c>
    </row>
    <row r="168" spans="1:69" x14ac:dyDescent="0.25">
      <c r="A168" s="57" t="e">
        <f ca="1">+IF(OFFSET('Water Data'!$B$1,0,10*ROW('Water Data'!B162))="",NA(),OFFSET('Water Data'!$B$1,0,10*ROW('Water Data'!B162)))</f>
        <v>#N/A</v>
      </c>
      <c r="B168" s="57" t="e">
        <f ca="1">+IF(OFFSET('Water Data'!$A$3,0,10*ROW('Water Data'!A165))="",NA(),OFFSET('Water Data'!$A$3,0,10*ROW('Water Data'!A165)))</f>
        <v>#N/A</v>
      </c>
      <c r="C168" s="57" t="e">
        <f ca="1">+IF(OFFSET('Water Data'!$C$3,0,10*ROW('Water Data'!C165))="",NA(),OFFSET('Water Data'!$C$3,0,10*ROW('Water Data'!C165)))</f>
        <v>#N/A</v>
      </c>
      <c r="D168" s="58" t="e">
        <f ca="1">+IF(AND(ISNUMBER(OFFSET('Water Data'!$C$5,0,10*ROW('Water Data'!C162))),'Data Summary'!BS168="Yes"),100-OFFSET('Water Data'!$C$5,0,10*ROW('Water Data'!C162)),NA())</f>
        <v>#N/A</v>
      </c>
      <c r="E168" s="58" t="e">
        <f ca="1">+IF(AND(ISNUMBER(OFFSET('Water Data'!$C$7,0,10*ROW('Water Data'!C162))),'Data Summary'!BT168="Yes"),OFFSET('Water Data'!$C$7,0,10*ROW('Water Data'!C162)),NA())</f>
        <v>#N/A</v>
      </c>
      <c r="F168" s="58" t="e">
        <f ca="1">+IF(AND(ISNUMBER(OFFSET('Water Data'!$C$10,0,10*ROW('Water Data'!C162))),'Data Summary'!BU168="Yes"),OFFSET('Water Data'!$C$10,0,10*ROW('Water Data'!C162)),NA())</f>
        <v>#N/A</v>
      </c>
      <c r="G168" s="58" t="e">
        <f ca="1">+IF(AND(ISNUMBER(OFFSET('Water Data'!$D$5,0,10*ROW('Water Data'!D162))),'Data Summary'!BV168="Yes"),100-OFFSET('Water Data'!$D$5,0,10*ROW('Water Data'!D162)),NA())</f>
        <v>#N/A</v>
      </c>
      <c r="H168" s="58" t="e">
        <f ca="1">+IF(AND(ISNUMBER(OFFSET('Water Data'!$D$7,0,10*ROW('Water Data'!D162))),'Data Summary'!BW168="Yes"),OFFSET('Water Data'!$D$7,0,10*ROW('Water Data'!D162)),NA())</f>
        <v>#N/A</v>
      </c>
      <c r="I168" s="58" t="e">
        <f ca="1">+IF(AND(ISNUMBER(OFFSET('Water Data'!$D$10,0,10*ROW('Water Data'!D162))),'Data Summary'!BX168="Yes"),OFFSET('Water Data'!$D$10,0,10*ROW('Water Data'!D162)),NA())</f>
        <v>#N/A</v>
      </c>
      <c r="J168" s="58" t="e">
        <f ca="1">+IF(AND(ISNUMBER(OFFSET('Water Data'!$E$5,0,10*ROW('Water Data'!E162))),'Data Summary'!BY168="Yes"),100-OFFSET('Water Data'!$E$5,0,10*ROW('Water Data'!E162)),NA())</f>
        <v>#N/A</v>
      </c>
      <c r="K168" s="58" t="e">
        <f ca="1">+IF(AND(ISNUMBER(OFFSET('Water Data'!$E$7,0,10*ROW('Water Data'!E162))),'Data Summary'!BZ168="Yes"),OFFSET('Water Data'!$E$7,0,10*ROW('Water Data'!E162)),NA())</f>
        <v>#N/A</v>
      </c>
      <c r="L168" s="58" t="e">
        <f ca="1">+IF(AND(ISNUMBER(OFFSET('Water Data'!$E$10,0,10*ROW('Water Data'!E162))),'Data Summary'!CA168="Yes"),OFFSET('Water Data'!$E$10,0,10*ROW('Water Data'!E162)),NA())</f>
        <v>#N/A</v>
      </c>
      <c r="M168" s="58" t="e">
        <f ca="1">+IF(AND(ISNUMBER(OFFSET('Water Data'!$F$5,0,10*ROW('Water Data'!F162))),'Data Summary'!CB168="Yes"),100-OFFSET('Water Data'!$F$5,0,10*ROW('Water Data'!F162)),NA())</f>
        <v>#N/A</v>
      </c>
      <c r="N168" s="58" t="e">
        <f ca="1">+IF(AND(ISNUMBER(OFFSET('Water Data'!$F$7,0,10*ROW('Water Data'!F162))),'Data Summary'!CC168="Yes"),OFFSET('Water Data'!$F$7,0,10*ROW('Water Data'!F162)),NA())</f>
        <v>#N/A</v>
      </c>
      <c r="O168" s="58" t="e">
        <f ca="1">+IF(AND(ISNUMBER(OFFSET('Water Data'!$F$10,0,10*ROW('Water Data'!F162))),'Data Summary'!CD168="Yes"),OFFSET('Water Data'!$F$10,0,10*ROW('Water Data'!F162)),NA())</f>
        <v>#N/A</v>
      </c>
      <c r="P168" s="58" t="e">
        <f ca="1">+IF(AND(ISNUMBER(OFFSET('Water Data'!$G$5,0,10*ROW('Water Data'!G162))),'Data Summary'!CE168="Yes"),100-OFFSET('Water Data'!$G$5,0,10*ROW('Water Data'!G162)),NA())</f>
        <v>#N/A</v>
      </c>
      <c r="Q168" s="58" t="e">
        <f ca="1">+IF(AND(ISNUMBER(OFFSET('Water Data'!$G$7,0,10*ROW('Water Data'!G162))),'Data Summary'!CF168="Yes"),OFFSET('Water Data'!$G$7,0,10*ROW('Water Data'!G162)),NA())</f>
        <v>#N/A</v>
      </c>
      <c r="R168" s="58" t="e">
        <f ca="1">+IF(AND(ISNUMBER(OFFSET('Water Data'!$G$10,0,10*ROW('Water Data'!G162))),'Data Summary'!CG168="Yes"),OFFSET('Water Data'!$G$10,0,10*ROW('Water Data'!G162)),NA())</f>
        <v>#N/A</v>
      </c>
      <c r="S168" s="58" t="e">
        <f ca="1">+IF(AND(ISNUMBER(OFFSET('Water Data'!$H$5,0,10*ROW('Water Data'!H162))),'Data Summary'!CH168="Yes"),100-OFFSET('Water Data'!$H$5,0,10*ROW('Water Data'!H162)),NA())</f>
        <v>#N/A</v>
      </c>
      <c r="T168" s="58" t="e">
        <f ca="1">+IF(AND(ISNUMBER(OFFSET('Water Data'!$H$7,0,10*ROW('Water Data'!H162))),'Data Summary'!CI168="Yes"),OFFSET('Water Data'!$H$7,0,10*ROW('Water Data'!H162)),NA())</f>
        <v>#N/A</v>
      </c>
      <c r="U168" s="58" t="e">
        <f ca="1">+IF(AND(ISNUMBER(OFFSET('Water Data'!$H$10,0,10*ROW('Water Data'!H162))),'Data Summary'!CJ168="Yes"),OFFSET('Water Data'!$H$10,0,10*ROW('Water Data'!H162)),NA())</f>
        <v>#N/A</v>
      </c>
      <c r="V168" s="104" t="e">
        <f ca="1">+IF(AND(ISNUMBER(OFFSET('Sanitation Data'!$C$5,0,10*ROW('Sanitation Data'!C162))),'Data Summary'!CK168="Yes"),100-OFFSET('Sanitation Data'!$C$5,0,10*ROW('Sanitation Data'!C162)),NA())</f>
        <v>#N/A</v>
      </c>
      <c r="W168" s="104" t="e">
        <f ca="1">+IF(AND(ISNUMBER(OFFSET('Sanitation Data'!$C$7,0,10*ROW('Sanitation Data'!C162))),'Data Summary'!CL168="Yes"),OFFSET('Sanitation Data'!$C$7,0,10*ROW('Sanitation Data'!C162)),NA())</f>
        <v>#N/A</v>
      </c>
      <c r="X168" s="104" t="e">
        <f ca="1">+IF(AND(ISNUMBER(OFFSET('Sanitation Data'!$C$11,0,10*ROW('Sanitation Data'!C162))),'Data Summary'!CM168="Yes"),OFFSET('Sanitation Data'!$C$11,0,10*ROW('Sanitation Data'!C162)),NA())</f>
        <v>#N/A</v>
      </c>
      <c r="Y168" s="104" t="e">
        <f ca="1">+IF(AND(ISNUMBER(OFFSET('Sanitation Data'!$C$12,0,10*ROW('Sanitation Data'!C162))),'Data Summary'!CN168="Yes"),OFFSET('Sanitation Data'!$C$12,0,10*ROW('Sanitation Data'!C162)),NA())</f>
        <v>#N/A</v>
      </c>
      <c r="Z168" s="104" t="e">
        <f ca="1">+IF(AND(ISNUMBER(OFFSET('Sanitation Data'!$C$13,0,10*ROW('Sanitation Data'!C162))),'Data Summary'!CO168="Yes"),OFFSET('Sanitation Data'!$C$13,0,10*ROW('Sanitation Data'!C162)),NA())</f>
        <v>#N/A</v>
      </c>
      <c r="AA168" s="104" t="e">
        <f ca="1">+IF(AND(ISNUMBER(OFFSET('Sanitation Data'!$D$5,0,10*ROW('Sanitation Data'!D162))),'Data Summary'!CP168="Yes"),100-OFFSET('Sanitation Data'!$D$5,0,10*ROW('Sanitation Data'!D162)),NA())</f>
        <v>#N/A</v>
      </c>
      <c r="AB168" s="104" t="e">
        <f ca="1">+IF(AND(ISNUMBER(OFFSET('Sanitation Data'!$D$7,0,10*ROW('Sanitation Data'!D162))),'Data Summary'!CQ168="Yes"),OFFSET('Sanitation Data'!$D$7,0,10*ROW('Sanitation Data'!D162)),NA())</f>
        <v>#N/A</v>
      </c>
      <c r="AC168" s="104" t="e">
        <f ca="1">+IF(AND(ISNUMBER(OFFSET('Sanitation Data'!$D$11,0,10*ROW('Sanitation Data'!D162))),'Data Summary'!CR168="Yes"),OFFSET('Sanitation Data'!$D$11,0,10*ROW('Sanitation Data'!D162)),NA())</f>
        <v>#N/A</v>
      </c>
      <c r="AD168" s="104" t="e">
        <f ca="1">+IF(AND(ISNUMBER(OFFSET('Sanitation Data'!$D$12,0,10*ROW('Sanitation Data'!D162))),'Data Summary'!CS168="Yes"),OFFSET('Sanitation Data'!$D$12,0,10*ROW('Sanitation Data'!D162)),NA())</f>
        <v>#N/A</v>
      </c>
      <c r="AE168" s="104" t="e">
        <f ca="1">+IF(AND(ISNUMBER(OFFSET('Sanitation Data'!$D$13,0,10*ROW('Sanitation Data'!D162))),'Data Summary'!CT168="Yes"),OFFSET('Sanitation Data'!$D$13,0,10*ROW('Sanitation Data'!D162)),NA())</f>
        <v>#N/A</v>
      </c>
      <c r="AF168" s="104" t="e">
        <f ca="1">+IF(AND(ISNUMBER(OFFSET('Sanitation Data'!$E$5,0,10*ROW('Sanitation Data'!E162))),'Data Summary'!CU168="Yes"),100-OFFSET('Sanitation Data'!$E$5,0,10*ROW('Sanitation Data'!E162)),NA())</f>
        <v>#N/A</v>
      </c>
      <c r="AG168" s="104" t="e">
        <f ca="1">+IF(AND(ISNUMBER(OFFSET('Sanitation Data'!$E$7,0,10*ROW('Sanitation Data'!E162))),'Data Summary'!CV168="Yes"),OFFSET('Sanitation Data'!$E$7,0,10*ROW('Sanitation Data'!E162)),NA())</f>
        <v>#N/A</v>
      </c>
      <c r="AH168" s="104" t="e">
        <f ca="1">+IF(AND(ISNUMBER(OFFSET('Sanitation Data'!$E$11,0,10*ROW('Sanitation Data'!E162))),'Data Summary'!CW168="Yes"),OFFSET('Sanitation Data'!$E$11,0,10*ROW('Sanitation Data'!E162)),NA())</f>
        <v>#N/A</v>
      </c>
      <c r="AI168" s="104" t="e">
        <f ca="1">+IF(AND(ISNUMBER(OFFSET('Sanitation Data'!$E$12,0,10*ROW('Sanitation Data'!E162))),'Data Summary'!CX168="Yes"),OFFSET('Sanitation Data'!$E$12,0,10*ROW('Sanitation Data'!E162)),NA())</f>
        <v>#N/A</v>
      </c>
      <c r="AJ168" s="104" t="e">
        <f ca="1">+IF(AND(ISNUMBER(OFFSET('Sanitation Data'!$E$13,0,10*ROW('Sanitation Data'!E162))),'Data Summary'!CY168="Yes"),OFFSET('Sanitation Data'!$E$13,0,10*ROW('Sanitation Data'!E162)),NA())</f>
        <v>#N/A</v>
      </c>
      <c r="AK168" s="104" t="e">
        <f ca="1">+IF(AND(ISNUMBER(OFFSET('Sanitation Data'!$F$5,0,10*ROW('Sanitation Data'!F162))),'Data Summary'!CZ168="Yes"),100-OFFSET('Sanitation Data'!$F$5,0,10*ROW('Sanitation Data'!F162)),NA())</f>
        <v>#N/A</v>
      </c>
      <c r="AL168" s="104" t="e">
        <f ca="1">+IF(AND(ISNUMBER(OFFSET('Sanitation Data'!$F$7,0,10*ROW('Sanitation Data'!F162))),'Data Summary'!DA168="Yes"),OFFSET('Sanitation Data'!$F$7,0,10*ROW('Sanitation Data'!F162)),NA())</f>
        <v>#N/A</v>
      </c>
      <c r="AM168" s="104" t="e">
        <f ca="1">+IF(AND(ISNUMBER(OFFSET('Sanitation Data'!$F$11,0,10*ROW('Sanitation Data'!F162))),'Data Summary'!DB168="Yes"),OFFSET('Sanitation Data'!$F$11,0,10*ROW('Sanitation Data'!F162)),NA())</f>
        <v>#N/A</v>
      </c>
      <c r="AN168" s="104" t="e">
        <f ca="1">+IF(AND(ISNUMBER(OFFSET('Sanitation Data'!$F$12,0,10*ROW('Sanitation Data'!F162))),'Data Summary'!DC168="Yes"),OFFSET('Sanitation Data'!$F$12,0,10*ROW('Sanitation Data'!F162)),NA())</f>
        <v>#N/A</v>
      </c>
      <c r="AO168" s="104" t="e">
        <f ca="1">+IF(AND(ISNUMBER(OFFSET('Sanitation Data'!$F$13,0,10*ROW('Sanitation Data'!F162))),'Data Summary'!DD168="Yes"),OFFSET('Sanitation Data'!$F$13,0,10*ROW('Sanitation Data'!F162)),NA())</f>
        <v>#N/A</v>
      </c>
      <c r="AP168" s="104" t="e">
        <f ca="1">+IF(AND(ISNUMBER(OFFSET('Sanitation Data'!$G$5,0,10*ROW('Sanitation Data'!G162))),'Data Summary'!DE168="Yes"),100-OFFSET('Sanitation Data'!$G$5,0,10*ROW('Sanitation Data'!G162)),NA())</f>
        <v>#N/A</v>
      </c>
      <c r="AQ168" s="104" t="e">
        <f ca="1">+IF(AND(ISNUMBER(OFFSET('Sanitation Data'!$G$7,0,10*ROW('Sanitation Data'!G162))),'Data Summary'!DF168="Yes"),OFFSET('Sanitation Data'!$G$7,0,10*ROW('Sanitation Data'!G162)),NA())</f>
        <v>#N/A</v>
      </c>
      <c r="AR168" s="104" t="e">
        <f ca="1">+IF(AND(ISNUMBER(OFFSET('Sanitation Data'!$G$11,0,10*ROW('Sanitation Data'!G162))),'Data Summary'!DG168="Yes"),OFFSET('Sanitation Data'!$G$11,0,10*ROW('Sanitation Data'!G162)),NA())</f>
        <v>#N/A</v>
      </c>
      <c r="AS168" s="104" t="e">
        <f ca="1">+IF(AND(ISNUMBER(OFFSET('Sanitation Data'!$G$12,0,10*ROW('Sanitation Data'!G162))),'Data Summary'!DH168="Yes"),OFFSET('Sanitation Data'!$G$12,0,10*ROW('Sanitation Data'!G162)),NA())</f>
        <v>#N/A</v>
      </c>
      <c r="AT168" s="104" t="e">
        <f ca="1">+IF(AND(ISNUMBER(OFFSET('Sanitation Data'!$G$13,0,10*ROW('Sanitation Data'!G162))),'Data Summary'!DI168="Yes"),OFFSET('Sanitation Data'!$G$13,0,10*ROW('Sanitation Data'!G162)),NA())</f>
        <v>#N/A</v>
      </c>
      <c r="AU168" s="104" t="e">
        <f ca="1">+IF(AND(ISNUMBER(OFFSET('Sanitation Data'!$H$5,0,10*ROW('Sanitation Data'!H162))),'Data Summary'!DJ168="Yes"),100-OFFSET('Sanitation Data'!$H$5,0,10*ROW('Sanitation Data'!H162)),NA())</f>
        <v>#N/A</v>
      </c>
      <c r="AV168" s="104" t="e">
        <f ca="1">+IF(AND(ISNUMBER(OFFSET('Sanitation Data'!$H$7,0,10*ROW('Sanitation Data'!H162))),'Data Summary'!DK168="Yes"),OFFSET('Sanitation Data'!$H$7,0,10*ROW('Sanitation Data'!H162)),NA())</f>
        <v>#N/A</v>
      </c>
      <c r="AW168" s="104" t="e">
        <f ca="1">+IF(AND(ISNUMBER(OFFSET('Sanitation Data'!$H$11,0,10*ROW('Sanitation Data'!H162))),'Data Summary'!DL168="Yes"),OFFSET('Sanitation Data'!$H$11,0,10*ROW('Sanitation Data'!H162)),NA())</f>
        <v>#N/A</v>
      </c>
      <c r="AX168" s="104" t="e">
        <f ca="1">+IF(AND(ISNUMBER(OFFSET('Sanitation Data'!$H$12,0,10*ROW('Sanitation Data'!H162))),'Data Summary'!DM168="Yes"),OFFSET('Sanitation Data'!$H$12,0,10*ROW('Sanitation Data'!H162)),NA())</f>
        <v>#N/A</v>
      </c>
      <c r="AY168" s="104" t="e">
        <f ca="1">+IF(AND(ISNUMBER(OFFSET('Sanitation Data'!$H$13,0,10*ROW('Sanitation Data'!H162))),'Data Summary'!DN168="Yes"),OFFSET('Sanitation Data'!$H$13,0,10*ROW('Sanitation Data'!H162)),NA())</f>
        <v>#N/A</v>
      </c>
      <c r="AZ168" s="109" t="e">
        <f ca="1">+IF(AND(ISNUMBER(OFFSET('Hygiene Data'!$C$6,0,10*ROW('Hygiene Data'!C162))),'Data Summary'!DO168="Yes"),OFFSET('Hygiene Data'!$C$6,0,10*ROW('Hygiene Data'!C162)),NA())</f>
        <v>#N/A</v>
      </c>
      <c r="BA168" s="109" t="e">
        <f ca="1">+IF(AND(ISNUMBER(OFFSET('Hygiene Data'!$C$8,0,10*ROW('Hygiene Data'!C162))),'Data Summary'!DP168="Yes"),OFFSET('Hygiene Data'!$C$8,0,10*ROW('Hygiene Data'!C162)),NA())</f>
        <v>#N/A</v>
      </c>
      <c r="BB168" s="109" t="e">
        <f ca="1">+IF(AND(ISNUMBER(OFFSET('Hygiene Data'!$C$10,0,10*ROW('Hygiene Data'!C162))),'Data Summary'!DQ168="Yes"),OFFSET('Hygiene Data'!$C$10,0,10*ROW('Hygiene Data'!C162)),NA())</f>
        <v>#N/A</v>
      </c>
      <c r="BC168" s="109" t="e">
        <f ca="1">+IF(AND(ISNUMBER(OFFSET('Hygiene Data'!$D$6,0,10*ROW('Hygiene Data'!D162))),'Data Summary'!DR168="Yes"),OFFSET('Hygiene Data'!$D$6,0,10*ROW('Hygiene Data'!D162)),NA())</f>
        <v>#N/A</v>
      </c>
      <c r="BD168" s="109" t="e">
        <f ca="1">+IF(AND(ISNUMBER(OFFSET('Hygiene Data'!$D$8,0,10*ROW('Hygiene Data'!D162))),'Data Summary'!DS168="Yes"),OFFSET('Hygiene Data'!$D$8,0,10*ROW('Hygiene Data'!D162)),NA())</f>
        <v>#N/A</v>
      </c>
      <c r="BE168" s="109" t="e">
        <f ca="1">+IF(AND(ISNUMBER(OFFSET('Hygiene Data'!$D$10,0,10*ROW('Hygiene Data'!D162))),'Data Summary'!DT168="Yes"),OFFSET('Hygiene Data'!$D$10,0,10*ROW('Hygiene Data'!D162)),NA())</f>
        <v>#N/A</v>
      </c>
      <c r="BF168" s="109" t="e">
        <f ca="1">+IF(AND(ISNUMBER(OFFSET('Hygiene Data'!$E$6,0,10*ROW('Hygiene Data'!E162))),'Data Summary'!DU168="Yes"),OFFSET('Hygiene Data'!$E$6,0,10*ROW('Hygiene Data'!E162)),NA())</f>
        <v>#N/A</v>
      </c>
      <c r="BG168" s="109" t="e">
        <f ca="1">+IF(AND(ISNUMBER(OFFSET('Hygiene Data'!$E$8,0,10*ROW('Hygiene Data'!E162))),'Data Summary'!DV168="Yes"),OFFSET('Hygiene Data'!$E$8,0,10*ROW('Hygiene Data'!E162)),NA())</f>
        <v>#N/A</v>
      </c>
      <c r="BH168" s="109" t="e">
        <f ca="1">+IF(AND(ISNUMBER(OFFSET('Hygiene Data'!$E$10,0,10*ROW('Hygiene Data'!E162))),'Data Summary'!DW168="Yes"),OFFSET('Hygiene Data'!$E$10,0,10*ROW('Hygiene Data'!E162)),NA())</f>
        <v>#N/A</v>
      </c>
      <c r="BI168" s="109" t="e">
        <f ca="1">+IF(AND(ISNUMBER(OFFSET('Hygiene Data'!$F$6,0,10*ROW('Hygiene Data'!F162))),'Data Summary'!DX168="Yes"),OFFSET('Hygiene Data'!$F$6,0,10*ROW('Hygiene Data'!F162)),NA())</f>
        <v>#N/A</v>
      </c>
      <c r="BJ168" s="109" t="e">
        <f ca="1">+IF(AND(ISNUMBER(OFFSET('Hygiene Data'!$F$8,0,10*ROW('Hygiene Data'!F162))),'Data Summary'!DY168="Yes"),OFFSET('Hygiene Data'!$F$8,0,10*ROW('Hygiene Data'!F162)),NA())</f>
        <v>#N/A</v>
      </c>
      <c r="BK168" s="109" t="e">
        <f ca="1">+IF(AND(ISNUMBER(OFFSET('Hygiene Data'!$F$10,0,10*ROW('Hygiene Data'!F162))),'Data Summary'!DZ168="Yes"),OFFSET('Hygiene Data'!$F$10,0,10*ROW('Hygiene Data'!F162)),NA())</f>
        <v>#N/A</v>
      </c>
      <c r="BL168" s="109" t="e">
        <f ca="1">+IF(AND(ISNUMBER(OFFSET('Hygiene Data'!$G$6,0,10*ROW('Hygiene Data'!G162))),'Data Summary'!EA168="Yes"),OFFSET('Hygiene Data'!$G$6,0,10*ROW('Hygiene Data'!G162)),NA())</f>
        <v>#N/A</v>
      </c>
      <c r="BM168" s="109" t="e">
        <f ca="1">+IF(AND(ISNUMBER(OFFSET('Hygiene Data'!$G$8,0,10*ROW('Hygiene Data'!G162))),'Data Summary'!EB168="Yes"),OFFSET('Hygiene Data'!$G$8,0,10*ROW('Hygiene Data'!G162)),NA())</f>
        <v>#N/A</v>
      </c>
      <c r="BN168" s="109" t="e">
        <f ca="1">+IF(AND(ISNUMBER(OFFSET('Hygiene Data'!$G$10,0,10*ROW('Hygiene Data'!G162))),'Data Summary'!EC168="Yes"),OFFSET('Hygiene Data'!$G$10,0,10*ROW('Hygiene Data'!G162)),NA())</f>
        <v>#N/A</v>
      </c>
      <c r="BO168" s="109" t="e">
        <f ca="1">+IF(AND(ISNUMBER(OFFSET('Hygiene Data'!$H$6,0,10*ROW('Hygiene Data'!H162))),'Data Summary'!ED168="Yes"),OFFSET('Hygiene Data'!$H$6,0,10*ROW('Hygiene Data'!H162)),NA())</f>
        <v>#N/A</v>
      </c>
      <c r="BP168" s="109" t="e">
        <f ca="1">+IF(AND(ISNUMBER(OFFSET('Hygiene Data'!$H$8,0,10*ROW('Hygiene Data'!H162))),'Data Summary'!EE168="Yes"),OFFSET('Hygiene Data'!$H$8,0,10*ROW('Hygiene Data'!H162)),NA())</f>
        <v>#N/A</v>
      </c>
      <c r="BQ168" s="109" t="e">
        <f ca="1">+IF(AND(ISNUMBER(OFFSET('Hygiene Data'!$H$10,0,10*ROW('Hygiene Data'!H162))),'Data Summary'!EF168="Yes"),OFFSET('Hygiene Data'!$H$10,0,10*ROW('Hygiene Data'!H162)),NA())</f>
        <v>#N/A</v>
      </c>
    </row>
    <row r="169" spans="1:69" x14ac:dyDescent="0.25">
      <c r="A169" s="57" t="e">
        <f ca="1">+IF(OFFSET('Water Data'!$B$1,0,10*ROW('Water Data'!B163))="",NA(),OFFSET('Water Data'!$B$1,0,10*ROW('Water Data'!B163)))</f>
        <v>#N/A</v>
      </c>
      <c r="B169" s="57" t="e">
        <f ca="1">+IF(OFFSET('Water Data'!$A$3,0,10*ROW('Water Data'!A166))="",NA(),OFFSET('Water Data'!$A$3,0,10*ROW('Water Data'!A166)))</f>
        <v>#N/A</v>
      </c>
      <c r="C169" s="57" t="e">
        <f ca="1">+IF(OFFSET('Water Data'!$C$3,0,10*ROW('Water Data'!C166))="",NA(),OFFSET('Water Data'!$C$3,0,10*ROW('Water Data'!C166)))</f>
        <v>#N/A</v>
      </c>
      <c r="D169" s="58" t="e">
        <f ca="1">+IF(AND(ISNUMBER(OFFSET('Water Data'!$C$5,0,10*ROW('Water Data'!C163))),'Data Summary'!BS169="Yes"),100-OFFSET('Water Data'!$C$5,0,10*ROW('Water Data'!C163)),NA())</f>
        <v>#N/A</v>
      </c>
      <c r="E169" s="58" t="e">
        <f ca="1">+IF(AND(ISNUMBER(OFFSET('Water Data'!$C$7,0,10*ROW('Water Data'!C163))),'Data Summary'!BT169="Yes"),OFFSET('Water Data'!$C$7,0,10*ROW('Water Data'!C163)),NA())</f>
        <v>#N/A</v>
      </c>
      <c r="F169" s="58" t="e">
        <f ca="1">+IF(AND(ISNUMBER(OFFSET('Water Data'!$C$10,0,10*ROW('Water Data'!C163))),'Data Summary'!BU169="Yes"),OFFSET('Water Data'!$C$10,0,10*ROW('Water Data'!C163)),NA())</f>
        <v>#N/A</v>
      </c>
      <c r="G169" s="58" t="e">
        <f ca="1">+IF(AND(ISNUMBER(OFFSET('Water Data'!$D$5,0,10*ROW('Water Data'!D163))),'Data Summary'!BV169="Yes"),100-OFFSET('Water Data'!$D$5,0,10*ROW('Water Data'!D163)),NA())</f>
        <v>#N/A</v>
      </c>
      <c r="H169" s="58" t="e">
        <f ca="1">+IF(AND(ISNUMBER(OFFSET('Water Data'!$D$7,0,10*ROW('Water Data'!D163))),'Data Summary'!BW169="Yes"),OFFSET('Water Data'!$D$7,0,10*ROW('Water Data'!D163)),NA())</f>
        <v>#N/A</v>
      </c>
      <c r="I169" s="58" t="e">
        <f ca="1">+IF(AND(ISNUMBER(OFFSET('Water Data'!$D$10,0,10*ROW('Water Data'!D163))),'Data Summary'!BX169="Yes"),OFFSET('Water Data'!$D$10,0,10*ROW('Water Data'!D163)),NA())</f>
        <v>#N/A</v>
      </c>
      <c r="J169" s="58" t="e">
        <f ca="1">+IF(AND(ISNUMBER(OFFSET('Water Data'!$E$5,0,10*ROW('Water Data'!E163))),'Data Summary'!BY169="Yes"),100-OFFSET('Water Data'!$E$5,0,10*ROW('Water Data'!E163)),NA())</f>
        <v>#N/A</v>
      </c>
      <c r="K169" s="58" t="e">
        <f ca="1">+IF(AND(ISNUMBER(OFFSET('Water Data'!$E$7,0,10*ROW('Water Data'!E163))),'Data Summary'!BZ169="Yes"),OFFSET('Water Data'!$E$7,0,10*ROW('Water Data'!E163)),NA())</f>
        <v>#N/A</v>
      </c>
      <c r="L169" s="58" t="e">
        <f ca="1">+IF(AND(ISNUMBER(OFFSET('Water Data'!$E$10,0,10*ROW('Water Data'!E163))),'Data Summary'!CA169="Yes"),OFFSET('Water Data'!$E$10,0,10*ROW('Water Data'!E163)),NA())</f>
        <v>#N/A</v>
      </c>
      <c r="M169" s="58" t="e">
        <f ca="1">+IF(AND(ISNUMBER(OFFSET('Water Data'!$F$5,0,10*ROW('Water Data'!F163))),'Data Summary'!CB169="Yes"),100-OFFSET('Water Data'!$F$5,0,10*ROW('Water Data'!F163)),NA())</f>
        <v>#N/A</v>
      </c>
      <c r="N169" s="58" t="e">
        <f ca="1">+IF(AND(ISNUMBER(OFFSET('Water Data'!$F$7,0,10*ROW('Water Data'!F163))),'Data Summary'!CC169="Yes"),OFFSET('Water Data'!$F$7,0,10*ROW('Water Data'!F163)),NA())</f>
        <v>#N/A</v>
      </c>
      <c r="O169" s="58" t="e">
        <f ca="1">+IF(AND(ISNUMBER(OFFSET('Water Data'!$F$10,0,10*ROW('Water Data'!F163))),'Data Summary'!CD169="Yes"),OFFSET('Water Data'!$F$10,0,10*ROW('Water Data'!F163)),NA())</f>
        <v>#N/A</v>
      </c>
      <c r="P169" s="58" t="e">
        <f ca="1">+IF(AND(ISNUMBER(OFFSET('Water Data'!$G$5,0,10*ROW('Water Data'!G163))),'Data Summary'!CE169="Yes"),100-OFFSET('Water Data'!$G$5,0,10*ROW('Water Data'!G163)),NA())</f>
        <v>#N/A</v>
      </c>
      <c r="Q169" s="58" t="e">
        <f ca="1">+IF(AND(ISNUMBER(OFFSET('Water Data'!$G$7,0,10*ROW('Water Data'!G163))),'Data Summary'!CF169="Yes"),OFFSET('Water Data'!$G$7,0,10*ROW('Water Data'!G163)),NA())</f>
        <v>#N/A</v>
      </c>
      <c r="R169" s="58" t="e">
        <f ca="1">+IF(AND(ISNUMBER(OFFSET('Water Data'!$G$10,0,10*ROW('Water Data'!G163))),'Data Summary'!CG169="Yes"),OFFSET('Water Data'!$G$10,0,10*ROW('Water Data'!G163)),NA())</f>
        <v>#N/A</v>
      </c>
      <c r="S169" s="58" t="e">
        <f ca="1">+IF(AND(ISNUMBER(OFFSET('Water Data'!$H$5,0,10*ROW('Water Data'!H163))),'Data Summary'!CH169="Yes"),100-OFFSET('Water Data'!$H$5,0,10*ROW('Water Data'!H163)),NA())</f>
        <v>#N/A</v>
      </c>
      <c r="T169" s="58" t="e">
        <f ca="1">+IF(AND(ISNUMBER(OFFSET('Water Data'!$H$7,0,10*ROW('Water Data'!H163))),'Data Summary'!CI169="Yes"),OFFSET('Water Data'!$H$7,0,10*ROW('Water Data'!H163)),NA())</f>
        <v>#N/A</v>
      </c>
      <c r="U169" s="58" t="e">
        <f ca="1">+IF(AND(ISNUMBER(OFFSET('Water Data'!$H$10,0,10*ROW('Water Data'!H163))),'Data Summary'!CJ169="Yes"),OFFSET('Water Data'!$H$10,0,10*ROW('Water Data'!H163)),NA())</f>
        <v>#N/A</v>
      </c>
      <c r="V169" s="104" t="e">
        <f ca="1">+IF(AND(ISNUMBER(OFFSET('Sanitation Data'!$C$5,0,10*ROW('Sanitation Data'!C163))),'Data Summary'!CK169="Yes"),100-OFFSET('Sanitation Data'!$C$5,0,10*ROW('Sanitation Data'!C163)),NA())</f>
        <v>#N/A</v>
      </c>
      <c r="W169" s="104" t="e">
        <f ca="1">+IF(AND(ISNUMBER(OFFSET('Sanitation Data'!$C$7,0,10*ROW('Sanitation Data'!C163))),'Data Summary'!CL169="Yes"),OFFSET('Sanitation Data'!$C$7,0,10*ROW('Sanitation Data'!C163)),NA())</f>
        <v>#N/A</v>
      </c>
      <c r="X169" s="104" t="e">
        <f ca="1">+IF(AND(ISNUMBER(OFFSET('Sanitation Data'!$C$11,0,10*ROW('Sanitation Data'!C163))),'Data Summary'!CM169="Yes"),OFFSET('Sanitation Data'!$C$11,0,10*ROW('Sanitation Data'!C163)),NA())</f>
        <v>#N/A</v>
      </c>
      <c r="Y169" s="104" t="e">
        <f ca="1">+IF(AND(ISNUMBER(OFFSET('Sanitation Data'!$C$12,0,10*ROW('Sanitation Data'!C163))),'Data Summary'!CN169="Yes"),OFFSET('Sanitation Data'!$C$12,0,10*ROW('Sanitation Data'!C163)),NA())</f>
        <v>#N/A</v>
      </c>
      <c r="Z169" s="104" t="e">
        <f ca="1">+IF(AND(ISNUMBER(OFFSET('Sanitation Data'!$C$13,0,10*ROW('Sanitation Data'!C163))),'Data Summary'!CO169="Yes"),OFFSET('Sanitation Data'!$C$13,0,10*ROW('Sanitation Data'!C163)),NA())</f>
        <v>#N/A</v>
      </c>
      <c r="AA169" s="104" t="e">
        <f ca="1">+IF(AND(ISNUMBER(OFFSET('Sanitation Data'!$D$5,0,10*ROW('Sanitation Data'!D163))),'Data Summary'!CP169="Yes"),100-OFFSET('Sanitation Data'!$D$5,0,10*ROW('Sanitation Data'!D163)),NA())</f>
        <v>#N/A</v>
      </c>
      <c r="AB169" s="104" t="e">
        <f ca="1">+IF(AND(ISNUMBER(OFFSET('Sanitation Data'!$D$7,0,10*ROW('Sanitation Data'!D163))),'Data Summary'!CQ169="Yes"),OFFSET('Sanitation Data'!$D$7,0,10*ROW('Sanitation Data'!D163)),NA())</f>
        <v>#N/A</v>
      </c>
      <c r="AC169" s="104" t="e">
        <f ca="1">+IF(AND(ISNUMBER(OFFSET('Sanitation Data'!$D$11,0,10*ROW('Sanitation Data'!D163))),'Data Summary'!CR169="Yes"),OFFSET('Sanitation Data'!$D$11,0,10*ROW('Sanitation Data'!D163)),NA())</f>
        <v>#N/A</v>
      </c>
      <c r="AD169" s="104" t="e">
        <f ca="1">+IF(AND(ISNUMBER(OFFSET('Sanitation Data'!$D$12,0,10*ROW('Sanitation Data'!D163))),'Data Summary'!CS169="Yes"),OFFSET('Sanitation Data'!$D$12,0,10*ROW('Sanitation Data'!D163)),NA())</f>
        <v>#N/A</v>
      </c>
      <c r="AE169" s="104" t="e">
        <f ca="1">+IF(AND(ISNUMBER(OFFSET('Sanitation Data'!$D$13,0,10*ROW('Sanitation Data'!D163))),'Data Summary'!CT169="Yes"),OFFSET('Sanitation Data'!$D$13,0,10*ROW('Sanitation Data'!D163)),NA())</f>
        <v>#N/A</v>
      </c>
      <c r="AF169" s="104" t="e">
        <f ca="1">+IF(AND(ISNUMBER(OFFSET('Sanitation Data'!$E$5,0,10*ROW('Sanitation Data'!E163))),'Data Summary'!CU169="Yes"),100-OFFSET('Sanitation Data'!$E$5,0,10*ROW('Sanitation Data'!E163)),NA())</f>
        <v>#N/A</v>
      </c>
      <c r="AG169" s="104" t="e">
        <f ca="1">+IF(AND(ISNUMBER(OFFSET('Sanitation Data'!$E$7,0,10*ROW('Sanitation Data'!E163))),'Data Summary'!CV169="Yes"),OFFSET('Sanitation Data'!$E$7,0,10*ROW('Sanitation Data'!E163)),NA())</f>
        <v>#N/A</v>
      </c>
      <c r="AH169" s="104" t="e">
        <f ca="1">+IF(AND(ISNUMBER(OFFSET('Sanitation Data'!$E$11,0,10*ROW('Sanitation Data'!E163))),'Data Summary'!CW169="Yes"),OFFSET('Sanitation Data'!$E$11,0,10*ROW('Sanitation Data'!E163)),NA())</f>
        <v>#N/A</v>
      </c>
      <c r="AI169" s="104" t="e">
        <f ca="1">+IF(AND(ISNUMBER(OFFSET('Sanitation Data'!$E$12,0,10*ROW('Sanitation Data'!E163))),'Data Summary'!CX169="Yes"),OFFSET('Sanitation Data'!$E$12,0,10*ROW('Sanitation Data'!E163)),NA())</f>
        <v>#N/A</v>
      </c>
      <c r="AJ169" s="104" t="e">
        <f ca="1">+IF(AND(ISNUMBER(OFFSET('Sanitation Data'!$E$13,0,10*ROW('Sanitation Data'!E163))),'Data Summary'!CY169="Yes"),OFFSET('Sanitation Data'!$E$13,0,10*ROW('Sanitation Data'!E163)),NA())</f>
        <v>#N/A</v>
      </c>
      <c r="AK169" s="104" t="e">
        <f ca="1">+IF(AND(ISNUMBER(OFFSET('Sanitation Data'!$F$5,0,10*ROW('Sanitation Data'!F163))),'Data Summary'!CZ169="Yes"),100-OFFSET('Sanitation Data'!$F$5,0,10*ROW('Sanitation Data'!F163)),NA())</f>
        <v>#N/A</v>
      </c>
      <c r="AL169" s="104" t="e">
        <f ca="1">+IF(AND(ISNUMBER(OFFSET('Sanitation Data'!$F$7,0,10*ROW('Sanitation Data'!F163))),'Data Summary'!DA169="Yes"),OFFSET('Sanitation Data'!$F$7,0,10*ROW('Sanitation Data'!F163)),NA())</f>
        <v>#N/A</v>
      </c>
      <c r="AM169" s="104" t="e">
        <f ca="1">+IF(AND(ISNUMBER(OFFSET('Sanitation Data'!$F$11,0,10*ROW('Sanitation Data'!F163))),'Data Summary'!DB169="Yes"),OFFSET('Sanitation Data'!$F$11,0,10*ROW('Sanitation Data'!F163)),NA())</f>
        <v>#N/A</v>
      </c>
      <c r="AN169" s="104" t="e">
        <f ca="1">+IF(AND(ISNUMBER(OFFSET('Sanitation Data'!$F$12,0,10*ROW('Sanitation Data'!F163))),'Data Summary'!DC169="Yes"),OFFSET('Sanitation Data'!$F$12,0,10*ROW('Sanitation Data'!F163)),NA())</f>
        <v>#N/A</v>
      </c>
      <c r="AO169" s="104" t="e">
        <f ca="1">+IF(AND(ISNUMBER(OFFSET('Sanitation Data'!$F$13,0,10*ROW('Sanitation Data'!F163))),'Data Summary'!DD169="Yes"),OFFSET('Sanitation Data'!$F$13,0,10*ROW('Sanitation Data'!F163)),NA())</f>
        <v>#N/A</v>
      </c>
      <c r="AP169" s="104" t="e">
        <f ca="1">+IF(AND(ISNUMBER(OFFSET('Sanitation Data'!$G$5,0,10*ROW('Sanitation Data'!G163))),'Data Summary'!DE169="Yes"),100-OFFSET('Sanitation Data'!$G$5,0,10*ROW('Sanitation Data'!G163)),NA())</f>
        <v>#N/A</v>
      </c>
      <c r="AQ169" s="104" t="e">
        <f ca="1">+IF(AND(ISNUMBER(OFFSET('Sanitation Data'!$G$7,0,10*ROW('Sanitation Data'!G163))),'Data Summary'!DF169="Yes"),OFFSET('Sanitation Data'!$G$7,0,10*ROW('Sanitation Data'!G163)),NA())</f>
        <v>#N/A</v>
      </c>
      <c r="AR169" s="104" t="e">
        <f ca="1">+IF(AND(ISNUMBER(OFFSET('Sanitation Data'!$G$11,0,10*ROW('Sanitation Data'!G163))),'Data Summary'!DG169="Yes"),OFFSET('Sanitation Data'!$G$11,0,10*ROW('Sanitation Data'!G163)),NA())</f>
        <v>#N/A</v>
      </c>
      <c r="AS169" s="104" t="e">
        <f ca="1">+IF(AND(ISNUMBER(OFFSET('Sanitation Data'!$G$12,0,10*ROW('Sanitation Data'!G163))),'Data Summary'!DH169="Yes"),OFFSET('Sanitation Data'!$G$12,0,10*ROW('Sanitation Data'!G163)),NA())</f>
        <v>#N/A</v>
      </c>
      <c r="AT169" s="104" t="e">
        <f ca="1">+IF(AND(ISNUMBER(OFFSET('Sanitation Data'!$G$13,0,10*ROW('Sanitation Data'!G163))),'Data Summary'!DI169="Yes"),OFFSET('Sanitation Data'!$G$13,0,10*ROW('Sanitation Data'!G163)),NA())</f>
        <v>#N/A</v>
      </c>
      <c r="AU169" s="104" t="e">
        <f ca="1">+IF(AND(ISNUMBER(OFFSET('Sanitation Data'!$H$5,0,10*ROW('Sanitation Data'!H163))),'Data Summary'!DJ169="Yes"),100-OFFSET('Sanitation Data'!$H$5,0,10*ROW('Sanitation Data'!H163)),NA())</f>
        <v>#N/A</v>
      </c>
      <c r="AV169" s="104" t="e">
        <f ca="1">+IF(AND(ISNUMBER(OFFSET('Sanitation Data'!$H$7,0,10*ROW('Sanitation Data'!H163))),'Data Summary'!DK169="Yes"),OFFSET('Sanitation Data'!$H$7,0,10*ROW('Sanitation Data'!H163)),NA())</f>
        <v>#N/A</v>
      </c>
      <c r="AW169" s="104" t="e">
        <f ca="1">+IF(AND(ISNUMBER(OFFSET('Sanitation Data'!$H$11,0,10*ROW('Sanitation Data'!H163))),'Data Summary'!DL169="Yes"),OFFSET('Sanitation Data'!$H$11,0,10*ROW('Sanitation Data'!H163)),NA())</f>
        <v>#N/A</v>
      </c>
      <c r="AX169" s="104" t="e">
        <f ca="1">+IF(AND(ISNUMBER(OFFSET('Sanitation Data'!$H$12,0,10*ROW('Sanitation Data'!H163))),'Data Summary'!DM169="Yes"),OFFSET('Sanitation Data'!$H$12,0,10*ROW('Sanitation Data'!H163)),NA())</f>
        <v>#N/A</v>
      </c>
      <c r="AY169" s="104" t="e">
        <f ca="1">+IF(AND(ISNUMBER(OFFSET('Sanitation Data'!$H$13,0,10*ROW('Sanitation Data'!H163))),'Data Summary'!DN169="Yes"),OFFSET('Sanitation Data'!$H$13,0,10*ROW('Sanitation Data'!H163)),NA())</f>
        <v>#N/A</v>
      </c>
      <c r="AZ169" s="109" t="e">
        <f ca="1">+IF(AND(ISNUMBER(OFFSET('Hygiene Data'!$C$6,0,10*ROW('Hygiene Data'!C163))),'Data Summary'!DO169="Yes"),OFFSET('Hygiene Data'!$C$6,0,10*ROW('Hygiene Data'!C163)),NA())</f>
        <v>#N/A</v>
      </c>
      <c r="BA169" s="109" t="e">
        <f ca="1">+IF(AND(ISNUMBER(OFFSET('Hygiene Data'!$C$8,0,10*ROW('Hygiene Data'!C163))),'Data Summary'!DP169="Yes"),OFFSET('Hygiene Data'!$C$8,0,10*ROW('Hygiene Data'!C163)),NA())</f>
        <v>#N/A</v>
      </c>
      <c r="BB169" s="109" t="e">
        <f ca="1">+IF(AND(ISNUMBER(OFFSET('Hygiene Data'!$C$10,0,10*ROW('Hygiene Data'!C163))),'Data Summary'!DQ169="Yes"),OFFSET('Hygiene Data'!$C$10,0,10*ROW('Hygiene Data'!C163)),NA())</f>
        <v>#N/A</v>
      </c>
      <c r="BC169" s="109" t="e">
        <f ca="1">+IF(AND(ISNUMBER(OFFSET('Hygiene Data'!$D$6,0,10*ROW('Hygiene Data'!D163))),'Data Summary'!DR169="Yes"),OFFSET('Hygiene Data'!$D$6,0,10*ROW('Hygiene Data'!D163)),NA())</f>
        <v>#N/A</v>
      </c>
      <c r="BD169" s="109" t="e">
        <f ca="1">+IF(AND(ISNUMBER(OFFSET('Hygiene Data'!$D$8,0,10*ROW('Hygiene Data'!D163))),'Data Summary'!DS169="Yes"),OFFSET('Hygiene Data'!$D$8,0,10*ROW('Hygiene Data'!D163)),NA())</f>
        <v>#N/A</v>
      </c>
      <c r="BE169" s="109" t="e">
        <f ca="1">+IF(AND(ISNUMBER(OFFSET('Hygiene Data'!$D$10,0,10*ROW('Hygiene Data'!D163))),'Data Summary'!DT169="Yes"),OFFSET('Hygiene Data'!$D$10,0,10*ROW('Hygiene Data'!D163)),NA())</f>
        <v>#N/A</v>
      </c>
      <c r="BF169" s="109" t="e">
        <f ca="1">+IF(AND(ISNUMBER(OFFSET('Hygiene Data'!$E$6,0,10*ROW('Hygiene Data'!E163))),'Data Summary'!DU169="Yes"),OFFSET('Hygiene Data'!$E$6,0,10*ROW('Hygiene Data'!E163)),NA())</f>
        <v>#N/A</v>
      </c>
      <c r="BG169" s="109" t="e">
        <f ca="1">+IF(AND(ISNUMBER(OFFSET('Hygiene Data'!$E$8,0,10*ROW('Hygiene Data'!E163))),'Data Summary'!DV169="Yes"),OFFSET('Hygiene Data'!$E$8,0,10*ROW('Hygiene Data'!E163)),NA())</f>
        <v>#N/A</v>
      </c>
      <c r="BH169" s="109" t="e">
        <f ca="1">+IF(AND(ISNUMBER(OFFSET('Hygiene Data'!$E$10,0,10*ROW('Hygiene Data'!E163))),'Data Summary'!DW169="Yes"),OFFSET('Hygiene Data'!$E$10,0,10*ROW('Hygiene Data'!E163)),NA())</f>
        <v>#N/A</v>
      </c>
      <c r="BI169" s="109" t="e">
        <f ca="1">+IF(AND(ISNUMBER(OFFSET('Hygiene Data'!$F$6,0,10*ROW('Hygiene Data'!F163))),'Data Summary'!DX169="Yes"),OFFSET('Hygiene Data'!$F$6,0,10*ROW('Hygiene Data'!F163)),NA())</f>
        <v>#N/A</v>
      </c>
      <c r="BJ169" s="109" t="e">
        <f ca="1">+IF(AND(ISNUMBER(OFFSET('Hygiene Data'!$F$8,0,10*ROW('Hygiene Data'!F163))),'Data Summary'!DY169="Yes"),OFFSET('Hygiene Data'!$F$8,0,10*ROW('Hygiene Data'!F163)),NA())</f>
        <v>#N/A</v>
      </c>
      <c r="BK169" s="109" t="e">
        <f ca="1">+IF(AND(ISNUMBER(OFFSET('Hygiene Data'!$F$10,0,10*ROW('Hygiene Data'!F163))),'Data Summary'!DZ169="Yes"),OFFSET('Hygiene Data'!$F$10,0,10*ROW('Hygiene Data'!F163)),NA())</f>
        <v>#N/A</v>
      </c>
      <c r="BL169" s="109" t="e">
        <f ca="1">+IF(AND(ISNUMBER(OFFSET('Hygiene Data'!$G$6,0,10*ROW('Hygiene Data'!G163))),'Data Summary'!EA169="Yes"),OFFSET('Hygiene Data'!$G$6,0,10*ROW('Hygiene Data'!G163)),NA())</f>
        <v>#N/A</v>
      </c>
      <c r="BM169" s="109" t="e">
        <f ca="1">+IF(AND(ISNUMBER(OFFSET('Hygiene Data'!$G$8,0,10*ROW('Hygiene Data'!G163))),'Data Summary'!EB169="Yes"),OFFSET('Hygiene Data'!$G$8,0,10*ROW('Hygiene Data'!G163)),NA())</f>
        <v>#N/A</v>
      </c>
      <c r="BN169" s="109" t="e">
        <f ca="1">+IF(AND(ISNUMBER(OFFSET('Hygiene Data'!$G$10,0,10*ROW('Hygiene Data'!G163))),'Data Summary'!EC169="Yes"),OFFSET('Hygiene Data'!$G$10,0,10*ROW('Hygiene Data'!G163)),NA())</f>
        <v>#N/A</v>
      </c>
      <c r="BO169" s="109" t="e">
        <f ca="1">+IF(AND(ISNUMBER(OFFSET('Hygiene Data'!$H$6,0,10*ROW('Hygiene Data'!H163))),'Data Summary'!ED169="Yes"),OFFSET('Hygiene Data'!$H$6,0,10*ROW('Hygiene Data'!H163)),NA())</f>
        <v>#N/A</v>
      </c>
      <c r="BP169" s="109" t="e">
        <f ca="1">+IF(AND(ISNUMBER(OFFSET('Hygiene Data'!$H$8,0,10*ROW('Hygiene Data'!H163))),'Data Summary'!EE169="Yes"),OFFSET('Hygiene Data'!$H$8,0,10*ROW('Hygiene Data'!H163)),NA())</f>
        <v>#N/A</v>
      </c>
      <c r="BQ169" s="109" t="e">
        <f ca="1">+IF(AND(ISNUMBER(OFFSET('Hygiene Data'!$H$10,0,10*ROW('Hygiene Data'!H163))),'Data Summary'!EF169="Yes"),OFFSET('Hygiene Data'!$H$10,0,10*ROW('Hygiene Data'!H163)),NA())</f>
        <v>#N/A</v>
      </c>
    </row>
    <row r="170" spans="1:69" x14ac:dyDescent="0.25">
      <c r="A170" s="57" t="e">
        <f ca="1">+IF(OFFSET('Water Data'!$B$1,0,10*ROW('Water Data'!B164))="",NA(),OFFSET('Water Data'!$B$1,0,10*ROW('Water Data'!B164)))</f>
        <v>#N/A</v>
      </c>
      <c r="B170" s="57" t="e">
        <f ca="1">+IF(OFFSET('Water Data'!$A$3,0,10*ROW('Water Data'!A167))="",NA(),OFFSET('Water Data'!$A$3,0,10*ROW('Water Data'!A167)))</f>
        <v>#N/A</v>
      </c>
      <c r="C170" s="57" t="e">
        <f ca="1">+IF(OFFSET('Water Data'!$C$3,0,10*ROW('Water Data'!C167))="",NA(),OFFSET('Water Data'!$C$3,0,10*ROW('Water Data'!C167)))</f>
        <v>#N/A</v>
      </c>
      <c r="D170" s="58" t="e">
        <f ca="1">+IF(AND(ISNUMBER(OFFSET('Water Data'!$C$5,0,10*ROW('Water Data'!C164))),'Data Summary'!BS170="Yes"),100-OFFSET('Water Data'!$C$5,0,10*ROW('Water Data'!C164)),NA())</f>
        <v>#N/A</v>
      </c>
      <c r="E170" s="58" t="e">
        <f ca="1">+IF(AND(ISNUMBER(OFFSET('Water Data'!$C$7,0,10*ROW('Water Data'!C164))),'Data Summary'!BT170="Yes"),OFFSET('Water Data'!$C$7,0,10*ROW('Water Data'!C164)),NA())</f>
        <v>#N/A</v>
      </c>
      <c r="F170" s="58" t="e">
        <f ca="1">+IF(AND(ISNUMBER(OFFSET('Water Data'!$C$10,0,10*ROW('Water Data'!C164))),'Data Summary'!BU170="Yes"),OFFSET('Water Data'!$C$10,0,10*ROW('Water Data'!C164)),NA())</f>
        <v>#N/A</v>
      </c>
      <c r="G170" s="58" t="e">
        <f ca="1">+IF(AND(ISNUMBER(OFFSET('Water Data'!$D$5,0,10*ROW('Water Data'!D164))),'Data Summary'!BV170="Yes"),100-OFFSET('Water Data'!$D$5,0,10*ROW('Water Data'!D164)),NA())</f>
        <v>#N/A</v>
      </c>
      <c r="H170" s="58" t="e">
        <f ca="1">+IF(AND(ISNUMBER(OFFSET('Water Data'!$D$7,0,10*ROW('Water Data'!D164))),'Data Summary'!BW170="Yes"),OFFSET('Water Data'!$D$7,0,10*ROW('Water Data'!D164)),NA())</f>
        <v>#N/A</v>
      </c>
      <c r="I170" s="58" t="e">
        <f ca="1">+IF(AND(ISNUMBER(OFFSET('Water Data'!$D$10,0,10*ROW('Water Data'!D164))),'Data Summary'!BX170="Yes"),OFFSET('Water Data'!$D$10,0,10*ROW('Water Data'!D164)),NA())</f>
        <v>#N/A</v>
      </c>
      <c r="J170" s="58" t="e">
        <f ca="1">+IF(AND(ISNUMBER(OFFSET('Water Data'!$E$5,0,10*ROW('Water Data'!E164))),'Data Summary'!BY170="Yes"),100-OFFSET('Water Data'!$E$5,0,10*ROW('Water Data'!E164)),NA())</f>
        <v>#N/A</v>
      </c>
      <c r="K170" s="58" t="e">
        <f ca="1">+IF(AND(ISNUMBER(OFFSET('Water Data'!$E$7,0,10*ROW('Water Data'!E164))),'Data Summary'!BZ170="Yes"),OFFSET('Water Data'!$E$7,0,10*ROW('Water Data'!E164)),NA())</f>
        <v>#N/A</v>
      </c>
      <c r="L170" s="58" t="e">
        <f ca="1">+IF(AND(ISNUMBER(OFFSET('Water Data'!$E$10,0,10*ROW('Water Data'!E164))),'Data Summary'!CA170="Yes"),OFFSET('Water Data'!$E$10,0,10*ROW('Water Data'!E164)),NA())</f>
        <v>#N/A</v>
      </c>
      <c r="M170" s="58" t="e">
        <f ca="1">+IF(AND(ISNUMBER(OFFSET('Water Data'!$F$5,0,10*ROW('Water Data'!F164))),'Data Summary'!CB170="Yes"),100-OFFSET('Water Data'!$F$5,0,10*ROW('Water Data'!F164)),NA())</f>
        <v>#N/A</v>
      </c>
      <c r="N170" s="58" t="e">
        <f ca="1">+IF(AND(ISNUMBER(OFFSET('Water Data'!$F$7,0,10*ROW('Water Data'!F164))),'Data Summary'!CC170="Yes"),OFFSET('Water Data'!$F$7,0,10*ROW('Water Data'!F164)),NA())</f>
        <v>#N/A</v>
      </c>
      <c r="O170" s="58" t="e">
        <f ca="1">+IF(AND(ISNUMBER(OFFSET('Water Data'!$F$10,0,10*ROW('Water Data'!F164))),'Data Summary'!CD170="Yes"),OFFSET('Water Data'!$F$10,0,10*ROW('Water Data'!F164)),NA())</f>
        <v>#N/A</v>
      </c>
      <c r="P170" s="58" t="e">
        <f ca="1">+IF(AND(ISNUMBER(OFFSET('Water Data'!$G$5,0,10*ROW('Water Data'!G164))),'Data Summary'!CE170="Yes"),100-OFFSET('Water Data'!$G$5,0,10*ROW('Water Data'!G164)),NA())</f>
        <v>#N/A</v>
      </c>
      <c r="Q170" s="58" t="e">
        <f ca="1">+IF(AND(ISNUMBER(OFFSET('Water Data'!$G$7,0,10*ROW('Water Data'!G164))),'Data Summary'!CF170="Yes"),OFFSET('Water Data'!$G$7,0,10*ROW('Water Data'!G164)),NA())</f>
        <v>#N/A</v>
      </c>
      <c r="R170" s="58" t="e">
        <f ca="1">+IF(AND(ISNUMBER(OFFSET('Water Data'!$G$10,0,10*ROW('Water Data'!G164))),'Data Summary'!CG170="Yes"),OFFSET('Water Data'!$G$10,0,10*ROW('Water Data'!G164)),NA())</f>
        <v>#N/A</v>
      </c>
      <c r="S170" s="58" t="e">
        <f ca="1">+IF(AND(ISNUMBER(OFFSET('Water Data'!$H$5,0,10*ROW('Water Data'!H164))),'Data Summary'!CH170="Yes"),100-OFFSET('Water Data'!$H$5,0,10*ROW('Water Data'!H164)),NA())</f>
        <v>#N/A</v>
      </c>
      <c r="T170" s="58" t="e">
        <f ca="1">+IF(AND(ISNUMBER(OFFSET('Water Data'!$H$7,0,10*ROW('Water Data'!H164))),'Data Summary'!CI170="Yes"),OFFSET('Water Data'!$H$7,0,10*ROW('Water Data'!H164)),NA())</f>
        <v>#N/A</v>
      </c>
      <c r="U170" s="58" t="e">
        <f ca="1">+IF(AND(ISNUMBER(OFFSET('Water Data'!$H$10,0,10*ROW('Water Data'!H164))),'Data Summary'!CJ170="Yes"),OFFSET('Water Data'!$H$10,0,10*ROW('Water Data'!H164)),NA())</f>
        <v>#N/A</v>
      </c>
      <c r="V170" s="104" t="e">
        <f ca="1">+IF(AND(ISNUMBER(OFFSET('Sanitation Data'!$C$5,0,10*ROW('Sanitation Data'!C164))),'Data Summary'!CK170="Yes"),100-OFFSET('Sanitation Data'!$C$5,0,10*ROW('Sanitation Data'!C164)),NA())</f>
        <v>#N/A</v>
      </c>
      <c r="W170" s="104" t="e">
        <f ca="1">+IF(AND(ISNUMBER(OFFSET('Sanitation Data'!$C$7,0,10*ROW('Sanitation Data'!C164))),'Data Summary'!CL170="Yes"),OFFSET('Sanitation Data'!$C$7,0,10*ROW('Sanitation Data'!C164)),NA())</f>
        <v>#N/A</v>
      </c>
      <c r="X170" s="104" t="e">
        <f ca="1">+IF(AND(ISNUMBER(OFFSET('Sanitation Data'!$C$11,0,10*ROW('Sanitation Data'!C164))),'Data Summary'!CM170="Yes"),OFFSET('Sanitation Data'!$C$11,0,10*ROW('Sanitation Data'!C164)),NA())</f>
        <v>#N/A</v>
      </c>
      <c r="Y170" s="104" t="e">
        <f ca="1">+IF(AND(ISNUMBER(OFFSET('Sanitation Data'!$C$12,0,10*ROW('Sanitation Data'!C164))),'Data Summary'!CN170="Yes"),OFFSET('Sanitation Data'!$C$12,0,10*ROW('Sanitation Data'!C164)),NA())</f>
        <v>#N/A</v>
      </c>
      <c r="Z170" s="104" t="e">
        <f ca="1">+IF(AND(ISNUMBER(OFFSET('Sanitation Data'!$C$13,0,10*ROW('Sanitation Data'!C164))),'Data Summary'!CO170="Yes"),OFFSET('Sanitation Data'!$C$13,0,10*ROW('Sanitation Data'!C164)),NA())</f>
        <v>#N/A</v>
      </c>
      <c r="AA170" s="104" t="e">
        <f ca="1">+IF(AND(ISNUMBER(OFFSET('Sanitation Data'!$D$5,0,10*ROW('Sanitation Data'!D164))),'Data Summary'!CP170="Yes"),100-OFFSET('Sanitation Data'!$D$5,0,10*ROW('Sanitation Data'!D164)),NA())</f>
        <v>#N/A</v>
      </c>
      <c r="AB170" s="104" t="e">
        <f ca="1">+IF(AND(ISNUMBER(OFFSET('Sanitation Data'!$D$7,0,10*ROW('Sanitation Data'!D164))),'Data Summary'!CQ170="Yes"),OFFSET('Sanitation Data'!$D$7,0,10*ROW('Sanitation Data'!D164)),NA())</f>
        <v>#N/A</v>
      </c>
      <c r="AC170" s="104" t="e">
        <f ca="1">+IF(AND(ISNUMBER(OFFSET('Sanitation Data'!$D$11,0,10*ROW('Sanitation Data'!D164))),'Data Summary'!CR170="Yes"),OFFSET('Sanitation Data'!$D$11,0,10*ROW('Sanitation Data'!D164)),NA())</f>
        <v>#N/A</v>
      </c>
      <c r="AD170" s="104" t="e">
        <f ca="1">+IF(AND(ISNUMBER(OFFSET('Sanitation Data'!$D$12,0,10*ROW('Sanitation Data'!D164))),'Data Summary'!CS170="Yes"),OFFSET('Sanitation Data'!$D$12,0,10*ROW('Sanitation Data'!D164)),NA())</f>
        <v>#N/A</v>
      </c>
      <c r="AE170" s="104" t="e">
        <f ca="1">+IF(AND(ISNUMBER(OFFSET('Sanitation Data'!$D$13,0,10*ROW('Sanitation Data'!D164))),'Data Summary'!CT170="Yes"),OFFSET('Sanitation Data'!$D$13,0,10*ROW('Sanitation Data'!D164)),NA())</f>
        <v>#N/A</v>
      </c>
      <c r="AF170" s="104" t="e">
        <f ca="1">+IF(AND(ISNUMBER(OFFSET('Sanitation Data'!$E$5,0,10*ROW('Sanitation Data'!E164))),'Data Summary'!CU170="Yes"),100-OFFSET('Sanitation Data'!$E$5,0,10*ROW('Sanitation Data'!E164)),NA())</f>
        <v>#N/A</v>
      </c>
      <c r="AG170" s="104" t="e">
        <f ca="1">+IF(AND(ISNUMBER(OFFSET('Sanitation Data'!$E$7,0,10*ROW('Sanitation Data'!E164))),'Data Summary'!CV170="Yes"),OFFSET('Sanitation Data'!$E$7,0,10*ROW('Sanitation Data'!E164)),NA())</f>
        <v>#N/A</v>
      </c>
      <c r="AH170" s="104" t="e">
        <f ca="1">+IF(AND(ISNUMBER(OFFSET('Sanitation Data'!$E$11,0,10*ROW('Sanitation Data'!E164))),'Data Summary'!CW170="Yes"),OFFSET('Sanitation Data'!$E$11,0,10*ROW('Sanitation Data'!E164)),NA())</f>
        <v>#N/A</v>
      </c>
      <c r="AI170" s="104" t="e">
        <f ca="1">+IF(AND(ISNUMBER(OFFSET('Sanitation Data'!$E$12,0,10*ROW('Sanitation Data'!E164))),'Data Summary'!CX170="Yes"),OFFSET('Sanitation Data'!$E$12,0,10*ROW('Sanitation Data'!E164)),NA())</f>
        <v>#N/A</v>
      </c>
      <c r="AJ170" s="104" t="e">
        <f ca="1">+IF(AND(ISNUMBER(OFFSET('Sanitation Data'!$E$13,0,10*ROW('Sanitation Data'!E164))),'Data Summary'!CY170="Yes"),OFFSET('Sanitation Data'!$E$13,0,10*ROW('Sanitation Data'!E164)),NA())</f>
        <v>#N/A</v>
      </c>
      <c r="AK170" s="104" t="e">
        <f ca="1">+IF(AND(ISNUMBER(OFFSET('Sanitation Data'!$F$5,0,10*ROW('Sanitation Data'!F164))),'Data Summary'!CZ170="Yes"),100-OFFSET('Sanitation Data'!$F$5,0,10*ROW('Sanitation Data'!F164)),NA())</f>
        <v>#N/A</v>
      </c>
      <c r="AL170" s="104" t="e">
        <f ca="1">+IF(AND(ISNUMBER(OFFSET('Sanitation Data'!$F$7,0,10*ROW('Sanitation Data'!F164))),'Data Summary'!DA170="Yes"),OFFSET('Sanitation Data'!$F$7,0,10*ROW('Sanitation Data'!F164)),NA())</f>
        <v>#N/A</v>
      </c>
      <c r="AM170" s="104" t="e">
        <f ca="1">+IF(AND(ISNUMBER(OFFSET('Sanitation Data'!$F$11,0,10*ROW('Sanitation Data'!F164))),'Data Summary'!DB170="Yes"),OFFSET('Sanitation Data'!$F$11,0,10*ROW('Sanitation Data'!F164)),NA())</f>
        <v>#N/A</v>
      </c>
      <c r="AN170" s="104" t="e">
        <f ca="1">+IF(AND(ISNUMBER(OFFSET('Sanitation Data'!$F$12,0,10*ROW('Sanitation Data'!F164))),'Data Summary'!DC170="Yes"),OFFSET('Sanitation Data'!$F$12,0,10*ROW('Sanitation Data'!F164)),NA())</f>
        <v>#N/A</v>
      </c>
      <c r="AO170" s="104" t="e">
        <f ca="1">+IF(AND(ISNUMBER(OFFSET('Sanitation Data'!$F$13,0,10*ROW('Sanitation Data'!F164))),'Data Summary'!DD170="Yes"),OFFSET('Sanitation Data'!$F$13,0,10*ROW('Sanitation Data'!F164)),NA())</f>
        <v>#N/A</v>
      </c>
      <c r="AP170" s="104" t="e">
        <f ca="1">+IF(AND(ISNUMBER(OFFSET('Sanitation Data'!$G$5,0,10*ROW('Sanitation Data'!G164))),'Data Summary'!DE170="Yes"),100-OFFSET('Sanitation Data'!$G$5,0,10*ROW('Sanitation Data'!G164)),NA())</f>
        <v>#N/A</v>
      </c>
      <c r="AQ170" s="104" t="e">
        <f ca="1">+IF(AND(ISNUMBER(OFFSET('Sanitation Data'!$G$7,0,10*ROW('Sanitation Data'!G164))),'Data Summary'!DF170="Yes"),OFFSET('Sanitation Data'!$G$7,0,10*ROW('Sanitation Data'!G164)),NA())</f>
        <v>#N/A</v>
      </c>
      <c r="AR170" s="104" t="e">
        <f ca="1">+IF(AND(ISNUMBER(OFFSET('Sanitation Data'!$G$11,0,10*ROW('Sanitation Data'!G164))),'Data Summary'!DG170="Yes"),OFFSET('Sanitation Data'!$G$11,0,10*ROW('Sanitation Data'!G164)),NA())</f>
        <v>#N/A</v>
      </c>
      <c r="AS170" s="104" t="e">
        <f ca="1">+IF(AND(ISNUMBER(OFFSET('Sanitation Data'!$G$12,0,10*ROW('Sanitation Data'!G164))),'Data Summary'!DH170="Yes"),OFFSET('Sanitation Data'!$G$12,0,10*ROW('Sanitation Data'!G164)),NA())</f>
        <v>#N/A</v>
      </c>
      <c r="AT170" s="104" t="e">
        <f ca="1">+IF(AND(ISNUMBER(OFFSET('Sanitation Data'!$G$13,0,10*ROW('Sanitation Data'!G164))),'Data Summary'!DI170="Yes"),OFFSET('Sanitation Data'!$G$13,0,10*ROW('Sanitation Data'!G164)),NA())</f>
        <v>#N/A</v>
      </c>
      <c r="AU170" s="104" t="e">
        <f ca="1">+IF(AND(ISNUMBER(OFFSET('Sanitation Data'!$H$5,0,10*ROW('Sanitation Data'!H164))),'Data Summary'!DJ170="Yes"),100-OFFSET('Sanitation Data'!$H$5,0,10*ROW('Sanitation Data'!H164)),NA())</f>
        <v>#N/A</v>
      </c>
      <c r="AV170" s="104" t="e">
        <f ca="1">+IF(AND(ISNUMBER(OFFSET('Sanitation Data'!$H$7,0,10*ROW('Sanitation Data'!H164))),'Data Summary'!DK170="Yes"),OFFSET('Sanitation Data'!$H$7,0,10*ROW('Sanitation Data'!H164)),NA())</f>
        <v>#N/A</v>
      </c>
      <c r="AW170" s="104" t="e">
        <f ca="1">+IF(AND(ISNUMBER(OFFSET('Sanitation Data'!$H$11,0,10*ROW('Sanitation Data'!H164))),'Data Summary'!DL170="Yes"),OFFSET('Sanitation Data'!$H$11,0,10*ROW('Sanitation Data'!H164)),NA())</f>
        <v>#N/A</v>
      </c>
      <c r="AX170" s="104" t="e">
        <f ca="1">+IF(AND(ISNUMBER(OFFSET('Sanitation Data'!$H$12,0,10*ROW('Sanitation Data'!H164))),'Data Summary'!DM170="Yes"),OFFSET('Sanitation Data'!$H$12,0,10*ROW('Sanitation Data'!H164)),NA())</f>
        <v>#N/A</v>
      </c>
      <c r="AY170" s="104" t="e">
        <f ca="1">+IF(AND(ISNUMBER(OFFSET('Sanitation Data'!$H$13,0,10*ROW('Sanitation Data'!H164))),'Data Summary'!DN170="Yes"),OFFSET('Sanitation Data'!$H$13,0,10*ROW('Sanitation Data'!H164)),NA())</f>
        <v>#N/A</v>
      </c>
      <c r="AZ170" s="109" t="e">
        <f ca="1">+IF(AND(ISNUMBER(OFFSET('Hygiene Data'!$C$6,0,10*ROW('Hygiene Data'!C164))),'Data Summary'!DO170="Yes"),OFFSET('Hygiene Data'!$C$6,0,10*ROW('Hygiene Data'!C164)),NA())</f>
        <v>#N/A</v>
      </c>
      <c r="BA170" s="109" t="e">
        <f ca="1">+IF(AND(ISNUMBER(OFFSET('Hygiene Data'!$C$8,0,10*ROW('Hygiene Data'!C164))),'Data Summary'!DP170="Yes"),OFFSET('Hygiene Data'!$C$8,0,10*ROW('Hygiene Data'!C164)),NA())</f>
        <v>#N/A</v>
      </c>
      <c r="BB170" s="109" t="e">
        <f ca="1">+IF(AND(ISNUMBER(OFFSET('Hygiene Data'!$C$10,0,10*ROW('Hygiene Data'!C164))),'Data Summary'!DQ170="Yes"),OFFSET('Hygiene Data'!$C$10,0,10*ROW('Hygiene Data'!C164)),NA())</f>
        <v>#N/A</v>
      </c>
      <c r="BC170" s="109" t="e">
        <f ca="1">+IF(AND(ISNUMBER(OFFSET('Hygiene Data'!$D$6,0,10*ROW('Hygiene Data'!D164))),'Data Summary'!DR170="Yes"),OFFSET('Hygiene Data'!$D$6,0,10*ROW('Hygiene Data'!D164)),NA())</f>
        <v>#N/A</v>
      </c>
      <c r="BD170" s="109" t="e">
        <f ca="1">+IF(AND(ISNUMBER(OFFSET('Hygiene Data'!$D$8,0,10*ROW('Hygiene Data'!D164))),'Data Summary'!DS170="Yes"),OFFSET('Hygiene Data'!$D$8,0,10*ROW('Hygiene Data'!D164)),NA())</f>
        <v>#N/A</v>
      </c>
      <c r="BE170" s="109" t="e">
        <f ca="1">+IF(AND(ISNUMBER(OFFSET('Hygiene Data'!$D$10,0,10*ROW('Hygiene Data'!D164))),'Data Summary'!DT170="Yes"),OFFSET('Hygiene Data'!$D$10,0,10*ROW('Hygiene Data'!D164)),NA())</f>
        <v>#N/A</v>
      </c>
      <c r="BF170" s="109" t="e">
        <f ca="1">+IF(AND(ISNUMBER(OFFSET('Hygiene Data'!$E$6,0,10*ROW('Hygiene Data'!E164))),'Data Summary'!DU170="Yes"),OFFSET('Hygiene Data'!$E$6,0,10*ROW('Hygiene Data'!E164)),NA())</f>
        <v>#N/A</v>
      </c>
      <c r="BG170" s="109" t="e">
        <f ca="1">+IF(AND(ISNUMBER(OFFSET('Hygiene Data'!$E$8,0,10*ROW('Hygiene Data'!E164))),'Data Summary'!DV170="Yes"),OFFSET('Hygiene Data'!$E$8,0,10*ROW('Hygiene Data'!E164)),NA())</f>
        <v>#N/A</v>
      </c>
      <c r="BH170" s="109" t="e">
        <f ca="1">+IF(AND(ISNUMBER(OFFSET('Hygiene Data'!$E$10,0,10*ROW('Hygiene Data'!E164))),'Data Summary'!DW170="Yes"),OFFSET('Hygiene Data'!$E$10,0,10*ROW('Hygiene Data'!E164)),NA())</f>
        <v>#N/A</v>
      </c>
      <c r="BI170" s="109" t="e">
        <f ca="1">+IF(AND(ISNUMBER(OFFSET('Hygiene Data'!$F$6,0,10*ROW('Hygiene Data'!F164))),'Data Summary'!DX170="Yes"),OFFSET('Hygiene Data'!$F$6,0,10*ROW('Hygiene Data'!F164)),NA())</f>
        <v>#N/A</v>
      </c>
      <c r="BJ170" s="109" t="e">
        <f ca="1">+IF(AND(ISNUMBER(OFFSET('Hygiene Data'!$F$8,0,10*ROW('Hygiene Data'!F164))),'Data Summary'!DY170="Yes"),OFFSET('Hygiene Data'!$F$8,0,10*ROW('Hygiene Data'!F164)),NA())</f>
        <v>#N/A</v>
      </c>
      <c r="BK170" s="109" t="e">
        <f ca="1">+IF(AND(ISNUMBER(OFFSET('Hygiene Data'!$F$10,0,10*ROW('Hygiene Data'!F164))),'Data Summary'!DZ170="Yes"),OFFSET('Hygiene Data'!$F$10,0,10*ROW('Hygiene Data'!F164)),NA())</f>
        <v>#N/A</v>
      </c>
      <c r="BL170" s="109" t="e">
        <f ca="1">+IF(AND(ISNUMBER(OFFSET('Hygiene Data'!$G$6,0,10*ROW('Hygiene Data'!G164))),'Data Summary'!EA170="Yes"),OFFSET('Hygiene Data'!$G$6,0,10*ROW('Hygiene Data'!G164)),NA())</f>
        <v>#N/A</v>
      </c>
      <c r="BM170" s="109" t="e">
        <f ca="1">+IF(AND(ISNUMBER(OFFSET('Hygiene Data'!$G$8,0,10*ROW('Hygiene Data'!G164))),'Data Summary'!EB170="Yes"),OFFSET('Hygiene Data'!$G$8,0,10*ROW('Hygiene Data'!G164)),NA())</f>
        <v>#N/A</v>
      </c>
      <c r="BN170" s="109" t="e">
        <f ca="1">+IF(AND(ISNUMBER(OFFSET('Hygiene Data'!$G$10,0,10*ROW('Hygiene Data'!G164))),'Data Summary'!EC170="Yes"),OFFSET('Hygiene Data'!$G$10,0,10*ROW('Hygiene Data'!G164)),NA())</f>
        <v>#N/A</v>
      </c>
      <c r="BO170" s="109" t="e">
        <f ca="1">+IF(AND(ISNUMBER(OFFSET('Hygiene Data'!$H$6,0,10*ROW('Hygiene Data'!H164))),'Data Summary'!ED170="Yes"),OFFSET('Hygiene Data'!$H$6,0,10*ROW('Hygiene Data'!H164)),NA())</f>
        <v>#N/A</v>
      </c>
      <c r="BP170" s="109" t="e">
        <f ca="1">+IF(AND(ISNUMBER(OFFSET('Hygiene Data'!$H$8,0,10*ROW('Hygiene Data'!H164))),'Data Summary'!EE170="Yes"),OFFSET('Hygiene Data'!$H$8,0,10*ROW('Hygiene Data'!H164)),NA())</f>
        <v>#N/A</v>
      </c>
      <c r="BQ170" s="109" t="e">
        <f ca="1">+IF(AND(ISNUMBER(OFFSET('Hygiene Data'!$H$10,0,10*ROW('Hygiene Data'!H164))),'Data Summary'!EF170="Yes"),OFFSET('Hygiene Data'!$H$10,0,10*ROW('Hygiene Data'!H164)),NA())</f>
        <v>#N/A</v>
      </c>
    </row>
    <row r="171" spans="1:69" x14ac:dyDescent="0.25">
      <c r="A171" s="57" t="e">
        <f ca="1">+IF(OFFSET('Water Data'!$B$1,0,10*ROW('Water Data'!B165))="",NA(),OFFSET('Water Data'!$B$1,0,10*ROW('Water Data'!B165)))</f>
        <v>#N/A</v>
      </c>
      <c r="B171" s="57" t="e">
        <f ca="1">+IF(OFFSET('Water Data'!$A$3,0,10*ROW('Water Data'!A168))="",NA(),OFFSET('Water Data'!$A$3,0,10*ROW('Water Data'!A168)))</f>
        <v>#N/A</v>
      </c>
      <c r="C171" s="57" t="e">
        <f ca="1">+IF(OFFSET('Water Data'!$C$3,0,10*ROW('Water Data'!C168))="",NA(),OFFSET('Water Data'!$C$3,0,10*ROW('Water Data'!C168)))</f>
        <v>#N/A</v>
      </c>
      <c r="D171" s="58" t="e">
        <f ca="1">+IF(AND(ISNUMBER(OFFSET('Water Data'!$C$5,0,10*ROW('Water Data'!C165))),'Data Summary'!BS171="Yes"),100-OFFSET('Water Data'!$C$5,0,10*ROW('Water Data'!C165)),NA())</f>
        <v>#N/A</v>
      </c>
      <c r="E171" s="58" t="e">
        <f ca="1">+IF(AND(ISNUMBER(OFFSET('Water Data'!$C$7,0,10*ROW('Water Data'!C165))),'Data Summary'!BT171="Yes"),OFFSET('Water Data'!$C$7,0,10*ROW('Water Data'!C165)),NA())</f>
        <v>#N/A</v>
      </c>
      <c r="F171" s="58" t="e">
        <f ca="1">+IF(AND(ISNUMBER(OFFSET('Water Data'!$C$10,0,10*ROW('Water Data'!C165))),'Data Summary'!BU171="Yes"),OFFSET('Water Data'!$C$10,0,10*ROW('Water Data'!C165)),NA())</f>
        <v>#N/A</v>
      </c>
      <c r="G171" s="58" t="e">
        <f ca="1">+IF(AND(ISNUMBER(OFFSET('Water Data'!$D$5,0,10*ROW('Water Data'!D165))),'Data Summary'!BV171="Yes"),100-OFFSET('Water Data'!$D$5,0,10*ROW('Water Data'!D165)),NA())</f>
        <v>#N/A</v>
      </c>
      <c r="H171" s="58" t="e">
        <f ca="1">+IF(AND(ISNUMBER(OFFSET('Water Data'!$D$7,0,10*ROW('Water Data'!D165))),'Data Summary'!BW171="Yes"),OFFSET('Water Data'!$D$7,0,10*ROW('Water Data'!D165)),NA())</f>
        <v>#N/A</v>
      </c>
      <c r="I171" s="58" t="e">
        <f ca="1">+IF(AND(ISNUMBER(OFFSET('Water Data'!$D$10,0,10*ROW('Water Data'!D165))),'Data Summary'!BX171="Yes"),OFFSET('Water Data'!$D$10,0,10*ROW('Water Data'!D165)),NA())</f>
        <v>#N/A</v>
      </c>
      <c r="J171" s="58" t="e">
        <f ca="1">+IF(AND(ISNUMBER(OFFSET('Water Data'!$E$5,0,10*ROW('Water Data'!E165))),'Data Summary'!BY171="Yes"),100-OFFSET('Water Data'!$E$5,0,10*ROW('Water Data'!E165)),NA())</f>
        <v>#N/A</v>
      </c>
      <c r="K171" s="58" t="e">
        <f ca="1">+IF(AND(ISNUMBER(OFFSET('Water Data'!$E$7,0,10*ROW('Water Data'!E165))),'Data Summary'!BZ171="Yes"),OFFSET('Water Data'!$E$7,0,10*ROW('Water Data'!E165)),NA())</f>
        <v>#N/A</v>
      </c>
      <c r="L171" s="58" t="e">
        <f ca="1">+IF(AND(ISNUMBER(OFFSET('Water Data'!$E$10,0,10*ROW('Water Data'!E165))),'Data Summary'!CA171="Yes"),OFFSET('Water Data'!$E$10,0,10*ROW('Water Data'!E165)),NA())</f>
        <v>#N/A</v>
      </c>
      <c r="M171" s="58" t="e">
        <f ca="1">+IF(AND(ISNUMBER(OFFSET('Water Data'!$F$5,0,10*ROW('Water Data'!F165))),'Data Summary'!CB171="Yes"),100-OFFSET('Water Data'!$F$5,0,10*ROW('Water Data'!F165)),NA())</f>
        <v>#N/A</v>
      </c>
      <c r="N171" s="58" t="e">
        <f ca="1">+IF(AND(ISNUMBER(OFFSET('Water Data'!$F$7,0,10*ROW('Water Data'!F165))),'Data Summary'!CC171="Yes"),OFFSET('Water Data'!$F$7,0,10*ROW('Water Data'!F165)),NA())</f>
        <v>#N/A</v>
      </c>
      <c r="O171" s="58" t="e">
        <f ca="1">+IF(AND(ISNUMBER(OFFSET('Water Data'!$F$10,0,10*ROW('Water Data'!F165))),'Data Summary'!CD171="Yes"),OFFSET('Water Data'!$F$10,0,10*ROW('Water Data'!F165)),NA())</f>
        <v>#N/A</v>
      </c>
      <c r="P171" s="58" t="e">
        <f ca="1">+IF(AND(ISNUMBER(OFFSET('Water Data'!$G$5,0,10*ROW('Water Data'!G165))),'Data Summary'!CE171="Yes"),100-OFFSET('Water Data'!$G$5,0,10*ROW('Water Data'!G165)),NA())</f>
        <v>#N/A</v>
      </c>
      <c r="Q171" s="58" t="e">
        <f ca="1">+IF(AND(ISNUMBER(OFFSET('Water Data'!$G$7,0,10*ROW('Water Data'!G165))),'Data Summary'!CF171="Yes"),OFFSET('Water Data'!$G$7,0,10*ROW('Water Data'!G165)),NA())</f>
        <v>#N/A</v>
      </c>
      <c r="R171" s="58" t="e">
        <f ca="1">+IF(AND(ISNUMBER(OFFSET('Water Data'!$G$10,0,10*ROW('Water Data'!G165))),'Data Summary'!CG171="Yes"),OFFSET('Water Data'!$G$10,0,10*ROW('Water Data'!G165)),NA())</f>
        <v>#N/A</v>
      </c>
      <c r="S171" s="58" t="e">
        <f ca="1">+IF(AND(ISNUMBER(OFFSET('Water Data'!$H$5,0,10*ROW('Water Data'!H165))),'Data Summary'!CH171="Yes"),100-OFFSET('Water Data'!$H$5,0,10*ROW('Water Data'!H165)),NA())</f>
        <v>#N/A</v>
      </c>
      <c r="T171" s="58" t="e">
        <f ca="1">+IF(AND(ISNUMBER(OFFSET('Water Data'!$H$7,0,10*ROW('Water Data'!H165))),'Data Summary'!CI171="Yes"),OFFSET('Water Data'!$H$7,0,10*ROW('Water Data'!H165)),NA())</f>
        <v>#N/A</v>
      </c>
      <c r="U171" s="58" t="e">
        <f ca="1">+IF(AND(ISNUMBER(OFFSET('Water Data'!$H$10,0,10*ROW('Water Data'!H165))),'Data Summary'!CJ171="Yes"),OFFSET('Water Data'!$H$10,0,10*ROW('Water Data'!H165)),NA())</f>
        <v>#N/A</v>
      </c>
      <c r="V171" s="104" t="e">
        <f ca="1">+IF(AND(ISNUMBER(OFFSET('Sanitation Data'!$C$5,0,10*ROW('Sanitation Data'!C165))),'Data Summary'!CK171="Yes"),100-OFFSET('Sanitation Data'!$C$5,0,10*ROW('Sanitation Data'!C165)),NA())</f>
        <v>#N/A</v>
      </c>
      <c r="W171" s="104" t="e">
        <f ca="1">+IF(AND(ISNUMBER(OFFSET('Sanitation Data'!$C$7,0,10*ROW('Sanitation Data'!C165))),'Data Summary'!CL171="Yes"),OFFSET('Sanitation Data'!$C$7,0,10*ROW('Sanitation Data'!C165)),NA())</f>
        <v>#N/A</v>
      </c>
      <c r="X171" s="104" t="e">
        <f ca="1">+IF(AND(ISNUMBER(OFFSET('Sanitation Data'!$C$11,0,10*ROW('Sanitation Data'!C165))),'Data Summary'!CM171="Yes"),OFFSET('Sanitation Data'!$C$11,0,10*ROW('Sanitation Data'!C165)),NA())</f>
        <v>#N/A</v>
      </c>
      <c r="Y171" s="104" t="e">
        <f ca="1">+IF(AND(ISNUMBER(OFFSET('Sanitation Data'!$C$12,0,10*ROW('Sanitation Data'!C165))),'Data Summary'!CN171="Yes"),OFFSET('Sanitation Data'!$C$12,0,10*ROW('Sanitation Data'!C165)),NA())</f>
        <v>#N/A</v>
      </c>
      <c r="Z171" s="104" t="e">
        <f ca="1">+IF(AND(ISNUMBER(OFFSET('Sanitation Data'!$C$13,0,10*ROW('Sanitation Data'!C165))),'Data Summary'!CO171="Yes"),OFFSET('Sanitation Data'!$C$13,0,10*ROW('Sanitation Data'!C165)),NA())</f>
        <v>#N/A</v>
      </c>
      <c r="AA171" s="104" t="e">
        <f ca="1">+IF(AND(ISNUMBER(OFFSET('Sanitation Data'!$D$5,0,10*ROW('Sanitation Data'!D165))),'Data Summary'!CP171="Yes"),100-OFFSET('Sanitation Data'!$D$5,0,10*ROW('Sanitation Data'!D165)),NA())</f>
        <v>#N/A</v>
      </c>
      <c r="AB171" s="104" t="e">
        <f ca="1">+IF(AND(ISNUMBER(OFFSET('Sanitation Data'!$D$7,0,10*ROW('Sanitation Data'!D165))),'Data Summary'!CQ171="Yes"),OFFSET('Sanitation Data'!$D$7,0,10*ROW('Sanitation Data'!D165)),NA())</f>
        <v>#N/A</v>
      </c>
      <c r="AC171" s="104" t="e">
        <f ca="1">+IF(AND(ISNUMBER(OFFSET('Sanitation Data'!$D$11,0,10*ROW('Sanitation Data'!D165))),'Data Summary'!CR171="Yes"),OFFSET('Sanitation Data'!$D$11,0,10*ROW('Sanitation Data'!D165)),NA())</f>
        <v>#N/A</v>
      </c>
      <c r="AD171" s="104" t="e">
        <f ca="1">+IF(AND(ISNUMBER(OFFSET('Sanitation Data'!$D$12,0,10*ROW('Sanitation Data'!D165))),'Data Summary'!CS171="Yes"),OFFSET('Sanitation Data'!$D$12,0,10*ROW('Sanitation Data'!D165)),NA())</f>
        <v>#N/A</v>
      </c>
      <c r="AE171" s="104" t="e">
        <f ca="1">+IF(AND(ISNUMBER(OFFSET('Sanitation Data'!$D$13,0,10*ROW('Sanitation Data'!D165))),'Data Summary'!CT171="Yes"),OFFSET('Sanitation Data'!$D$13,0,10*ROW('Sanitation Data'!D165)),NA())</f>
        <v>#N/A</v>
      </c>
      <c r="AF171" s="104" t="e">
        <f ca="1">+IF(AND(ISNUMBER(OFFSET('Sanitation Data'!$E$5,0,10*ROW('Sanitation Data'!E165))),'Data Summary'!CU171="Yes"),100-OFFSET('Sanitation Data'!$E$5,0,10*ROW('Sanitation Data'!E165)),NA())</f>
        <v>#N/A</v>
      </c>
      <c r="AG171" s="104" t="e">
        <f ca="1">+IF(AND(ISNUMBER(OFFSET('Sanitation Data'!$E$7,0,10*ROW('Sanitation Data'!E165))),'Data Summary'!CV171="Yes"),OFFSET('Sanitation Data'!$E$7,0,10*ROW('Sanitation Data'!E165)),NA())</f>
        <v>#N/A</v>
      </c>
      <c r="AH171" s="104" t="e">
        <f ca="1">+IF(AND(ISNUMBER(OFFSET('Sanitation Data'!$E$11,0,10*ROW('Sanitation Data'!E165))),'Data Summary'!CW171="Yes"),OFFSET('Sanitation Data'!$E$11,0,10*ROW('Sanitation Data'!E165)),NA())</f>
        <v>#N/A</v>
      </c>
      <c r="AI171" s="104" t="e">
        <f ca="1">+IF(AND(ISNUMBER(OFFSET('Sanitation Data'!$E$12,0,10*ROW('Sanitation Data'!E165))),'Data Summary'!CX171="Yes"),OFFSET('Sanitation Data'!$E$12,0,10*ROW('Sanitation Data'!E165)),NA())</f>
        <v>#N/A</v>
      </c>
      <c r="AJ171" s="104" t="e">
        <f ca="1">+IF(AND(ISNUMBER(OFFSET('Sanitation Data'!$E$13,0,10*ROW('Sanitation Data'!E165))),'Data Summary'!CY171="Yes"),OFFSET('Sanitation Data'!$E$13,0,10*ROW('Sanitation Data'!E165)),NA())</f>
        <v>#N/A</v>
      </c>
      <c r="AK171" s="104" t="e">
        <f ca="1">+IF(AND(ISNUMBER(OFFSET('Sanitation Data'!$F$5,0,10*ROW('Sanitation Data'!F165))),'Data Summary'!CZ171="Yes"),100-OFFSET('Sanitation Data'!$F$5,0,10*ROW('Sanitation Data'!F165)),NA())</f>
        <v>#N/A</v>
      </c>
      <c r="AL171" s="104" t="e">
        <f ca="1">+IF(AND(ISNUMBER(OFFSET('Sanitation Data'!$F$7,0,10*ROW('Sanitation Data'!F165))),'Data Summary'!DA171="Yes"),OFFSET('Sanitation Data'!$F$7,0,10*ROW('Sanitation Data'!F165)),NA())</f>
        <v>#N/A</v>
      </c>
      <c r="AM171" s="104" t="e">
        <f ca="1">+IF(AND(ISNUMBER(OFFSET('Sanitation Data'!$F$11,0,10*ROW('Sanitation Data'!F165))),'Data Summary'!DB171="Yes"),OFFSET('Sanitation Data'!$F$11,0,10*ROW('Sanitation Data'!F165)),NA())</f>
        <v>#N/A</v>
      </c>
      <c r="AN171" s="104" t="e">
        <f ca="1">+IF(AND(ISNUMBER(OFFSET('Sanitation Data'!$F$12,0,10*ROW('Sanitation Data'!F165))),'Data Summary'!DC171="Yes"),OFFSET('Sanitation Data'!$F$12,0,10*ROW('Sanitation Data'!F165)),NA())</f>
        <v>#N/A</v>
      </c>
      <c r="AO171" s="104" t="e">
        <f ca="1">+IF(AND(ISNUMBER(OFFSET('Sanitation Data'!$F$13,0,10*ROW('Sanitation Data'!F165))),'Data Summary'!DD171="Yes"),OFFSET('Sanitation Data'!$F$13,0,10*ROW('Sanitation Data'!F165)),NA())</f>
        <v>#N/A</v>
      </c>
      <c r="AP171" s="104" t="e">
        <f ca="1">+IF(AND(ISNUMBER(OFFSET('Sanitation Data'!$G$5,0,10*ROW('Sanitation Data'!G165))),'Data Summary'!DE171="Yes"),100-OFFSET('Sanitation Data'!$G$5,0,10*ROW('Sanitation Data'!G165)),NA())</f>
        <v>#N/A</v>
      </c>
      <c r="AQ171" s="104" t="e">
        <f ca="1">+IF(AND(ISNUMBER(OFFSET('Sanitation Data'!$G$7,0,10*ROW('Sanitation Data'!G165))),'Data Summary'!DF171="Yes"),OFFSET('Sanitation Data'!$G$7,0,10*ROW('Sanitation Data'!G165)),NA())</f>
        <v>#N/A</v>
      </c>
      <c r="AR171" s="104" t="e">
        <f ca="1">+IF(AND(ISNUMBER(OFFSET('Sanitation Data'!$G$11,0,10*ROW('Sanitation Data'!G165))),'Data Summary'!DG171="Yes"),OFFSET('Sanitation Data'!$G$11,0,10*ROW('Sanitation Data'!G165)),NA())</f>
        <v>#N/A</v>
      </c>
      <c r="AS171" s="104" t="e">
        <f ca="1">+IF(AND(ISNUMBER(OFFSET('Sanitation Data'!$G$12,0,10*ROW('Sanitation Data'!G165))),'Data Summary'!DH171="Yes"),OFFSET('Sanitation Data'!$G$12,0,10*ROW('Sanitation Data'!G165)),NA())</f>
        <v>#N/A</v>
      </c>
      <c r="AT171" s="104" t="e">
        <f ca="1">+IF(AND(ISNUMBER(OFFSET('Sanitation Data'!$G$13,0,10*ROW('Sanitation Data'!G165))),'Data Summary'!DI171="Yes"),OFFSET('Sanitation Data'!$G$13,0,10*ROW('Sanitation Data'!G165)),NA())</f>
        <v>#N/A</v>
      </c>
      <c r="AU171" s="104" t="e">
        <f ca="1">+IF(AND(ISNUMBER(OFFSET('Sanitation Data'!$H$5,0,10*ROW('Sanitation Data'!H165))),'Data Summary'!DJ171="Yes"),100-OFFSET('Sanitation Data'!$H$5,0,10*ROW('Sanitation Data'!H165)),NA())</f>
        <v>#N/A</v>
      </c>
      <c r="AV171" s="104" t="e">
        <f ca="1">+IF(AND(ISNUMBER(OFFSET('Sanitation Data'!$H$7,0,10*ROW('Sanitation Data'!H165))),'Data Summary'!DK171="Yes"),OFFSET('Sanitation Data'!$H$7,0,10*ROW('Sanitation Data'!H165)),NA())</f>
        <v>#N/A</v>
      </c>
      <c r="AW171" s="104" t="e">
        <f ca="1">+IF(AND(ISNUMBER(OFFSET('Sanitation Data'!$H$11,0,10*ROW('Sanitation Data'!H165))),'Data Summary'!DL171="Yes"),OFFSET('Sanitation Data'!$H$11,0,10*ROW('Sanitation Data'!H165)),NA())</f>
        <v>#N/A</v>
      </c>
      <c r="AX171" s="104" t="e">
        <f ca="1">+IF(AND(ISNUMBER(OFFSET('Sanitation Data'!$H$12,0,10*ROW('Sanitation Data'!H165))),'Data Summary'!DM171="Yes"),OFFSET('Sanitation Data'!$H$12,0,10*ROW('Sanitation Data'!H165)),NA())</f>
        <v>#N/A</v>
      </c>
      <c r="AY171" s="104" t="e">
        <f ca="1">+IF(AND(ISNUMBER(OFFSET('Sanitation Data'!$H$13,0,10*ROW('Sanitation Data'!H165))),'Data Summary'!DN171="Yes"),OFFSET('Sanitation Data'!$H$13,0,10*ROW('Sanitation Data'!H165)),NA())</f>
        <v>#N/A</v>
      </c>
      <c r="AZ171" s="109" t="e">
        <f ca="1">+IF(AND(ISNUMBER(OFFSET('Hygiene Data'!$C$6,0,10*ROW('Hygiene Data'!C165))),'Data Summary'!DO171="Yes"),OFFSET('Hygiene Data'!$C$6,0,10*ROW('Hygiene Data'!C165)),NA())</f>
        <v>#N/A</v>
      </c>
      <c r="BA171" s="109" t="e">
        <f ca="1">+IF(AND(ISNUMBER(OFFSET('Hygiene Data'!$C$8,0,10*ROW('Hygiene Data'!C165))),'Data Summary'!DP171="Yes"),OFFSET('Hygiene Data'!$C$8,0,10*ROW('Hygiene Data'!C165)),NA())</f>
        <v>#N/A</v>
      </c>
      <c r="BB171" s="109" t="e">
        <f ca="1">+IF(AND(ISNUMBER(OFFSET('Hygiene Data'!$C$10,0,10*ROW('Hygiene Data'!C165))),'Data Summary'!DQ171="Yes"),OFFSET('Hygiene Data'!$C$10,0,10*ROW('Hygiene Data'!C165)),NA())</f>
        <v>#N/A</v>
      </c>
      <c r="BC171" s="109" t="e">
        <f ca="1">+IF(AND(ISNUMBER(OFFSET('Hygiene Data'!$D$6,0,10*ROW('Hygiene Data'!D165))),'Data Summary'!DR171="Yes"),OFFSET('Hygiene Data'!$D$6,0,10*ROW('Hygiene Data'!D165)),NA())</f>
        <v>#N/A</v>
      </c>
      <c r="BD171" s="109" t="e">
        <f ca="1">+IF(AND(ISNUMBER(OFFSET('Hygiene Data'!$D$8,0,10*ROW('Hygiene Data'!D165))),'Data Summary'!DS171="Yes"),OFFSET('Hygiene Data'!$D$8,0,10*ROW('Hygiene Data'!D165)),NA())</f>
        <v>#N/A</v>
      </c>
      <c r="BE171" s="109" t="e">
        <f ca="1">+IF(AND(ISNUMBER(OFFSET('Hygiene Data'!$D$10,0,10*ROW('Hygiene Data'!D165))),'Data Summary'!DT171="Yes"),OFFSET('Hygiene Data'!$D$10,0,10*ROW('Hygiene Data'!D165)),NA())</f>
        <v>#N/A</v>
      </c>
      <c r="BF171" s="109" t="e">
        <f ca="1">+IF(AND(ISNUMBER(OFFSET('Hygiene Data'!$E$6,0,10*ROW('Hygiene Data'!E165))),'Data Summary'!DU171="Yes"),OFFSET('Hygiene Data'!$E$6,0,10*ROW('Hygiene Data'!E165)),NA())</f>
        <v>#N/A</v>
      </c>
      <c r="BG171" s="109" t="e">
        <f ca="1">+IF(AND(ISNUMBER(OFFSET('Hygiene Data'!$E$8,0,10*ROW('Hygiene Data'!E165))),'Data Summary'!DV171="Yes"),OFFSET('Hygiene Data'!$E$8,0,10*ROW('Hygiene Data'!E165)),NA())</f>
        <v>#N/A</v>
      </c>
      <c r="BH171" s="109" t="e">
        <f ca="1">+IF(AND(ISNUMBER(OFFSET('Hygiene Data'!$E$10,0,10*ROW('Hygiene Data'!E165))),'Data Summary'!DW171="Yes"),OFFSET('Hygiene Data'!$E$10,0,10*ROW('Hygiene Data'!E165)),NA())</f>
        <v>#N/A</v>
      </c>
      <c r="BI171" s="109" t="e">
        <f ca="1">+IF(AND(ISNUMBER(OFFSET('Hygiene Data'!$F$6,0,10*ROW('Hygiene Data'!F165))),'Data Summary'!DX171="Yes"),OFFSET('Hygiene Data'!$F$6,0,10*ROW('Hygiene Data'!F165)),NA())</f>
        <v>#N/A</v>
      </c>
      <c r="BJ171" s="109" t="e">
        <f ca="1">+IF(AND(ISNUMBER(OFFSET('Hygiene Data'!$F$8,0,10*ROW('Hygiene Data'!F165))),'Data Summary'!DY171="Yes"),OFFSET('Hygiene Data'!$F$8,0,10*ROW('Hygiene Data'!F165)),NA())</f>
        <v>#N/A</v>
      </c>
      <c r="BK171" s="109" t="e">
        <f ca="1">+IF(AND(ISNUMBER(OFFSET('Hygiene Data'!$F$10,0,10*ROW('Hygiene Data'!F165))),'Data Summary'!DZ171="Yes"),OFFSET('Hygiene Data'!$F$10,0,10*ROW('Hygiene Data'!F165)),NA())</f>
        <v>#N/A</v>
      </c>
      <c r="BL171" s="109" t="e">
        <f ca="1">+IF(AND(ISNUMBER(OFFSET('Hygiene Data'!$G$6,0,10*ROW('Hygiene Data'!G165))),'Data Summary'!EA171="Yes"),OFFSET('Hygiene Data'!$G$6,0,10*ROW('Hygiene Data'!G165)),NA())</f>
        <v>#N/A</v>
      </c>
      <c r="BM171" s="109" t="e">
        <f ca="1">+IF(AND(ISNUMBER(OFFSET('Hygiene Data'!$G$8,0,10*ROW('Hygiene Data'!G165))),'Data Summary'!EB171="Yes"),OFFSET('Hygiene Data'!$G$8,0,10*ROW('Hygiene Data'!G165)),NA())</f>
        <v>#N/A</v>
      </c>
      <c r="BN171" s="109" t="e">
        <f ca="1">+IF(AND(ISNUMBER(OFFSET('Hygiene Data'!$G$10,0,10*ROW('Hygiene Data'!G165))),'Data Summary'!EC171="Yes"),OFFSET('Hygiene Data'!$G$10,0,10*ROW('Hygiene Data'!G165)),NA())</f>
        <v>#N/A</v>
      </c>
      <c r="BO171" s="109" t="e">
        <f ca="1">+IF(AND(ISNUMBER(OFFSET('Hygiene Data'!$H$6,0,10*ROW('Hygiene Data'!H165))),'Data Summary'!ED171="Yes"),OFFSET('Hygiene Data'!$H$6,0,10*ROW('Hygiene Data'!H165)),NA())</f>
        <v>#N/A</v>
      </c>
      <c r="BP171" s="109" t="e">
        <f ca="1">+IF(AND(ISNUMBER(OFFSET('Hygiene Data'!$H$8,0,10*ROW('Hygiene Data'!H165))),'Data Summary'!EE171="Yes"),OFFSET('Hygiene Data'!$H$8,0,10*ROW('Hygiene Data'!H165)),NA())</f>
        <v>#N/A</v>
      </c>
      <c r="BQ171" s="109" t="e">
        <f ca="1">+IF(AND(ISNUMBER(OFFSET('Hygiene Data'!$H$10,0,10*ROW('Hygiene Data'!H165))),'Data Summary'!EF171="Yes"),OFFSET('Hygiene Data'!$H$10,0,10*ROW('Hygiene Data'!H165)),NA())</f>
        <v>#N/A</v>
      </c>
    </row>
    <row r="172" spans="1:69" x14ac:dyDescent="0.25">
      <c r="A172" s="57" t="e">
        <f ca="1">+IF(OFFSET('Water Data'!$B$1,0,10*ROW('Water Data'!B166))="",NA(),OFFSET('Water Data'!$B$1,0,10*ROW('Water Data'!B166)))</f>
        <v>#N/A</v>
      </c>
      <c r="B172" s="57" t="e">
        <f ca="1">+IF(OFFSET('Water Data'!$A$3,0,10*ROW('Water Data'!A169))="",NA(),OFFSET('Water Data'!$A$3,0,10*ROW('Water Data'!A169)))</f>
        <v>#N/A</v>
      </c>
      <c r="C172" s="57" t="e">
        <f ca="1">+IF(OFFSET('Water Data'!$C$3,0,10*ROW('Water Data'!C169))="",NA(),OFFSET('Water Data'!$C$3,0,10*ROW('Water Data'!C169)))</f>
        <v>#N/A</v>
      </c>
      <c r="D172" s="58" t="e">
        <f ca="1">+IF(AND(ISNUMBER(OFFSET('Water Data'!$C$5,0,10*ROW('Water Data'!C166))),'Data Summary'!BS172="Yes"),100-OFFSET('Water Data'!$C$5,0,10*ROW('Water Data'!C166)),NA())</f>
        <v>#N/A</v>
      </c>
      <c r="E172" s="58" t="e">
        <f ca="1">+IF(AND(ISNUMBER(OFFSET('Water Data'!$C$7,0,10*ROW('Water Data'!C166))),'Data Summary'!BT172="Yes"),OFFSET('Water Data'!$C$7,0,10*ROW('Water Data'!C166)),NA())</f>
        <v>#N/A</v>
      </c>
      <c r="F172" s="58" t="e">
        <f ca="1">+IF(AND(ISNUMBER(OFFSET('Water Data'!$C$10,0,10*ROW('Water Data'!C166))),'Data Summary'!BU172="Yes"),OFFSET('Water Data'!$C$10,0,10*ROW('Water Data'!C166)),NA())</f>
        <v>#N/A</v>
      </c>
      <c r="G172" s="58" t="e">
        <f ca="1">+IF(AND(ISNUMBER(OFFSET('Water Data'!$D$5,0,10*ROW('Water Data'!D166))),'Data Summary'!BV172="Yes"),100-OFFSET('Water Data'!$D$5,0,10*ROW('Water Data'!D166)),NA())</f>
        <v>#N/A</v>
      </c>
      <c r="H172" s="58" t="e">
        <f ca="1">+IF(AND(ISNUMBER(OFFSET('Water Data'!$D$7,0,10*ROW('Water Data'!D166))),'Data Summary'!BW172="Yes"),OFFSET('Water Data'!$D$7,0,10*ROW('Water Data'!D166)),NA())</f>
        <v>#N/A</v>
      </c>
      <c r="I172" s="58" t="e">
        <f ca="1">+IF(AND(ISNUMBER(OFFSET('Water Data'!$D$10,0,10*ROW('Water Data'!D166))),'Data Summary'!BX172="Yes"),OFFSET('Water Data'!$D$10,0,10*ROW('Water Data'!D166)),NA())</f>
        <v>#N/A</v>
      </c>
      <c r="J172" s="58" t="e">
        <f ca="1">+IF(AND(ISNUMBER(OFFSET('Water Data'!$E$5,0,10*ROW('Water Data'!E166))),'Data Summary'!BY172="Yes"),100-OFFSET('Water Data'!$E$5,0,10*ROW('Water Data'!E166)),NA())</f>
        <v>#N/A</v>
      </c>
      <c r="K172" s="58" t="e">
        <f ca="1">+IF(AND(ISNUMBER(OFFSET('Water Data'!$E$7,0,10*ROW('Water Data'!E166))),'Data Summary'!BZ172="Yes"),OFFSET('Water Data'!$E$7,0,10*ROW('Water Data'!E166)),NA())</f>
        <v>#N/A</v>
      </c>
      <c r="L172" s="58" t="e">
        <f ca="1">+IF(AND(ISNUMBER(OFFSET('Water Data'!$E$10,0,10*ROW('Water Data'!E166))),'Data Summary'!CA172="Yes"),OFFSET('Water Data'!$E$10,0,10*ROW('Water Data'!E166)),NA())</f>
        <v>#N/A</v>
      </c>
      <c r="M172" s="58" t="e">
        <f ca="1">+IF(AND(ISNUMBER(OFFSET('Water Data'!$F$5,0,10*ROW('Water Data'!F166))),'Data Summary'!CB172="Yes"),100-OFFSET('Water Data'!$F$5,0,10*ROW('Water Data'!F166)),NA())</f>
        <v>#N/A</v>
      </c>
      <c r="N172" s="58" t="e">
        <f ca="1">+IF(AND(ISNUMBER(OFFSET('Water Data'!$F$7,0,10*ROW('Water Data'!F166))),'Data Summary'!CC172="Yes"),OFFSET('Water Data'!$F$7,0,10*ROW('Water Data'!F166)),NA())</f>
        <v>#N/A</v>
      </c>
      <c r="O172" s="58" t="e">
        <f ca="1">+IF(AND(ISNUMBER(OFFSET('Water Data'!$F$10,0,10*ROW('Water Data'!F166))),'Data Summary'!CD172="Yes"),OFFSET('Water Data'!$F$10,0,10*ROW('Water Data'!F166)),NA())</f>
        <v>#N/A</v>
      </c>
      <c r="P172" s="58" t="e">
        <f ca="1">+IF(AND(ISNUMBER(OFFSET('Water Data'!$G$5,0,10*ROW('Water Data'!G166))),'Data Summary'!CE172="Yes"),100-OFFSET('Water Data'!$G$5,0,10*ROW('Water Data'!G166)),NA())</f>
        <v>#N/A</v>
      </c>
      <c r="Q172" s="58" t="e">
        <f ca="1">+IF(AND(ISNUMBER(OFFSET('Water Data'!$G$7,0,10*ROW('Water Data'!G166))),'Data Summary'!CF172="Yes"),OFFSET('Water Data'!$G$7,0,10*ROW('Water Data'!G166)),NA())</f>
        <v>#N/A</v>
      </c>
      <c r="R172" s="58" t="e">
        <f ca="1">+IF(AND(ISNUMBER(OFFSET('Water Data'!$G$10,0,10*ROW('Water Data'!G166))),'Data Summary'!CG172="Yes"),OFFSET('Water Data'!$G$10,0,10*ROW('Water Data'!G166)),NA())</f>
        <v>#N/A</v>
      </c>
      <c r="S172" s="58" t="e">
        <f ca="1">+IF(AND(ISNUMBER(OFFSET('Water Data'!$H$5,0,10*ROW('Water Data'!H166))),'Data Summary'!CH172="Yes"),100-OFFSET('Water Data'!$H$5,0,10*ROW('Water Data'!H166)),NA())</f>
        <v>#N/A</v>
      </c>
      <c r="T172" s="58" t="e">
        <f ca="1">+IF(AND(ISNUMBER(OFFSET('Water Data'!$H$7,0,10*ROW('Water Data'!H166))),'Data Summary'!CI172="Yes"),OFFSET('Water Data'!$H$7,0,10*ROW('Water Data'!H166)),NA())</f>
        <v>#N/A</v>
      </c>
      <c r="U172" s="58" t="e">
        <f ca="1">+IF(AND(ISNUMBER(OFFSET('Water Data'!$H$10,0,10*ROW('Water Data'!H166))),'Data Summary'!CJ172="Yes"),OFFSET('Water Data'!$H$10,0,10*ROW('Water Data'!H166)),NA())</f>
        <v>#N/A</v>
      </c>
      <c r="V172" s="104" t="e">
        <f ca="1">+IF(AND(ISNUMBER(OFFSET('Sanitation Data'!$C$5,0,10*ROW('Sanitation Data'!C166))),'Data Summary'!CK172="Yes"),100-OFFSET('Sanitation Data'!$C$5,0,10*ROW('Sanitation Data'!C166)),NA())</f>
        <v>#N/A</v>
      </c>
      <c r="W172" s="104" t="e">
        <f ca="1">+IF(AND(ISNUMBER(OFFSET('Sanitation Data'!$C$7,0,10*ROW('Sanitation Data'!C166))),'Data Summary'!CL172="Yes"),OFFSET('Sanitation Data'!$C$7,0,10*ROW('Sanitation Data'!C166)),NA())</f>
        <v>#N/A</v>
      </c>
      <c r="X172" s="104" t="e">
        <f ca="1">+IF(AND(ISNUMBER(OFFSET('Sanitation Data'!$C$11,0,10*ROW('Sanitation Data'!C166))),'Data Summary'!CM172="Yes"),OFFSET('Sanitation Data'!$C$11,0,10*ROW('Sanitation Data'!C166)),NA())</f>
        <v>#N/A</v>
      </c>
      <c r="Y172" s="104" t="e">
        <f ca="1">+IF(AND(ISNUMBER(OFFSET('Sanitation Data'!$C$12,0,10*ROW('Sanitation Data'!C166))),'Data Summary'!CN172="Yes"),OFFSET('Sanitation Data'!$C$12,0,10*ROW('Sanitation Data'!C166)),NA())</f>
        <v>#N/A</v>
      </c>
      <c r="Z172" s="104" t="e">
        <f ca="1">+IF(AND(ISNUMBER(OFFSET('Sanitation Data'!$C$13,0,10*ROW('Sanitation Data'!C166))),'Data Summary'!CO172="Yes"),OFFSET('Sanitation Data'!$C$13,0,10*ROW('Sanitation Data'!C166)),NA())</f>
        <v>#N/A</v>
      </c>
      <c r="AA172" s="104" t="e">
        <f ca="1">+IF(AND(ISNUMBER(OFFSET('Sanitation Data'!$D$5,0,10*ROW('Sanitation Data'!D166))),'Data Summary'!CP172="Yes"),100-OFFSET('Sanitation Data'!$D$5,0,10*ROW('Sanitation Data'!D166)),NA())</f>
        <v>#N/A</v>
      </c>
      <c r="AB172" s="104" t="e">
        <f ca="1">+IF(AND(ISNUMBER(OFFSET('Sanitation Data'!$D$7,0,10*ROW('Sanitation Data'!D166))),'Data Summary'!CQ172="Yes"),OFFSET('Sanitation Data'!$D$7,0,10*ROW('Sanitation Data'!D166)),NA())</f>
        <v>#N/A</v>
      </c>
      <c r="AC172" s="104" t="e">
        <f ca="1">+IF(AND(ISNUMBER(OFFSET('Sanitation Data'!$D$11,0,10*ROW('Sanitation Data'!D166))),'Data Summary'!CR172="Yes"),OFFSET('Sanitation Data'!$D$11,0,10*ROW('Sanitation Data'!D166)),NA())</f>
        <v>#N/A</v>
      </c>
      <c r="AD172" s="104" t="e">
        <f ca="1">+IF(AND(ISNUMBER(OFFSET('Sanitation Data'!$D$12,0,10*ROW('Sanitation Data'!D166))),'Data Summary'!CS172="Yes"),OFFSET('Sanitation Data'!$D$12,0,10*ROW('Sanitation Data'!D166)),NA())</f>
        <v>#N/A</v>
      </c>
      <c r="AE172" s="104" t="e">
        <f ca="1">+IF(AND(ISNUMBER(OFFSET('Sanitation Data'!$D$13,0,10*ROW('Sanitation Data'!D166))),'Data Summary'!CT172="Yes"),OFFSET('Sanitation Data'!$D$13,0,10*ROW('Sanitation Data'!D166)),NA())</f>
        <v>#N/A</v>
      </c>
      <c r="AF172" s="104" t="e">
        <f ca="1">+IF(AND(ISNUMBER(OFFSET('Sanitation Data'!$E$5,0,10*ROW('Sanitation Data'!E166))),'Data Summary'!CU172="Yes"),100-OFFSET('Sanitation Data'!$E$5,0,10*ROW('Sanitation Data'!E166)),NA())</f>
        <v>#N/A</v>
      </c>
      <c r="AG172" s="104" t="e">
        <f ca="1">+IF(AND(ISNUMBER(OFFSET('Sanitation Data'!$E$7,0,10*ROW('Sanitation Data'!E166))),'Data Summary'!CV172="Yes"),OFFSET('Sanitation Data'!$E$7,0,10*ROW('Sanitation Data'!E166)),NA())</f>
        <v>#N/A</v>
      </c>
      <c r="AH172" s="104" t="e">
        <f ca="1">+IF(AND(ISNUMBER(OFFSET('Sanitation Data'!$E$11,0,10*ROW('Sanitation Data'!E166))),'Data Summary'!CW172="Yes"),OFFSET('Sanitation Data'!$E$11,0,10*ROW('Sanitation Data'!E166)),NA())</f>
        <v>#N/A</v>
      </c>
      <c r="AI172" s="104" t="e">
        <f ca="1">+IF(AND(ISNUMBER(OFFSET('Sanitation Data'!$E$12,0,10*ROW('Sanitation Data'!E166))),'Data Summary'!CX172="Yes"),OFFSET('Sanitation Data'!$E$12,0,10*ROW('Sanitation Data'!E166)),NA())</f>
        <v>#N/A</v>
      </c>
      <c r="AJ172" s="104" t="e">
        <f ca="1">+IF(AND(ISNUMBER(OFFSET('Sanitation Data'!$E$13,0,10*ROW('Sanitation Data'!E166))),'Data Summary'!CY172="Yes"),OFFSET('Sanitation Data'!$E$13,0,10*ROW('Sanitation Data'!E166)),NA())</f>
        <v>#N/A</v>
      </c>
      <c r="AK172" s="104" t="e">
        <f ca="1">+IF(AND(ISNUMBER(OFFSET('Sanitation Data'!$F$5,0,10*ROW('Sanitation Data'!F166))),'Data Summary'!CZ172="Yes"),100-OFFSET('Sanitation Data'!$F$5,0,10*ROW('Sanitation Data'!F166)),NA())</f>
        <v>#N/A</v>
      </c>
      <c r="AL172" s="104" t="e">
        <f ca="1">+IF(AND(ISNUMBER(OFFSET('Sanitation Data'!$F$7,0,10*ROW('Sanitation Data'!F166))),'Data Summary'!DA172="Yes"),OFFSET('Sanitation Data'!$F$7,0,10*ROW('Sanitation Data'!F166)),NA())</f>
        <v>#N/A</v>
      </c>
      <c r="AM172" s="104" t="e">
        <f ca="1">+IF(AND(ISNUMBER(OFFSET('Sanitation Data'!$F$11,0,10*ROW('Sanitation Data'!F166))),'Data Summary'!DB172="Yes"),OFFSET('Sanitation Data'!$F$11,0,10*ROW('Sanitation Data'!F166)),NA())</f>
        <v>#N/A</v>
      </c>
      <c r="AN172" s="104" t="e">
        <f ca="1">+IF(AND(ISNUMBER(OFFSET('Sanitation Data'!$F$12,0,10*ROW('Sanitation Data'!F166))),'Data Summary'!DC172="Yes"),OFFSET('Sanitation Data'!$F$12,0,10*ROW('Sanitation Data'!F166)),NA())</f>
        <v>#N/A</v>
      </c>
      <c r="AO172" s="104" t="e">
        <f ca="1">+IF(AND(ISNUMBER(OFFSET('Sanitation Data'!$F$13,0,10*ROW('Sanitation Data'!F166))),'Data Summary'!DD172="Yes"),OFFSET('Sanitation Data'!$F$13,0,10*ROW('Sanitation Data'!F166)),NA())</f>
        <v>#N/A</v>
      </c>
      <c r="AP172" s="104" t="e">
        <f ca="1">+IF(AND(ISNUMBER(OFFSET('Sanitation Data'!$G$5,0,10*ROW('Sanitation Data'!G166))),'Data Summary'!DE172="Yes"),100-OFFSET('Sanitation Data'!$G$5,0,10*ROW('Sanitation Data'!G166)),NA())</f>
        <v>#N/A</v>
      </c>
      <c r="AQ172" s="104" t="e">
        <f ca="1">+IF(AND(ISNUMBER(OFFSET('Sanitation Data'!$G$7,0,10*ROW('Sanitation Data'!G166))),'Data Summary'!DF172="Yes"),OFFSET('Sanitation Data'!$G$7,0,10*ROW('Sanitation Data'!G166)),NA())</f>
        <v>#N/A</v>
      </c>
      <c r="AR172" s="104" t="e">
        <f ca="1">+IF(AND(ISNUMBER(OFFSET('Sanitation Data'!$G$11,0,10*ROW('Sanitation Data'!G166))),'Data Summary'!DG172="Yes"),OFFSET('Sanitation Data'!$G$11,0,10*ROW('Sanitation Data'!G166)),NA())</f>
        <v>#N/A</v>
      </c>
      <c r="AS172" s="104" t="e">
        <f ca="1">+IF(AND(ISNUMBER(OFFSET('Sanitation Data'!$G$12,0,10*ROW('Sanitation Data'!G166))),'Data Summary'!DH172="Yes"),OFFSET('Sanitation Data'!$G$12,0,10*ROW('Sanitation Data'!G166)),NA())</f>
        <v>#N/A</v>
      </c>
      <c r="AT172" s="104" t="e">
        <f ca="1">+IF(AND(ISNUMBER(OFFSET('Sanitation Data'!$G$13,0,10*ROW('Sanitation Data'!G166))),'Data Summary'!DI172="Yes"),OFFSET('Sanitation Data'!$G$13,0,10*ROW('Sanitation Data'!G166)),NA())</f>
        <v>#N/A</v>
      </c>
      <c r="AU172" s="104" t="e">
        <f ca="1">+IF(AND(ISNUMBER(OFFSET('Sanitation Data'!$H$5,0,10*ROW('Sanitation Data'!H166))),'Data Summary'!DJ172="Yes"),100-OFFSET('Sanitation Data'!$H$5,0,10*ROW('Sanitation Data'!H166)),NA())</f>
        <v>#N/A</v>
      </c>
      <c r="AV172" s="104" t="e">
        <f ca="1">+IF(AND(ISNUMBER(OFFSET('Sanitation Data'!$H$7,0,10*ROW('Sanitation Data'!H166))),'Data Summary'!DK172="Yes"),OFFSET('Sanitation Data'!$H$7,0,10*ROW('Sanitation Data'!H166)),NA())</f>
        <v>#N/A</v>
      </c>
      <c r="AW172" s="104" t="e">
        <f ca="1">+IF(AND(ISNUMBER(OFFSET('Sanitation Data'!$H$11,0,10*ROW('Sanitation Data'!H166))),'Data Summary'!DL172="Yes"),OFFSET('Sanitation Data'!$H$11,0,10*ROW('Sanitation Data'!H166)),NA())</f>
        <v>#N/A</v>
      </c>
      <c r="AX172" s="104" t="e">
        <f ca="1">+IF(AND(ISNUMBER(OFFSET('Sanitation Data'!$H$12,0,10*ROW('Sanitation Data'!H166))),'Data Summary'!DM172="Yes"),OFFSET('Sanitation Data'!$H$12,0,10*ROW('Sanitation Data'!H166)),NA())</f>
        <v>#N/A</v>
      </c>
      <c r="AY172" s="104" t="e">
        <f ca="1">+IF(AND(ISNUMBER(OFFSET('Sanitation Data'!$H$13,0,10*ROW('Sanitation Data'!H166))),'Data Summary'!DN172="Yes"),OFFSET('Sanitation Data'!$H$13,0,10*ROW('Sanitation Data'!H166)),NA())</f>
        <v>#N/A</v>
      </c>
      <c r="AZ172" s="109" t="e">
        <f ca="1">+IF(AND(ISNUMBER(OFFSET('Hygiene Data'!$C$6,0,10*ROW('Hygiene Data'!C166))),'Data Summary'!DO172="Yes"),OFFSET('Hygiene Data'!$C$6,0,10*ROW('Hygiene Data'!C166)),NA())</f>
        <v>#N/A</v>
      </c>
      <c r="BA172" s="109" t="e">
        <f ca="1">+IF(AND(ISNUMBER(OFFSET('Hygiene Data'!$C$8,0,10*ROW('Hygiene Data'!C166))),'Data Summary'!DP172="Yes"),OFFSET('Hygiene Data'!$C$8,0,10*ROW('Hygiene Data'!C166)),NA())</f>
        <v>#N/A</v>
      </c>
      <c r="BB172" s="109" t="e">
        <f ca="1">+IF(AND(ISNUMBER(OFFSET('Hygiene Data'!$C$10,0,10*ROW('Hygiene Data'!C166))),'Data Summary'!DQ172="Yes"),OFFSET('Hygiene Data'!$C$10,0,10*ROW('Hygiene Data'!C166)),NA())</f>
        <v>#N/A</v>
      </c>
      <c r="BC172" s="109" t="e">
        <f ca="1">+IF(AND(ISNUMBER(OFFSET('Hygiene Data'!$D$6,0,10*ROW('Hygiene Data'!D166))),'Data Summary'!DR172="Yes"),OFFSET('Hygiene Data'!$D$6,0,10*ROW('Hygiene Data'!D166)),NA())</f>
        <v>#N/A</v>
      </c>
      <c r="BD172" s="109" t="e">
        <f ca="1">+IF(AND(ISNUMBER(OFFSET('Hygiene Data'!$D$8,0,10*ROW('Hygiene Data'!D166))),'Data Summary'!DS172="Yes"),OFFSET('Hygiene Data'!$D$8,0,10*ROW('Hygiene Data'!D166)),NA())</f>
        <v>#N/A</v>
      </c>
      <c r="BE172" s="109" t="e">
        <f ca="1">+IF(AND(ISNUMBER(OFFSET('Hygiene Data'!$D$10,0,10*ROW('Hygiene Data'!D166))),'Data Summary'!DT172="Yes"),OFFSET('Hygiene Data'!$D$10,0,10*ROW('Hygiene Data'!D166)),NA())</f>
        <v>#N/A</v>
      </c>
      <c r="BF172" s="109" t="e">
        <f ca="1">+IF(AND(ISNUMBER(OFFSET('Hygiene Data'!$E$6,0,10*ROW('Hygiene Data'!E166))),'Data Summary'!DU172="Yes"),OFFSET('Hygiene Data'!$E$6,0,10*ROW('Hygiene Data'!E166)),NA())</f>
        <v>#N/A</v>
      </c>
      <c r="BG172" s="109" t="e">
        <f ca="1">+IF(AND(ISNUMBER(OFFSET('Hygiene Data'!$E$8,0,10*ROW('Hygiene Data'!E166))),'Data Summary'!DV172="Yes"),OFFSET('Hygiene Data'!$E$8,0,10*ROW('Hygiene Data'!E166)),NA())</f>
        <v>#N/A</v>
      </c>
      <c r="BH172" s="109" t="e">
        <f ca="1">+IF(AND(ISNUMBER(OFFSET('Hygiene Data'!$E$10,0,10*ROW('Hygiene Data'!E166))),'Data Summary'!DW172="Yes"),OFFSET('Hygiene Data'!$E$10,0,10*ROW('Hygiene Data'!E166)),NA())</f>
        <v>#N/A</v>
      </c>
      <c r="BI172" s="109" t="e">
        <f ca="1">+IF(AND(ISNUMBER(OFFSET('Hygiene Data'!$F$6,0,10*ROW('Hygiene Data'!F166))),'Data Summary'!DX172="Yes"),OFFSET('Hygiene Data'!$F$6,0,10*ROW('Hygiene Data'!F166)),NA())</f>
        <v>#N/A</v>
      </c>
      <c r="BJ172" s="109" t="e">
        <f ca="1">+IF(AND(ISNUMBER(OFFSET('Hygiene Data'!$F$8,0,10*ROW('Hygiene Data'!F166))),'Data Summary'!DY172="Yes"),OFFSET('Hygiene Data'!$F$8,0,10*ROW('Hygiene Data'!F166)),NA())</f>
        <v>#N/A</v>
      </c>
      <c r="BK172" s="109" t="e">
        <f ca="1">+IF(AND(ISNUMBER(OFFSET('Hygiene Data'!$F$10,0,10*ROW('Hygiene Data'!F166))),'Data Summary'!DZ172="Yes"),OFFSET('Hygiene Data'!$F$10,0,10*ROW('Hygiene Data'!F166)),NA())</f>
        <v>#N/A</v>
      </c>
      <c r="BL172" s="109" t="e">
        <f ca="1">+IF(AND(ISNUMBER(OFFSET('Hygiene Data'!$G$6,0,10*ROW('Hygiene Data'!G166))),'Data Summary'!EA172="Yes"),OFFSET('Hygiene Data'!$G$6,0,10*ROW('Hygiene Data'!G166)),NA())</f>
        <v>#N/A</v>
      </c>
      <c r="BM172" s="109" t="e">
        <f ca="1">+IF(AND(ISNUMBER(OFFSET('Hygiene Data'!$G$8,0,10*ROW('Hygiene Data'!G166))),'Data Summary'!EB172="Yes"),OFFSET('Hygiene Data'!$G$8,0,10*ROW('Hygiene Data'!G166)),NA())</f>
        <v>#N/A</v>
      </c>
      <c r="BN172" s="109" t="e">
        <f ca="1">+IF(AND(ISNUMBER(OFFSET('Hygiene Data'!$G$10,0,10*ROW('Hygiene Data'!G166))),'Data Summary'!EC172="Yes"),OFFSET('Hygiene Data'!$G$10,0,10*ROW('Hygiene Data'!G166)),NA())</f>
        <v>#N/A</v>
      </c>
      <c r="BO172" s="109" t="e">
        <f ca="1">+IF(AND(ISNUMBER(OFFSET('Hygiene Data'!$H$6,0,10*ROW('Hygiene Data'!H166))),'Data Summary'!ED172="Yes"),OFFSET('Hygiene Data'!$H$6,0,10*ROW('Hygiene Data'!H166)),NA())</f>
        <v>#N/A</v>
      </c>
      <c r="BP172" s="109" t="e">
        <f ca="1">+IF(AND(ISNUMBER(OFFSET('Hygiene Data'!$H$8,0,10*ROW('Hygiene Data'!H166))),'Data Summary'!EE172="Yes"),OFFSET('Hygiene Data'!$H$8,0,10*ROW('Hygiene Data'!H166)),NA())</f>
        <v>#N/A</v>
      </c>
      <c r="BQ172" s="109" t="e">
        <f ca="1">+IF(AND(ISNUMBER(OFFSET('Hygiene Data'!$H$10,0,10*ROW('Hygiene Data'!H166))),'Data Summary'!EF172="Yes"),OFFSET('Hygiene Data'!$H$10,0,10*ROW('Hygiene Data'!H166)),NA())</f>
        <v>#N/A</v>
      </c>
    </row>
    <row r="173" spans="1:69" x14ac:dyDescent="0.25">
      <c r="A173" s="57" t="e">
        <f ca="1">+IF(OFFSET('Water Data'!$B$1,0,10*ROW('Water Data'!B167))="",NA(),OFFSET('Water Data'!$B$1,0,10*ROW('Water Data'!B167)))</f>
        <v>#N/A</v>
      </c>
      <c r="B173" s="57" t="e">
        <f ca="1">+IF(OFFSET('Water Data'!$A$3,0,10*ROW('Water Data'!A170))="",NA(),OFFSET('Water Data'!$A$3,0,10*ROW('Water Data'!A170)))</f>
        <v>#N/A</v>
      </c>
      <c r="C173" s="57" t="e">
        <f ca="1">+IF(OFFSET('Water Data'!$C$3,0,10*ROW('Water Data'!C170))="",NA(),OFFSET('Water Data'!$C$3,0,10*ROW('Water Data'!C170)))</f>
        <v>#N/A</v>
      </c>
      <c r="D173" s="58" t="e">
        <f ca="1">+IF(AND(ISNUMBER(OFFSET('Water Data'!$C$5,0,10*ROW('Water Data'!C167))),'Data Summary'!BS173="Yes"),100-OFFSET('Water Data'!$C$5,0,10*ROW('Water Data'!C167)),NA())</f>
        <v>#N/A</v>
      </c>
      <c r="E173" s="58" t="e">
        <f ca="1">+IF(AND(ISNUMBER(OFFSET('Water Data'!$C$7,0,10*ROW('Water Data'!C167))),'Data Summary'!BT173="Yes"),OFFSET('Water Data'!$C$7,0,10*ROW('Water Data'!C167)),NA())</f>
        <v>#N/A</v>
      </c>
      <c r="F173" s="58" t="e">
        <f ca="1">+IF(AND(ISNUMBER(OFFSET('Water Data'!$C$10,0,10*ROW('Water Data'!C167))),'Data Summary'!BU173="Yes"),OFFSET('Water Data'!$C$10,0,10*ROW('Water Data'!C167)),NA())</f>
        <v>#N/A</v>
      </c>
      <c r="G173" s="58" t="e">
        <f ca="1">+IF(AND(ISNUMBER(OFFSET('Water Data'!$D$5,0,10*ROW('Water Data'!D167))),'Data Summary'!BV173="Yes"),100-OFFSET('Water Data'!$D$5,0,10*ROW('Water Data'!D167)),NA())</f>
        <v>#N/A</v>
      </c>
      <c r="H173" s="58" t="e">
        <f ca="1">+IF(AND(ISNUMBER(OFFSET('Water Data'!$D$7,0,10*ROW('Water Data'!D167))),'Data Summary'!BW173="Yes"),OFFSET('Water Data'!$D$7,0,10*ROW('Water Data'!D167)),NA())</f>
        <v>#N/A</v>
      </c>
      <c r="I173" s="58" t="e">
        <f ca="1">+IF(AND(ISNUMBER(OFFSET('Water Data'!$D$10,0,10*ROW('Water Data'!D167))),'Data Summary'!BX173="Yes"),OFFSET('Water Data'!$D$10,0,10*ROW('Water Data'!D167)),NA())</f>
        <v>#N/A</v>
      </c>
      <c r="J173" s="58" t="e">
        <f ca="1">+IF(AND(ISNUMBER(OFFSET('Water Data'!$E$5,0,10*ROW('Water Data'!E167))),'Data Summary'!BY173="Yes"),100-OFFSET('Water Data'!$E$5,0,10*ROW('Water Data'!E167)),NA())</f>
        <v>#N/A</v>
      </c>
      <c r="K173" s="58" t="e">
        <f ca="1">+IF(AND(ISNUMBER(OFFSET('Water Data'!$E$7,0,10*ROW('Water Data'!E167))),'Data Summary'!BZ173="Yes"),OFFSET('Water Data'!$E$7,0,10*ROW('Water Data'!E167)),NA())</f>
        <v>#N/A</v>
      </c>
      <c r="L173" s="58" t="e">
        <f ca="1">+IF(AND(ISNUMBER(OFFSET('Water Data'!$E$10,0,10*ROW('Water Data'!E167))),'Data Summary'!CA173="Yes"),OFFSET('Water Data'!$E$10,0,10*ROW('Water Data'!E167)),NA())</f>
        <v>#N/A</v>
      </c>
      <c r="M173" s="58" t="e">
        <f ca="1">+IF(AND(ISNUMBER(OFFSET('Water Data'!$F$5,0,10*ROW('Water Data'!F167))),'Data Summary'!CB173="Yes"),100-OFFSET('Water Data'!$F$5,0,10*ROW('Water Data'!F167)),NA())</f>
        <v>#N/A</v>
      </c>
      <c r="N173" s="58" t="e">
        <f ca="1">+IF(AND(ISNUMBER(OFFSET('Water Data'!$F$7,0,10*ROW('Water Data'!F167))),'Data Summary'!CC173="Yes"),OFFSET('Water Data'!$F$7,0,10*ROW('Water Data'!F167)),NA())</f>
        <v>#N/A</v>
      </c>
      <c r="O173" s="58" t="e">
        <f ca="1">+IF(AND(ISNUMBER(OFFSET('Water Data'!$F$10,0,10*ROW('Water Data'!F167))),'Data Summary'!CD173="Yes"),OFFSET('Water Data'!$F$10,0,10*ROW('Water Data'!F167)),NA())</f>
        <v>#N/A</v>
      </c>
      <c r="P173" s="58" t="e">
        <f ca="1">+IF(AND(ISNUMBER(OFFSET('Water Data'!$G$5,0,10*ROW('Water Data'!G167))),'Data Summary'!CE173="Yes"),100-OFFSET('Water Data'!$G$5,0,10*ROW('Water Data'!G167)),NA())</f>
        <v>#N/A</v>
      </c>
      <c r="Q173" s="58" t="e">
        <f ca="1">+IF(AND(ISNUMBER(OFFSET('Water Data'!$G$7,0,10*ROW('Water Data'!G167))),'Data Summary'!CF173="Yes"),OFFSET('Water Data'!$G$7,0,10*ROW('Water Data'!G167)),NA())</f>
        <v>#N/A</v>
      </c>
      <c r="R173" s="58" t="e">
        <f ca="1">+IF(AND(ISNUMBER(OFFSET('Water Data'!$G$10,0,10*ROW('Water Data'!G167))),'Data Summary'!CG173="Yes"),OFFSET('Water Data'!$G$10,0,10*ROW('Water Data'!G167)),NA())</f>
        <v>#N/A</v>
      </c>
      <c r="S173" s="58" t="e">
        <f ca="1">+IF(AND(ISNUMBER(OFFSET('Water Data'!$H$5,0,10*ROW('Water Data'!H167))),'Data Summary'!CH173="Yes"),100-OFFSET('Water Data'!$H$5,0,10*ROW('Water Data'!H167)),NA())</f>
        <v>#N/A</v>
      </c>
      <c r="T173" s="58" t="e">
        <f ca="1">+IF(AND(ISNUMBER(OFFSET('Water Data'!$H$7,0,10*ROW('Water Data'!H167))),'Data Summary'!CI173="Yes"),OFFSET('Water Data'!$H$7,0,10*ROW('Water Data'!H167)),NA())</f>
        <v>#N/A</v>
      </c>
      <c r="U173" s="58" t="e">
        <f ca="1">+IF(AND(ISNUMBER(OFFSET('Water Data'!$H$10,0,10*ROW('Water Data'!H167))),'Data Summary'!CJ173="Yes"),OFFSET('Water Data'!$H$10,0,10*ROW('Water Data'!H167)),NA())</f>
        <v>#N/A</v>
      </c>
      <c r="V173" s="104" t="e">
        <f ca="1">+IF(AND(ISNUMBER(OFFSET('Sanitation Data'!$C$5,0,10*ROW('Sanitation Data'!C167))),'Data Summary'!CK173="Yes"),100-OFFSET('Sanitation Data'!$C$5,0,10*ROW('Sanitation Data'!C167)),NA())</f>
        <v>#N/A</v>
      </c>
      <c r="W173" s="104" t="e">
        <f ca="1">+IF(AND(ISNUMBER(OFFSET('Sanitation Data'!$C$7,0,10*ROW('Sanitation Data'!C167))),'Data Summary'!CL173="Yes"),OFFSET('Sanitation Data'!$C$7,0,10*ROW('Sanitation Data'!C167)),NA())</f>
        <v>#N/A</v>
      </c>
      <c r="X173" s="104" t="e">
        <f ca="1">+IF(AND(ISNUMBER(OFFSET('Sanitation Data'!$C$11,0,10*ROW('Sanitation Data'!C167))),'Data Summary'!CM173="Yes"),OFFSET('Sanitation Data'!$C$11,0,10*ROW('Sanitation Data'!C167)),NA())</f>
        <v>#N/A</v>
      </c>
      <c r="Y173" s="104" t="e">
        <f ca="1">+IF(AND(ISNUMBER(OFFSET('Sanitation Data'!$C$12,0,10*ROW('Sanitation Data'!C167))),'Data Summary'!CN173="Yes"),OFFSET('Sanitation Data'!$C$12,0,10*ROW('Sanitation Data'!C167)),NA())</f>
        <v>#N/A</v>
      </c>
      <c r="Z173" s="104" t="e">
        <f ca="1">+IF(AND(ISNUMBER(OFFSET('Sanitation Data'!$C$13,0,10*ROW('Sanitation Data'!C167))),'Data Summary'!CO173="Yes"),OFFSET('Sanitation Data'!$C$13,0,10*ROW('Sanitation Data'!C167)),NA())</f>
        <v>#N/A</v>
      </c>
      <c r="AA173" s="104" t="e">
        <f ca="1">+IF(AND(ISNUMBER(OFFSET('Sanitation Data'!$D$5,0,10*ROW('Sanitation Data'!D167))),'Data Summary'!CP173="Yes"),100-OFFSET('Sanitation Data'!$D$5,0,10*ROW('Sanitation Data'!D167)),NA())</f>
        <v>#N/A</v>
      </c>
      <c r="AB173" s="104" t="e">
        <f ca="1">+IF(AND(ISNUMBER(OFFSET('Sanitation Data'!$D$7,0,10*ROW('Sanitation Data'!D167))),'Data Summary'!CQ173="Yes"),OFFSET('Sanitation Data'!$D$7,0,10*ROW('Sanitation Data'!D167)),NA())</f>
        <v>#N/A</v>
      </c>
      <c r="AC173" s="104" t="e">
        <f ca="1">+IF(AND(ISNUMBER(OFFSET('Sanitation Data'!$D$11,0,10*ROW('Sanitation Data'!D167))),'Data Summary'!CR173="Yes"),OFFSET('Sanitation Data'!$D$11,0,10*ROW('Sanitation Data'!D167)),NA())</f>
        <v>#N/A</v>
      </c>
      <c r="AD173" s="104" t="e">
        <f ca="1">+IF(AND(ISNUMBER(OFFSET('Sanitation Data'!$D$12,0,10*ROW('Sanitation Data'!D167))),'Data Summary'!CS173="Yes"),OFFSET('Sanitation Data'!$D$12,0,10*ROW('Sanitation Data'!D167)),NA())</f>
        <v>#N/A</v>
      </c>
      <c r="AE173" s="104" t="e">
        <f ca="1">+IF(AND(ISNUMBER(OFFSET('Sanitation Data'!$D$13,0,10*ROW('Sanitation Data'!D167))),'Data Summary'!CT173="Yes"),OFFSET('Sanitation Data'!$D$13,0,10*ROW('Sanitation Data'!D167)),NA())</f>
        <v>#N/A</v>
      </c>
      <c r="AF173" s="104" t="e">
        <f ca="1">+IF(AND(ISNUMBER(OFFSET('Sanitation Data'!$E$5,0,10*ROW('Sanitation Data'!E167))),'Data Summary'!CU173="Yes"),100-OFFSET('Sanitation Data'!$E$5,0,10*ROW('Sanitation Data'!E167)),NA())</f>
        <v>#N/A</v>
      </c>
      <c r="AG173" s="104" t="e">
        <f ca="1">+IF(AND(ISNUMBER(OFFSET('Sanitation Data'!$E$7,0,10*ROW('Sanitation Data'!E167))),'Data Summary'!CV173="Yes"),OFFSET('Sanitation Data'!$E$7,0,10*ROW('Sanitation Data'!E167)),NA())</f>
        <v>#N/A</v>
      </c>
      <c r="AH173" s="104" t="e">
        <f ca="1">+IF(AND(ISNUMBER(OFFSET('Sanitation Data'!$E$11,0,10*ROW('Sanitation Data'!E167))),'Data Summary'!CW173="Yes"),OFFSET('Sanitation Data'!$E$11,0,10*ROW('Sanitation Data'!E167)),NA())</f>
        <v>#N/A</v>
      </c>
      <c r="AI173" s="104" t="e">
        <f ca="1">+IF(AND(ISNUMBER(OFFSET('Sanitation Data'!$E$12,0,10*ROW('Sanitation Data'!E167))),'Data Summary'!CX173="Yes"),OFFSET('Sanitation Data'!$E$12,0,10*ROW('Sanitation Data'!E167)),NA())</f>
        <v>#N/A</v>
      </c>
      <c r="AJ173" s="104" t="e">
        <f ca="1">+IF(AND(ISNUMBER(OFFSET('Sanitation Data'!$E$13,0,10*ROW('Sanitation Data'!E167))),'Data Summary'!CY173="Yes"),OFFSET('Sanitation Data'!$E$13,0,10*ROW('Sanitation Data'!E167)),NA())</f>
        <v>#N/A</v>
      </c>
      <c r="AK173" s="104" t="e">
        <f ca="1">+IF(AND(ISNUMBER(OFFSET('Sanitation Data'!$F$5,0,10*ROW('Sanitation Data'!F167))),'Data Summary'!CZ173="Yes"),100-OFFSET('Sanitation Data'!$F$5,0,10*ROW('Sanitation Data'!F167)),NA())</f>
        <v>#N/A</v>
      </c>
      <c r="AL173" s="104" t="e">
        <f ca="1">+IF(AND(ISNUMBER(OFFSET('Sanitation Data'!$F$7,0,10*ROW('Sanitation Data'!F167))),'Data Summary'!DA173="Yes"),OFFSET('Sanitation Data'!$F$7,0,10*ROW('Sanitation Data'!F167)),NA())</f>
        <v>#N/A</v>
      </c>
      <c r="AM173" s="104" t="e">
        <f ca="1">+IF(AND(ISNUMBER(OFFSET('Sanitation Data'!$F$11,0,10*ROW('Sanitation Data'!F167))),'Data Summary'!DB173="Yes"),OFFSET('Sanitation Data'!$F$11,0,10*ROW('Sanitation Data'!F167)),NA())</f>
        <v>#N/A</v>
      </c>
      <c r="AN173" s="104" t="e">
        <f ca="1">+IF(AND(ISNUMBER(OFFSET('Sanitation Data'!$F$12,0,10*ROW('Sanitation Data'!F167))),'Data Summary'!DC173="Yes"),OFFSET('Sanitation Data'!$F$12,0,10*ROW('Sanitation Data'!F167)),NA())</f>
        <v>#N/A</v>
      </c>
      <c r="AO173" s="104" t="e">
        <f ca="1">+IF(AND(ISNUMBER(OFFSET('Sanitation Data'!$F$13,0,10*ROW('Sanitation Data'!F167))),'Data Summary'!DD173="Yes"),OFFSET('Sanitation Data'!$F$13,0,10*ROW('Sanitation Data'!F167)),NA())</f>
        <v>#N/A</v>
      </c>
      <c r="AP173" s="104" t="e">
        <f ca="1">+IF(AND(ISNUMBER(OFFSET('Sanitation Data'!$G$5,0,10*ROW('Sanitation Data'!G167))),'Data Summary'!DE173="Yes"),100-OFFSET('Sanitation Data'!$G$5,0,10*ROW('Sanitation Data'!G167)),NA())</f>
        <v>#N/A</v>
      </c>
      <c r="AQ173" s="104" t="e">
        <f ca="1">+IF(AND(ISNUMBER(OFFSET('Sanitation Data'!$G$7,0,10*ROW('Sanitation Data'!G167))),'Data Summary'!DF173="Yes"),OFFSET('Sanitation Data'!$G$7,0,10*ROW('Sanitation Data'!G167)),NA())</f>
        <v>#N/A</v>
      </c>
      <c r="AR173" s="104" t="e">
        <f ca="1">+IF(AND(ISNUMBER(OFFSET('Sanitation Data'!$G$11,0,10*ROW('Sanitation Data'!G167))),'Data Summary'!DG173="Yes"),OFFSET('Sanitation Data'!$G$11,0,10*ROW('Sanitation Data'!G167)),NA())</f>
        <v>#N/A</v>
      </c>
      <c r="AS173" s="104" t="e">
        <f ca="1">+IF(AND(ISNUMBER(OFFSET('Sanitation Data'!$G$12,0,10*ROW('Sanitation Data'!G167))),'Data Summary'!DH173="Yes"),OFFSET('Sanitation Data'!$G$12,0,10*ROW('Sanitation Data'!G167)),NA())</f>
        <v>#N/A</v>
      </c>
      <c r="AT173" s="104" t="e">
        <f ca="1">+IF(AND(ISNUMBER(OFFSET('Sanitation Data'!$G$13,0,10*ROW('Sanitation Data'!G167))),'Data Summary'!DI173="Yes"),OFFSET('Sanitation Data'!$G$13,0,10*ROW('Sanitation Data'!G167)),NA())</f>
        <v>#N/A</v>
      </c>
      <c r="AU173" s="104" t="e">
        <f ca="1">+IF(AND(ISNUMBER(OFFSET('Sanitation Data'!$H$5,0,10*ROW('Sanitation Data'!H167))),'Data Summary'!DJ173="Yes"),100-OFFSET('Sanitation Data'!$H$5,0,10*ROW('Sanitation Data'!H167)),NA())</f>
        <v>#N/A</v>
      </c>
      <c r="AV173" s="104" t="e">
        <f ca="1">+IF(AND(ISNUMBER(OFFSET('Sanitation Data'!$H$7,0,10*ROW('Sanitation Data'!H167))),'Data Summary'!DK173="Yes"),OFFSET('Sanitation Data'!$H$7,0,10*ROW('Sanitation Data'!H167)),NA())</f>
        <v>#N/A</v>
      </c>
      <c r="AW173" s="104" t="e">
        <f ca="1">+IF(AND(ISNUMBER(OFFSET('Sanitation Data'!$H$11,0,10*ROW('Sanitation Data'!H167))),'Data Summary'!DL173="Yes"),OFFSET('Sanitation Data'!$H$11,0,10*ROW('Sanitation Data'!H167)),NA())</f>
        <v>#N/A</v>
      </c>
      <c r="AX173" s="104" t="e">
        <f ca="1">+IF(AND(ISNUMBER(OFFSET('Sanitation Data'!$H$12,0,10*ROW('Sanitation Data'!H167))),'Data Summary'!DM173="Yes"),OFFSET('Sanitation Data'!$H$12,0,10*ROW('Sanitation Data'!H167)),NA())</f>
        <v>#N/A</v>
      </c>
      <c r="AY173" s="104" t="e">
        <f ca="1">+IF(AND(ISNUMBER(OFFSET('Sanitation Data'!$H$13,0,10*ROW('Sanitation Data'!H167))),'Data Summary'!DN173="Yes"),OFFSET('Sanitation Data'!$H$13,0,10*ROW('Sanitation Data'!H167)),NA())</f>
        <v>#N/A</v>
      </c>
      <c r="AZ173" s="109" t="e">
        <f ca="1">+IF(AND(ISNUMBER(OFFSET('Hygiene Data'!$C$6,0,10*ROW('Hygiene Data'!C167))),'Data Summary'!DO173="Yes"),OFFSET('Hygiene Data'!$C$6,0,10*ROW('Hygiene Data'!C167)),NA())</f>
        <v>#N/A</v>
      </c>
      <c r="BA173" s="109" t="e">
        <f ca="1">+IF(AND(ISNUMBER(OFFSET('Hygiene Data'!$C$8,0,10*ROW('Hygiene Data'!C167))),'Data Summary'!DP173="Yes"),OFFSET('Hygiene Data'!$C$8,0,10*ROW('Hygiene Data'!C167)),NA())</f>
        <v>#N/A</v>
      </c>
      <c r="BB173" s="109" t="e">
        <f ca="1">+IF(AND(ISNUMBER(OFFSET('Hygiene Data'!$C$10,0,10*ROW('Hygiene Data'!C167))),'Data Summary'!DQ173="Yes"),OFFSET('Hygiene Data'!$C$10,0,10*ROW('Hygiene Data'!C167)),NA())</f>
        <v>#N/A</v>
      </c>
      <c r="BC173" s="109" t="e">
        <f ca="1">+IF(AND(ISNUMBER(OFFSET('Hygiene Data'!$D$6,0,10*ROW('Hygiene Data'!D167))),'Data Summary'!DR173="Yes"),OFFSET('Hygiene Data'!$D$6,0,10*ROW('Hygiene Data'!D167)),NA())</f>
        <v>#N/A</v>
      </c>
      <c r="BD173" s="109" t="e">
        <f ca="1">+IF(AND(ISNUMBER(OFFSET('Hygiene Data'!$D$8,0,10*ROW('Hygiene Data'!D167))),'Data Summary'!DS173="Yes"),OFFSET('Hygiene Data'!$D$8,0,10*ROW('Hygiene Data'!D167)),NA())</f>
        <v>#N/A</v>
      </c>
      <c r="BE173" s="109" t="e">
        <f ca="1">+IF(AND(ISNUMBER(OFFSET('Hygiene Data'!$D$10,0,10*ROW('Hygiene Data'!D167))),'Data Summary'!DT173="Yes"),OFFSET('Hygiene Data'!$D$10,0,10*ROW('Hygiene Data'!D167)),NA())</f>
        <v>#N/A</v>
      </c>
      <c r="BF173" s="109" t="e">
        <f ca="1">+IF(AND(ISNUMBER(OFFSET('Hygiene Data'!$E$6,0,10*ROW('Hygiene Data'!E167))),'Data Summary'!DU173="Yes"),OFFSET('Hygiene Data'!$E$6,0,10*ROW('Hygiene Data'!E167)),NA())</f>
        <v>#N/A</v>
      </c>
      <c r="BG173" s="109" t="e">
        <f ca="1">+IF(AND(ISNUMBER(OFFSET('Hygiene Data'!$E$8,0,10*ROW('Hygiene Data'!E167))),'Data Summary'!DV173="Yes"),OFFSET('Hygiene Data'!$E$8,0,10*ROW('Hygiene Data'!E167)),NA())</f>
        <v>#N/A</v>
      </c>
      <c r="BH173" s="109" t="e">
        <f ca="1">+IF(AND(ISNUMBER(OFFSET('Hygiene Data'!$E$10,0,10*ROW('Hygiene Data'!E167))),'Data Summary'!DW173="Yes"),OFFSET('Hygiene Data'!$E$10,0,10*ROW('Hygiene Data'!E167)),NA())</f>
        <v>#N/A</v>
      </c>
      <c r="BI173" s="109" t="e">
        <f ca="1">+IF(AND(ISNUMBER(OFFSET('Hygiene Data'!$F$6,0,10*ROW('Hygiene Data'!F167))),'Data Summary'!DX173="Yes"),OFFSET('Hygiene Data'!$F$6,0,10*ROW('Hygiene Data'!F167)),NA())</f>
        <v>#N/A</v>
      </c>
      <c r="BJ173" s="109" t="e">
        <f ca="1">+IF(AND(ISNUMBER(OFFSET('Hygiene Data'!$F$8,0,10*ROW('Hygiene Data'!F167))),'Data Summary'!DY173="Yes"),OFFSET('Hygiene Data'!$F$8,0,10*ROW('Hygiene Data'!F167)),NA())</f>
        <v>#N/A</v>
      </c>
      <c r="BK173" s="109" t="e">
        <f ca="1">+IF(AND(ISNUMBER(OFFSET('Hygiene Data'!$F$10,0,10*ROW('Hygiene Data'!F167))),'Data Summary'!DZ173="Yes"),OFFSET('Hygiene Data'!$F$10,0,10*ROW('Hygiene Data'!F167)),NA())</f>
        <v>#N/A</v>
      </c>
      <c r="BL173" s="109" t="e">
        <f ca="1">+IF(AND(ISNUMBER(OFFSET('Hygiene Data'!$G$6,0,10*ROW('Hygiene Data'!G167))),'Data Summary'!EA173="Yes"),OFFSET('Hygiene Data'!$G$6,0,10*ROW('Hygiene Data'!G167)),NA())</f>
        <v>#N/A</v>
      </c>
      <c r="BM173" s="109" t="e">
        <f ca="1">+IF(AND(ISNUMBER(OFFSET('Hygiene Data'!$G$8,0,10*ROW('Hygiene Data'!G167))),'Data Summary'!EB173="Yes"),OFFSET('Hygiene Data'!$G$8,0,10*ROW('Hygiene Data'!G167)),NA())</f>
        <v>#N/A</v>
      </c>
      <c r="BN173" s="109" t="e">
        <f ca="1">+IF(AND(ISNUMBER(OFFSET('Hygiene Data'!$G$10,0,10*ROW('Hygiene Data'!G167))),'Data Summary'!EC173="Yes"),OFFSET('Hygiene Data'!$G$10,0,10*ROW('Hygiene Data'!G167)),NA())</f>
        <v>#N/A</v>
      </c>
      <c r="BO173" s="109" t="e">
        <f ca="1">+IF(AND(ISNUMBER(OFFSET('Hygiene Data'!$H$6,0,10*ROW('Hygiene Data'!H167))),'Data Summary'!ED173="Yes"),OFFSET('Hygiene Data'!$H$6,0,10*ROW('Hygiene Data'!H167)),NA())</f>
        <v>#N/A</v>
      </c>
      <c r="BP173" s="109" t="e">
        <f ca="1">+IF(AND(ISNUMBER(OFFSET('Hygiene Data'!$H$8,0,10*ROW('Hygiene Data'!H167))),'Data Summary'!EE173="Yes"),OFFSET('Hygiene Data'!$H$8,0,10*ROW('Hygiene Data'!H167)),NA())</f>
        <v>#N/A</v>
      </c>
      <c r="BQ173" s="109" t="e">
        <f ca="1">+IF(AND(ISNUMBER(OFFSET('Hygiene Data'!$H$10,0,10*ROW('Hygiene Data'!H167))),'Data Summary'!EF173="Yes"),OFFSET('Hygiene Data'!$H$10,0,10*ROW('Hygiene Data'!H167)),NA())</f>
        <v>#N/A</v>
      </c>
    </row>
    <row r="174" spans="1:69" x14ac:dyDescent="0.25">
      <c r="A174" s="57" t="e">
        <f ca="1">+IF(OFFSET('Water Data'!$B$1,0,10*ROW('Water Data'!B168))="",NA(),OFFSET('Water Data'!$B$1,0,10*ROW('Water Data'!B168)))</f>
        <v>#N/A</v>
      </c>
      <c r="B174" s="57" t="e">
        <f ca="1">+IF(OFFSET('Water Data'!$A$3,0,10*ROW('Water Data'!A171))="",NA(),OFFSET('Water Data'!$A$3,0,10*ROW('Water Data'!A171)))</f>
        <v>#N/A</v>
      </c>
      <c r="C174" s="57" t="e">
        <f ca="1">+IF(OFFSET('Water Data'!$C$3,0,10*ROW('Water Data'!C171))="",NA(),OFFSET('Water Data'!$C$3,0,10*ROW('Water Data'!C171)))</f>
        <v>#N/A</v>
      </c>
      <c r="D174" s="58" t="e">
        <f ca="1">+IF(AND(ISNUMBER(OFFSET('Water Data'!$C$5,0,10*ROW('Water Data'!C168))),'Data Summary'!BS174="Yes"),100-OFFSET('Water Data'!$C$5,0,10*ROW('Water Data'!C168)),NA())</f>
        <v>#N/A</v>
      </c>
      <c r="E174" s="58" t="e">
        <f ca="1">+IF(AND(ISNUMBER(OFFSET('Water Data'!$C$7,0,10*ROW('Water Data'!C168))),'Data Summary'!BT174="Yes"),OFFSET('Water Data'!$C$7,0,10*ROW('Water Data'!C168)),NA())</f>
        <v>#N/A</v>
      </c>
      <c r="F174" s="58" t="e">
        <f ca="1">+IF(AND(ISNUMBER(OFFSET('Water Data'!$C$10,0,10*ROW('Water Data'!C168))),'Data Summary'!BU174="Yes"),OFFSET('Water Data'!$C$10,0,10*ROW('Water Data'!C168)),NA())</f>
        <v>#N/A</v>
      </c>
      <c r="G174" s="58" t="e">
        <f ca="1">+IF(AND(ISNUMBER(OFFSET('Water Data'!$D$5,0,10*ROW('Water Data'!D168))),'Data Summary'!BV174="Yes"),100-OFFSET('Water Data'!$D$5,0,10*ROW('Water Data'!D168)),NA())</f>
        <v>#N/A</v>
      </c>
      <c r="H174" s="58" t="e">
        <f ca="1">+IF(AND(ISNUMBER(OFFSET('Water Data'!$D$7,0,10*ROW('Water Data'!D168))),'Data Summary'!BW174="Yes"),OFFSET('Water Data'!$D$7,0,10*ROW('Water Data'!D168)),NA())</f>
        <v>#N/A</v>
      </c>
      <c r="I174" s="58" t="e">
        <f ca="1">+IF(AND(ISNUMBER(OFFSET('Water Data'!$D$10,0,10*ROW('Water Data'!D168))),'Data Summary'!BX174="Yes"),OFFSET('Water Data'!$D$10,0,10*ROW('Water Data'!D168)),NA())</f>
        <v>#N/A</v>
      </c>
      <c r="J174" s="58" t="e">
        <f ca="1">+IF(AND(ISNUMBER(OFFSET('Water Data'!$E$5,0,10*ROW('Water Data'!E168))),'Data Summary'!BY174="Yes"),100-OFFSET('Water Data'!$E$5,0,10*ROW('Water Data'!E168)),NA())</f>
        <v>#N/A</v>
      </c>
      <c r="K174" s="58" t="e">
        <f ca="1">+IF(AND(ISNUMBER(OFFSET('Water Data'!$E$7,0,10*ROW('Water Data'!E168))),'Data Summary'!BZ174="Yes"),OFFSET('Water Data'!$E$7,0,10*ROW('Water Data'!E168)),NA())</f>
        <v>#N/A</v>
      </c>
      <c r="L174" s="58" t="e">
        <f ca="1">+IF(AND(ISNUMBER(OFFSET('Water Data'!$E$10,0,10*ROW('Water Data'!E168))),'Data Summary'!CA174="Yes"),OFFSET('Water Data'!$E$10,0,10*ROW('Water Data'!E168)),NA())</f>
        <v>#N/A</v>
      </c>
      <c r="M174" s="58" t="e">
        <f ca="1">+IF(AND(ISNUMBER(OFFSET('Water Data'!$F$5,0,10*ROW('Water Data'!F168))),'Data Summary'!CB174="Yes"),100-OFFSET('Water Data'!$F$5,0,10*ROW('Water Data'!F168)),NA())</f>
        <v>#N/A</v>
      </c>
      <c r="N174" s="58" t="e">
        <f ca="1">+IF(AND(ISNUMBER(OFFSET('Water Data'!$F$7,0,10*ROW('Water Data'!F168))),'Data Summary'!CC174="Yes"),OFFSET('Water Data'!$F$7,0,10*ROW('Water Data'!F168)),NA())</f>
        <v>#N/A</v>
      </c>
      <c r="O174" s="58" t="e">
        <f ca="1">+IF(AND(ISNUMBER(OFFSET('Water Data'!$F$10,0,10*ROW('Water Data'!F168))),'Data Summary'!CD174="Yes"),OFFSET('Water Data'!$F$10,0,10*ROW('Water Data'!F168)),NA())</f>
        <v>#N/A</v>
      </c>
      <c r="P174" s="58" t="e">
        <f ca="1">+IF(AND(ISNUMBER(OFFSET('Water Data'!$G$5,0,10*ROW('Water Data'!G168))),'Data Summary'!CE174="Yes"),100-OFFSET('Water Data'!$G$5,0,10*ROW('Water Data'!G168)),NA())</f>
        <v>#N/A</v>
      </c>
      <c r="Q174" s="58" t="e">
        <f ca="1">+IF(AND(ISNUMBER(OFFSET('Water Data'!$G$7,0,10*ROW('Water Data'!G168))),'Data Summary'!CF174="Yes"),OFFSET('Water Data'!$G$7,0,10*ROW('Water Data'!G168)),NA())</f>
        <v>#N/A</v>
      </c>
      <c r="R174" s="58" t="e">
        <f ca="1">+IF(AND(ISNUMBER(OFFSET('Water Data'!$G$10,0,10*ROW('Water Data'!G168))),'Data Summary'!CG174="Yes"),OFFSET('Water Data'!$G$10,0,10*ROW('Water Data'!G168)),NA())</f>
        <v>#N/A</v>
      </c>
      <c r="S174" s="58" t="e">
        <f ca="1">+IF(AND(ISNUMBER(OFFSET('Water Data'!$H$5,0,10*ROW('Water Data'!H168))),'Data Summary'!CH174="Yes"),100-OFFSET('Water Data'!$H$5,0,10*ROW('Water Data'!H168)),NA())</f>
        <v>#N/A</v>
      </c>
      <c r="T174" s="58" t="e">
        <f ca="1">+IF(AND(ISNUMBER(OFFSET('Water Data'!$H$7,0,10*ROW('Water Data'!H168))),'Data Summary'!CI174="Yes"),OFFSET('Water Data'!$H$7,0,10*ROW('Water Data'!H168)),NA())</f>
        <v>#N/A</v>
      </c>
      <c r="U174" s="58" t="e">
        <f ca="1">+IF(AND(ISNUMBER(OFFSET('Water Data'!$H$10,0,10*ROW('Water Data'!H168))),'Data Summary'!CJ174="Yes"),OFFSET('Water Data'!$H$10,0,10*ROW('Water Data'!H168)),NA())</f>
        <v>#N/A</v>
      </c>
      <c r="V174" s="104" t="e">
        <f ca="1">+IF(AND(ISNUMBER(OFFSET('Sanitation Data'!$C$5,0,10*ROW('Sanitation Data'!C168))),'Data Summary'!CK174="Yes"),100-OFFSET('Sanitation Data'!$C$5,0,10*ROW('Sanitation Data'!C168)),NA())</f>
        <v>#N/A</v>
      </c>
      <c r="W174" s="104" t="e">
        <f ca="1">+IF(AND(ISNUMBER(OFFSET('Sanitation Data'!$C$7,0,10*ROW('Sanitation Data'!C168))),'Data Summary'!CL174="Yes"),OFFSET('Sanitation Data'!$C$7,0,10*ROW('Sanitation Data'!C168)),NA())</f>
        <v>#N/A</v>
      </c>
      <c r="X174" s="104" t="e">
        <f ca="1">+IF(AND(ISNUMBER(OFFSET('Sanitation Data'!$C$11,0,10*ROW('Sanitation Data'!C168))),'Data Summary'!CM174="Yes"),OFFSET('Sanitation Data'!$C$11,0,10*ROW('Sanitation Data'!C168)),NA())</f>
        <v>#N/A</v>
      </c>
      <c r="Y174" s="104" t="e">
        <f ca="1">+IF(AND(ISNUMBER(OFFSET('Sanitation Data'!$C$12,0,10*ROW('Sanitation Data'!C168))),'Data Summary'!CN174="Yes"),OFFSET('Sanitation Data'!$C$12,0,10*ROW('Sanitation Data'!C168)),NA())</f>
        <v>#N/A</v>
      </c>
      <c r="Z174" s="104" t="e">
        <f ca="1">+IF(AND(ISNUMBER(OFFSET('Sanitation Data'!$C$13,0,10*ROW('Sanitation Data'!C168))),'Data Summary'!CO174="Yes"),OFFSET('Sanitation Data'!$C$13,0,10*ROW('Sanitation Data'!C168)),NA())</f>
        <v>#N/A</v>
      </c>
      <c r="AA174" s="104" t="e">
        <f ca="1">+IF(AND(ISNUMBER(OFFSET('Sanitation Data'!$D$5,0,10*ROW('Sanitation Data'!D168))),'Data Summary'!CP174="Yes"),100-OFFSET('Sanitation Data'!$D$5,0,10*ROW('Sanitation Data'!D168)),NA())</f>
        <v>#N/A</v>
      </c>
      <c r="AB174" s="104" t="e">
        <f ca="1">+IF(AND(ISNUMBER(OFFSET('Sanitation Data'!$D$7,0,10*ROW('Sanitation Data'!D168))),'Data Summary'!CQ174="Yes"),OFFSET('Sanitation Data'!$D$7,0,10*ROW('Sanitation Data'!D168)),NA())</f>
        <v>#N/A</v>
      </c>
      <c r="AC174" s="104" t="e">
        <f ca="1">+IF(AND(ISNUMBER(OFFSET('Sanitation Data'!$D$11,0,10*ROW('Sanitation Data'!D168))),'Data Summary'!CR174="Yes"),OFFSET('Sanitation Data'!$D$11,0,10*ROW('Sanitation Data'!D168)),NA())</f>
        <v>#N/A</v>
      </c>
      <c r="AD174" s="104" t="e">
        <f ca="1">+IF(AND(ISNUMBER(OFFSET('Sanitation Data'!$D$12,0,10*ROW('Sanitation Data'!D168))),'Data Summary'!CS174="Yes"),OFFSET('Sanitation Data'!$D$12,0,10*ROW('Sanitation Data'!D168)),NA())</f>
        <v>#N/A</v>
      </c>
      <c r="AE174" s="104" t="e">
        <f ca="1">+IF(AND(ISNUMBER(OFFSET('Sanitation Data'!$D$13,0,10*ROW('Sanitation Data'!D168))),'Data Summary'!CT174="Yes"),OFFSET('Sanitation Data'!$D$13,0,10*ROW('Sanitation Data'!D168)),NA())</f>
        <v>#N/A</v>
      </c>
      <c r="AF174" s="104" t="e">
        <f ca="1">+IF(AND(ISNUMBER(OFFSET('Sanitation Data'!$E$5,0,10*ROW('Sanitation Data'!E168))),'Data Summary'!CU174="Yes"),100-OFFSET('Sanitation Data'!$E$5,0,10*ROW('Sanitation Data'!E168)),NA())</f>
        <v>#N/A</v>
      </c>
      <c r="AG174" s="104" t="e">
        <f ca="1">+IF(AND(ISNUMBER(OFFSET('Sanitation Data'!$E$7,0,10*ROW('Sanitation Data'!E168))),'Data Summary'!CV174="Yes"),OFFSET('Sanitation Data'!$E$7,0,10*ROW('Sanitation Data'!E168)),NA())</f>
        <v>#N/A</v>
      </c>
      <c r="AH174" s="104" t="e">
        <f ca="1">+IF(AND(ISNUMBER(OFFSET('Sanitation Data'!$E$11,0,10*ROW('Sanitation Data'!E168))),'Data Summary'!CW174="Yes"),OFFSET('Sanitation Data'!$E$11,0,10*ROW('Sanitation Data'!E168)),NA())</f>
        <v>#N/A</v>
      </c>
      <c r="AI174" s="104" t="e">
        <f ca="1">+IF(AND(ISNUMBER(OFFSET('Sanitation Data'!$E$12,0,10*ROW('Sanitation Data'!E168))),'Data Summary'!CX174="Yes"),OFFSET('Sanitation Data'!$E$12,0,10*ROW('Sanitation Data'!E168)),NA())</f>
        <v>#N/A</v>
      </c>
      <c r="AJ174" s="104" t="e">
        <f ca="1">+IF(AND(ISNUMBER(OFFSET('Sanitation Data'!$E$13,0,10*ROW('Sanitation Data'!E168))),'Data Summary'!CY174="Yes"),OFFSET('Sanitation Data'!$E$13,0,10*ROW('Sanitation Data'!E168)),NA())</f>
        <v>#N/A</v>
      </c>
      <c r="AK174" s="104" t="e">
        <f ca="1">+IF(AND(ISNUMBER(OFFSET('Sanitation Data'!$F$5,0,10*ROW('Sanitation Data'!F168))),'Data Summary'!CZ174="Yes"),100-OFFSET('Sanitation Data'!$F$5,0,10*ROW('Sanitation Data'!F168)),NA())</f>
        <v>#N/A</v>
      </c>
      <c r="AL174" s="104" t="e">
        <f ca="1">+IF(AND(ISNUMBER(OFFSET('Sanitation Data'!$F$7,0,10*ROW('Sanitation Data'!F168))),'Data Summary'!DA174="Yes"),OFFSET('Sanitation Data'!$F$7,0,10*ROW('Sanitation Data'!F168)),NA())</f>
        <v>#N/A</v>
      </c>
      <c r="AM174" s="104" t="e">
        <f ca="1">+IF(AND(ISNUMBER(OFFSET('Sanitation Data'!$F$11,0,10*ROW('Sanitation Data'!F168))),'Data Summary'!DB174="Yes"),OFFSET('Sanitation Data'!$F$11,0,10*ROW('Sanitation Data'!F168)),NA())</f>
        <v>#N/A</v>
      </c>
      <c r="AN174" s="104" t="e">
        <f ca="1">+IF(AND(ISNUMBER(OFFSET('Sanitation Data'!$F$12,0,10*ROW('Sanitation Data'!F168))),'Data Summary'!DC174="Yes"),OFFSET('Sanitation Data'!$F$12,0,10*ROW('Sanitation Data'!F168)),NA())</f>
        <v>#N/A</v>
      </c>
      <c r="AO174" s="104" t="e">
        <f ca="1">+IF(AND(ISNUMBER(OFFSET('Sanitation Data'!$F$13,0,10*ROW('Sanitation Data'!F168))),'Data Summary'!DD174="Yes"),OFFSET('Sanitation Data'!$F$13,0,10*ROW('Sanitation Data'!F168)),NA())</f>
        <v>#N/A</v>
      </c>
      <c r="AP174" s="104" t="e">
        <f ca="1">+IF(AND(ISNUMBER(OFFSET('Sanitation Data'!$G$5,0,10*ROW('Sanitation Data'!G168))),'Data Summary'!DE174="Yes"),100-OFFSET('Sanitation Data'!$G$5,0,10*ROW('Sanitation Data'!G168)),NA())</f>
        <v>#N/A</v>
      </c>
      <c r="AQ174" s="104" t="e">
        <f ca="1">+IF(AND(ISNUMBER(OFFSET('Sanitation Data'!$G$7,0,10*ROW('Sanitation Data'!G168))),'Data Summary'!DF174="Yes"),OFFSET('Sanitation Data'!$G$7,0,10*ROW('Sanitation Data'!G168)),NA())</f>
        <v>#N/A</v>
      </c>
      <c r="AR174" s="104" t="e">
        <f ca="1">+IF(AND(ISNUMBER(OFFSET('Sanitation Data'!$G$11,0,10*ROW('Sanitation Data'!G168))),'Data Summary'!DG174="Yes"),OFFSET('Sanitation Data'!$G$11,0,10*ROW('Sanitation Data'!G168)),NA())</f>
        <v>#N/A</v>
      </c>
      <c r="AS174" s="104" t="e">
        <f ca="1">+IF(AND(ISNUMBER(OFFSET('Sanitation Data'!$G$12,0,10*ROW('Sanitation Data'!G168))),'Data Summary'!DH174="Yes"),OFFSET('Sanitation Data'!$G$12,0,10*ROW('Sanitation Data'!G168)),NA())</f>
        <v>#N/A</v>
      </c>
      <c r="AT174" s="104" t="e">
        <f ca="1">+IF(AND(ISNUMBER(OFFSET('Sanitation Data'!$G$13,0,10*ROW('Sanitation Data'!G168))),'Data Summary'!DI174="Yes"),OFFSET('Sanitation Data'!$G$13,0,10*ROW('Sanitation Data'!G168)),NA())</f>
        <v>#N/A</v>
      </c>
      <c r="AU174" s="104" t="e">
        <f ca="1">+IF(AND(ISNUMBER(OFFSET('Sanitation Data'!$H$5,0,10*ROW('Sanitation Data'!H168))),'Data Summary'!DJ174="Yes"),100-OFFSET('Sanitation Data'!$H$5,0,10*ROW('Sanitation Data'!H168)),NA())</f>
        <v>#N/A</v>
      </c>
      <c r="AV174" s="104" t="e">
        <f ca="1">+IF(AND(ISNUMBER(OFFSET('Sanitation Data'!$H$7,0,10*ROW('Sanitation Data'!H168))),'Data Summary'!DK174="Yes"),OFFSET('Sanitation Data'!$H$7,0,10*ROW('Sanitation Data'!H168)),NA())</f>
        <v>#N/A</v>
      </c>
      <c r="AW174" s="104" t="e">
        <f ca="1">+IF(AND(ISNUMBER(OFFSET('Sanitation Data'!$H$11,0,10*ROW('Sanitation Data'!H168))),'Data Summary'!DL174="Yes"),OFFSET('Sanitation Data'!$H$11,0,10*ROW('Sanitation Data'!H168)),NA())</f>
        <v>#N/A</v>
      </c>
      <c r="AX174" s="104" t="e">
        <f ca="1">+IF(AND(ISNUMBER(OFFSET('Sanitation Data'!$H$12,0,10*ROW('Sanitation Data'!H168))),'Data Summary'!DM174="Yes"),OFFSET('Sanitation Data'!$H$12,0,10*ROW('Sanitation Data'!H168)),NA())</f>
        <v>#N/A</v>
      </c>
      <c r="AY174" s="104" t="e">
        <f ca="1">+IF(AND(ISNUMBER(OFFSET('Sanitation Data'!$H$13,0,10*ROW('Sanitation Data'!H168))),'Data Summary'!DN174="Yes"),OFFSET('Sanitation Data'!$H$13,0,10*ROW('Sanitation Data'!H168)),NA())</f>
        <v>#N/A</v>
      </c>
      <c r="AZ174" s="109" t="e">
        <f ca="1">+IF(AND(ISNUMBER(OFFSET('Hygiene Data'!$C$6,0,10*ROW('Hygiene Data'!C168))),'Data Summary'!DO174="Yes"),OFFSET('Hygiene Data'!$C$6,0,10*ROW('Hygiene Data'!C168)),NA())</f>
        <v>#N/A</v>
      </c>
      <c r="BA174" s="109" t="e">
        <f ca="1">+IF(AND(ISNUMBER(OFFSET('Hygiene Data'!$C$8,0,10*ROW('Hygiene Data'!C168))),'Data Summary'!DP174="Yes"),OFFSET('Hygiene Data'!$C$8,0,10*ROW('Hygiene Data'!C168)),NA())</f>
        <v>#N/A</v>
      </c>
      <c r="BB174" s="109" t="e">
        <f ca="1">+IF(AND(ISNUMBER(OFFSET('Hygiene Data'!$C$10,0,10*ROW('Hygiene Data'!C168))),'Data Summary'!DQ174="Yes"),OFFSET('Hygiene Data'!$C$10,0,10*ROW('Hygiene Data'!C168)),NA())</f>
        <v>#N/A</v>
      </c>
      <c r="BC174" s="109" t="e">
        <f ca="1">+IF(AND(ISNUMBER(OFFSET('Hygiene Data'!$D$6,0,10*ROW('Hygiene Data'!D168))),'Data Summary'!DR174="Yes"),OFFSET('Hygiene Data'!$D$6,0,10*ROW('Hygiene Data'!D168)),NA())</f>
        <v>#N/A</v>
      </c>
      <c r="BD174" s="109" t="e">
        <f ca="1">+IF(AND(ISNUMBER(OFFSET('Hygiene Data'!$D$8,0,10*ROW('Hygiene Data'!D168))),'Data Summary'!DS174="Yes"),OFFSET('Hygiene Data'!$D$8,0,10*ROW('Hygiene Data'!D168)),NA())</f>
        <v>#N/A</v>
      </c>
      <c r="BE174" s="109" t="e">
        <f ca="1">+IF(AND(ISNUMBER(OFFSET('Hygiene Data'!$D$10,0,10*ROW('Hygiene Data'!D168))),'Data Summary'!DT174="Yes"),OFFSET('Hygiene Data'!$D$10,0,10*ROW('Hygiene Data'!D168)),NA())</f>
        <v>#N/A</v>
      </c>
      <c r="BF174" s="109" t="e">
        <f ca="1">+IF(AND(ISNUMBER(OFFSET('Hygiene Data'!$E$6,0,10*ROW('Hygiene Data'!E168))),'Data Summary'!DU174="Yes"),OFFSET('Hygiene Data'!$E$6,0,10*ROW('Hygiene Data'!E168)),NA())</f>
        <v>#N/A</v>
      </c>
      <c r="BG174" s="109" t="e">
        <f ca="1">+IF(AND(ISNUMBER(OFFSET('Hygiene Data'!$E$8,0,10*ROW('Hygiene Data'!E168))),'Data Summary'!DV174="Yes"),OFFSET('Hygiene Data'!$E$8,0,10*ROW('Hygiene Data'!E168)),NA())</f>
        <v>#N/A</v>
      </c>
      <c r="BH174" s="109" t="e">
        <f ca="1">+IF(AND(ISNUMBER(OFFSET('Hygiene Data'!$E$10,0,10*ROW('Hygiene Data'!E168))),'Data Summary'!DW174="Yes"),OFFSET('Hygiene Data'!$E$10,0,10*ROW('Hygiene Data'!E168)),NA())</f>
        <v>#N/A</v>
      </c>
      <c r="BI174" s="109" t="e">
        <f ca="1">+IF(AND(ISNUMBER(OFFSET('Hygiene Data'!$F$6,0,10*ROW('Hygiene Data'!F168))),'Data Summary'!DX174="Yes"),OFFSET('Hygiene Data'!$F$6,0,10*ROW('Hygiene Data'!F168)),NA())</f>
        <v>#N/A</v>
      </c>
      <c r="BJ174" s="109" t="e">
        <f ca="1">+IF(AND(ISNUMBER(OFFSET('Hygiene Data'!$F$8,0,10*ROW('Hygiene Data'!F168))),'Data Summary'!DY174="Yes"),OFFSET('Hygiene Data'!$F$8,0,10*ROW('Hygiene Data'!F168)),NA())</f>
        <v>#N/A</v>
      </c>
      <c r="BK174" s="109" t="e">
        <f ca="1">+IF(AND(ISNUMBER(OFFSET('Hygiene Data'!$F$10,0,10*ROW('Hygiene Data'!F168))),'Data Summary'!DZ174="Yes"),OFFSET('Hygiene Data'!$F$10,0,10*ROW('Hygiene Data'!F168)),NA())</f>
        <v>#N/A</v>
      </c>
      <c r="BL174" s="109" t="e">
        <f ca="1">+IF(AND(ISNUMBER(OFFSET('Hygiene Data'!$G$6,0,10*ROW('Hygiene Data'!G168))),'Data Summary'!EA174="Yes"),OFFSET('Hygiene Data'!$G$6,0,10*ROW('Hygiene Data'!G168)),NA())</f>
        <v>#N/A</v>
      </c>
      <c r="BM174" s="109" t="e">
        <f ca="1">+IF(AND(ISNUMBER(OFFSET('Hygiene Data'!$G$8,0,10*ROW('Hygiene Data'!G168))),'Data Summary'!EB174="Yes"),OFFSET('Hygiene Data'!$G$8,0,10*ROW('Hygiene Data'!G168)),NA())</f>
        <v>#N/A</v>
      </c>
      <c r="BN174" s="109" t="e">
        <f ca="1">+IF(AND(ISNUMBER(OFFSET('Hygiene Data'!$G$10,0,10*ROW('Hygiene Data'!G168))),'Data Summary'!EC174="Yes"),OFFSET('Hygiene Data'!$G$10,0,10*ROW('Hygiene Data'!G168)),NA())</f>
        <v>#N/A</v>
      </c>
      <c r="BO174" s="109" t="e">
        <f ca="1">+IF(AND(ISNUMBER(OFFSET('Hygiene Data'!$H$6,0,10*ROW('Hygiene Data'!H168))),'Data Summary'!ED174="Yes"),OFFSET('Hygiene Data'!$H$6,0,10*ROW('Hygiene Data'!H168)),NA())</f>
        <v>#N/A</v>
      </c>
      <c r="BP174" s="109" t="e">
        <f ca="1">+IF(AND(ISNUMBER(OFFSET('Hygiene Data'!$H$8,0,10*ROW('Hygiene Data'!H168))),'Data Summary'!EE174="Yes"),OFFSET('Hygiene Data'!$H$8,0,10*ROW('Hygiene Data'!H168)),NA())</f>
        <v>#N/A</v>
      </c>
      <c r="BQ174" s="109" t="e">
        <f ca="1">+IF(AND(ISNUMBER(OFFSET('Hygiene Data'!$H$10,0,10*ROW('Hygiene Data'!H168))),'Data Summary'!EF174="Yes"),OFFSET('Hygiene Data'!$H$10,0,10*ROW('Hygiene Data'!H168)),NA())</f>
        <v>#N/A</v>
      </c>
    </row>
    <row r="175" spans="1:69" x14ac:dyDescent="0.25">
      <c r="A175" s="57" t="e">
        <f ca="1">+IF(OFFSET('Water Data'!$B$1,0,10*ROW('Water Data'!B169))="",NA(),OFFSET('Water Data'!$B$1,0,10*ROW('Water Data'!B169)))</f>
        <v>#N/A</v>
      </c>
      <c r="B175" s="57" t="e">
        <f ca="1">+IF(OFFSET('Water Data'!$A$3,0,10*ROW('Water Data'!A172))="",NA(),OFFSET('Water Data'!$A$3,0,10*ROW('Water Data'!A172)))</f>
        <v>#N/A</v>
      </c>
      <c r="C175" s="57" t="e">
        <f ca="1">+IF(OFFSET('Water Data'!$C$3,0,10*ROW('Water Data'!C172))="",NA(),OFFSET('Water Data'!$C$3,0,10*ROW('Water Data'!C172)))</f>
        <v>#N/A</v>
      </c>
      <c r="D175" s="58" t="e">
        <f ca="1">+IF(AND(ISNUMBER(OFFSET('Water Data'!$C$5,0,10*ROW('Water Data'!C169))),'Data Summary'!BS175="Yes"),100-OFFSET('Water Data'!$C$5,0,10*ROW('Water Data'!C169)),NA())</f>
        <v>#N/A</v>
      </c>
      <c r="E175" s="58" t="e">
        <f ca="1">+IF(AND(ISNUMBER(OFFSET('Water Data'!$C$7,0,10*ROW('Water Data'!C169))),'Data Summary'!BT175="Yes"),OFFSET('Water Data'!$C$7,0,10*ROW('Water Data'!C169)),NA())</f>
        <v>#N/A</v>
      </c>
      <c r="F175" s="58" t="e">
        <f ca="1">+IF(AND(ISNUMBER(OFFSET('Water Data'!$C$10,0,10*ROW('Water Data'!C169))),'Data Summary'!BU175="Yes"),OFFSET('Water Data'!$C$10,0,10*ROW('Water Data'!C169)),NA())</f>
        <v>#N/A</v>
      </c>
      <c r="G175" s="58" t="e">
        <f ca="1">+IF(AND(ISNUMBER(OFFSET('Water Data'!$D$5,0,10*ROW('Water Data'!D169))),'Data Summary'!BV175="Yes"),100-OFFSET('Water Data'!$D$5,0,10*ROW('Water Data'!D169)),NA())</f>
        <v>#N/A</v>
      </c>
      <c r="H175" s="58" t="e">
        <f ca="1">+IF(AND(ISNUMBER(OFFSET('Water Data'!$D$7,0,10*ROW('Water Data'!D169))),'Data Summary'!BW175="Yes"),OFFSET('Water Data'!$D$7,0,10*ROW('Water Data'!D169)),NA())</f>
        <v>#N/A</v>
      </c>
      <c r="I175" s="58" t="e">
        <f ca="1">+IF(AND(ISNUMBER(OFFSET('Water Data'!$D$10,0,10*ROW('Water Data'!D169))),'Data Summary'!BX175="Yes"),OFFSET('Water Data'!$D$10,0,10*ROW('Water Data'!D169)),NA())</f>
        <v>#N/A</v>
      </c>
      <c r="J175" s="58" t="e">
        <f ca="1">+IF(AND(ISNUMBER(OFFSET('Water Data'!$E$5,0,10*ROW('Water Data'!E169))),'Data Summary'!BY175="Yes"),100-OFFSET('Water Data'!$E$5,0,10*ROW('Water Data'!E169)),NA())</f>
        <v>#N/A</v>
      </c>
      <c r="K175" s="58" t="e">
        <f ca="1">+IF(AND(ISNUMBER(OFFSET('Water Data'!$E$7,0,10*ROW('Water Data'!E169))),'Data Summary'!BZ175="Yes"),OFFSET('Water Data'!$E$7,0,10*ROW('Water Data'!E169)),NA())</f>
        <v>#N/A</v>
      </c>
      <c r="L175" s="58" t="e">
        <f ca="1">+IF(AND(ISNUMBER(OFFSET('Water Data'!$E$10,0,10*ROW('Water Data'!E169))),'Data Summary'!CA175="Yes"),OFFSET('Water Data'!$E$10,0,10*ROW('Water Data'!E169)),NA())</f>
        <v>#N/A</v>
      </c>
      <c r="M175" s="58" t="e">
        <f ca="1">+IF(AND(ISNUMBER(OFFSET('Water Data'!$F$5,0,10*ROW('Water Data'!F169))),'Data Summary'!CB175="Yes"),100-OFFSET('Water Data'!$F$5,0,10*ROW('Water Data'!F169)),NA())</f>
        <v>#N/A</v>
      </c>
      <c r="N175" s="58" t="e">
        <f ca="1">+IF(AND(ISNUMBER(OFFSET('Water Data'!$F$7,0,10*ROW('Water Data'!F169))),'Data Summary'!CC175="Yes"),OFFSET('Water Data'!$F$7,0,10*ROW('Water Data'!F169)),NA())</f>
        <v>#N/A</v>
      </c>
      <c r="O175" s="58" t="e">
        <f ca="1">+IF(AND(ISNUMBER(OFFSET('Water Data'!$F$10,0,10*ROW('Water Data'!F169))),'Data Summary'!CD175="Yes"),OFFSET('Water Data'!$F$10,0,10*ROW('Water Data'!F169)),NA())</f>
        <v>#N/A</v>
      </c>
      <c r="P175" s="58" t="e">
        <f ca="1">+IF(AND(ISNUMBER(OFFSET('Water Data'!$G$5,0,10*ROW('Water Data'!G169))),'Data Summary'!CE175="Yes"),100-OFFSET('Water Data'!$G$5,0,10*ROW('Water Data'!G169)),NA())</f>
        <v>#N/A</v>
      </c>
      <c r="Q175" s="58" t="e">
        <f ca="1">+IF(AND(ISNUMBER(OFFSET('Water Data'!$G$7,0,10*ROW('Water Data'!G169))),'Data Summary'!CF175="Yes"),OFFSET('Water Data'!$G$7,0,10*ROW('Water Data'!G169)),NA())</f>
        <v>#N/A</v>
      </c>
      <c r="R175" s="58" t="e">
        <f ca="1">+IF(AND(ISNUMBER(OFFSET('Water Data'!$G$10,0,10*ROW('Water Data'!G169))),'Data Summary'!CG175="Yes"),OFFSET('Water Data'!$G$10,0,10*ROW('Water Data'!G169)),NA())</f>
        <v>#N/A</v>
      </c>
      <c r="S175" s="58" t="e">
        <f ca="1">+IF(AND(ISNUMBER(OFFSET('Water Data'!$H$5,0,10*ROW('Water Data'!H169))),'Data Summary'!CH175="Yes"),100-OFFSET('Water Data'!$H$5,0,10*ROW('Water Data'!H169)),NA())</f>
        <v>#N/A</v>
      </c>
      <c r="T175" s="58" t="e">
        <f ca="1">+IF(AND(ISNUMBER(OFFSET('Water Data'!$H$7,0,10*ROW('Water Data'!H169))),'Data Summary'!CI175="Yes"),OFFSET('Water Data'!$H$7,0,10*ROW('Water Data'!H169)),NA())</f>
        <v>#N/A</v>
      </c>
      <c r="U175" s="58" t="e">
        <f ca="1">+IF(AND(ISNUMBER(OFFSET('Water Data'!$H$10,0,10*ROW('Water Data'!H169))),'Data Summary'!CJ175="Yes"),OFFSET('Water Data'!$H$10,0,10*ROW('Water Data'!H169)),NA())</f>
        <v>#N/A</v>
      </c>
      <c r="V175" s="104" t="e">
        <f ca="1">+IF(AND(ISNUMBER(OFFSET('Sanitation Data'!$C$5,0,10*ROW('Sanitation Data'!C169))),'Data Summary'!CK175="Yes"),100-OFFSET('Sanitation Data'!$C$5,0,10*ROW('Sanitation Data'!C169)),NA())</f>
        <v>#N/A</v>
      </c>
      <c r="W175" s="104" t="e">
        <f ca="1">+IF(AND(ISNUMBER(OFFSET('Sanitation Data'!$C$7,0,10*ROW('Sanitation Data'!C169))),'Data Summary'!CL175="Yes"),OFFSET('Sanitation Data'!$C$7,0,10*ROW('Sanitation Data'!C169)),NA())</f>
        <v>#N/A</v>
      </c>
      <c r="X175" s="104" t="e">
        <f ca="1">+IF(AND(ISNUMBER(OFFSET('Sanitation Data'!$C$11,0,10*ROW('Sanitation Data'!C169))),'Data Summary'!CM175="Yes"),OFFSET('Sanitation Data'!$C$11,0,10*ROW('Sanitation Data'!C169)),NA())</f>
        <v>#N/A</v>
      </c>
      <c r="Y175" s="104" t="e">
        <f ca="1">+IF(AND(ISNUMBER(OFFSET('Sanitation Data'!$C$12,0,10*ROW('Sanitation Data'!C169))),'Data Summary'!CN175="Yes"),OFFSET('Sanitation Data'!$C$12,0,10*ROW('Sanitation Data'!C169)),NA())</f>
        <v>#N/A</v>
      </c>
      <c r="Z175" s="104" t="e">
        <f ca="1">+IF(AND(ISNUMBER(OFFSET('Sanitation Data'!$C$13,0,10*ROW('Sanitation Data'!C169))),'Data Summary'!CO175="Yes"),OFFSET('Sanitation Data'!$C$13,0,10*ROW('Sanitation Data'!C169)),NA())</f>
        <v>#N/A</v>
      </c>
      <c r="AA175" s="104" t="e">
        <f ca="1">+IF(AND(ISNUMBER(OFFSET('Sanitation Data'!$D$5,0,10*ROW('Sanitation Data'!D169))),'Data Summary'!CP175="Yes"),100-OFFSET('Sanitation Data'!$D$5,0,10*ROW('Sanitation Data'!D169)),NA())</f>
        <v>#N/A</v>
      </c>
      <c r="AB175" s="104" t="e">
        <f ca="1">+IF(AND(ISNUMBER(OFFSET('Sanitation Data'!$D$7,0,10*ROW('Sanitation Data'!D169))),'Data Summary'!CQ175="Yes"),OFFSET('Sanitation Data'!$D$7,0,10*ROW('Sanitation Data'!D169)),NA())</f>
        <v>#N/A</v>
      </c>
      <c r="AC175" s="104" t="e">
        <f ca="1">+IF(AND(ISNUMBER(OFFSET('Sanitation Data'!$D$11,0,10*ROW('Sanitation Data'!D169))),'Data Summary'!CR175="Yes"),OFFSET('Sanitation Data'!$D$11,0,10*ROW('Sanitation Data'!D169)),NA())</f>
        <v>#N/A</v>
      </c>
      <c r="AD175" s="104" t="e">
        <f ca="1">+IF(AND(ISNUMBER(OFFSET('Sanitation Data'!$D$12,0,10*ROW('Sanitation Data'!D169))),'Data Summary'!CS175="Yes"),OFFSET('Sanitation Data'!$D$12,0,10*ROW('Sanitation Data'!D169)),NA())</f>
        <v>#N/A</v>
      </c>
      <c r="AE175" s="104" t="e">
        <f ca="1">+IF(AND(ISNUMBER(OFFSET('Sanitation Data'!$D$13,0,10*ROW('Sanitation Data'!D169))),'Data Summary'!CT175="Yes"),OFFSET('Sanitation Data'!$D$13,0,10*ROW('Sanitation Data'!D169)),NA())</f>
        <v>#N/A</v>
      </c>
      <c r="AF175" s="104" t="e">
        <f ca="1">+IF(AND(ISNUMBER(OFFSET('Sanitation Data'!$E$5,0,10*ROW('Sanitation Data'!E169))),'Data Summary'!CU175="Yes"),100-OFFSET('Sanitation Data'!$E$5,0,10*ROW('Sanitation Data'!E169)),NA())</f>
        <v>#N/A</v>
      </c>
      <c r="AG175" s="104" t="e">
        <f ca="1">+IF(AND(ISNUMBER(OFFSET('Sanitation Data'!$E$7,0,10*ROW('Sanitation Data'!E169))),'Data Summary'!CV175="Yes"),OFFSET('Sanitation Data'!$E$7,0,10*ROW('Sanitation Data'!E169)),NA())</f>
        <v>#N/A</v>
      </c>
      <c r="AH175" s="104" t="e">
        <f ca="1">+IF(AND(ISNUMBER(OFFSET('Sanitation Data'!$E$11,0,10*ROW('Sanitation Data'!E169))),'Data Summary'!CW175="Yes"),OFFSET('Sanitation Data'!$E$11,0,10*ROW('Sanitation Data'!E169)),NA())</f>
        <v>#N/A</v>
      </c>
      <c r="AI175" s="104" t="e">
        <f ca="1">+IF(AND(ISNUMBER(OFFSET('Sanitation Data'!$E$12,0,10*ROW('Sanitation Data'!E169))),'Data Summary'!CX175="Yes"),OFFSET('Sanitation Data'!$E$12,0,10*ROW('Sanitation Data'!E169)),NA())</f>
        <v>#N/A</v>
      </c>
      <c r="AJ175" s="104" t="e">
        <f ca="1">+IF(AND(ISNUMBER(OFFSET('Sanitation Data'!$E$13,0,10*ROW('Sanitation Data'!E169))),'Data Summary'!CY175="Yes"),OFFSET('Sanitation Data'!$E$13,0,10*ROW('Sanitation Data'!E169)),NA())</f>
        <v>#N/A</v>
      </c>
      <c r="AK175" s="104" t="e">
        <f ca="1">+IF(AND(ISNUMBER(OFFSET('Sanitation Data'!$F$5,0,10*ROW('Sanitation Data'!F169))),'Data Summary'!CZ175="Yes"),100-OFFSET('Sanitation Data'!$F$5,0,10*ROW('Sanitation Data'!F169)),NA())</f>
        <v>#N/A</v>
      </c>
      <c r="AL175" s="104" t="e">
        <f ca="1">+IF(AND(ISNUMBER(OFFSET('Sanitation Data'!$F$7,0,10*ROW('Sanitation Data'!F169))),'Data Summary'!DA175="Yes"),OFFSET('Sanitation Data'!$F$7,0,10*ROW('Sanitation Data'!F169)),NA())</f>
        <v>#N/A</v>
      </c>
      <c r="AM175" s="104" t="e">
        <f ca="1">+IF(AND(ISNUMBER(OFFSET('Sanitation Data'!$F$11,0,10*ROW('Sanitation Data'!F169))),'Data Summary'!DB175="Yes"),OFFSET('Sanitation Data'!$F$11,0,10*ROW('Sanitation Data'!F169)),NA())</f>
        <v>#N/A</v>
      </c>
      <c r="AN175" s="104" t="e">
        <f ca="1">+IF(AND(ISNUMBER(OFFSET('Sanitation Data'!$F$12,0,10*ROW('Sanitation Data'!F169))),'Data Summary'!DC175="Yes"),OFFSET('Sanitation Data'!$F$12,0,10*ROW('Sanitation Data'!F169)),NA())</f>
        <v>#N/A</v>
      </c>
      <c r="AO175" s="104" t="e">
        <f ca="1">+IF(AND(ISNUMBER(OFFSET('Sanitation Data'!$F$13,0,10*ROW('Sanitation Data'!F169))),'Data Summary'!DD175="Yes"),OFFSET('Sanitation Data'!$F$13,0,10*ROW('Sanitation Data'!F169)),NA())</f>
        <v>#N/A</v>
      </c>
      <c r="AP175" s="104" t="e">
        <f ca="1">+IF(AND(ISNUMBER(OFFSET('Sanitation Data'!$G$5,0,10*ROW('Sanitation Data'!G169))),'Data Summary'!DE175="Yes"),100-OFFSET('Sanitation Data'!$G$5,0,10*ROW('Sanitation Data'!G169)),NA())</f>
        <v>#N/A</v>
      </c>
      <c r="AQ175" s="104" t="e">
        <f ca="1">+IF(AND(ISNUMBER(OFFSET('Sanitation Data'!$G$7,0,10*ROW('Sanitation Data'!G169))),'Data Summary'!DF175="Yes"),OFFSET('Sanitation Data'!$G$7,0,10*ROW('Sanitation Data'!G169)),NA())</f>
        <v>#N/A</v>
      </c>
      <c r="AR175" s="104" t="e">
        <f ca="1">+IF(AND(ISNUMBER(OFFSET('Sanitation Data'!$G$11,0,10*ROW('Sanitation Data'!G169))),'Data Summary'!DG175="Yes"),OFFSET('Sanitation Data'!$G$11,0,10*ROW('Sanitation Data'!G169)),NA())</f>
        <v>#N/A</v>
      </c>
      <c r="AS175" s="104" t="e">
        <f ca="1">+IF(AND(ISNUMBER(OFFSET('Sanitation Data'!$G$12,0,10*ROW('Sanitation Data'!G169))),'Data Summary'!DH175="Yes"),OFFSET('Sanitation Data'!$G$12,0,10*ROW('Sanitation Data'!G169)),NA())</f>
        <v>#N/A</v>
      </c>
      <c r="AT175" s="104" t="e">
        <f ca="1">+IF(AND(ISNUMBER(OFFSET('Sanitation Data'!$G$13,0,10*ROW('Sanitation Data'!G169))),'Data Summary'!DI175="Yes"),OFFSET('Sanitation Data'!$G$13,0,10*ROW('Sanitation Data'!G169)),NA())</f>
        <v>#N/A</v>
      </c>
      <c r="AU175" s="104" t="e">
        <f ca="1">+IF(AND(ISNUMBER(OFFSET('Sanitation Data'!$H$5,0,10*ROW('Sanitation Data'!H169))),'Data Summary'!DJ175="Yes"),100-OFFSET('Sanitation Data'!$H$5,0,10*ROW('Sanitation Data'!H169)),NA())</f>
        <v>#N/A</v>
      </c>
      <c r="AV175" s="104" t="e">
        <f ca="1">+IF(AND(ISNUMBER(OFFSET('Sanitation Data'!$H$7,0,10*ROW('Sanitation Data'!H169))),'Data Summary'!DK175="Yes"),OFFSET('Sanitation Data'!$H$7,0,10*ROW('Sanitation Data'!H169)),NA())</f>
        <v>#N/A</v>
      </c>
      <c r="AW175" s="104" t="e">
        <f ca="1">+IF(AND(ISNUMBER(OFFSET('Sanitation Data'!$H$11,0,10*ROW('Sanitation Data'!H169))),'Data Summary'!DL175="Yes"),OFFSET('Sanitation Data'!$H$11,0,10*ROW('Sanitation Data'!H169)),NA())</f>
        <v>#N/A</v>
      </c>
      <c r="AX175" s="104" t="e">
        <f ca="1">+IF(AND(ISNUMBER(OFFSET('Sanitation Data'!$H$12,0,10*ROW('Sanitation Data'!H169))),'Data Summary'!DM175="Yes"),OFFSET('Sanitation Data'!$H$12,0,10*ROW('Sanitation Data'!H169)),NA())</f>
        <v>#N/A</v>
      </c>
      <c r="AY175" s="104" t="e">
        <f ca="1">+IF(AND(ISNUMBER(OFFSET('Sanitation Data'!$H$13,0,10*ROW('Sanitation Data'!H169))),'Data Summary'!DN175="Yes"),OFFSET('Sanitation Data'!$H$13,0,10*ROW('Sanitation Data'!H169)),NA())</f>
        <v>#N/A</v>
      </c>
      <c r="AZ175" s="109" t="e">
        <f ca="1">+IF(AND(ISNUMBER(OFFSET('Hygiene Data'!$C$6,0,10*ROW('Hygiene Data'!C169))),'Data Summary'!DO175="Yes"),OFFSET('Hygiene Data'!$C$6,0,10*ROW('Hygiene Data'!C169)),NA())</f>
        <v>#N/A</v>
      </c>
      <c r="BA175" s="109" t="e">
        <f ca="1">+IF(AND(ISNUMBER(OFFSET('Hygiene Data'!$C$8,0,10*ROW('Hygiene Data'!C169))),'Data Summary'!DP175="Yes"),OFFSET('Hygiene Data'!$C$8,0,10*ROW('Hygiene Data'!C169)),NA())</f>
        <v>#N/A</v>
      </c>
      <c r="BB175" s="109" t="e">
        <f ca="1">+IF(AND(ISNUMBER(OFFSET('Hygiene Data'!$C$10,0,10*ROW('Hygiene Data'!C169))),'Data Summary'!DQ175="Yes"),OFFSET('Hygiene Data'!$C$10,0,10*ROW('Hygiene Data'!C169)),NA())</f>
        <v>#N/A</v>
      </c>
      <c r="BC175" s="109" t="e">
        <f ca="1">+IF(AND(ISNUMBER(OFFSET('Hygiene Data'!$D$6,0,10*ROW('Hygiene Data'!D169))),'Data Summary'!DR175="Yes"),OFFSET('Hygiene Data'!$D$6,0,10*ROW('Hygiene Data'!D169)),NA())</f>
        <v>#N/A</v>
      </c>
      <c r="BD175" s="109" t="e">
        <f ca="1">+IF(AND(ISNUMBER(OFFSET('Hygiene Data'!$D$8,0,10*ROW('Hygiene Data'!D169))),'Data Summary'!DS175="Yes"),OFFSET('Hygiene Data'!$D$8,0,10*ROW('Hygiene Data'!D169)),NA())</f>
        <v>#N/A</v>
      </c>
      <c r="BE175" s="109" t="e">
        <f ca="1">+IF(AND(ISNUMBER(OFFSET('Hygiene Data'!$D$10,0,10*ROW('Hygiene Data'!D169))),'Data Summary'!DT175="Yes"),OFFSET('Hygiene Data'!$D$10,0,10*ROW('Hygiene Data'!D169)),NA())</f>
        <v>#N/A</v>
      </c>
      <c r="BF175" s="109" t="e">
        <f ca="1">+IF(AND(ISNUMBER(OFFSET('Hygiene Data'!$E$6,0,10*ROW('Hygiene Data'!E169))),'Data Summary'!DU175="Yes"),OFFSET('Hygiene Data'!$E$6,0,10*ROW('Hygiene Data'!E169)),NA())</f>
        <v>#N/A</v>
      </c>
      <c r="BG175" s="109" t="e">
        <f ca="1">+IF(AND(ISNUMBER(OFFSET('Hygiene Data'!$E$8,0,10*ROW('Hygiene Data'!E169))),'Data Summary'!DV175="Yes"),OFFSET('Hygiene Data'!$E$8,0,10*ROW('Hygiene Data'!E169)),NA())</f>
        <v>#N/A</v>
      </c>
      <c r="BH175" s="109" t="e">
        <f ca="1">+IF(AND(ISNUMBER(OFFSET('Hygiene Data'!$E$10,0,10*ROW('Hygiene Data'!E169))),'Data Summary'!DW175="Yes"),OFFSET('Hygiene Data'!$E$10,0,10*ROW('Hygiene Data'!E169)),NA())</f>
        <v>#N/A</v>
      </c>
      <c r="BI175" s="109" t="e">
        <f ca="1">+IF(AND(ISNUMBER(OFFSET('Hygiene Data'!$F$6,0,10*ROW('Hygiene Data'!F169))),'Data Summary'!DX175="Yes"),OFFSET('Hygiene Data'!$F$6,0,10*ROW('Hygiene Data'!F169)),NA())</f>
        <v>#N/A</v>
      </c>
      <c r="BJ175" s="109" t="e">
        <f ca="1">+IF(AND(ISNUMBER(OFFSET('Hygiene Data'!$F$8,0,10*ROW('Hygiene Data'!F169))),'Data Summary'!DY175="Yes"),OFFSET('Hygiene Data'!$F$8,0,10*ROW('Hygiene Data'!F169)),NA())</f>
        <v>#N/A</v>
      </c>
      <c r="BK175" s="109" t="e">
        <f ca="1">+IF(AND(ISNUMBER(OFFSET('Hygiene Data'!$F$10,0,10*ROW('Hygiene Data'!F169))),'Data Summary'!DZ175="Yes"),OFFSET('Hygiene Data'!$F$10,0,10*ROW('Hygiene Data'!F169)),NA())</f>
        <v>#N/A</v>
      </c>
      <c r="BL175" s="109" t="e">
        <f ca="1">+IF(AND(ISNUMBER(OFFSET('Hygiene Data'!$G$6,0,10*ROW('Hygiene Data'!G169))),'Data Summary'!EA175="Yes"),OFFSET('Hygiene Data'!$G$6,0,10*ROW('Hygiene Data'!G169)),NA())</f>
        <v>#N/A</v>
      </c>
      <c r="BM175" s="109" t="e">
        <f ca="1">+IF(AND(ISNUMBER(OFFSET('Hygiene Data'!$G$8,0,10*ROW('Hygiene Data'!G169))),'Data Summary'!EB175="Yes"),OFFSET('Hygiene Data'!$G$8,0,10*ROW('Hygiene Data'!G169)),NA())</f>
        <v>#N/A</v>
      </c>
      <c r="BN175" s="109" t="e">
        <f ca="1">+IF(AND(ISNUMBER(OFFSET('Hygiene Data'!$G$10,0,10*ROW('Hygiene Data'!G169))),'Data Summary'!EC175="Yes"),OFFSET('Hygiene Data'!$G$10,0,10*ROW('Hygiene Data'!G169)),NA())</f>
        <v>#N/A</v>
      </c>
      <c r="BO175" s="109" t="e">
        <f ca="1">+IF(AND(ISNUMBER(OFFSET('Hygiene Data'!$H$6,0,10*ROW('Hygiene Data'!H169))),'Data Summary'!ED175="Yes"),OFFSET('Hygiene Data'!$H$6,0,10*ROW('Hygiene Data'!H169)),NA())</f>
        <v>#N/A</v>
      </c>
      <c r="BP175" s="109" t="e">
        <f ca="1">+IF(AND(ISNUMBER(OFFSET('Hygiene Data'!$H$8,0,10*ROW('Hygiene Data'!H169))),'Data Summary'!EE175="Yes"),OFFSET('Hygiene Data'!$H$8,0,10*ROW('Hygiene Data'!H169)),NA())</f>
        <v>#N/A</v>
      </c>
      <c r="BQ175" s="109" t="e">
        <f ca="1">+IF(AND(ISNUMBER(OFFSET('Hygiene Data'!$H$10,0,10*ROW('Hygiene Data'!H169))),'Data Summary'!EF175="Yes"),OFFSET('Hygiene Data'!$H$10,0,10*ROW('Hygiene Data'!H169)),NA())</f>
        <v>#N/A</v>
      </c>
    </row>
    <row r="176" spans="1:69" x14ac:dyDescent="0.25">
      <c r="A176" s="57" t="e">
        <f ca="1">+IF(OFFSET('Water Data'!$B$1,0,10*ROW('Water Data'!B170))="",NA(),OFFSET('Water Data'!$B$1,0,10*ROW('Water Data'!B170)))</f>
        <v>#N/A</v>
      </c>
      <c r="B176" s="57" t="e">
        <f ca="1">+IF(OFFSET('Water Data'!$A$3,0,10*ROW('Water Data'!A173))="",NA(),OFFSET('Water Data'!$A$3,0,10*ROW('Water Data'!A173)))</f>
        <v>#N/A</v>
      </c>
      <c r="C176" s="57" t="e">
        <f ca="1">+IF(OFFSET('Water Data'!$C$3,0,10*ROW('Water Data'!C173))="",NA(),OFFSET('Water Data'!$C$3,0,10*ROW('Water Data'!C173)))</f>
        <v>#N/A</v>
      </c>
      <c r="D176" s="58" t="e">
        <f ca="1">+IF(AND(ISNUMBER(OFFSET('Water Data'!$C$5,0,10*ROW('Water Data'!C170))),'Data Summary'!BS176="Yes"),100-OFFSET('Water Data'!$C$5,0,10*ROW('Water Data'!C170)),NA())</f>
        <v>#N/A</v>
      </c>
      <c r="E176" s="58" t="e">
        <f ca="1">+IF(AND(ISNUMBER(OFFSET('Water Data'!$C$7,0,10*ROW('Water Data'!C170))),'Data Summary'!BT176="Yes"),OFFSET('Water Data'!$C$7,0,10*ROW('Water Data'!C170)),NA())</f>
        <v>#N/A</v>
      </c>
      <c r="F176" s="58" t="e">
        <f ca="1">+IF(AND(ISNUMBER(OFFSET('Water Data'!$C$10,0,10*ROW('Water Data'!C170))),'Data Summary'!BU176="Yes"),OFFSET('Water Data'!$C$10,0,10*ROW('Water Data'!C170)),NA())</f>
        <v>#N/A</v>
      </c>
      <c r="G176" s="58" t="e">
        <f ca="1">+IF(AND(ISNUMBER(OFFSET('Water Data'!$D$5,0,10*ROW('Water Data'!D170))),'Data Summary'!BV176="Yes"),100-OFFSET('Water Data'!$D$5,0,10*ROW('Water Data'!D170)),NA())</f>
        <v>#N/A</v>
      </c>
      <c r="H176" s="58" t="e">
        <f ca="1">+IF(AND(ISNUMBER(OFFSET('Water Data'!$D$7,0,10*ROW('Water Data'!D170))),'Data Summary'!BW176="Yes"),OFFSET('Water Data'!$D$7,0,10*ROW('Water Data'!D170)),NA())</f>
        <v>#N/A</v>
      </c>
      <c r="I176" s="58" t="e">
        <f ca="1">+IF(AND(ISNUMBER(OFFSET('Water Data'!$D$10,0,10*ROW('Water Data'!D170))),'Data Summary'!BX176="Yes"),OFFSET('Water Data'!$D$10,0,10*ROW('Water Data'!D170)),NA())</f>
        <v>#N/A</v>
      </c>
      <c r="J176" s="58" t="e">
        <f ca="1">+IF(AND(ISNUMBER(OFFSET('Water Data'!$E$5,0,10*ROW('Water Data'!E170))),'Data Summary'!BY176="Yes"),100-OFFSET('Water Data'!$E$5,0,10*ROW('Water Data'!E170)),NA())</f>
        <v>#N/A</v>
      </c>
      <c r="K176" s="58" t="e">
        <f ca="1">+IF(AND(ISNUMBER(OFFSET('Water Data'!$E$7,0,10*ROW('Water Data'!E170))),'Data Summary'!BZ176="Yes"),OFFSET('Water Data'!$E$7,0,10*ROW('Water Data'!E170)),NA())</f>
        <v>#N/A</v>
      </c>
      <c r="L176" s="58" t="e">
        <f ca="1">+IF(AND(ISNUMBER(OFFSET('Water Data'!$E$10,0,10*ROW('Water Data'!E170))),'Data Summary'!CA176="Yes"),OFFSET('Water Data'!$E$10,0,10*ROW('Water Data'!E170)),NA())</f>
        <v>#N/A</v>
      </c>
      <c r="M176" s="58" t="e">
        <f ca="1">+IF(AND(ISNUMBER(OFFSET('Water Data'!$F$5,0,10*ROW('Water Data'!F170))),'Data Summary'!CB176="Yes"),100-OFFSET('Water Data'!$F$5,0,10*ROW('Water Data'!F170)),NA())</f>
        <v>#N/A</v>
      </c>
      <c r="N176" s="58" t="e">
        <f ca="1">+IF(AND(ISNUMBER(OFFSET('Water Data'!$F$7,0,10*ROW('Water Data'!F170))),'Data Summary'!CC176="Yes"),OFFSET('Water Data'!$F$7,0,10*ROW('Water Data'!F170)),NA())</f>
        <v>#N/A</v>
      </c>
      <c r="O176" s="58" t="e">
        <f ca="1">+IF(AND(ISNUMBER(OFFSET('Water Data'!$F$10,0,10*ROW('Water Data'!F170))),'Data Summary'!CD176="Yes"),OFFSET('Water Data'!$F$10,0,10*ROW('Water Data'!F170)),NA())</f>
        <v>#N/A</v>
      </c>
      <c r="P176" s="58" t="e">
        <f ca="1">+IF(AND(ISNUMBER(OFFSET('Water Data'!$G$5,0,10*ROW('Water Data'!G170))),'Data Summary'!CE176="Yes"),100-OFFSET('Water Data'!$G$5,0,10*ROW('Water Data'!G170)),NA())</f>
        <v>#N/A</v>
      </c>
      <c r="Q176" s="58" t="e">
        <f ca="1">+IF(AND(ISNUMBER(OFFSET('Water Data'!$G$7,0,10*ROW('Water Data'!G170))),'Data Summary'!CF176="Yes"),OFFSET('Water Data'!$G$7,0,10*ROW('Water Data'!G170)),NA())</f>
        <v>#N/A</v>
      </c>
      <c r="R176" s="58" t="e">
        <f ca="1">+IF(AND(ISNUMBER(OFFSET('Water Data'!$G$10,0,10*ROW('Water Data'!G170))),'Data Summary'!CG176="Yes"),OFFSET('Water Data'!$G$10,0,10*ROW('Water Data'!G170)),NA())</f>
        <v>#N/A</v>
      </c>
      <c r="S176" s="58" t="e">
        <f ca="1">+IF(AND(ISNUMBER(OFFSET('Water Data'!$H$5,0,10*ROW('Water Data'!H170))),'Data Summary'!CH176="Yes"),100-OFFSET('Water Data'!$H$5,0,10*ROW('Water Data'!H170)),NA())</f>
        <v>#N/A</v>
      </c>
      <c r="T176" s="58" t="e">
        <f ca="1">+IF(AND(ISNUMBER(OFFSET('Water Data'!$H$7,0,10*ROW('Water Data'!H170))),'Data Summary'!CI176="Yes"),OFFSET('Water Data'!$H$7,0,10*ROW('Water Data'!H170)),NA())</f>
        <v>#N/A</v>
      </c>
      <c r="U176" s="58" t="e">
        <f ca="1">+IF(AND(ISNUMBER(OFFSET('Water Data'!$H$10,0,10*ROW('Water Data'!H170))),'Data Summary'!CJ176="Yes"),OFFSET('Water Data'!$H$10,0,10*ROW('Water Data'!H170)),NA())</f>
        <v>#N/A</v>
      </c>
      <c r="V176" s="104" t="e">
        <f ca="1">+IF(AND(ISNUMBER(OFFSET('Sanitation Data'!$C$5,0,10*ROW('Sanitation Data'!C170))),'Data Summary'!CK176="Yes"),100-OFFSET('Sanitation Data'!$C$5,0,10*ROW('Sanitation Data'!C170)),NA())</f>
        <v>#N/A</v>
      </c>
      <c r="W176" s="104" t="e">
        <f ca="1">+IF(AND(ISNUMBER(OFFSET('Sanitation Data'!$C$7,0,10*ROW('Sanitation Data'!C170))),'Data Summary'!CL176="Yes"),OFFSET('Sanitation Data'!$C$7,0,10*ROW('Sanitation Data'!C170)),NA())</f>
        <v>#N/A</v>
      </c>
      <c r="X176" s="104" t="e">
        <f ca="1">+IF(AND(ISNUMBER(OFFSET('Sanitation Data'!$C$11,0,10*ROW('Sanitation Data'!C170))),'Data Summary'!CM176="Yes"),OFFSET('Sanitation Data'!$C$11,0,10*ROW('Sanitation Data'!C170)),NA())</f>
        <v>#N/A</v>
      </c>
      <c r="Y176" s="104" t="e">
        <f ca="1">+IF(AND(ISNUMBER(OFFSET('Sanitation Data'!$C$12,0,10*ROW('Sanitation Data'!C170))),'Data Summary'!CN176="Yes"),OFFSET('Sanitation Data'!$C$12,0,10*ROW('Sanitation Data'!C170)),NA())</f>
        <v>#N/A</v>
      </c>
      <c r="Z176" s="104" t="e">
        <f ca="1">+IF(AND(ISNUMBER(OFFSET('Sanitation Data'!$C$13,0,10*ROW('Sanitation Data'!C170))),'Data Summary'!CO176="Yes"),OFFSET('Sanitation Data'!$C$13,0,10*ROW('Sanitation Data'!C170)),NA())</f>
        <v>#N/A</v>
      </c>
      <c r="AA176" s="104" t="e">
        <f ca="1">+IF(AND(ISNUMBER(OFFSET('Sanitation Data'!$D$5,0,10*ROW('Sanitation Data'!D170))),'Data Summary'!CP176="Yes"),100-OFFSET('Sanitation Data'!$D$5,0,10*ROW('Sanitation Data'!D170)),NA())</f>
        <v>#N/A</v>
      </c>
      <c r="AB176" s="104" t="e">
        <f ca="1">+IF(AND(ISNUMBER(OFFSET('Sanitation Data'!$D$7,0,10*ROW('Sanitation Data'!D170))),'Data Summary'!CQ176="Yes"),OFFSET('Sanitation Data'!$D$7,0,10*ROW('Sanitation Data'!D170)),NA())</f>
        <v>#N/A</v>
      </c>
      <c r="AC176" s="104" t="e">
        <f ca="1">+IF(AND(ISNUMBER(OFFSET('Sanitation Data'!$D$11,0,10*ROW('Sanitation Data'!D170))),'Data Summary'!CR176="Yes"),OFFSET('Sanitation Data'!$D$11,0,10*ROW('Sanitation Data'!D170)),NA())</f>
        <v>#N/A</v>
      </c>
      <c r="AD176" s="104" t="e">
        <f ca="1">+IF(AND(ISNUMBER(OFFSET('Sanitation Data'!$D$12,0,10*ROW('Sanitation Data'!D170))),'Data Summary'!CS176="Yes"),OFFSET('Sanitation Data'!$D$12,0,10*ROW('Sanitation Data'!D170)),NA())</f>
        <v>#N/A</v>
      </c>
      <c r="AE176" s="104" t="e">
        <f ca="1">+IF(AND(ISNUMBER(OFFSET('Sanitation Data'!$D$13,0,10*ROW('Sanitation Data'!D170))),'Data Summary'!CT176="Yes"),OFFSET('Sanitation Data'!$D$13,0,10*ROW('Sanitation Data'!D170)),NA())</f>
        <v>#N/A</v>
      </c>
      <c r="AF176" s="104" t="e">
        <f ca="1">+IF(AND(ISNUMBER(OFFSET('Sanitation Data'!$E$5,0,10*ROW('Sanitation Data'!E170))),'Data Summary'!CU176="Yes"),100-OFFSET('Sanitation Data'!$E$5,0,10*ROW('Sanitation Data'!E170)),NA())</f>
        <v>#N/A</v>
      </c>
      <c r="AG176" s="104" t="e">
        <f ca="1">+IF(AND(ISNUMBER(OFFSET('Sanitation Data'!$E$7,0,10*ROW('Sanitation Data'!E170))),'Data Summary'!CV176="Yes"),OFFSET('Sanitation Data'!$E$7,0,10*ROW('Sanitation Data'!E170)),NA())</f>
        <v>#N/A</v>
      </c>
      <c r="AH176" s="104" t="e">
        <f ca="1">+IF(AND(ISNUMBER(OFFSET('Sanitation Data'!$E$11,0,10*ROW('Sanitation Data'!E170))),'Data Summary'!CW176="Yes"),OFFSET('Sanitation Data'!$E$11,0,10*ROW('Sanitation Data'!E170)),NA())</f>
        <v>#N/A</v>
      </c>
      <c r="AI176" s="104" t="e">
        <f ca="1">+IF(AND(ISNUMBER(OFFSET('Sanitation Data'!$E$12,0,10*ROW('Sanitation Data'!E170))),'Data Summary'!CX176="Yes"),OFFSET('Sanitation Data'!$E$12,0,10*ROW('Sanitation Data'!E170)),NA())</f>
        <v>#N/A</v>
      </c>
      <c r="AJ176" s="104" t="e">
        <f ca="1">+IF(AND(ISNUMBER(OFFSET('Sanitation Data'!$E$13,0,10*ROW('Sanitation Data'!E170))),'Data Summary'!CY176="Yes"),OFFSET('Sanitation Data'!$E$13,0,10*ROW('Sanitation Data'!E170)),NA())</f>
        <v>#N/A</v>
      </c>
      <c r="AK176" s="104" t="e">
        <f ca="1">+IF(AND(ISNUMBER(OFFSET('Sanitation Data'!$F$5,0,10*ROW('Sanitation Data'!F170))),'Data Summary'!CZ176="Yes"),100-OFFSET('Sanitation Data'!$F$5,0,10*ROW('Sanitation Data'!F170)),NA())</f>
        <v>#N/A</v>
      </c>
      <c r="AL176" s="104" t="e">
        <f ca="1">+IF(AND(ISNUMBER(OFFSET('Sanitation Data'!$F$7,0,10*ROW('Sanitation Data'!F170))),'Data Summary'!DA176="Yes"),OFFSET('Sanitation Data'!$F$7,0,10*ROW('Sanitation Data'!F170)),NA())</f>
        <v>#N/A</v>
      </c>
      <c r="AM176" s="104" t="e">
        <f ca="1">+IF(AND(ISNUMBER(OFFSET('Sanitation Data'!$F$11,0,10*ROW('Sanitation Data'!F170))),'Data Summary'!DB176="Yes"),OFFSET('Sanitation Data'!$F$11,0,10*ROW('Sanitation Data'!F170)),NA())</f>
        <v>#N/A</v>
      </c>
      <c r="AN176" s="104" t="e">
        <f ca="1">+IF(AND(ISNUMBER(OFFSET('Sanitation Data'!$F$12,0,10*ROW('Sanitation Data'!F170))),'Data Summary'!DC176="Yes"),OFFSET('Sanitation Data'!$F$12,0,10*ROW('Sanitation Data'!F170)),NA())</f>
        <v>#N/A</v>
      </c>
      <c r="AO176" s="104" t="e">
        <f ca="1">+IF(AND(ISNUMBER(OFFSET('Sanitation Data'!$F$13,0,10*ROW('Sanitation Data'!F170))),'Data Summary'!DD176="Yes"),OFFSET('Sanitation Data'!$F$13,0,10*ROW('Sanitation Data'!F170)),NA())</f>
        <v>#N/A</v>
      </c>
      <c r="AP176" s="104" t="e">
        <f ca="1">+IF(AND(ISNUMBER(OFFSET('Sanitation Data'!$G$5,0,10*ROW('Sanitation Data'!G170))),'Data Summary'!DE176="Yes"),100-OFFSET('Sanitation Data'!$G$5,0,10*ROW('Sanitation Data'!G170)),NA())</f>
        <v>#N/A</v>
      </c>
      <c r="AQ176" s="104" t="e">
        <f ca="1">+IF(AND(ISNUMBER(OFFSET('Sanitation Data'!$G$7,0,10*ROW('Sanitation Data'!G170))),'Data Summary'!DF176="Yes"),OFFSET('Sanitation Data'!$G$7,0,10*ROW('Sanitation Data'!G170)),NA())</f>
        <v>#N/A</v>
      </c>
      <c r="AR176" s="104" t="e">
        <f ca="1">+IF(AND(ISNUMBER(OFFSET('Sanitation Data'!$G$11,0,10*ROW('Sanitation Data'!G170))),'Data Summary'!DG176="Yes"),OFFSET('Sanitation Data'!$G$11,0,10*ROW('Sanitation Data'!G170)),NA())</f>
        <v>#N/A</v>
      </c>
      <c r="AS176" s="104" t="e">
        <f ca="1">+IF(AND(ISNUMBER(OFFSET('Sanitation Data'!$G$12,0,10*ROW('Sanitation Data'!G170))),'Data Summary'!DH176="Yes"),OFFSET('Sanitation Data'!$G$12,0,10*ROW('Sanitation Data'!G170)),NA())</f>
        <v>#N/A</v>
      </c>
      <c r="AT176" s="104" t="e">
        <f ca="1">+IF(AND(ISNUMBER(OFFSET('Sanitation Data'!$G$13,0,10*ROW('Sanitation Data'!G170))),'Data Summary'!DI176="Yes"),OFFSET('Sanitation Data'!$G$13,0,10*ROW('Sanitation Data'!G170)),NA())</f>
        <v>#N/A</v>
      </c>
      <c r="AU176" s="104" t="e">
        <f ca="1">+IF(AND(ISNUMBER(OFFSET('Sanitation Data'!$H$5,0,10*ROW('Sanitation Data'!H170))),'Data Summary'!DJ176="Yes"),100-OFFSET('Sanitation Data'!$H$5,0,10*ROW('Sanitation Data'!H170)),NA())</f>
        <v>#N/A</v>
      </c>
      <c r="AV176" s="104" t="e">
        <f ca="1">+IF(AND(ISNUMBER(OFFSET('Sanitation Data'!$H$7,0,10*ROW('Sanitation Data'!H170))),'Data Summary'!DK176="Yes"),OFFSET('Sanitation Data'!$H$7,0,10*ROW('Sanitation Data'!H170)),NA())</f>
        <v>#N/A</v>
      </c>
      <c r="AW176" s="104" t="e">
        <f ca="1">+IF(AND(ISNUMBER(OFFSET('Sanitation Data'!$H$11,0,10*ROW('Sanitation Data'!H170))),'Data Summary'!DL176="Yes"),OFFSET('Sanitation Data'!$H$11,0,10*ROW('Sanitation Data'!H170)),NA())</f>
        <v>#N/A</v>
      </c>
      <c r="AX176" s="104" t="e">
        <f ca="1">+IF(AND(ISNUMBER(OFFSET('Sanitation Data'!$H$12,0,10*ROW('Sanitation Data'!H170))),'Data Summary'!DM176="Yes"),OFFSET('Sanitation Data'!$H$12,0,10*ROW('Sanitation Data'!H170)),NA())</f>
        <v>#N/A</v>
      </c>
      <c r="AY176" s="104" t="e">
        <f ca="1">+IF(AND(ISNUMBER(OFFSET('Sanitation Data'!$H$13,0,10*ROW('Sanitation Data'!H170))),'Data Summary'!DN176="Yes"),OFFSET('Sanitation Data'!$H$13,0,10*ROW('Sanitation Data'!H170)),NA())</f>
        <v>#N/A</v>
      </c>
      <c r="AZ176" s="109" t="e">
        <f ca="1">+IF(AND(ISNUMBER(OFFSET('Hygiene Data'!$C$6,0,10*ROW('Hygiene Data'!C170))),'Data Summary'!DO176="Yes"),OFFSET('Hygiene Data'!$C$6,0,10*ROW('Hygiene Data'!C170)),NA())</f>
        <v>#N/A</v>
      </c>
      <c r="BA176" s="109" t="e">
        <f ca="1">+IF(AND(ISNUMBER(OFFSET('Hygiene Data'!$C$8,0,10*ROW('Hygiene Data'!C170))),'Data Summary'!DP176="Yes"),OFFSET('Hygiene Data'!$C$8,0,10*ROW('Hygiene Data'!C170)),NA())</f>
        <v>#N/A</v>
      </c>
      <c r="BB176" s="109" t="e">
        <f ca="1">+IF(AND(ISNUMBER(OFFSET('Hygiene Data'!$C$10,0,10*ROW('Hygiene Data'!C170))),'Data Summary'!DQ176="Yes"),OFFSET('Hygiene Data'!$C$10,0,10*ROW('Hygiene Data'!C170)),NA())</f>
        <v>#N/A</v>
      </c>
      <c r="BC176" s="109" t="e">
        <f ca="1">+IF(AND(ISNUMBER(OFFSET('Hygiene Data'!$D$6,0,10*ROW('Hygiene Data'!D170))),'Data Summary'!DR176="Yes"),OFFSET('Hygiene Data'!$D$6,0,10*ROW('Hygiene Data'!D170)),NA())</f>
        <v>#N/A</v>
      </c>
      <c r="BD176" s="109" t="e">
        <f ca="1">+IF(AND(ISNUMBER(OFFSET('Hygiene Data'!$D$8,0,10*ROW('Hygiene Data'!D170))),'Data Summary'!DS176="Yes"),OFFSET('Hygiene Data'!$D$8,0,10*ROW('Hygiene Data'!D170)),NA())</f>
        <v>#N/A</v>
      </c>
      <c r="BE176" s="109" t="e">
        <f ca="1">+IF(AND(ISNUMBER(OFFSET('Hygiene Data'!$D$10,0,10*ROW('Hygiene Data'!D170))),'Data Summary'!DT176="Yes"),OFFSET('Hygiene Data'!$D$10,0,10*ROW('Hygiene Data'!D170)),NA())</f>
        <v>#N/A</v>
      </c>
      <c r="BF176" s="109" t="e">
        <f ca="1">+IF(AND(ISNUMBER(OFFSET('Hygiene Data'!$E$6,0,10*ROW('Hygiene Data'!E170))),'Data Summary'!DU176="Yes"),OFFSET('Hygiene Data'!$E$6,0,10*ROW('Hygiene Data'!E170)),NA())</f>
        <v>#N/A</v>
      </c>
      <c r="BG176" s="109" t="e">
        <f ca="1">+IF(AND(ISNUMBER(OFFSET('Hygiene Data'!$E$8,0,10*ROW('Hygiene Data'!E170))),'Data Summary'!DV176="Yes"),OFFSET('Hygiene Data'!$E$8,0,10*ROW('Hygiene Data'!E170)),NA())</f>
        <v>#N/A</v>
      </c>
      <c r="BH176" s="109" t="e">
        <f ca="1">+IF(AND(ISNUMBER(OFFSET('Hygiene Data'!$E$10,0,10*ROW('Hygiene Data'!E170))),'Data Summary'!DW176="Yes"),OFFSET('Hygiene Data'!$E$10,0,10*ROW('Hygiene Data'!E170)),NA())</f>
        <v>#N/A</v>
      </c>
      <c r="BI176" s="109" t="e">
        <f ca="1">+IF(AND(ISNUMBER(OFFSET('Hygiene Data'!$F$6,0,10*ROW('Hygiene Data'!F170))),'Data Summary'!DX176="Yes"),OFFSET('Hygiene Data'!$F$6,0,10*ROW('Hygiene Data'!F170)),NA())</f>
        <v>#N/A</v>
      </c>
      <c r="BJ176" s="109" t="e">
        <f ca="1">+IF(AND(ISNUMBER(OFFSET('Hygiene Data'!$F$8,0,10*ROW('Hygiene Data'!F170))),'Data Summary'!DY176="Yes"),OFFSET('Hygiene Data'!$F$8,0,10*ROW('Hygiene Data'!F170)),NA())</f>
        <v>#N/A</v>
      </c>
      <c r="BK176" s="109" t="e">
        <f ca="1">+IF(AND(ISNUMBER(OFFSET('Hygiene Data'!$F$10,0,10*ROW('Hygiene Data'!F170))),'Data Summary'!DZ176="Yes"),OFFSET('Hygiene Data'!$F$10,0,10*ROW('Hygiene Data'!F170)),NA())</f>
        <v>#N/A</v>
      </c>
      <c r="BL176" s="109" t="e">
        <f ca="1">+IF(AND(ISNUMBER(OFFSET('Hygiene Data'!$G$6,0,10*ROW('Hygiene Data'!G170))),'Data Summary'!EA176="Yes"),OFFSET('Hygiene Data'!$G$6,0,10*ROW('Hygiene Data'!G170)),NA())</f>
        <v>#N/A</v>
      </c>
      <c r="BM176" s="109" t="e">
        <f ca="1">+IF(AND(ISNUMBER(OFFSET('Hygiene Data'!$G$8,0,10*ROW('Hygiene Data'!G170))),'Data Summary'!EB176="Yes"),OFFSET('Hygiene Data'!$G$8,0,10*ROW('Hygiene Data'!G170)),NA())</f>
        <v>#N/A</v>
      </c>
      <c r="BN176" s="109" t="e">
        <f ca="1">+IF(AND(ISNUMBER(OFFSET('Hygiene Data'!$G$10,0,10*ROW('Hygiene Data'!G170))),'Data Summary'!EC176="Yes"),OFFSET('Hygiene Data'!$G$10,0,10*ROW('Hygiene Data'!G170)),NA())</f>
        <v>#N/A</v>
      </c>
      <c r="BO176" s="109" t="e">
        <f ca="1">+IF(AND(ISNUMBER(OFFSET('Hygiene Data'!$H$6,0,10*ROW('Hygiene Data'!H170))),'Data Summary'!ED176="Yes"),OFFSET('Hygiene Data'!$H$6,0,10*ROW('Hygiene Data'!H170)),NA())</f>
        <v>#N/A</v>
      </c>
      <c r="BP176" s="109" t="e">
        <f ca="1">+IF(AND(ISNUMBER(OFFSET('Hygiene Data'!$H$8,0,10*ROW('Hygiene Data'!H170))),'Data Summary'!EE176="Yes"),OFFSET('Hygiene Data'!$H$8,0,10*ROW('Hygiene Data'!H170)),NA())</f>
        <v>#N/A</v>
      </c>
      <c r="BQ176" s="109" t="e">
        <f ca="1">+IF(AND(ISNUMBER(OFFSET('Hygiene Data'!$H$10,0,10*ROW('Hygiene Data'!H170))),'Data Summary'!EF176="Yes"),OFFSET('Hygiene Data'!$H$10,0,10*ROW('Hygiene Data'!H170)),NA())</f>
        <v>#N/A</v>
      </c>
    </row>
    <row r="177" spans="1:69" x14ac:dyDescent="0.25">
      <c r="A177" s="57" t="e">
        <f ca="1">+IF(OFFSET('Water Data'!$B$1,0,10*ROW('Water Data'!B171))="",NA(),OFFSET('Water Data'!$B$1,0,10*ROW('Water Data'!B171)))</f>
        <v>#N/A</v>
      </c>
      <c r="B177" s="57" t="e">
        <f ca="1">+IF(OFFSET('Water Data'!$A$3,0,10*ROW('Water Data'!A174))="",NA(),OFFSET('Water Data'!$A$3,0,10*ROW('Water Data'!A174)))</f>
        <v>#N/A</v>
      </c>
      <c r="C177" s="57" t="e">
        <f ca="1">+IF(OFFSET('Water Data'!$C$3,0,10*ROW('Water Data'!C174))="",NA(),OFFSET('Water Data'!$C$3,0,10*ROW('Water Data'!C174)))</f>
        <v>#N/A</v>
      </c>
      <c r="D177" s="58" t="e">
        <f ca="1">+IF(AND(ISNUMBER(OFFSET('Water Data'!$C$5,0,10*ROW('Water Data'!C171))),'Data Summary'!BS177="Yes"),100-OFFSET('Water Data'!$C$5,0,10*ROW('Water Data'!C171)),NA())</f>
        <v>#N/A</v>
      </c>
      <c r="E177" s="58" t="e">
        <f ca="1">+IF(AND(ISNUMBER(OFFSET('Water Data'!$C$7,0,10*ROW('Water Data'!C171))),'Data Summary'!BT177="Yes"),OFFSET('Water Data'!$C$7,0,10*ROW('Water Data'!C171)),NA())</f>
        <v>#N/A</v>
      </c>
      <c r="F177" s="58" t="e">
        <f ca="1">+IF(AND(ISNUMBER(OFFSET('Water Data'!$C$10,0,10*ROW('Water Data'!C171))),'Data Summary'!BU177="Yes"),OFFSET('Water Data'!$C$10,0,10*ROW('Water Data'!C171)),NA())</f>
        <v>#N/A</v>
      </c>
      <c r="G177" s="58" t="e">
        <f ca="1">+IF(AND(ISNUMBER(OFFSET('Water Data'!$D$5,0,10*ROW('Water Data'!D171))),'Data Summary'!BV177="Yes"),100-OFFSET('Water Data'!$D$5,0,10*ROW('Water Data'!D171)),NA())</f>
        <v>#N/A</v>
      </c>
      <c r="H177" s="58" t="e">
        <f ca="1">+IF(AND(ISNUMBER(OFFSET('Water Data'!$D$7,0,10*ROW('Water Data'!D171))),'Data Summary'!BW177="Yes"),OFFSET('Water Data'!$D$7,0,10*ROW('Water Data'!D171)),NA())</f>
        <v>#N/A</v>
      </c>
      <c r="I177" s="58" t="e">
        <f ca="1">+IF(AND(ISNUMBER(OFFSET('Water Data'!$D$10,0,10*ROW('Water Data'!D171))),'Data Summary'!BX177="Yes"),OFFSET('Water Data'!$D$10,0,10*ROW('Water Data'!D171)),NA())</f>
        <v>#N/A</v>
      </c>
      <c r="J177" s="58" t="e">
        <f ca="1">+IF(AND(ISNUMBER(OFFSET('Water Data'!$E$5,0,10*ROW('Water Data'!E171))),'Data Summary'!BY177="Yes"),100-OFFSET('Water Data'!$E$5,0,10*ROW('Water Data'!E171)),NA())</f>
        <v>#N/A</v>
      </c>
      <c r="K177" s="58" t="e">
        <f ca="1">+IF(AND(ISNUMBER(OFFSET('Water Data'!$E$7,0,10*ROW('Water Data'!E171))),'Data Summary'!BZ177="Yes"),OFFSET('Water Data'!$E$7,0,10*ROW('Water Data'!E171)),NA())</f>
        <v>#N/A</v>
      </c>
      <c r="L177" s="58" t="e">
        <f ca="1">+IF(AND(ISNUMBER(OFFSET('Water Data'!$E$10,0,10*ROW('Water Data'!E171))),'Data Summary'!CA177="Yes"),OFFSET('Water Data'!$E$10,0,10*ROW('Water Data'!E171)),NA())</f>
        <v>#N/A</v>
      </c>
      <c r="M177" s="58" t="e">
        <f ca="1">+IF(AND(ISNUMBER(OFFSET('Water Data'!$F$5,0,10*ROW('Water Data'!F171))),'Data Summary'!CB177="Yes"),100-OFFSET('Water Data'!$F$5,0,10*ROW('Water Data'!F171)),NA())</f>
        <v>#N/A</v>
      </c>
      <c r="N177" s="58" t="e">
        <f ca="1">+IF(AND(ISNUMBER(OFFSET('Water Data'!$F$7,0,10*ROW('Water Data'!F171))),'Data Summary'!CC177="Yes"),OFFSET('Water Data'!$F$7,0,10*ROW('Water Data'!F171)),NA())</f>
        <v>#N/A</v>
      </c>
      <c r="O177" s="58" t="e">
        <f ca="1">+IF(AND(ISNUMBER(OFFSET('Water Data'!$F$10,0,10*ROW('Water Data'!F171))),'Data Summary'!CD177="Yes"),OFFSET('Water Data'!$F$10,0,10*ROW('Water Data'!F171)),NA())</f>
        <v>#N/A</v>
      </c>
      <c r="P177" s="58" t="e">
        <f ca="1">+IF(AND(ISNUMBER(OFFSET('Water Data'!$G$5,0,10*ROW('Water Data'!G171))),'Data Summary'!CE177="Yes"),100-OFFSET('Water Data'!$G$5,0,10*ROW('Water Data'!G171)),NA())</f>
        <v>#N/A</v>
      </c>
      <c r="Q177" s="58" t="e">
        <f ca="1">+IF(AND(ISNUMBER(OFFSET('Water Data'!$G$7,0,10*ROW('Water Data'!G171))),'Data Summary'!CF177="Yes"),OFFSET('Water Data'!$G$7,0,10*ROW('Water Data'!G171)),NA())</f>
        <v>#N/A</v>
      </c>
      <c r="R177" s="58" t="e">
        <f ca="1">+IF(AND(ISNUMBER(OFFSET('Water Data'!$G$10,0,10*ROW('Water Data'!G171))),'Data Summary'!CG177="Yes"),OFFSET('Water Data'!$G$10,0,10*ROW('Water Data'!G171)),NA())</f>
        <v>#N/A</v>
      </c>
      <c r="S177" s="58" t="e">
        <f ca="1">+IF(AND(ISNUMBER(OFFSET('Water Data'!$H$5,0,10*ROW('Water Data'!H171))),'Data Summary'!CH177="Yes"),100-OFFSET('Water Data'!$H$5,0,10*ROW('Water Data'!H171)),NA())</f>
        <v>#N/A</v>
      </c>
      <c r="T177" s="58" t="e">
        <f ca="1">+IF(AND(ISNUMBER(OFFSET('Water Data'!$H$7,0,10*ROW('Water Data'!H171))),'Data Summary'!CI177="Yes"),OFFSET('Water Data'!$H$7,0,10*ROW('Water Data'!H171)),NA())</f>
        <v>#N/A</v>
      </c>
      <c r="U177" s="58" t="e">
        <f ca="1">+IF(AND(ISNUMBER(OFFSET('Water Data'!$H$10,0,10*ROW('Water Data'!H171))),'Data Summary'!CJ177="Yes"),OFFSET('Water Data'!$H$10,0,10*ROW('Water Data'!H171)),NA())</f>
        <v>#N/A</v>
      </c>
      <c r="V177" s="104" t="e">
        <f ca="1">+IF(AND(ISNUMBER(OFFSET('Sanitation Data'!$C$5,0,10*ROW('Sanitation Data'!C171))),'Data Summary'!CK177="Yes"),100-OFFSET('Sanitation Data'!$C$5,0,10*ROW('Sanitation Data'!C171)),NA())</f>
        <v>#N/A</v>
      </c>
      <c r="W177" s="104" t="e">
        <f ca="1">+IF(AND(ISNUMBER(OFFSET('Sanitation Data'!$C$7,0,10*ROW('Sanitation Data'!C171))),'Data Summary'!CL177="Yes"),OFFSET('Sanitation Data'!$C$7,0,10*ROW('Sanitation Data'!C171)),NA())</f>
        <v>#N/A</v>
      </c>
      <c r="X177" s="104" t="e">
        <f ca="1">+IF(AND(ISNUMBER(OFFSET('Sanitation Data'!$C$11,0,10*ROW('Sanitation Data'!C171))),'Data Summary'!CM177="Yes"),OFFSET('Sanitation Data'!$C$11,0,10*ROW('Sanitation Data'!C171)),NA())</f>
        <v>#N/A</v>
      </c>
      <c r="Y177" s="104" t="e">
        <f ca="1">+IF(AND(ISNUMBER(OFFSET('Sanitation Data'!$C$12,0,10*ROW('Sanitation Data'!C171))),'Data Summary'!CN177="Yes"),OFFSET('Sanitation Data'!$C$12,0,10*ROW('Sanitation Data'!C171)),NA())</f>
        <v>#N/A</v>
      </c>
      <c r="Z177" s="104" t="e">
        <f ca="1">+IF(AND(ISNUMBER(OFFSET('Sanitation Data'!$C$13,0,10*ROW('Sanitation Data'!C171))),'Data Summary'!CO177="Yes"),OFFSET('Sanitation Data'!$C$13,0,10*ROW('Sanitation Data'!C171)),NA())</f>
        <v>#N/A</v>
      </c>
      <c r="AA177" s="104" t="e">
        <f ca="1">+IF(AND(ISNUMBER(OFFSET('Sanitation Data'!$D$5,0,10*ROW('Sanitation Data'!D171))),'Data Summary'!CP177="Yes"),100-OFFSET('Sanitation Data'!$D$5,0,10*ROW('Sanitation Data'!D171)),NA())</f>
        <v>#N/A</v>
      </c>
      <c r="AB177" s="104" t="e">
        <f ca="1">+IF(AND(ISNUMBER(OFFSET('Sanitation Data'!$D$7,0,10*ROW('Sanitation Data'!D171))),'Data Summary'!CQ177="Yes"),OFFSET('Sanitation Data'!$D$7,0,10*ROW('Sanitation Data'!D171)),NA())</f>
        <v>#N/A</v>
      </c>
      <c r="AC177" s="104" t="e">
        <f ca="1">+IF(AND(ISNUMBER(OFFSET('Sanitation Data'!$D$11,0,10*ROW('Sanitation Data'!D171))),'Data Summary'!CR177="Yes"),OFFSET('Sanitation Data'!$D$11,0,10*ROW('Sanitation Data'!D171)),NA())</f>
        <v>#N/A</v>
      </c>
      <c r="AD177" s="104" t="e">
        <f ca="1">+IF(AND(ISNUMBER(OFFSET('Sanitation Data'!$D$12,0,10*ROW('Sanitation Data'!D171))),'Data Summary'!CS177="Yes"),OFFSET('Sanitation Data'!$D$12,0,10*ROW('Sanitation Data'!D171)),NA())</f>
        <v>#N/A</v>
      </c>
      <c r="AE177" s="104" t="e">
        <f ca="1">+IF(AND(ISNUMBER(OFFSET('Sanitation Data'!$D$13,0,10*ROW('Sanitation Data'!D171))),'Data Summary'!CT177="Yes"),OFFSET('Sanitation Data'!$D$13,0,10*ROW('Sanitation Data'!D171)),NA())</f>
        <v>#N/A</v>
      </c>
      <c r="AF177" s="104" t="e">
        <f ca="1">+IF(AND(ISNUMBER(OFFSET('Sanitation Data'!$E$5,0,10*ROW('Sanitation Data'!E171))),'Data Summary'!CU177="Yes"),100-OFFSET('Sanitation Data'!$E$5,0,10*ROW('Sanitation Data'!E171)),NA())</f>
        <v>#N/A</v>
      </c>
      <c r="AG177" s="104" t="e">
        <f ca="1">+IF(AND(ISNUMBER(OFFSET('Sanitation Data'!$E$7,0,10*ROW('Sanitation Data'!E171))),'Data Summary'!CV177="Yes"),OFFSET('Sanitation Data'!$E$7,0,10*ROW('Sanitation Data'!E171)),NA())</f>
        <v>#N/A</v>
      </c>
      <c r="AH177" s="104" t="e">
        <f ca="1">+IF(AND(ISNUMBER(OFFSET('Sanitation Data'!$E$11,0,10*ROW('Sanitation Data'!E171))),'Data Summary'!CW177="Yes"),OFFSET('Sanitation Data'!$E$11,0,10*ROW('Sanitation Data'!E171)),NA())</f>
        <v>#N/A</v>
      </c>
      <c r="AI177" s="104" t="e">
        <f ca="1">+IF(AND(ISNUMBER(OFFSET('Sanitation Data'!$E$12,0,10*ROW('Sanitation Data'!E171))),'Data Summary'!CX177="Yes"),OFFSET('Sanitation Data'!$E$12,0,10*ROW('Sanitation Data'!E171)),NA())</f>
        <v>#N/A</v>
      </c>
      <c r="AJ177" s="104" t="e">
        <f ca="1">+IF(AND(ISNUMBER(OFFSET('Sanitation Data'!$E$13,0,10*ROW('Sanitation Data'!E171))),'Data Summary'!CY177="Yes"),OFFSET('Sanitation Data'!$E$13,0,10*ROW('Sanitation Data'!E171)),NA())</f>
        <v>#N/A</v>
      </c>
      <c r="AK177" s="104" t="e">
        <f ca="1">+IF(AND(ISNUMBER(OFFSET('Sanitation Data'!$F$5,0,10*ROW('Sanitation Data'!F171))),'Data Summary'!CZ177="Yes"),100-OFFSET('Sanitation Data'!$F$5,0,10*ROW('Sanitation Data'!F171)),NA())</f>
        <v>#N/A</v>
      </c>
      <c r="AL177" s="104" t="e">
        <f ca="1">+IF(AND(ISNUMBER(OFFSET('Sanitation Data'!$F$7,0,10*ROW('Sanitation Data'!F171))),'Data Summary'!DA177="Yes"),OFFSET('Sanitation Data'!$F$7,0,10*ROW('Sanitation Data'!F171)),NA())</f>
        <v>#N/A</v>
      </c>
      <c r="AM177" s="104" t="e">
        <f ca="1">+IF(AND(ISNUMBER(OFFSET('Sanitation Data'!$F$11,0,10*ROW('Sanitation Data'!F171))),'Data Summary'!DB177="Yes"),OFFSET('Sanitation Data'!$F$11,0,10*ROW('Sanitation Data'!F171)),NA())</f>
        <v>#N/A</v>
      </c>
      <c r="AN177" s="104" t="e">
        <f ca="1">+IF(AND(ISNUMBER(OFFSET('Sanitation Data'!$F$12,0,10*ROW('Sanitation Data'!F171))),'Data Summary'!DC177="Yes"),OFFSET('Sanitation Data'!$F$12,0,10*ROW('Sanitation Data'!F171)),NA())</f>
        <v>#N/A</v>
      </c>
      <c r="AO177" s="104" t="e">
        <f ca="1">+IF(AND(ISNUMBER(OFFSET('Sanitation Data'!$F$13,0,10*ROW('Sanitation Data'!F171))),'Data Summary'!DD177="Yes"),OFFSET('Sanitation Data'!$F$13,0,10*ROW('Sanitation Data'!F171)),NA())</f>
        <v>#N/A</v>
      </c>
      <c r="AP177" s="104" t="e">
        <f ca="1">+IF(AND(ISNUMBER(OFFSET('Sanitation Data'!$G$5,0,10*ROW('Sanitation Data'!G171))),'Data Summary'!DE177="Yes"),100-OFFSET('Sanitation Data'!$G$5,0,10*ROW('Sanitation Data'!G171)),NA())</f>
        <v>#N/A</v>
      </c>
      <c r="AQ177" s="104" t="e">
        <f ca="1">+IF(AND(ISNUMBER(OFFSET('Sanitation Data'!$G$7,0,10*ROW('Sanitation Data'!G171))),'Data Summary'!DF177="Yes"),OFFSET('Sanitation Data'!$G$7,0,10*ROW('Sanitation Data'!G171)),NA())</f>
        <v>#N/A</v>
      </c>
      <c r="AR177" s="104" t="e">
        <f ca="1">+IF(AND(ISNUMBER(OFFSET('Sanitation Data'!$G$11,0,10*ROW('Sanitation Data'!G171))),'Data Summary'!DG177="Yes"),OFFSET('Sanitation Data'!$G$11,0,10*ROW('Sanitation Data'!G171)),NA())</f>
        <v>#N/A</v>
      </c>
      <c r="AS177" s="104" t="e">
        <f ca="1">+IF(AND(ISNUMBER(OFFSET('Sanitation Data'!$G$12,0,10*ROW('Sanitation Data'!G171))),'Data Summary'!DH177="Yes"),OFFSET('Sanitation Data'!$G$12,0,10*ROW('Sanitation Data'!G171)),NA())</f>
        <v>#N/A</v>
      </c>
      <c r="AT177" s="104" t="e">
        <f ca="1">+IF(AND(ISNUMBER(OFFSET('Sanitation Data'!$G$13,0,10*ROW('Sanitation Data'!G171))),'Data Summary'!DI177="Yes"),OFFSET('Sanitation Data'!$G$13,0,10*ROW('Sanitation Data'!G171)),NA())</f>
        <v>#N/A</v>
      </c>
      <c r="AU177" s="104" t="e">
        <f ca="1">+IF(AND(ISNUMBER(OFFSET('Sanitation Data'!$H$5,0,10*ROW('Sanitation Data'!H171))),'Data Summary'!DJ177="Yes"),100-OFFSET('Sanitation Data'!$H$5,0,10*ROW('Sanitation Data'!H171)),NA())</f>
        <v>#N/A</v>
      </c>
      <c r="AV177" s="104" t="e">
        <f ca="1">+IF(AND(ISNUMBER(OFFSET('Sanitation Data'!$H$7,0,10*ROW('Sanitation Data'!H171))),'Data Summary'!DK177="Yes"),OFFSET('Sanitation Data'!$H$7,0,10*ROW('Sanitation Data'!H171)),NA())</f>
        <v>#N/A</v>
      </c>
      <c r="AW177" s="104" t="e">
        <f ca="1">+IF(AND(ISNUMBER(OFFSET('Sanitation Data'!$H$11,0,10*ROW('Sanitation Data'!H171))),'Data Summary'!DL177="Yes"),OFFSET('Sanitation Data'!$H$11,0,10*ROW('Sanitation Data'!H171)),NA())</f>
        <v>#N/A</v>
      </c>
      <c r="AX177" s="104" t="e">
        <f ca="1">+IF(AND(ISNUMBER(OFFSET('Sanitation Data'!$H$12,0,10*ROW('Sanitation Data'!H171))),'Data Summary'!DM177="Yes"),OFFSET('Sanitation Data'!$H$12,0,10*ROW('Sanitation Data'!H171)),NA())</f>
        <v>#N/A</v>
      </c>
      <c r="AY177" s="104" t="e">
        <f ca="1">+IF(AND(ISNUMBER(OFFSET('Sanitation Data'!$H$13,0,10*ROW('Sanitation Data'!H171))),'Data Summary'!DN177="Yes"),OFFSET('Sanitation Data'!$H$13,0,10*ROW('Sanitation Data'!H171)),NA())</f>
        <v>#N/A</v>
      </c>
      <c r="AZ177" s="109" t="e">
        <f ca="1">+IF(AND(ISNUMBER(OFFSET('Hygiene Data'!$C$6,0,10*ROW('Hygiene Data'!C171))),'Data Summary'!DO177="Yes"),OFFSET('Hygiene Data'!$C$6,0,10*ROW('Hygiene Data'!C171)),NA())</f>
        <v>#N/A</v>
      </c>
      <c r="BA177" s="109" t="e">
        <f ca="1">+IF(AND(ISNUMBER(OFFSET('Hygiene Data'!$C$8,0,10*ROW('Hygiene Data'!C171))),'Data Summary'!DP177="Yes"),OFFSET('Hygiene Data'!$C$8,0,10*ROW('Hygiene Data'!C171)),NA())</f>
        <v>#N/A</v>
      </c>
      <c r="BB177" s="109" t="e">
        <f ca="1">+IF(AND(ISNUMBER(OFFSET('Hygiene Data'!$C$10,0,10*ROW('Hygiene Data'!C171))),'Data Summary'!DQ177="Yes"),OFFSET('Hygiene Data'!$C$10,0,10*ROW('Hygiene Data'!C171)),NA())</f>
        <v>#N/A</v>
      </c>
      <c r="BC177" s="109" t="e">
        <f ca="1">+IF(AND(ISNUMBER(OFFSET('Hygiene Data'!$D$6,0,10*ROW('Hygiene Data'!D171))),'Data Summary'!DR177="Yes"),OFFSET('Hygiene Data'!$D$6,0,10*ROW('Hygiene Data'!D171)),NA())</f>
        <v>#N/A</v>
      </c>
      <c r="BD177" s="109" t="e">
        <f ca="1">+IF(AND(ISNUMBER(OFFSET('Hygiene Data'!$D$8,0,10*ROW('Hygiene Data'!D171))),'Data Summary'!DS177="Yes"),OFFSET('Hygiene Data'!$D$8,0,10*ROW('Hygiene Data'!D171)),NA())</f>
        <v>#N/A</v>
      </c>
      <c r="BE177" s="109" t="e">
        <f ca="1">+IF(AND(ISNUMBER(OFFSET('Hygiene Data'!$D$10,0,10*ROW('Hygiene Data'!D171))),'Data Summary'!DT177="Yes"),OFFSET('Hygiene Data'!$D$10,0,10*ROW('Hygiene Data'!D171)),NA())</f>
        <v>#N/A</v>
      </c>
      <c r="BF177" s="109" t="e">
        <f ca="1">+IF(AND(ISNUMBER(OFFSET('Hygiene Data'!$E$6,0,10*ROW('Hygiene Data'!E171))),'Data Summary'!DU177="Yes"),OFFSET('Hygiene Data'!$E$6,0,10*ROW('Hygiene Data'!E171)),NA())</f>
        <v>#N/A</v>
      </c>
      <c r="BG177" s="109" t="e">
        <f ca="1">+IF(AND(ISNUMBER(OFFSET('Hygiene Data'!$E$8,0,10*ROW('Hygiene Data'!E171))),'Data Summary'!DV177="Yes"),OFFSET('Hygiene Data'!$E$8,0,10*ROW('Hygiene Data'!E171)),NA())</f>
        <v>#N/A</v>
      </c>
      <c r="BH177" s="109" t="e">
        <f ca="1">+IF(AND(ISNUMBER(OFFSET('Hygiene Data'!$E$10,0,10*ROW('Hygiene Data'!E171))),'Data Summary'!DW177="Yes"),OFFSET('Hygiene Data'!$E$10,0,10*ROW('Hygiene Data'!E171)),NA())</f>
        <v>#N/A</v>
      </c>
      <c r="BI177" s="109" t="e">
        <f ca="1">+IF(AND(ISNUMBER(OFFSET('Hygiene Data'!$F$6,0,10*ROW('Hygiene Data'!F171))),'Data Summary'!DX177="Yes"),OFFSET('Hygiene Data'!$F$6,0,10*ROW('Hygiene Data'!F171)),NA())</f>
        <v>#N/A</v>
      </c>
      <c r="BJ177" s="109" t="e">
        <f ca="1">+IF(AND(ISNUMBER(OFFSET('Hygiene Data'!$F$8,0,10*ROW('Hygiene Data'!F171))),'Data Summary'!DY177="Yes"),OFFSET('Hygiene Data'!$F$8,0,10*ROW('Hygiene Data'!F171)),NA())</f>
        <v>#N/A</v>
      </c>
      <c r="BK177" s="109" t="e">
        <f ca="1">+IF(AND(ISNUMBER(OFFSET('Hygiene Data'!$F$10,0,10*ROW('Hygiene Data'!F171))),'Data Summary'!DZ177="Yes"),OFFSET('Hygiene Data'!$F$10,0,10*ROW('Hygiene Data'!F171)),NA())</f>
        <v>#N/A</v>
      </c>
      <c r="BL177" s="109" t="e">
        <f ca="1">+IF(AND(ISNUMBER(OFFSET('Hygiene Data'!$G$6,0,10*ROW('Hygiene Data'!G171))),'Data Summary'!EA177="Yes"),OFFSET('Hygiene Data'!$G$6,0,10*ROW('Hygiene Data'!G171)),NA())</f>
        <v>#N/A</v>
      </c>
      <c r="BM177" s="109" t="e">
        <f ca="1">+IF(AND(ISNUMBER(OFFSET('Hygiene Data'!$G$8,0,10*ROW('Hygiene Data'!G171))),'Data Summary'!EB177="Yes"),OFFSET('Hygiene Data'!$G$8,0,10*ROW('Hygiene Data'!G171)),NA())</f>
        <v>#N/A</v>
      </c>
      <c r="BN177" s="109" t="e">
        <f ca="1">+IF(AND(ISNUMBER(OFFSET('Hygiene Data'!$G$10,0,10*ROW('Hygiene Data'!G171))),'Data Summary'!EC177="Yes"),OFFSET('Hygiene Data'!$G$10,0,10*ROW('Hygiene Data'!G171)),NA())</f>
        <v>#N/A</v>
      </c>
      <c r="BO177" s="109" t="e">
        <f ca="1">+IF(AND(ISNUMBER(OFFSET('Hygiene Data'!$H$6,0,10*ROW('Hygiene Data'!H171))),'Data Summary'!ED177="Yes"),OFFSET('Hygiene Data'!$H$6,0,10*ROW('Hygiene Data'!H171)),NA())</f>
        <v>#N/A</v>
      </c>
      <c r="BP177" s="109" t="e">
        <f ca="1">+IF(AND(ISNUMBER(OFFSET('Hygiene Data'!$H$8,0,10*ROW('Hygiene Data'!H171))),'Data Summary'!EE177="Yes"),OFFSET('Hygiene Data'!$H$8,0,10*ROW('Hygiene Data'!H171)),NA())</f>
        <v>#N/A</v>
      </c>
      <c r="BQ177" s="109" t="e">
        <f ca="1">+IF(AND(ISNUMBER(OFFSET('Hygiene Data'!$H$10,0,10*ROW('Hygiene Data'!H171))),'Data Summary'!EF177="Yes"),OFFSET('Hygiene Data'!$H$10,0,10*ROW('Hygiene Data'!H171)),NA())</f>
        <v>#N/A</v>
      </c>
    </row>
    <row r="178" spans="1:69" x14ac:dyDescent="0.25">
      <c r="A178" s="57" t="e">
        <f ca="1">+IF(OFFSET('Water Data'!$B$1,0,10*ROW('Water Data'!B172))="",NA(),OFFSET('Water Data'!$B$1,0,10*ROW('Water Data'!B172)))</f>
        <v>#N/A</v>
      </c>
      <c r="B178" s="57" t="e">
        <f ca="1">+IF(OFFSET('Water Data'!$A$3,0,10*ROW('Water Data'!A175))="",NA(),OFFSET('Water Data'!$A$3,0,10*ROW('Water Data'!A175)))</f>
        <v>#N/A</v>
      </c>
      <c r="C178" s="57" t="e">
        <f ca="1">+IF(OFFSET('Water Data'!$C$3,0,10*ROW('Water Data'!C175))="",NA(),OFFSET('Water Data'!$C$3,0,10*ROW('Water Data'!C175)))</f>
        <v>#N/A</v>
      </c>
      <c r="D178" s="58" t="e">
        <f ca="1">+IF(AND(ISNUMBER(OFFSET('Water Data'!$C$5,0,10*ROW('Water Data'!C172))),'Data Summary'!BS178="Yes"),100-OFFSET('Water Data'!$C$5,0,10*ROW('Water Data'!C172)),NA())</f>
        <v>#N/A</v>
      </c>
      <c r="E178" s="58" t="e">
        <f ca="1">+IF(AND(ISNUMBER(OFFSET('Water Data'!$C$7,0,10*ROW('Water Data'!C172))),'Data Summary'!BT178="Yes"),OFFSET('Water Data'!$C$7,0,10*ROW('Water Data'!C172)),NA())</f>
        <v>#N/A</v>
      </c>
      <c r="F178" s="58" t="e">
        <f ca="1">+IF(AND(ISNUMBER(OFFSET('Water Data'!$C$10,0,10*ROW('Water Data'!C172))),'Data Summary'!BU178="Yes"),OFFSET('Water Data'!$C$10,0,10*ROW('Water Data'!C172)),NA())</f>
        <v>#N/A</v>
      </c>
      <c r="G178" s="58" t="e">
        <f ca="1">+IF(AND(ISNUMBER(OFFSET('Water Data'!$D$5,0,10*ROW('Water Data'!D172))),'Data Summary'!BV178="Yes"),100-OFFSET('Water Data'!$D$5,0,10*ROW('Water Data'!D172)),NA())</f>
        <v>#N/A</v>
      </c>
      <c r="H178" s="58" t="e">
        <f ca="1">+IF(AND(ISNUMBER(OFFSET('Water Data'!$D$7,0,10*ROW('Water Data'!D172))),'Data Summary'!BW178="Yes"),OFFSET('Water Data'!$D$7,0,10*ROW('Water Data'!D172)),NA())</f>
        <v>#N/A</v>
      </c>
      <c r="I178" s="58" t="e">
        <f ca="1">+IF(AND(ISNUMBER(OFFSET('Water Data'!$D$10,0,10*ROW('Water Data'!D172))),'Data Summary'!BX178="Yes"),OFFSET('Water Data'!$D$10,0,10*ROW('Water Data'!D172)),NA())</f>
        <v>#N/A</v>
      </c>
      <c r="J178" s="58" t="e">
        <f ca="1">+IF(AND(ISNUMBER(OFFSET('Water Data'!$E$5,0,10*ROW('Water Data'!E172))),'Data Summary'!BY178="Yes"),100-OFFSET('Water Data'!$E$5,0,10*ROW('Water Data'!E172)),NA())</f>
        <v>#N/A</v>
      </c>
      <c r="K178" s="58" t="e">
        <f ca="1">+IF(AND(ISNUMBER(OFFSET('Water Data'!$E$7,0,10*ROW('Water Data'!E172))),'Data Summary'!BZ178="Yes"),OFFSET('Water Data'!$E$7,0,10*ROW('Water Data'!E172)),NA())</f>
        <v>#N/A</v>
      </c>
      <c r="L178" s="58" t="e">
        <f ca="1">+IF(AND(ISNUMBER(OFFSET('Water Data'!$E$10,0,10*ROW('Water Data'!E172))),'Data Summary'!CA178="Yes"),OFFSET('Water Data'!$E$10,0,10*ROW('Water Data'!E172)),NA())</f>
        <v>#N/A</v>
      </c>
      <c r="M178" s="58" t="e">
        <f ca="1">+IF(AND(ISNUMBER(OFFSET('Water Data'!$F$5,0,10*ROW('Water Data'!F172))),'Data Summary'!CB178="Yes"),100-OFFSET('Water Data'!$F$5,0,10*ROW('Water Data'!F172)),NA())</f>
        <v>#N/A</v>
      </c>
      <c r="N178" s="58" t="e">
        <f ca="1">+IF(AND(ISNUMBER(OFFSET('Water Data'!$F$7,0,10*ROW('Water Data'!F172))),'Data Summary'!CC178="Yes"),OFFSET('Water Data'!$F$7,0,10*ROW('Water Data'!F172)),NA())</f>
        <v>#N/A</v>
      </c>
      <c r="O178" s="58" t="e">
        <f ca="1">+IF(AND(ISNUMBER(OFFSET('Water Data'!$F$10,0,10*ROW('Water Data'!F172))),'Data Summary'!CD178="Yes"),OFFSET('Water Data'!$F$10,0,10*ROW('Water Data'!F172)),NA())</f>
        <v>#N/A</v>
      </c>
      <c r="P178" s="58" t="e">
        <f ca="1">+IF(AND(ISNUMBER(OFFSET('Water Data'!$G$5,0,10*ROW('Water Data'!G172))),'Data Summary'!CE178="Yes"),100-OFFSET('Water Data'!$G$5,0,10*ROW('Water Data'!G172)),NA())</f>
        <v>#N/A</v>
      </c>
      <c r="Q178" s="58" t="e">
        <f ca="1">+IF(AND(ISNUMBER(OFFSET('Water Data'!$G$7,0,10*ROW('Water Data'!G172))),'Data Summary'!CF178="Yes"),OFFSET('Water Data'!$G$7,0,10*ROW('Water Data'!G172)),NA())</f>
        <v>#N/A</v>
      </c>
      <c r="R178" s="58" t="e">
        <f ca="1">+IF(AND(ISNUMBER(OFFSET('Water Data'!$G$10,0,10*ROW('Water Data'!G172))),'Data Summary'!CG178="Yes"),OFFSET('Water Data'!$G$10,0,10*ROW('Water Data'!G172)),NA())</f>
        <v>#N/A</v>
      </c>
      <c r="S178" s="58" t="e">
        <f ca="1">+IF(AND(ISNUMBER(OFFSET('Water Data'!$H$5,0,10*ROW('Water Data'!H172))),'Data Summary'!CH178="Yes"),100-OFFSET('Water Data'!$H$5,0,10*ROW('Water Data'!H172)),NA())</f>
        <v>#N/A</v>
      </c>
      <c r="T178" s="58" t="e">
        <f ca="1">+IF(AND(ISNUMBER(OFFSET('Water Data'!$H$7,0,10*ROW('Water Data'!H172))),'Data Summary'!CI178="Yes"),OFFSET('Water Data'!$H$7,0,10*ROW('Water Data'!H172)),NA())</f>
        <v>#N/A</v>
      </c>
      <c r="U178" s="58" t="e">
        <f ca="1">+IF(AND(ISNUMBER(OFFSET('Water Data'!$H$10,0,10*ROW('Water Data'!H172))),'Data Summary'!CJ178="Yes"),OFFSET('Water Data'!$H$10,0,10*ROW('Water Data'!H172)),NA())</f>
        <v>#N/A</v>
      </c>
      <c r="V178" s="104" t="e">
        <f ca="1">+IF(AND(ISNUMBER(OFFSET('Sanitation Data'!$C$5,0,10*ROW('Sanitation Data'!C172))),'Data Summary'!CK178="Yes"),100-OFFSET('Sanitation Data'!$C$5,0,10*ROW('Sanitation Data'!C172)),NA())</f>
        <v>#N/A</v>
      </c>
      <c r="W178" s="104" t="e">
        <f ca="1">+IF(AND(ISNUMBER(OFFSET('Sanitation Data'!$C$7,0,10*ROW('Sanitation Data'!C172))),'Data Summary'!CL178="Yes"),OFFSET('Sanitation Data'!$C$7,0,10*ROW('Sanitation Data'!C172)),NA())</f>
        <v>#N/A</v>
      </c>
      <c r="X178" s="104" t="e">
        <f ca="1">+IF(AND(ISNUMBER(OFFSET('Sanitation Data'!$C$11,0,10*ROW('Sanitation Data'!C172))),'Data Summary'!CM178="Yes"),OFFSET('Sanitation Data'!$C$11,0,10*ROW('Sanitation Data'!C172)),NA())</f>
        <v>#N/A</v>
      </c>
      <c r="Y178" s="104" t="e">
        <f ca="1">+IF(AND(ISNUMBER(OFFSET('Sanitation Data'!$C$12,0,10*ROW('Sanitation Data'!C172))),'Data Summary'!CN178="Yes"),OFFSET('Sanitation Data'!$C$12,0,10*ROW('Sanitation Data'!C172)),NA())</f>
        <v>#N/A</v>
      </c>
      <c r="Z178" s="104" t="e">
        <f ca="1">+IF(AND(ISNUMBER(OFFSET('Sanitation Data'!$C$13,0,10*ROW('Sanitation Data'!C172))),'Data Summary'!CO178="Yes"),OFFSET('Sanitation Data'!$C$13,0,10*ROW('Sanitation Data'!C172)),NA())</f>
        <v>#N/A</v>
      </c>
      <c r="AA178" s="104" t="e">
        <f ca="1">+IF(AND(ISNUMBER(OFFSET('Sanitation Data'!$D$5,0,10*ROW('Sanitation Data'!D172))),'Data Summary'!CP178="Yes"),100-OFFSET('Sanitation Data'!$D$5,0,10*ROW('Sanitation Data'!D172)),NA())</f>
        <v>#N/A</v>
      </c>
      <c r="AB178" s="104" t="e">
        <f ca="1">+IF(AND(ISNUMBER(OFFSET('Sanitation Data'!$D$7,0,10*ROW('Sanitation Data'!D172))),'Data Summary'!CQ178="Yes"),OFFSET('Sanitation Data'!$D$7,0,10*ROW('Sanitation Data'!D172)),NA())</f>
        <v>#N/A</v>
      </c>
      <c r="AC178" s="104" t="e">
        <f ca="1">+IF(AND(ISNUMBER(OFFSET('Sanitation Data'!$D$11,0,10*ROW('Sanitation Data'!D172))),'Data Summary'!CR178="Yes"),OFFSET('Sanitation Data'!$D$11,0,10*ROW('Sanitation Data'!D172)),NA())</f>
        <v>#N/A</v>
      </c>
      <c r="AD178" s="104" t="e">
        <f ca="1">+IF(AND(ISNUMBER(OFFSET('Sanitation Data'!$D$12,0,10*ROW('Sanitation Data'!D172))),'Data Summary'!CS178="Yes"),OFFSET('Sanitation Data'!$D$12,0,10*ROW('Sanitation Data'!D172)),NA())</f>
        <v>#N/A</v>
      </c>
      <c r="AE178" s="104" t="e">
        <f ca="1">+IF(AND(ISNUMBER(OFFSET('Sanitation Data'!$D$13,0,10*ROW('Sanitation Data'!D172))),'Data Summary'!CT178="Yes"),OFFSET('Sanitation Data'!$D$13,0,10*ROW('Sanitation Data'!D172)),NA())</f>
        <v>#N/A</v>
      </c>
      <c r="AF178" s="104" t="e">
        <f ca="1">+IF(AND(ISNUMBER(OFFSET('Sanitation Data'!$E$5,0,10*ROW('Sanitation Data'!E172))),'Data Summary'!CU178="Yes"),100-OFFSET('Sanitation Data'!$E$5,0,10*ROW('Sanitation Data'!E172)),NA())</f>
        <v>#N/A</v>
      </c>
      <c r="AG178" s="104" t="e">
        <f ca="1">+IF(AND(ISNUMBER(OFFSET('Sanitation Data'!$E$7,0,10*ROW('Sanitation Data'!E172))),'Data Summary'!CV178="Yes"),OFFSET('Sanitation Data'!$E$7,0,10*ROW('Sanitation Data'!E172)),NA())</f>
        <v>#N/A</v>
      </c>
      <c r="AH178" s="104" t="e">
        <f ca="1">+IF(AND(ISNUMBER(OFFSET('Sanitation Data'!$E$11,0,10*ROW('Sanitation Data'!E172))),'Data Summary'!CW178="Yes"),OFFSET('Sanitation Data'!$E$11,0,10*ROW('Sanitation Data'!E172)),NA())</f>
        <v>#N/A</v>
      </c>
      <c r="AI178" s="104" t="e">
        <f ca="1">+IF(AND(ISNUMBER(OFFSET('Sanitation Data'!$E$12,0,10*ROW('Sanitation Data'!E172))),'Data Summary'!CX178="Yes"),OFFSET('Sanitation Data'!$E$12,0,10*ROW('Sanitation Data'!E172)),NA())</f>
        <v>#N/A</v>
      </c>
      <c r="AJ178" s="104" t="e">
        <f ca="1">+IF(AND(ISNUMBER(OFFSET('Sanitation Data'!$E$13,0,10*ROW('Sanitation Data'!E172))),'Data Summary'!CY178="Yes"),OFFSET('Sanitation Data'!$E$13,0,10*ROW('Sanitation Data'!E172)),NA())</f>
        <v>#N/A</v>
      </c>
      <c r="AK178" s="104" t="e">
        <f ca="1">+IF(AND(ISNUMBER(OFFSET('Sanitation Data'!$F$5,0,10*ROW('Sanitation Data'!F172))),'Data Summary'!CZ178="Yes"),100-OFFSET('Sanitation Data'!$F$5,0,10*ROW('Sanitation Data'!F172)),NA())</f>
        <v>#N/A</v>
      </c>
      <c r="AL178" s="104" t="e">
        <f ca="1">+IF(AND(ISNUMBER(OFFSET('Sanitation Data'!$F$7,0,10*ROW('Sanitation Data'!F172))),'Data Summary'!DA178="Yes"),OFFSET('Sanitation Data'!$F$7,0,10*ROW('Sanitation Data'!F172)),NA())</f>
        <v>#N/A</v>
      </c>
      <c r="AM178" s="104" t="e">
        <f ca="1">+IF(AND(ISNUMBER(OFFSET('Sanitation Data'!$F$11,0,10*ROW('Sanitation Data'!F172))),'Data Summary'!DB178="Yes"),OFFSET('Sanitation Data'!$F$11,0,10*ROW('Sanitation Data'!F172)),NA())</f>
        <v>#N/A</v>
      </c>
      <c r="AN178" s="104" t="e">
        <f ca="1">+IF(AND(ISNUMBER(OFFSET('Sanitation Data'!$F$12,0,10*ROW('Sanitation Data'!F172))),'Data Summary'!DC178="Yes"),OFFSET('Sanitation Data'!$F$12,0,10*ROW('Sanitation Data'!F172)),NA())</f>
        <v>#N/A</v>
      </c>
      <c r="AO178" s="104" t="e">
        <f ca="1">+IF(AND(ISNUMBER(OFFSET('Sanitation Data'!$F$13,0,10*ROW('Sanitation Data'!F172))),'Data Summary'!DD178="Yes"),OFFSET('Sanitation Data'!$F$13,0,10*ROW('Sanitation Data'!F172)),NA())</f>
        <v>#N/A</v>
      </c>
      <c r="AP178" s="104" t="e">
        <f ca="1">+IF(AND(ISNUMBER(OFFSET('Sanitation Data'!$G$5,0,10*ROW('Sanitation Data'!G172))),'Data Summary'!DE178="Yes"),100-OFFSET('Sanitation Data'!$G$5,0,10*ROW('Sanitation Data'!G172)),NA())</f>
        <v>#N/A</v>
      </c>
      <c r="AQ178" s="104" t="e">
        <f ca="1">+IF(AND(ISNUMBER(OFFSET('Sanitation Data'!$G$7,0,10*ROW('Sanitation Data'!G172))),'Data Summary'!DF178="Yes"),OFFSET('Sanitation Data'!$G$7,0,10*ROW('Sanitation Data'!G172)),NA())</f>
        <v>#N/A</v>
      </c>
      <c r="AR178" s="104" t="e">
        <f ca="1">+IF(AND(ISNUMBER(OFFSET('Sanitation Data'!$G$11,0,10*ROW('Sanitation Data'!G172))),'Data Summary'!DG178="Yes"),OFFSET('Sanitation Data'!$G$11,0,10*ROW('Sanitation Data'!G172)),NA())</f>
        <v>#N/A</v>
      </c>
      <c r="AS178" s="104" t="e">
        <f ca="1">+IF(AND(ISNUMBER(OFFSET('Sanitation Data'!$G$12,0,10*ROW('Sanitation Data'!G172))),'Data Summary'!DH178="Yes"),OFFSET('Sanitation Data'!$G$12,0,10*ROW('Sanitation Data'!G172)),NA())</f>
        <v>#N/A</v>
      </c>
      <c r="AT178" s="104" t="e">
        <f ca="1">+IF(AND(ISNUMBER(OFFSET('Sanitation Data'!$G$13,0,10*ROW('Sanitation Data'!G172))),'Data Summary'!DI178="Yes"),OFFSET('Sanitation Data'!$G$13,0,10*ROW('Sanitation Data'!G172)),NA())</f>
        <v>#N/A</v>
      </c>
      <c r="AU178" s="104" t="e">
        <f ca="1">+IF(AND(ISNUMBER(OFFSET('Sanitation Data'!$H$5,0,10*ROW('Sanitation Data'!H172))),'Data Summary'!DJ178="Yes"),100-OFFSET('Sanitation Data'!$H$5,0,10*ROW('Sanitation Data'!H172)),NA())</f>
        <v>#N/A</v>
      </c>
      <c r="AV178" s="104" t="e">
        <f ca="1">+IF(AND(ISNUMBER(OFFSET('Sanitation Data'!$H$7,0,10*ROW('Sanitation Data'!H172))),'Data Summary'!DK178="Yes"),OFFSET('Sanitation Data'!$H$7,0,10*ROW('Sanitation Data'!H172)),NA())</f>
        <v>#N/A</v>
      </c>
      <c r="AW178" s="104" t="e">
        <f ca="1">+IF(AND(ISNUMBER(OFFSET('Sanitation Data'!$H$11,0,10*ROW('Sanitation Data'!H172))),'Data Summary'!DL178="Yes"),OFFSET('Sanitation Data'!$H$11,0,10*ROW('Sanitation Data'!H172)),NA())</f>
        <v>#N/A</v>
      </c>
      <c r="AX178" s="104" t="e">
        <f ca="1">+IF(AND(ISNUMBER(OFFSET('Sanitation Data'!$H$12,0,10*ROW('Sanitation Data'!H172))),'Data Summary'!DM178="Yes"),OFFSET('Sanitation Data'!$H$12,0,10*ROW('Sanitation Data'!H172)),NA())</f>
        <v>#N/A</v>
      </c>
      <c r="AY178" s="104" t="e">
        <f ca="1">+IF(AND(ISNUMBER(OFFSET('Sanitation Data'!$H$13,0,10*ROW('Sanitation Data'!H172))),'Data Summary'!DN178="Yes"),OFFSET('Sanitation Data'!$H$13,0,10*ROW('Sanitation Data'!H172)),NA())</f>
        <v>#N/A</v>
      </c>
      <c r="AZ178" s="109" t="e">
        <f ca="1">+IF(AND(ISNUMBER(OFFSET('Hygiene Data'!$C$6,0,10*ROW('Hygiene Data'!C172))),'Data Summary'!DO178="Yes"),OFFSET('Hygiene Data'!$C$6,0,10*ROW('Hygiene Data'!C172)),NA())</f>
        <v>#N/A</v>
      </c>
      <c r="BA178" s="109" t="e">
        <f ca="1">+IF(AND(ISNUMBER(OFFSET('Hygiene Data'!$C$8,0,10*ROW('Hygiene Data'!C172))),'Data Summary'!DP178="Yes"),OFFSET('Hygiene Data'!$C$8,0,10*ROW('Hygiene Data'!C172)),NA())</f>
        <v>#N/A</v>
      </c>
      <c r="BB178" s="109" t="e">
        <f ca="1">+IF(AND(ISNUMBER(OFFSET('Hygiene Data'!$C$10,0,10*ROW('Hygiene Data'!C172))),'Data Summary'!DQ178="Yes"),OFFSET('Hygiene Data'!$C$10,0,10*ROW('Hygiene Data'!C172)),NA())</f>
        <v>#N/A</v>
      </c>
      <c r="BC178" s="109" t="e">
        <f ca="1">+IF(AND(ISNUMBER(OFFSET('Hygiene Data'!$D$6,0,10*ROW('Hygiene Data'!D172))),'Data Summary'!DR178="Yes"),OFFSET('Hygiene Data'!$D$6,0,10*ROW('Hygiene Data'!D172)),NA())</f>
        <v>#N/A</v>
      </c>
      <c r="BD178" s="109" t="e">
        <f ca="1">+IF(AND(ISNUMBER(OFFSET('Hygiene Data'!$D$8,0,10*ROW('Hygiene Data'!D172))),'Data Summary'!DS178="Yes"),OFFSET('Hygiene Data'!$D$8,0,10*ROW('Hygiene Data'!D172)),NA())</f>
        <v>#N/A</v>
      </c>
      <c r="BE178" s="109" t="e">
        <f ca="1">+IF(AND(ISNUMBER(OFFSET('Hygiene Data'!$D$10,0,10*ROW('Hygiene Data'!D172))),'Data Summary'!DT178="Yes"),OFFSET('Hygiene Data'!$D$10,0,10*ROW('Hygiene Data'!D172)),NA())</f>
        <v>#N/A</v>
      </c>
      <c r="BF178" s="109" t="e">
        <f ca="1">+IF(AND(ISNUMBER(OFFSET('Hygiene Data'!$E$6,0,10*ROW('Hygiene Data'!E172))),'Data Summary'!DU178="Yes"),OFFSET('Hygiene Data'!$E$6,0,10*ROW('Hygiene Data'!E172)),NA())</f>
        <v>#N/A</v>
      </c>
      <c r="BG178" s="109" t="e">
        <f ca="1">+IF(AND(ISNUMBER(OFFSET('Hygiene Data'!$E$8,0,10*ROW('Hygiene Data'!E172))),'Data Summary'!DV178="Yes"),OFFSET('Hygiene Data'!$E$8,0,10*ROW('Hygiene Data'!E172)),NA())</f>
        <v>#N/A</v>
      </c>
      <c r="BH178" s="109" t="e">
        <f ca="1">+IF(AND(ISNUMBER(OFFSET('Hygiene Data'!$E$10,0,10*ROW('Hygiene Data'!E172))),'Data Summary'!DW178="Yes"),OFFSET('Hygiene Data'!$E$10,0,10*ROW('Hygiene Data'!E172)),NA())</f>
        <v>#N/A</v>
      </c>
      <c r="BI178" s="109" t="e">
        <f ca="1">+IF(AND(ISNUMBER(OFFSET('Hygiene Data'!$F$6,0,10*ROW('Hygiene Data'!F172))),'Data Summary'!DX178="Yes"),OFFSET('Hygiene Data'!$F$6,0,10*ROW('Hygiene Data'!F172)),NA())</f>
        <v>#N/A</v>
      </c>
      <c r="BJ178" s="109" t="e">
        <f ca="1">+IF(AND(ISNUMBER(OFFSET('Hygiene Data'!$F$8,0,10*ROW('Hygiene Data'!F172))),'Data Summary'!DY178="Yes"),OFFSET('Hygiene Data'!$F$8,0,10*ROW('Hygiene Data'!F172)),NA())</f>
        <v>#N/A</v>
      </c>
      <c r="BK178" s="109" t="e">
        <f ca="1">+IF(AND(ISNUMBER(OFFSET('Hygiene Data'!$F$10,0,10*ROW('Hygiene Data'!F172))),'Data Summary'!DZ178="Yes"),OFFSET('Hygiene Data'!$F$10,0,10*ROW('Hygiene Data'!F172)),NA())</f>
        <v>#N/A</v>
      </c>
      <c r="BL178" s="109" t="e">
        <f ca="1">+IF(AND(ISNUMBER(OFFSET('Hygiene Data'!$G$6,0,10*ROW('Hygiene Data'!G172))),'Data Summary'!EA178="Yes"),OFFSET('Hygiene Data'!$G$6,0,10*ROW('Hygiene Data'!G172)),NA())</f>
        <v>#N/A</v>
      </c>
      <c r="BM178" s="109" t="e">
        <f ca="1">+IF(AND(ISNUMBER(OFFSET('Hygiene Data'!$G$8,0,10*ROW('Hygiene Data'!G172))),'Data Summary'!EB178="Yes"),OFFSET('Hygiene Data'!$G$8,0,10*ROW('Hygiene Data'!G172)),NA())</f>
        <v>#N/A</v>
      </c>
      <c r="BN178" s="109" t="e">
        <f ca="1">+IF(AND(ISNUMBER(OFFSET('Hygiene Data'!$G$10,0,10*ROW('Hygiene Data'!G172))),'Data Summary'!EC178="Yes"),OFFSET('Hygiene Data'!$G$10,0,10*ROW('Hygiene Data'!G172)),NA())</f>
        <v>#N/A</v>
      </c>
      <c r="BO178" s="109" t="e">
        <f ca="1">+IF(AND(ISNUMBER(OFFSET('Hygiene Data'!$H$6,0,10*ROW('Hygiene Data'!H172))),'Data Summary'!ED178="Yes"),OFFSET('Hygiene Data'!$H$6,0,10*ROW('Hygiene Data'!H172)),NA())</f>
        <v>#N/A</v>
      </c>
      <c r="BP178" s="109" t="e">
        <f ca="1">+IF(AND(ISNUMBER(OFFSET('Hygiene Data'!$H$8,0,10*ROW('Hygiene Data'!H172))),'Data Summary'!EE178="Yes"),OFFSET('Hygiene Data'!$H$8,0,10*ROW('Hygiene Data'!H172)),NA())</f>
        <v>#N/A</v>
      </c>
      <c r="BQ178" s="109" t="e">
        <f ca="1">+IF(AND(ISNUMBER(OFFSET('Hygiene Data'!$H$10,0,10*ROW('Hygiene Data'!H172))),'Data Summary'!EF178="Yes"),OFFSET('Hygiene Data'!$H$10,0,10*ROW('Hygiene Data'!H172)),NA())</f>
        <v>#N/A</v>
      </c>
    </row>
    <row r="179" spans="1:69" x14ac:dyDescent="0.25">
      <c r="A179" s="57" t="e">
        <f ca="1">+IF(OFFSET('Water Data'!$B$1,0,10*ROW('Water Data'!B173))="",NA(),OFFSET('Water Data'!$B$1,0,10*ROW('Water Data'!B173)))</f>
        <v>#N/A</v>
      </c>
      <c r="B179" s="57" t="e">
        <f ca="1">+IF(OFFSET('Water Data'!$A$3,0,10*ROW('Water Data'!A176))="",NA(),OFFSET('Water Data'!$A$3,0,10*ROW('Water Data'!A176)))</f>
        <v>#N/A</v>
      </c>
      <c r="C179" s="57" t="e">
        <f ca="1">+IF(OFFSET('Water Data'!$C$3,0,10*ROW('Water Data'!C176))="",NA(),OFFSET('Water Data'!$C$3,0,10*ROW('Water Data'!C176)))</f>
        <v>#N/A</v>
      </c>
      <c r="D179" s="58" t="e">
        <f ca="1">+IF(AND(ISNUMBER(OFFSET('Water Data'!$C$5,0,10*ROW('Water Data'!C173))),'Data Summary'!BS179="Yes"),100-OFFSET('Water Data'!$C$5,0,10*ROW('Water Data'!C173)),NA())</f>
        <v>#N/A</v>
      </c>
      <c r="E179" s="58" t="e">
        <f ca="1">+IF(AND(ISNUMBER(OFFSET('Water Data'!$C$7,0,10*ROW('Water Data'!C173))),'Data Summary'!BT179="Yes"),OFFSET('Water Data'!$C$7,0,10*ROW('Water Data'!C173)),NA())</f>
        <v>#N/A</v>
      </c>
      <c r="F179" s="58" t="e">
        <f ca="1">+IF(AND(ISNUMBER(OFFSET('Water Data'!$C$10,0,10*ROW('Water Data'!C173))),'Data Summary'!BU179="Yes"),OFFSET('Water Data'!$C$10,0,10*ROW('Water Data'!C173)),NA())</f>
        <v>#N/A</v>
      </c>
      <c r="G179" s="58" t="e">
        <f ca="1">+IF(AND(ISNUMBER(OFFSET('Water Data'!$D$5,0,10*ROW('Water Data'!D173))),'Data Summary'!BV179="Yes"),100-OFFSET('Water Data'!$D$5,0,10*ROW('Water Data'!D173)),NA())</f>
        <v>#N/A</v>
      </c>
      <c r="H179" s="58" t="e">
        <f ca="1">+IF(AND(ISNUMBER(OFFSET('Water Data'!$D$7,0,10*ROW('Water Data'!D173))),'Data Summary'!BW179="Yes"),OFFSET('Water Data'!$D$7,0,10*ROW('Water Data'!D173)),NA())</f>
        <v>#N/A</v>
      </c>
      <c r="I179" s="58" t="e">
        <f ca="1">+IF(AND(ISNUMBER(OFFSET('Water Data'!$D$10,0,10*ROW('Water Data'!D173))),'Data Summary'!BX179="Yes"),OFFSET('Water Data'!$D$10,0,10*ROW('Water Data'!D173)),NA())</f>
        <v>#N/A</v>
      </c>
      <c r="J179" s="58" t="e">
        <f ca="1">+IF(AND(ISNUMBER(OFFSET('Water Data'!$E$5,0,10*ROW('Water Data'!E173))),'Data Summary'!BY179="Yes"),100-OFFSET('Water Data'!$E$5,0,10*ROW('Water Data'!E173)),NA())</f>
        <v>#N/A</v>
      </c>
      <c r="K179" s="58" t="e">
        <f ca="1">+IF(AND(ISNUMBER(OFFSET('Water Data'!$E$7,0,10*ROW('Water Data'!E173))),'Data Summary'!BZ179="Yes"),OFFSET('Water Data'!$E$7,0,10*ROW('Water Data'!E173)),NA())</f>
        <v>#N/A</v>
      </c>
      <c r="L179" s="58" t="e">
        <f ca="1">+IF(AND(ISNUMBER(OFFSET('Water Data'!$E$10,0,10*ROW('Water Data'!E173))),'Data Summary'!CA179="Yes"),OFFSET('Water Data'!$E$10,0,10*ROW('Water Data'!E173)),NA())</f>
        <v>#N/A</v>
      </c>
      <c r="M179" s="58" t="e">
        <f ca="1">+IF(AND(ISNUMBER(OFFSET('Water Data'!$F$5,0,10*ROW('Water Data'!F173))),'Data Summary'!CB179="Yes"),100-OFFSET('Water Data'!$F$5,0,10*ROW('Water Data'!F173)),NA())</f>
        <v>#N/A</v>
      </c>
      <c r="N179" s="58" t="e">
        <f ca="1">+IF(AND(ISNUMBER(OFFSET('Water Data'!$F$7,0,10*ROW('Water Data'!F173))),'Data Summary'!CC179="Yes"),OFFSET('Water Data'!$F$7,0,10*ROW('Water Data'!F173)),NA())</f>
        <v>#N/A</v>
      </c>
      <c r="O179" s="58" t="e">
        <f ca="1">+IF(AND(ISNUMBER(OFFSET('Water Data'!$F$10,0,10*ROW('Water Data'!F173))),'Data Summary'!CD179="Yes"),OFFSET('Water Data'!$F$10,0,10*ROW('Water Data'!F173)),NA())</f>
        <v>#N/A</v>
      </c>
      <c r="P179" s="58" t="e">
        <f ca="1">+IF(AND(ISNUMBER(OFFSET('Water Data'!$G$5,0,10*ROW('Water Data'!G173))),'Data Summary'!CE179="Yes"),100-OFFSET('Water Data'!$G$5,0,10*ROW('Water Data'!G173)),NA())</f>
        <v>#N/A</v>
      </c>
      <c r="Q179" s="58" t="e">
        <f ca="1">+IF(AND(ISNUMBER(OFFSET('Water Data'!$G$7,0,10*ROW('Water Data'!G173))),'Data Summary'!CF179="Yes"),OFFSET('Water Data'!$G$7,0,10*ROW('Water Data'!G173)),NA())</f>
        <v>#N/A</v>
      </c>
      <c r="R179" s="58" t="e">
        <f ca="1">+IF(AND(ISNUMBER(OFFSET('Water Data'!$G$10,0,10*ROW('Water Data'!G173))),'Data Summary'!CG179="Yes"),OFFSET('Water Data'!$G$10,0,10*ROW('Water Data'!G173)),NA())</f>
        <v>#N/A</v>
      </c>
      <c r="S179" s="58" t="e">
        <f ca="1">+IF(AND(ISNUMBER(OFFSET('Water Data'!$H$5,0,10*ROW('Water Data'!H173))),'Data Summary'!CH179="Yes"),100-OFFSET('Water Data'!$H$5,0,10*ROW('Water Data'!H173)),NA())</f>
        <v>#N/A</v>
      </c>
      <c r="T179" s="58" t="e">
        <f ca="1">+IF(AND(ISNUMBER(OFFSET('Water Data'!$H$7,0,10*ROW('Water Data'!H173))),'Data Summary'!CI179="Yes"),OFFSET('Water Data'!$H$7,0,10*ROW('Water Data'!H173)),NA())</f>
        <v>#N/A</v>
      </c>
      <c r="U179" s="58" t="e">
        <f ca="1">+IF(AND(ISNUMBER(OFFSET('Water Data'!$H$10,0,10*ROW('Water Data'!H173))),'Data Summary'!CJ179="Yes"),OFFSET('Water Data'!$H$10,0,10*ROW('Water Data'!H173)),NA())</f>
        <v>#N/A</v>
      </c>
      <c r="V179" s="104" t="e">
        <f ca="1">+IF(AND(ISNUMBER(OFFSET('Sanitation Data'!$C$5,0,10*ROW('Sanitation Data'!C173))),'Data Summary'!CK179="Yes"),100-OFFSET('Sanitation Data'!$C$5,0,10*ROW('Sanitation Data'!C173)),NA())</f>
        <v>#N/A</v>
      </c>
      <c r="W179" s="104" t="e">
        <f ca="1">+IF(AND(ISNUMBER(OFFSET('Sanitation Data'!$C$7,0,10*ROW('Sanitation Data'!C173))),'Data Summary'!CL179="Yes"),OFFSET('Sanitation Data'!$C$7,0,10*ROW('Sanitation Data'!C173)),NA())</f>
        <v>#N/A</v>
      </c>
      <c r="X179" s="104" t="e">
        <f ca="1">+IF(AND(ISNUMBER(OFFSET('Sanitation Data'!$C$11,0,10*ROW('Sanitation Data'!C173))),'Data Summary'!CM179="Yes"),OFFSET('Sanitation Data'!$C$11,0,10*ROW('Sanitation Data'!C173)),NA())</f>
        <v>#N/A</v>
      </c>
      <c r="Y179" s="104" t="e">
        <f ca="1">+IF(AND(ISNUMBER(OFFSET('Sanitation Data'!$C$12,0,10*ROW('Sanitation Data'!C173))),'Data Summary'!CN179="Yes"),OFFSET('Sanitation Data'!$C$12,0,10*ROW('Sanitation Data'!C173)),NA())</f>
        <v>#N/A</v>
      </c>
      <c r="Z179" s="104" t="e">
        <f ca="1">+IF(AND(ISNUMBER(OFFSET('Sanitation Data'!$C$13,0,10*ROW('Sanitation Data'!C173))),'Data Summary'!CO179="Yes"),OFFSET('Sanitation Data'!$C$13,0,10*ROW('Sanitation Data'!C173)),NA())</f>
        <v>#N/A</v>
      </c>
      <c r="AA179" s="104" t="e">
        <f ca="1">+IF(AND(ISNUMBER(OFFSET('Sanitation Data'!$D$5,0,10*ROW('Sanitation Data'!D173))),'Data Summary'!CP179="Yes"),100-OFFSET('Sanitation Data'!$D$5,0,10*ROW('Sanitation Data'!D173)),NA())</f>
        <v>#N/A</v>
      </c>
      <c r="AB179" s="104" t="e">
        <f ca="1">+IF(AND(ISNUMBER(OFFSET('Sanitation Data'!$D$7,0,10*ROW('Sanitation Data'!D173))),'Data Summary'!CQ179="Yes"),OFFSET('Sanitation Data'!$D$7,0,10*ROW('Sanitation Data'!D173)),NA())</f>
        <v>#N/A</v>
      </c>
      <c r="AC179" s="104" t="e">
        <f ca="1">+IF(AND(ISNUMBER(OFFSET('Sanitation Data'!$D$11,0,10*ROW('Sanitation Data'!D173))),'Data Summary'!CR179="Yes"),OFFSET('Sanitation Data'!$D$11,0,10*ROW('Sanitation Data'!D173)),NA())</f>
        <v>#N/A</v>
      </c>
      <c r="AD179" s="104" t="e">
        <f ca="1">+IF(AND(ISNUMBER(OFFSET('Sanitation Data'!$D$12,0,10*ROW('Sanitation Data'!D173))),'Data Summary'!CS179="Yes"),OFFSET('Sanitation Data'!$D$12,0,10*ROW('Sanitation Data'!D173)),NA())</f>
        <v>#N/A</v>
      </c>
      <c r="AE179" s="104" t="e">
        <f ca="1">+IF(AND(ISNUMBER(OFFSET('Sanitation Data'!$D$13,0,10*ROW('Sanitation Data'!D173))),'Data Summary'!CT179="Yes"),OFFSET('Sanitation Data'!$D$13,0,10*ROW('Sanitation Data'!D173)),NA())</f>
        <v>#N/A</v>
      </c>
      <c r="AF179" s="104" t="e">
        <f ca="1">+IF(AND(ISNUMBER(OFFSET('Sanitation Data'!$E$5,0,10*ROW('Sanitation Data'!E173))),'Data Summary'!CU179="Yes"),100-OFFSET('Sanitation Data'!$E$5,0,10*ROW('Sanitation Data'!E173)),NA())</f>
        <v>#N/A</v>
      </c>
      <c r="AG179" s="104" t="e">
        <f ca="1">+IF(AND(ISNUMBER(OFFSET('Sanitation Data'!$E$7,0,10*ROW('Sanitation Data'!E173))),'Data Summary'!CV179="Yes"),OFFSET('Sanitation Data'!$E$7,0,10*ROW('Sanitation Data'!E173)),NA())</f>
        <v>#N/A</v>
      </c>
      <c r="AH179" s="104" t="e">
        <f ca="1">+IF(AND(ISNUMBER(OFFSET('Sanitation Data'!$E$11,0,10*ROW('Sanitation Data'!E173))),'Data Summary'!CW179="Yes"),OFFSET('Sanitation Data'!$E$11,0,10*ROW('Sanitation Data'!E173)),NA())</f>
        <v>#N/A</v>
      </c>
      <c r="AI179" s="104" t="e">
        <f ca="1">+IF(AND(ISNUMBER(OFFSET('Sanitation Data'!$E$12,0,10*ROW('Sanitation Data'!E173))),'Data Summary'!CX179="Yes"),OFFSET('Sanitation Data'!$E$12,0,10*ROW('Sanitation Data'!E173)),NA())</f>
        <v>#N/A</v>
      </c>
      <c r="AJ179" s="104" t="e">
        <f ca="1">+IF(AND(ISNUMBER(OFFSET('Sanitation Data'!$E$13,0,10*ROW('Sanitation Data'!E173))),'Data Summary'!CY179="Yes"),OFFSET('Sanitation Data'!$E$13,0,10*ROW('Sanitation Data'!E173)),NA())</f>
        <v>#N/A</v>
      </c>
      <c r="AK179" s="104" t="e">
        <f ca="1">+IF(AND(ISNUMBER(OFFSET('Sanitation Data'!$F$5,0,10*ROW('Sanitation Data'!F173))),'Data Summary'!CZ179="Yes"),100-OFFSET('Sanitation Data'!$F$5,0,10*ROW('Sanitation Data'!F173)),NA())</f>
        <v>#N/A</v>
      </c>
      <c r="AL179" s="104" t="e">
        <f ca="1">+IF(AND(ISNUMBER(OFFSET('Sanitation Data'!$F$7,0,10*ROW('Sanitation Data'!F173))),'Data Summary'!DA179="Yes"),OFFSET('Sanitation Data'!$F$7,0,10*ROW('Sanitation Data'!F173)),NA())</f>
        <v>#N/A</v>
      </c>
      <c r="AM179" s="104" t="e">
        <f ca="1">+IF(AND(ISNUMBER(OFFSET('Sanitation Data'!$F$11,0,10*ROW('Sanitation Data'!F173))),'Data Summary'!DB179="Yes"),OFFSET('Sanitation Data'!$F$11,0,10*ROW('Sanitation Data'!F173)),NA())</f>
        <v>#N/A</v>
      </c>
      <c r="AN179" s="104" t="e">
        <f ca="1">+IF(AND(ISNUMBER(OFFSET('Sanitation Data'!$F$12,0,10*ROW('Sanitation Data'!F173))),'Data Summary'!DC179="Yes"),OFFSET('Sanitation Data'!$F$12,0,10*ROW('Sanitation Data'!F173)),NA())</f>
        <v>#N/A</v>
      </c>
      <c r="AO179" s="104" t="e">
        <f ca="1">+IF(AND(ISNUMBER(OFFSET('Sanitation Data'!$F$13,0,10*ROW('Sanitation Data'!F173))),'Data Summary'!DD179="Yes"),OFFSET('Sanitation Data'!$F$13,0,10*ROW('Sanitation Data'!F173)),NA())</f>
        <v>#N/A</v>
      </c>
      <c r="AP179" s="104" t="e">
        <f ca="1">+IF(AND(ISNUMBER(OFFSET('Sanitation Data'!$G$5,0,10*ROW('Sanitation Data'!G173))),'Data Summary'!DE179="Yes"),100-OFFSET('Sanitation Data'!$G$5,0,10*ROW('Sanitation Data'!G173)),NA())</f>
        <v>#N/A</v>
      </c>
      <c r="AQ179" s="104" t="e">
        <f ca="1">+IF(AND(ISNUMBER(OFFSET('Sanitation Data'!$G$7,0,10*ROW('Sanitation Data'!G173))),'Data Summary'!DF179="Yes"),OFFSET('Sanitation Data'!$G$7,0,10*ROW('Sanitation Data'!G173)),NA())</f>
        <v>#N/A</v>
      </c>
      <c r="AR179" s="104" t="e">
        <f ca="1">+IF(AND(ISNUMBER(OFFSET('Sanitation Data'!$G$11,0,10*ROW('Sanitation Data'!G173))),'Data Summary'!DG179="Yes"),OFFSET('Sanitation Data'!$G$11,0,10*ROW('Sanitation Data'!G173)),NA())</f>
        <v>#N/A</v>
      </c>
      <c r="AS179" s="104" t="e">
        <f ca="1">+IF(AND(ISNUMBER(OFFSET('Sanitation Data'!$G$12,0,10*ROW('Sanitation Data'!G173))),'Data Summary'!DH179="Yes"),OFFSET('Sanitation Data'!$G$12,0,10*ROW('Sanitation Data'!G173)),NA())</f>
        <v>#N/A</v>
      </c>
      <c r="AT179" s="104" t="e">
        <f ca="1">+IF(AND(ISNUMBER(OFFSET('Sanitation Data'!$G$13,0,10*ROW('Sanitation Data'!G173))),'Data Summary'!DI179="Yes"),OFFSET('Sanitation Data'!$G$13,0,10*ROW('Sanitation Data'!G173)),NA())</f>
        <v>#N/A</v>
      </c>
      <c r="AU179" s="104" t="e">
        <f ca="1">+IF(AND(ISNUMBER(OFFSET('Sanitation Data'!$H$5,0,10*ROW('Sanitation Data'!H173))),'Data Summary'!DJ179="Yes"),100-OFFSET('Sanitation Data'!$H$5,0,10*ROW('Sanitation Data'!H173)),NA())</f>
        <v>#N/A</v>
      </c>
      <c r="AV179" s="104" t="e">
        <f ca="1">+IF(AND(ISNUMBER(OFFSET('Sanitation Data'!$H$7,0,10*ROW('Sanitation Data'!H173))),'Data Summary'!DK179="Yes"),OFFSET('Sanitation Data'!$H$7,0,10*ROW('Sanitation Data'!H173)),NA())</f>
        <v>#N/A</v>
      </c>
      <c r="AW179" s="104" t="e">
        <f ca="1">+IF(AND(ISNUMBER(OFFSET('Sanitation Data'!$H$11,0,10*ROW('Sanitation Data'!H173))),'Data Summary'!DL179="Yes"),OFFSET('Sanitation Data'!$H$11,0,10*ROW('Sanitation Data'!H173)),NA())</f>
        <v>#N/A</v>
      </c>
      <c r="AX179" s="104" t="e">
        <f ca="1">+IF(AND(ISNUMBER(OFFSET('Sanitation Data'!$H$12,0,10*ROW('Sanitation Data'!H173))),'Data Summary'!DM179="Yes"),OFFSET('Sanitation Data'!$H$12,0,10*ROW('Sanitation Data'!H173)),NA())</f>
        <v>#N/A</v>
      </c>
      <c r="AY179" s="104" t="e">
        <f ca="1">+IF(AND(ISNUMBER(OFFSET('Sanitation Data'!$H$13,0,10*ROW('Sanitation Data'!H173))),'Data Summary'!DN179="Yes"),OFFSET('Sanitation Data'!$H$13,0,10*ROW('Sanitation Data'!H173)),NA())</f>
        <v>#N/A</v>
      </c>
      <c r="AZ179" s="109" t="e">
        <f ca="1">+IF(AND(ISNUMBER(OFFSET('Hygiene Data'!$C$6,0,10*ROW('Hygiene Data'!C173))),'Data Summary'!DO179="Yes"),OFFSET('Hygiene Data'!$C$6,0,10*ROW('Hygiene Data'!C173)),NA())</f>
        <v>#N/A</v>
      </c>
      <c r="BA179" s="109" t="e">
        <f ca="1">+IF(AND(ISNUMBER(OFFSET('Hygiene Data'!$C$8,0,10*ROW('Hygiene Data'!C173))),'Data Summary'!DP179="Yes"),OFFSET('Hygiene Data'!$C$8,0,10*ROW('Hygiene Data'!C173)),NA())</f>
        <v>#N/A</v>
      </c>
      <c r="BB179" s="109" t="e">
        <f ca="1">+IF(AND(ISNUMBER(OFFSET('Hygiene Data'!$C$10,0,10*ROW('Hygiene Data'!C173))),'Data Summary'!DQ179="Yes"),OFFSET('Hygiene Data'!$C$10,0,10*ROW('Hygiene Data'!C173)),NA())</f>
        <v>#N/A</v>
      </c>
      <c r="BC179" s="109" t="e">
        <f ca="1">+IF(AND(ISNUMBER(OFFSET('Hygiene Data'!$D$6,0,10*ROW('Hygiene Data'!D173))),'Data Summary'!DR179="Yes"),OFFSET('Hygiene Data'!$D$6,0,10*ROW('Hygiene Data'!D173)),NA())</f>
        <v>#N/A</v>
      </c>
      <c r="BD179" s="109" t="e">
        <f ca="1">+IF(AND(ISNUMBER(OFFSET('Hygiene Data'!$D$8,0,10*ROW('Hygiene Data'!D173))),'Data Summary'!DS179="Yes"),OFFSET('Hygiene Data'!$D$8,0,10*ROW('Hygiene Data'!D173)),NA())</f>
        <v>#N/A</v>
      </c>
      <c r="BE179" s="109" t="e">
        <f ca="1">+IF(AND(ISNUMBER(OFFSET('Hygiene Data'!$D$10,0,10*ROW('Hygiene Data'!D173))),'Data Summary'!DT179="Yes"),OFFSET('Hygiene Data'!$D$10,0,10*ROW('Hygiene Data'!D173)),NA())</f>
        <v>#N/A</v>
      </c>
      <c r="BF179" s="109" t="e">
        <f ca="1">+IF(AND(ISNUMBER(OFFSET('Hygiene Data'!$E$6,0,10*ROW('Hygiene Data'!E173))),'Data Summary'!DU179="Yes"),OFFSET('Hygiene Data'!$E$6,0,10*ROW('Hygiene Data'!E173)),NA())</f>
        <v>#N/A</v>
      </c>
      <c r="BG179" s="109" t="e">
        <f ca="1">+IF(AND(ISNUMBER(OFFSET('Hygiene Data'!$E$8,0,10*ROW('Hygiene Data'!E173))),'Data Summary'!DV179="Yes"),OFFSET('Hygiene Data'!$E$8,0,10*ROW('Hygiene Data'!E173)),NA())</f>
        <v>#N/A</v>
      </c>
      <c r="BH179" s="109" t="e">
        <f ca="1">+IF(AND(ISNUMBER(OFFSET('Hygiene Data'!$E$10,0,10*ROW('Hygiene Data'!E173))),'Data Summary'!DW179="Yes"),OFFSET('Hygiene Data'!$E$10,0,10*ROW('Hygiene Data'!E173)),NA())</f>
        <v>#N/A</v>
      </c>
      <c r="BI179" s="109" t="e">
        <f ca="1">+IF(AND(ISNUMBER(OFFSET('Hygiene Data'!$F$6,0,10*ROW('Hygiene Data'!F173))),'Data Summary'!DX179="Yes"),OFFSET('Hygiene Data'!$F$6,0,10*ROW('Hygiene Data'!F173)),NA())</f>
        <v>#N/A</v>
      </c>
      <c r="BJ179" s="109" t="e">
        <f ca="1">+IF(AND(ISNUMBER(OFFSET('Hygiene Data'!$F$8,0,10*ROW('Hygiene Data'!F173))),'Data Summary'!DY179="Yes"),OFFSET('Hygiene Data'!$F$8,0,10*ROW('Hygiene Data'!F173)),NA())</f>
        <v>#N/A</v>
      </c>
      <c r="BK179" s="109" t="e">
        <f ca="1">+IF(AND(ISNUMBER(OFFSET('Hygiene Data'!$F$10,0,10*ROW('Hygiene Data'!F173))),'Data Summary'!DZ179="Yes"),OFFSET('Hygiene Data'!$F$10,0,10*ROW('Hygiene Data'!F173)),NA())</f>
        <v>#N/A</v>
      </c>
      <c r="BL179" s="109" t="e">
        <f ca="1">+IF(AND(ISNUMBER(OFFSET('Hygiene Data'!$G$6,0,10*ROW('Hygiene Data'!G173))),'Data Summary'!EA179="Yes"),OFFSET('Hygiene Data'!$G$6,0,10*ROW('Hygiene Data'!G173)),NA())</f>
        <v>#N/A</v>
      </c>
      <c r="BM179" s="109" t="e">
        <f ca="1">+IF(AND(ISNUMBER(OFFSET('Hygiene Data'!$G$8,0,10*ROW('Hygiene Data'!G173))),'Data Summary'!EB179="Yes"),OFFSET('Hygiene Data'!$G$8,0,10*ROW('Hygiene Data'!G173)),NA())</f>
        <v>#N/A</v>
      </c>
      <c r="BN179" s="109" t="e">
        <f ca="1">+IF(AND(ISNUMBER(OFFSET('Hygiene Data'!$G$10,0,10*ROW('Hygiene Data'!G173))),'Data Summary'!EC179="Yes"),OFFSET('Hygiene Data'!$G$10,0,10*ROW('Hygiene Data'!G173)),NA())</f>
        <v>#N/A</v>
      </c>
      <c r="BO179" s="109" t="e">
        <f ca="1">+IF(AND(ISNUMBER(OFFSET('Hygiene Data'!$H$6,0,10*ROW('Hygiene Data'!H173))),'Data Summary'!ED179="Yes"),OFFSET('Hygiene Data'!$H$6,0,10*ROW('Hygiene Data'!H173)),NA())</f>
        <v>#N/A</v>
      </c>
      <c r="BP179" s="109" t="e">
        <f ca="1">+IF(AND(ISNUMBER(OFFSET('Hygiene Data'!$H$8,0,10*ROW('Hygiene Data'!H173))),'Data Summary'!EE179="Yes"),OFFSET('Hygiene Data'!$H$8,0,10*ROW('Hygiene Data'!H173)),NA())</f>
        <v>#N/A</v>
      </c>
      <c r="BQ179" s="109" t="e">
        <f ca="1">+IF(AND(ISNUMBER(OFFSET('Hygiene Data'!$H$10,0,10*ROW('Hygiene Data'!H173))),'Data Summary'!EF179="Yes"),OFFSET('Hygiene Data'!$H$10,0,10*ROW('Hygiene Data'!H173)),NA())</f>
        <v>#N/A</v>
      </c>
    </row>
    <row r="180" spans="1:69" x14ac:dyDescent="0.25">
      <c r="A180" s="57" t="e">
        <f ca="1">+IF(OFFSET('Water Data'!$B$1,0,10*ROW('Water Data'!B174))="",NA(),OFFSET('Water Data'!$B$1,0,10*ROW('Water Data'!B174)))</f>
        <v>#N/A</v>
      </c>
      <c r="B180" s="57" t="e">
        <f ca="1">+IF(OFFSET('Water Data'!$A$3,0,10*ROW('Water Data'!A177))="",NA(),OFFSET('Water Data'!$A$3,0,10*ROW('Water Data'!A177)))</f>
        <v>#N/A</v>
      </c>
      <c r="C180" s="57" t="e">
        <f ca="1">+IF(OFFSET('Water Data'!$C$3,0,10*ROW('Water Data'!C177))="",NA(),OFFSET('Water Data'!$C$3,0,10*ROW('Water Data'!C177)))</f>
        <v>#N/A</v>
      </c>
      <c r="D180" s="58" t="e">
        <f ca="1">+IF(AND(ISNUMBER(OFFSET('Water Data'!$C$5,0,10*ROW('Water Data'!C174))),'Data Summary'!BS180="Yes"),100-OFFSET('Water Data'!$C$5,0,10*ROW('Water Data'!C174)),NA())</f>
        <v>#N/A</v>
      </c>
      <c r="E180" s="58" t="e">
        <f ca="1">+IF(AND(ISNUMBER(OFFSET('Water Data'!$C$7,0,10*ROW('Water Data'!C174))),'Data Summary'!BT180="Yes"),OFFSET('Water Data'!$C$7,0,10*ROW('Water Data'!C174)),NA())</f>
        <v>#N/A</v>
      </c>
      <c r="F180" s="58" t="e">
        <f ca="1">+IF(AND(ISNUMBER(OFFSET('Water Data'!$C$10,0,10*ROW('Water Data'!C174))),'Data Summary'!BU180="Yes"),OFFSET('Water Data'!$C$10,0,10*ROW('Water Data'!C174)),NA())</f>
        <v>#N/A</v>
      </c>
      <c r="G180" s="58" t="e">
        <f ca="1">+IF(AND(ISNUMBER(OFFSET('Water Data'!$D$5,0,10*ROW('Water Data'!D174))),'Data Summary'!BV180="Yes"),100-OFFSET('Water Data'!$D$5,0,10*ROW('Water Data'!D174)),NA())</f>
        <v>#N/A</v>
      </c>
      <c r="H180" s="58" t="e">
        <f ca="1">+IF(AND(ISNUMBER(OFFSET('Water Data'!$D$7,0,10*ROW('Water Data'!D174))),'Data Summary'!BW180="Yes"),OFFSET('Water Data'!$D$7,0,10*ROW('Water Data'!D174)),NA())</f>
        <v>#N/A</v>
      </c>
      <c r="I180" s="58" t="e">
        <f ca="1">+IF(AND(ISNUMBER(OFFSET('Water Data'!$D$10,0,10*ROW('Water Data'!D174))),'Data Summary'!BX180="Yes"),OFFSET('Water Data'!$D$10,0,10*ROW('Water Data'!D174)),NA())</f>
        <v>#N/A</v>
      </c>
      <c r="J180" s="58" t="e">
        <f ca="1">+IF(AND(ISNUMBER(OFFSET('Water Data'!$E$5,0,10*ROW('Water Data'!E174))),'Data Summary'!BY180="Yes"),100-OFFSET('Water Data'!$E$5,0,10*ROW('Water Data'!E174)),NA())</f>
        <v>#N/A</v>
      </c>
      <c r="K180" s="58" t="e">
        <f ca="1">+IF(AND(ISNUMBER(OFFSET('Water Data'!$E$7,0,10*ROW('Water Data'!E174))),'Data Summary'!BZ180="Yes"),OFFSET('Water Data'!$E$7,0,10*ROW('Water Data'!E174)),NA())</f>
        <v>#N/A</v>
      </c>
      <c r="L180" s="58" t="e">
        <f ca="1">+IF(AND(ISNUMBER(OFFSET('Water Data'!$E$10,0,10*ROW('Water Data'!E174))),'Data Summary'!CA180="Yes"),OFFSET('Water Data'!$E$10,0,10*ROW('Water Data'!E174)),NA())</f>
        <v>#N/A</v>
      </c>
      <c r="M180" s="58" t="e">
        <f ca="1">+IF(AND(ISNUMBER(OFFSET('Water Data'!$F$5,0,10*ROW('Water Data'!F174))),'Data Summary'!CB180="Yes"),100-OFFSET('Water Data'!$F$5,0,10*ROW('Water Data'!F174)),NA())</f>
        <v>#N/A</v>
      </c>
      <c r="N180" s="58" t="e">
        <f ca="1">+IF(AND(ISNUMBER(OFFSET('Water Data'!$F$7,0,10*ROW('Water Data'!F174))),'Data Summary'!CC180="Yes"),OFFSET('Water Data'!$F$7,0,10*ROW('Water Data'!F174)),NA())</f>
        <v>#N/A</v>
      </c>
      <c r="O180" s="58" t="e">
        <f ca="1">+IF(AND(ISNUMBER(OFFSET('Water Data'!$F$10,0,10*ROW('Water Data'!F174))),'Data Summary'!CD180="Yes"),OFFSET('Water Data'!$F$10,0,10*ROW('Water Data'!F174)),NA())</f>
        <v>#N/A</v>
      </c>
      <c r="P180" s="58" t="e">
        <f ca="1">+IF(AND(ISNUMBER(OFFSET('Water Data'!$G$5,0,10*ROW('Water Data'!G174))),'Data Summary'!CE180="Yes"),100-OFFSET('Water Data'!$G$5,0,10*ROW('Water Data'!G174)),NA())</f>
        <v>#N/A</v>
      </c>
      <c r="Q180" s="58" t="e">
        <f ca="1">+IF(AND(ISNUMBER(OFFSET('Water Data'!$G$7,0,10*ROW('Water Data'!G174))),'Data Summary'!CF180="Yes"),OFFSET('Water Data'!$G$7,0,10*ROW('Water Data'!G174)),NA())</f>
        <v>#N/A</v>
      </c>
      <c r="R180" s="58" t="e">
        <f ca="1">+IF(AND(ISNUMBER(OFFSET('Water Data'!$G$10,0,10*ROW('Water Data'!G174))),'Data Summary'!CG180="Yes"),OFFSET('Water Data'!$G$10,0,10*ROW('Water Data'!G174)),NA())</f>
        <v>#N/A</v>
      </c>
      <c r="S180" s="58" t="e">
        <f ca="1">+IF(AND(ISNUMBER(OFFSET('Water Data'!$H$5,0,10*ROW('Water Data'!H174))),'Data Summary'!CH180="Yes"),100-OFFSET('Water Data'!$H$5,0,10*ROW('Water Data'!H174)),NA())</f>
        <v>#N/A</v>
      </c>
      <c r="T180" s="58" t="e">
        <f ca="1">+IF(AND(ISNUMBER(OFFSET('Water Data'!$H$7,0,10*ROW('Water Data'!H174))),'Data Summary'!CI180="Yes"),OFFSET('Water Data'!$H$7,0,10*ROW('Water Data'!H174)),NA())</f>
        <v>#N/A</v>
      </c>
      <c r="U180" s="58" t="e">
        <f ca="1">+IF(AND(ISNUMBER(OFFSET('Water Data'!$H$10,0,10*ROW('Water Data'!H174))),'Data Summary'!CJ180="Yes"),OFFSET('Water Data'!$H$10,0,10*ROW('Water Data'!H174)),NA())</f>
        <v>#N/A</v>
      </c>
      <c r="V180" s="104" t="e">
        <f ca="1">+IF(AND(ISNUMBER(OFFSET('Sanitation Data'!$C$5,0,10*ROW('Sanitation Data'!C174))),'Data Summary'!CK180="Yes"),100-OFFSET('Sanitation Data'!$C$5,0,10*ROW('Sanitation Data'!C174)),NA())</f>
        <v>#N/A</v>
      </c>
      <c r="W180" s="104" t="e">
        <f ca="1">+IF(AND(ISNUMBER(OFFSET('Sanitation Data'!$C$7,0,10*ROW('Sanitation Data'!C174))),'Data Summary'!CL180="Yes"),OFFSET('Sanitation Data'!$C$7,0,10*ROW('Sanitation Data'!C174)),NA())</f>
        <v>#N/A</v>
      </c>
      <c r="X180" s="104" t="e">
        <f ca="1">+IF(AND(ISNUMBER(OFFSET('Sanitation Data'!$C$11,0,10*ROW('Sanitation Data'!C174))),'Data Summary'!CM180="Yes"),OFFSET('Sanitation Data'!$C$11,0,10*ROW('Sanitation Data'!C174)),NA())</f>
        <v>#N/A</v>
      </c>
      <c r="Y180" s="104" t="e">
        <f ca="1">+IF(AND(ISNUMBER(OFFSET('Sanitation Data'!$C$12,0,10*ROW('Sanitation Data'!C174))),'Data Summary'!CN180="Yes"),OFFSET('Sanitation Data'!$C$12,0,10*ROW('Sanitation Data'!C174)),NA())</f>
        <v>#N/A</v>
      </c>
      <c r="Z180" s="104" t="e">
        <f ca="1">+IF(AND(ISNUMBER(OFFSET('Sanitation Data'!$C$13,0,10*ROW('Sanitation Data'!C174))),'Data Summary'!CO180="Yes"),OFFSET('Sanitation Data'!$C$13,0,10*ROW('Sanitation Data'!C174)),NA())</f>
        <v>#N/A</v>
      </c>
      <c r="AA180" s="104" t="e">
        <f ca="1">+IF(AND(ISNUMBER(OFFSET('Sanitation Data'!$D$5,0,10*ROW('Sanitation Data'!D174))),'Data Summary'!CP180="Yes"),100-OFFSET('Sanitation Data'!$D$5,0,10*ROW('Sanitation Data'!D174)),NA())</f>
        <v>#N/A</v>
      </c>
      <c r="AB180" s="104" t="e">
        <f ca="1">+IF(AND(ISNUMBER(OFFSET('Sanitation Data'!$D$7,0,10*ROW('Sanitation Data'!D174))),'Data Summary'!CQ180="Yes"),OFFSET('Sanitation Data'!$D$7,0,10*ROW('Sanitation Data'!D174)),NA())</f>
        <v>#N/A</v>
      </c>
      <c r="AC180" s="104" t="e">
        <f ca="1">+IF(AND(ISNUMBER(OFFSET('Sanitation Data'!$D$11,0,10*ROW('Sanitation Data'!D174))),'Data Summary'!CR180="Yes"),OFFSET('Sanitation Data'!$D$11,0,10*ROW('Sanitation Data'!D174)),NA())</f>
        <v>#N/A</v>
      </c>
      <c r="AD180" s="104" t="e">
        <f ca="1">+IF(AND(ISNUMBER(OFFSET('Sanitation Data'!$D$12,0,10*ROW('Sanitation Data'!D174))),'Data Summary'!CS180="Yes"),OFFSET('Sanitation Data'!$D$12,0,10*ROW('Sanitation Data'!D174)),NA())</f>
        <v>#N/A</v>
      </c>
      <c r="AE180" s="104" t="e">
        <f ca="1">+IF(AND(ISNUMBER(OFFSET('Sanitation Data'!$D$13,0,10*ROW('Sanitation Data'!D174))),'Data Summary'!CT180="Yes"),OFFSET('Sanitation Data'!$D$13,0,10*ROW('Sanitation Data'!D174)),NA())</f>
        <v>#N/A</v>
      </c>
      <c r="AF180" s="104" t="e">
        <f ca="1">+IF(AND(ISNUMBER(OFFSET('Sanitation Data'!$E$5,0,10*ROW('Sanitation Data'!E174))),'Data Summary'!CU180="Yes"),100-OFFSET('Sanitation Data'!$E$5,0,10*ROW('Sanitation Data'!E174)),NA())</f>
        <v>#N/A</v>
      </c>
      <c r="AG180" s="104" t="e">
        <f ca="1">+IF(AND(ISNUMBER(OFFSET('Sanitation Data'!$E$7,0,10*ROW('Sanitation Data'!E174))),'Data Summary'!CV180="Yes"),OFFSET('Sanitation Data'!$E$7,0,10*ROW('Sanitation Data'!E174)),NA())</f>
        <v>#N/A</v>
      </c>
      <c r="AH180" s="104" t="e">
        <f ca="1">+IF(AND(ISNUMBER(OFFSET('Sanitation Data'!$E$11,0,10*ROW('Sanitation Data'!E174))),'Data Summary'!CW180="Yes"),OFFSET('Sanitation Data'!$E$11,0,10*ROW('Sanitation Data'!E174)),NA())</f>
        <v>#N/A</v>
      </c>
      <c r="AI180" s="104" t="e">
        <f ca="1">+IF(AND(ISNUMBER(OFFSET('Sanitation Data'!$E$12,0,10*ROW('Sanitation Data'!E174))),'Data Summary'!CX180="Yes"),OFFSET('Sanitation Data'!$E$12,0,10*ROW('Sanitation Data'!E174)),NA())</f>
        <v>#N/A</v>
      </c>
      <c r="AJ180" s="104" t="e">
        <f ca="1">+IF(AND(ISNUMBER(OFFSET('Sanitation Data'!$E$13,0,10*ROW('Sanitation Data'!E174))),'Data Summary'!CY180="Yes"),OFFSET('Sanitation Data'!$E$13,0,10*ROW('Sanitation Data'!E174)),NA())</f>
        <v>#N/A</v>
      </c>
      <c r="AK180" s="104" t="e">
        <f ca="1">+IF(AND(ISNUMBER(OFFSET('Sanitation Data'!$F$5,0,10*ROW('Sanitation Data'!F174))),'Data Summary'!CZ180="Yes"),100-OFFSET('Sanitation Data'!$F$5,0,10*ROW('Sanitation Data'!F174)),NA())</f>
        <v>#N/A</v>
      </c>
      <c r="AL180" s="104" t="e">
        <f ca="1">+IF(AND(ISNUMBER(OFFSET('Sanitation Data'!$F$7,0,10*ROW('Sanitation Data'!F174))),'Data Summary'!DA180="Yes"),OFFSET('Sanitation Data'!$F$7,0,10*ROW('Sanitation Data'!F174)),NA())</f>
        <v>#N/A</v>
      </c>
      <c r="AM180" s="104" t="e">
        <f ca="1">+IF(AND(ISNUMBER(OFFSET('Sanitation Data'!$F$11,0,10*ROW('Sanitation Data'!F174))),'Data Summary'!DB180="Yes"),OFFSET('Sanitation Data'!$F$11,0,10*ROW('Sanitation Data'!F174)),NA())</f>
        <v>#N/A</v>
      </c>
      <c r="AN180" s="104" t="e">
        <f ca="1">+IF(AND(ISNUMBER(OFFSET('Sanitation Data'!$F$12,0,10*ROW('Sanitation Data'!F174))),'Data Summary'!DC180="Yes"),OFFSET('Sanitation Data'!$F$12,0,10*ROW('Sanitation Data'!F174)),NA())</f>
        <v>#N/A</v>
      </c>
      <c r="AO180" s="104" t="e">
        <f ca="1">+IF(AND(ISNUMBER(OFFSET('Sanitation Data'!$F$13,0,10*ROW('Sanitation Data'!F174))),'Data Summary'!DD180="Yes"),OFFSET('Sanitation Data'!$F$13,0,10*ROW('Sanitation Data'!F174)),NA())</f>
        <v>#N/A</v>
      </c>
      <c r="AP180" s="104" t="e">
        <f ca="1">+IF(AND(ISNUMBER(OFFSET('Sanitation Data'!$G$5,0,10*ROW('Sanitation Data'!G174))),'Data Summary'!DE180="Yes"),100-OFFSET('Sanitation Data'!$G$5,0,10*ROW('Sanitation Data'!G174)),NA())</f>
        <v>#N/A</v>
      </c>
      <c r="AQ180" s="104" t="e">
        <f ca="1">+IF(AND(ISNUMBER(OFFSET('Sanitation Data'!$G$7,0,10*ROW('Sanitation Data'!G174))),'Data Summary'!DF180="Yes"),OFFSET('Sanitation Data'!$G$7,0,10*ROW('Sanitation Data'!G174)),NA())</f>
        <v>#N/A</v>
      </c>
      <c r="AR180" s="104" t="e">
        <f ca="1">+IF(AND(ISNUMBER(OFFSET('Sanitation Data'!$G$11,0,10*ROW('Sanitation Data'!G174))),'Data Summary'!DG180="Yes"),OFFSET('Sanitation Data'!$G$11,0,10*ROW('Sanitation Data'!G174)),NA())</f>
        <v>#N/A</v>
      </c>
      <c r="AS180" s="104" t="e">
        <f ca="1">+IF(AND(ISNUMBER(OFFSET('Sanitation Data'!$G$12,0,10*ROW('Sanitation Data'!G174))),'Data Summary'!DH180="Yes"),OFFSET('Sanitation Data'!$G$12,0,10*ROW('Sanitation Data'!G174)),NA())</f>
        <v>#N/A</v>
      </c>
      <c r="AT180" s="104" t="e">
        <f ca="1">+IF(AND(ISNUMBER(OFFSET('Sanitation Data'!$G$13,0,10*ROW('Sanitation Data'!G174))),'Data Summary'!DI180="Yes"),OFFSET('Sanitation Data'!$G$13,0,10*ROW('Sanitation Data'!G174)),NA())</f>
        <v>#N/A</v>
      </c>
      <c r="AU180" s="104" t="e">
        <f ca="1">+IF(AND(ISNUMBER(OFFSET('Sanitation Data'!$H$5,0,10*ROW('Sanitation Data'!H174))),'Data Summary'!DJ180="Yes"),100-OFFSET('Sanitation Data'!$H$5,0,10*ROW('Sanitation Data'!H174)),NA())</f>
        <v>#N/A</v>
      </c>
      <c r="AV180" s="104" t="e">
        <f ca="1">+IF(AND(ISNUMBER(OFFSET('Sanitation Data'!$H$7,0,10*ROW('Sanitation Data'!H174))),'Data Summary'!DK180="Yes"),OFFSET('Sanitation Data'!$H$7,0,10*ROW('Sanitation Data'!H174)),NA())</f>
        <v>#N/A</v>
      </c>
      <c r="AW180" s="104" t="e">
        <f ca="1">+IF(AND(ISNUMBER(OFFSET('Sanitation Data'!$H$11,0,10*ROW('Sanitation Data'!H174))),'Data Summary'!DL180="Yes"),OFFSET('Sanitation Data'!$H$11,0,10*ROW('Sanitation Data'!H174)),NA())</f>
        <v>#N/A</v>
      </c>
      <c r="AX180" s="104" t="e">
        <f ca="1">+IF(AND(ISNUMBER(OFFSET('Sanitation Data'!$H$12,0,10*ROW('Sanitation Data'!H174))),'Data Summary'!DM180="Yes"),OFFSET('Sanitation Data'!$H$12,0,10*ROW('Sanitation Data'!H174)),NA())</f>
        <v>#N/A</v>
      </c>
      <c r="AY180" s="104" t="e">
        <f ca="1">+IF(AND(ISNUMBER(OFFSET('Sanitation Data'!$H$13,0,10*ROW('Sanitation Data'!H174))),'Data Summary'!DN180="Yes"),OFFSET('Sanitation Data'!$H$13,0,10*ROW('Sanitation Data'!H174)),NA())</f>
        <v>#N/A</v>
      </c>
      <c r="AZ180" s="109" t="e">
        <f ca="1">+IF(AND(ISNUMBER(OFFSET('Hygiene Data'!$C$6,0,10*ROW('Hygiene Data'!C174))),'Data Summary'!DO180="Yes"),OFFSET('Hygiene Data'!$C$6,0,10*ROW('Hygiene Data'!C174)),NA())</f>
        <v>#N/A</v>
      </c>
      <c r="BA180" s="109" t="e">
        <f ca="1">+IF(AND(ISNUMBER(OFFSET('Hygiene Data'!$C$8,0,10*ROW('Hygiene Data'!C174))),'Data Summary'!DP180="Yes"),OFFSET('Hygiene Data'!$C$8,0,10*ROW('Hygiene Data'!C174)),NA())</f>
        <v>#N/A</v>
      </c>
      <c r="BB180" s="109" t="e">
        <f ca="1">+IF(AND(ISNUMBER(OFFSET('Hygiene Data'!$C$10,0,10*ROW('Hygiene Data'!C174))),'Data Summary'!DQ180="Yes"),OFFSET('Hygiene Data'!$C$10,0,10*ROW('Hygiene Data'!C174)),NA())</f>
        <v>#N/A</v>
      </c>
      <c r="BC180" s="109" t="e">
        <f ca="1">+IF(AND(ISNUMBER(OFFSET('Hygiene Data'!$D$6,0,10*ROW('Hygiene Data'!D174))),'Data Summary'!DR180="Yes"),OFFSET('Hygiene Data'!$D$6,0,10*ROW('Hygiene Data'!D174)),NA())</f>
        <v>#N/A</v>
      </c>
      <c r="BD180" s="109" t="e">
        <f ca="1">+IF(AND(ISNUMBER(OFFSET('Hygiene Data'!$D$8,0,10*ROW('Hygiene Data'!D174))),'Data Summary'!DS180="Yes"),OFFSET('Hygiene Data'!$D$8,0,10*ROW('Hygiene Data'!D174)),NA())</f>
        <v>#N/A</v>
      </c>
      <c r="BE180" s="109" t="e">
        <f ca="1">+IF(AND(ISNUMBER(OFFSET('Hygiene Data'!$D$10,0,10*ROW('Hygiene Data'!D174))),'Data Summary'!DT180="Yes"),OFFSET('Hygiene Data'!$D$10,0,10*ROW('Hygiene Data'!D174)),NA())</f>
        <v>#N/A</v>
      </c>
      <c r="BF180" s="109" t="e">
        <f ca="1">+IF(AND(ISNUMBER(OFFSET('Hygiene Data'!$E$6,0,10*ROW('Hygiene Data'!E174))),'Data Summary'!DU180="Yes"),OFFSET('Hygiene Data'!$E$6,0,10*ROW('Hygiene Data'!E174)),NA())</f>
        <v>#N/A</v>
      </c>
      <c r="BG180" s="109" t="e">
        <f ca="1">+IF(AND(ISNUMBER(OFFSET('Hygiene Data'!$E$8,0,10*ROW('Hygiene Data'!E174))),'Data Summary'!DV180="Yes"),OFFSET('Hygiene Data'!$E$8,0,10*ROW('Hygiene Data'!E174)),NA())</f>
        <v>#N/A</v>
      </c>
      <c r="BH180" s="109" t="e">
        <f ca="1">+IF(AND(ISNUMBER(OFFSET('Hygiene Data'!$E$10,0,10*ROW('Hygiene Data'!E174))),'Data Summary'!DW180="Yes"),OFFSET('Hygiene Data'!$E$10,0,10*ROW('Hygiene Data'!E174)),NA())</f>
        <v>#N/A</v>
      </c>
      <c r="BI180" s="109" t="e">
        <f ca="1">+IF(AND(ISNUMBER(OFFSET('Hygiene Data'!$F$6,0,10*ROW('Hygiene Data'!F174))),'Data Summary'!DX180="Yes"),OFFSET('Hygiene Data'!$F$6,0,10*ROW('Hygiene Data'!F174)),NA())</f>
        <v>#N/A</v>
      </c>
      <c r="BJ180" s="109" t="e">
        <f ca="1">+IF(AND(ISNUMBER(OFFSET('Hygiene Data'!$F$8,0,10*ROW('Hygiene Data'!F174))),'Data Summary'!DY180="Yes"),OFFSET('Hygiene Data'!$F$8,0,10*ROW('Hygiene Data'!F174)),NA())</f>
        <v>#N/A</v>
      </c>
      <c r="BK180" s="109" t="e">
        <f ca="1">+IF(AND(ISNUMBER(OFFSET('Hygiene Data'!$F$10,0,10*ROW('Hygiene Data'!F174))),'Data Summary'!DZ180="Yes"),OFFSET('Hygiene Data'!$F$10,0,10*ROW('Hygiene Data'!F174)),NA())</f>
        <v>#N/A</v>
      </c>
      <c r="BL180" s="109" t="e">
        <f ca="1">+IF(AND(ISNUMBER(OFFSET('Hygiene Data'!$G$6,0,10*ROW('Hygiene Data'!G174))),'Data Summary'!EA180="Yes"),OFFSET('Hygiene Data'!$G$6,0,10*ROW('Hygiene Data'!G174)),NA())</f>
        <v>#N/A</v>
      </c>
      <c r="BM180" s="109" t="e">
        <f ca="1">+IF(AND(ISNUMBER(OFFSET('Hygiene Data'!$G$8,0,10*ROW('Hygiene Data'!G174))),'Data Summary'!EB180="Yes"),OFFSET('Hygiene Data'!$G$8,0,10*ROW('Hygiene Data'!G174)),NA())</f>
        <v>#N/A</v>
      </c>
      <c r="BN180" s="109" t="e">
        <f ca="1">+IF(AND(ISNUMBER(OFFSET('Hygiene Data'!$G$10,0,10*ROW('Hygiene Data'!G174))),'Data Summary'!EC180="Yes"),OFFSET('Hygiene Data'!$G$10,0,10*ROW('Hygiene Data'!G174)),NA())</f>
        <v>#N/A</v>
      </c>
      <c r="BO180" s="109" t="e">
        <f ca="1">+IF(AND(ISNUMBER(OFFSET('Hygiene Data'!$H$6,0,10*ROW('Hygiene Data'!H174))),'Data Summary'!ED180="Yes"),OFFSET('Hygiene Data'!$H$6,0,10*ROW('Hygiene Data'!H174)),NA())</f>
        <v>#N/A</v>
      </c>
      <c r="BP180" s="109" t="e">
        <f ca="1">+IF(AND(ISNUMBER(OFFSET('Hygiene Data'!$H$8,0,10*ROW('Hygiene Data'!H174))),'Data Summary'!EE180="Yes"),OFFSET('Hygiene Data'!$H$8,0,10*ROW('Hygiene Data'!H174)),NA())</f>
        <v>#N/A</v>
      </c>
      <c r="BQ180" s="109" t="e">
        <f ca="1">+IF(AND(ISNUMBER(OFFSET('Hygiene Data'!$H$10,0,10*ROW('Hygiene Data'!H174))),'Data Summary'!EF180="Yes"),OFFSET('Hygiene Data'!$H$10,0,10*ROW('Hygiene Data'!H174)),NA())</f>
        <v>#N/A</v>
      </c>
    </row>
    <row r="181" spans="1:69" x14ac:dyDescent="0.25">
      <c r="A181" s="57" t="e">
        <f ca="1">+IF(OFFSET('Water Data'!$B$1,0,10*ROW('Water Data'!B175))="",NA(),OFFSET('Water Data'!$B$1,0,10*ROW('Water Data'!B175)))</f>
        <v>#N/A</v>
      </c>
      <c r="B181" s="57" t="e">
        <f ca="1">+IF(OFFSET('Water Data'!$A$3,0,10*ROW('Water Data'!A178))="",NA(),OFFSET('Water Data'!$A$3,0,10*ROW('Water Data'!A178)))</f>
        <v>#N/A</v>
      </c>
      <c r="C181" s="57" t="e">
        <f ca="1">+IF(OFFSET('Water Data'!$C$3,0,10*ROW('Water Data'!C178))="",NA(),OFFSET('Water Data'!$C$3,0,10*ROW('Water Data'!C178)))</f>
        <v>#N/A</v>
      </c>
      <c r="D181" s="58" t="e">
        <f ca="1">+IF(AND(ISNUMBER(OFFSET('Water Data'!$C$5,0,10*ROW('Water Data'!C175))),'Data Summary'!BS181="Yes"),100-OFFSET('Water Data'!$C$5,0,10*ROW('Water Data'!C175)),NA())</f>
        <v>#N/A</v>
      </c>
      <c r="E181" s="58" t="e">
        <f ca="1">+IF(AND(ISNUMBER(OFFSET('Water Data'!$C$7,0,10*ROW('Water Data'!C175))),'Data Summary'!BT181="Yes"),OFFSET('Water Data'!$C$7,0,10*ROW('Water Data'!C175)),NA())</f>
        <v>#N/A</v>
      </c>
      <c r="F181" s="58" t="e">
        <f ca="1">+IF(AND(ISNUMBER(OFFSET('Water Data'!$C$10,0,10*ROW('Water Data'!C175))),'Data Summary'!BU181="Yes"),OFFSET('Water Data'!$C$10,0,10*ROW('Water Data'!C175)),NA())</f>
        <v>#N/A</v>
      </c>
      <c r="G181" s="58" t="e">
        <f ca="1">+IF(AND(ISNUMBER(OFFSET('Water Data'!$D$5,0,10*ROW('Water Data'!D175))),'Data Summary'!BV181="Yes"),100-OFFSET('Water Data'!$D$5,0,10*ROW('Water Data'!D175)),NA())</f>
        <v>#N/A</v>
      </c>
      <c r="H181" s="58" t="e">
        <f ca="1">+IF(AND(ISNUMBER(OFFSET('Water Data'!$D$7,0,10*ROW('Water Data'!D175))),'Data Summary'!BW181="Yes"),OFFSET('Water Data'!$D$7,0,10*ROW('Water Data'!D175)),NA())</f>
        <v>#N/A</v>
      </c>
      <c r="I181" s="58" t="e">
        <f ca="1">+IF(AND(ISNUMBER(OFFSET('Water Data'!$D$10,0,10*ROW('Water Data'!D175))),'Data Summary'!BX181="Yes"),OFFSET('Water Data'!$D$10,0,10*ROW('Water Data'!D175)),NA())</f>
        <v>#N/A</v>
      </c>
      <c r="J181" s="58" t="e">
        <f ca="1">+IF(AND(ISNUMBER(OFFSET('Water Data'!$E$5,0,10*ROW('Water Data'!E175))),'Data Summary'!BY181="Yes"),100-OFFSET('Water Data'!$E$5,0,10*ROW('Water Data'!E175)),NA())</f>
        <v>#N/A</v>
      </c>
      <c r="K181" s="58" t="e">
        <f ca="1">+IF(AND(ISNUMBER(OFFSET('Water Data'!$E$7,0,10*ROW('Water Data'!E175))),'Data Summary'!BZ181="Yes"),OFFSET('Water Data'!$E$7,0,10*ROW('Water Data'!E175)),NA())</f>
        <v>#N/A</v>
      </c>
      <c r="L181" s="58" t="e">
        <f ca="1">+IF(AND(ISNUMBER(OFFSET('Water Data'!$E$10,0,10*ROW('Water Data'!E175))),'Data Summary'!CA181="Yes"),OFFSET('Water Data'!$E$10,0,10*ROW('Water Data'!E175)),NA())</f>
        <v>#N/A</v>
      </c>
      <c r="M181" s="58" t="e">
        <f ca="1">+IF(AND(ISNUMBER(OFFSET('Water Data'!$F$5,0,10*ROW('Water Data'!F175))),'Data Summary'!CB181="Yes"),100-OFFSET('Water Data'!$F$5,0,10*ROW('Water Data'!F175)),NA())</f>
        <v>#N/A</v>
      </c>
      <c r="N181" s="58" t="e">
        <f ca="1">+IF(AND(ISNUMBER(OFFSET('Water Data'!$F$7,0,10*ROW('Water Data'!F175))),'Data Summary'!CC181="Yes"),OFFSET('Water Data'!$F$7,0,10*ROW('Water Data'!F175)),NA())</f>
        <v>#N/A</v>
      </c>
      <c r="O181" s="58" t="e">
        <f ca="1">+IF(AND(ISNUMBER(OFFSET('Water Data'!$F$10,0,10*ROW('Water Data'!F175))),'Data Summary'!CD181="Yes"),OFFSET('Water Data'!$F$10,0,10*ROW('Water Data'!F175)),NA())</f>
        <v>#N/A</v>
      </c>
      <c r="P181" s="58" t="e">
        <f ca="1">+IF(AND(ISNUMBER(OFFSET('Water Data'!$G$5,0,10*ROW('Water Data'!G175))),'Data Summary'!CE181="Yes"),100-OFFSET('Water Data'!$G$5,0,10*ROW('Water Data'!G175)),NA())</f>
        <v>#N/A</v>
      </c>
      <c r="Q181" s="58" t="e">
        <f ca="1">+IF(AND(ISNUMBER(OFFSET('Water Data'!$G$7,0,10*ROW('Water Data'!G175))),'Data Summary'!CF181="Yes"),OFFSET('Water Data'!$G$7,0,10*ROW('Water Data'!G175)),NA())</f>
        <v>#N/A</v>
      </c>
      <c r="R181" s="58" t="e">
        <f ca="1">+IF(AND(ISNUMBER(OFFSET('Water Data'!$G$10,0,10*ROW('Water Data'!G175))),'Data Summary'!CG181="Yes"),OFFSET('Water Data'!$G$10,0,10*ROW('Water Data'!G175)),NA())</f>
        <v>#N/A</v>
      </c>
      <c r="S181" s="58" t="e">
        <f ca="1">+IF(AND(ISNUMBER(OFFSET('Water Data'!$H$5,0,10*ROW('Water Data'!H175))),'Data Summary'!CH181="Yes"),100-OFFSET('Water Data'!$H$5,0,10*ROW('Water Data'!H175)),NA())</f>
        <v>#N/A</v>
      </c>
      <c r="T181" s="58" t="e">
        <f ca="1">+IF(AND(ISNUMBER(OFFSET('Water Data'!$H$7,0,10*ROW('Water Data'!H175))),'Data Summary'!CI181="Yes"),OFFSET('Water Data'!$H$7,0,10*ROW('Water Data'!H175)),NA())</f>
        <v>#N/A</v>
      </c>
      <c r="U181" s="58" t="e">
        <f ca="1">+IF(AND(ISNUMBER(OFFSET('Water Data'!$H$10,0,10*ROW('Water Data'!H175))),'Data Summary'!CJ181="Yes"),OFFSET('Water Data'!$H$10,0,10*ROW('Water Data'!H175)),NA())</f>
        <v>#N/A</v>
      </c>
      <c r="V181" s="104" t="e">
        <f ca="1">+IF(AND(ISNUMBER(OFFSET('Sanitation Data'!$C$5,0,10*ROW('Sanitation Data'!C175))),'Data Summary'!CK181="Yes"),100-OFFSET('Sanitation Data'!$C$5,0,10*ROW('Sanitation Data'!C175)),NA())</f>
        <v>#N/A</v>
      </c>
      <c r="W181" s="104" t="e">
        <f ca="1">+IF(AND(ISNUMBER(OFFSET('Sanitation Data'!$C$7,0,10*ROW('Sanitation Data'!C175))),'Data Summary'!CL181="Yes"),OFFSET('Sanitation Data'!$C$7,0,10*ROW('Sanitation Data'!C175)),NA())</f>
        <v>#N/A</v>
      </c>
      <c r="X181" s="104" t="e">
        <f ca="1">+IF(AND(ISNUMBER(OFFSET('Sanitation Data'!$C$11,0,10*ROW('Sanitation Data'!C175))),'Data Summary'!CM181="Yes"),OFFSET('Sanitation Data'!$C$11,0,10*ROW('Sanitation Data'!C175)),NA())</f>
        <v>#N/A</v>
      </c>
      <c r="Y181" s="104" t="e">
        <f ca="1">+IF(AND(ISNUMBER(OFFSET('Sanitation Data'!$C$12,0,10*ROW('Sanitation Data'!C175))),'Data Summary'!CN181="Yes"),OFFSET('Sanitation Data'!$C$12,0,10*ROW('Sanitation Data'!C175)),NA())</f>
        <v>#N/A</v>
      </c>
      <c r="Z181" s="104" t="e">
        <f ca="1">+IF(AND(ISNUMBER(OFFSET('Sanitation Data'!$C$13,0,10*ROW('Sanitation Data'!C175))),'Data Summary'!CO181="Yes"),OFFSET('Sanitation Data'!$C$13,0,10*ROW('Sanitation Data'!C175)),NA())</f>
        <v>#N/A</v>
      </c>
      <c r="AA181" s="104" t="e">
        <f ca="1">+IF(AND(ISNUMBER(OFFSET('Sanitation Data'!$D$5,0,10*ROW('Sanitation Data'!D175))),'Data Summary'!CP181="Yes"),100-OFFSET('Sanitation Data'!$D$5,0,10*ROW('Sanitation Data'!D175)),NA())</f>
        <v>#N/A</v>
      </c>
      <c r="AB181" s="104" t="e">
        <f ca="1">+IF(AND(ISNUMBER(OFFSET('Sanitation Data'!$D$7,0,10*ROW('Sanitation Data'!D175))),'Data Summary'!CQ181="Yes"),OFFSET('Sanitation Data'!$D$7,0,10*ROW('Sanitation Data'!D175)),NA())</f>
        <v>#N/A</v>
      </c>
      <c r="AC181" s="104" t="e">
        <f ca="1">+IF(AND(ISNUMBER(OFFSET('Sanitation Data'!$D$11,0,10*ROW('Sanitation Data'!D175))),'Data Summary'!CR181="Yes"),OFFSET('Sanitation Data'!$D$11,0,10*ROW('Sanitation Data'!D175)),NA())</f>
        <v>#N/A</v>
      </c>
      <c r="AD181" s="104" t="e">
        <f ca="1">+IF(AND(ISNUMBER(OFFSET('Sanitation Data'!$D$12,0,10*ROW('Sanitation Data'!D175))),'Data Summary'!CS181="Yes"),OFFSET('Sanitation Data'!$D$12,0,10*ROW('Sanitation Data'!D175)),NA())</f>
        <v>#N/A</v>
      </c>
      <c r="AE181" s="104" t="e">
        <f ca="1">+IF(AND(ISNUMBER(OFFSET('Sanitation Data'!$D$13,0,10*ROW('Sanitation Data'!D175))),'Data Summary'!CT181="Yes"),OFFSET('Sanitation Data'!$D$13,0,10*ROW('Sanitation Data'!D175)),NA())</f>
        <v>#N/A</v>
      </c>
      <c r="AF181" s="104" t="e">
        <f ca="1">+IF(AND(ISNUMBER(OFFSET('Sanitation Data'!$E$5,0,10*ROW('Sanitation Data'!E175))),'Data Summary'!CU181="Yes"),100-OFFSET('Sanitation Data'!$E$5,0,10*ROW('Sanitation Data'!E175)),NA())</f>
        <v>#N/A</v>
      </c>
      <c r="AG181" s="104" t="e">
        <f ca="1">+IF(AND(ISNUMBER(OFFSET('Sanitation Data'!$E$7,0,10*ROW('Sanitation Data'!E175))),'Data Summary'!CV181="Yes"),OFFSET('Sanitation Data'!$E$7,0,10*ROW('Sanitation Data'!E175)),NA())</f>
        <v>#N/A</v>
      </c>
      <c r="AH181" s="104" t="e">
        <f ca="1">+IF(AND(ISNUMBER(OFFSET('Sanitation Data'!$E$11,0,10*ROW('Sanitation Data'!E175))),'Data Summary'!CW181="Yes"),OFFSET('Sanitation Data'!$E$11,0,10*ROW('Sanitation Data'!E175)),NA())</f>
        <v>#N/A</v>
      </c>
      <c r="AI181" s="104" t="e">
        <f ca="1">+IF(AND(ISNUMBER(OFFSET('Sanitation Data'!$E$12,0,10*ROW('Sanitation Data'!E175))),'Data Summary'!CX181="Yes"),OFFSET('Sanitation Data'!$E$12,0,10*ROW('Sanitation Data'!E175)),NA())</f>
        <v>#N/A</v>
      </c>
      <c r="AJ181" s="104" t="e">
        <f ca="1">+IF(AND(ISNUMBER(OFFSET('Sanitation Data'!$E$13,0,10*ROW('Sanitation Data'!E175))),'Data Summary'!CY181="Yes"),OFFSET('Sanitation Data'!$E$13,0,10*ROW('Sanitation Data'!E175)),NA())</f>
        <v>#N/A</v>
      </c>
      <c r="AK181" s="104" t="e">
        <f ca="1">+IF(AND(ISNUMBER(OFFSET('Sanitation Data'!$F$5,0,10*ROW('Sanitation Data'!F175))),'Data Summary'!CZ181="Yes"),100-OFFSET('Sanitation Data'!$F$5,0,10*ROW('Sanitation Data'!F175)),NA())</f>
        <v>#N/A</v>
      </c>
      <c r="AL181" s="104" t="e">
        <f ca="1">+IF(AND(ISNUMBER(OFFSET('Sanitation Data'!$F$7,0,10*ROW('Sanitation Data'!F175))),'Data Summary'!DA181="Yes"),OFFSET('Sanitation Data'!$F$7,0,10*ROW('Sanitation Data'!F175)),NA())</f>
        <v>#N/A</v>
      </c>
      <c r="AM181" s="104" t="e">
        <f ca="1">+IF(AND(ISNUMBER(OFFSET('Sanitation Data'!$F$11,0,10*ROW('Sanitation Data'!F175))),'Data Summary'!DB181="Yes"),OFFSET('Sanitation Data'!$F$11,0,10*ROW('Sanitation Data'!F175)),NA())</f>
        <v>#N/A</v>
      </c>
      <c r="AN181" s="104" t="e">
        <f ca="1">+IF(AND(ISNUMBER(OFFSET('Sanitation Data'!$F$12,0,10*ROW('Sanitation Data'!F175))),'Data Summary'!DC181="Yes"),OFFSET('Sanitation Data'!$F$12,0,10*ROW('Sanitation Data'!F175)),NA())</f>
        <v>#N/A</v>
      </c>
      <c r="AO181" s="104" t="e">
        <f ca="1">+IF(AND(ISNUMBER(OFFSET('Sanitation Data'!$F$13,0,10*ROW('Sanitation Data'!F175))),'Data Summary'!DD181="Yes"),OFFSET('Sanitation Data'!$F$13,0,10*ROW('Sanitation Data'!F175)),NA())</f>
        <v>#N/A</v>
      </c>
      <c r="AP181" s="104" t="e">
        <f ca="1">+IF(AND(ISNUMBER(OFFSET('Sanitation Data'!$G$5,0,10*ROW('Sanitation Data'!G175))),'Data Summary'!DE181="Yes"),100-OFFSET('Sanitation Data'!$G$5,0,10*ROW('Sanitation Data'!G175)),NA())</f>
        <v>#N/A</v>
      </c>
      <c r="AQ181" s="104" t="e">
        <f ca="1">+IF(AND(ISNUMBER(OFFSET('Sanitation Data'!$G$7,0,10*ROW('Sanitation Data'!G175))),'Data Summary'!DF181="Yes"),OFFSET('Sanitation Data'!$G$7,0,10*ROW('Sanitation Data'!G175)),NA())</f>
        <v>#N/A</v>
      </c>
      <c r="AR181" s="104" t="e">
        <f ca="1">+IF(AND(ISNUMBER(OFFSET('Sanitation Data'!$G$11,0,10*ROW('Sanitation Data'!G175))),'Data Summary'!DG181="Yes"),OFFSET('Sanitation Data'!$G$11,0,10*ROW('Sanitation Data'!G175)),NA())</f>
        <v>#N/A</v>
      </c>
      <c r="AS181" s="104" t="e">
        <f ca="1">+IF(AND(ISNUMBER(OFFSET('Sanitation Data'!$G$12,0,10*ROW('Sanitation Data'!G175))),'Data Summary'!DH181="Yes"),OFFSET('Sanitation Data'!$G$12,0,10*ROW('Sanitation Data'!G175)),NA())</f>
        <v>#N/A</v>
      </c>
      <c r="AT181" s="104" t="e">
        <f ca="1">+IF(AND(ISNUMBER(OFFSET('Sanitation Data'!$G$13,0,10*ROW('Sanitation Data'!G175))),'Data Summary'!DI181="Yes"),OFFSET('Sanitation Data'!$G$13,0,10*ROW('Sanitation Data'!G175)),NA())</f>
        <v>#N/A</v>
      </c>
      <c r="AU181" s="104" t="e">
        <f ca="1">+IF(AND(ISNUMBER(OFFSET('Sanitation Data'!$H$5,0,10*ROW('Sanitation Data'!H175))),'Data Summary'!DJ181="Yes"),100-OFFSET('Sanitation Data'!$H$5,0,10*ROW('Sanitation Data'!H175)),NA())</f>
        <v>#N/A</v>
      </c>
      <c r="AV181" s="104" t="e">
        <f ca="1">+IF(AND(ISNUMBER(OFFSET('Sanitation Data'!$H$7,0,10*ROW('Sanitation Data'!H175))),'Data Summary'!DK181="Yes"),OFFSET('Sanitation Data'!$H$7,0,10*ROW('Sanitation Data'!H175)),NA())</f>
        <v>#N/A</v>
      </c>
      <c r="AW181" s="104" t="e">
        <f ca="1">+IF(AND(ISNUMBER(OFFSET('Sanitation Data'!$H$11,0,10*ROW('Sanitation Data'!H175))),'Data Summary'!DL181="Yes"),OFFSET('Sanitation Data'!$H$11,0,10*ROW('Sanitation Data'!H175)),NA())</f>
        <v>#N/A</v>
      </c>
      <c r="AX181" s="104" t="e">
        <f ca="1">+IF(AND(ISNUMBER(OFFSET('Sanitation Data'!$H$12,0,10*ROW('Sanitation Data'!H175))),'Data Summary'!DM181="Yes"),OFFSET('Sanitation Data'!$H$12,0,10*ROW('Sanitation Data'!H175)),NA())</f>
        <v>#N/A</v>
      </c>
      <c r="AY181" s="104" t="e">
        <f ca="1">+IF(AND(ISNUMBER(OFFSET('Sanitation Data'!$H$13,0,10*ROW('Sanitation Data'!H175))),'Data Summary'!DN181="Yes"),OFFSET('Sanitation Data'!$H$13,0,10*ROW('Sanitation Data'!H175)),NA())</f>
        <v>#N/A</v>
      </c>
      <c r="AZ181" s="109" t="e">
        <f ca="1">+IF(AND(ISNUMBER(OFFSET('Hygiene Data'!$C$6,0,10*ROW('Hygiene Data'!C175))),'Data Summary'!DO181="Yes"),OFFSET('Hygiene Data'!$C$6,0,10*ROW('Hygiene Data'!C175)),NA())</f>
        <v>#N/A</v>
      </c>
      <c r="BA181" s="109" t="e">
        <f ca="1">+IF(AND(ISNUMBER(OFFSET('Hygiene Data'!$C$8,0,10*ROW('Hygiene Data'!C175))),'Data Summary'!DP181="Yes"),OFFSET('Hygiene Data'!$C$8,0,10*ROW('Hygiene Data'!C175)),NA())</f>
        <v>#N/A</v>
      </c>
      <c r="BB181" s="109" t="e">
        <f ca="1">+IF(AND(ISNUMBER(OFFSET('Hygiene Data'!$C$10,0,10*ROW('Hygiene Data'!C175))),'Data Summary'!DQ181="Yes"),OFFSET('Hygiene Data'!$C$10,0,10*ROW('Hygiene Data'!C175)),NA())</f>
        <v>#N/A</v>
      </c>
      <c r="BC181" s="109" t="e">
        <f ca="1">+IF(AND(ISNUMBER(OFFSET('Hygiene Data'!$D$6,0,10*ROW('Hygiene Data'!D175))),'Data Summary'!DR181="Yes"),OFFSET('Hygiene Data'!$D$6,0,10*ROW('Hygiene Data'!D175)),NA())</f>
        <v>#N/A</v>
      </c>
      <c r="BD181" s="109" t="e">
        <f ca="1">+IF(AND(ISNUMBER(OFFSET('Hygiene Data'!$D$8,0,10*ROW('Hygiene Data'!D175))),'Data Summary'!DS181="Yes"),OFFSET('Hygiene Data'!$D$8,0,10*ROW('Hygiene Data'!D175)),NA())</f>
        <v>#N/A</v>
      </c>
      <c r="BE181" s="109" t="e">
        <f ca="1">+IF(AND(ISNUMBER(OFFSET('Hygiene Data'!$D$10,0,10*ROW('Hygiene Data'!D175))),'Data Summary'!DT181="Yes"),OFFSET('Hygiene Data'!$D$10,0,10*ROW('Hygiene Data'!D175)),NA())</f>
        <v>#N/A</v>
      </c>
      <c r="BF181" s="109" t="e">
        <f ca="1">+IF(AND(ISNUMBER(OFFSET('Hygiene Data'!$E$6,0,10*ROW('Hygiene Data'!E175))),'Data Summary'!DU181="Yes"),OFFSET('Hygiene Data'!$E$6,0,10*ROW('Hygiene Data'!E175)),NA())</f>
        <v>#N/A</v>
      </c>
      <c r="BG181" s="109" t="e">
        <f ca="1">+IF(AND(ISNUMBER(OFFSET('Hygiene Data'!$E$8,0,10*ROW('Hygiene Data'!E175))),'Data Summary'!DV181="Yes"),OFFSET('Hygiene Data'!$E$8,0,10*ROW('Hygiene Data'!E175)),NA())</f>
        <v>#N/A</v>
      </c>
      <c r="BH181" s="109" t="e">
        <f ca="1">+IF(AND(ISNUMBER(OFFSET('Hygiene Data'!$E$10,0,10*ROW('Hygiene Data'!E175))),'Data Summary'!DW181="Yes"),OFFSET('Hygiene Data'!$E$10,0,10*ROW('Hygiene Data'!E175)),NA())</f>
        <v>#N/A</v>
      </c>
      <c r="BI181" s="109" t="e">
        <f ca="1">+IF(AND(ISNUMBER(OFFSET('Hygiene Data'!$F$6,0,10*ROW('Hygiene Data'!F175))),'Data Summary'!DX181="Yes"),OFFSET('Hygiene Data'!$F$6,0,10*ROW('Hygiene Data'!F175)),NA())</f>
        <v>#N/A</v>
      </c>
      <c r="BJ181" s="109" t="e">
        <f ca="1">+IF(AND(ISNUMBER(OFFSET('Hygiene Data'!$F$8,0,10*ROW('Hygiene Data'!F175))),'Data Summary'!DY181="Yes"),OFFSET('Hygiene Data'!$F$8,0,10*ROW('Hygiene Data'!F175)),NA())</f>
        <v>#N/A</v>
      </c>
      <c r="BK181" s="109" t="e">
        <f ca="1">+IF(AND(ISNUMBER(OFFSET('Hygiene Data'!$F$10,0,10*ROW('Hygiene Data'!F175))),'Data Summary'!DZ181="Yes"),OFFSET('Hygiene Data'!$F$10,0,10*ROW('Hygiene Data'!F175)),NA())</f>
        <v>#N/A</v>
      </c>
      <c r="BL181" s="109" t="e">
        <f ca="1">+IF(AND(ISNUMBER(OFFSET('Hygiene Data'!$G$6,0,10*ROW('Hygiene Data'!G175))),'Data Summary'!EA181="Yes"),OFFSET('Hygiene Data'!$G$6,0,10*ROW('Hygiene Data'!G175)),NA())</f>
        <v>#N/A</v>
      </c>
      <c r="BM181" s="109" t="e">
        <f ca="1">+IF(AND(ISNUMBER(OFFSET('Hygiene Data'!$G$8,0,10*ROW('Hygiene Data'!G175))),'Data Summary'!EB181="Yes"),OFFSET('Hygiene Data'!$G$8,0,10*ROW('Hygiene Data'!G175)),NA())</f>
        <v>#N/A</v>
      </c>
      <c r="BN181" s="109" t="e">
        <f ca="1">+IF(AND(ISNUMBER(OFFSET('Hygiene Data'!$G$10,0,10*ROW('Hygiene Data'!G175))),'Data Summary'!EC181="Yes"),OFFSET('Hygiene Data'!$G$10,0,10*ROW('Hygiene Data'!G175)),NA())</f>
        <v>#N/A</v>
      </c>
      <c r="BO181" s="109" t="e">
        <f ca="1">+IF(AND(ISNUMBER(OFFSET('Hygiene Data'!$H$6,0,10*ROW('Hygiene Data'!H175))),'Data Summary'!ED181="Yes"),OFFSET('Hygiene Data'!$H$6,0,10*ROW('Hygiene Data'!H175)),NA())</f>
        <v>#N/A</v>
      </c>
      <c r="BP181" s="109" t="e">
        <f ca="1">+IF(AND(ISNUMBER(OFFSET('Hygiene Data'!$H$8,0,10*ROW('Hygiene Data'!H175))),'Data Summary'!EE181="Yes"),OFFSET('Hygiene Data'!$H$8,0,10*ROW('Hygiene Data'!H175)),NA())</f>
        <v>#N/A</v>
      </c>
      <c r="BQ181" s="109" t="e">
        <f ca="1">+IF(AND(ISNUMBER(OFFSET('Hygiene Data'!$H$10,0,10*ROW('Hygiene Data'!H175))),'Data Summary'!EF181="Yes"),OFFSET('Hygiene Data'!$H$10,0,10*ROW('Hygiene Data'!H175)),NA())</f>
        <v>#N/A</v>
      </c>
    </row>
    <row r="182" spans="1:69" x14ac:dyDescent="0.25">
      <c r="A182" s="57" t="e">
        <f ca="1">+IF(OFFSET('Water Data'!$B$1,0,10*ROW('Water Data'!B176))="",NA(),OFFSET('Water Data'!$B$1,0,10*ROW('Water Data'!B176)))</f>
        <v>#N/A</v>
      </c>
      <c r="B182" s="57" t="e">
        <f ca="1">+IF(OFFSET('Water Data'!$A$3,0,10*ROW('Water Data'!A179))="",NA(),OFFSET('Water Data'!$A$3,0,10*ROW('Water Data'!A179)))</f>
        <v>#N/A</v>
      </c>
      <c r="C182" s="57" t="e">
        <f ca="1">+IF(OFFSET('Water Data'!$C$3,0,10*ROW('Water Data'!C179))="",NA(),OFFSET('Water Data'!$C$3,0,10*ROW('Water Data'!C179)))</f>
        <v>#N/A</v>
      </c>
      <c r="D182" s="58" t="e">
        <f ca="1">+IF(AND(ISNUMBER(OFFSET('Water Data'!$C$5,0,10*ROW('Water Data'!C176))),'Data Summary'!BS182="Yes"),100-OFFSET('Water Data'!$C$5,0,10*ROW('Water Data'!C176)),NA())</f>
        <v>#N/A</v>
      </c>
      <c r="E182" s="58" t="e">
        <f ca="1">+IF(AND(ISNUMBER(OFFSET('Water Data'!$C$7,0,10*ROW('Water Data'!C176))),'Data Summary'!BT182="Yes"),OFFSET('Water Data'!$C$7,0,10*ROW('Water Data'!C176)),NA())</f>
        <v>#N/A</v>
      </c>
      <c r="F182" s="58" t="e">
        <f ca="1">+IF(AND(ISNUMBER(OFFSET('Water Data'!$C$10,0,10*ROW('Water Data'!C176))),'Data Summary'!BU182="Yes"),OFFSET('Water Data'!$C$10,0,10*ROW('Water Data'!C176)),NA())</f>
        <v>#N/A</v>
      </c>
      <c r="G182" s="58" t="e">
        <f ca="1">+IF(AND(ISNUMBER(OFFSET('Water Data'!$D$5,0,10*ROW('Water Data'!D176))),'Data Summary'!BV182="Yes"),100-OFFSET('Water Data'!$D$5,0,10*ROW('Water Data'!D176)),NA())</f>
        <v>#N/A</v>
      </c>
      <c r="H182" s="58" t="e">
        <f ca="1">+IF(AND(ISNUMBER(OFFSET('Water Data'!$D$7,0,10*ROW('Water Data'!D176))),'Data Summary'!BW182="Yes"),OFFSET('Water Data'!$D$7,0,10*ROW('Water Data'!D176)),NA())</f>
        <v>#N/A</v>
      </c>
      <c r="I182" s="58" t="e">
        <f ca="1">+IF(AND(ISNUMBER(OFFSET('Water Data'!$D$10,0,10*ROW('Water Data'!D176))),'Data Summary'!BX182="Yes"),OFFSET('Water Data'!$D$10,0,10*ROW('Water Data'!D176)),NA())</f>
        <v>#N/A</v>
      </c>
      <c r="J182" s="58" t="e">
        <f ca="1">+IF(AND(ISNUMBER(OFFSET('Water Data'!$E$5,0,10*ROW('Water Data'!E176))),'Data Summary'!BY182="Yes"),100-OFFSET('Water Data'!$E$5,0,10*ROW('Water Data'!E176)),NA())</f>
        <v>#N/A</v>
      </c>
      <c r="K182" s="58" t="e">
        <f ca="1">+IF(AND(ISNUMBER(OFFSET('Water Data'!$E$7,0,10*ROW('Water Data'!E176))),'Data Summary'!BZ182="Yes"),OFFSET('Water Data'!$E$7,0,10*ROW('Water Data'!E176)),NA())</f>
        <v>#N/A</v>
      </c>
      <c r="L182" s="58" t="e">
        <f ca="1">+IF(AND(ISNUMBER(OFFSET('Water Data'!$E$10,0,10*ROW('Water Data'!E176))),'Data Summary'!CA182="Yes"),OFFSET('Water Data'!$E$10,0,10*ROW('Water Data'!E176)),NA())</f>
        <v>#N/A</v>
      </c>
      <c r="M182" s="58" t="e">
        <f ca="1">+IF(AND(ISNUMBER(OFFSET('Water Data'!$F$5,0,10*ROW('Water Data'!F176))),'Data Summary'!CB182="Yes"),100-OFFSET('Water Data'!$F$5,0,10*ROW('Water Data'!F176)),NA())</f>
        <v>#N/A</v>
      </c>
      <c r="N182" s="58" t="e">
        <f ca="1">+IF(AND(ISNUMBER(OFFSET('Water Data'!$F$7,0,10*ROW('Water Data'!F176))),'Data Summary'!CC182="Yes"),OFFSET('Water Data'!$F$7,0,10*ROW('Water Data'!F176)),NA())</f>
        <v>#N/A</v>
      </c>
      <c r="O182" s="58" t="e">
        <f ca="1">+IF(AND(ISNUMBER(OFFSET('Water Data'!$F$10,0,10*ROW('Water Data'!F176))),'Data Summary'!CD182="Yes"),OFFSET('Water Data'!$F$10,0,10*ROW('Water Data'!F176)),NA())</f>
        <v>#N/A</v>
      </c>
      <c r="P182" s="58" t="e">
        <f ca="1">+IF(AND(ISNUMBER(OFFSET('Water Data'!$G$5,0,10*ROW('Water Data'!G176))),'Data Summary'!CE182="Yes"),100-OFFSET('Water Data'!$G$5,0,10*ROW('Water Data'!G176)),NA())</f>
        <v>#N/A</v>
      </c>
      <c r="Q182" s="58" t="e">
        <f ca="1">+IF(AND(ISNUMBER(OFFSET('Water Data'!$G$7,0,10*ROW('Water Data'!G176))),'Data Summary'!CF182="Yes"),OFFSET('Water Data'!$G$7,0,10*ROW('Water Data'!G176)),NA())</f>
        <v>#N/A</v>
      </c>
      <c r="R182" s="58" t="e">
        <f ca="1">+IF(AND(ISNUMBER(OFFSET('Water Data'!$G$10,0,10*ROW('Water Data'!G176))),'Data Summary'!CG182="Yes"),OFFSET('Water Data'!$G$10,0,10*ROW('Water Data'!G176)),NA())</f>
        <v>#N/A</v>
      </c>
      <c r="S182" s="58" t="e">
        <f ca="1">+IF(AND(ISNUMBER(OFFSET('Water Data'!$H$5,0,10*ROW('Water Data'!H176))),'Data Summary'!CH182="Yes"),100-OFFSET('Water Data'!$H$5,0,10*ROW('Water Data'!H176)),NA())</f>
        <v>#N/A</v>
      </c>
      <c r="T182" s="58" t="e">
        <f ca="1">+IF(AND(ISNUMBER(OFFSET('Water Data'!$H$7,0,10*ROW('Water Data'!H176))),'Data Summary'!CI182="Yes"),OFFSET('Water Data'!$H$7,0,10*ROW('Water Data'!H176)),NA())</f>
        <v>#N/A</v>
      </c>
      <c r="U182" s="58" t="e">
        <f ca="1">+IF(AND(ISNUMBER(OFFSET('Water Data'!$H$10,0,10*ROW('Water Data'!H176))),'Data Summary'!CJ182="Yes"),OFFSET('Water Data'!$H$10,0,10*ROW('Water Data'!H176)),NA())</f>
        <v>#N/A</v>
      </c>
      <c r="V182" s="104" t="e">
        <f ca="1">+IF(AND(ISNUMBER(OFFSET('Sanitation Data'!$C$5,0,10*ROW('Sanitation Data'!C176))),'Data Summary'!CK182="Yes"),100-OFFSET('Sanitation Data'!$C$5,0,10*ROW('Sanitation Data'!C176)),NA())</f>
        <v>#N/A</v>
      </c>
      <c r="W182" s="104" t="e">
        <f ca="1">+IF(AND(ISNUMBER(OFFSET('Sanitation Data'!$C$7,0,10*ROW('Sanitation Data'!C176))),'Data Summary'!CL182="Yes"),OFFSET('Sanitation Data'!$C$7,0,10*ROW('Sanitation Data'!C176)),NA())</f>
        <v>#N/A</v>
      </c>
      <c r="X182" s="104" t="e">
        <f ca="1">+IF(AND(ISNUMBER(OFFSET('Sanitation Data'!$C$11,0,10*ROW('Sanitation Data'!C176))),'Data Summary'!CM182="Yes"),OFFSET('Sanitation Data'!$C$11,0,10*ROW('Sanitation Data'!C176)),NA())</f>
        <v>#N/A</v>
      </c>
      <c r="Y182" s="104" t="e">
        <f ca="1">+IF(AND(ISNUMBER(OFFSET('Sanitation Data'!$C$12,0,10*ROW('Sanitation Data'!C176))),'Data Summary'!CN182="Yes"),OFFSET('Sanitation Data'!$C$12,0,10*ROW('Sanitation Data'!C176)),NA())</f>
        <v>#N/A</v>
      </c>
      <c r="Z182" s="104" t="e">
        <f ca="1">+IF(AND(ISNUMBER(OFFSET('Sanitation Data'!$C$13,0,10*ROW('Sanitation Data'!C176))),'Data Summary'!CO182="Yes"),OFFSET('Sanitation Data'!$C$13,0,10*ROW('Sanitation Data'!C176)),NA())</f>
        <v>#N/A</v>
      </c>
      <c r="AA182" s="104" t="e">
        <f ca="1">+IF(AND(ISNUMBER(OFFSET('Sanitation Data'!$D$5,0,10*ROW('Sanitation Data'!D176))),'Data Summary'!CP182="Yes"),100-OFFSET('Sanitation Data'!$D$5,0,10*ROW('Sanitation Data'!D176)),NA())</f>
        <v>#N/A</v>
      </c>
      <c r="AB182" s="104" t="e">
        <f ca="1">+IF(AND(ISNUMBER(OFFSET('Sanitation Data'!$D$7,0,10*ROW('Sanitation Data'!D176))),'Data Summary'!CQ182="Yes"),OFFSET('Sanitation Data'!$D$7,0,10*ROW('Sanitation Data'!D176)),NA())</f>
        <v>#N/A</v>
      </c>
      <c r="AC182" s="104" t="e">
        <f ca="1">+IF(AND(ISNUMBER(OFFSET('Sanitation Data'!$D$11,0,10*ROW('Sanitation Data'!D176))),'Data Summary'!CR182="Yes"),OFFSET('Sanitation Data'!$D$11,0,10*ROW('Sanitation Data'!D176)),NA())</f>
        <v>#N/A</v>
      </c>
      <c r="AD182" s="104" t="e">
        <f ca="1">+IF(AND(ISNUMBER(OFFSET('Sanitation Data'!$D$12,0,10*ROW('Sanitation Data'!D176))),'Data Summary'!CS182="Yes"),OFFSET('Sanitation Data'!$D$12,0,10*ROW('Sanitation Data'!D176)),NA())</f>
        <v>#N/A</v>
      </c>
      <c r="AE182" s="104" t="e">
        <f ca="1">+IF(AND(ISNUMBER(OFFSET('Sanitation Data'!$D$13,0,10*ROW('Sanitation Data'!D176))),'Data Summary'!CT182="Yes"),OFFSET('Sanitation Data'!$D$13,0,10*ROW('Sanitation Data'!D176)),NA())</f>
        <v>#N/A</v>
      </c>
      <c r="AF182" s="104" t="e">
        <f ca="1">+IF(AND(ISNUMBER(OFFSET('Sanitation Data'!$E$5,0,10*ROW('Sanitation Data'!E176))),'Data Summary'!CU182="Yes"),100-OFFSET('Sanitation Data'!$E$5,0,10*ROW('Sanitation Data'!E176)),NA())</f>
        <v>#N/A</v>
      </c>
      <c r="AG182" s="104" t="e">
        <f ca="1">+IF(AND(ISNUMBER(OFFSET('Sanitation Data'!$E$7,0,10*ROW('Sanitation Data'!E176))),'Data Summary'!CV182="Yes"),OFFSET('Sanitation Data'!$E$7,0,10*ROW('Sanitation Data'!E176)),NA())</f>
        <v>#N/A</v>
      </c>
      <c r="AH182" s="104" t="e">
        <f ca="1">+IF(AND(ISNUMBER(OFFSET('Sanitation Data'!$E$11,0,10*ROW('Sanitation Data'!E176))),'Data Summary'!CW182="Yes"),OFFSET('Sanitation Data'!$E$11,0,10*ROW('Sanitation Data'!E176)),NA())</f>
        <v>#N/A</v>
      </c>
      <c r="AI182" s="104" t="e">
        <f ca="1">+IF(AND(ISNUMBER(OFFSET('Sanitation Data'!$E$12,0,10*ROW('Sanitation Data'!E176))),'Data Summary'!CX182="Yes"),OFFSET('Sanitation Data'!$E$12,0,10*ROW('Sanitation Data'!E176)),NA())</f>
        <v>#N/A</v>
      </c>
      <c r="AJ182" s="104" t="e">
        <f ca="1">+IF(AND(ISNUMBER(OFFSET('Sanitation Data'!$E$13,0,10*ROW('Sanitation Data'!E176))),'Data Summary'!CY182="Yes"),OFFSET('Sanitation Data'!$E$13,0,10*ROW('Sanitation Data'!E176)),NA())</f>
        <v>#N/A</v>
      </c>
      <c r="AK182" s="104" t="e">
        <f ca="1">+IF(AND(ISNUMBER(OFFSET('Sanitation Data'!$F$5,0,10*ROW('Sanitation Data'!F176))),'Data Summary'!CZ182="Yes"),100-OFFSET('Sanitation Data'!$F$5,0,10*ROW('Sanitation Data'!F176)),NA())</f>
        <v>#N/A</v>
      </c>
      <c r="AL182" s="104" t="e">
        <f ca="1">+IF(AND(ISNUMBER(OFFSET('Sanitation Data'!$F$7,0,10*ROW('Sanitation Data'!F176))),'Data Summary'!DA182="Yes"),OFFSET('Sanitation Data'!$F$7,0,10*ROW('Sanitation Data'!F176)),NA())</f>
        <v>#N/A</v>
      </c>
      <c r="AM182" s="104" t="e">
        <f ca="1">+IF(AND(ISNUMBER(OFFSET('Sanitation Data'!$F$11,0,10*ROW('Sanitation Data'!F176))),'Data Summary'!DB182="Yes"),OFFSET('Sanitation Data'!$F$11,0,10*ROW('Sanitation Data'!F176)),NA())</f>
        <v>#N/A</v>
      </c>
      <c r="AN182" s="104" t="e">
        <f ca="1">+IF(AND(ISNUMBER(OFFSET('Sanitation Data'!$F$12,0,10*ROW('Sanitation Data'!F176))),'Data Summary'!DC182="Yes"),OFFSET('Sanitation Data'!$F$12,0,10*ROW('Sanitation Data'!F176)),NA())</f>
        <v>#N/A</v>
      </c>
      <c r="AO182" s="104" t="e">
        <f ca="1">+IF(AND(ISNUMBER(OFFSET('Sanitation Data'!$F$13,0,10*ROW('Sanitation Data'!F176))),'Data Summary'!DD182="Yes"),OFFSET('Sanitation Data'!$F$13,0,10*ROW('Sanitation Data'!F176)),NA())</f>
        <v>#N/A</v>
      </c>
      <c r="AP182" s="104" t="e">
        <f ca="1">+IF(AND(ISNUMBER(OFFSET('Sanitation Data'!$G$5,0,10*ROW('Sanitation Data'!G176))),'Data Summary'!DE182="Yes"),100-OFFSET('Sanitation Data'!$G$5,0,10*ROW('Sanitation Data'!G176)),NA())</f>
        <v>#N/A</v>
      </c>
      <c r="AQ182" s="104" t="e">
        <f ca="1">+IF(AND(ISNUMBER(OFFSET('Sanitation Data'!$G$7,0,10*ROW('Sanitation Data'!G176))),'Data Summary'!DF182="Yes"),OFFSET('Sanitation Data'!$G$7,0,10*ROW('Sanitation Data'!G176)),NA())</f>
        <v>#N/A</v>
      </c>
      <c r="AR182" s="104" t="e">
        <f ca="1">+IF(AND(ISNUMBER(OFFSET('Sanitation Data'!$G$11,0,10*ROW('Sanitation Data'!G176))),'Data Summary'!DG182="Yes"),OFFSET('Sanitation Data'!$G$11,0,10*ROW('Sanitation Data'!G176)),NA())</f>
        <v>#N/A</v>
      </c>
      <c r="AS182" s="104" t="e">
        <f ca="1">+IF(AND(ISNUMBER(OFFSET('Sanitation Data'!$G$12,0,10*ROW('Sanitation Data'!G176))),'Data Summary'!DH182="Yes"),OFFSET('Sanitation Data'!$G$12,0,10*ROW('Sanitation Data'!G176)),NA())</f>
        <v>#N/A</v>
      </c>
      <c r="AT182" s="104" t="e">
        <f ca="1">+IF(AND(ISNUMBER(OFFSET('Sanitation Data'!$G$13,0,10*ROW('Sanitation Data'!G176))),'Data Summary'!DI182="Yes"),OFFSET('Sanitation Data'!$G$13,0,10*ROW('Sanitation Data'!G176)),NA())</f>
        <v>#N/A</v>
      </c>
      <c r="AU182" s="104" t="e">
        <f ca="1">+IF(AND(ISNUMBER(OFFSET('Sanitation Data'!$H$5,0,10*ROW('Sanitation Data'!H176))),'Data Summary'!DJ182="Yes"),100-OFFSET('Sanitation Data'!$H$5,0,10*ROW('Sanitation Data'!H176)),NA())</f>
        <v>#N/A</v>
      </c>
      <c r="AV182" s="104" t="e">
        <f ca="1">+IF(AND(ISNUMBER(OFFSET('Sanitation Data'!$H$7,0,10*ROW('Sanitation Data'!H176))),'Data Summary'!DK182="Yes"),OFFSET('Sanitation Data'!$H$7,0,10*ROW('Sanitation Data'!H176)),NA())</f>
        <v>#N/A</v>
      </c>
      <c r="AW182" s="104" t="e">
        <f ca="1">+IF(AND(ISNUMBER(OFFSET('Sanitation Data'!$H$11,0,10*ROW('Sanitation Data'!H176))),'Data Summary'!DL182="Yes"),OFFSET('Sanitation Data'!$H$11,0,10*ROW('Sanitation Data'!H176)),NA())</f>
        <v>#N/A</v>
      </c>
      <c r="AX182" s="104" t="e">
        <f ca="1">+IF(AND(ISNUMBER(OFFSET('Sanitation Data'!$H$12,0,10*ROW('Sanitation Data'!H176))),'Data Summary'!DM182="Yes"),OFFSET('Sanitation Data'!$H$12,0,10*ROW('Sanitation Data'!H176)),NA())</f>
        <v>#N/A</v>
      </c>
      <c r="AY182" s="104" t="e">
        <f ca="1">+IF(AND(ISNUMBER(OFFSET('Sanitation Data'!$H$13,0,10*ROW('Sanitation Data'!H176))),'Data Summary'!DN182="Yes"),OFFSET('Sanitation Data'!$H$13,0,10*ROW('Sanitation Data'!H176)),NA())</f>
        <v>#N/A</v>
      </c>
      <c r="AZ182" s="109" t="e">
        <f ca="1">+IF(AND(ISNUMBER(OFFSET('Hygiene Data'!$C$6,0,10*ROW('Hygiene Data'!C176))),'Data Summary'!DO182="Yes"),OFFSET('Hygiene Data'!$C$6,0,10*ROW('Hygiene Data'!C176)),NA())</f>
        <v>#N/A</v>
      </c>
      <c r="BA182" s="109" t="e">
        <f ca="1">+IF(AND(ISNUMBER(OFFSET('Hygiene Data'!$C$8,0,10*ROW('Hygiene Data'!C176))),'Data Summary'!DP182="Yes"),OFFSET('Hygiene Data'!$C$8,0,10*ROW('Hygiene Data'!C176)),NA())</f>
        <v>#N/A</v>
      </c>
      <c r="BB182" s="109" t="e">
        <f ca="1">+IF(AND(ISNUMBER(OFFSET('Hygiene Data'!$C$10,0,10*ROW('Hygiene Data'!C176))),'Data Summary'!DQ182="Yes"),OFFSET('Hygiene Data'!$C$10,0,10*ROW('Hygiene Data'!C176)),NA())</f>
        <v>#N/A</v>
      </c>
      <c r="BC182" s="109" t="e">
        <f ca="1">+IF(AND(ISNUMBER(OFFSET('Hygiene Data'!$D$6,0,10*ROW('Hygiene Data'!D176))),'Data Summary'!DR182="Yes"),OFFSET('Hygiene Data'!$D$6,0,10*ROW('Hygiene Data'!D176)),NA())</f>
        <v>#N/A</v>
      </c>
      <c r="BD182" s="109" t="e">
        <f ca="1">+IF(AND(ISNUMBER(OFFSET('Hygiene Data'!$D$8,0,10*ROW('Hygiene Data'!D176))),'Data Summary'!DS182="Yes"),OFFSET('Hygiene Data'!$D$8,0,10*ROW('Hygiene Data'!D176)),NA())</f>
        <v>#N/A</v>
      </c>
      <c r="BE182" s="109" t="e">
        <f ca="1">+IF(AND(ISNUMBER(OFFSET('Hygiene Data'!$D$10,0,10*ROW('Hygiene Data'!D176))),'Data Summary'!DT182="Yes"),OFFSET('Hygiene Data'!$D$10,0,10*ROW('Hygiene Data'!D176)),NA())</f>
        <v>#N/A</v>
      </c>
      <c r="BF182" s="109" t="e">
        <f ca="1">+IF(AND(ISNUMBER(OFFSET('Hygiene Data'!$E$6,0,10*ROW('Hygiene Data'!E176))),'Data Summary'!DU182="Yes"),OFFSET('Hygiene Data'!$E$6,0,10*ROW('Hygiene Data'!E176)),NA())</f>
        <v>#N/A</v>
      </c>
      <c r="BG182" s="109" t="e">
        <f ca="1">+IF(AND(ISNUMBER(OFFSET('Hygiene Data'!$E$8,0,10*ROW('Hygiene Data'!E176))),'Data Summary'!DV182="Yes"),OFFSET('Hygiene Data'!$E$8,0,10*ROW('Hygiene Data'!E176)),NA())</f>
        <v>#N/A</v>
      </c>
      <c r="BH182" s="109" t="e">
        <f ca="1">+IF(AND(ISNUMBER(OFFSET('Hygiene Data'!$E$10,0,10*ROW('Hygiene Data'!E176))),'Data Summary'!DW182="Yes"),OFFSET('Hygiene Data'!$E$10,0,10*ROW('Hygiene Data'!E176)),NA())</f>
        <v>#N/A</v>
      </c>
      <c r="BI182" s="109" t="e">
        <f ca="1">+IF(AND(ISNUMBER(OFFSET('Hygiene Data'!$F$6,0,10*ROW('Hygiene Data'!F176))),'Data Summary'!DX182="Yes"),OFFSET('Hygiene Data'!$F$6,0,10*ROW('Hygiene Data'!F176)),NA())</f>
        <v>#N/A</v>
      </c>
      <c r="BJ182" s="109" t="e">
        <f ca="1">+IF(AND(ISNUMBER(OFFSET('Hygiene Data'!$F$8,0,10*ROW('Hygiene Data'!F176))),'Data Summary'!DY182="Yes"),OFFSET('Hygiene Data'!$F$8,0,10*ROW('Hygiene Data'!F176)),NA())</f>
        <v>#N/A</v>
      </c>
      <c r="BK182" s="109" t="e">
        <f ca="1">+IF(AND(ISNUMBER(OFFSET('Hygiene Data'!$F$10,0,10*ROW('Hygiene Data'!F176))),'Data Summary'!DZ182="Yes"),OFFSET('Hygiene Data'!$F$10,0,10*ROW('Hygiene Data'!F176)),NA())</f>
        <v>#N/A</v>
      </c>
      <c r="BL182" s="109" t="e">
        <f ca="1">+IF(AND(ISNUMBER(OFFSET('Hygiene Data'!$G$6,0,10*ROW('Hygiene Data'!G176))),'Data Summary'!EA182="Yes"),OFFSET('Hygiene Data'!$G$6,0,10*ROW('Hygiene Data'!G176)),NA())</f>
        <v>#N/A</v>
      </c>
      <c r="BM182" s="109" t="e">
        <f ca="1">+IF(AND(ISNUMBER(OFFSET('Hygiene Data'!$G$8,0,10*ROW('Hygiene Data'!G176))),'Data Summary'!EB182="Yes"),OFFSET('Hygiene Data'!$G$8,0,10*ROW('Hygiene Data'!G176)),NA())</f>
        <v>#N/A</v>
      </c>
      <c r="BN182" s="109" t="e">
        <f ca="1">+IF(AND(ISNUMBER(OFFSET('Hygiene Data'!$G$10,0,10*ROW('Hygiene Data'!G176))),'Data Summary'!EC182="Yes"),OFFSET('Hygiene Data'!$G$10,0,10*ROW('Hygiene Data'!G176)),NA())</f>
        <v>#N/A</v>
      </c>
      <c r="BO182" s="109" t="e">
        <f ca="1">+IF(AND(ISNUMBER(OFFSET('Hygiene Data'!$H$6,0,10*ROW('Hygiene Data'!H176))),'Data Summary'!ED182="Yes"),OFFSET('Hygiene Data'!$H$6,0,10*ROW('Hygiene Data'!H176)),NA())</f>
        <v>#N/A</v>
      </c>
      <c r="BP182" s="109" t="e">
        <f ca="1">+IF(AND(ISNUMBER(OFFSET('Hygiene Data'!$H$8,0,10*ROW('Hygiene Data'!H176))),'Data Summary'!EE182="Yes"),OFFSET('Hygiene Data'!$H$8,0,10*ROW('Hygiene Data'!H176)),NA())</f>
        <v>#N/A</v>
      </c>
      <c r="BQ182" s="109" t="e">
        <f ca="1">+IF(AND(ISNUMBER(OFFSET('Hygiene Data'!$H$10,0,10*ROW('Hygiene Data'!H176))),'Data Summary'!EF182="Yes"),OFFSET('Hygiene Data'!$H$10,0,10*ROW('Hygiene Data'!H176)),NA())</f>
        <v>#N/A</v>
      </c>
    </row>
    <row r="183" spans="1:69" x14ac:dyDescent="0.25">
      <c r="A183" s="57" t="e">
        <f ca="1">+IF(OFFSET('Water Data'!$B$1,0,10*ROW('Water Data'!B177))="",NA(),OFFSET('Water Data'!$B$1,0,10*ROW('Water Data'!B177)))</f>
        <v>#N/A</v>
      </c>
      <c r="B183" s="57" t="e">
        <f ca="1">+IF(OFFSET('Water Data'!$A$3,0,10*ROW('Water Data'!A180))="",NA(),OFFSET('Water Data'!$A$3,0,10*ROW('Water Data'!A180)))</f>
        <v>#N/A</v>
      </c>
      <c r="C183" s="57" t="e">
        <f ca="1">+IF(OFFSET('Water Data'!$C$3,0,10*ROW('Water Data'!C180))="",NA(),OFFSET('Water Data'!$C$3,0,10*ROW('Water Data'!C180)))</f>
        <v>#N/A</v>
      </c>
      <c r="D183" s="58" t="e">
        <f ca="1">+IF(AND(ISNUMBER(OFFSET('Water Data'!$C$5,0,10*ROW('Water Data'!C177))),'Data Summary'!BS183="Yes"),100-OFFSET('Water Data'!$C$5,0,10*ROW('Water Data'!C177)),NA())</f>
        <v>#N/A</v>
      </c>
      <c r="E183" s="58" t="e">
        <f ca="1">+IF(AND(ISNUMBER(OFFSET('Water Data'!$C$7,0,10*ROW('Water Data'!C177))),'Data Summary'!BT183="Yes"),OFFSET('Water Data'!$C$7,0,10*ROW('Water Data'!C177)),NA())</f>
        <v>#N/A</v>
      </c>
      <c r="F183" s="58" t="e">
        <f ca="1">+IF(AND(ISNUMBER(OFFSET('Water Data'!$C$10,0,10*ROW('Water Data'!C177))),'Data Summary'!BU183="Yes"),OFFSET('Water Data'!$C$10,0,10*ROW('Water Data'!C177)),NA())</f>
        <v>#N/A</v>
      </c>
      <c r="G183" s="58" t="e">
        <f ca="1">+IF(AND(ISNUMBER(OFFSET('Water Data'!$D$5,0,10*ROW('Water Data'!D177))),'Data Summary'!BV183="Yes"),100-OFFSET('Water Data'!$D$5,0,10*ROW('Water Data'!D177)),NA())</f>
        <v>#N/A</v>
      </c>
      <c r="H183" s="58" t="e">
        <f ca="1">+IF(AND(ISNUMBER(OFFSET('Water Data'!$D$7,0,10*ROW('Water Data'!D177))),'Data Summary'!BW183="Yes"),OFFSET('Water Data'!$D$7,0,10*ROW('Water Data'!D177)),NA())</f>
        <v>#N/A</v>
      </c>
      <c r="I183" s="58" t="e">
        <f ca="1">+IF(AND(ISNUMBER(OFFSET('Water Data'!$D$10,0,10*ROW('Water Data'!D177))),'Data Summary'!BX183="Yes"),OFFSET('Water Data'!$D$10,0,10*ROW('Water Data'!D177)),NA())</f>
        <v>#N/A</v>
      </c>
      <c r="J183" s="58" t="e">
        <f ca="1">+IF(AND(ISNUMBER(OFFSET('Water Data'!$E$5,0,10*ROW('Water Data'!E177))),'Data Summary'!BY183="Yes"),100-OFFSET('Water Data'!$E$5,0,10*ROW('Water Data'!E177)),NA())</f>
        <v>#N/A</v>
      </c>
      <c r="K183" s="58" t="e">
        <f ca="1">+IF(AND(ISNUMBER(OFFSET('Water Data'!$E$7,0,10*ROW('Water Data'!E177))),'Data Summary'!BZ183="Yes"),OFFSET('Water Data'!$E$7,0,10*ROW('Water Data'!E177)),NA())</f>
        <v>#N/A</v>
      </c>
      <c r="L183" s="58" t="e">
        <f ca="1">+IF(AND(ISNUMBER(OFFSET('Water Data'!$E$10,0,10*ROW('Water Data'!E177))),'Data Summary'!CA183="Yes"),OFFSET('Water Data'!$E$10,0,10*ROW('Water Data'!E177)),NA())</f>
        <v>#N/A</v>
      </c>
      <c r="M183" s="58" t="e">
        <f ca="1">+IF(AND(ISNUMBER(OFFSET('Water Data'!$F$5,0,10*ROW('Water Data'!F177))),'Data Summary'!CB183="Yes"),100-OFFSET('Water Data'!$F$5,0,10*ROW('Water Data'!F177)),NA())</f>
        <v>#N/A</v>
      </c>
      <c r="N183" s="58" t="e">
        <f ca="1">+IF(AND(ISNUMBER(OFFSET('Water Data'!$F$7,0,10*ROW('Water Data'!F177))),'Data Summary'!CC183="Yes"),OFFSET('Water Data'!$F$7,0,10*ROW('Water Data'!F177)),NA())</f>
        <v>#N/A</v>
      </c>
      <c r="O183" s="58" t="e">
        <f ca="1">+IF(AND(ISNUMBER(OFFSET('Water Data'!$F$10,0,10*ROW('Water Data'!F177))),'Data Summary'!CD183="Yes"),OFFSET('Water Data'!$F$10,0,10*ROW('Water Data'!F177)),NA())</f>
        <v>#N/A</v>
      </c>
      <c r="P183" s="58" t="e">
        <f ca="1">+IF(AND(ISNUMBER(OFFSET('Water Data'!$G$5,0,10*ROW('Water Data'!G177))),'Data Summary'!CE183="Yes"),100-OFFSET('Water Data'!$G$5,0,10*ROW('Water Data'!G177)),NA())</f>
        <v>#N/A</v>
      </c>
      <c r="Q183" s="58" t="e">
        <f ca="1">+IF(AND(ISNUMBER(OFFSET('Water Data'!$G$7,0,10*ROW('Water Data'!G177))),'Data Summary'!CF183="Yes"),OFFSET('Water Data'!$G$7,0,10*ROW('Water Data'!G177)),NA())</f>
        <v>#N/A</v>
      </c>
      <c r="R183" s="58" t="e">
        <f ca="1">+IF(AND(ISNUMBER(OFFSET('Water Data'!$G$10,0,10*ROW('Water Data'!G177))),'Data Summary'!CG183="Yes"),OFFSET('Water Data'!$G$10,0,10*ROW('Water Data'!G177)),NA())</f>
        <v>#N/A</v>
      </c>
      <c r="S183" s="58" t="e">
        <f ca="1">+IF(AND(ISNUMBER(OFFSET('Water Data'!$H$5,0,10*ROW('Water Data'!H177))),'Data Summary'!CH183="Yes"),100-OFFSET('Water Data'!$H$5,0,10*ROW('Water Data'!H177)),NA())</f>
        <v>#N/A</v>
      </c>
      <c r="T183" s="58" t="e">
        <f ca="1">+IF(AND(ISNUMBER(OFFSET('Water Data'!$H$7,0,10*ROW('Water Data'!H177))),'Data Summary'!CI183="Yes"),OFFSET('Water Data'!$H$7,0,10*ROW('Water Data'!H177)),NA())</f>
        <v>#N/A</v>
      </c>
      <c r="U183" s="58" t="e">
        <f ca="1">+IF(AND(ISNUMBER(OFFSET('Water Data'!$H$10,0,10*ROW('Water Data'!H177))),'Data Summary'!CJ183="Yes"),OFFSET('Water Data'!$H$10,0,10*ROW('Water Data'!H177)),NA())</f>
        <v>#N/A</v>
      </c>
      <c r="V183" s="104" t="e">
        <f ca="1">+IF(AND(ISNUMBER(OFFSET('Sanitation Data'!$C$5,0,10*ROW('Sanitation Data'!C177))),'Data Summary'!CK183="Yes"),100-OFFSET('Sanitation Data'!$C$5,0,10*ROW('Sanitation Data'!C177)),NA())</f>
        <v>#N/A</v>
      </c>
      <c r="W183" s="104" t="e">
        <f ca="1">+IF(AND(ISNUMBER(OFFSET('Sanitation Data'!$C$7,0,10*ROW('Sanitation Data'!C177))),'Data Summary'!CL183="Yes"),OFFSET('Sanitation Data'!$C$7,0,10*ROW('Sanitation Data'!C177)),NA())</f>
        <v>#N/A</v>
      </c>
      <c r="X183" s="104" t="e">
        <f ca="1">+IF(AND(ISNUMBER(OFFSET('Sanitation Data'!$C$11,0,10*ROW('Sanitation Data'!C177))),'Data Summary'!CM183="Yes"),OFFSET('Sanitation Data'!$C$11,0,10*ROW('Sanitation Data'!C177)),NA())</f>
        <v>#N/A</v>
      </c>
      <c r="Y183" s="104" t="e">
        <f ca="1">+IF(AND(ISNUMBER(OFFSET('Sanitation Data'!$C$12,0,10*ROW('Sanitation Data'!C177))),'Data Summary'!CN183="Yes"),OFFSET('Sanitation Data'!$C$12,0,10*ROW('Sanitation Data'!C177)),NA())</f>
        <v>#N/A</v>
      </c>
      <c r="Z183" s="104" t="e">
        <f ca="1">+IF(AND(ISNUMBER(OFFSET('Sanitation Data'!$C$13,0,10*ROW('Sanitation Data'!C177))),'Data Summary'!CO183="Yes"),OFFSET('Sanitation Data'!$C$13,0,10*ROW('Sanitation Data'!C177)),NA())</f>
        <v>#N/A</v>
      </c>
      <c r="AA183" s="104" t="e">
        <f ca="1">+IF(AND(ISNUMBER(OFFSET('Sanitation Data'!$D$5,0,10*ROW('Sanitation Data'!D177))),'Data Summary'!CP183="Yes"),100-OFFSET('Sanitation Data'!$D$5,0,10*ROW('Sanitation Data'!D177)),NA())</f>
        <v>#N/A</v>
      </c>
      <c r="AB183" s="104" t="e">
        <f ca="1">+IF(AND(ISNUMBER(OFFSET('Sanitation Data'!$D$7,0,10*ROW('Sanitation Data'!D177))),'Data Summary'!CQ183="Yes"),OFFSET('Sanitation Data'!$D$7,0,10*ROW('Sanitation Data'!D177)),NA())</f>
        <v>#N/A</v>
      </c>
      <c r="AC183" s="104" t="e">
        <f ca="1">+IF(AND(ISNUMBER(OFFSET('Sanitation Data'!$D$11,0,10*ROW('Sanitation Data'!D177))),'Data Summary'!CR183="Yes"),OFFSET('Sanitation Data'!$D$11,0,10*ROW('Sanitation Data'!D177)),NA())</f>
        <v>#N/A</v>
      </c>
      <c r="AD183" s="104" t="e">
        <f ca="1">+IF(AND(ISNUMBER(OFFSET('Sanitation Data'!$D$12,0,10*ROW('Sanitation Data'!D177))),'Data Summary'!CS183="Yes"),OFFSET('Sanitation Data'!$D$12,0,10*ROW('Sanitation Data'!D177)),NA())</f>
        <v>#N/A</v>
      </c>
      <c r="AE183" s="104" t="e">
        <f ca="1">+IF(AND(ISNUMBER(OFFSET('Sanitation Data'!$D$13,0,10*ROW('Sanitation Data'!D177))),'Data Summary'!CT183="Yes"),OFFSET('Sanitation Data'!$D$13,0,10*ROW('Sanitation Data'!D177)),NA())</f>
        <v>#N/A</v>
      </c>
      <c r="AF183" s="104" t="e">
        <f ca="1">+IF(AND(ISNUMBER(OFFSET('Sanitation Data'!$E$5,0,10*ROW('Sanitation Data'!E177))),'Data Summary'!CU183="Yes"),100-OFFSET('Sanitation Data'!$E$5,0,10*ROW('Sanitation Data'!E177)),NA())</f>
        <v>#N/A</v>
      </c>
      <c r="AG183" s="104" t="e">
        <f ca="1">+IF(AND(ISNUMBER(OFFSET('Sanitation Data'!$E$7,0,10*ROW('Sanitation Data'!E177))),'Data Summary'!CV183="Yes"),OFFSET('Sanitation Data'!$E$7,0,10*ROW('Sanitation Data'!E177)),NA())</f>
        <v>#N/A</v>
      </c>
      <c r="AH183" s="104" t="e">
        <f ca="1">+IF(AND(ISNUMBER(OFFSET('Sanitation Data'!$E$11,0,10*ROW('Sanitation Data'!E177))),'Data Summary'!CW183="Yes"),OFFSET('Sanitation Data'!$E$11,0,10*ROW('Sanitation Data'!E177)),NA())</f>
        <v>#N/A</v>
      </c>
      <c r="AI183" s="104" t="e">
        <f ca="1">+IF(AND(ISNUMBER(OFFSET('Sanitation Data'!$E$12,0,10*ROW('Sanitation Data'!E177))),'Data Summary'!CX183="Yes"),OFFSET('Sanitation Data'!$E$12,0,10*ROW('Sanitation Data'!E177)),NA())</f>
        <v>#N/A</v>
      </c>
      <c r="AJ183" s="104" t="e">
        <f ca="1">+IF(AND(ISNUMBER(OFFSET('Sanitation Data'!$E$13,0,10*ROW('Sanitation Data'!E177))),'Data Summary'!CY183="Yes"),OFFSET('Sanitation Data'!$E$13,0,10*ROW('Sanitation Data'!E177)),NA())</f>
        <v>#N/A</v>
      </c>
      <c r="AK183" s="104" t="e">
        <f ca="1">+IF(AND(ISNUMBER(OFFSET('Sanitation Data'!$F$5,0,10*ROW('Sanitation Data'!F177))),'Data Summary'!CZ183="Yes"),100-OFFSET('Sanitation Data'!$F$5,0,10*ROW('Sanitation Data'!F177)),NA())</f>
        <v>#N/A</v>
      </c>
      <c r="AL183" s="104" t="e">
        <f ca="1">+IF(AND(ISNUMBER(OFFSET('Sanitation Data'!$F$7,0,10*ROW('Sanitation Data'!F177))),'Data Summary'!DA183="Yes"),OFFSET('Sanitation Data'!$F$7,0,10*ROW('Sanitation Data'!F177)),NA())</f>
        <v>#N/A</v>
      </c>
      <c r="AM183" s="104" t="e">
        <f ca="1">+IF(AND(ISNUMBER(OFFSET('Sanitation Data'!$F$11,0,10*ROW('Sanitation Data'!F177))),'Data Summary'!DB183="Yes"),OFFSET('Sanitation Data'!$F$11,0,10*ROW('Sanitation Data'!F177)),NA())</f>
        <v>#N/A</v>
      </c>
      <c r="AN183" s="104" t="e">
        <f ca="1">+IF(AND(ISNUMBER(OFFSET('Sanitation Data'!$F$12,0,10*ROW('Sanitation Data'!F177))),'Data Summary'!DC183="Yes"),OFFSET('Sanitation Data'!$F$12,0,10*ROW('Sanitation Data'!F177)),NA())</f>
        <v>#N/A</v>
      </c>
      <c r="AO183" s="104" t="e">
        <f ca="1">+IF(AND(ISNUMBER(OFFSET('Sanitation Data'!$F$13,0,10*ROW('Sanitation Data'!F177))),'Data Summary'!DD183="Yes"),OFFSET('Sanitation Data'!$F$13,0,10*ROW('Sanitation Data'!F177)),NA())</f>
        <v>#N/A</v>
      </c>
      <c r="AP183" s="104" t="e">
        <f ca="1">+IF(AND(ISNUMBER(OFFSET('Sanitation Data'!$G$5,0,10*ROW('Sanitation Data'!G177))),'Data Summary'!DE183="Yes"),100-OFFSET('Sanitation Data'!$G$5,0,10*ROW('Sanitation Data'!G177)),NA())</f>
        <v>#N/A</v>
      </c>
      <c r="AQ183" s="104" t="e">
        <f ca="1">+IF(AND(ISNUMBER(OFFSET('Sanitation Data'!$G$7,0,10*ROW('Sanitation Data'!G177))),'Data Summary'!DF183="Yes"),OFFSET('Sanitation Data'!$G$7,0,10*ROW('Sanitation Data'!G177)),NA())</f>
        <v>#N/A</v>
      </c>
      <c r="AR183" s="104" t="e">
        <f ca="1">+IF(AND(ISNUMBER(OFFSET('Sanitation Data'!$G$11,0,10*ROW('Sanitation Data'!G177))),'Data Summary'!DG183="Yes"),OFFSET('Sanitation Data'!$G$11,0,10*ROW('Sanitation Data'!G177)),NA())</f>
        <v>#N/A</v>
      </c>
      <c r="AS183" s="104" t="e">
        <f ca="1">+IF(AND(ISNUMBER(OFFSET('Sanitation Data'!$G$12,0,10*ROW('Sanitation Data'!G177))),'Data Summary'!DH183="Yes"),OFFSET('Sanitation Data'!$G$12,0,10*ROW('Sanitation Data'!G177)),NA())</f>
        <v>#N/A</v>
      </c>
      <c r="AT183" s="104" t="e">
        <f ca="1">+IF(AND(ISNUMBER(OFFSET('Sanitation Data'!$G$13,0,10*ROW('Sanitation Data'!G177))),'Data Summary'!DI183="Yes"),OFFSET('Sanitation Data'!$G$13,0,10*ROW('Sanitation Data'!G177)),NA())</f>
        <v>#N/A</v>
      </c>
      <c r="AU183" s="104" t="e">
        <f ca="1">+IF(AND(ISNUMBER(OFFSET('Sanitation Data'!$H$5,0,10*ROW('Sanitation Data'!H177))),'Data Summary'!DJ183="Yes"),100-OFFSET('Sanitation Data'!$H$5,0,10*ROW('Sanitation Data'!H177)),NA())</f>
        <v>#N/A</v>
      </c>
      <c r="AV183" s="104" t="e">
        <f ca="1">+IF(AND(ISNUMBER(OFFSET('Sanitation Data'!$H$7,0,10*ROW('Sanitation Data'!H177))),'Data Summary'!DK183="Yes"),OFFSET('Sanitation Data'!$H$7,0,10*ROW('Sanitation Data'!H177)),NA())</f>
        <v>#N/A</v>
      </c>
      <c r="AW183" s="104" t="e">
        <f ca="1">+IF(AND(ISNUMBER(OFFSET('Sanitation Data'!$H$11,0,10*ROW('Sanitation Data'!H177))),'Data Summary'!DL183="Yes"),OFFSET('Sanitation Data'!$H$11,0,10*ROW('Sanitation Data'!H177)),NA())</f>
        <v>#N/A</v>
      </c>
      <c r="AX183" s="104" t="e">
        <f ca="1">+IF(AND(ISNUMBER(OFFSET('Sanitation Data'!$H$12,0,10*ROW('Sanitation Data'!H177))),'Data Summary'!DM183="Yes"),OFFSET('Sanitation Data'!$H$12,0,10*ROW('Sanitation Data'!H177)),NA())</f>
        <v>#N/A</v>
      </c>
      <c r="AY183" s="104" t="e">
        <f ca="1">+IF(AND(ISNUMBER(OFFSET('Sanitation Data'!$H$13,0,10*ROW('Sanitation Data'!H177))),'Data Summary'!DN183="Yes"),OFFSET('Sanitation Data'!$H$13,0,10*ROW('Sanitation Data'!H177)),NA())</f>
        <v>#N/A</v>
      </c>
      <c r="AZ183" s="109" t="e">
        <f ca="1">+IF(AND(ISNUMBER(OFFSET('Hygiene Data'!$C$6,0,10*ROW('Hygiene Data'!C177))),'Data Summary'!DO183="Yes"),OFFSET('Hygiene Data'!$C$6,0,10*ROW('Hygiene Data'!C177)),NA())</f>
        <v>#N/A</v>
      </c>
      <c r="BA183" s="109" t="e">
        <f ca="1">+IF(AND(ISNUMBER(OFFSET('Hygiene Data'!$C$8,0,10*ROW('Hygiene Data'!C177))),'Data Summary'!DP183="Yes"),OFFSET('Hygiene Data'!$C$8,0,10*ROW('Hygiene Data'!C177)),NA())</f>
        <v>#N/A</v>
      </c>
      <c r="BB183" s="109" t="e">
        <f ca="1">+IF(AND(ISNUMBER(OFFSET('Hygiene Data'!$C$10,0,10*ROW('Hygiene Data'!C177))),'Data Summary'!DQ183="Yes"),OFFSET('Hygiene Data'!$C$10,0,10*ROW('Hygiene Data'!C177)),NA())</f>
        <v>#N/A</v>
      </c>
      <c r="BC183" s="109" t="e">
        <f ca="1">+IF(AND(ISNUMBER(OFFSET('Hygiene Data'!$D$6,0,10*ROW('Hygiene Data'!D177))),'Data Summary'!DR183="Yes"),OFFSET('Hygiene Data'!$D$6,0,10*ROW('Hygiene Data'!D177)),NA())</f>
        <v>#N/A</v>
      </c>
      <c r="BD183" s="109" t="e">
        <f ca="1">+IF(AND(ISNUMBER(OFFSET('Hygiene Data'!$D$8,0,10*ROW('Hygiene Data'!D177))),'Data Summary'!DS183="Yes"),OFFSET('Hygiene Data'!$D$8,0,10*ROW('Hygiene Data'!D177)),NA())</f>
        <v>#N/A</v>
      </c>
      <c r="BE183" s="109" t="e">
        <f ca="1">+IF(AND(ISNUMBER(OFFSET('Hygiene Data'!$D$10,0,10*ROW('Hygiene Data'!D177))),'Data Summary'!DT183="Yes"),OFFSET('Hygiene Data'!$D$10,0,10*ROW('Hygiene Data'!D177)),NA())</f>
        <v>#N/A</v>
      </c>
      <c r="BF183" s="109" t="e">
        <f ca="1">+IF(AND(ISNUMBER(OFFSET('Hygiene Data'!$E$6,0,10*ROW('Hygiene Data'!E177))),'Data Summary'!DU183="Yes"),OFFSET('Hygiene Data'!$E$6,0,10*ROW('Hygiene Data'!E177)),NA())</f>
        <v>#N/A</v>
      </c>
      <c r="BG183" s="109" t="e">
        <f ca="1">+IF(AND(ISNUMBER(OFFSET('Hygiene Data'!$E$8,0,10*ROW('Hygiene Data'!E177))),'Data Summary'!DV183="Yes"),OFFSET('Hygiene Data'!$E$8,0,10*ROW('Hygiene Data'!E177)),NA())</f>
        <v>#N/A</v>
      </c>
      <c r="BH183" s="109" t="e">
        <f ca="1">+IF(AND(ISNUMBER(OFFSET('Hygiene Data'!$E$10,0,10*ROW('Hygiene Data'!E177))),'Data Summary'!DW183="Yes"),OFFSET('Hygiene Data'!$E$10,0,10*ROW('Hygiene Data'!E177)),NA())</f>
        <v>#N/A</v>
      </c>
      <c r="BI183" s="109" t="e">
        <f ca="1">+IF(AND(ISNUMBER(OFFSET('Hygiene Data'!$F$6,0,10*ROW('Hygiene Data'!F177))),'Data Summary'!DX183="Yes"),OFFSET('Hygiene Data'!$F$6,0,10*ROW('Hygiene Data'!F177)),NA())</f>
        <v>#N/A</v>
      </c>
      <c r="BJ183" s="109" t="e">
        <f ca="1">+IF(AND(ISNUMBER(OFFSET('Hygiene Data'!$F$8,0,10*ROW('Hygiene Data'!F177))),'Data Summary'!DY183="Yes"),OFFSET('Hygiene Data'!$F$8,0,10*ROW('Hygiene Data'!F177)),NA())</f>
        <v>#N/A</v>
      </c>
      <c r="BK183" s="109" t="e">
        <f ca="1">+IF(AND(ISNUMBER(OFFSET('Hygiene Data'!$F$10,0,10*ROW('Hygiene Data'!F177))),'Data Summary'!DZ183="Yes"),OFFSET('Hygiene Data'!$F$10,0,10*ROW('Hygiene Data'!F177)),NA())</f>
        <v>#N/A</v>
      </c>
      <c r="BL183" s="109" t="e">
        <f ca="1">+IF(AND(ISNUMBER(OFFSET('Hygiene Data'!$G$6,0,10*ROW('Hygiene Data'!G177))),'Data Summary'!EA183="Yes"),OFFSET('Hygiene Data'!$G$6,0,10*ROW('Hygiene Data'!G177)),NA())</f>
        <v>#N/A</v>
      </c>
      <c r="BM183" s="109" t="e">
        <f ca="1">+IF(AND(ISNUMBER(OFFSET('Hygiene Data'!$G$8,0,10*ROW('Hygiene Data'!G177))),'Data Summary'!EB183="Yes"),OFFSET('Hygiene Data'!$G$8,0,10*ROW('Hygiene Data'!G177)),NA())</f>
        <v>#N/A</v>
      </c>
      <c r="BN183" s="109" t="e">
        <f ca="1">+IF(AND(ISNUMBER(OFFSET('Hygiene Data'!$G$10,0,10*ROW('Hygiene Data'!G177))),'Data Summary'!EC183="Yes"),OFFSET('Hygiene Data'!$G$10,0,10*ROW('Hygiene Data'!G177)),NA())</f>
        <v>#N/A</v>
      </c>
      <c r="BO183" s="109" t="e">
        <f ca="1">+IF(AND(ISNUMBER(OFFSET('Hygiene Data'!$H$6,0,10*ROW('Hygiene Data'!H177))),'Data Summary'!ED183="Yes"),OFFSET('Hygiene Data'!$H$6,0,10*ROW('Hygiene Data'!H177)),NA())</f>
        <v>#N/A</v>
      </c>
      <c r="BP183" s="109" t="e">
        <f ca="1">+IF(AND(ISNUMBER(OFFSET('Hygiene Data'!$H$8,0,10*ROW('Hygiene Data'!H177))),'Data Summary'!EE183="Yes"),OFFSET('Hygiene Data'!$H$8,0,10*ROW('Hygiene Data'!H177)),NA())</f>
        <v>#N/A</v>
      </c>
      <c r="BQ183" s="109" t="e">
        <f ca="1">+IF(AND(ISNUMBER(OFFSET('Hygiene Data'!$H$10,0,10*ROW('Hygiene Data'!H177))),'Data Summary'!EF183="Yes"),OFFSET('Hygiene Data'!$H$10,0,10*ROW('Hygiene Data'!H177)),NA())</f>
        <v>#N/A</v>
      </c>
    </row>
    <row r="184" spans="1:69" x14ac:dyDescent="0.25">
      <c r="A184" s="57" t="e">
        <f ca="1">+IF(OFFSET('Water Data'!$B$1,0,10*ROW('Water Data'!B178))="",NA(),OFFSET('Water Data'!$B$1,0,10*ROW('Water Data'!B178)))</f>
        <v>#N/A</v>
      </c>
      <c r="B184" s="57" t="e">
        <f ca="1">+IF(OFFSET('Water Data'!$A$3,0,10*ROW('Water Data'!A181))="",NA(),OFFSET('Water Data'!$A$3,0,10*ROW('Water Data'!A181)))</f>
        <v>#N/A</v>
      </c>
      <c r="C184" s="57" t="e">
        <f ca="1">+IF(OFFSET('Water Data'!$C$3,0,10*ROW('Water Data'!C181))="",NA(),OFFSET('Water Data'!$C$3,0,10*ROW('Water Data'!C181)))</f>
        <v>#N/A</v>
      </c>
      <c r="D184" s="58" t="e">
        <f ca="1">+IF(AND(ISNUMBER(OFFSET('Water Data'!$C$5,0,10*ROW('Water Data'!C178))),'Data Summary'!BS184="Yes"),100-OFFSET('Water Data'!$C$5,0,10*ROW('Water Data'!C178)),NA())</f>
        <v>#N/A</v>
      </c>
      <c r="E184" s="58" t="e">
        <f ca="1">+IF(AND(ISNUMBER(OFFSET('Water Data'!$C$7,0,10*ROW('Water Data'!C178))),'Data Summary'!BT184="Yes"),OFFSET('Water Data'!$C$7,0,10*ROW('Water Data'!C178)),NA())</f>
        <v>#N/A</v>
      </c>
      <c r="F184" s="58" t="e">
        <f ca="1">+IF(AND(ISNUMBER(OFFSET('Water Data'!$C$10,0,10*ROW('Water Data'!C178))),'Data Summary'!BU184="Yes"),OFFSET('Water Data'!$C$10,0,10*ROW('Water Data'!C178)),NA())</f>
        <v>#N/A</v>
      </c>
      <c r="G184" s="58" t="e">
        <f ca="1">+IF(AND(ISNUMBER(OFFSET('Water Data'!$D$5,0,10*ROW('Water Data'!D178))),'Data Summary'!BV184="Yes"),100-OFFSET('Water Data'!$D$5,0,10*ROW('Water Data'!D178)),NA())</f>
        <v>#N/A</v>
      </c>
      <c r="H184" s="58" t="e">
        <f ca="1">+IF(AND(ISNUMBER(OFFSET('Water Data'!$D$7,0,10*ROW('Water Data'!D178))),'Data Summary'!BW184="Yes"),OFFSET('Water Data'!$D$7,0,10*ROW('Water Data'!D178)),NA())</f>
        <v>#N/A</v>
      </c>
      <c r="I184" s="58" t="e">
        <f ca="1">+IF(AND(ISNUMBER(OFFSET('Water Data'!$D$10,0,10*ROW('Water Data'!D178))),'Data Summary'!BX184="Yes"),OFFSET('Water Data'!$D$10,0,10*ROW('Water Data'!D178)),NA())</f>
        <v>#N/A</v>
      </c>
      <c r="J184" s="58" t="e">
        <f ca="1">+IF(AND(ISNUMBER(OFFSET('Water Data'!$E$5,0,10*ROW('Water Data'!E178))),'Data Summary'!BY184="Yes"),100-OFFSET('Water Data'!$E$5,0,10*ROW('Water Data'!E178)),NA())</f>
        <v>#N/A</v>
      </c>
      <c r="K184" s="58" t="e">
        <f ca="1">+IF(AND(ISNUMBER(OFFSET('Water Data'!$E$7,0,10*ROW('Water Data'!E178))),'Data Summary'!BZ184="Yes"),OFFSET('Water Data'!$E$7,0,10*ROW('Water Data'!E178)),NA())</f>
        <v>#N/A</v>
      </c>
      <c r="L184" s="58" t="e">
        <f ca="1">+IF(AND(ISNUMBER(OFFSET('Water Data'!$E$10,0,10*ROW('Water Data'!E178))),'Data Summary'!CA184="Yes"),OFFSET('Water Data'!$E$10,0,10*ROW('Water Data'!E178)),NA())</f>
        <v>#N/A</v>
      </c>
      <c r="M184" s="58" t="e">
        <f ca="1">+IF(AND(ISNUMBER(OFFSET('Water Data'!$F$5,0,10*ROW('Water Data'!F178))),'Data Summary'!CB184="Yes"),100-OFFSET('Water Data'!$F$5,0,10*ROW('Water Data'!F178)),NA())</f>
        <v>#N/A</v>
      </c>
      <c r="N184" s="58" t="e">
        <f ca="1">+IF(AND(ISNUMBER(OFFSET('Water Data'!$F$7,0,10*ROW('Water Data'!F178))),'Data Summary'!CC184="Yes"),OFFSET('Water Data'!$F$7,0,10*ROW('Water Data'!F178)),NA())</f>
        <v>#N/A</v>
      </c>
      <c r="O184" s="58" t="e">
        <f ca="1">+IF(AND(ISNUMBER(OFFSET('Water Data'!$F$10,0,10*ROW('Water Data'!F178))),'Data Summary'!CD184="Yes"),OFFSET('Water Data'!$F$10,0,10*ROW('Water Data'!F178)),NA())</f>
        <v>#N/A</v>
      </c>
      <c r="P184" s="58" t="e">
        <f ca="1">+IF(AND(ISNUMBER(OFFSET('Water Data'!$G$5,0,10*ROW('Water Data'!G178))),'Data Summary'!CE184="Yes"),100-OFFSET('Water Data'!$G$5,0,10*ROW('Water Data'!G178)),NA())</f>
        <v>#N/A</v>
      </c>
      <c r="Q184" s="58" t="e">
        <f ca="1">+IF(AND(ISNUMBER(OFFSET('Water Data'!$G$7,0,10*ROW('Water Data'!G178))),'Data Summary'!CF184="Yes"),OFFSET('Water Data'!$G$7,0,10*ROW('Water Data'!G178)),NA())</f>
        <v>#N/A</v>
      </c>
      <c r="R184" s="58" t="e">
        <f ca="1">+IF(AND(ISNUMBER(OFFSET('Water Data'!$G$10,0,10*ROW('Water Data'!G178))),'Data Summary'!CG184="Yes"),OFFSET('Water Data'!$G$10,0,10*ROW('Water Data'!G178)),NA())</f>
        <v>#N/A</v>
      </c>
      <c r="S184" s="58" t="e">
        <f ca="1">+IF(AND(ISNUMBER(OFFSET('Water Data'!$H$5,0,10*ROW('Water Data'!H178))),'Data Summary'!CH184="Yes"),100-OFFSET('Water Data'!$H$5,0,10*ROW('Water Data'!H178)),NA())</f>
        <v>#N/A</v>
      </c>
      <c r="T184" s="58" t="e">
        <f ca="1">+IF(AND(ISNUMBER(OFFSET('Water Data'!$H$7,0,10*ROW('Water Data'!H178))),'Data Summary'!CI184="Yes"),OFFSET('Water Data'!$H$7,0,10*ROW('Water Data'!H178)),NA())</f>
        <v>#N/A</v>
      </c>
      <c r="U184" s="58" t="e">
        <f ca="1">+IF(AND(ISNUMBER(OFFSET('Water Data'!$H$10,0,10*ROW('Water Data'!H178))),'Data Summary'!CJ184="Yes"),OFFSET('Water Data'!$H$10,0,10*ROW('Water Data'!H178)),NA())</f>
        <v>#N/A</v>
      </c>
      <c r="V184" s="104" t="e">
        <f ca="1">+IF(AND(ISNUMBER(OFFSET('Sanitation Data'!$C$5,0,10*ROW('Sanitation Data'!C178))),'Data Summary'!CK184="Yes"),100-OFFSET('Sanitation Data'!$C$5,0,10*ROW('Sanitation Data'!C178)),NA())</f>
        <v>#N/A</v>
      </c>
      <c r="W184" s="104" t="e">
        <f ca="1">+IF(AND(ISNUMBER(OFFSET('Sanitation Data'!$C$7,0,10*ROW('Sanitation Data'!C178))),'Data Summary'!CL184="Yes"),OFFSET('Sanitation Data'!$C$7,0,10*ROW('Sanitation Data'!C178)),NA())</f>
        <v>#N/A</v>
      </c>
      <c r="X184" s="104" t="e">
        <f ca="1">+IF(AND(ISNUMBER(OFFSET('Sanitation Data'!$C$11,0,10*ROW('Sanitation Data'!C178))),'Data Summary'!CM184="Yes"),OFFSET('Sanitation Data'!$C$11,0,10*ROW('Sanitation Data'!C178)),NA())</f>
        <v>#N/A</v>
      </c>
      <c r="Y184" s="104" t="e">
        <f ca="1">+IF(AND(ISNUMBER(OFFSET('Sanitation Data'!$C$12,0,10*ROW('Sanitation Data'!C178))),'Data Summary'!CN184="Yes"),OFFSET('Sanitation Data'!$C$12,0,10*ROW('Sanitation Data'!C178)),NA())</f>
        <v>#N/A</v>
      </c>
      <c r="Z184" s="104" t="e">
        <f ca="1">+IF(AND(ISNUMBER(OFFSET('Sanitation Data'!$C$13,0,10*ROW('Sanitation Data'!C178))),'Data Summary'!CO184="Yes"),OFFSET('Sanitation Data'!$C$13,0,10*ROW('Sanitation Data'!C178)),NA())</f>
        <v>#N/A</v>
      </c>
      <c r="AA184" s="104" t="e">
        <f ca="1">+IF(AND(ISNUMBER(OFFSET('Sanitation Data'!$D$5,0,10*ROW('Sanitation Data'!D178))),'Data Summary'!CP184="Yes"),100-OFFSET('Sanitation Data'!$D$5,0,10*ROW('Sanitation Data'!D178)),NA())</f>
        <v>#N/A</v>
      </c>
      <c r="AB184" s="104" t="e">
        <f ca="1">+IF(AND(ISNUMBER(OFFSET('Sanitation Data'!$D$7,0,10*ROW('Sanitation Data'!D178))),'Data Summary'!CQ184="Yes"),OFFSET('Sanitation Data'!$D$7,0,10*ROW('Sanitation Data'!D178)),NA())</f>
        <v>#N/A</v>
      </c>
      <c r="AC184" s="104" t="e">
        <f ca="1">+IF(AND(ISNUMBER(OFFSET('Sanitation Data'!$D$11,0,10*ROW('Sanitation Data'!D178))),'Data Summary'!CR184="Yes"),OFFSET('Sanitation Data'!$D$11,0,10*ROW('Sanitation Data'!D178)),NA())</f>
        <v>#N/A</v>
      </c>
      <c r="AD184" s="104" t="e">
        <f ca="1">+IF(AND(ISNUMBER(OFFSET('Sanitation Data'!$D$12,0,10*ROW('Sanitation Data'!D178))),'Data Summary'!CS184="Yes"),OFFSET('Sanitation Data'!$D$12,0,10*ROW('Sanitation Data'!D178)),NA())</f>
        <v>#N/A</v>
      </c>
      <c r="AE184" s="104" t="e">
        <f ca="1">+IF(AND(ISNUMBER(OFFSET('Sanitation Data'!$D$13,0,10*ROW('Sanitation Data'!D178))),'Data Summary'!CT184="Yes"),OFFSET('Sanitation Data'!$D$13,0,10*ROW('Sanitation Data'!D178)),NA())</f>
        <v>#N/A</v>
      </c>
      <c r="AF184" s="104" t="e">
        <f ca="1">+IF(AND(ISNUMBER(OFFSET('Sanitation Data'!$E$5,0,10*ROW('Sanitation Data'!E178))),'Data Summary'!CU184="Yes"),100-OFFSET('Sanitation Data'!$E$5,0,10*ROW('Sanitation Data'!E178)),NA())</f>
        <v>#N/A</v>
      </c>
      <c r="AG184" s="104" t="e">
        <f ca="1">+IF(AND(ISNUMBER(OFFSET('Sanitation Data'!$E$7,0,10*ROW('Sanitation Data'!E178))),'Data Summary'!CV184="Yes"),OFFSET('Sanitation Data'!$E$7,0,10*ROW('Sanitation Data'!E178)),NA())</f>
        <v>#N/A</v>
      </c>
      <c r="AH184" s="104" t="e">
        <f ca="1">+IF(AND(ISNUMBER(OFFSET('Sanitation Data'!$E$11,0,10*ROW('Sanitation Data'!E178))),'Data Summary'!CW184="Yes"),OFFSET('Sanitation Data'!$E$11,0,10*ROW('Sanitation Data'!E178)),NA())</f>
        <v>#N/A</v>
      </c>
      <c r="AI184" s="104" t="e">
        <f ca="1">+IF(AND(ISNUMBER(OFFSET('Sanitation Data'!$E$12,0,10*ROW('Sanitation Data'!E178))),'Data Summary'!CX184="Yes"),OFFSET('Sanitation Data'!$E$12,0,10*ROW('Sanitation Data'!E178)),NA())</f>
        <v>#N/A</v>
      </c>
      <c r="AJ184" s="104" t="e">
        <f ca="1">+IF(AND(ISNUMBER(OFFSET('Sanitation Data'!$E$13,0,10*ROW('Sanitation Data'!E178))),'Data Summary'!CY184="Yes"),OFFSET('Sanitation Data'!$E$13,0,10*ROW('Sanitation Data'!E178)),NA())</f>
        <v>#N/A</v>
      </c>
      <c r="AK184" s="104" t="e">
        <f ca="1">+IF(AND(ISNUMBER(OFFSET('Sanitation Data'!$F$5,0,10*ROW('Sanitation Data'!F178))),'Data Summary'!CZ184="Yes"),100-OFFSET('Sanitation Data'!$F$5,0,10*ROW('Sanitation Data'!F178)),NA())</f>
        <v>#N/A</v>
      </c>
      <c r="AL184" s="104" t="e">
        <f ca="1">+IF(AND(ISNUMBER(OFFSET('Sanitation Data'!$F$7,0,10*ROW('Sanitation Data'!F178))),'Data Summary'!DA184="Yes"),OFFSET('Sanitation Data'!$F$7,0,10*ROW('Sanitation Data'!F178)),NA())</f>
        <v>#N/A</v>
      </c>
      <c r="AM184" s="104" t="e">
        <f ca="1">+IF(AND(ISNUMBER(OFFSET('Sanitation Data'!$F$11,0,10*ROW('Sanitation Data'!F178))),'Data Summary'!DB184="Yes"),OFFSET('Sanitation Data'!$F$11,0,10*ROW('Sanitation Data'!F178)),NA())</f>
        <v>#N/A</v>
      </c>
      <c r="AN184" s="104" t="e">
        <f ca="1">+IF(AND(ISNUMBER(OFFSET('Sanitation Data'!$F$12,0,10*ROW('Sanitation Data'!F178))),'Data Summary'!DC184="Yes"),OFFSET('Sanitation Data'!$F$12,0,10*ROW('Sanitation Data'!F178)),NA())</f>
        <v>#N/A</v>
      </c>
      <c r="AO184" s="104" t="e">
        <f ca="1">+IF(AND(ISNUMBER(OFFSET('Sanitation Data'!$F$13,0,10*ROW('Sanitation Data'!F178))),'Data Summary'!DD184="Yes"),OFFSET('Sanitation Data'!$F$13,0,10*ROW('Sanitation Data'!F178)),NA())</f>
        <v>#N/A</v>
      </c>
      <c r="AP184" s="104" t="e">
        <f ca="1">+IF(AND(ISNUMBER(OFFSET('Sanitation Data'!$G$5,0,10*ROW('Sanitation Data'!G178))),'Data Summary'!DE184="Yes"),100-OFFSET('Sanitation Data'!$G$5,0,10*ROW('Sanitation Data'!G178)),NA())</f>
        <v>#N/A</v>
      </c>
      <c r="AQ184" s="104" t="e">
        <f ca="1">+IF(AND(ISNUMBER(OFFSET('Sanitation Data'!$G$7,0,10*ROW('Sanitation Data'!G178))),'Data Summary'!DF184="Yes"),OFFSET('Sanitation Data'!$G$7,0,10*ROW('Sanitation Data'!G178)),NA())</f>
        <v>#N/A</v>
      </c>
      <c r="AR184" s="104" t="e">
        <f ca="1">+IF(AND(ISNUMBER(OFFSET('Sanitation Data'!$G$11,0,10*ROW('Sanitation Data'!G178))),'Data Summary'!DG184="Yes"),OFFSET('Sanitation Data'!$G$11,0,10*ROW('Sanitation Data'!G178)),NA())</f>
        <v>#N/A</v>
      </c>
      <c r="AS184" s="104" t="e">
        <f ca="1">+IF(AND(ISNUMBER(OFFSET('Sanitation Data'!$G$12,0,10*ROW('Sanitation Data'!G178))),'Data Summary'!DH184="Yes"),OFFSET('Sanitation Data'!$G$12,0,10*ROW('Sanitation Data'!G178)),NA())</f>
        <v>#N/A</v>
      </c>
      <c r="AT184" s="104" t="e">
        <f ca="1">+IF(AND(ISNUMBER(OFFSET('Sanitation Data'!$G$13,0,10*ROW('Sanitation Data'!G178))),'Data Summary'!DI184="Yes"),OFFSET('Sanitation Data'!$G$13,0,10*ROW('Sanitation Data'!G178)),NA())</f>
        <v>#N/A</v>
      </c>
      <c r="AU184" s="104" t="e">
        <f ca="1">+IF(AND(ISNUMBER(OFFSET('Sanitation Data'!$H$5,0,10*ROW('Sanitation Data'!H178))),'Data Summary'!DJ184="Yes"),100-OFFSET('Sanitation Data'!$H$5,0,10*ROW('Sanitation Data'!H178)),NA())</f>
        <v>#N/A</v>
      </c>
      <c r="AV184" s="104" t="e">
        <f ca="1">+IF(AND(ISNUMBER(OFFSET('Sanitation Data'!$H$7,0,10*ROW('Sanitation Data'!H178))),'Data Summary'!DK184="Yes"),OFFSET('Sanitation Data'!$H$7,0,10*ROW('Sanitation Data'!H178)),NA())</f>
        <v>#N/A</v>
      </c>
      <c r="AW184" s="104" t="e">
        <f ca="1">+IF(AND(ISNUMBER(OFFSET('Sanitation Data'!$H$11,0,10*ROW('Sanitation Data'!H178))),'Data Summary'!DL184="Yes"),OFFSET('Sanitation Data'!$H$11,0,10*ROW('Sanitation Data'!H178)),NA())</f>
        <v>#N/A</v>
      </c>
      <c r="AX184" s="104" t="e">
        <f ca="1">+IF(AND(ISNUMBER(OFFSET('Sanitation Data'!$H$12,0,10*ROW('Sanitation Data'!H178))),'Data Summary'!DM184="Yes"),OFFSET('Sanitation Data'!$H$12,0,10*ROW('Sanitation Data'!H178)),NA())</f>
        <v>#N/A</v>
      </c>
      <c r="AY184" s="104" t="e">
        <f ca="1">+IF(AND(ISNUMBER(OFFSET('Sanitation Data'!$H$13,0,10*ROW('Sanitation Data'!H178))),'Data Summary'!DN184="Yes"),OFFSET('Sanitation Data'!$H$13,0,10*ROW('Sanitation Data'!H178)),NA())</f>
        <v>#N/A</v>
      </c>
      <c r="AZ184" s="109" t="e">
        <f ca="1">+IF(AND(ISNUMBER(OFFSET('Hygiene Data'!$C$6,0,10*ROW('Hygiene Data'!C178))),'Data Summary'!DO184="Yes"),OFFSET('Hygiene Data'!$C$6,0,10*ROW('Hygiene Data'!C178)),NA())</f>
        <v>#N/A</v>
      </c>
      <c r="BA184" s="109" t="e">
        <f ca="1">+IF(AND(ISNUMBER(OFFSET('Hygiene Data'!$C$8,0,10*ROW('Hygiene Data'!C178))),'Data Summary'!DP184="Yes"),OFFSET('Hygiene Data'!$C$8,0,10*ROW('Hygiene Data'!C178)),NA())</f>
        <v>#N/A</v>
      </c>
      <c r="BB184" s="109" t="e">
        <f ca="1">+IF(AND(ISNUMBER(OFFSET('Hygiene Data'!$C$10,0,10*ROW('Hygiene Data'!C178))),'Data Summary'!DQ184="Yes"),OFFSET('Hygiene Data'!$C$10,0,10*ROW('Hygiene Data'!C178)),NA())</f>
        <v>#N/A</v>
      </c>
      <c r="BC184" s="109" t="e">
        <f ca="1">+IF(AND(ISNUMBER(OFFSET('Hygiene Data'!$D$6,0,10*ROW('Hygiene Data'!D178))),'Data Summary'!DR184="Yes"),OFFSET('Hygiene Data'!$D$6,0,10*ROW('Hygiene Data'!D178)),NA())</f>
        <v>#N/A</v>
      </c>
      <c r="BD184" s="109" t="e">
        <f ca="1">+IF(AND(ISNUMBER(OFFSET('Hygiene Data'!$D$8,0,10*ROW('Hygiene Data'!D178))),'Data Summary'!DS184="Yes"),OFFSET('Hygiene Data'!$D$8,0,10*ROW('Hygiene Data'!D178)),NA())</f>
        <v>#N/A</v>
      </c>
      <c r="BE184" s="109" t="e">
        <f ca="1">+IF(AND(ISNUMBER(OFFSET('Hygiene Data'!$D$10,0,10*ROW('Hygiene Data'!D178))),'Data Summary'!DT184="Yes"),OFFSET('Hygiene Data'!$D$10,0,10*ROW('Hygiene Data'!D178)),NA())</f>
        <v>#N/A</v>
      </c>
      <c r="BF184" s="109" t="e">
        <f ca="1">+IF(AND(ISNUMBER(OFFSET('Hygiene Data'!$E$6,0,10*ROW('Hygiene Data'!E178))),'Data Summary'!DU184="Yes"),OFFSET('Hygiene Data'!$E$6,0,10*ROW('Hygiene Data'!E178)),NA())</f>
        <v>#N/A</v>
      </c>
      <c r="BG184" s="109" t="e">
        <f ca="1">+IF(AND(ISNUMBER(OFFSET('Hygiene Data'!$E$8,0,10*ROW('Hygiene Data'!E178))),'Data Summary'!DV184="Yes"),OFFSET('Hygiene Data'!$E$8,0,10*ROW('Hygiene Data'!E178)),NA())</f>
        <v>#N/A</v>
      </c>
      <c r="BH184" s="109" t="e">
        <f ca="1">+IF(AND(ISNUMBER(OFFSET('Hygiene Data'!$E$10,0,10*ROW('Hygiene Data'!E178))),'Data Summary'!DW184="Yes"),OFFSET('Hygiene Data'!$E$10,0,10*ROW('Hygiene Data'!E178)),NA())</f>
        <v>#N/A</v>
      </c>
      <c r="BI184" s="109" t="e">
        <f ca="1">+IF(AND(ISNUMBER(OFFSET('Hygiene Data'!$F$6,0,10*ROW('Hygiene Data'!F178))),'Data Summary'!DX184="Yes"),OFFSET('Hygiene Data'!$F$6,0,10*ROW('Hygiene Data'!F178)),NA())</f>
        <v>#N/A</v>
      </c>
      <c r="BJ184" s="109" t="e">
        <f ca="1">+IF(AND(ISNUMBER(OFFSET('Hygiene Data'!$F$8,0,10*ROW('Hygiene Data'!F178))),'Data Summary'!DY184="Yes"),OFFSET('Hygiene Data'!$F$8,0,10*ROW('Hygiene Data'!F178)),NA())</f>
        <v>#N/A</v>
      </c>
      <c r="BK184" s="109" t="e">
        <f ca="1">+IF(AND(ISNUMBER(OFFSET('Hygiene Data'!$F$10,0,10*ROW('Hygiene Data'!F178))),'Data Summary'!DZ184="Yes"),OFFSET('Hygiene Data'!$F$10,0,10*ROW('Hygiene Data'!F178)),NA())</f>
        <v>#N/A</v>
      </c>
      <c r="BL184" s="109" t="e">
        <f ca="1">+IF(AND(ISNUMBER(OFFSET('Hygiene Data'!$G$6,0,10*ROW('Hygiene Data'!G178))),'Data Summary'!EA184="Yes"),OFFSET('Hygiene Data'!$G$6,0,10*ROW('Hygiene Data'!G178)),NA())</f>
        <v>#N/A</v>
      </c>
      <c r="BM184" s="109" t="e">
        <f ca="1">+IF(AND(ISNUMBER(OFFSET('Hygiene Data'!$G$8,0,10*ROW('Hygiene Data'!G178))),'Data Summary'!EB184="Yes"),OFFSET('Hygiene Data'!$G$8,0,10*ROW('Hygiene Data'!G178)),NA())</f>
        <v>#N/A</v>
      </c>
      <c r="BN184" s="109" t="e">
        <f ca="1">+IF(AND(ISNUMBER(OFFSET('Hygiene Data'!$G$10,0,10*ROW('Hygiene Data'!G178))),'Data Summary'!EC184="Yes"),OFFSET('Hygiene Data'!$G$10,0,10*ROW('Hygiene Data'!G178)),NA())</f>
        <v>#N/A</v>
      </c>
      <c r="BO184" s="109" t="e">
        <f ca="1">+IF(AND(ISNUMBER(OFFSET('Hygiene Data'!$H$6,0,10*ROW('Hygiene Data'!H178))),'Data Summary'!ED184="Yes"),OFFSET('Hygiene Data'!$H$6,0,10*ROW('Hygiene Data'!H178)),NA())</f>
        <v>#N/A</v>
      </c>
      <c r="BP184" s="109" t="e">
        <f ca="1">+IF(AND(ISNUMBER(OFFSET('Hygiene Data'!$H$8,0,10*ROW('Hygiene Data'!H178))),'Data Summary'!EE184="Yes"),OFFSET('Hygiene Data'!$H$8,0,10*ROW('Hygiene Data'!H178)),NA())</f>
        <v>#N/A</v>
      </c>
      <c r="BQ184" s="109" t="e">
        <f ca="1">+IF(AND(ISNUMBER(OFFSET('Hygiene Data'!$H$10,0,10*ROW('Hygiene Data'!H178))),'Data Summary'!EF184="Yes"),OFFSET('Hygiene Data'!$H$10,0,10*ROW('Hygiene Data'!H178)),NA())</f>
        <v>#N/A</v>
      </c>
    </row>
    <row r="185" spans="1:69" x14ac:dyDescent="0.25">
      <c r="A185" s="57" t="e">
        <f ca="1">+IF(OFFSET('Water Data'!$B$1,0,10*ROW('Water Data'!B179))="",NA(),OFFSET('Water Data'!$B$1,0,10*ROW('Water Data'!B179)))</f>
        <v>#N/A</v>
      </c>
      <c r="B185" s="57" t="e">
        <f ca="1">+IF(OFFSET('Water Data'!$A$3,0,10*ROW('Water Data'!A182))="",NA(),OFFSET('Water Data'!$A$3,0,10*ROW('Water Data'!A182)))</f>
        <v>#N/A</v>
      </c>
      <c r="C185" s="57" t="e">
        <f ca="1">+IF(OFFSET('Water Data'!$C$3,0,10*ROW('Water Data'!C182))="",NA(),OFFSET('Water Data'!$C$3,0,10*ROW('Water Data'!C182)))</f>
        <v>#N/A</v>
      </c>
      <c r="D185" s="58" t="e">
        <f ca="1">+IF(AND(ISNUMBER(OFFSET('Water Data'!$C$5,0,10*ROW('Water Data'!C179))),'Data Summary'!BS185="Yes"),100-OFFSET('Water Data'!$C$5,0,10*ROW('Water Data'!C179)),NA())</f>
        <v>#N/A</v>
      </c>
      <c r="E185" s="58" t="e">
        <f ca="1">+IF(AND(ISNUMBER(OFFSET('Water Data'!$C$7,0,10*ROW('Water Data'!C179))),'Data Summary'!BT185="Yes"),OFFSET('Water Data'!$C$7,0,10*ROW('Water Data'!C179)),NA())</f>
        <v>#N/A</v>
      </c>
      <c r="F185" s="58" t="e">
        <f ca="1">+IF(AND(ISNUMBER(OFFSET('Water Data'!$C$10,0,10*ROW('Water Data'!C179))),'Data Summary'!BU185="Yes"),OFFSET('Water Data'!$C$10,0,10*ROW('Water Data'!C179)),NA())</f>
        <v>#N/A</v>
      </c>
      <c r="G185" s="58" t="e">
        <f ca="1">+IF(AND(ISNUMBER(OFFSET('Water Data'!$D$5,0,10*ROW('Water Data'!D179))),'Data Summary'!BV185="Yes"),100-OFFSET('Water Data'!$D$5,0,10*ROW('Water Data'!D179)),NA())</f>
        <v>#N/A</v>
      </c>
      <c r="H185" s="58" t="e">
        <f ca="1">+IF(AND(ISNUMBER(OFFSET('Water Data'!$D$7,0,10*ROW('Water Data'!D179))),'Data Summary'!BW185="Yes"),OFFSET('Water Data'!$D$7,0,10*ROW('Water Data'!D179)),NA())</f>
        <v>#N/A</v>
      </c>
      <c r="I185" s="58" t="e">
        <f ca="1">+IF(AND(ISNUMBER(OFFSET('Water Data'!$D$10,0,10*ROW('Water Data'!D179))),'Data Summary'!BX185="Yes"),OFFSET('Water Data'!$D$10,0,10*ROW('Water Data'!D179)),NA())</f>
        <v>#N/A</v>
      </c>
      <c r="J185" s="58" t="e">
        <f ca="1">+IF(AND(ISNUMBER(OFFSET('Water Data'!$E$5,0,10*ROW('Water Data'!E179))),'Data Summary'!BY185="Yes"),100-OFFSET('Water Data'!$E$5,0,10*ROW('Water Data'!E179)),NA())</f>
        <v>#N/A</v>
      </c>
      <c r="K185" s="58" t="e">
        <f ca="1">+IF(AND(ISNUMBER(OFFSET('Water Data'!$E$7,0,10*ROW('Water Data'!E179))),'Data Summary'!BZ185="Yes"),OFFSET('Water Data'!$E$7,0,10*ROW('Water Data'!E179)),NA())</f>
        <v>#N/A</v>
      </c>
      <c r="L185" s="58" t="e">
        <f ca="1">+IF(AND(ISNUMBER(OFFSET('Water Data'!$E$10,0,10*ROW('Water Data'!E179))),'Data Summary'!CA185="Yes"),OFFSET('Water Data'!$E$10,0,10*ROW('Water Data'!E179)),NA())</f>
        <v>#N/A</v>
      </c>
      <c r="M185" s="58" t="e">
        <f ca="1">+IF(AND(ISNUMBER(OFFSET('Water Data'!$F$5,0,10*ROW('Water Data'!F179))),'Data Summary'!CB185="Yes"),100-OFFSET('Water Data'!$F$5,0,10*ROW('Water Data'!F179)),NA())</f>
        <v>#N/A</v>
      </c>
      <c r="N185" s="58" t="e">
        <f ca="1">+IF(AND(ISNUMBER(OFFSET('Water Data'!$F$7,0,10*ROW('Water Data'!F179))),'Data Summary'!CC185="Yes"),OFFSET('Water Data'!$F$7,0,10*ROW('Water Data'!F179)),NA())</f>
        <v>#N/A</v>
      </c>
      <c r="O185" s="58" t="e">
        <f ca="1">+IF(AND(ISNUMBER(OFFSET('Water Data'!$F$10,0,10*ROW('Water Data'!F179))),'Data Summary'!CD185="Yes"),OFFSET('Water Data'!$F$10,0,10*ROW('Water Data'!F179)),NA())</f>
        <v>#N/A</v>
      </c>
      <c r="P185" s="58" t="e">
        <f ca="1">+IF(AND(ISNUMBER(OFFSET('Water Data'!$G$5,0,10*ROW('Water Data'!G179))),'Data Summary'!CE185="Yes"),100-OFFSET('Water Data'!$G$5,0,10*ROW('Water Data'!G179)),NA())</f>
        <v>#N/A</v>
      </c>
      <c r="Q185" s="58" t="e">
        <f ca="1">+IF(AND(ISNUMBER(OFFSET('Water Data'!$G$7,0,10*ROW('Water Data'!G179))),'Data Summary'!CF185="Yes"),OFFSET('Water Data'!$G$7,0,10*ROW('Water Data'!G179)),NA())</f>
        <v>#N/A</v>
      </c>
      <c r="R185" s="58" t="e">
        <f ca="1">+IF(AND(ISNUMBER(OFFSET('Water Data'!$G$10,0,10*ROW('Water Data'!G179))),'Data Summary'!CG185="Yes"),OFFSET('Water Data'!$G$10,0,10*ROW('Water Data'!G179)),NA())</f>
        <v>#N/A</v>
      </c>
      <c r="S185" s="58" t="e">
        <f ca="1">+IF(AND(ISNUMBER(OFFSET('Water Data'!$H$5,0,10*ROW('Water Data'!H179))),'Data Summary'!CH185="Yes"),100-OFFSET('Water Data'!$H$5,0,10*ROW('Water Data'!H179)),NA())</f>
        <v>#N/A</v>
      </c>
      <c r="T185" s="58" t="e">
        <f ca="1">+IF(AND(ISNUMBER(OFFSET('Water Data'!$H$7,0,10*ROW('Water Data'!H179))),'Data Summary'!CI185="Yes"),OFFSET('Water Data'!$H$7,0,10*ROW('Water Data'!H179)),NA())</f>
        <v>#N/A</v>
      </c>
      <c r="U185" s="58" t="e">
        <f ca="1">+IF(AND(ISNUMBER(OFFSET('Water Data'!$H$10,0,10*ROW('Water Data'!H179))),'Data Summary'!CJ185="Yes"),OFFSET('Water Data'!$H$10,0,10*ROW('Water Data'!H179)),NA())</f>
        <v>#N/A</v>
      </c>
      <c r="V185" s="104" t="e">
        <f ca="1">+IF(AND(ISNUMBER(OFFSET('Sanitation Data'!$C$5,0,10*ROW('Sanitation Data'!C179))),'Data Summary'!CK185="Yes"),100-OFFSET('Sanitation Data'!$C$5,0,10*ROW('Sanitation Data'!C179)),NA())</f>
        <v>#N/A</v>
      </c>
      <c r="W185" s="104" t="e">
        <f ca="1">+IF(AND(ISNUMBER(OFFSET('Sanitation Data'!$C$7,0,10*ROW('Sanitation Data'!C179))),'Data Summary'!CL185="Yes"),OFFSET('Sanitation Data'!$C$7,0,10*ROW('Sanitation Data'!C179)),NA())</f>
        <v>#N/A</v>
      </c>
      <c r="X185" s="104" t="e">
        <f ca="1">+IF(AND(ISNUMBER(OFFSET('Sanitation Data'!$C$11,0,10*ROW('Sanitation Data'!C179))),'Data Summary'!CM185="Yes"),OFFSET('Sanitation Data'!$C$11,0,10*ROW('Sanitation Data'!C179)),NA())</f>
        <v>#N/A</v>
      </c>
      <c r="Y185" s="104" t="e">
        <f ca="1">+IF(AND(ISNUMBER(OFFSET('Sanitation Data'!$C$12,0,10*ROW('Sanitation Data'!C179))),'Data Summary'!CN185="Yes"),OFFSET('Sanitation Data'!$C$12,0,10*ROW('Sanitation Data'!C179)),NA())</f>
        <v>#N/A</v>
      </c>
      <c r="Z185" s="104" t="e">
        <f ca="1">+IF(AND(ISNUMBER(OFFSET('Sanitation Data'!$C$13,0,10*ROW('Sanitation Data'!C179))),'Data Summary'!CO185="Yes"),OFFSET('Sanitation Data'!$C$13,0,10*ROW('Sanitation Data'!C179)),NA())</f>
        <v>#N/A</v>
      </c>
      <c r="AA185" s="104" t="e">
        <f ca="1">+IF(AND(ISNUMBER(OFFSET('Sanitation Data'!$D$5,0,10*ROW('Sanitation Data'!D179))),'Data Summary'!CP185="Yes"),100-OFFSET('Sanitation Data'!$D$5,0,10*ROW('Sanitation Data'!D179)),NA())</f>
        <v>#N/A</v>
      </c>
      <c r="AB185" s="104" t="e">
        <f ca="1">+IF(AND(ISNUMBER(OFFSET('Sanitation Data'!$D$7,0,10*ROW('Sanitation Data'!D179))),'Data Summary'!CQ185="Yes"),OFFSET('Sanitation Data'!$D$7,0,10*ROW('Sanitation Data'!D179)),NA())</f>
        <v>#N/A</v>
      </c>
      <c r="AC185" s="104" t="e">
        <f ca="1">+IF(AND(ISNUMBER(OFFSET('Sanitation Data'!$D$11,0,10*ROW('Sanitation Data'!D179))),'Data Summary'!CR185="Yes"),OFFSET('Sanitation Data'!$D$11,0,10*ROW('Sanitation Data'!D179)),NA())</f>
        <v>#N/A</v>
      </c>
      <c r="AD185" s="104" t="e">
        <f ca="1">+IF(AND(ISNUMBER(OFFSET('Sanitation Data'!$D$12,0,10*ROW('Sanitation Data'!D179))),'Data Summary'!CS185="Yes"),OFFSET('Sanitation Data'!$D$12,0,10*ROW('Sanitation Data'!D179)),NA())</f>
        <v>#N/A</v>
      </c>
      <c r="AE185" s="104" t="e">
        <f ca="1">+IF(AND(ISNUMBER(OFFSET('Sanitation Data'!$D$13,0,10*ROW('Sanitation Data'!D179))),'Data Summary'!CT185="Yes"),OFFSET('Sanitation Data'!$D$13,0,10*ROW('Sanitation Data'!D179)),NA())</f>
        <v>#N/A</v>
      </c>
      <c r="AF185" s="104" t="e">
        <f ca="1">+IF(AND(ISNUMBER(OFFSET('Sanitation Data'!$E$5,0,10*ROW('Sanitation Data'!E179))),'Data Summary'!CU185="Yes"),100-OFFSET('Sanitation Data'!$E$5,0,10*ROW('Sanitation Data'!E179)),NA())</f>
        <v>#N/A</v>
      </c>
      <c r="AG185" s="104" t="e">
        <f ca="1">+IF(AND(ISNUMBER(OFFSET('Sanitation Data'!$E$7,0,10*ROW('Sanitation Data'!E179))),'Data Summary'!CV185="Yes"),OFFSET('Sanitation Data'!$E$7,0,10*ROW('Sanitation Data'!E179)),NA())</f>
        <v>#N/A</v>
      </c>
      <c r="AH185" s="104" t="e">
        <f ca="1">+IF(AND(ISNUMBER(OFFSET('Sanitation Data'!$E$11,0,10*ROW('Sanitation Data'!E179))),'Data Summary'!CW185="Yes"),OFFSET('Sanitation Data'!$E$11,0,10*ROW('Sanitation Data'!E179)),NA())</f>
        <v>#N/A</v>
      </c>
      <c r="AI185" s="104" t="e">
        <f ca="1">+IF(AND(ISNUMBER(OFFSET('Sanitation Data'!$E$12,0,10*ROW('Sanitation Data'!E179))),'Data Summary'!CX185="Yes"),OFFSET('Sanitation Data'!$E$12,0,10*ROW('Sanitation Data'!E179)),NA())</f>
        <v>#N/A</v>
      </c>
      <c r="AJ185" s="104" t="e">
        <f ca="1">+IF(AND(ISNUMBER(OFFSET('Sanitation Data'!$E$13,0,10*ROW('Sanitation Data'!E179))),'Data Summary'!CY185="Yes"),OFFSET('Sanitation Data'!$E$13,0,10*ROW('Sanitation Data'!E179)),NA())</f>
        <v>#N/A</v>
      </c>
      <c r="AK185" s="104" t="e">
        <f ca="1">+IF(AND(ISNUMBER(OFFSET('Sanitation Data'!$F$5,0,10*ROW('Sanitation Data'!F179))),'Data Summary'!CZ185="Yes"),100-OFFSET('Sanitation Data'!$F$5,0,10*ROW('Sanitation Data'!F179)),NA())</f>
        <v>#N/A</v>
      </c>
      <c r="AL185" s="104" t="e">
        <f ca="1">+IF(AND(ISNUMBER(OFFSET('Sanitation Data'!$F$7,0,10*ROW('Sanitation Data'!F179))),'Data Summary'!DA185="Yes"),OFFSET('Sanitation Data'!$F$7,0,10*ROW('Sanitation Data'!F179)),NA())</f>
        <v>#N/A</v>
      </c>
      <c r="AM185" s="104" t="e">
        <f ca="1">+IF(AND(ISNUMBER(OFFSET('Sanitation Data'!$F$11,0,10*ROW('Sanitation Data'!F179))),'Data Summary'!DB185="Yes"),OFFSET('Sanitation Data'!$F$11,0,10*ROW('Sanitation Data'!F179)),NA())</f>
        <v>#N/A</v>
      </c>
      <c r="AN185" s="104" t="e">
        <f ca="1">+IF(AND(ISNUMBER(OFFSET('Sanitation Data'!$F$12,0,10*ROW('Sanitation Data'!F179))),'Data Summary'!DC185="Yes"),OFFSET('Sanitation Data'!$F$12,0,10*ROW('Sanitation Data'!F179)),NA())</f>
        <v>#N/A</v>
      </c>
      <c r="AO185" s="104" t="e">
        <f ca="1">+IF(AND(ISNUMBER(OFFSET('Sanitation Data'!$F$13,0,10*ROW('Sanitation Data'!F179))),'Data Summary'!DD185="Yes"),OFFSET('Sanitation Data'!$F$13,0,10*ROW('Sanitation Data'!F179)),NA())</f>
        <v>#N/A</v>
      </c>
      <c r="AP185" s="104" t="e">
        <f ca="1">+IF(AND(ISNUMBER(OFFSET('Sanitation Data'!$G$5,0,10*ROW('Sanitation Data'!G179))),'Data Summary'!DE185="Yes"),100-OFFSET('Sanitation Data'!$G$5,0,10*ROW('Sanitation Data'!G179)),NA())</f>
        <v>#N/A</v>
      </c>
      <c r="AQ185" s="104" t="e">
        <f ca="1">+IF(AND(ISNUMBER(OFFSET('Sanitation Data'!$G$7,0,10*ROW('Sanitation Data'!G179))),'Data Summary'!DF185="Yes"),OFFSET('Sanitation Data'!$G$7,0,10*ROW('Sanitation Data'!G179)),NA())</f>
        <v>#N/A</v>
      </c>
      <c r="AR185" s="104" t="e">
        <f ca="1">+IF(AND(ISNUMBER(OFFSET('Sanitation Data'!$G$11,0,10*ROW('Sanitation Data'!G179))),'Data Summary'!DG185="Yes"),OFFSET('Sanitation Data'!$G$11,0,10*ROW('Sanitation Data'!G179)),NA())</f>
        <v>#N/A</v>
      </c>
      <c r="AS185" s="104" t="e">
        <f ca="1">+IF(AND(ISNUMBER(OFFSET('Sanitation Data'!$G$12,0,10*ROW('Sanitation Data'!G179))),'Data Summary'!DH185="Yes"),OFFSET('Sanitation Data'!$G$12,0,10*ROW('Sanitation Data'!G179)),NA())</f>
        <v>#N/A</v>
      </c>
      <c r="AT185" s="104" t="e">
        <f ca="1">+IF(AND(ISNUMBER(OFFSET('Sanitation Data'!$G$13,0,10*ROW('Sanitation Data'!G179))),'Data Summary'!DI185="Yes"),OFFSET('Sanitation Data'!$G$13,0,10*ROW('Sanitation Data'!G179)),NA())</f>
        <v>#N/A</v>
      </c>
      <c r="AU185" s="104" t="e">
        <f ca="1">+IF(AND(ISNUMBER(OFFSET('Sanitation Data'!$H$5,0,10*ROW('Sanitation Data'!H179))),'Data Summary'!DJ185="Yes"),100-OFFSET('Sanitation Data'!$H$5,0,10*ROW('Sanitation Data'!H179)),NA())</f>
        <v>#N/A</v>
      </c>
      <c r="AV185" s="104" t="e">
        <f ca="1">+IF(AND(ISNUMBER(OFFSET('Sanitation Data'!$H$7,0,10*ROW('Sanitation Data'!H179))),'Data Summary'!DK185="Yes"),OFFSET('Sanitation Data'!$H$7,0,10*ROW('Sanitation Data'!H179)),NA())</f>
        <v>#N/A</v>
      </c>
      <c r="AW185" s="104" t="e">
        <f ca="1">+IF(AND(ISNUMBER(OFFSET('Sanitation Data'!$H$11,0,10*ROW('Sanitation Data'!H179))),'Data Summary'!DL185="Yes"),OFFSET('Sanitation Data'!$H$11,0,10*ROW('Sanitation Data'!H179)),NA())</f>
        <v>#N/A</v>
      </c>
      <c r="AX185" s="104" t="e">
        <f ca="1">+IF(AND(ISNUMBER(OFFSET('Sanitation Data'!$H$12,0,10*ROW('Sanitation Data'!H179))),'Data Summary'!DM185="Yes"),OFFSET('Sanitation Data'!$H$12,0,10*ROW('Sanitation Data'!H179)),NA())</f>
        <v>#N/A</v>
      </c>
      <c r="AY185" s="104" t="e">
        <f ca="1">+IF(AND(ISNUMBER(OFFSET('Sanitation Data'!$H$13,0,10*ROW('Sanitation Data'!H179))),'Data Summary'!DN185="Yes"),OFFSET('Sanitation Data'!$H$13,0,10*ROW('Sanitation Data'!H179)),NA())</f>
        <v>#N/A</v>
      </c>
      <c r="AZ185" s="109" t="e">
        <f ca="1">+IF(AND(ISNUMBER(OFFSET('Hygiene Data'!$C$6,0,10*ROW('Hygiene Data'!C179))),'Data Summary'!DO185="Yes"),OFFSET('Hygiene Data'!$C$6,0,10*ROW('Hygiene Data'!C179)),NA())</f>
        <v>#N/A</v>
      </c>
      <c r="BA185" s="109" t="e">
        <f ca="1">+IF(AND(ISNUMBER(OFFSET('Hygiene Data'!$C$8,0,10*ROW('Hygiene Data'!C179))),'Data Summary'!DP185="Yes"),OFFSET('Hygiene Data'!$C$8,0,10*ROW('Hygiene Data'!C179)),NA())</f>
        <v>#N/A</v>
      </c>
      <c r="BB185" s="109" t="e">
        <f ca="1">+IF(AND(ISNUMBER(OFFSET('Hygiene Data'!$C$10,0,10*ROW('Hygiene Data'!C179))),'Data Summary'!DQ185="Yes"),OFFSET('Hygiene Data'!$C$10,0,10*ROW('Hygiene Data'!C179)),NA())</f>
        <v>#N/A</v>
      </c>
      <c r="BC185" s="109" t="e">
        <f ca="1">+IF(AND(ISNUMBER(OFFSET('Hygiene Data'!$D$6,0,10*ROW('Hygiene Data'!D179))),'Data Summary'!DR185="Yes"),OFFSET('Hygiene Data'!$D$6,0,10*ROW('Hygiene Data'!D179)),NA())</f>
        <v>#N/A</v>
      </c>
      <c r="BD185" s="109" t="e">
        <f ca="1">+IF(AND(ISNUMBER(OFFSET('Hygiene Data'!$D$8,0,10*ROW('Hygiene Data'!D179))),'Data Summary'!DS185="Yes"),OFFSET('Hygiene Data'!$D$8,0,10*ROW('Hygiene Data'!D179)),NA())</f>
        <v>#N/A</v>
      </c>
      <c r="BE185" s="109" t="e">
        <f ca="1">+IF(AND(ISNUMBER(OFFSET('Hygiene Data'!$D$10,0,10*ROW('Hygiene Data'!D179))),'Data Summary'!DT185="Yes"),OFFSET('Hygiene Data'!$D$10,0,10*ROW('Hygiene Data'!D179)),NA())</f>
        <v>#N/A</v>
      </c>
      <c r="BF185" s="109" t="e">
        <f ca="1">+IF(AND(ISNUMBER(OFFSET('Hygiene Data'!$E$6,0,10*ROW('Hygiene Data'!E179))),'Data Summary'!DU185="Yes"),OFFSET('Hygiene Data'!$E$6,0,10*ROW('Hygiene Data'!E179)),NA())</f>
        <v>#N/A</v>
      </c>
      <c r="BG185" s="109" t="e">
        <f ca="1">+IF(AND(ISNUMBER(OFFSET('Hygiene Data'!$E$8,0,10*ROW('Hygiene Data'!E179))),'Data Summary'!DV185="Yes"),OFFSET('Hygiene Data'!$E$8,0,10*ROW('Hygiene Data'!E179)),NA())</f>
        <v>#N/A</v>
      </c>
      <c r="BH185" s="109" t="e">
        <f ca="1">+IF(AND(ISNUMBER(OFFSET('Hygiene Data'!$E$10,0,10*ROW('Hygiene Data'!E179))),'Data Summary'!DW185="Yes"),OFFSET('Hygiene Data'!$E$10,0,10*ROW('Hygiene Data'!E179)),NA())</f>
        <v>#N/A</v>
      </c>
      <c r="BI185" s="109" t="e">
        <f ca="1">+IF(AND(ISNUMBER(OFFSET('Hygiene Data'!$F$6,0,10*ROW('Hygiene Data'!F179))),'Data Summary'!DX185="Yes"),OFFSET('Hygiene Data'!$F$6,0,10*ROW('Hygiene Data'!F179)),NA())</f>
        <v>#N/A</v>
      </c>
      <c r="BJ185" s="109" t="e">
        <f ca="1">+IF(AND(ISNUMBER(OFFSET('Hygiene Data'!$F$8,0,10*ROW('Hygiene Data'!F179))),'Data Summary'!DY185="Yes"),OFFSET('Hygiene Data'!$F$8,0,10*ROW('Hygiene Data'!F179)),NA())</f>
        <v>#N/A</v>
      </c>
      <c r="BK185" s="109" t="e">
        <f ca="1">+IF(AND(ISNUMBER(OFFSET('Hygiene Data'!$F$10,0,10*ROW('Hygiene Data'!F179))),'Data Summary'!DZ185="Yes"),OFFSET('Hygiene Data'!$F$10,0,10*ROW('Hygiene Data'!F179)),NA())</f>
        <v>#N/A</v>
      </c>
      <c r="BL185" s="109" t="e">
        <f ca="1">+IF(AND(ISNUMBER(OFFSET('Hygiene Data'!$G$6,0,10*ROW('Hygiene Data'!G179))),'Data Summary'!EA185="Yes"),OFFSET('Hygiene Data'!$G$6,0,10*ROW('Hygiene Data'!G179)),NA())</f>
        <v>#N/A</v>
      </c>
      <c r="BM185" s="109" t="e">
        <f ca="1">+IF(AND(ISNUMBER(OFFSET('Hygiene Data'!$G$8,0,10*ROW('Hygiene Data'!G179))),'Data Summary'!EB185="Yes"),OFFSET('Hygiene Data'!$G$8,0,10*ROW('Hygiene Data'!G179)),NA())</f>
        <v>#N/A</v>
      </c>
      <c r="BN185" s="109" t="e">
        <f ca="1">+IF(AND(ISNUMBER(OFFSET('Hygiene Data'!$G$10,0,10*ROW('Hygiene Data'!G179))),'Data Summary'!EC185="Yes"),OFFSET('Hygiene Data'!$G$10,0,10*ROW('Hygiene Data'!G179)),NA())</f>
        <v>#N/A</v>
      </c>
      <c r="BO185" s="109" t="e">
        <f ca="1">+IF(AND(ISNUMBER(OFFSET('Hygiene Data'!$H$6,0,10*ROW('Hygiene Data'!H179))),'Data Summary'!ED185="Yes"),OFFSET('Hygiene Data'!$H$6,0,10*ROW('Hygiene Data'!H179)),NA())</f>
        <v>#N/A</v>
      </c>
      <c r="BP185" s="109" t="e">
        <f ca="1">+IF(AND(ISNUMBER(OFFSET('Hygiene Data'!$H$8,0,10*ROW('Hygiene Data'!H179))),'Data Summary'!EE185="Yes"),OFFSET('Hygiene Data'!$H$8,0,10*ROW('Hygiene Data'!H179)),NA())</f>
        <v>#N/A</v>
      </c>
      <c r="BQ185" s="109" t="e">
        <f ca="1">+IF(AND(ISNUMBER(OFFSET('Hygiene Data'!$H$10,0,10*ROW('Hygiene Data'!H179))),'Data Summary'!EF185="Yes"),OFFSET('Hygiene Data'!$H$10,0,10*ROW('Hygiene Data'!H179)),NA())</f>
        <v>#N/A</v>
      </c>
    </row>
    <row r="186" spans="1:69" x14ac:dyDescent="0.25">
      <c r="A186" s="57" t="e">
        <f ca="1">+IF(OFFSET('Water Data'!$B$1,0,10*ROW('Water Data'!B180))="",NA(),OFFSET('Water Data'!$B$1,0,10*ROW('Water Data'!B180)))</f>
        <v>#N/A</v>
      </c>
      <c r="B186" s="57" t="e">
        <f ca="1">+IF(OFFSET('Water Data'!$A$3,0,10*ROW('Water Data'!A183))="",NA(),OFFSET('Water Data'!$A$3,0,10*ROW('Water Data'!A183)))</f>
        <v>#N/A</v>
      </c>
      <c r="C186" s="57" t="e">
        <f ca="1">+IF(OFFSET('Water Data'!$C$3,0,10*ROW('Water Data'!C183))="",NA(),OFFSET('Water Data'!$C$3,0,10*ROW('Water Data'!C183)))</f>
        <v>#N/A</v>
      </c>
      <c r="D186" s="58" t="e">
        <f ca="1">+IF(AND(ISNUMBER(OFFSET('Water Data'!$C$5,0,10*ROW('Water Data'!C180))),'Data Summary'!BS186="Yes"),100-OFFSET('Water Data'!$C$5,0,10*ROW('Water Data'!C180)),NA())</f>
        <v>#N/A</v>
      </c>
      <c r="E186" s="58" t="e">
        <f ca="1">+IF(AND(ISNUMBER(OFFSET('Water Data'!$C$7,0,10*ROW('Water Data'!C180))),'Data Summary'!BT186="Yes"),OFFSET('Water Data'!$C$7,0,10*ROW('Water Data'!C180)),NA())</f>
        <v>#N/A</v>
      </c>
      <c r="F186" s="58" t="e">
        <f ca="1">+IF(AND(ISNUMBER(OFFSET('Water Data'!$C$10,0,10*ROW('Water Data'!C180))),'Data Summary'!BU186="Yes"),OFFSET('Water Data'!$C$10,0,10*ROW('Water Data'!C180)),NA())</f>
        <v>#N/A</v>
      </c>
      <c r="G186" s="58" t="e">
        <f ca="1">+IF(AND(ISNUMBER(OFFSET('Water Data'!$D$5,0,10*ROW('Water Data'!D180))),'Data Summary'!BV186="Yes"),100-OFFSET('Water Data'!$D$5,0,10*ROW('Water Data'!D180)),NA())</f>
        <v>#N/A</v>
      </c>
      <c r="H186" s="58" t="e">
        <f ca="1">+IF(AND(ISNUMBER(OFFSET('Water Data'!$D$7,0,10*ROW('Water Data'!D180))),'Data Summary'!BW186="Yes"),OFFSET('Water Data'!$D$7,0,10*ROW('Water Data'!D180)),NA())</f>
        <v>#N/A</v>
      </c>
      <c r="I186" s="58" t="e">
        <f ca="1">+IF(AND(ISNUMBER(OFFSET('Water Data'!$D$10,0,10*ROW('Water Data'!D180))),'Data Summary'!BX186="Yes"),OFFSET('Water Data'!$D$10,0,10*ROW('Water Data'!D180)),NA())</f>
        <v>#N/A</v>
      </c>
      <c r="J186" s="58" t="e">
        <f ca="1">+IF(AND(ISNUMBER(OFFSET('Water Data'!$E$5,0,10*ROW('Water Data'!E180))),'Data Summary'!BY186="Yes"),100-OFFSET('Water Data'!$E$5,0,10*ROW('Water Data'!E180)),NA())</f>
        <v>#N/A</v>
      </c>
      <c r="K186" s="58" t="e">
        <f ca="1">+IF(AND(ISNUMBER(OFFSET('Water Data'!$E$7,0,10*ROW('Water Data'!E180))),'Data Summary'!BZ186="Yes"),OFFSET('Water Data'!$E$7,0,10*ROW('Water Data'!E180)),NA())</f>
        <v>#N/A</v>
      </c>
      <c r="L186" s="58" t="e">
        <f ca="1">+IF(AND(ISNUMBER(OFFSET('Water Data'!$E$10,0,10*ROW('Water Data'!E180))),'Data Summary'!CA186="Yes"),OFFSET('Water Data'!$E$10,0,10*ROW('Water Data'!E180)),NA())</f>
        <v>#N/A</v>
      </c>
      <c r="M186" s="58" t="e">
        <f ca="1">+IF(AND(ISNUMBER(OFFSET('Water Data'!$F$5,0,10*ROW('Water Data'!F180))),'Data Summary'!CB186="Yes"),100-OFFSET('Water Data'!$F$5,0,10*ROW('Water Data'!F180)),NA())</f>
        <v>#N/A</v>
      </c>
      <c r="N186" s="58" t="e">
        <f ca="1">+IF(AND(ISNUMBER(OFFSET('Water Data'!$F$7,0,10*ROW('Water Data'!F180))),'Data Summary'!CC186="Yes"),OFFSET('Water Data'!$F$7,0,10*ROW('Water Data'!F180)),NA())</f>
        <v>#N/A</v>
      </c>
      <c r="O186" s="58" t="e">
        <f ca="1">+IF(AND(ISNUMBER(OFFSET('Water Data'!$F$10,0,10*ROW('Water Data'!F180))),'Data Summary'!CD186="Yes"),OFFSET('Water Data'!$F$10,0,10*ROW('Water Data'!F180)),NA())</f>
        <v>#N/A</v>
      </c>
      <c r="P186" s="58" t="e">
        <f ca="1">+IF(AND(ISNUMBER(OFFSET('Water Data'!$G$5,0,10*ROW('Water Data'!G180))),'Data Summary'!CE186="Yes"),100-OFFSET('Water Data'!$G$5,0,10*ROW('Water Data'!G180)),NA())</f>
        <v>#N/A</v>
      </c>
      <c r="Q186" s="58" t="e">
        <f ca="1">+IF(AND(ISNUMBER(OFFSET('Water Data'!$G$7,0,10*ROW('Water Data'!G180))),'Data Summary'!CF186="Yes"),OFFSET('Water Data'!$G$7,0,10*ROW('Water Data'!G180)),NA())</f>
        <v>#N/A</v>
      </c>
      <c r="R186" s="58" t="e">
        <f ca="1">+IF(AND(ISNUMBER(OFFSET('Water Data'!$G$10,0,10*ROW('Water Data'!G180))),'Data Summary'!CG186="Yes"),OFFSET('Water Data'!$G$10,0,10*ROW('Water Data'!G180)),NA())</f>
        <v>#N/A</v>
      </c>
      <c r="S186" s="58" t="e">
        <f ca="1">+IF(AND(ISNUMBER(OFFSET('Water Data'!$H$5,0,10*ROW('Water Data'!H180))),'Data Summary'!CH186="Yes"),100-OFFSET('Water Data'!$H$5,0,10*ROW('Water Data'!H180)),NA())</f>
        <v>#N/A</v>
      </c>
      <c r="T186" s="58" t="e">
        <f ca="1">+IF(AND(ISNUMBER(OFFSET('Water Data'!$H$7,0,10*ROW('Water Data'!H180))),'Data Summary'!CI186="Yes"),OFFSET('Water Data'!$H$7,0,10*ROW('Water Data'!H180)),NA())</f>
        <v>#N/A</v>
      </c>
      <c r="U186" s="58" t="e">
        <f ca="1">+IF(AND(ISNUMBER(OFFSET('Water Data'!$H$10,0,10*ROW('Water Data'!H180))),'Data Summary'!CJ186="Yes"),OFFSET('Water Data'!$H$10,0,10*ROW('Water Data'!H180)),NA())</f>
        <v>#N/A</v>
      </c>
      <c r="V186" s="104" t="e">
        <f ca="1">+IF(AND(ISNUMBER(OFFSET('Sanitation Data'!$C$5,0,10*ROW('Sanitation Data'!C180))),'Data Summary'!CK186="Yes"),100-OFFSET('Sanitation Data'!$C$5,0,10*ROW('Sanitation Data'!C180)),NA())</f>
        <v>#N/A</v>
      </c>
      <c r="W186" s="104" t="e">
        <f ca="1">+IF(AND(ISNUMBER(OFFSET('Sanitation Data'!$C$7,0,10*ROW('Sanitation Data'!C180))),'Data Summary'!CL186="Yes"),OFFSET('Sanitation Data'!$C$7,0,10*ROW('Sanitation Data'!C180)),NA())</f>
        <v>#N/A</v>
      </c>
      <c r="X186" s="104" t="e">
        <f ca="1">+IF(AND(ISNUMBER(OFFSET('Sanitation Data'!$C$11,0,10*ROW('Sanitation Data'!C180))),'Data Summary'!CM186="Yes"),OFFSET('Sanitation Data'!$C$11,0,10*ROW('Sanitation Data'!C180)),NA())</f>
        <v>#N/A</v>
      </c>
      <c r="Y186" s="104" t="e">
        <f ca="1">+IF(AND(ISNUMBER(OFFSET('Sanitation Data'!$C$12,0,10*ROW('Sanitation Data'!C180))),'Data Summary'!CN186="Yes"),OFFSET('Sanitation Data'!$C$12,0,10*ROW('Sanitation Data'!C180)),NA())</f>
        <v>#N/A</v>
      </c>
      <c r="Z186" s="104" t="e">
        <f ca="1">+IF(AND(ISNUMBER(OFFSET('Sanitation Data'!$C$13,0,10*ROW('Sanitation Data'!C180))),'Data Summary'!CO186="Yes"),OFFSET('Sanitation Data'!$C$13,0,10*ROW('Sanitation Data'!C180)),NA())</f>
        <v>#N/A</v>
      </c>
      <c r="AA186" s="104" t="e">
        <f ca="1">+IF(AND(ISNUMBER(OFFSET('Sanitation Data'!$D$5,0,10*ROW('Sanitation Data'!D180))),'Data Summary'!CP186="Yes"),100-OFFSET('Sanitation Data'!$D$5,0,10*ROW('Sanitation Data'!D180)),NA())</f>
        <v>#N/A</v>
      </c>
      <c r="AB186" s="104" t="e">
        <f ca="1">+IF(AND(ISNUMBER(OFFSET('Sanitation Data'!$D$7,0,10*ROW('Sanitation Data'!D180))),'Data Summary'!CQ186="Yes"),OFFSET('Sanitation Data'!$D$7,0,10*ROW('Sanitation Data'!D180)),NA())</f>
        <v>#N/A</v>
      </c>
      <c r="AC186" s="104" t="e">
        <f ca="1">+IF(AND(ISNUMBER(OFFSET('Sanitation Data'!$D$11,0,10*ROW('Sanitation Data'!D180))),'Data Summary'!CR186="Yes"),OFFSET('Sanitation Data'!$D$11,0,10*ROW('Sanitation Data'!D180)),NA())</f>
        <v>#N/A</v>
      </c>
      <c r="AD186" s="104" t="e">
        <f ca="1">+IF(AND(ISNUMBER(OFFSET('Sanitation Data'!$D$12,0,10*ROW('Sanitation Data'!D180))),'Data Summary'!CS186="Yes"),OFFSET('Sanitation Data'!$D$12,0,10*ROW('Sanitation Data'!D180)),NA())</f>
        <v>#N/A</v>
      </c>
      <c r="AE186" s="104" t="e">
        <f ca="1">+IF(AND(ISNUMBER(OFFSET('Sanitation Data'!$D$13,0,10*ROW('Sanitation Data'!D180))),'Data Summary'!CT186="Yes"),OFFSET('Sanitation Data'!$D$13,0,10*ROW('Sanitation Data'!D180)),NA())</f>
        <v>#N/A</v>
      </c>
      <c r="AF186" s="104" t="e">
        <f ca="1">+IF(AND(ISNUMBER(OFFSET('Sanitation Data'!$E$5,0,10*ROW('Sanitation Data'!E180))),'Data Summary'!CU186="Yes"),100-OFFSET('Sanitation Data'!$E$5,0,10*ROW('Sanitation Data'!E180)),NA())</f>
        <v>#N/A</v>
      </c>
      <c r="AG186" s="104" t="e">
        <f ca="1">+IF(AND(ISNUMBER(OFFSET('Sanitation Data'!$E$7,0,10*ROW('Sanitation Data'!E180))),'Data Summary'!CV186="Yes"),OFFSET('Sanitation Data'!$E$7,0,10*ROW('Sanitation Data'!E180)),NA())</f>
        <v>#N/A</v>
      </c>
      <c r="AH186" s="104" t="e">
        <f ca="1">+IF(AND(ISNUMBER(OFFSET('Sanitation Data'!$E$11,0,10*ROW('Sanitation Data'!E180))),'Data Summary'!CW186="Yes"),OFFSET('Sanitation Data'!$E$11,0,10*ROW('Sanitation Data'!E180)),NA())</f>
        <v>#N/A</v>
      </c>
      <c r="AI186" s="104" t="e">
        <f ca="1">+IF(AND(ISNUMBER(OFFSET('Sanitation Data'!$E$12,0,10*ROW('Sanitation Data'!E180))),'Data Summary'!CX186="Yes"),OFFSET('Sanitation Data'!$E$12,0,10*ROW('Sanitation Data'!E180)),NA())</f>
        <v>#N/A</v>
      </c>
      <c r="AJ186" s="104" t="e">
        <f ca="1">+IF(AND(ISNUMBER(OFFSET('Sanitation Data'!$E$13,0,10*ROW('Sanitation Data'!E180))),'Data Summary'!CY186="Yes"),OFFSET('Sanitation Data'!$E$13,0,10*ROW('Sanitation Data'!E180)),NA())</f>
        <v>#N/A</v>
      </c>
      <c r="AK186" s="104" t="e">
        <f ca="1">+IF(AND(ISNUMBER(OFFSET('Sanitation Data'!$F$5,0,10*ROW('Sanitation Data'!F180))),'Data Summary'!CZ186="Yes"),100-OFFSET('Sanitation Data'!$F$5,0,10*ROW('Sanitation Data'!F180)),NA())</f>
        <v>#N/A</v>
      </c>
      <c r="AL186" s="104" t="e">
        <f ca="1">+IF(AND(ISNUMBER(OFFSET('Sanitation Data'!$F$7,0,10*ROW('Sanitation Data'!F180))),'Data Summary'!DA186="Yes"),OFFSET('Sanitation Data'!$F$7,0,10*ROW('Sanitation Data'!F180)),NA())</f>
        <v>#N/A</v>
      </c>
      <c r="AM186" s="104" t="e">
        <f ca="1">+IF(AND(ISNUMBER(OFFSET('Sanitation Data'!$F$11,0,10*ROW('Sanitation Data'!F180))),'Data Summary'!DB186="Yes"),OFFSET('Sanitation Data'!$F$11,0,10*ROW('Sanitation Data'!F180)),NA())</f>
        <v>#N/A</v>
      </c>
      <c r="AN186" s="104" t="e">
        <f ca="1">+IF(AND(ISNUMBER(OFFSET('Sanitation Data'!$F$12,0,10*ROW('Sanitation Data'!F180))),'Data Summary'!DC186="Yes"),OFFSET('Sanitation Data'!$F$12,0,10*ROW('Sanitation Data'!F180)),NA())</f>
        <v>#N/A</v>
      </c>
      <c r="AO186" s="104" t="e">
        <f ca="1">+IF(AND(ISNUMBER(OFFSET('Sanitation Data'!$F$13,0,10*ROW('Sanitation Data'!F180))),'Data Summary'!DD186="Yes"),OFFSET('Sanitation Data'!$F$13,0,10*ROW('Sanitation Data'!F180)),NA())</f>
        <v>#N/A</v>
      </c>
      <c r="AP186" s="104" t="e">
        <f ca="1">+IF(AND(ISNUMBER(OFFSET('Sanitation Data'!$G$5,0,10*ROW('Sanitation Data'!G180))),'Data Summary'!DE186="Yes"),100-OFFSET('Sanitation Data'!$G$5,0,10*ROW('Sanitation Data'!G180)),NA())</f>
        <v>#N/A</v>
      </c>
      <c r="AQ186" s="104" t="e">
        <f ca="1">+IF(AND(ISNUMBER(OFFSET('Sanitation Data'!$G$7,0,10*ROW('Sanitation Data'!G180))),'Data Summary'!DF186="Yes"),OFFSET('Sanitation Data'!$G$7,0,10*ROW('Sanitation Data'!G180)),NA())</f>
        <v>#N/A</v>
      </c>
      <c r="AR186" s="104" t="e">
        <f ca="1">+IF(AND(ISNUMBER(OFFSET('Sanitation Data'!$G$11,0,10*ROW('Sanitation Data'!G180))),'Data Summary'!DG186="Yes"),OFFSET('Sanitation Data'!$G$11,0,10*ROW('Sanitation Data'!G180)),NA())</f>
        <v>#N/A</v>
      </c>
      <c r="AS186" s="104" t="e">
        <f ca="1">+IF(AND(ISNUMBER(OFFSET('Sanitation Data'!$G$12,0,10*ROW('Sanitation Data'!G180))),'Data Summary'!DH186="Yes"),OFFSET('Sanitation Data'!$G$12,0,10*ROW('Sanitation Data'!G180)),NA())</f>
        <v>#N/A</v>
      </c>
      <c r="AT186" s="104" t="e">
        <f ca="1">+IF(AND(ISNUMBER(OFFSET('Sanitation Data'!$G$13,0,10*ROW('Sanitation Data'!G180))),'Data Summary'!DI186="Yes"),OFFSET('Sanitation Data'!$G$13,0,10*ROW('Sanitation Data'!G180)),NA())</f>
        <v>#N/A</v>
      </c>
      <c r="AU186" s="104" t="e">
        <f ca="1">+IF(AND(ISNUMBER(OFFSET('Sanitation Data'!$H$5,0,10*ROW('Sanitation Data'!H180))),'Data Summary'!DJ186="Yes"),100-OFFSET('Sanitation Data'!$H$5,0,10*ROW('Sanitation Data'!H180)),NA())</f>
        <v>#N/A</v>
      </c>
      <c r="AV186" s="104" t="e">
        <f ca="1">+IF(AND(ISNUMBER(OFFSET('Sanitation Data'!$H$7,0,10*ROW('Sanitation Data'!H180))),'Data Summary'!DK186="Yes"),OFFSET('Sanitation Data'!$H$7,0,10*ROW('Sanitation Data'!H180)),NA())</f>
        <v>#N/A</v>
      </c>
      <c r="AW186" s="104" t="e">
        <f ca="1">+IF(AND(ISNUMBER(OFFSET('Sanitation Data'!$H$11,0,10*ROW('Sanitation Data'!H180))),'Data Summary'!DL186="Yes"),OFFSET('Sanitation Data'!$H$11,0,10*ROW('Sanitation Data'!H180)),NA())</f>
        <v>#N/A</v>
      </c>
      <c r="AX186" s="104" t="e">
        <f ca="1">+IF(AND(ISNUMBER(OFFSET('Sanitation Data'!$H$12,0,10*ROW('Sanitation Data'!H180))),'Data Summary'!DM186="Yes"),OFFSET('Sanitation Data'!$H$12,0,10*ROW('Sanitation Data'!H180)),NA())</f>
        <v>#N/A</v>
      </c>
      <c r="AY186" s="104" t="e">
        <f ca="1">+IF(AND(ISNUMBER(OFFSET('Sanitation Data'!$H$13,0,10*ROW('Sanitation Data'!H180))),'Data Summary'!DN186="Yes"),OFFSET('Sanitation Data'!$H$13,0,10*ROW('Sanitation Data'!H180)),NA())</f>
        <v>#N/A</v>
      </c>
      <c r="AZ186" s="109" t="e">
        <f ca="1">+IF(AND(ISNUMBER(OFFSET('Hygiene Data'!$C$6,0,10*ROW('Hygiene Data'!C180))),'Data Summary'!DO186="Yes"),OFFSET('Hygiene Data'!$C$6,0,10*ROW('Hygiene Data'!C180)),NA())</f>
        <v>#N/A</v>
      </c>
      <c r="BA186" s="109" t="e">
        <f ca="1">+IF(AND(ISNUMBER(OFFSET('Hygiene Data'!$C$8,0,10*ROW('Hygiene Data'!C180))),'Data Summary'!DP186="Yes"),OFFSET('Hygiene Data'!$C$8,0,10*ROW('Hygiene Data'!C180)),NA())</f>
        <v>#N/A</v>
      </c>
      <c r="BB186" s="109" t="e">
        <f ca="1">+IF(AND(ISNUMBER(OFFSET('Hygiene Data'!$C$10,0,10*ROW('Hygiene Data'!C180))),'Data Summary'!DQ186="Yes"),OFFSET('Hygiene Data'!$C$10,0,10*ROW('Hygiene Data'!C180)),NA())</f>
        <v>#N/A</v>
      </c>
      <c r="BC186" s="109" t="e">
        <f ca="1">+IF(AND(ISNUMBER(OFFSET('Hygiene Data'!$D$6,0,10*ROW('Hygiene Data'!D180))),'Data Summary'!DR186="Yes"),OFFSET('Hygiene Data'!$D$6,0,10*ROW('Hygiene Data'!D180)),NA())</f>
        <v>#N/A</v>
      </c>
      <c r="BD186" s="109" t="e">
        <f ca="1">+IF(AND(ISNUMBER(OFFSET('Hygiene Data'!$D$8,0,10*ROW('Hygiene Data'!D180))),'Data Summary'!DS186="Yes"),OFFSET('Hygiene Data'!$D$8,0,10*ROW('Hygiene Data'!D180)),NA())</f>
        <v>#N/A</v>
      </c>
      <c r="BE186" s="109" t="e">
        <f ca="1">+IF(AND(ISNUMBER(OFFSET('Hygiene Data'!$D$10,0,10*ROW('Hygiene Data'!D180))),'Data Summary'!DT186="Yes"),OFFSET('Hygiene Data'!$D$10,0,10*ROW('Hygiene Data'!D180)),NA())</f>
        <v>#N/A</v>
      </c>
      <c r="BF186" s="109" t="e">
        <f ca="1">+IF(AND(ISNUMBER(OFFSET('Hygiene Data'!$E$6,0,10*ROW('Hygiene Data'!E180))),'Data Summary'!DU186="Yes"),OFFSET('Hygiene Data'!$E$6,0,10*ROW('Hygiene Data'!E180)),NA())</f>
        <v>#N/A</v>
      </c>
      <c r="BG186" s="109" t="e">
        <f ca="1">+IF(AND(ISNUMBER(OFFSET('Hygiene Data'!$E$8,0,10*ROW('Hygiene Data'!E180))),'Data Summary'!DV186="Yes"),OFFSET('Hygiene Data'!$E$8,0,10*ROW('Hygiene Data'!E180)),NA())</f>
        <v>#N/A</v>
      </c>
      <c r="BH186" s="109" t="e">
        <f ca="1">+IF(AND(ISNUMBER(OFFSET('Hygiene Data'!$E$10,0,10*ROW('Hygiene Data'!E180))),'Data Summary'!DW186="Yes"),OFFSET('Hygiene Data'!$E$10,0,10*ROW('Hygiene Data'!E180)),NA())</f>
        <v>#N/A</v>
      </c>
      <c r="BI186" s="109" t="e">
        <f ca="1">+IF(AND(ISNUMBER(OFFSET('Hygiene Data'!$F$6,0,10*ROW('Hygiene Data'!F180))),'Data Summary'!DX186="Yes"),OFFSET('Hygiene Data'!$F$6,0,10*ROW('Hygiene Data'!F180)),NA())</f>
        <v>#N/A</v>
      </c>
      <c r="BJ186" s="109" t="e">
        <f ca="1">+IF(AND(ISNUMBER(OFFSET('Hygiene Data'!$F$8,0,10*ROW('Hygiene Data'!F180))),'Data Summary'!DY186="Yes"),OFFSET('Hygiene Data'!$F$8,0,10*ROW('Hygiene Data'!F180)),NA())</f>
        <v>#N/A</v>
      </c>
      <c r="BK186" s="109" t="e">
        <f ca="1">+IF(AND(ISNUMBER(OFFSET('Hygiene Data'!$F$10,0,10*ROW('Hygiene Data'!F180))),'Data Summary'!DZ186="Yes"),OFFSET('Hygiene Data'!$F$10,0,10*ROW('Hygiene Data'!F180)),NA())</f>
        <v>#N/A</v>
      </c>
      <c r="BL186" s="109" t="e">
        <f ca="1">+IF(AND(ISNUMBER(OFFSET('Hygiene Data'!$G$6,0,10*ROW('Hygiene Data'!G180))),'Data Summary'!EA186="Yes"),OFFSET('Hygiene Data'!$G$6,0,10*ROW('Hygiene Data'!G180)),NA())</f>
        <v>#N/A</v>
      </c>
      <c r="BM186" s="109" t="e">
        <f ca="1">+IF(AND(ISNUMBER(OFFSET('Hygiene Data'!$G$8,0,10*ROW('Hygiene Data'!G180))),'Data Summary'!EB186="Yes"),OFFSET('Hygiene Data'!$G$8,0,10*ROW('Hygiene Data'!G180)),NA())</f>
        <v>#N/A</v>
      </c>
      <c r="BN186" s="109" t="e">
        <f ca="1">+IF(AND(ISNUMBER(OFFSET('Hygiene Data'!$G$10,0,10*ROW('Hygiene Data'!G180))),'Data Summary'!EC186="Yes"),OFFSET('Hygiene Data'!$G$10,0,10*ROW('Hygiene Data'!G180)),NA())</f>
        <v>#N/A</v>
      </c>
      <c r="BO186" s="109" t="e">
        <f ca="1">+IF(AND(ISNUMBER(OFFSET('Hygiene Data'!$H$6,0,10*ROW('Hygiene Data'!H180))),'Data Summary'!ED186="Yes"),OFFSET('Hygiene Data'!$H$6,0,10*ROW('Hygiene Data'!H180)),NA())</f>
        <v>#N/A</v>
      </c>
      <c r="BP186" s="109" t="e">
        <f ca="1">+IF(AND(ISNUMBER(OFFSET('Hygiene Data'!$H$8,0,10*ROW('Hygiene Data'!H180))),'Data Summary'!EE186="Yes"),OFFSET('Hygiene Data'!$H$8,0,10*ROW('Hygiene Data'!H180)),NA())</f>
        <v>#N/A</v>
      </c>
      <c r="BQ186" s="109" t="e">
        <f ca="1">+IF(AND(ISNUMBER(OFFSET('Hygiene Data'!$H$10,0,10*ROW('Hygiene Data'!H180))),'Data Summary'!EF186="Yes"),OFFSET('Hygiene Data'!$H$10,0,10*ROW('Hygiene Data'!H180)),NA())</f>
        <v>#N/A</v>
      </c>
    </row>
    <row r="187" spans="1:69" x14ac:dyDescent="0.25">
      <c r="A187" s="57" t="e">
        <f ca="1">+IF(OFFSET('Water Data'!$B$1,0,10*ROW('Water Data'!B181))="",NA(),OFFSET('Water Data'!$B$1,0,10*ROW('Water Data'!B181)))</f>
        <v>#N/A</v>
      </c>
      <c r="B187" s="57" t="e">
        <f ca="1">+IF(OFFSET('Water Data'!$A$3,0,10*ROW('Water Data'!A184))="",NA(),OFFSET('Water Data'!$A$3,0,10*ROW('Water Data'!A184)))</f>
        <v>#N/A</v>
      </c>
      <c r="C187" s="57" t="e">
        <f ca="1">+IF(OFFSET('Water Data'!$C$3,0,10*ROW('Water Data'!C184))="",NA(),OFFSET('Water Data'!$C$3,0,10*ROW('Water Data'!C184)))</f>
        <v>#N/A</v>
      </c>
      <c r="D187" s="58" t="e">
        <f ca="1">+IF(AND(ISNUMBER(OFFSET('Water Data'!$C$5,0,10*ROW('Water Data'!C181))),'Data Summary'!BS187="Yes"),100-OFFSET('Water Data'!$C$5,0,10*ROW('Water Data'!C181)),NA())</f>
        <v>#N/A</v>
      </c>
      <c r="E187" s="58" t="e">
        <f ca="1">+IF(AND(ISNUMBER(OFFSET('Water Data'!$C$7,0,10*ROW('Water Data'!C181))),'Data Summary'!BT187="Yes"),OFFSET('Water Data'!$C$7,0,10*ROW('Water Data'!C181)),NA())</f>
        <v>#N/A</v>
      </c>
      <c r="F187" s="58" t="e">
        <f ca="1">+IF(AND(ISNUMBER(OFFSET('Water Data'!$C$10,0,10*ROW('Water Data'!C181))),'Data Summary'!BU187="Yes"),OFFSET('Water Data'!$C$10,0,10*ROW('Water Data'!C181)),NA())</f>
        <v>#N/A</v>
      </c>
      <c r="G187" s="58" t="e">
        <f ca="1">+IF(AND(ISNUMBER(OFFSET('Water Data'!$D$5,0,10*ROW('Water Data'!D181))),'Data Summary'!BV187="Yes"),100-OFFSET('Water Data'!$D$5,0,10*ROW('Water Data'!D181)),NA())</f>
        <v>#N/A</v>
      </c>
      <c r="H187" s="58" t="e">
        <f ca="1">+IF(AND(ISNUMBER(OFFSET('Water Data'!$D$7,0,10*ROW('Water Data'!D181))),'Data Summary'!BW187="Yes"),OFFSET('Water Data'!$D$7,0,10*ROW('Water Data'!D181)),NA())</f>
        <v>#N/A</v>
      </c>
      <c r="I187" s="58" t="e">
        <f ca="1">+IF(AND(ISNUMBER(OFFSET('Water Data'!$D$10,0,10*ROW('Water Data'!D181))),'Data Summary'!BX187="Yes"),OFFSET('Water Data'!$D$10,0,10*ROW('Water Data'!D181)),NA())</f>
        <v>#N/A</v>
      </c>
      <c r="J187" s="58" t="e">
        <f ca="1">+IF(AND(ISNUMBER(OFFSET('Water Data'!$E$5,0,10*ROW('Water Data'!E181))),'Data Summary'!BY187="Yes"),100-OFFSET('Water Data'!$E$5,0,10*ROW('Water Data'!E181)),NA())</f>
        <v>#N/A</v>
      </c>
      <c r="K187" s="58" t="e">
        <f ca="1">+IF(AND(ISNUMBER(OFFSET('Water Data'!$E$7,0,10*ROW('Water Data'!E181))),'Data Summary'!BZ187="Yes"),OFFSET('Water Data'!$E$7,0,10*ROW('Water Data'!E181)),NA())</f>
        <v>#N/A</v>
      </c>
      <c r="L187" s="58" t="e">
        <f ca="1">+IF(AND(ISNUMBER(OFFSET('Water Data'!$E$10,0,10*ROW('Water Data'!E181))),'Data Summary'!CA187="Yes"),OFFSET('Water Data'!$E$10,0,10*ROW('Water Data'!E181)),NA())</f>
        <v>#N/A</v>
      </c>
      <c r="M187" s="58" t="e">
        <f ca="1">+IF(AND(ISNUMBER(OFFSET('Water Data'!$F$5,0,10*ROW('Water Data'!F181))),'Data Summary'!CB187="Yes"),100-OFFSET('Water Data'!$F$5,0,10*ROW('Water Data'!F181)),NA())</f>
        <v>#N/A</v>
      </c>
      <c r="N187" s="58" t="e">
        <f ca="1">+IF(AND(ISNUMBER(OFFSET('Water Data'!$F$7,0,10*ROW('Water Data'!F181))),'Data Summary'!CC187="Yes"),OFFSET('Water Data'!$F$7,0,10*ROW('Water Data'!F181)),NA())</f>
        <v>#N/A</v>
      </c>
      <c r="O187" s="58" t="e">
        <f ca="1">+IF(AND(ISNUMBER(OFFSET('Water Data'!$F$10,0,10*ROW('Water Data'!F181))),'Data Summary'!CD187="Yes"),OFFSET('Water Data'!$F$10,0,10*ROW('Water Data'!F181)),NA())</f>
        <v>#N/A</v>
      </c>
      <c r="P187" s="58" t="e">
        <f ca="1">+IF(AND(ISNUMBER(OFFSET('Water Data'!$G$5,0,10*ROW('Water Data'!G181))),'Data Summary'!CE187="Yes"),100-OFFSET('Water Data'!$G$5,0,10*ROW('Water Data'!G181)),NA())</f>
        <v>#N/A</v>
      </c>
      <c r="Q187" s="58" t="e">
        <f ca="1">+IF(AND(ISNUMBER(OFFSET('Water Data'!$G$7,0,10*ROW('Water Data'!G181))),'Data Summary'!CF187="Yes"),OFFSET('Water Data'!$G$7,0,10*ROW('Water Data'!G181)),NA())</f>
        <v>#N/A</v>
      </c>
      <c r="R187" s="58" t="e">
        <f ca="1">+IF(AND(ISNUMBER(OFFSET('Water Data'!$G$10,0,10*ROW('Water Data'!G181))),'Data Summary'!CG187="Yes"),OFFSET('Water Data'!$G$10,0,10*ROW('Water Data'!G181)),NA())</f>
        <v>#N/A</v>
      </c>
      <c r="S187" s="58" t="e">
        <f ca="1">+IF(AND(ISNUMBER(OFFSET('Water Data'!$H$5,0,10*ROW('Water Data'!H181))),'Data Summary'!CH187="Yes"),100-OFFSET('Water Data'!$H$5,0,10*ROW('Water Data'!H181)),NA())</f>
        <v>#N/A</v>
      </c>
      <c r="T187" s="58" t="e">
        <f ca="1">+IF(AND(ISNUMBER(OFFSET('Water Data'!$H$7,0,10*ROW('Water Data'!H181))),'Data Summary'!CI187="Yes"),OFFSET('Water Data'!$H$7,0,10*ROW('Water Data'!H181)),NA())</f>
        <v>#N/A</v>
      </c>
      <c r="U187" s="58" t="e">
        <f ca="1">+IF(AND(ISNUMBER(OFFSET('Water Data'!$H$10,0,10*ROW('Water Data'!H181))),'Data Summary'!CJ187="Yes"),OFFSET('Water Data'!$H$10,0,10*ROW('Water Data'!H181)),NA())</f>
        <v>#N/A</v>
      </c>
      <c r="V187" s="104" t="e">
        <f ca="1">+IF(AND(ISNUMBER(OFFSET('Sanitation Data'!$C$5,0,10*ROW('Sanitation Data'!C181))),'Data Summary'!CK187="Yes"),100-OFFSET('Sanitation Data'!$C$5,0,10*ROW('Sanitation Data'!C181)),NA())</f>
        <v>#N/A</v>
      </c>
      <c r="W187" s="104" t="e">
        <f ca="1">+IF(AND(ISNUMBER(OFFSET('Sanitation Data'!$C$7,0,10*ROW('Sanitation Data'!C181))),'Data Summary'!CL187="Yes"),OFFSET('Sanitation Data'!$C$7,0,10*ROW('Sanitation Data'!C181)),NA())</f>
        <v>#N/A</v>
      </c>
      <c r="X187" s="104" t="e">
        <f ca="1">+IF(AND(ISNUMBER(OFFSET('Sanitation Data'!$C$11,0,10*ROW('Sanitation Data'!C181))),'Data Summary'!CM187="Yes"),OFFSET('Sanitation Data'!$C$11,0,10*ROW('Sanitation Data'!C181)),NA())</f>
        <v>#N/A</v>
      </c>
      <c r="Y187" s="104" t="e">
        <f ca="1">+IF(AND(ISNUMBER(OFFSET('Sanitation Data'!$C$12,0,10*ROW('Sanitation Data'!C181))),'Data Summary'!CN187="Yes"),OFFSET('Sanitation Data'!$C$12,0,10*ROW('Sanitation Data'!C181)),NA())</f>
        <v>#N/A</v>
      </c>
      <c r="Z187" s="104" t="e">
        <f ca="1">+IF(AND(ISNUMBER(OFFSET('Sanitation Data'!$C$13,0,10*ROW('Sanitation Data'!C181))),'Data Summary'!CO187="Yes"),OFFSET('Sanitation Data'!$C$13,0,10*ROW('Sanitation Data'!C181)),NA())</f>
        <v>#N/A</v>
      </c>
      <c r="AA187" s="104" t="e">
        <f ca="1">+IF(AND(ISNUMBER(OFFSET('Sanitation Data'!$D$5,0,10*ROW('Sanitation Data'!D181))),'Data Summary'!CP187="Yes"),100-OFFSET('Sanitation Data'!$D$5,0,10*ROW('Sanitation Data'!D181)),NA())</f>
        <v>#N/A</v>
      </c>
      <c r="AB187" s="104" t="e">
        <f ca="1">+IF(AND(ISNUMBER(OFFSET('Sanitation Data'!$D$7,0,10*ROW('Sanitation Data'!D181))),'Data Summary'!CQ187="Yes"),OFFSET('Sanitation Data'!$D$7,0,10*ROW('Sanitation Data'!D181)),NA())</f>
        <v>#N/A</v>
      </c>
      <c r="AC187" s="104" t="e">
        <f ca="1">+IF(AND(ISNUMBER(OFFSET('Sanitation Data'!$D$11,0,10*ROW('Sanitation Data'!D181))),'Data Summary'!CR187="Yes"),OFFSET('Sanitation Data'!$D$11,0,10*ROW('Sanitation Data'!D181)),NA())</f>
        <v>#N/A</v>
      </c>
      <c r="AD187" s="104" t="e">
        <f ca="1">+IF(AND(ISNUMBER(OFFSET('Sanitation Data'!$D$12,0,10*ROW('Sanitation Data'!D181))),'Data Summary'!CS187="Yes"),OFFSET('Sanitation Data'!$D$12,0,10*ROW('Sanitation Data'!D181)),NA())</f>
        <v>#N/A</v>
      </c>
      <c r="AE187" s="104" t="e">
        <f ca="1">+IF(AND(ISNUMBER(OFFSET('Sanitation Data'!$D$13,0,10*ROW('Sanitation Data'!D181))),'Data Summary'!CT187="Yes"),OFFSET('Sanitation Data'!$D$13,0,10*ROW('Sanitation Data'!D181)),NA())</f>
        <v>#N/A</v>
      </c>
      <c r="AF187" s="104" t="e">
        <f ca="1">+IF(AND(ISNUMBER(OFFSET('Sanitation Data'!$E$5,0,10*ROW('Sanitation Data'!E181))),'Data Summary'!CU187="Yes"),100-OFFSET('Sanitation Data'!$E$5,0,10*ROW('Sanitation Data'!E181)),NA())</f>
        <v>#N/A</v>
      </c>
      <c r="AG187" s="104" t="e">
        <f ca="1">+IF(AND(ISNUMBER(OFFSET('Sanitation Data'!$E$7,0,10*ROW('Sanitation Data'!E181))),'Data Summary'!CV187="Yes"),OFFSET('Sanitation Data'!$E$7,0,10*ROW('Sanitation Data'!E181)),NA())</f>
        <v>#N/A</v>
      </c>
      <c r="AH187" s="104" t="e">
        <f ca="1">+IF(AND(ISNUMBER(OFFSET('Sanitation Data'!$E$11,0,10*ROW('Sanitation Data'!E181))),'Data Summary'!CW187="Yes"),OFFSET('Sanitation Data'!$E$11,0,10*ROW('Sanitation Data'!E181)),NA())</f>
        <v>#N/A</v>
      </c>
      <c r="AI187" s="104" t="e">
        <f ca="1">+IF(AND(ISNUMBER(OFFSET('Sanitation Data'!$E$12,0,10*ROW('Sanitation Data'!E181))),'Data Summary'!CX187="Yes"),OFFSET('Sanitation Data'!$E$12,0,10*ROW('Sanitation Data'!E181)),NA())</f>
        <v>#N/A</v>
      </c>
      <c r="AJ187" s="104" t="e">
        <f ca="1">+IF(AND(ISNUMBER(OFFSET('Sanitation Data'!$E$13,0,10*ROW('Sanitation Data'!E181))),'Data Summary'!CY187="Yes"),OFFSET('Sanitation Data'!$E$13,0,10*ROW('Sanitation Data'!E181)),NA())</f>
        <v>#N/A</v>
      </c>
      <c r="AK187" s="104" t="e">
        <f ca="1">+IF(AND(ISNUMBER(OFFSET('Sanitation Data'!$F$5,0,10*ROW('Sanitation Data'!F181))),'Data Summary'!CZ187="Yes"),100-OFFSET('Sanitation Data'!$F$5,0,10*ROW('Sanitation Data'!F181)),NA())</f>
        <v>#N/A</v>
      </c>
      <c r="AL187" s="104" t="e">
        <f ca="1">+IF(AND(ISNUMBER(OFFSET('Sanitation Data'!$F$7,0,10*ROW('Sanitation Data'!F181))),'Data Summary'!DA187="Yes"),OFFSET('Sanitation Data'!$F$7,0,10*ROW('Sanitation Data'!F181)),NA())</f>
        <v>#N/A</v>
      </c>
      <c r="AM187" s="104" t="e">
        <f ca="1">+IF(AND(ISNUMBER(OFFSET('Sanitation Data'!$F$11,0,10*ROW('Sanitation Data'!F181))),'Data Summary'!DB187="Yes"),OFFSET('Sanitation Data'!$F$11,0,10*ROW('Sanitation Data'!F181)),NA())</f>
        <v>#N/A</v>
      </c>
      <c r="AN187" s="104" t="e">
        <f ca="1">+IF(AND(ISNUMBER(OFFSET('Sanitation Data'!$F$12,0,10*ROW('Sanitation Data'!F181))),'Data Summary'!DC187="Yes"),OFFSET('Sanitation Data'!$F$12,0,10*ROW('Sanitation Data'!F181)),NA())</f>
        <v>#N/A</v>
      </c>
      <c r="AO187" s="104" t="e">
        <f ca="1">+IF(AND(ISNUMBER(OFFSET('Sanitation Data'!$F$13,0,10*ROW('Sanitation Data'!F181))),'Data Summary'!DD187="Yes"),OFFSET('Sanitation Data'!$F$13,0,10*ROW('Sanitation Data'!F181)),NA())</f>
        <v>#N/A</v>
      </c>
      <c r="AP187" s="104" t="e">
        <f ca="1">+IF(AND(ISNUMBER(OFFSET('Sanitation Data'!$G$5,0,10*ROW('Sanitation Data'!G181))),'Data Summary'!DE187="Yes"),100-OFFSET('Sanitation Data'!$G$5,0,10*ROW('Sanitation Data'!G181)),NA())</f>
        <v>#N/A</v>
      </c>
      <c r="AQ187" s="104" t="e">
        <f ca="1">+IF(AND(ISNUMBER(OFFSET('Sanitation Data'!$G$7,0,10*ROW('Sanitation Data'!G181))),'Data Summary'!DF187="Yes"),OFFSET('Sanitation Data'!$G$7,0,10*ROW('Sanitation Data'!G181)),NA())</f>
        <v>#N/A</v>
      </c>
      <c r="AR187" s="104" t="e">
        <f ca="1">+IF(AND(ISNUMBER(OFFSET('Sanitation Data'!$G$11,0,10*ROW('Sanitation Data'!G181))),'Data Summary'!DG187="Yes"),OFFSET('Sanitation Data'!$G$11,0,10*ROW('Sanitation Data'!G181)),NA())</f>
        <v>#N/A</v>
      </c>
      <c r="AS187" s="104" t="e">
        <f ca="1">+IF(AND(ISNUMBER(OFFSET('Sanitation Data'!$G$12,0,10*ROW('Sanitation Data'!G181))),'Data Summary'!DH187="Yes"),OFFSET('Sanitation Data'!$G$12,0,10*ROW('Sanitation Data'!G181)),NA())</f>
        <v>#N/A</v>
      </c>
      <c r="AT187" s="104" t="e">
        <f ca="1">+IF(AND(ISNUMBER(OFFSET('Sanitation Data'!$G$13,0,10*ROW('Sanitation Data'!G181))),'Data Summary'!DI187="Yes"),OFFSET('Sanitation Data'!$G$13,0,10*ROW('Sanitation Data'!G181)),NA())</f>
        <v>#N/A</v>
      </c>
      <c r="AU187" s="104" t="e">
        <f ca="1">+IF(AND(ISNUMBER(OFFSET('Sanitation Data'!$H$5,0,10*ROW('Sanitation Data'!H181))),'Data Summary'!DJ187="Yes"),100-OFFSET('Sanitation Data'!$H$5,0,10*ROW('Sanitation Data'!H181)),NA())</f>
        <v>#N/A</v>
      </c>
      <c r="AV187" s="104" t="e">
        <f ca="1">+IF(AND(ISNUMBER(OFFSET('Sanitation Data'!$H$7,0,10*ROW('Sanitation Data'!H181))),'Data Summary'!DK187="Yes"),OFFSET('Sanitation Data'!$H$7,0,10*ROW('Sanitation Data'!H181)),NA())</f>
        <v>#N/A</v>
      </c>
      <c r="AW187" s="104" t="e">
        <f ca="1">+IF(AND(ISNUMBER(OFFSET('Sanitation Data'!$H$11,0,10*ROW('Sanitation Data'!H181))),'Data Summary'!DL187="Yes"),OFFSET('Sanitation Data'!$H$11,0,10*ROW('Sanitation Data'!H181)),NA())</f>
        <v>#N/A</v>
      </c>
      <c r="AX187" s="104" t="e">
        <f ca="1">+IF(AND(ISNUMBER(OFFSET('Sanitation Data'!$H$12,0,10*ROW('Sanitation Data'!H181))),'Data Summary'!DM187="Yes"),OFFSET('Sanitation Data'!$H$12,0,10*ROW('Sanitation Data'!H181)),NA())</f>
        <v>#N/A</v>
      </c>
      <c r="AY187" s="104" t="e">
        <f ca="1">+IF(AND(ISNUMBER(OFFSET('Sanitation Data'!$H$13,0,10*ROW('Sanitation Data'!H181))),'Data Summary'!DN187="Yes"),OFFSET('Sanitation Data'!$H$13,0,10*ROW('Sanitation Data'!H181)),NA())</f>
        <v>#N/A</v>
      </c>
      <c r="AZ187" s="109" t="e">
        <f ca="1">+IF(AND(ISNUMBER(OFFSET('Hygiene Data'!$C$6,0,10*ROW('Hygiene Data'!C181))),'Data Summary'!DO187="Yes"),OFFSET('Hygiene Data'!$C$6,0,10*ROW('Hygiene Data'!C181)),NA())</f>
        <v>#N/A</v>
      </c>
      <c r="BA187" s="109" t="e">
        <f ca="1">+IF(AND(ISNUMBER(OFFSET('Hygiene Data'!$C$8,0,10*ROW('Hygiene Data'!C181))),'Data Summary'!DP187="Yes"),OFFSET('Hygiene Data'!$C$8,0,10*ROW('Hygiene Data'!C181)),NA())</f>
        <v>#N/A</v>
      </c>
      <c r="BB187" s="109" t="e">
        <f ca="1">+IF(AND(ISNUMBER(OFFSET('Hygiene Data'!$C$10,0,10*ROW('Hygiene Data'!C181))),'Data Summary'!DQ187="Yes"),OFFSET('Hygiene Data'!$C$10,0,10*ROW('Hygiene Data'!C181)),NA())</f>
        <v>#N/A</v>
      </c>
      <c r="BC187" s="109" t="e">
        <f ca="1">+IF(AND(ISNUMBER(OFFSET('Hygiene Data'!$D$6,0,10*ROW('Hygiene Data'!D181))),'Data Summary'!DR187="Yes"),OFFSET('Hygiene Data'!$D$6,0,10*ROW('Hygiene Data'!D181)),NA())</f>
        <v>#N/A</v>
      </c>
      <c r="BD187" s="109" t="e">
        <f ca="1">+IF(AND(ISNUMBER(OFFSET('Hygiene Data'!$D$8,0,10*ROW('Hygiene Data'!D181))),'Data Summary'!DS187="Yes"),OFFSET('Hygiene Data'!$D$8,0,10*ROW('Hygiene Data'!D181)),NA())</f>
        <v>#N/A</v>
      </c>
      <c r="BE187" s="109" t="e">
        <f ca="1">+IF(AND(ISNUMBER(OFFSET('Hygiene Data'!$D$10,0,10*ROW('Hygiene Data'!D181))),'Data Summary'!DT187="Yes"),OFFSET('Hygiene Data'!$D$10,0,10*ROW('Hygiene Data'!D181)),NA())</f>
        <v>#N/A</v>
      </c>
      <c r="BF187" s="109" t="e">
        <f ca="1">+IF(AND(ISNUMBER(OFFSET('Hygiene Data'!$E$6,0,10*ROW('Hygiene Data'!E181))),'Data Summary'!DU187="Yes"),OFFSET('Hygiene Data'!$E$6,0,10*ROW('Hygiene Data'!E181)),NA())</f>
        <v>#N/A</v>
      </c>
      <c r="BG187" s="109" t="e">
        <f ca="1">+IF(AND(ISNUMBER(OFFSET('Hygiene Data'!$E$8,0,10*ROW('Hygiene Data'!E181))),'Data Summary'!DV187="Yes"),OFFSET('Hygiene Data'!$E$8,0,10*ROW('Hygiene Data'!E181)),NA())</f>
        <v>#N/A</v>
      </c>
      <c r="BH187" s="109" t="e">
        <f ca="1">+IF(AND(ISNUMBER(OFFSET('Hygiene Data'!$E$10,0,10*ROW('Hygiene Data'!E181))),'Data Summary'!DW187="Yes"),OFFSET('Hygiene Data'!$E$10,0,10*ROW('Hygiene Data'!E181)),NA())</f>
        <v>#N/A</v>
      </c>
      <c r="BI187" s="109" t="e">
        <f ca="1">+IF(AND(ISNUMBER(OFFSET('Hygiene Data'!$F$6,0,10*ROW('Hygiene Data'!F181))),'Data Summary'!DX187="Yes"),OFFSET('Hygiene Data'!$F$6,0,10*ROW('Hygiene Data'!F181)),NA())</f>
        <v>#N/A</v>
      </c>
      <c r="BJ187" s="109" t="e">
        <f ca="1">+IF(AND(ISNUMBER(OFFSET('Hygiene Data'!$F$8,0,10*ROW('Hygiene Data'!F181))),'Data Summary'!DY187="Yes"),OFFSET('Hygiene Data'!$F$8,0,10*ROW('Hygiene Data'!F181)),NA())</f>
        <v>#N/A</v>
      </c>
      <c r="BK187" s="109" t="e">
        <f ca="1">+IF(AND(ISNUMBER(OFFSET('Hygiene Data'!$F$10,0,10*ROW('Hygiene Data'!F181))),'Data Summary'!DZ187="Yes"),OFFSET('Hygiene Data'!$F$10,0,10*ROW('Hygiene Data'!F181)),NA())</f>
        <v>#N/A</v>
      </c>
      <c r="BL187" s="109" t="e">
        <f ca="1">+IF(AND(ISNUMBER(OFFSET('Hygiene Data'!$G$6,0,10*ROW('Hygiene Data'!G181))),'Data Summary'!EA187="Yes"),OFFSET('Hygiene Data'!$G$6,0,10*ROW('Hygiene Data'!G181)),NA())</f>
        <v>#N/A</v>
      </c>
      <c r="BM187" s="109" t="e">
        <f ca="1">+IF(AND(ISNUMBER(OFFSET('Hygiene Data'!$G$8,0,10*ROW('Hygiene Data'!G181))),'Data Summary'!EB187="Yes"),OFFSET('Hygiene Data'!$G$8,0,10*ROW('Hygiene Data'!G181)),NA())</f>
        <v>#N/A</v>
      </c>
      <c r="BN187" s="109" t="e">
        <f ca="1">+IF(AND(ISNUMBER(OFFSET('Hygiene Data'!$G$10,0,10*ROW('Hygiene Data'!G181))),'Data Summary'!EC187="Yes"),OFFSET('Hygiene Data'!$G$10,0,10*ROW('Hygiene Data'!G181)),NA())</f>
        <v>#N/A</v>
      </c>
      <c r="BO187" s="109" t="e">
        <f ca="1">+IF(AND(ISNUMBER(OFFSET('Hygiene Data'!$H$6,0,10*ROW('Hygiene Data'!H181))),'Data Summary'!ED187="Yes"),OFFSET('Hygiene Data'!$H$6,0,10*ROW('Hygiene Data'!H181)),NA())</f>
        <v>#N/A</v>
      </c>
      <c r="BP187" s="109" t="e">
        <f ca="1">+IF(AND(ISNUMBER(OFFSET('Hygiene Data'!$H$8,0,10*ROW('Hygiene Data'!H181))),'Data Summary'!EE187="Yes"),OFFSET('Hygiene Data'!$H$8,0,10*ROW('Hygiene Data'!H181)),NA())</f>
        <v>#N/A</v>
      </c>
      <c r="BQ187" s="109" t="e">
        <f ca="1">+IF(AND(ISNUMBER(OFFSET('Hygiene Data'!$H$10,0,10*ROW('Hygiene Data'!H181))),'Data Summary'!EF187="Yes"),OFFSET('Hygiene Data'!$H$10,0,10*ROW('Hygiene Data'!H181)),NA())</f>
        <v>#N/A</v>
      </c>
    </row>
    <row r="188" spans="1:69" x14ac:dyDescent="0.25">
      <c r="A188" s="57" t="e">
        <f ca="1">+IF(OFFSET('Water Data'!$B$1,0,10*ROW('Water Data'!B182))="",NA(),OFFSET('Water Data'!$B$1,0,10*ROW('Water Data'!B182)))</f>
        <v>#N/A</v>
      </c>
      <c r="B188" s="57" t="e">
        <f ca="1">+IF(OFFSET('Water Data'!$A$3,0,10*ROW('Water Data'!A185))="",NA(),OFFSET('Water Data'!$A$3,0,10*ROW('Water Data'!A185)))</f>
        <v>#N/A</v>
      </c>
      <c r="C188" s="57" t="e">
        <f ca="1">+IF(OFFSET('Water Data'!$C$3,0,10*ROW('Water Data'!C185))="",NA(),OFFSET('Water Data'!$C$3,0,10*ROW('Water Data'!C185)))</f>
        <v>#N/A</v>
      </c>
      <c r="D188" s="58" t="e">
        <f ca="1">+IF(AND(ISNUMBER(OFFSET('Water Data'!$C$5,0,10*ROW('Water Data'!C182))),'Data Summary'!BS188="Yes"),100-OFFSET('Water Data'!$C$5,0,10*ROW('Water Data'!C182)),NA())</f>
        <v>#N/A</v>
      </c>
      <c r="E188" s="58" t="e">
        <f ca="1">+IF(AND(ISNUMBER(OFFSET('Water Data'!$C$7,0,10*ROW('Water Data'!C182))),'Data Summary'!BT188="Yes"),OFFSET('Water Data'!$C$7,0,10*ROW('Water Data'!C182)),NA())</f>
        <v>#N/A</v>
      </c>
      <c r="F188" s="58" t="e">
        <f ca="1">+IF(AND(ISNUMBER(OFFSET('Water Data'!$C$10,0,10*ROW('Water Data'!C182))),'Data Summary'!BU188="Yes"),OFFSET('Water Data'!$C$10,0,10*ROW('Water Data'!C182)),NA())</f>
        <v>#N/A</v>
      </c>
      <c r="G188" s="58" t="e">
        <f ca="1">+IF(AND(ISNUMBER(OFFSET('Water Data'!$D$5,0,10*ROW('Water Data'!D182))),'Data Summary'!BV188="Yes"),100-OFFSET('Water Data'!$D$5,0,10*ROW('Water Data'!D182)),NA())</f>
        <v>#N/A</v>
      </c>
      <c r="H188" s="58" t="e">
        <f ca="1">+IF(AND(ISNUMBER(OFFSET('Water Data'!$D$7,0,10*ROW('Water Data'!D182))),'Data Summary'!BW188="Yes"),OFFSET('Water Data'!$D$7,0,10*ROW('Water Data'!D182)),NA())</f>
        <v>#N/A</v>
      </c>
      <c r="I188" s="58" t="e">
        <f ca="1">+IF(AND(ISNUMBER(OFFSET('Water Data'!$D$10,0,10*ROW('Water Data'!D182))),'Data Summary'!BX188="Yes"),OFFSET('Water Data'!$D$10,0,10*ROW('Water Data'!D182)),NA())</f>
        <v>#N/A</v>
      </c>
      <c r="J188" s="58" t="e">
        <f ca="1">+IF(AND(ISNUMBER(OFFSET('Water Data'!$E$5,0,10*ROW('Water Data'!E182))),'Data Summary'!BY188="Yes"),100-OFFSET('Water Data'!$E$5,0,10*ROW('Water Data'!E182)),NA())</f>
        <v>#N/A</v>
      </c>
      <c r="K188" s="58" t="e">
        <f ca="1">+IF(AND(ISNUMBER(OFFSET('Water Data'!$E$7,0,10*ROW('Water Data'!E182))),'Data Summary'!BZ188="Yes"),OFFSET('Water Data'!$E$7,0,10*ROW('Water Data'!E182)),NA())</f>
        <v>#N/A</v>
      </c>
      <c r="L188" s="58" t="e">
        <f ca="1">+IF(AND(ISNUMBER(OFFSET('Water Data'!$E$10,0,10*ROW('Water Data'!E182))),'Data Summary'!CA188="Yes"),OFFSET('Water Data'!$E$10,0,10*ROW('Water Data'!E182)),NA())</f>
        <v>#N/A</v>
      </c>
      <c r="M188" s="58" t="e">
        <f ca="1">+IF(AND(ISNUMBER(OFFSET('Water Data'!$F$5,0,10*ROW('Water Data'!F182))),'Data Summary'!CB188="Yes"),100-OFFSET('Water Data'!$F$5,0,10*ROW('Water Data'!F182)),NA())</f>
        <v>#N/A</v>
      </c>
      <c r="N188" s="58" t="e">
        <f ca="1">+IF(AND(ISNUMBER(OFFSET('Water Data'!$F$7,0,10*ROW('Water Data'!F182))),'Data Summary'!CC188="Yes"),OFFSET('Water Data'!$F$7,0,10*ROW('Water Data'!F182)),NA())</f>
        <v>#N/A</v>
      </c>
      <c r="O188" s="58" t="e">
        <f ca="1">+IF(AND(ISNUMBER(OFFSET('Water Data'!$F$10,0,10*ROW('Water Data'!F182))),'Data Summary'!CD188="Yes"),OFFSET('Water Data'!$F$10,0,10*ROW('Water Data'!F182)),NA())</f>
        <v>#N/A</v>
      </c>
      <c r="P188" s="58" t="e">
        <f ca="1">+IF(AND(ISNUMBER(OFFSET('Water Data'!$G$5,0,10*ROW('Water Data'!G182))),'Data Summary'!CE188="Yes"),100-OFFSET('Water Data'!$G$5,0,10*ROW('Water Data'!G182)),NA())</f>
        <v>#N/A</v>
      </c>
      <c r="Q188" s="58" t="e">
        <f ca="1">+IF(AND(ISNUMBER(OFFSET('Water Data'!$G$7,0,10*ROW('Water Data'!G182))),'Data Summary'!CF188="Yes"),OFFSET('Water Data'!$G$7,0,10*ROW('Water Data'!G182)),NA())</f>
        <v>#N/A</v>
      </c>
      <c r="R188" s="58" t="e">
        <f ca="1">+IF(AND(ISNUMBER(OFFSET('Water Data'!$G$10,0,10*ROW('Water Data'!G182))),'Data Summary'!CG188="Yes"),OFFSET('Water Data'!$G$10,0,10*ROW('Water Data'!G182)),NA())</f>
        <v>#N/A</v>
      </c>
      <c r="S188" s="58" t="e">
        <f ca="1">+IF(AND(ISNUMBER(OFFSET('Water Data'!$H$5,0,10*ROW('Water Data'!H182))),'Data Summary'!CH188="Yes"),100-OFFSET('Water Data'!$H$5,0,10*ROW('Water Data'!H182)),NA())</f>
        <v>#N/A</v>
      </c>
      <c r="T188" s="58" t="e">
        <f ca="1">+IF(AND(ISNUMBER(OFFSET('Water Data'!$H$7,0,10*ROW('Water Data'!H182))),'Data Summary'!CI188="Yes"),OFFSET('Water Data'!$H$7,0,10*ROW('Water Data'!H182)),NA())</f>
        <v>#N/A</v>
      </c>
      <c r="U188" s="58" t="e">
        <f ca="1">+IF(AND(ISNUMBER(OFFSET('Water Data'!$H$10,0,10*ROW('Water Data'!H182))),'Data Summary'!CJ188="Yes"),OFFSET('Water Data'!$H$10,0,10*ROW('Water Data'!H182)),NA())</f>
        <v>#N/A</v>
      </c>
      <c r="V188" s="104" t="e">
        <f ca="1">+IF(AND(ISNUMBER(OFFSET('Sanitation Data'!$C$5,0,10*ROW('Sanitation Data'!C182))),'Data Summary'!CK188="Yes"),100-OFFSET('Sanitation Data'!$C$5,0,10*ROW('Sanitation Data'!C182)),NA())</f>
        <v>#N/A</v>
      </c>
      <c r="W188" s="104" t="e">
        <f ca="1">+IF(AND(ISNUMBER(OFFSET('Sanitation Data'!$C$7,0,10*ROW('Sanitation Data'!C182))),'Data Summary'!CL188="Yes"),OFFSET('Sanitation Data'!$C$7,0,10*ROW('Sanitation Data'!C182)),NA())</f>
        <v>#N/A</v>
      </c>
      <c r="X188" s="104" t="e">
        <f ca="1">+IF(AND(ISNUMBER(OFFSET('Sanitation Data'!$C$11,0,10*ROW('Sanitation Data'!C182))),'Data Summary'!CM188="Yes"),OFFSET('Sanitation Data'!$C$11,0,10*ROW('Sanitation Data'!C182)),NA())</f>
        <v>#N/A</v>
      </c>
      <c r="Y188" s="104" t="e">
        <f ca="1">+IF(AND(ISNUMBER(OFFSET('Sanitation Data'!$C$12,0,10*ROW('Sanitation Data'!C182))),'Data Summary'!CN188="Yes"),OFFSET('Sanitation Data'!$C$12,0,10*ROW('Sanitation Data'!C182)),NA())</f>
        <v>#N/A</v>
      </c>
      <c r="Z188" s="104" t="e">
        <f ca="1">+IF(AND(ISNUMBER(OFFSET('Sanitation Data'!$C$13,0,10*ROW('Sanitation Data'!C182))),'Data Summary'!CO188="Yes"),OFFSET('Sanitation Data'!$C$13,0,10*ROW('Sanitation Data'!C182)),NA())</f>
        <v>#N/A</v>
      </c>
      <c r="AA188" s="104" t="e">
        <f ca="1">+IF(AND(ISNUMBER(OFFSET('Sanitation Data'!$D$5,0,10*ROW('Sanitation Data'!D182))),'Data Summary'!CP188="Yes"),100-OFFSET('Sanitation Data'!$D$5,0,10*ROW('Sanitation Data'!D182)),NA())</f>
        <v>#N/A</v>
      </c>
      <c r="AB188" s="104" t="e">
        <f ca="1">+IF(AND(ISNUMBER(OFFSET('Sanitation Data'!$D$7,0,10*ROW('Sanitation Data'!D182))),'Data Summary'!CQ188="Yes"),OFFSET('Sanitation Data'!$D$7,0,10*ROW('Sanitation Data'!D182)),NA())</f>
        <v>#N/A</v>
      </c>
      <c r="AC188" s="104" t="e">
        <f ca="1">+IF(AND(ISNUMBER(OFFSET('Sanitation Data'!$D$11,0,10*ROW('Sanitation Data'!D182))),'Data Summary'!CR188="Yes"),OFFSET('Sanitation Data'!$D$11,0,10*ROW('Sanitation Data'!D182)),NA())</f>
        <v>#N/A</v>
      </c>
      <c r="AD188" s="104" t="e">
        <f ca="1">+IF(AND(ISNUMBER(OFFSET('Sanitation Data'!$D$12,0,10*ROW('Sanitation Data'!D182))),'Data Summary'!CS188="Yes"),OFFSET('Sanitation Data'!$D$12,0,10*ROW('Sanitation Data'!D182)),NA())</f>
        <v>#N/A</v>
      </c>
      <c r="AE188" s="104" t="e">
        <f ca="1">+IF(AND(ISNUMBER(OFFSET('Sanitation Data'!$D$13,0,10*ROW('Sanitation Data'!D182))),'Data Summary'!CT188="Yes"),OFFSET('Sanitation Data'!$D$13,0,10*ROW('Sanitation Data'!D182)),NA())</f>
        <v>#N/A</v>
      </c>
      <c r="AF188" s="104" t="e">
        <f ca="1">+IF(AND(ISNUMBER(OFFSET('Sanitation Data'!$E$5,0,10*ROW('Sanitation Data'!E182))),'Data Summary'!CU188="Yes"),100-OFFSET('Sanitation Data'!$E$5,0,10*ROW('Sanitation Data'!E182)),NA())</f>
        <v>#N/A</v>
      </c>
      <c r="AG188" s="104" t="e">
        <f ca="1">+IF(AND(ISNUMBER(OFFSET('Sanitation Data'!$E$7,0,10*ROW('Sanitation Data'!E182))),'Data Summary'!CV188="Yes"),OFFSET('Sanitation Data'!$E$7,0,10*ROW('Sanitation Data'!E182)),NA())</f>
        <v>#N/A</v>
      </c>
      <c r="AH188" s="104" t="e">
        <f ca="1">+IF(AND(ISNUMBER(OFFSET('Sanitation Data'!$E$11,0,10*ROW('Sanitation Data'!E182))),'Data Summary'!CW188="Yes"),OFFSET('Sanitation Data'!$E$11,0,10*ROW('Sanitation Data'!E182)),NA())</f>
        <v>#N/A</v>
      </c>
      <c r="AI188" s="104" t="e">
        <f ca="1">+IF(AND(ISNUMBER(OFFSET('Sanitation Data'!$E$12,0,10*ROW('Sanitation Data'!E182))),'Data Summary'!CX188="Yes"),OFFSET('Sanitation Data'!$E$12,0,10*ROW('Sanitation Data'!E182)),NA())</f>
        <v>#N/A</v>
      </c>
      <c r="AJ188" s="104" t="e">
        <f ca="1">+IF(AND(ISNUMBER(OFFSET('Sanitation Data'!$E$13,0,10*ROW('Sanitation Data'!E182))),'Data Summary'!CY188="Yes"),OFFSET('Sanitation Data'!$E$13,0,10*ROW('Sanitation Data'!E182)),NA())</f>
        <v>#N/A</v>
      </c>
      <c r="AK188" s="104" t="e">
        <f ca="1">+IF(AND(ISNUMBER(OFFSET('Sanitation Data'!$F$5,0,10*ROW('Sanitation Data'!F182))),'Data Summary'!CZ188="Yes"),100-OFFSET('Sanitation Data'!$F$5,0,10*ROW('Sanitation Data'!F182)),NA())</f>
        <v>#N/A</v>
      </c>
      <c r="AL188" s="104" t="e">
        <f ca="1">+IF(AND(ISNUMBER(OFFSET('Sanitation Data'!$F$7,0,10*ROW('Sanitation Data'!F182))),'Data Summary'!DA188="Yes"),OFFSET('Sanitation Data'!$F$7,0,10*ROW('Sanitation Data'!F182)),NA())</f>
        <v>#N/A</v>
      </c>
      <c r="AM188" s="104" t="e">
        <f ca="1">+IF(AND(ISNUMBER(OFFSET('Sanitation Data'!$F$11,0,10*ROW('Sanitation Data'!F182))),'Data Summary'!DB188="Yes"),OFFSET('Sanitation Data'!$F$11,0,10*ROW('Sanitation Data'!F182)),NA())</f>
        <v>#N/A</v>
      </c>
      <c r="AN188" s="104" t="e">
        <f ca="1">+IF(AND(ISNUMBER(OFFSET('Sanitation Data'!$F$12,0,10*ROW('Sanitation Data'!F182))),'Data Summary'!DC188="Yes"),OFFSET('Sanitation Data'!$F$12,0,10*ROW('Sanitation Data'!F182)),NA())</f>
        <v>#N/A</v>
      </c>
      <c r="AO188" s="104" t="e">
        <f ca="1">+IF(AND(ISNUMBER(OFFSET('Sanitation Data'!$F$13,0,10*ROW('Sanitation Data'!F182))),'Data Summary'!DD188="Yes"),OFFSET('Sanitation Data'!$F$13,0,10*ROW('Sanitation Data'!F182)),NA())</f>
        <v>#N/A</v>
      </c>
      <c r="AP188" s="104" t="e">
        <f ca="1">+IF(AND(ISNUMBER(OFFSET('Sanitation Data'!$G$5,0,10*ROW('Sanitation Data'!G182))),'Data Summary'!DE188="Yes"),100-OFFSET('Sanitation Data'!$G$5,0,10*ROW('Sanitation Data'!G182)),NA())</f>
        <v>#N/A</v>
      </c>
      <c r="AQ188" s="104" t="e">
        <f ca="1">+IF(AND(ISNUMBER(OFFSET('Sanitation Data'!$G$7,0,10*ROW('Sanitation Data'!G182))),'Data Summary'!DF188="Yes"),OFFSET('Sanitation Data'!$G$7,0,10*ROW('Sanitation Data'!G182)),NA())</f>
        <v>#N/A</v>
      </c>
      <c r="AR188" s="104" t="e">
        <f ca="1">+IF(AND(ISNUMBER(OFFSET('Sanitation Data'!$G$11,0,10*ROW('Sanitation Data'!G182))),'Data Summary'!DG188="Yes"),OFFSET('Sanitation Data'!$G$11,0,10*ROW('Sanitation Data'!G182)),NA())</f>
        <v>#N/A</v>
      </c>
      <c r="AS188" s="104" t="e">
        <f ca="1">+IF(AND(ISNUMBER(OFFSET('Sanitation Data'!$G$12,0,10*ROW('Sanitation Data'!G182))),'Data Summary'!DH188="Yes"),OFFSET('Sanitation Data'!$G$12,0,10*ROW('Sanitation Data'!G182)),NA())</f>
        <v>#N/A</v>
      </c>
      <c r="AT188" s="104" t="e">
        <f ca="1">+IF(AND(ISNUMBER(OFFSET('Sanitation Data'!$G$13,0,10*ROW('Sanitation Data'!G182))),'Data Summary'!DI188="Yes"),OFFSET('Sanitation Data'!$G$13,0,10*ROW('Sanitation Data'!G182)),NA())</f>
        <v>#N/A</v>
      </c>
      <c r="AU188" s="104" t="e">
        <f ca="1">+IF(AND(ISNUMBER(OFFSET('Sanitation Data'!$H$5,0,10*ROW('Sanitation Data'!H182))),'Data Summary'!DJ188="Yes"),100-OFFSET('Sanitation Data'!$H$5,0,10*ROW('Sanitation Data'!H182)),NA())</f>
        <v>#N/A</v>
      </c>
      <c r="AV188" s="104" t="e">
        <f ca="1">+IF(AND(ISNUMBER(OFFSET('Sanitation Data'!$H$7,0,10*ROW('Sanitation Data'!H182))),'Data Summary'!DK188="Yes"),OFFSET('Sanitation Data'!$H$7,0,10*ROW('Sanitation Data'!H182)),NA())</f>
        <v>#N/A</v>
      </c>
      <c r="AW188" s="104" t="e">
        <f ca="1">+IF(AND(ISNUMBER(OFFSET('Sanitation Data'!$H$11,0,10*ROW('Sanitation Data'!H182))),'Data Summary'!DL188="Yes"),OFFSET('Sanitation Data'!$H$11,0,10*ROW('Sanitation Data'!H182)),NA())</f>
        <v>#N/A</v>
      </c>
      <c r="AX188" s="104" t="e">
        <f ca="1">+IF(AND(ISNUMBER(OFFSET('Sanitation Data'!$H$12,0,10*ROW('Sanitation Data'!H182))),'Data Summary'!DM188="Yes"),OFFSET('Sanitation Data'!$H$12,0,10*ROW('Sanitation Data'!H182)),NA())</f>
        <v>#N/A</v>
      </c>
      <c r="AY188" s="104" t="e">
        <f ca="1">+IF(AND(ISNUMBER(OFFSET('Sanitation Data'!$H$13,0,10*ROW('Sanitation Data'!H182))),'Data Summary'!DN188="Yes"),OFFSET('Sanitation Data'!$H$13,0,10*ROW('Sanitation Data'!H182)),NA())</f>
        <v>#N/A</v>
      </c>
      <c r="AZ188" s="109" t="e">
        <f ca="1">+IF(AND(ISNUMBER(OFFSET('Hygiene Data'!$C$6,0,10*ROW('Hygiene Data'!C182))),'Data Summary'!DO188="Yes"),OFFSET('Hygiene Data'!$C$6,0,10*ROW('Hygiene Data'!C182)),NA())</f>
        <v>#N/A</v>
      </c>
      <c r="BA188" s="109" t="e">
        <f ca="1">+IF(AND(ISNUMBER(OFFSET('Hygiene Data'!$C$8,0,10*ROW('Hygiene Data'!C182))),'Data Summary'!DP188="Yes"),OFFSET('Hygiene Data'!$C$8,0,10*ROW('Hygiene Data'!C182)),NA())</f>
        <v>#N/A</v>
      </c>
      <c r="BB188" s="109" t="e">
        <f ca="1">+IF(AND(ISNUMBER(OFFSET('Hygiene Data'!$C$10,0,10*ROW('Hygiene Data'!C182))),'Data Summary'!DQ188="Yes"),OFFSET('Hygiene Data'!$C$10,0,10*ROW('Hygiene Data'!C182)),NA())</f>
        <v>#N/A</v>
      </c>
      <c r="BC188" s="109" t="e">
        <f ca="1">+IF(AND(ISNUMBER(OFFSET('Hygiene Data'!$D$6,0,10*ROW('Hygiene Data'!D182))),'Data Summary'!DR188="Yes"),OFFSET('Hygiene Data'!$D$6,0,10*ROW('Hygiene Data'!D182)),NA())</f>
        <v>#N/A</v>
      </c>
      <c r="BD188" s="109" t="e">
        <f ca="1">+IF(AND(ISNUMBER(OFFSET('Hygiene Data'!$D$8,0,10*ROW('Hygiene Data'!D182))),'Data Summary'!DS188="Yes"),OFFSET('Hygiene Data'!$D$8,0,10*ROW('Hygiene Data'!D182)),NA())</f>
        <v>#N/A</v>
      </c>
      <c r="BE188" s="109" t="e">
        <f ca="1">+IF(AND(ISNUMBER(OFFSET('Hygiene Data'!$D$10,0,10*ROW('Hygiene Data'!D182))),'Data Summary'!DT188="Yes"),OFFSET('Hygiene Data'!$D$10,0,10*ROW('Hygiene Data'!D182)),NA())</f>
        <v>#N/A</v>
      </c>
      <c r="BF188" s="109" t="e">
        <f ca="1">+IF(AND(ISNUMBER(OFFSET('Hygiene Data'!$E$6,0,10*ROW('Hygiene Data'!E182))),'Data Summary'!DU188="Yes"),OFFSET('Hygiene Data'!$E$6,0,10*ROW('Hygiene Data'!E182)),NA())</f>
        <v>#N/A</v>
      </c>
      <c r="BG188" s="109" t="e">
        <f ca="1">+IF(AND(ISNUMBER(OFFSET('Hygiene Data'!$E$8,0,10*ROW('Hygiene Data'!E182))),'Data Summary'!DV188="Yes"),OFFSET('Hygiene Data'!$E$8,0,10*ROW('Hygiene Data'!E182)),NA())</f>
        <v>#N/A</v>
      </c>
      <c r="BH188" s="109" t="e">
        <f ca="1">+IF(AND(ISNUMBER(OFFSET('Hygiene Data'!$E$10,0,10*ROW('Hygiene Data'!E182))),'Data Summary'!DW188="Yes"),OFFSET('Hygiene Data'!$E$10,0,10*ROW('Hygiene Data'!E182)),NA())</f>
        <v>#N/A</v>
      </c>
      <c r="BI188" s="109" t="e">
        <f ca="1">+IF(AND(ISNUMBER(OFFSET('Hygiene Data'!$F$6,0,10*ROW('Hygiene Data'!F182))),'Data Summary'!DX188="Yes"),OFFSET('Hygiene Data'!$F$6,0,10*ROW('Hygiene Data'!F182)),NA())</f>
        <v>#N/A</v>
      </c>
      <c r="BJ188" s="109" t="e">
        <f ca="1">+IF(AND(ISNUMBER(OFFSET('Hygiene Data'!$F$8,0,10*ROW('Hygiene Data'!F182))),'Data Summary'!DY188="Yes"),OFFSET('Hygiene Data'!$F$8,0,10*ROW('Hygiene Data'!F182)),NA())</f>
        <v>#N/A</v>
      </c>
      <c r="BK188" s="109" t="e">
        <f ca="1">+IF(AND(ISNUMBER(OFFSET('Hygiene Data'!$F$10,0,10*ROW('Hygiene Data'!F182))),'Data Summary'!DZ188="Yes"),OFFSET('Hygiene Data'!$F$10,0,10*ROW('Hygiene Data'!F182)),NA())</f>
        <v>#N/A</v>
      </c>
      <c r="BL188" s="109" t="e">
        <f ca="1">+IF(AND(ISNUMBER(OFFSET('Hygiene Data'!$G$6,0,10*ROW('Hygiene Data'!G182))),'Data Summary'!EA188="Yes"),OFFSET('Hygiene Data'!$G$6,0,10*ROW('Hygiene Data'!G182)),NA())</f>
        <v>#N/A</v>
      </c>
      <c r="BM188" s="109" t="e">
        <f ca="1">+IF(AND(ISNUMBER(OFFSET('Hygiene Data'!$G$8,0,10*ROW('Hygiene Data'!G182))),'Data Summary'!EB188="Yes"),OFFSET('Hygiene Data'!$G$8,0,10*ROW('Hygiene Data'!G182)),NA())</f>
        <v>#N/A</v>
      </c>
      <c r="BN188" s="109" t="e">
        <f ca="1">+IF(AND(ISNUMBER(OFFSET('Hygiene Data'!$G$10,0,10*ROW('Hygiene Data'!G182))),'Data Summary'!EC188="Yes"),OFFSET('Hygiene Data'!$G$10,0,10*ROW('Hygiene Data'!G182)),NA())</f>
        <v>#N/A</v>
      </c>
      <c r="BO188" s="109" t="e">
        <f ca="1">+IF(AND(ISNUMBER(OFFSET('Hygiene Data'!$H$6,0,10*ROW('Hygiene Data'!H182))),'Data Summary'!ED188="Yes"),OFFSET('Hygiene Data'!$H$6,0,10*ROW('Hygiene Data'!H182)),NA())</f>
        <v>#N/A</v>
      </c>
      <c r="BP188" s="109" t="e">
        <f ca="1">+IF(AND(ISNUMBER(OFFSET('Hygiene Data'!$H$8,0,10*ROW('Hygiene Data'!H182))),'Data Summary'!EE188="Yes"),OFFSET('Hygiene Data'!$H$8,0,10*ROW('Hygiene Data'!H182)),NA())</f>
        <v>#N/A</v>
      </c>
      <c r="BQ188" s="109" t="e">
        <f ca="1">+IF(AND(ISNUMBER(OFFSET('Hygiene Data'!$H$10,0,10*ROW('Hygiene Data'!H182))),'Data Summary'!EF188="Yes"),OFFSET('Hygiene Data'!$H$10,0,10*ROW('Hygiene Data'!H182)),NA())</f>
        <v>#N/A</v>
      </c>
    </row>
    <row r="189" spans="1:69" x14ac:dyDescent="0.25">
      <c r="A189" s="57" t="e">
        <f ca="1">+IF(OFFSET('Water Data'!$B$1,0,10*ROW('Water Data'!B183))="",NA(),OFFSET('Water Data'!$B$1,0,10*ROW('Water Data'!B183)))</f>
        <v>#N/A</v>
      </c>
      <c r="B189" s="57" t="e">
        <f ca="1">+IF(OFFSET('Water Data'!$A$3,0,10*ROW('Water Data'!A186))="",NA(),OFFSET('Water Data'!$A$3,0,10*ROW('Water Data'!A186)))</f>
        <v>#N/A</v>
      </c>
      <c r="C189" s="57" t="e">
        <f ca="1">+IF(OFFSET('Water Data'!$C$3,0,10*ROW('Water Data'!C186))="",NA(),OFFSET('Water Data'!$C$3,0,10*ROW('Water Data'!C186)))</f>
        <v>#N/A</v>
      </c>
      <c r="D189" s="58" t="e">
        <f ca="1">+IF(AND(ISNUMBER(OFFSET('Water Data'!$C$5,0,10*ROW('Water Data'!C183))),'Data Summary'!BS189="Yes"),100-OFFSET('Water Data'!$C$5,0,10*ROW('Water Data'!C183)),NA())</f>
        <v>#N/A</v>
      </c>
      <c r="E189" s="58" t="e">
        <f ca="1">+IF(AND(ISNUMBER(OFFSET('Water Data'!$C$7,0,10*ROW('Water Data'!C183))),'Data Summary'!BT189="Yes"),OFFSET('Water Data'!$C$7,0,10*ROW('Water Data'!C183)),NA())</f>
        <v>#N/A</v>
      </c>
      <c r="F189" s="58" t="e">
        <f ca="1">+IF(AND(ISNUMBER(OFFSET('Water Data'!$C$10,0,10*ROW('Water Data'!C183))),'Data Summary'!BU189="Yes"),OFFSET('Water Data'!$C$10,0,10*ROW('Water Data'!C183)),NA())</f>
        <v>#N/A</v>
      </c>
      <c r="G189" s="58" t="e">
        <f ca="1">+IF(AND(ISNUMBER(OFFSET('Water Data'!$D$5,0,10*ROW('Water Data'!D183))),'Data Summary'!BV189="Yes"),100-OFFSET('Water Data'!$D$5,0,10*ROW('Water Data'!D183)),NA())</f>
        <v>#N/A</v>
      </c>
      <c r="H189" s="58" t="e">
        <f ca="1">+IF(AND(ISNUMBER(OFFSET('Water Data'!$D$7,0,10*ROW('Water Data'!D183))),'Data Summary'!BW189="Yes"),OFFSET('Water Data'!$D$7,0,10*ROW('Water Data'!D183)),NA())</f>
        <v>#N/A</v>
      </c>
      <c r="I189" s="58" t="e">
        <f ca="1">+IF(AND(ISNUMBER(OFFSET('Water Data'!$D$10,0,10*ROW('Water Data'!D183))),'Data Summary'!BX189="Yes"),OFFSET('Water Data'!$D$10,0,10*ROW('Water Data'!D183)),NA())</f>
        <v>#N/A</v>
      </c>
      <c r="J189" s="58" t="e">
        <f ca="1">+IF(AND(ISNUMBER(OFFSET('Water Data'!$E$5,0,10*ROW('Water Data'!E183))),'Data Summary'!BY189="Yes"),100-OFFSET('Water Data'!$E$5,0,10*ROW('Water Data'!E183)),NA())</f>
        <v>#N/A</v>
      </c>
      <c r="K189" s="58" t="e">
        <f ca="1">+IF(AND(ISNUMBER(OFFSET('Water Data'!$E$7,0,10*ROW('Water Data'!E183))),'Data Summary'!BZ189="Yes"),OFFSET('Water Data'!$E$7,0,10*ROW('Water Data'!E183)),NA())</f>
        <v>#N/A</v>
      </c>
      <c r="L189" s="58" t="e">
        <f ca="1">+IF(AND(ISNUMBER(OFFSET('Water Data'!$E$10,0,10*ROW('Water Data'!E183))),'Data Summary'!CA189="Yes"),OFFSET('Water Data'!$E$10,0,10*ROW('Water Data'!E183)),NA())</f>
        <v>#N/A</v>
      </c>
      <c r="M189" s="58" t="e">
        <f ca="1">+IF(AND(ISNUMBER(OFFSET('Water Data'!$F$5,0,10*ROW('Water Data'!F183))),'Data Summary'!CB189="Yes"),100-OFFSET('Water Data'!$F$5,0,10*ROW('Water Data'!F183)),NA())</f>
        <v>#N/A</v>
      </c>
      <c r="N189" s="58" t="e">
        <f ca="1">+IF(AND(ISNUMBER(OFFSET('Water Data'!$F$7,0,10*ROW('Water Data'!F183))),'Data Summary'!CC189="Yes"),OFFSET('Water Data'!$F$7,0,10*ROW('Water Data'!F183)),NA())</f>
        <v>#N/A</v>
      </c>
      <c r="O189" s="58" t="e">
        <f ca="1">+IF(AND(ISNUMBER(OFFSET('Water Data'!$F$10,0,10*ROW('Water Data'!F183))),'Data Summary'!CD189="Yes"),OFFSET('Water Data'!$F$10,0,10*ROW('Water Data'!F183)),NA())</f>
        <v>#N/A</v>
      </c>
      <c r="P189" s="58" t="e">
        <f ca="1">+IF(AND(ISNUMBER(OFFSET('Water Data'!$G$5,0,10*ROW('Water Data'!G183))),'Data Summary'!CE189="Yes"),100-OFFSET('Water Data'!$G$5,0,10*ROW('Water Data'!G183)),NA())</f>
        <v>#N/A</v>
      </c>
      <c r="Q189" s="58" t="e">
        <f ca="1">+IF(AND(ISNUMBER(OFFSET('Water Data'!$G$7,0,10*ROW('Water Data'!G183))),'Data Summary'!CF189="Yes"),OFFSET('Water Data'!$G$7,0,10*ROW('Water Data'!G183)),NA())</f>
        <v>#N/A</v>
      </c>
      <c r="R189" s="58" t="e">
        <f ca="1">+IF(AND(ISNUMBER(OFFSET('Water Data'!$G$10,0,10*ROW('Water Data'!G183))),'Data Summary'!CG189="Yes"),OFFSET('Water Data'!$G$10,0,10*ROW('Water Data'!G183)),NA())</f>
        <v>#N/A</v>
      </c>
      <c r="S189" s="58" t="e">
        <f ca="1">+IF(AND(ISNUMBER(OFFSET('Water Data'!$H$5,0,10*ROW('Water Data'!H183))),'Data Summary'!CH189="Yes"),100-OFFSET('Water Data'!$H$5,0,10*ROW('Water Data'!H183)),NA())</f>
        <v>#N/A</v>
      </c>
      <c r="T189" s="58" t="e">
        <f ca="1">+IF(AND(ISNUMBER(OFFSET('Water Data'!$H$7,0,10*ROW('Water Data'!H183))),'Data Summary'!CI189="Yes"),OFFSET('Water Data'!$H$7,0,10*ROW('Water Data'!H183)),NA())</f>
        <v>#N/A</v>
      </c>
      <c r="U189" s="58" t="e">
        <f ca="1">+IF(AND(ISNUMBER(OFFSET('Water Data'!$H$10,0,10*ROW('Water Data'!H183))),'Data Summary'!CJ189="Yes"),OFFSET('Water Data'!$H$10,0,10*ROW('Water Data'!H183)),NA())</f>
        <v>#N/A</v>
      </c>
      <c r="V189" s="104" t="e">
        <f ca="1">+IF(AND(ISNUMBER(OFFSET('Sanitation Data'!$C$5,0,10*ROW('Sanitation Data'!C183))),'Data Summary'!CK189="Yes"),100-OFFSET('Sanitation Data'!$C$5,0,10*ROW('Sanitation Data'!C183)),NA())</f>
        <v>#N/A</v>
      </c>
      <c r="W189" s="104" t="e">
        <f ca="1">+IF(AND(ISNUMBER(OFFSET('Sanitation Data'!$C$7,0,10*ROW('Sanitation Data'!C183))),'Data Summary'!CL189="Yes"),OFFSET('Sanitation Data'!$C$7,0,10*ROW('Sanitation Data'!C183)),NA())</f>
        <v>#N/A</v>
      </c>
      <c r="X189" s="104" t="e">
        <f ca="1">+IF(AND(ISNUMBER(OFFSET('Sanitation Data'!$C$11,0,10*ROW('Sanitation Data'!C183))),'Data Summary'!CM189="Yes"),OFFSET('Sanitation Data'!$C$11,0,10*ROW('Sanitation Data'!C183)),NA())</f>
        <v>#N/A</v>
      </c>
      <c r="Y189" s="104" t="e">
        <f ca="1">+IF(AND(ISNUMBER(OFFSET('Sanitation Data'!$C$12,0,10*ROW('Sanitation Data'!C183))),'Data Summary'!CN189="Yes"),OFFSET('Sanitation Data'!$C$12,0,10*ROW('Sanitation Data'!C183)),NA())</f>
        <v>#N/A</v>
      </c>
      <c r="Z189" s="104" t="e">
        <f ca="1">+IF(AND(ISNUMBER(OFFSET('Sanitation Data'!$C$13,0,10*ROW('Sanitation Data'!C183))),'Data Summary'!CO189="Yes"),OFFSET('Sanitation Data'!$C$13,0,10*ROW('Sanitation Data'!C183)),NA())</f>
        <v>#N/A</v>
      </c>
      <c r="AA189" s="104" t="e">
        <f ca="1">+IF(AND(ISNUMBER(OFFSET('Sanitation Data'!$D$5,0,10*ROW('Sanitation Data'!D183))),'Data Summary'!CP189="Yes"),100-OFFSET('Sanitation Data'!$D$5,0,10*ROW('Sanitation Data'!D183)),NA())</f>
        <v>#N/A</v>
      </c>
      <c r="AB189" s="104" t="e">
        <f ca="1">+IF(AND(ISNUMBER(OFFSET('Sanitation Data'!$D$7,0,10*ROW('Sanitation Data'!D183))),'Data Summary'!CQ189="Yes"),OFFSET('Sanitation Data'!$D$7,0,10*ROW('Sanitation Data'!D183)),NA())</f>
        <v>#N/A</v>
      </c>
      <c r="AC189" s="104" t="e">
        <f ca="1">+IF(AND(ISNUMBER(OFFSET('Sanitation Data'!$D$11,0,10*ROW('Sanitation Data'!D183))),'Data Summary'!CR189="Yes"),OFFSET('Sanitation Data'!$D$11,0,10*ROW('Sanitation Data'!D183)),NA())</f>
        <v>#N/A</v>
      </c>
      <c r="AD189" s="104" t="e">
        <f ca="1">+IF(AND(ISNUMBER(OFFSET('Sanitation Data'!$D$12,0,10*ROW('Sanitation Data'!D183))),'Data Summary'!CS189="Yes"),OFFSET('Sanitation Data'!$D$12,0,10*ROW('Sanitation Data'!D183)),NA())</f>
        <v>#N/A</v>
      </c>
      <c r="AE189" s="104" t="e">
        <f ca="1">+IF(AND(ISNUMBER(OFFSET('Sanitation Data'!$D$13,0,10*ROW('Sanitation Data'!D183))),'Data Summary'!CT189="Yes"),OFFSET('Sanitation Data'!$D$13,0,10*ROW('Sanitation Data'!D183)),NA())</f>
        <v>#N/A</v>
      </c>
      <c r="AF189" s="104" t="e">
        <f ca="1">+IF(AND(ISNUMBER(OFFSET('Sanitation Data'!$E$5,0,10*ROW('Sanitation Data'!E183))),'Data Summary'!CU189="Yes"),100-OFFSET('Sanitation Data'!$E$5,0,10*ROW('Sanitation Data'!E183)),NA())</f>
        <v>#N/A</v>
      </c>
      <c r="AG189" s="104" t="e">
        <f ca="1">+IF(AND(ISNUMBER(OFFSET('Sanitation Data'!$E$7,0,10*ROW('Sanitation Data'!E183))),'Data Summary'!CV189="Yes"),OFFSET('Sanitation Data'!$E$7,0,10*ROW('Sanitation Data'!E183)),NA())</f>
        <v>#N/A</v>
      </c>
      <c r="AH189" s="104" t="e">
        <f ca="1">+IF(AND(ISNUMBER(OFFSET('Sanitation Data'!$E$11,0,10*ROW('Sanitation Data'!E183))),'Data Summary'!CW189="Yes"),OFFSET('Sanitation Data'!$E$11,0,10*ROW('Sanitation Data'!E183)),NA())</f>
        <v>#N/A</v>
      </c>
      <c r="AI189" s="104" t="e">
        <f ca="1">+IF(AND(ISNUMBER(OFFSET('Sanitation Data'!$E$12,0,10*ROW('Sanitation Data'!E183))),'Data Summary'!CX189="Yes"),OFFSET('Sanitation Data'!$E$12,0,10*ROW('Sanitation Data'!E183)),NA())</f>
        <v>#N/A</v>
      </c>
      <c r="AJ189" s="104" t="e">
        <f ca="1">+IF(AND(ISNUMBER(OFFSET('Sanitation Data'!$E$13,0,10*ROW('Sanitation Data'!E183))),'Data Summary'!CY189="Yes"),OFFSET('Sanitation Data'!$E$13,0,10*ROW('Sanitation Data'!E183)),NA())</f>
        <v>#N/A</v>
      </c>
      <c r="AK189" s="104" t="e">
        <f ca="1">+IF(AND(ISNUMBER(OFFSET('Sanitation Data'!$F$5,0,10*ROW('Sanitation Data'!F183))),'Data Summary'!CZ189="Yes"),100-OFFSET('Sanitation Data'!$F$5,0,10*ROW('Sanitation Data'!F183)),NA())</f>
        <v>#N/A</v>
      </c>
      <c r="AL189" s="104" t="e">
        <f ca="1">+IF(AND(ISNUMBER(OFFSET('Sanitation Data'!$F$7,0,10*ROW('Sanitation Data'!F183))),'Data Summary'!DA189="Yes"),OFFSET('Sanitation Data'!$F$7,0,10*ROW('Sanitation Data'!F183)),NA())</f>
        <v>#N/A</v>
      </c>
      <c r="AM189" s="104" t="e">
        <f ca="1">+IF(AND(ISNUMBER(OFFSET('Sanitation Data'!$F$11,0,10*ROW('Sanitation Data'!F183))),'Data Summary'!DB189="Yes"),OFFSET('Sanitation Data'!$F$11,0,10*ROW('Sanitation Data'!F183)),NA())</f>
        <v>#N/A</v>
      </c>
      <c r="AN189" s="104" t="e">
        <f ca="1">+IF(AND(ISNUMBER(OFFSET('Sanitation Data'!$F$12,0,10*ROW('Sanitation Data'!F183))),'Data Summary'!DC189="Yes"),OFFSET('Sanitation Data'!$F$12,0,10*ROW('Sanitation Data'!F183)),NA())</f>
        <v>#N/A</v>
      </c>
      <c r="AO189" s="104" t="e">
        <f ca="1">+IF(AND(ISNUMBER(OFFSET('Sanitation Data'!$F$13,0,10*ROW('Sanitation Data'!F183))),'Data Summary'!DD189="Yes"),OFFSET('Sanitation Data'!$F$13,0,10*ROW('Sanitation Data'!F183)),NA())</f>
        <v>#N/A</v>
      </c>
      <c r="AP189" s="104" t="e">
        <f ca="1">+IF(AND(ISNUMBER(OFFSET('Sanitation Data'!$G$5,0,10*ROW('Sanitation Data'!G183))),'Data Summary'!DE189="Yes"),100-OFFSET('Sanitation Data'!$G$5,0,10*ROW('Sanitation Data'!G183)),NA())</f>
        <v>#N/A</v>
      </c>
      <c r="AQ189" s="104" t="e">
        <f ca="1">+IF(AND(ISNUMBER(OFFSET('Sanitation Data'!$G$7,0,10*ROW('Sanitation Data'!G183))),'Data Summary'!DF189="Yes"),OFFSET('Sanitation Data'!$G$7,0,10*ROW('Sanitation Data'!G183)),NA())</f>
        <v>#N/A</v>
      </c>
      <c r="AR189" s="104" t="e">
        <f ca="1">+IF(AND(ISNUMBER(OFFSET('Sanitation Data'!$G$11,0,10*ROW('Sanitation Data'!G183))),'Data Summary'!DG189="Yes"),OFFSET('Sanitation Data'!$G$11,0,10*ROW('Sanitation Data'!G183)),NA())</f>
        <v>#N/A</v>
      </c>
      <c r="AS189" s="104" t="e">
        <f ca="1">+IF(AND(ISNUMBER(OFFSET('Sanitation Data'!$G$12,0,10*ROW('Sanitation Data'!G183))),'Data Summary'!DH189="Yes"),OFFSET('Sanitation Data'!$G$12,0,10*ROW('Sanitation Data'!G183)),NA())</f>
        <v>#N/A</v>
      </c>
      <c r="AT189" s="104" t="e">
        <f ca="1">+IF(AND(ISNUMBER(OFFSET('Sanitation Data'!$G$13,0,10*ROW('Sanitation Data'!G183))),'Data Summary'!DI189="Yes"),OFFSET('Sanitation Data'!$G$13,0,10*ROW('Sanitation Data'!G183)),NA())</f>
        <v>#N/A</v>
      </c>
      <c r="AU189" s="104" t="e">
        <f ca="1">+IF(AND(ISNUMBER(OFFSET('Sanitation Data'!$H$5,0,10*ROW('Sanitation Data'!H183))),'Data Summary'!DJ189="Yes"),100-OFFSET('Sanitation Data'!$H$5,0,10*ROW('Sanitation Data'!H183)),NA())</f>
        <v>#N/A</v>
      </c>
      <c r="AV189" s="104" t="e">
        <f ca="1">+IF(AND(ISNUMBER(OFFSET('Sanitation Data'!$H$7,0,10*ROW('Sanitation Data'!H183))),'Data Summary'!DK189="Yes"),OFFSET('Sanitation Data'!$H$7,0,10*ROW('Sanitation Data'!H183)),NA())</f>
        <v>#N/A</v>
      </c>
      <c r="AW189" s="104" t="e">
        <f ca="1">+IF(AND(ISNUMBER(OFFSET('Sanitation Data'!$H$11,0,10*ROW('Sanitation Data'!H183))),'Data Summary'!DL189="Yes"),OFFSET('Sanitation Data'!$H$11,0,10*ROW('Sanitation Data'!H183)),NA())</f>
        <v>#N/A</v>
      </c>
      <c r="AX189" s="104" t="e">
        <f ca="1">+IF(AND(ISNUMBER(OFFSET('Sanitation Data'!$H$12,0,10*ROW('Sanitation Data'!H183))),'Data Summary'!DM189="Yes"),OFFSET('Sanitation Data'!$H$12,0,10*ROW('Sanitation Data'!H183)),NA())</f>
        <v>#N/A</v>
      </c>
      <c r="AY189" s="104" t="e">
        <f ca="1">+IF(AND(ISNUMBER(OFFSET('Sanitation Data'!$H$13,0,10*ROW('Sanitation Data'!H183))),'Data Summary'!DN189="Yes"),OFFSET('Sanitation Data'!$H$13,0,10*ROW('Sanitation Data'!H183)),NA())</f>
        <v>#N/A</v>
      </c>
      <c r="AZ189" s="109" t="e">
        <f ca="1">+IF(AND(ISNUMBER(OFFSET('Hygiene Data'!$C$6,0,10*ROW('Hygiene Data'!C183))),'Data Summary'!DO189="Yes"),OFFSET('Hygiene Data'!$C$6,0,10*ROW('Hygiene Data'!C183)),NA())</f>
        <v>#N/A</v>
      </c>
      <c r="BA189" s="109" t="e">
        <f ca="1">+IF(AND(ISNUMBER(OFFSET('Hygiene Data'!$C$8,0,10*ROW('Hygiene Data'!C183))),'Data Summary'!DP189="Yes"),OFFSET('Hygiene Data'!$C$8,0,10*ROW('Hygiene Data'!C183)),NA())</f>
        <v>#N/A</v>
      </c>
      <c r="BB189" s="109" t="e">
        <f ca="1">+IF(AND(ISNUMBER(OFFSET('Hygiene Data'!$C$10,0,10*ROW('Hygiene Data'!C183))),'Data Summary'!DQ189="Yes"),OFFSET('Hygiene Data'!$C$10,0,10*ROW('Hygiene Data'!C183)),NA())</f>
        <v>#N/A</v>
      </c>
      <c r="BC189" s="109" t="e">
        <f ca="1">+IF(AND(ISNUMBER(OFFSET('Hygiene Data'!$D$6,0,10*ROW('Hygiene Data'!D183))),'Data Summary'!DR189="Yes"),OFFSET('Hygiene Data'!$D$6,0,10*ROW('Hygiene Data'!D183)),NA())</f>
        <v>#N/A</v>
      </c>
      <c r="BD189" s="109" t="e">
        <f ca="1">+IF(AND(ISNUMBER(OFFSET('Hygiene Data'!$D$8,0,10*ROW('Hygiene Data'!D183))),'Data Summary'!DS189="Yes"),OFFSET('Hygiene Data'!$D$8,0,10*ROW('Hygiene Data'!D183)),NA())</f>
        <v>#N/A</v>
      </c>
      <c r="BE189" s="109" t="e">
        <f ca="1">+IF(AND(ISNUMBER(OFFSET('Hygiene Data'!$D$10,0,10*ROW('Hygiene Data'!D183))),'Data Summary'!DT189="Yes"),OFFSET('Hygiene Data'!$D$10,0,10*ROW('Hygiene Data'!D183)),NA())</f>
        <v>#N/A</v>
      </c>
      <c r="BF189" s="109" t="e">
        <f ca="1">+IF(AND(ISNUMBER(OFFSET('Hygiene Data'!$E$6,0,10*ROW('Hygiene Data'!E183))),'Data Summary'!DU189="Yes"),OFFSET('Hygiene Data'!$E$6,0,10*ROW('Hygiene Data'!E183)),NA())</f>
        <v>#N/A</v>
      </c>
      <c r="BG189" s="109" t="e">
        <f ca="1">+IF(AND(ISNUMBER(OFFSET('Hygiene Data'!$E$8,0,10*ROW('Hygiene Data'!E183))),'Data Summary'!DV189="Yes"),OFFSET('Hygiene Data'!$E$8,0,10*ROW('Hygiene Data'!E183)),NA())</f>
        <v>#N/A</v>
      </c>
      <c r="BH189" s="109" t="e">
        <f ca="1">+IF(AND(ISNUMBER(OFFSET('Hygiene Data'!$E$10,0,10*ROW('Hygiene Data'!E183))),'Data Summary'!DW189="Yes"),OFFSET('Hygiene Data'!$E$10,0,10*ROW('Hygiene Data'!E183)),NA())</f>
        <v>#N/A</v>
      </c>
      <c r="BI189" s="109" t="e">
        <f ca="1">+IF(AND(ISNUMBER(OFFSET('Hygiene Data'!$F$6,0,10*ROW('Hygiene Data'!F183))),'Data Summary'!DX189="Yes"),OFFSET('Hygiene Data'!$F$6,0,10*ROW('Hygiene Data'!F183)),NA())</f>
        <v>#N/A</v>
      </c>
      <c r="BJ189" s="109" t="e">
        <f ca="1">+IF(AND(ISNUMBER(OFFSET('Hygiene Data'!$F$8,0,10*ROW('Hygiene Data'!F183))),'Data Summary'!DY189="Yes"),OFFSET('Hygiene Data'!$F$8,0,10*ROW('Hygiene Data'!F183)),NA())</f>
        <v>#N/A</v>
      </c>
      <c r="BK189" s="109" t="e">
        <f ca="1">+IF(AND(ISNUMBER(OFFSET('Hygiene Data'!$F$10,0,10*ROW('Hygiene Data'!F183))),'Data Summary'!DZ189="Yes"),OFFSET('Hygiene Data'!$F$10,0,10*ROW('Hygiene Data'!F183)),NA())</f>
        <v>#N/A</v>
      </c>
      <c r="BL189" s="109" t="e">
        <f ca="1">+IF(AND(ISNUMBER(OFFSET('Hygiene Data'!$G$6,0,10*ROW('Hygiene Data'!G183))),'Data Summary'!EA189="Yes"),OFFSET('Hygiene Data'!$G$6,0,10*ROW('Hygiene Data'!G183)),NA())</f>
        <v>#N/A</v>
      </c>
      <c r="BM189" s="109" t="e">
        <f ca="1">+IF(AND(ISNUMBER(OFFSET('Hygiene Data'!$G$8,0,10*ROW('Hygiene Data'!G183))),'Data Summary'!EB189="Yes"),OFFSET('Hygiene Data'!$G$8,0,10*ROW('Hygiene Data'!G183)),NA())</f>
        <v>#N/A</v>
      </c>
      <c r="BN189" s="109" t="e">
        <f ca="1">+IF(AND(ISNUMBER(OFFSET('Hygiene Data'!$G$10,0,10*ROW('Hygiene Data'!G183))),'Data Summary'!EC189="Yes"),OFFSET('Hygiene Data'!$G$10,0,10*ROW('Hygiene Data'!G183)),NA())</f>
        <v>#N/A</v>
      </c>
      <c r="BO189" s="109" t="e">
        <f ca="1">+IF(AND(ISNUMBER(OFFSET('Hygiene Data'!$H$6,0,10*ROW('Hygiene Data'!H183))),'Data Summary'!ED189="Yes"),OFFSET('Hygiene Data'!$H$6,0,10*ROW('Hygiene Data'!H183)),NA())</f>
        <v>#N/A</v>
      </c>
      <c r="BP189" s="109" t="e">
        <f ca="1">+IF(AND(ISNUMBER(OFFSET('Hygiene Data'!$H$8,0,10*ROW('Hygiene Data'!H183))),'Data Summary'!EE189="Yes"),OFFSET('Hygiene Data'!$H$8,0,10*ROW('Hygiene Data'!H183)),NA())</f>
        <v>#N/A</v>
      </c>
      <c r="BQ189" s="109" t="e">
        <f ca="1">+IF(AND(ISNUMBER(OFFSET('Hygiene Data'!$H$10,0,10*ROW('Hygiene Data'!H183))),'Data Summary'!EF189="Yes"),OFFSET('Hygiene Data'!$H$10,0,10*ROW('Hygiene Data'!H183)),NA())</f>
        <v>#N/A</v>
      </c>
    </row>
    <row r="190" spans="1:69" x14ac:dyDescent="0.25">
      <c r="A190" s="57" t="e">
        <f ca="1">+IF(OFFSET('Water Data'!$B$1,0,10*ROW('Water Data'!B184))="",NA(),OFFSET('Water Data'!$B$1,0,10*ROW('Water Data'!B184)))</f>
        <v>#N/A</v>
      </c>
      <c r="B190" s="57" t="e">
        <f ca="1">+IF(OFFSET('Water Data'!$A$3,0,10*ROW('Water Data'!A187))="",NA(),OFFSET('Water Data'!$A$3,0,10*ROW('Water Data'!A187)))</f>
        <v>#N/A</v>
      </c>
      <c r="C190" s="57" t="e">
        <f ca="1">+IF(OFFSET('Water Data'!$C$3,0,10*ROW('Water Data'!C187))="",NA(),OFFSET('Water Data'!$C$3,0,10*ROW('Water Data'!C187)))</f>
        <v>#N/A</v>
      </c>
      <c r="D190" s="58" t="e">
        <f ca="1">+IF(AND(ISNUMBER(OFFSET('Water Data'!$C$5,0,10*ROW('Water Data'!C184))),'Data Summary'!BS190="Yes"),100-OFFSET('Water Data'!$C$5,0,10*ROW('Water Data'!C184)),NA())</f>
        <v>#N/A</v>
      </c>
      <c r="E190" s="58" t="e">
        <f ca="1">+IF(AND(ISNUMBER(OFFSET('Water Data'!$C$7,0,10*ROW('Water Data'!C184))),'Data Summary'!BT190="Yes"),OFFSET('Water Data'!$C$7,0,10*ROW('Water Data'!C184)),NA())</f>
        <v>#N/A</v>
      </c>
      <c r="F190" s="58" t="e">
        <f ca="1">+IF(AND(ISNUMBER(OFFSET('Water Data'!$C$10,0,10*ROW('Water Data'!C184))),'Data Summary'!BU190="Yes"),OFFSET('Water Data'!$C$10,0,10*ROW('Water Data'!C184)),NA())</f>
        <v>#N/A</v>
      </c>
      <c r="G190" s="58" t="e">
        <f ca="1">+IF(AND(ISNUMBER(OFFSET('Water Data'!$D$5,0,10*ROW('Water Data'!D184))),'Data Summary'!BV190="Yes"),100-OFFSET('Water Data'!$D$5,0,10*ROW('Water Data'!D184)),NA())</f>
        <v>#N/A</v>
      </c>
      <c r="H190" s="58" t="e">
        <f ca="1">+IF(AND(ISNUMBER(OFFSET('Water Data'!$D$7,0,10*ROW('Water Data'!D184))),'Data Summary'!BW190="Yes"),OFFSET('Water Data'!$D$7,0,10*ROW('Water Data'!D184)),NA())</f>
        <v>#N/A</v>
      </c>
      <c r="I190" s="58" t="e">
        <f ca="1">+IF(AND(ISNUMBER(OFFSET('Water Data'!$D$10,0,10*ROW('Water Data'!D184))),'Data Summary'!BX190="Yes"),OFFSET('Water Data'!$D$10,0,10*ROW('Water Data'!D184)),NA())</f>
        <v>#N/A</v>
      </c>
      <c r="J190" s="58" t="e">
        <f ca="1">+IF(AND(ISNUMBER(OFFSET('Water Data'!$E$5,0,10*ROW('Water Data'!E184))),'Data Summary'!BY190="Yes"),100-OFFSET('Water Data'!$E$5,0,10*ROW('Water Data'!E184)),NA())</f>
        <v>#N/A</v>
      </c>
      <c r="K190" s="58" t="e">
        <f ca="1">+IF(AND(ISNUMBER(OFFSET('Water Data'!$E$7,0,10*ROW('Water Data'!E184))),'Data Summary'!BZ190="Yes"),OFFSET('Water Data'!$E$7,0,10*ROW('Water Data'!E184)),NA())</f>
        <v>#N/A</v>
      </c>
      <c r="L190" s="58" t="e">
        <f ca="1">+IF(AND(ISNUMBER(OFFSET('Water Data'!$E$10,0,10*ROW('Water Data'!E184))),'Data Summary'!CA190="Yes"),OFFSET('Water Data'!$E$10,0,10*ROW('Water Data'!E184)),NA())</f>
        <v>#N/A</v>
      </c>
      <c r="M190" s="58" t="e">
        <f ca="1">+IF(AND(ISNUMBER(OFFSET('Water Data'!$F$5,0,10*ROW('Water Data'!F184))),'Data Summary'!CB190="Yes"),100-OFFSET('Water Data'!$F$5,0,10*ROW('Water Data'!F184)),NA())</f>
        <v>#N/A</v>
      </c>
      <c r="N190" s="58" t="e">
        <f ca="1">+IF(AND(ISNUMBER(OFFSET('Water Data'!$F$7,0,10*ROW('Water Data'!F184))),'Data Summary'!CC190="Yes"),OFFSET('Water Data'!$F$7,0,10*ROW('Water Data'!F184)),NA())</f>
        <v>#N/A</v>
      </c>
      <c r="O190" s="58" t="e">
        <f ca="1">+IF(AND(ISNUMBER(OFFSET('Water Data'!$F$10,0,10*ROW('Water Data'!F184))),'Data Summary'!CD190="Yes"),OFFSET('Water Data'!$F$10,0,10*ROW('Water Data'!F184)),NA())</f>
        <v>#N/A</v>
      </c>
      <c r="P190" s="58" t="e">
        <f ca="1">+IF(AND(ISNUMBER(OFFSET('Water Data'!$G$5,0,10*ROW('Water Data'!G184))),'Data Summary'!CE190="Yes"),100-OFFSET('Water Data'!$G$5,0,10*ROW('Water Data'!G184)),NA())</f>
        <v>#N/A</v>
      </c>
      <c r="Q190" s="58" t="e">
        <f ca="1">+IF(AND(ISNUMBER(OFFSET('Water Data'!$G$7,0,10*ROW('Water Data'!G184))),'Data Summary'!CF190="Yes"),OFFSET('Water Data'!$G$7,0,10*ROW('Water Data'!G184)),NA())</f>
        <v>#N/A</v>
      </c>
      <c r="R190" s="58" t="e">
        <f ca="1">+IF(AND(ISNUMBER(OFFSET('Water Data'!$G$10,0,10*ROW('Water Data'!G184))),'Data Summary'!CG190="Yes"),OFFSET('Water Data'!$G$10,0,10*ROW('Water Data'!G184)),NA())</f>
        <v>#N/A</v>
      </c>
      <c r="S190" s="58" t="e">
        <f ca="1">+IF(AND(ISNUMBER(OFFSET('Water Data'!$H$5,0,10*ROW('Water Data'!H184))),'Data Summary'!CH190="Yes"),100-OFFSET('Water Data'!$H$5,0,10*ROW('Water Data'!H184)),NA())</f>
        <v>#N/A</v>
      </c>
      <c r="T190" s="58" t="e">
        <f ca="1">+IF(AND(ISNUMBER(OFFSET('Water Data'!$H$7,0,10*ROW('Water Data'!H184))),'Data Summary'!CI190="Yes"),OFFSET('Water Data'!$H$7,0,10*ROW('Water Data'!H184)),NA())</f>
        <v>#N/A</v>
      </c>
      <c r="U190" s="58" t="e">
        <f ca="1">+IF(AND(ISNUMBER(OFFSET('Water Data'!$H$10,0,10*ROW('Water Data'!H184))),'Data Summary'!CJ190="Yes"),OFFSET('Water Data'!$H$10,0,10*ROW('Water Data'!H184)),NA())</f>
        <v>#N/A</v>
      </c>
      <c r="V190" s="104" t="e">
        <f ca="1">+IF(AND(ISNUMBER(OFFSET('Sanitation Data'!$C$5,0,10*ROW('Sanitation Data'!C184))),'Data Summary'!CK190="Yes"),100-OFFSET('Sanitation Data'!$C$5,0,10*ROW('Sanitation Data'!C184)),NA())</f>
        <v>#N/A</v>
      </c>
      <c r="W190" s="104" t="e">
        <f ca="1">+IF(AND(ISNUMBER(OFFSET('Sanitation Data'!$C$7,0,10*ROW('Sanitation Data'!C184))),'Data Summary'!CL190="Yes"),OFFSET('Sanitation Data'!$C$7,0,10*ROW('Sanitation Data'!C184)),NA())</f>
        <v>#N/A</v>
      </c>
      <c r="X190" s="104" t="e">
        <f ca="1">+IF(AND(ISNUMBER(OFFSET('Sanitation Data'!$C$11,0,10*ROW('Sanitation Data'!C184))),'Data Summary'!CM190="Yes"),OFFSET('Sanitation Data'!$C$11,0,10*ROW('Sanitation Data'!C184)),NA())</f>
        <v>#N/A</v>
      </c>
      <c r="Y190" s="104" t="e">
        <f ca="1">+IF(AND(ISNUMBER(OFFSET('Sanitation Data'!$C$12,0,10*ROW('Sanitation Data'!C184))),'Data Summary'!CN190="Yes"),OFFSET('Sanitation Data'!$C$12,0,10*ROW('Sanitation Data'!C184)),NA())</f>
        <v>#N/A</v>
      </c>
      <c r="Z190" s="104" t="e">
        <f ca="1">+IF(AND(ISNUMBER(OFFSET('Sanitation Data'!$C$13,0,10*ROW('Sanitation Data'!C184))),'Data Summary'!CO190="Yes"),OFFSET('Sanitation Data'!$C$13,0,10*ROW('Sanitation Data'!C184)),NA())</f>
        <v>#N/A</v>
      </c>
      <c r="AA190" s="104" t="e">
        <f ca="1">+IF(AND(ISNUMBER(OFFSET('Sanitation Data'!$D$5,0,10*ROW('Sanitation Data'!D184))),'Data Summary'!CP190="Yes"),100-OFFSET('Sanitation Data'!$D$5,0,10*ROW('Sanitation Data'!D184)),NA())</f>
        <v>#N/A</v>
      </c>
      <c r="AB190" s="104" t="e">
        <f ca="1">+IF(AND(ISNUMBER(OFFSET('Sanitation Data'!$D$7,0,10*ROW('Sanitation Data'!D184))),'Data Summary'!CQ190="Yes"),OFFSET('Sanitation Data'!$D$7,0,10*ROW('Sanitation Data'!D184)),NA())</f>
        <v>#N/A</v>
      </c>
      <c r="AC190" s="104" t="e">
        <f ca="1">+IF(AND(ISNUMBER(OFFSET('Sanitation Data'!$D$11,0,10*ROW('Sanitation Data'!D184))),'Data Summary'!CR190="Yes"),OFFSET('Sanitation Data'!$D$11,0,10*ROW('Sanitation Data'!D184)),NA())</f>
        <v>#N/A</v>
      </c>
      <c r="AD190" s="104" t="e">
        <f ca="1">+IF(AND(ISNUMBER(OFFSET('Sanitation Data'!$D$12,0,10*ROW('Sanitation Data'!D184))),'Data Summary'!CS190="Yes"),OFFSET('Sanitation Data'!$D$12,0,10*ROW('Sanitation Data'!D184)),NA())</f>
        <v>#N/A</v>
      </c>
      <c r="AE190" s="104" t="e">
        <f ca="1">+IF(AND(ISNUMBER(OFFSET('Sanitation Data'!$D$13,0,10*ROW('Sanitation Data'!D184))),'Data Summary'!CT190="Yes"),OFFSET('Sanitation Data'!$D$13,0,10*ROW('Sanitation Data'!D184)),NA())</f>
        <v>#N/A</v>
      </c>
      <c r="AF190" s="104" t="e">
        <f ca="1">+IF(AND(ISNUMBER(OFFSET('Sanitation Data'!$E$5,0,10*ROW('Sanitation Data'!E184))),'Data Summary'!CU190="Yes"),100-OFFSET('Sanitation Data'!$E$5,0,10*ROW('Sanitation Data'!E184)),NA())</f>
        <v>#N/A</v>
      </c>
      <c r="AG190" s="104" t="e">
        <f ca="1">+IF(AND(ISNUMBER(OFFSET('Sanitation Data'!$E$7,0,10*ROW('Sanitation Data'!E184))),'Data Summary'!CV190="Yes"),OFFSET('Sanitation Data'!$E$7,0,10*ROW('Sanitation Data'!E184)),NA())</f>
        <v>#N/A</v>
      </c>
      <c r="AH190" s="104" t="e">
        <f ca="1">+IF(AND(ISNUMBER(OFFSET('Sanitation Data'!$E$11,0,10*ROW('Sanitation Data'!E184))),'Data Summary'!CW190="Yes"),OFFSET('Sanitation Data'!$E$11,0,10*ROW('Sanitation Data'!E184)),NA())</f>
        <v>#N/A</v>
      </c>
      <c r="AI190" s="104" t="e">
        <f ca="1">+IF(AND(ISNUMBER(OFFSET('Sanitation Data'!$E$12,0,10*ROW('Sanitation Data'!E184))),'Data Summary'!CX190="Yes"),OFFSET('Sanitation Data'!$E$12,0,10*ROW('Sanitation Data'!E184)),NA())</f>
        <v>#N/A</v>
      </c>
      <c r="AJ190" s="104" t="e">
        <f ca="1">+IF(AND(ISNUMBER(OFFSET('Sanitation Data'!$E$13,0,10*ROW('Sanitation Data'!E184))),'Data Summary'!CY190="Yes"),OFFSET('Sanitation Data'!$E$13,0,10*ROW('Sanitation Data'!E184)),NA())</f>
        <v>#N/A</v>
      </c>
      <c r="AK190" s="104" t="e">
        <f ca="1">+IF(AND(ISNUMBER(OFFSET('Sanitation Data'!$F$5,0,10*ROW('Sanitation Data'!F184))),'Data Summary'!CZ190="Yes"),100-OFFSET('Sanitation Data'!$F$5,0,10*ROW('Sanitation Data'!F184)),NA())</f>
        <v>#N/A</v>
      </c>
      <c r="AL190" s="104" t="e">
        <f ca="1">+IF(AND(ISNUMBER(OFFSET('Sanitation Data'!$F$7,0,10*ROW('Sanitation Data'!F184))),'Data Summary'!DA190="Yes"),OFFSET('Sanitation Data'!$F$7,0,10*ROW('Sanitation Data'!F184)),NA())</f>
        <v>#N/A</v>
      </c>
      <c r="AM190" s="104" t="e">
        <f ca="1">+IF(AND(ISNUMBER(OFFSET('Sanitation Data'!$F$11,0,10*ROW('Sanitation Data'!F184))),'Data Summary'!DB190="Yes"),OFFSET('Sanitation Data'!$F$11,0,10*ROW('Sanitation Data'!F184)),NA())</f>
        <v>#N/A</v>
      </c>
      <c r="AN190" s="104" t="e">
        <f ca="1">+IF(AND(ISNUMBER(OFFSET('Sanitation Data'!$F$12,0,10*ROW('Sanitation Data'!F184))),'Data Summary'!DC190="Yes"),OFFSET('Sanitation Data'!$F$12,0,10*ROW('Sanitation Data'!F184)),NA())</f>
        <v>#N/A</v>
      </c>
      <c r="AO190" s="104" t="e">
        <f ca="1">+IF(AND(ISNUMBER(OFFSET('Sanitation Data'!$F$13,0,10*ROW('Sanitation Data'!F184))),'Data Summary'!DD190="Yes"),OFFSET('Sanitation Data'!$F$13,0,10*ROW('Sanitation Data'!F184)),NA())</f>
        <v>#N/A</v>
      </c>
      <c r="AP190" s="104" t="e">
        <f ca="1">+IF(AND(ISNUMBER(OFFSET('Sanitation Data'!$G$5,0,10*ROW('Sanitation Data'!G184))),'Data Summary'!DE190="Yes"),100-OFFSET('Sanitation Data'!$G$5,0,10*ROW('Sanitation Data'!G184)),NA())</f>
        <v>#N/A</v>
      </c>
      <c r="AQ190" s="104" t="e">
        <f ca="1">+IF(AND(ISNUMBER(OFFSET('Sanitation Data'!$G$7,0,10*ROW('Sanitation Data'!G184))),'Data Summary'!DF190="Yes"),OFFSET('Sanitation Data'!$G$7,0,10*ROW('Sanitation Data'!G184)),NA())</f>
        <v>#N/A</v>
      </c>
      <c r="AR190" s="104" t="e">
        <f ca="1">+IF(AND(ISNUMBER(OFFSET('Sanitation Data'!$G$11,0,10*ROW('Sanitation Data'!G184))),'Data Summary'!DG190="Yes"),OFFSET('Sanitation Data'!$G$11,0,10*ROW('Sanitation Data'!G184)),NA())</f>
        <v>#N/A</v>
      </c>
      <c r="AS190" s="104" t="e">
        <f ca="1">+IF(AND(ISNUMBER(OFFSET('Sanitation Data'!$G$12,0,10*ROW('Sanitation Data'!G184))),'Data Summary'!DH190="Yes"),OFFSET('Sanitation Data'!$G$12,0,10*ROW('Sanitation Data'!G184)),NA())</f>
        <v>#N/A</v>
      </c>
      <c r="AT190" s="104" t="e">
        <f ca="1">+IF(AND(ISNUMBER(OFFSET('Sanitation Data'!$G$13,0,10*ROW('Sanitation Data'!G184))),'Data Summary'!DI190="Yes"),OFFSET('Sanitation Data'!$G$13,0,10*ROW('Sanitation Data'!G184)),NA())</f>
        <v>#N/A</v>
      </c>
      <c r="AU190" s="104" t="e">
        <f ca="1">+IF(AND(ISNUMBER(OFFSET('Sanitation Data'!$H$5,0,10*ROW('Sanitation Data'!H184))),'Data Summary'!DJ190="Yes"),100-OFFSET('Sanitation Data'!$H$5,0,10*ROW('Sanitation Data'!H184)),NA())</f>
        <v>#N/A</v>
      </c>
      <c r="AV190" s="104" t="e">
        <f ca="1">+IF(AND(ISNUMBER(OFFSET('Sanitation Data'!$H$7,0,10*ROW('Sanitation Data'!H184))),'Data Summary'!DK190="Yes"),OFFSET('Sanitation Data'!$H$7,0,10*ROW('Sanitation Data'!H184)),NA())</f>
        <v>#N/A</v>
      </c>
      <c r="AW190" s="104" t="e">
        <f ca="1">+IF(AND(ISNUMBER(OFFSET('Sanitation Data'!$H$11,0,10*ROW('Sanitation Data'!H184))),'Data Summary'!DL190="Yes"),OFFSET('Sanitation Data'!$H$11,0,10*ROW('Sanitation Data'!H184)),NA())</f>
        <v>#N/A</v>
      </c>
      <c r="AX190" s="104" t="e">
        <f ca="1">+IF(AND(ISNUMBER(OFFSET('Sanitation Data'!$H$12,0,10*ROW('Sanitation Data'!H184))),'Data Summary'!DM190="Yes"),OFFSET('Sanitation Data'!$H$12,0,10*ROW('Sanitation Data'!H184)),NA())</f>
        <v>#N/A</v>
      </c>
      <c r="AY190" s="104" t="e">
        <f ca="1">+IF(AND(ISNUMBER(OFFSET('Sanitation Data'!$H$13,0,10*ROW('Sanitation Data'!H184))),'Data Summary'!DN190="Yes"),OFFSET('Sanitation Data'!$H$13,0,10*ROW('Sanitation Data'!H184)),NA())</f>
        <v>#N/A</v>
      </c>
      <c r="AZ190" s="109" t="e">
        <f ca="1">+IF(AND(ISNUMBER(OFFSET('Hygiene Data'!$C$6,0,10*ROW('Hygiene Data'!C184))),'Data Summary'!DO190="Yes"),OFFSET('Hygiene Data'!$C$6,0,10*ROW('Hygiene Data'!C184)),NA())</f>
        <v>#N/A</v>
      </c>
      <c r="BA190" s="109" t="e">
        <f ca="1">+IF(AND(ISNUMBER(OFFSET('Hygiene Data'!$C$8,0,10*ROW('Hygiene Data'!C184))),'Data Summary'!DP190="Yes"),OFFSET('Hygiene Data'!$C$8,0,10*ROW('Hygiene Data'!C184)),NA())</f>
        <v>#N/A</v>
      </c>
      <c r="BB190" s="109" t="e">
        <f ca="1">+IF(AND(ISNUMBER(OFFSET('Hygiene Data'!$C$10,0,10*ROW('Hygiene Data'!C184))),'Data Summary'!DQ190="Yes"),OFFSET('Hygiene Data'!$C$10,0,10*ROW('Hygiene Data'!C184)),NA())</f>
        <v>#N/A</v>
      </c>
      <c r="BC190" s="109" t="e">
        <f ca="1">+IF(AND(ISNUMBER(OFFSET('Hygiene Data'!$D$6,0,10*ROW('Hygiene Data'!D184))),'Data Summary'!DR190="Yes"),OFFSET('Hygiene Data'!$D$6,0,10*ROW('Hygiene Data'!D184)),NA())</f>
        <v>#N/A</v>
      </c>
      <c r="BD190" s="109" t="e">
        <f ca="1">+IF(AND(ISNUMBER(OFFSET('Hygiene Data'!$D$8,0,10*ROW('Hygiene Data'!D184))),'Data Summary'!DS190="Yes"),OFFSET('Hygiene Data'!$D$8,0,10*ROW('Hygiene Data'!D184)),NA())</f>
        <v>#N/A</v>
      </c>
      <c r="BE190" s="109" t="e">
        <f ca="1">+IF(AND(ISNUMBER(OFFSET('Hygiene Data'!$D$10,0,10*ROW('Hygiene Data'!D184))),'Data Summary'!DT190="Yes"),OFFSET('Hygiene Data'!$D$10,0,10*ROW('Hygiene Data'!D184)),NA())</f>
        <v>#N/A</v>
      </c>
      <c r="BF190" s="109" t="e">
        <f ca="1">+IF(AND(ISNUMBER(OFFSET('Hygiene Data'!$E$6,0,10*ROW('Hygiene Data'!E184))),'Data Summary'!DU190="Yes"),OFFSET('Hygiene Data'!$E$6,0,10*ROW('Hygiene Data'!E184)),NA())</f>
        <v>#N/A</v>
      </c>
      <c r="BG190" s="109" t="e">
        <f ca="1">+IF(AND(ISNUMBER(OFFSET('Hygiene Data'!$E$8,0,10*ROW('Hygiene Data'!E184))),'Data Summary'!DV190="Yes"),OFFSET('Hygiene Data'!$E$8,0,10*ROW('Hygiene Data'!E184)),NA())</f>
        <v>#N/A</v>
      </c>
      <c r="BH190" s="109" t="e">
        <f ca="1">+IF(AND(ISNUMBER(OFFSET('Hygiene Data'!$E$10,0,10*ROW('Hygiene Data'!E184))),'Data Summary'!DW190="Yes"),OFFSET('Hygiene Data'!$E$10,0,10*ROW('Hygiene Data'!E184)),NA())</f>
        <v>#N/A</v>
      </c>
      <c r="BI190" s="109" t="e">
        <f ca="1">+IF(AND(ISNUMBER(OFFSET('Hygiene Data'!$F$6,0,10*ROW('Hygiene Data'!F184))),'Data Summary'!DX190="Yes"),OFFSET('Hygiene Data'!$F$6,0,10*ROW('Hygiene Data'!F184)),NA())</f>
        <v>#N/A</v>
      </c>
      <c r="BJ190" s="109" t="e">
        <f ca="1">+IF(AND(ISNUMBER(OFFSET('Hygiene Data'!$F$8,0,10*ROW('Hygiene Data'!F184))),'Data Summary'!DY190="Yes"),OFFSET('Hygiene Data'!$F$8,0,10*ROW('Hygiene Data'!F184)),NA())</f>
        <v>#N/A</v>
      </c>
      <c r="BK190" s="109" t="e">
        <f ca="1">+IF(AND(ISNUMBER(OFFSET('Hygiene Data'!$F$10,0,10*ROW('Hygiene Data'!F184))),'Data Summary'!DZ190="Yes"),OFFSET('Hygiene Data'!$F$10,0,10*ROW('Hygiene Data'!F184)),NA())</f>
        <v>#N/A</v>
      </c>
      <c r="BL190" s="109" t="e">
        <f ca="1">+IF(AND(ISNUMBER(OFFSET('Hygiene Data'!$G$6,0,10*ROW('Hygiene Data'!G184))),'Data Summary'!EA190="Yes"),OFFSET('Hygiene Data'!$G$6,0,10*ROW('Hygiene Data'!G184)),NA())</f>
        <v>#N/A</v>
      </c>
      <c r="BM190" s="109" t="e">
        <f ca="1">+IF(AND(ISNUMBER(OFFSET('Hygiene Data'!$G$8,0,10*ROW('Hygiene Data'!G184))),'Data Summary'!EB190="Yes"),OFFSET('Hygiene Data'!$G$8,0,10*ROW('Hygiene Data'!G184)),NA())</f>
        <v>#N/A</v>
      </c>
      <c r="BN190" s="109" t="e">
        <f ca="1">+IF(AND(ISNUMBER(OFFSET('Hygiene Data'!$G$10,0,10*ROW('Hygiene Data'!G184))),'Data Summary'!EC190="Yes"),OFFSET('Hygiene Data'!$G$10,0,10*ROW('Hygiene Data'!G184)),NA())</f>
        <v>#N/A</v>
      </c>
      <c r="BO190" s="109" t="e">
        <f ca="1">+IF(AND(ISNUMBER(OFFSET('Hygiene Data'!$H$6,0,10*ROW('Hygiene Data'!H184))),'Data Summary'!ED190="Yes"),OFFSET('Hygiene Data'!$H$6,0,10*ROW('Hygiene Data'!H184)),NA())</f>
        <v>#N/A</v>
      </c>
      <c r="BP190" s="109" t="e">
        <f ca="1">+IF(AND(ISNUMBER(OFFSET('Hygiene Data'!$H$8,0,10*ROW('Hygiene Data'!H184))),'Data Summary'!EE190="Yes"),OFFSET('Hygiene Data'!$H$8,0,10*ROW('Hygiene Data'!H184)),NA())</f>
        <v>#N/A</v>
      </c>
      <c r="BQ190" s="109" t="e">
        <f ca="1">+IF(AND(ISNUMBER(OFFSET('Hygiene Data'!$H$10,0,10*ROW('Hygiene Data'!H184))),'Data Summary'!EF190="Yes"),OFFSET('Hygiene Data'!$H$10,0,10*ROW('Hygiene Data'!H184)),NA())</f>
        <v>#N/A</v>
      </c>
    </row>
    <row r="191" spans="1:69" x14ac:dyDescent="0.25">
      <c r="A191" s="57" t="e">
        <f ca="1">+IF(OFFSET('Water Data'!$B$1,0,10*ROW('Water Data'!B185))="",NA(),OFFSET('Water Data'!$B$1,0,10*ROW('Water Data'!B185)))</f>
        <v>#N/A</v>
      </c>
      <c r="B191" s="57" t="e">
        <f ca="1">+IF(OFFSET('Water Data'!$A$3,0,10*ROW('Water Data'!A188))="",NA(),OFFSET('Water Data'!$A$3,0,10*ROW('Water Data'!A188)))</f>
        <v>#N/A</v>
      </c>
      <c r="C191" s="57" t="e">
        <f ca="1">+IF(OFFSET('Water Data'!$C$3,0,10*ROW('Water Data'!C188))="",NA(),OFFSET('Water Data'!$C$3,0,10*ROW('Water Data'!C188)))</f>
        <v>#N/A</v>
      </c>
      <c r="D191" s="58" t="e">
        <f ca="1">+IF(AND(ISNUMBER(OFFSET('Water Data'!$C$5,0,10*ROW('Water Data'!C185))),'Data Summary'!BS191="Yes"),100-OFFSET('Water Data'!$C$5,0,10*ROW('Water Data'!C185)),NA())</f>
        <v>#N/A</v>
      </c>
      <c r="E191" s="58" t="e">
        <f ca="1">+IF(AND(ISNUMBER(OFFSET('Water Data'!$C$7,0,10*ROW('Water Data'!C185))),'Data Summary'!BT191="Yes"),OFFSET('Water Data'!$C$7,0,10*ROW('Water Data'!C185)),NA())</f>
        <v>#N/A</v>
      </c>
      <c r="F191" s="58" t="e">
        <f ca="1">+IF(AND(ISNUMBER(OFFSET('Water Data'!$C$10,0,10*ROW('Water Data'!C185))),'Data Summary'!BU191="Yes"),OFFSET('Water Data'!$C$10,0,10*ROW('Water Data'!C185)),NA())</f>
        <v>#N/A</v>
      </c>
      <c r="G191" s="58" t="e">
        <f ca="1">+IF(AND(ISNUMBER(OFFSET('Water Data'!$D$5,0,10*ROW('Water Data'!D185))),'Data Summary'!BV191="Yes"),100-OFFSET('Water Data'!$D$5,0,10*ROW('Water Data'!D185)),NA())</f>
        <v>#N/A</v>
      </c>
      <c r="H191" s="58" t="e">
        <f ca="1">+IF(AND(ISNUMBER(OFFSET('Water Data'!$D$7,0,10*ROW('Water Data'!D185))),'Data Summary'!BW191="Yes"),OFFSET('Water Data'!$D$7,0,10*ROW('Water Data'!D185)),NA())</f>
        <v>#N/A</v>
      </c>
      <c r="I191" s="58" t="e">
        <f ca="1">+IF(AND(ISNUMBER(OFFSET('Water Data'!$D$10,0,10*ROW('Water Data'!D185))),'Data Summary'!BX191="Yes"),OFFSET('Water Data'!$D$10,0,10*ROW('Water Data'!D185)),NA())</f>
        <v>#N/A</v>
      </c>
      <c r="J191" s="58" t="e">
        <f ca="1">+IF(AND(ISNUMBER(OFFSET('Water Data'!$E$5,0,10*ROW('Water Data'!E185))),'Data Summary'!BY191="Yes"),100-OFFSET('Water Data'!$E$5,0,10*ROW('Water Data'!E185)),NA())</f>
        <v>#N/A</v>
      </c>
      <c r="K191" s="58" t="e">
        <f ca="1">+IF(AND(ISNUMBER(OFFSET('Water Data'!$E$7,0,10*ROW('Water Data'!E185))),'Data Summary'!BZ191="Yes"),OFFSET('Water Data'!$E$7,0,10*ROW('Water Data'!E185)),NA())</f>
        <v>#N/A</v>
      </c>
      <c r="L191" s="58" t="e">
        <f ca="1">+IF(AND(ISNUMBER(OFFSET('Water Data'!$E$10,0,10*ROW('Water Data'!E185))),'Data Summary'!CA191="Yes"),OFFSET('Water Data'!$E$10,0,10*ROW('Water Data'!E185)),NA())</f>
        <v>#N/A</v>
      </c>
      <c r="M191" s="58" t="e">
        <f ca="1">+IF(AND(ISNUMBER(OFFSET('Water Data'!$F$5,0,10*ROW('Water Data'!F185))),'Data Summary'!CB191="Yes"),100-OFFSET('Water Data'!$F$5,0,10*ROW('Water Data'!F185)),NA())</f>
        <v>#N/A</v>
      </c>
      <c r="N191" s="58" t="e">
        <f ca="1">+IF(AND(ISNUMBER(OFFSET('Water Data'!$F$7,0,10*ROW('Water Data'!F185))),'Data Summary'!CC191="Yes"),OFFSET('Water Data'!$F$7,0,10*ROW('Water Data'!F185)),NA())</f>
        <v>#N/A</v>
      </c>
      <c r="O191" s="58" t="e">
        <f ca="1">+IF(AND(ISNUMBER(OFFSET('Water Data'!$F$10,0,10*ROW('Water Data'!F185))),'Data Summary'!CD191="Yes"),OFFSET('Water Data'!$F$10,0,10*ROW('Water Data'!F185)),NA())</f>
        <v>#N/A</v>
      </c>
      <c r="P191" s="58" t="e">
        <f ca="1">+IF(AND(ISNUMBER(OFFSET('Water Data'!$G$5,0,10*ROW('Water Data'!G185))),'Data Summary'!CE191="Yes"),100-OFFSET('Water Data'!$G$5,0,10*ROW('Water Data'!G185)),NA())</f>
        <v>#N/A</v>
      </c>
      <c r="Q191" s="58" t="e">
        <f ca="1">+IF(AND(ISNUMBER(OFFSET('Water Data'!$G$7,0,10*ROW('Water Data'!G185))),'Data Summary'!CF191="Yes"),OFFSET('Water Data'!$G$7,0,10*ROW('Water Data'!G185)),NA())</f>
        <v>#N/A</v>
      </c>
      <c r="R191" s="58" t="e">
        <f ca="1">+IF(AND(ISNUMBER(OFFSET('Water Data'!$G$10,0,10*ROW('Water Data'!G185))),'Data Summary'!CG191="Yes"),OFFSET('Water Data'!$G$10,0,10*ROW('Water Data'!G185)),NA())</f>
        <v>#N/A</v>
      </c>
      <c r="S191" s="58" t="e">
        <f ca="1">+IF(AND(ISNUMBER(OFFSET('Water Data'!$H$5,0,10*ROW('Water Data'!H185))),'Data Summary'!CH191="Yes"),100-OFFSET('Water Data'!$H$5,0,10*ROW('Water Data'!H185)),NA())</f>
        <v>#N/A</v>
      </c>
      <c r="T191" s="58" t="e">
        <f ca="1">+IF(AND(ISNUMBER(OFFSET('Water Data'!$H$7,0,10*ROW('Water Data'!H185))),'Data Summary'!CI191="Yes"),OFFSET('Water Data'!$H$7,0,10*ROW('Water Data'!H185)),NA())</f>
        <v>#N/A</v>
      </c>
      <c r="U191" s="58" t="e">
        <f ca="1">+IF(AND(ISNUMBER(OFFSET('Water Data'!$H$10,0,10*ROW('Water Data'!H185))),'Data Summary'!CJ191="Yes"),OFFSET('Water Data'!$H$10,0,10*ROW('Water Data'!H185)),NA())</f>
        <v>#N/A</v>
      </c>
      <c r="V191" s="104" t="e">
        <f ca="1">+IF(AND(ISNUMBER(OFFSET('Sanitation Data'!$C$5,0,10*ROW('Sanitation Data'!C185))),'Data Summary'!CK191="Yes"),100-OFFSET('Sanitation Data'!$C$5,0,10*ROW('Sanitation Data'!C185)),NA())</f>
        <v>#N/A</v>
      </c>
      <c r="W191" s="104" t="e">
        <f ca="1">+IF(AND(ISNUMBER(OFFSET('Sanitation Data'!$C$7,0,10*ROW('Sanitation Data'!C185))),'Data Summary'!CL191="Yes"),OFFSET('Sanitation Data'!$C$7,0,10*ROW('Sanitation Data'!C185)),NA())</f>
        <v>#N/A</v>
      </c>
      <c r="X191" s="104" t="e">
        <f ca="1">+IF(AND(ISNUMBER(OFFSET('Sanitation Data'!$C$11,0,10*ROW('Sanitation Data'!C185))),'Data Summary'!CM191="Yes"),OFFSET('Sanitation Data'!$C$11,0,10*ROW('Sanitation Data'!C185)),NA())</f>
        <v>#N/A</v>
      </c>
      <c r="Y191" s="104" t="e">
        <f ca="1">+IF(AND(ISNUMBER(OFFSET('Sanitation Data'!$C$12,0,10*ROW('Sanitation Data'!C185))),'Data Summary'!CN191="Yes"),OFFSET('Sanitation Data'!$C$12,0,10*ROW('Sanitation Data'!C185)),NA())</f>
        <v>#N/A</v>
      </c>
      <c r="Z191" s="104" t="e">
        <f ca="1">+IF(AND(ISNUMBER(OFFSET('Sanitation Data'!$C$13,0,10*ROW('Sanitation Data'!C185))),'Data Summary'!CO191="Yes"),OFFSET('Sanitation Data'!$C$13,0,10*ROW('Sanitation Data'!C185)),NA())</f>
        <v>#N/A</v>
      </c>
      <c r="AA191" s="104" t="e">
        <f ca="1">+IF(AND(ISNUMBER(OFFSET('Sanitation Data'!$D$5,0,10*ROW('Sanitation Data'!D185))),'Data Summary'!CP191="Yes"),100-OFFSET('Sanitation Data'!$D$5,0,10*ROW('Sanitation Data'!D185)),NA())</f>
        <v>#N/A</v>
      </c>
      <c r="AB191" s="104" t="e">
        <f ca="1">+IF(AND(ISNUMBER(OFFSET('Sanitation Data'!$D$7,0,10*ROW('Sanitation Data'!D185))),'Data Summary'!CQ191="Yes"),OFFSET('Sanitation Data'!$D$7,0,10*ROW('Sanitation Data'!D185)),NA())</f>
        <v>#N/A</v>
      </c>
      <c r="AC191" s="104" t="e">
        <f ca="1">+IF(AND(ISNUMBER(OFFSET('Sanitation Data'!$D$11,0,10*ROW('Sanitation Data'!D185))),'Data Summary'!CR191="Yes"),OFFSET('Sanitation Data'!$D$11,0,10*ROW('Sanitation Data'!D185)),NA())</f>
        <v>#N/A</v>
      </c>
      <c r="AD191" s="104" t="e">
        <f ca="1">+IF(AND(ISNUMBER(OFFSET('Sanitation Data'!$D$12,0,10*ROW('Sanitation Data'!D185))),'Data Summary'!CS191="Yes"),OFFSET('Sanitation Data'!$D$12,0,10*ROW('Sanitation Data'!D185)),NA())</f>
        <v>#N/A</v>
      </c>
      <c r="AE191" s="104" t="e">
        <f ca="1">+IF(AND(ISNUMBER(OFFSET('Sanitation Data'!$D$13,0,10*ROW('Sanitation Data'!D185))),'Data Summary'!CT191="Yes"),OFFSET('Sanitation Data'!$D$13,0,10*ROW('Sanitation Data'!D185)),NA())</f>
        <v>#N/A</v>
      </c>
      <c r="AF191" s="104" t="e">
        <f ca="1">+IF(AND(ISNUMBER(OFFSET('Sanitation Data'!$E$5,0,10*ROW('Sanitation Data'!E185))),'Data Summary'!CU191="Yes"),100-OFFSET('Sanitation Data'!$E$5,0,10*ROW('Sanitation Data'!E185)),NA())</f>
        <v>#N/A</v>
      </c>
      <c r="AG191" s="104" t="e">
        <f ca="1">+IF(AND(ISNUMBER(OFFSET('Sanitation Data'!$E$7,0,10*ROW('Sanitation Data'!E185))),'Data Summary'!CV191="Yes"),OFFSET('Sanitation Data'!$E$7,0,10*ROW('Sanitation Data'!E185)),NA())</f>
        <v>#N/A</v>
      </c>
      <c r="AH191" s="104" t="e">
        <f ca="1">+IF(AND(ISNUMBER(OFFSET('Sanitation Data'!$E$11,0,10*ROW('Sanitation Data'!E185))),'Data Summary'!CW191="Yes"),OFFSET('Sanitation Data'!$E$11,0,10*ROW('Sanitation Data'!E185)),NA())</f>
        <v>#N/A</v>
      </c>
      <c r="AI191" s="104" t="e">
        <f ca="1">+IF(AND(ISNUMBER(OFFSET('Sanitation Data'!$E$12,0,10*ROW('Sanitation Data'!E185))),'Data Summary'!CX191="Yes"),OFFSET('Sanitation Data'!$E$12,0,10*ROW('Sanitation Data'!E185)),NA())</f>
        <v>#N/A</v>
      </c>
      <c r="AJ191" s="104" t="e">
        <f ca="1">+IF(AND(ISNUMBER(OFFSET('Sanitation Data'!$E$13,0,10*ROW('Sanitation Data'!E185))),'Data Summary'!CY191="Yes"),OFFSET('Sanitation Data'!$E$13,0,10*ROW('Sanitation Data'!E185)),NA())</f>
        <v>#N/A</v>
      </c>
      <c r="AK191" s="104" t="e">
        <f ca="1">+IF(AND(ISNUMBER(OFFSET('Sanitation Data'!$F$5,0,10*ROW('Sanitation Data'!F185))),'Data Summary'!CZ191="Yes"),100-OFFSET('Sanitation Data'!$F$5,0,10*ROW('Sanitation Data'!F185)),NA())</f>
        <v>#N/A</v>
      </c>
      <c r="AL191" s="104" t="e">
        <f ca="1">+IF(AND(ISNUMBER(OFFSET('Sanitation Data'!$F$7,0,10*ROW('Sanitation Data'!F185))),'Data Summary'!DA191="Yes"),OFFSET('Sanitation Data'!$F$7,0,10*ROW('Sanitation Data'!F185)),NA())</f>
        <v>#N/A</v>
      </c>
      <c r="AM191" s="104" t="e">
        <f ca="1">+IF(AND(ISNUMBER(OFFSET('Sanitation Data'!$F$11,0,10*ROW('Sanitation Data'!F185))),'Data Summary'!DB191="Yes"),OFFSET('Sanitation Data'!$F$11,0,10*ROW('Sanitation Data'!F185)),NA())</f>
        <v>#N/A</v>
      </c>
      <c r="AN191" s="104" t="e">
        <f ca="1">+IF(AND(ISNUMBER(OFFSET('Sanitation Data'!$F$12,0,10*ROW('Sanitation Data'!F185))),'Data Summary'!DC191="Yes"),OFFSET('Sanitation Data'!$F$12,0,10*ROW('Sanitation Data'!F185)),NA())</f>
        <v>#N/A</v>
      </c>
      <c r="AO191" s="104" t="e">
        <f ca="1">+IF(AND(ISNUMBER(OFFSET('Sanitation Data'!$F$13,0,10*ROW('Sanitation Data'!F185))),'Data Summary'!DD191="Yes"),OFFSET('Sanitation Data'!$F$13,0,10*ROW('Sanitation Data'!F185)),NA())</f>
        <v>#N/A</v>
      </c>
      <c r="AP191" s="104" t="e">
        <f ca="1">+IF(AND(ISNUMBER(OFFSET('Sanitation Data'!$G$5,0,10*ROW('Sanitation Data'!G185))),'Data Summary'!DE191="Yes"),100-OFFSET('Sanitation Data'!$G$5,0,10*ROW('Sanitation Data'!G185)),NA())</f>
        <v>#N/A</v>
      </c>
      <c r="AQ191" s="104" t="e">
        <f ca="1">+IF(AND(ISNUMBER(OFFSET('Sanitation Data'!$G$7,0,10*ROW('Sanitation Data'!G185))),'Data Summary'!DF191="Yes"),OFFSET('Sanitation Data'!$G$7,0,10*ROW('Sanitation Data'!G185)),NA())</f>
        <v>#N/A</v>
      </c>
      <c r="AR191" s="104" t="e">
        <f ca="1">+IF(AND(ISNUMBER(OFFSET('Sanitation Data'!$G$11,0,10*ROW('Sanitation Data'!G185))),'Data Summary'!DG191="Yes"),OFFSET('Sanitation Data'!$G$11,0,10*ROW('Sanitation Data'!G185)),NA())</f>
        <v>#N/A</v>
      </c>
      <c r="AS191" s="104" t="e">
        <f ca="1">+IF(AND(ISNUMBER(OFFSET('Sanitation Data'!$G$12,0,10*ROW('Sanitation Data'!G185))),'Data Summary'!DH191="Yes"),OFFSET('Sanitation Data'!$G$12,0,10*ROW('Sanitation Data'!G185)),NA())</f>
        <v>#N/A</v>
      </c>
      <c r="AT191" s="104" t="e">
        <f ca="1">+IF(AND(ISNUMBER(OFFSET('Sanitation Data'!$G$13,0,10*ROW('Sanitation Data'!G185))),'Data Summary'!DI191="Yes"),OFFSET('Sanitation Data'!$G$13,0,10*ROW('Sanitation Data'!G185)),NA())</f>
        <v>#N/A</v>
      </c>
      <c r="AU191" s="104" t="e">
        <f ca="1">+IF(AND(ISNUMBER(OFFSET('Sanitation Data'!$H$5,0,10*ROW('Sanitation Data'!H185))),'Data Summary'!DJ191="Yes"),100-OFFSET('Sanitation Data'!$H$5,0,10*ROW('Sanitation Data'!H185)),NA())</f>
        <v>#N/A</v>
      </c>
      <c r="AV191" s="104" t="e">
        <f ca="1">+IF(AND(ISNUMBER(OFFSET('Sanitation Data'!$H$7,0,10*ROW('Sanitation Data'!H185))),'Data Summary'!DK191="Yes"),OFFSET('Sanitation Data'!$H$7,0,10*ROW('Sanitation Data'!H185)),NA())</f>
        <v>#N/A</v>
      </c>
      <c r="AW191" s="104" t="e">
        <f ca="1">+IF(AND(ISNUMBER(OFFSET('Sanitation Data'!$H$11,0,10*ROW('Sanitation Data'!H185))),'Data Summary'!DL191="Yes"),OFFSET('Sanitation Data'!$H$11,0,10*ROW('Sanitation Data'!H185)),NA())</f>
        <v>#N/A</v>
      </c>
      <c r="AX191" s="104" t="e">
        <f ca="1">+IF(AND(ISNUMBER(OFFSET('Sanitation Data'!$H$12,0,10*ROW('Sanitation Data'!H185))),'Data Summary'!DM191="Yes"),OFFSET('Sanitation Data'!$H$12,0,10*ROW('Sanitation Data'!H185)),NA())</f>
        <v>#N/A</v>
      </c>
      <c r="AY191" s="104" t="e">
        <f ca="1">+IF(AND(ISNUMBER(OFFSET('Sanitation Data'!$H$13,0,10*ROW('Sanitation Data'!H185))),'Data Summary'!DN191="Yes"),OFFSET('Sanitation Data'!$H$13,0,10*ROW('Sanitation Data'!H185)),NA())</f>
        <v>#N/A</v>
      </c>
      <c r="AZ191" s="109" t="e">
        <f ca="1">+IF(AND(ISNUMBER(OFFSET('Hygiene Data'!$C$6,0,10*ROW('Hygiene Data'!C185))),'Data Summary'!DO191="Yes"),OFFSET('Hygiene Data'!$C$6,0,10*ROW('Hygiene Data'!C185)),NA())</f>
        <v>#N/A</v>
      </c>
      <c r="BA191" s="109" t="e">
        <f ca="1">+IF(AND(ISNUMBER(OFFSET('Hygiene Data'!$C$8,0,10*ROW('Hygiene Data'!C185))),'Data Summary'!DP191="Yes"),OFFSET('Hygiene Data'!$C$8,0,10*ROW('Hygiene Data'!C185)),NA())</f>
        <v>#N/A</v>
      </c>
      <c r="BB191" s="109" t="e">
        <f ca="1">+IF(AND(ISNUMBER(OFFSET('Hygiene Data'!$C$10,0,10*ROW('Hygiene Data'!C185))),'Data Summary'!DQ191="Yes"),OFFSET('Hygiene Data'!$C$10,0,10*ROW('Hygiene Data'!C185)),NA())</f>
        <v>#N/A</v>
      </c>
      <c r="BC191" s="109" t="e">
        <f ca="1">+IF(AND(ISNUMBER(OFFSET('Hygiene Data'!$D$6,0,10*ROW('Hygiene Data'!D185))),'Data Summary'!DR191="Yes"),OFFSET('Hygiene Data'!$D$6,0,10*ROW('Hygiene Data'!D185)),NA())</f>
        <v>#N/A</v>
      </c>
      <c r="BD191" s="109" t="e">
        <f ca="1">+IF(AND(ISNUMBER(OFFSET('Hygiene Data'!$D$8,0,10*ROW('Hygiene Data'!D185))),'Data Summary'!DS191="Yes"),OFFSET('Hygiene Data'!$D$8,0,10*ROW('Hygiene Data'!D185)),NA())</f>
        <v>#N/A</v>
      </c>
      <c r="BE191" s="109" t="e">
        <f ca="1">+IF(AND(ISNUMBER(OFFSET('Hygiene Data'!$D$10,0,10*ROW('Hygiene Data'!D185))),'Data Summary'!DT191="Yes"),OFFSET('Hygiene Data'!$D$10,0,10*ROW('Hygiene Data'!D185)),NA())</f>
        <v>#N/A</v>
      </c>
      <c r="BF191" s="109" t="e">
        <f ca="1">+IF(AND(ISNUMBER(OFFSET('Hygiene Data'!$E$6,0,10*ROW('Hygiene Data'!E185))),'Data Summary'!DU191="Yes"),OFFSET('Hygiene Data'!$E$6,0,10*ROW('Hygiene Data'!E185)),NA())</f>
        <v>#N/A</v>
      </c>
      <c r="BG191" s="109" t="e">
        <f ca="1">+IF(AND(ISNUMBER(OFFSET('Hygiene Data'!$E$8,0,10*ROW('Hygiene Data'!E185))),'Data Summary'!DV191="Yes"),OFFSET('Hygiene Data'!$E$8,0,10*ROW('Hygiene Data'!E185)),NA())</f>
        <v>#N/A</v>
      </c>
      <c r="BH191" s="109" t="e">
        <f ca="1">+IF(AND(ISNUMBER(OFFSET('Hygiene Data'!$E$10,0,10*ROW('Hygiene Data'!E185))),'Data Summary'!DW191="Yes"),OFFSET('Hygiene Data'!$E$10,0,10*ROW('Hygiene Data'!E185)),NA())</f>
        <v>#N/A</v>
      </c>
      <c r="BI191" s="109" t="e">
        <f ca="1">+IF(AND(ISNUMBER(OFFSET('Hygiene Data'!$F$6,0,10*ROW('Hygiene Data'!F185))),'Data Summary'!DX191="Yes"),OFFSET('Hygiene Data'!$F$6,0,10*ROW('Hygiene Data'!F185)),NA())</f>
        <v>#N/A</v>
      </c>
      <c r="BJ191" s="109" t="e">
        <f ca="1">+IF(AND(ISNUMBER(OFFSET('Hygiene Data'!$F$8,0,10*ROW('Hygiene Data'!F185))),'Data Summary'!DY191="Yes"),OFFSET('Hygiene Data'!$F$8,0,10*ROW('Hygiene Data'!F185)),NA())</f>
        <v>#N/A</v>
      </c>
      <c r="BK191" s="109" t="e">
        <f ca="1">+IF(AND(ISNUMBER(OFFSET('Hygiene Data'!$F$10,0,10*ROW('Hygiene Data'!F185))),'Data Summary'!DZ191="Yes"),OFFSET('Hygiene Data'!$F$10,0,10*ROW('Hygiene Data'!F185)),NA())</f>
        <v>#N/A</v>
      </c>
      <c r="BL191" s="109" t="e">
        <f ca="1">+IF(AND(ISNUMBER(OFFSET('Hygiene Data'!$G$6,0,10*ROW('Hygiene Data'!G185))),'Data Summary'!EA191="Yes"),OFFSET('Hygiene Data'!$G$6,0,10*ROW('Hygiene Data'!G185)),NA())</f>
        <v>#N/A</v>
      </c>
      <c r="BM191" s="109" t="e">
        <f ca="1">+IF(AND(ISNUMBER(OFFSET('Hygiene Data'!$G$8,0,10*ROW('Hygiene Data'!G185))),'Data Summary'!EB191="Yes"),OFFSET('Hygiene Data'!$G$8,0,10*ROW('Hygiene Data'!G185)),NA())</f>
        <v>#N/A</v>
      </c>
      <c r="BN191" s="109" t="e">
        <f ca="1">+IF(AND(ISNUMBER(OFFSET('Hygiene Data'!$G$10,0,10*ROW('Hygiene Data'!G185))),'Data Summary'!EC191="Yes"),OFFSET('Hygiene Data'!$G$10,0,10*ROW('Hygiene Data'!G185)),NA())</f>
        <v>#N/A</v>
      </c>
      <c r="BO191" s="109" t="e">
        <f ca="1">+IF(AND(ISNUMBER(OFFSET('Hygiene Data'!$H$6,0,10*ROW('Hygiene Data'!H185))),'Data Summary'!ED191="Yes"),OFFSET('Hygiene Data'!$H$6,0,10*ROW('Hygiene Data'!H185)),NA())</f>
        <v>#N/A</v>
      </c>
      <c r="BP191" s="109" t="e">
        <f ca="1">+IF(AND(ISNUMBER(OFFSET('Hygiene Data'!$H$8,0,10*ROW('Hygiene Data'!H185))),'Data Summary'!EE191="Yes"),OFFSET('Hygiene Data'!$H$8,0,10*ROW('Hygiene Data'!H185)),NA())</f>
        <v>#N/A</v>
      </c>
      <c r="BQ191" s="109" t="e">
        <f ca="1">+IF(AND(ISNUMBER(OFFSET('Hygiene Data'!$H$10,0,10*ROW('Hygiene Data'!H185))),'Data Summary'!EF191="Yes"),OFFSET('Hygiene Data'!$H$10,0,10*ROW('Hygiene Data'!H185)),NA())</f>
        <v>#N/A</v>
      </c>
    </row>
    <row r="192" spans="1:69" x14ac:dyDescent="0.25">
      <c r="A192" s="57" t="e">
        <f ca="1">+IF(OFFSET('Water Data'!$B$1,0,10*ROW('Water Data'!B186))="",NA(),OFFSET('Water Data'!$B$1,0,10*ROW('Water Data'!B186)))</f>
        <v>#N/A</v>
      </c>
      <c r="B192" s="57" t="e">
        <f ca="1">+IF(OFFSET('Water Data'!$A$3,0,10*ROW('Water Data'!A189))="",NA(),OFFSET('Water Data'!$A$3,0,10*ROW('Water Data'!A189)))</f>
        <v>#N/A</v>
      </c>
      <c r="C192" s="57" t="e">
        <f ca="1">+IF(OFFSET('Water Data'!$C$3,0,10*ROW('Water Data'!C189))="",NA(),OFFSET('Water Data'!$C$3,0,10*ROW('Water Data'!C189)))</f>
        <v>#N/A</v>
      </c>
      <c r="D192" s="58" t="e">
        <f ca="1">+IF(AND(ISNUMBER(OFFSET('Water Data'!$C$5,0,10*ROW('Water Data'!C186))),'Data Summary'!BS192="Yes"),100-OFFSET('Water Data'!$C$5,0,10*ROW('Water Data'!C186)),NA())</f>
        <v>#N/A</v>
      </c>
      <c r="E192" s="58" t="e">
        <f ca="1">+IF(AND(ISNUMBER(OFFSET('Water Data'!$C$7,0,10*ROW('Water Data'!C186))),'Data Summary'!BT192="Yes"),OFFSET('Water Data'!$C$7,0,10*ROW('Water Data'!C186)),NA())</f>
        <v>#N/A</v>
      </c>
      <c r="F192" s="58" t="e">
        <f ca="1">+IF(AND(ISNUMBER(OFFSET('Water Data'!$C$10,0,10*ROW('Water Data'!C186))),'Data Summary'!BU192="Yes"),OFFSET('Water Data'!$C$10,0,10*ROW('Water Data'!C186)),NA())</f>
        <v>#N/A</v>
      </c>
      <c r="G192" s="58" t="e">
        <f ca="1">+IF(AND(ISNUMBER(OFFSET('Water Data'!$D$5,0,10*ROW('Water Data'!D186))),'Data Summary'!BV192="Yes"),100-OFFSET('Water Data'!$D$5,0,10*ROW('Water Data'!D186)),NA())</f>
        <v>#N/A</v>
      </c>
      <c r="H192" s="58" t="e">
        <f ca="1">+IF(AND(ISNUMBER(OFFSET('Water Data'!$D$7,0,10*ROW('Water Data'!D186))),'Data Summary'!BW192="Yes"),OFFSET('Water Data'!$D$7,0,10*ROW('Water Data'!D186)),NA())</f>
        <v>#N/A</v>
      </c>
      <c r="I192" s="58" t="e">
        <f ca="1">+IF(AND(ISNUMBER(OFFSET('Water Data'!$D$10,0,10*ROW('Water Data'!D186))),'Data Summary'!BX192="Yes"),OFFSET('Water Data'!$D$10,0,10*ROW('Water Data'!D186)),NA())</f>
        <v>#N/A</v>
      </c>
      <c r="J192" s="58" t="e">
        <f ca="1">+IF(AND(ISNUMBER(OFFSET('Water Data'!$E$5,0,10*ROW('Water Data'!E186))),'Data Summary'!BY192="Yes"),100-OFFSET('Water Data'!$E$5,0,10*ROW('Water Data'!E186)),NA())</f>
        <v>#N/A</v>
      </c>
      <c r="K192" s="58" t="e">
        <f ca="1">+IF(AND(ISNUMBER(OFFSET('Water Data'!$E$7,0,10*ROW('Water Data'!E186))),'Data Summary'!BZ192="Yes"),OFFSET('Water Data'!$E$7,0,10*ROW('Water Data'!E186)),NA())</f>
        <v>#N/A</v>
      </c>
      <c r="L192" s="58" t="e">
        <f ca="1">+IF(AND(ISNUMBER(OFFSET('Water Data'!$E$10,0,10*ROW('Water Data'!E186))),'Data Summary'!CA192="Yes"),OFFSET('Water Data'!$E$10,0,10*ROW('Water Data'!E186)),NA())</f>
        <v>#N/A</v>
      </c>
      <c r="M192" s="58" t="e">
        <f ca="1">+IF(AND(ISNUMBER(OFFSET('Water Data'!$F$5,0,10*ROW('Water Data'!F186))),'Data Summary'!CB192="Yes"),100-OFFSET('Water Data'!$F$5,0,10*ROW('Water Data'!F186)),NA())</f>
        <v>#N/A</v>
      </c>
      <c r="N192" s="58" t="e">
        <f ca="1">+IF(AND(ISNUMBER(OFFSET('Water Data'!$F$7,0,10*ROW('Water Data'!F186))),'Data Summary'!CC192="Yes"),OFFSET('Water Data'!$F$7,0,10*ROW('Water Data'!F186)),NA())</f>
        <v>#N/A</v>
      </c>
      <c r="O192" s="58" t="e">
        <f ca="1">+IF(AND(ISNUMBER(OFFSET('Water Data'!$F$10,0,10*ROW('Water Data'!F186))),'Data Summary'!CD192="Yes"),OFFSET('Water Data'!$F$10,0,10*ROW('Water Data'!F186)),NA())</f>
        <v>#N/A</v>
      </c>
      <c r="P192" s="58" t="e">
        <f ca="1">+IF(AND(ISNUMBER(OFFSET('Water Data'!$G$5,0,10*ROW('Water Data'!G186))),'Data Summary'!CE192="Yes"),100-OFFSET('Water Data'!$G$5,0,10*ROW('Water Data'!G186)),NA())</f>
        <v>#N/A</v>
      </c>
      <c r="Q192" s="58" t="e">
        <f ca="1">+IF(AND(ISNUMBER(OFFSET('Water Data'!$G$7,0,10*ROW('Water Data'!G186))),'Data Summary'!CF192="Yes"),OFFSET('Water Data'!$G$7,0,10*ROW('Water Data'!G186)),NA())</f>
        <v>#N/A</v>
      </c>
      <c r="R192" s="58" t="e">
        <f ca="1">+IF(AND(ISNUMBER(OFFSET('Water Data'!$G$10,0,10*ROW('Water Data'!G186))),'Data Summary'!CG192="Yes"),OFFSET('Water Data'!$G$10,0,10*ROW('Water Data'!G186)),NA())</f>
        <v>#N/A</v>
      </c>
      <c r="S192" s="58" t="e">
        <f ca="1">+IF(AND(ISNUMBER(OFFSET('Water Data'!$H$5,0,10*ROW('Water Data'!H186))),'Data Summary'!CH192="Yes"),100-OFFSET('Water Data'!$H$5,0,10*ROW('Water Data'!H186)),NA())</f>
        <v>#N/A</v>
      </c>
      <c r="T192" s="58" t="e">
        <f ca="1">+IF(AND(ISNUMBER(OFFSET('Water Data'!$H$7,0,10*ROW('Water Data'!H186))),'Data Summary'!CI192="Yes"),OFFSET('Water Data'!$H$7,0,10*ROW('Water Data'!H186)),NA())</f>
        <v>#N/A</v>
      </c>
      <c r="U192" s="58" t="e">
        <f ca="1">+IF(AND(ISNUMBER(OFFSET('Water Data'!$H$10,0,10*ROW('Water Data'!H186))),'Data Summary'!CJ192="Yes"),OFFSET('Water Data'!$H$10,0,10*ROW('Water Data'!H186)),NA())</f>
        <v>#N/A</v>
      </c>
      <c r="V192" s="104" t="e">
        <f ca="1">+IF(AND(ISNUMBER(OFFSET('Sanitation Data'!$C$5,0,10*ROW('Sanitation Data'!C186))),'Data Summary'!CK192="Yes"),100-OFFSET('Sanitation Data'!$C$5,0,10*ROW('Sanitation Data'!C186)),NA())</f>
        <v>#N/A</v>
      </c>
      <c r="W192" s="104" t="e">
        <f ca="1">+IF(AND(ISNUMBER(OFFSET('Sanitation Data'!$C$7,0,10*ROW('Sanitation Data'!C186))),'Data Summary'!CL192="Yes"),OFFSET('Sanitation Data'!$C$7,0,10*ROW('Sanitation Data'!C186)),NA())</f>
        <v>#N/A</v>
      </c>
      <c r="X192" s="104" t="e">
        <f ca="1">+IF(AND(ISNUMBER(OFFSET('Sanitation Data'!$C$11,0,10*ROW('Sanitation Data'!C186))),'Data Summary'!CM192="Yes"),OFFSET('Sanitation Data'!$C$11,0,10*ROW('Sanitation Data'!C186)),NA())</f>
        <v>#N/A</v>
      </c>
      <c r="Y192" s="104" t="e">
        <f ca="1">+IF(AND(ISNUMBER(OFFSET('Sanitation Data'!$C$12,0,10*ROW('Sanitation Data'!C186))),'Data Summary'!CN192="Yes"),OFFSET('Sanitation Data'!$C$12,0,10*ROW('Sanitation Data'!C186)),NA())</f>
        <v>#N/A</v>
      </c>
      <c r="Z192" s="104" t="e">
        <f ca="1">+IF(AND(ISNUMBER(OFFSET('Sanitation Data'!$C$13,0,10*ROW('Sanitation Data'!C186))),'Data Summary'!CO192="Yes"),OFFSET('Sanitation Data'!$C$13,0,10*ROW('Sanitation Data'!C186)),NA())</f>
        <v>#N/A</v>
      </c>
      <c r="AA192" s="104" t="e">
        <f ca="1">+IF(AND(ISNUMBER(OFFSET('Sanitation Data'!$D$5,0,10*ROW('Sanitation Data'!D186))),'Data Summary'!CP192="Yes"),100-OFFSET('Sanitation Data'!$D$5,0,10*ROW('Sanitation Data'!D186)),NA())</f>
        <v>#N/A</v>
      </c>
      <c r="AB192" s="104" t="e">
        <f ca="1">+IF(AND(ISNUMBER(OFFSET('Sanitation Data'!$D$7,0,10*ROW('Sanitation Data'!D186))),'Data Summary'!CQ192="Yes"),OFFSET('Sanitation Data'!$D$7,0,10*ROW('Sanitation Data'!D186)),NA())</f>
        <v>#N/A</v>
      </c>
      <c r="AC192" s="104" t="e">
        <f ca="1">+IF(AND(ISNUMBER(OFFSET('Sanitation Data'!$D$11,0,10*ROW('Sanitation Data'!D186))),'Data Summary'!CR192="Yes"),OFFSET('Sanitation Data'!$D$11,0,10*ROW('Sanitation Data'!D186)),NA())</f>
        <v>#N/A</v>
      </c>
      <c r="AD192" s="104" t="e">
        <f ca="1">+IF(AND(ISNUMBER(OFFSET('Sanitation Data'!$D$12,0,10*ROW('Sanitation Data'!D186))),'Data Summary'!CS192="Yes"),OFFSET('Sanitation Data'!$D$12,0,10*ROW('Sanitation Data'!D186)),NA())</f>
        <v>#N/A</v>
      </c>
      <c r="AE192" s="104" t="e">
        <f ca="1">+IF(AND(ISNUMBER(OFFSET('Sanitation Data'!$D$13,0,10*ROW('Sanitation Data'!D186))),'Data Summary'!CT192="Yes"),OFFSET('Sanitation Data'!$D$13,0,10*ROW('Sanitation Data'!D186)),NA())</f>
        <v>#N/A</v>
      </c>
      <c r="AF192" s="104" t="e">
        <f ca="1">+IF(AND(ISNUMBER(OFFSET('Sanitation Data'!$E$5,0,10*ROW('Sanitation Data'!E186))),'Data Summary'!CU192="Yes"),100-OFFSET('Sanitation Data'!$E$5,0,10*ROW('Sanitation Data'!E186)),NA())</f>
        <v>#N/A</v>
      </c>
      <c r="AG192" s="104" t="e">
        <f ca="1">+IF(AND(ISNUMBER(OFFSET('Sanitation Data'!$E$7,0,10*ROW('Sanitation Data'!E186))),'Data Summary'!CV192="Yes"),OFFSET('Sanitation Data'!$E$7,0,10*ROW('Sanitation Data'!E186)),NA())</f>
        <v>#N/A</v>
      </c>
      <c r="AH192" s="104" t="e">
        <f ca="1">+IF(AND(ISNUMBER(OFFSET('Sanitation Data'!$E$11,0,10*ROW('Sanitation Data'!E186))),'Data Summary'!CW192="Yes"),OFFSET('Sanitation Data'!$E$11,0,10*ROW('Sanitation Data'!E186)),NA())</f>
        <v>#N/A</v>
      </c>
      <c r="AI192" s="104" t="e">
        <f ca="1">+IF(AND(ISNUMBER(OFFSET('Sanitation Data'!$E$12,0,10*ROW('Sanitation Data'!E186))),'Data Summary'!CX192="Yes"),OFFSET('Sanitation Data'!$E$12,0,10*ROW('Sanitation Data'!E186)),NA())</f>
        <v>#N/A</v>
      </c>
      <c r="AJ192" s="104" t="e">
        <f ca="1">+IF(AND(ISNUMBER(OFFSET('Sanitation Data'!$E$13,0,10*ROW('Sanitation Data'!E186))),'Data Summary'!CY192="Yes"),OFFSET('Sanitation Data'!$E$13,0,10*ROW('Sanitation Data'!E186)),NA())</f>
        <v>#N/A</v>
      </c>
      <c r="AK192" s="104" t="e">
        <f ca="1">+IF(AND(ISNUMBER(OFFSET('Sanitation Data'!$F$5,0,10*ROW('Sanitation Data'!F186))),'Data Summary'!CZ192="Yes"),100-OFFSET('Sanitation Data'!$F$5,0,10*ROW('Sanitation Data'!F186)),NA())</f>
        <v>#N/A</v>
      </c>
      <c r="AL192" s="104" t="e">
        <f ca="1">+IF(AND(ISNUMBER(OFFSET('Sanitation Data'!$F$7,0,10*ROW('Sanitation Data'!F186))),'Data Summary'!DA192="Yes"),OFFSET('Sanitation Data'!$F$7,0,10*ROW('Sanitation Data'!F186)),NA())</f>
        <v>#N/A</v>
      </c>
      <c r="AM192" s="104" t="e">
        <f ca="1">+IF(AND(ISNUMBER(OFFSET('Sanitation Data'!$F$11,0,10*ROW('Sanitation Data'!F186))),'Data Summary'!DB192="Yes"),OFFSET('Sanitation Data'!$F$11,0,10*ROW('Sanitation Data'!F186)),NA())</f>
        <v>#N/A</v>
      </c>
      <c r="AN192" s="104" t="e">
        <f ca="1">+IF(AND(ISNUMBER(OFFSET('Sanitation Data'!$F$12,0,10*ROW('Sanitation Data'!F186))),'Data Summary'!DC192="Yes"),OFFSET('Sanitation Data'!$F$12,0,10*ROW('Sanitation Data'!F186)),NA())</f>
        <v>#N/A</v>
      </c>
      <c r="AO192" s="104" t="e">
        <f ca="1">+IF(AND(ISNUMBER(OFFSET('Sanitation Data'!$F$13,0,10*ROW('Sanitation Data'!F186))),'Data Summary'!DD192="Yes"),OFFSET('Sanitation Data'!$F$13,0,10*ROW('Sanitation Data'!F186)),NA())</f>
        <v>#N/A</v>
      </c>
      <c r="AP192" s="104" t="e">
        <f ca="1">+IF(AND(ISNUMBER(OFFSET('Sanitation Data'!$G$5,0,10*ROW('Sanitation Data'!G186))),'Data Summary'!DE192="Yes"),100-OFFSET('Sanitation Data'!$G$5,0,10*ROW('Sanitation Data'!G186)),NA())</f>
        <v>#N/A</v>
      </c>
      <c r="AQ192" s="104" t="e">
        <f ca="1">+IF(AND(ISNUMBER(OFFSET('Sanitation Data'!$G$7,0,10*ROW('Sanitation Data'!G186))),'Data Summary'!DF192="Yes"),OFFSET('Sanitation Data'!$G$7,0,10*ROW('Sanitation Data'!G186)),NA())</f>
        <v>#N/A</v>
      </c>
      <c r="AR192" s="104" t="e">
        <f ca="1">+IF(AND(ISNUMBER(OFFSET('Sanitation Data'!$G$11,0,10*ROW('Sanitation Data'!G186))),'Data Summary'!DG192="Yes"),OFFSET('Sanitation Data'!$G$11,0,10*ROW('Sanitation Data'!G186)),NA())</f>
        <v>#N/A</v>
      </c>
      <c r="AS192" s="104" t="e">
        <f ca="1">+IF(AND(ISNUMBER(OFFSET('Sanitation Data'!$G$12,0,10*ROW('Sanitation Data'!G186))),'Data Summary'!DH192="Yes"),OFFSET('Sanitation Data'!$G$12,0,10*ROW('Sanitation Data'!G186)),NA())</f>
        <v>#N/A</v>
      </c>
      <c r="AT192" s="104" t="e">
        <f ca="1">+IF(AND(ISNUMBER(OFFSET('Sanitation Data'!$G$13,0,10*ROW('Sanitation Data'!G186))),'Data Summary'!DI192="Yes"),OFFSET('Sanitation Data'!$G$13,0,10*ROW('Sanitation Data'!G186)),NA())</f>
        <v>#N/A</v>
      </c>
      <c r="AU192" s="104" t="e">
        <f ca="1">+IF(AND(ISNUMBER(OFFSET('Sanitation Data'!$H$5,0,10*ROW('Sanitation Data'!H186))),'Data Summary'!DJ192="Yes"),100-OFFSET('Sanitation Data'!$H$5,0,10*ROW('Sanitation Data'!H186)),NA())</f>
        <v>#N/A</v>
      </c>
      <c r="AV192" s="104" t="e">
        <f ca="1">+IF(AND(ISNUMBER(OFFSET('Sanitation Data'!$H$7,0,10*ROW('Sanitation Data'!H186))),'Data Summary'!DK192="Yes"),OFFSET('Sanitation Data'!$H$7,0,10*ROW('Sanitation Data'!H186)),NA())</f>
        <v>#N/A</v>
      </c>
      <c r="AW192" s="104" t="e">
        <f ca="1">+IF(AND(ISNUMBER(OFFSET('Sanitation Data'!$H$11,0,10*ROW('Sanitation Data'!H186))),'Data Summary'!DL192="Yes"),OFFSET('Sanitation Data'!$H$11,0,10*ROW('Sanitation Data'!H186)),NA())</f>
        <v>#N/A</v>
      </c>
      <c r="AX192" s="104" t="e">
        <f ca="1">+IF(AND(ISNUMBER(OFFSET('Sanitation Data'!$H$12,0,10*ROW('Sanitation Data'!H186))),'Data Summary'!DM192="Yes"),OFFSET('Sanitation Data'!$H$12,0,10*ROW('Sanitation Data'!H186)),NA())</f>
        <v>#N/A</v>
      </c>
      <c r="AY192" s="104" t="e">
        <f ca="1">+IF(AND(ISNUMBER(OFFSET('Sanitation Data'!$H$13,0,10*ROW('Sanitation Data'!H186))),'Data Summary'!DN192="Yes"),OFFSET('Sanitation Data'!$H$13,0,10*ROW('Sanitation Data'!H186)),NA())</f>
        <v>#N/A</v>
      </c>
      <c r="AZ192" s="109" t="e">
        <f ca="1">+IF(AND(ISNUMBER(OFFSET('Hygiene Data'!$C$6,0,10*ROW('Hygiene Data'!C186))),'Data Summary'!DO192="Yes"),OFFSET('Hygiene Data'!$C$6,0,10*ROW('Hygiene Data'!C186)),NA())</f>
        <v>#N/A</v>
      </c>
      <c r="BA192" s="109" t="e">
        <f ca="1">+IF(AND(ISNUMBER(OFFSET('Hygiene Data'!$C$8,0,10*ROW('Hygiene Data'!C186))),'Data Summary'!DP192="Yes"),OFFSET('Hygiene Data'!$C$8,0,10*ROW('Hygiene Data'!C186)),NA())</f>
        <v>#N/A</v>
      </c>
      <c r="BB192" s="109" t="e">
        <f ca="1">+IF(AND(ISNUMBER(OFFSET('Hygiene Data'!$C$10,0,10*ROW('Hygiene Data'!C186))),'Data Summary'!DQ192="Yes"),OFFSET('Hygiene Data'!$C$10,0,10*ROW('Hygiene Data'!C186)),NA())</f>
        <v>#N/A</v>
      </c>
      <c r="BC192" s="109" t="e">
        <f ca="1">+IF(AND(ISNUMBER(OFFSET('Hygiene Data'!$D$6,0,10*ROW('Hygiene Data'!D186))),'Data Summary'!DR192="Yes"),OFFSET('Hygiene Data'!$D$6,0,10*ROW('Hygiene Data'!D186)),NA())</f>
        <v>#N/A</v>
      </c>
      <c r="BD192" s="109" t="e">
        <f ca="1">+IF(AND(ISNUMBER(OFFSET('Hygiene Data'!$D$8,0,10*ROW('Hygiene Data'!D186))),'Data Summary'!DS192="Yes"),OFFSET('Hygiene Data'!$D$8,0,10*ROW('Hygiene Data'!D186)),NA())</f>
        <v>#N/A</v>
      </c>
      <c r="BE192" s="109" t="e">
        <f ca="1">+IF(AND(ISNUMBER(OFFSET('Hygiene Data'!$D$10,0,10*ROW('Hygiene Data'!D186))),'Data Summary'!DT192="Yes"),OFFSET('Hygiene Data'!$D$10,0,10*ROW('Hygiene Data'!D186)),NA())</f>
        <v>#N/A</v>
      </c>
      <c r="BF192" s="109" t="e">
        <f ca="1">+IF(AND(ISNUMBER(OFFSET('Hygiene Data'!$E$6,0,10*ROW('Hygiene Data'!E186))),'Data Summary'!DU192="Yes"),OFFSET('Hygiene Data'!$E$6,0,10*ROW('Hygiene Data'!E186)),NA())</f>
        <v>#N/A</v>
      </c>
      <c r="BG192" s="109" t="e">
        <f ca="1">+IF(AND(ISNUMBER(OFFSET('Hygiene Data'!$E$8,0,10*ROW('Hygiene Data'!E186))),'Data Summary'!DV192="Yes"),OFFSET('Hygiene Data'!$E$8,0,10*ROW('Hygiene Data'!E186)),NA())</f>
        <v>#N/A</v>
      </c>
      <c r="BH192" s="109" t="e">
        <f ca="1">+IF(AND(ISNUMBER(OFFSET('Hygiene Data'!$E$10,0,10*ROW('Hygiene Data'!E186))),'Data Summary'!DW192="Yes"),OFFSET('Hygiene Data'!$E$10,0,10*ROW('Hygiene Data'!E186)),NA())</f>
        <v>#N/A</v>
      </c>
      <c r="BI192" s="109" t="e">
        <f ca="1">+IF(AND(ISNUMBER(OFFSET('Hygiene Data'!$F$6,0,10*ROW('Hygiene Data'!F186))),'Data Summary'!DX192="Yes"),OFFSET('Hygiene Data'!$F$6,0,10*ROW('Hygiene Data'!F186)),NA())</f>
        <v>#N/A</v>
      </c>
      <c r="BJ192" s="109" t="e">
        <f ca="1">+IF(AND(ISNUMBER(OFFSET('Hygiene Data'!$F$8,0,10*ROW('Hygiene Data'!F186))),'Data Summary'!DY192="Yes"),OFFSET('Hygiene Data'!$F$8,0,10*ROW('Hygiene Data'!F186)),NA())</f>
        <v>#N/A</v>
      </c>
      <c r="BK192" s="109" t="e">
        <f ca="1">+IF(AND(ISNUMBER(OFFSET('Hygiene Data'!$F$10,0,10*ROW('Hygiene Data'!F186))),'Data Summary'!DZ192="Yes"),OFFSET('Hygiene Data'!$F$10,0,10*ROW('Hygiene Data'!F186)),NA())</f>
        <v>#N/A</v>
      </c>
      <c r="BL192" s="109" t="e">
        <f ca="1">+IF(AND(ISNUMBER(OFFSET('Hygiene Data'!$G$6,0,10*ROW('Hygiene Data'!G186))),'Data Summary'!EA192="Yes"),OFFSET('Hygiene Data'!$G$6,0,10*ROW('Hygiene Data'!G186)),NA())</f>
        <v>#N/A</v>
      </c>
      <c r="BM192" s="109" t="e">
        <f ca="1">+IF(AND(ISNUMBER(OFFSET('Hygiene Data'!$G$8,0,10*ROW('Hygiene Data'!G186))),'Data Summary'!EB192="Yes"),OFFSET('Hygiene Data'!$G$8,0,10*ROW('Hygiene Data'!G186)),NA())</f>
        <v>#N/A</v>
      </c>
      <c r="BN192" s="109" t="e">
        <f ca="1">+IF(AND(ISNUMBER(OFFSET('Hygiene Data'!$G$10,0,10*ROW('Hygiene Data'!G186))),'Data Summary'!EC192="Yes"),OFFSET('Hygiene Data'!$G$10,0,10*ROW('Hygiene Data'!G186)),NA())</f>
        <v>#N/A</v>
      </c>
      <c r="BO192" s="109" t="e">
        <f ca="1">+IF(AND(ISNUMBER(OFFSET('Hygiene Data'!$H$6,0,10*ROW('Hygiene Data'!H186))),'Data Summary'!ED192="Yes"),OFFSET('Hygiene Data'!$H$6,0,10*ROW('Hygiene Data'!H186)),NA())</f>
        <v>#N/A</v>
      </c>
      <c r="BP192" s="109" t="e">
        <f ca="1">+IF(AND(ISNUMBER(OFFSET('Hygiene Data'!$H$8,0,10*ROW('Hygiene Data'!H186))),'Data Summary'!EE192="Yes"),OFFSET('Hygiene Data'!$H$8,0,10*ROW('Hygiene Data'!H186)),NA())</f>
        <v>#N/A</v>
      </c>
      <c r="BQ192" s="109" t="e">
        <f ca="1">+IF(AND(ISNUMBER(OFFSET('Hygiene Data'!$H$10,0,10*ROW('Hygiene Data'!H186))),'Data Summary'!EF192="Yes"),OFFSET('Hygiene Data'!$H$10,0,10*ROW('Hygiene Data'!H186)),NA())</f>
        <v>#N/A</v>
      </c>
    </row>
    <row r="193" spans="1:69" x14ac:dyDescent="0.25">
      <c r="A193" s="57" t="e">
        <f ca="1">+IF(OFFSET('Water Data'!$B$1,0,10*ROW('Water Data'!B187))="",NA(),OFFSET('Water Data'!$B$1,0,10*ROW('Water Data'!B187)))</f>
        <v>#N/A</v>
      </c>
      <c r="B193" s="57" t="e">
        <f ca="1">+IF(OFFSET('Water Data'!$A$3,0,10*ROW('Water Data'!A190))="",NA(),OFFSET('Water Data'!$A$3,0,10*ROW('Water Data'!A190)))</f>
        <v>#N/A</v>
      </c>
      <c r="C193" s="57" t="e">
        <f ca="1">+IF(OFFSET('Water Data'!$C$3,0,10*ROW('Water Data'!C190))="",NA(),OFFSET('Water Data'!$C$3,0,10*ROW('Water Data'!C190)))</f>
        <v>#N/A</v>
      </c>
      <c r="D193" s="58" t="e">
        <f ca="1">+IF(AND(ISNUMBER(OFFSET('Water Data'!$C$5,0,10*ROW('Water Data'!C187))),'Data Summary'!BS193="Yes"),100-OFFSET('Water Data'!$C$5,0,10*ROW('Water Data'!C187)),NA())</f>
        <v>#N/A</v>
      </c>
      <c r="E193" s="58" t="e">
        <f ca="1">+IF(AND(ISNUMBER(OFFSET('Water Data'!$C$7,0,10*ROW('Water Data'!C187))),'Data Summary'!BT193="Yes"),OFFSET('Water Data'!$C$7,0,10*ROW('Water Data'!C187)),NA())</f>
        <v>#N/A</v>
      </c>
      <c r="F193" s="58" t="e">
        <f ca="1">+IF(AND(ISNUMBER(OFFSET('Water Data'!$C$10,0,10*ROW('Water Data'!C187))),'Data Summary'!BU193="Yes"),OFFSET('Water Data'!$C$10,0,10*ROW('Water Data'!C187)),NA())</f>
        <v>#N/A</v>
      </c>
      <c r="G193" s="58" t="e">
        <f ca="1">+IF(AND(ISNUMBER(OFFSET('Water Data'!$D$5,0,10*ROW('Water Data'!D187))),'Data Summary'!BV193="Yes"),100-OFFSET('Water Data'!$D$5,0,10*ROW('Water Data'!D187)),NA())</f>
        <v>#N/A</v>
      </c>
      <c r="H193" s="58" t="e">
        <f ca="1">+IF(AND(ISNUMBER(OFFSET('Water Data'!$D$7,0,10*ROW('Water Data'!D187))),'Data Summary'!BW193="Yes"),OFFSET('Water Data'!$D$7,0,10*ROW('Water Data'!D187)),NA())</f>
        <v>#N/A</v>
      </c>
      <c r="I193" s="58" t="e">
        <f ca="1">+IF(AND(ISNUMBER(OFFSET('Water Data'!$D$10,0,10*ROW('Water Data'!D187))),'Data Summary'!BX193="Yes"),OFFSET('Water Data'!$D$10,0,10*ROW('Water Data'!D187)),NA())</f>
        <v>#N/A</v>
      </c>
      <c r="J193" s="58" t="e">
        <f ca="1">+IF(AND(ISNUMBER(OFFSET('Water Data'!$E$5,0,10*ROW('Water Data'!E187))),'Data Summary'!BY193="Yes"),100-OFFSET('Water Data'!$E$5,0,10*ROW('Water Data'!E187)),NA())</f>
        <v>#N/A</v>
      </c>
      <c r="K193" s="58" t="e">
        <f ca="1">+IF(AND(ISNUMBER(OFFSET('Water Data'!$E$7,0,10*ROW('Water Data'!E187))),'Data Summary'!BZ193="Yes"),OFFSET('Water Data'!$E$7,0,10*ROW('Water Data'!E187)),NA())</f>
        <v>#N/A</v>
      </c>
      <c r="L193" s="58" t="e">
        <f ca="1">+IF(AND(ISNUMBER(OFFSET('Water Data'!$E$10,0,10*ROW('Water Data'!E187))),'Data Summary'!CA193="Yes"),OFFSET('Water Data'!$E$10,0,10*ROW('Water Data'!E187)),NA())</f>
        <v>#N/A</v>
      </c>
      <c r="M193" s="58" t="e">
        <f ca="1">+IF(AND(ISNUMBER(OFFSET('Water Data'!$F$5,0,10*ROW('Water Data'!F187))),'Data Summary'!CB193="Yes"),100-OFFSET('Water Data'!$F$5,0,10*ROW('Water Data'!F187)),NA())</f>
        <v>#N/A</v>
      </c>
      <c r="N193" s="58" t="e">
        <f ca="1">+IF(AND(ISNUMBER(OFFSET('Water Data'!$F$7,0,10*ROW('Water Data'!F187))),'Data Summary'!CC193="Yes"),OFFSET('Water Data'!$F$7,0,10*ROW('Water Data'!F187)),NA())</f>
        <v>#N/A</v>
      </c>
      <c r="O193" s="58" t="e">
        <f ca="1">+IF(AND(ISNUMBER(OFFSET('Water Data'!$F$10,0,10*ROW('Water Data'!F187))),'Data Summary'!CD193="Yes"),OFFSET('Water Data'!$F$10,0,10*ROW('Water Data'!F187)),NA())</f>
        <v>#N/A</v>
      </c>
      <c r="P193" s="58" t="e">
        <f ca="1">+IF(AND(ISNUMBER(OFFSET('Water Data'!$G$5,0,10*ROW('Water Data'!G187))),'Data Summary'!CE193="Yes"),100-OFFSET('Water Data'!$G$5,0,10*ROW('Water Data'!G187)),NA())</f>
        <v>#N/A</v>
      </c>
      <c r="Q193" s="58" t="e">
        <f ca="1">+IF(AND(ISNUMBER(OFFSET('Water Data'!$G$7,0,10*ROW('Water Data'!G187))),'Data Summary'!CF193="Yes"),OFFSET('Water Data'!$G$7,0,10*ROW('Water Data'!G187)),NA())</f>
        <v>#N/A</v>
      </c>
      <c r="R193" s="58" t="e">
        <f ca="1">+IF(AND(ISNUMBER(OFFSET('Water Data'!$G$10,0,10*ROW('Water Data'!G187))),'Data Summary'!CG193="Yes"),OFFSET('Water Data'!$G$10,0,10*ROW('Water Data'!G187)),NA())</f>
        <v>#N/A</v>
      </c>
      <c r="S193" s="58" t="e">
        <f ca="1">+IF(AND(ISNUMBER(OFFSET('Water Data'!$H$5,0,10*ROW('Water Data'!H187))),'Data Summary'!CH193="Yes"),100-OFFSET('Water Data'!$H$5,0,10*ROW('Water Data'!H187)),NA())</f>
        <v>#N/A</v>
      </c>
      <c r="T193" s="58" t="e">
        <f ca="1">+IF(AND(ISNUMBER(OFFSET('Water Data'!$H$7,0,10*ROW('Water Data'!H187))),'Data Summary'!CI193="Yes"),OFFSET('Water Data'!$H$7,0,10*ROW('Water Data'!H187)),NA())</f>
        <v>#N/A</v>
      </c>
      <c r="U193" s="58" t="e">
        <f ca="1">+IF(AND(ISNUMBER(OFFSET('Water Data'!$H$10,0,10*ROW('Water Data'!H187))),'Data Summary'!CJ193="Yes"),OFFSET('Water Data'!$H$10,0,10*ROW('Water Data'!H187)),NA())</f>
        <v>#N/A</v>
      </c>
      <c r="V193" s="104" t="e">
        <f ca="1">+IF(AND(ISNUMBER(OFFSET('Sanitation Data'!$C$5,0,10*ROW('Sanitation Data'!C187))),'Data Summary'!CK193="Yes"),100-OFFSET('Sanitation Data'!$C$5,0,10*ROW('Sanitation Data'!C187)),NA())</f>
        <v>#N/A</v>
      </c>
      <c r="W193" s="104" t="e">
        <f ca="1">+IF(AND(ISNUMBER(OFFSET('Sanitation Data'!$C$7,0,10*ROW('Sanitation Data'!C187))),'Data Summary'!CL193="Yes"),OFFSET('Sanitation Data'!$C$7,0,10*ROW('Sanitation Data'!C187)),NA())</f>
        <v>#N/A</v>
      </c>
      <c r="X193" s="104" t="e">
        <f ca="1">+IF(AND(ISNUMBER(OFFSET('Sanitation Data'!$C$11,0,10*ROW('Sanitation Data'!C187))),'Data Summary'!CM193="Yes"),OFFSET('Sanitation Data'!$C$11,0,10*ROW('Sanitation Data'!C187)),NA())</f>
        <v>#N/A</v>
      </c>
      <c r="Y193" s="104" t="e">
        <f ca="1">+IF(AND(ISNUMBER(OFFSET('Sanitation Data'!$C$12,0,10*ROW('Sanitation Data'!C187))),'Data Summary'!CN193="Yes"),OFFSET('Sanitation Data'!$C$12,0,10*ROW('Sanitation Data'!C187)),NA())</f>
        <v>#N/A</v>
      </c>
      <c r="Z193" s="104" t="e">
        <f ca="1">+IF(AND(ISNUMBER(OFFSET('Sanitation Data'!$C$13,0,10*ROW('Sanitation Data'!C187))),'Data Summary'!CO193="Yes"),OFFSET('Sanitation Data'!$C$13,0,10*ROW('Sanitation Data'!C187)),NA())</f>
        <v>#N/A</v>
      </c>
      <c r="AA193" s="104" t="e">
        <f ca="1">+IF(AND(ISNUMBER(OFFSET('Sanitation Data'!$D$5,0,10*ROW('Sanitation Data'!D187))),'Data Summary'!CP193="Yes"),100-OFFSET('Sanitation Data'!$D$5,0,10*ROW('Sanitation Data'!D187)),NA())</f>
        <v>#N/A</v>
      </c>
      <c r="AB193" s="104" t="e">
        <f ca="1">+IF(AND(ISNUMBER(OFFSET('Sanitation Data'!$D$7,0,10*ROW('Sanitation Data'!D187))),'Data Summary'!CQ193="Yes"),OFFSET('Sanitation Data'!$D$7,0,10*ROW('Sanitation Data'!D187)),NA())</f>
        <v>#N/A</v>
      </c>
      <c r="AC193" s="104" t="e">
        <f ca="1">+IF(AND(ISNUMBER(OFFSET('Sanitation Data'!$D$11,0,10*ROW('Sanitation Data'!D187))),'Data Summary'!CR193="Yes"),OFFSET('Sanitation Data'!$D$11,0,10*ROW('Sanitation Data'!D187)),NA())</f>
        <v>#N/A</v>
      </c>
      <c r="AD193" s="104" t="e">
        <f ca="1">+IF(AND(ISNUMBER(OFFSET('Sanitation Data'!$D$12,0,10*ROW('Sanitation Data'!D187))),'Data Summary'!CS193="Yes"),OFFSET('Sanitation Data'!$D$12,0,10*ROW('Sanitation Data'!D187)),NA())</f>
        <v>#N/A</v>
      </c>
      <c r="AE193" s="104" t="e">
        <f ca="1">+IF(AND(ISNUMBER(OFFSET('Sanitation Data'!$D$13,0,10*ROW('Sanitation Data'!D187))),'Data Summary'!CT193="Yes"),OFFSET('Sanitation Data'!$D$13,0,10*ROW('Sanitation Data'!D187)),NA())</f>
        <v>#N/A</v>
      </c>
      <c r="AF193" s="104" t="e">
        <f ca="1">+IF(AND(ISNUMBER(OFFSET('Sanitation Data'!$E$5,0,10*ROW('Sanitation Data'!E187))),'Data Summary'!CU193="Yes"),100-OFFSET('Sanitation Data'!$E$5,0,10*ROW('Sanitation Data'!E187)),NA())</f>
        <v>#N/A</v>
      </c>
      <c r="AG193" s="104" t="e">
        <f ca="1">+IF(AND(ISNUMBER(OFFSET('Sanitation Data'!$E$7,0,10*ROW('Sanitation Data'!E187))),'Data Summary'!CV193="Yes"),OFFSET('Sanitation Data'!$E$7,0,10*ROW('Sanitation Data'!E187)),NA())</f>
        <v>#N/A</v>
      </c>
      <c r="AH193" s="104" t="e">
        <f ca="1">+IF(AND(ISNUMBER(OFFSET('Sanitation Data'!$E$11,0,10*ROW('Sanitation Data'!E187))),'Data Summary'!CW193="Yes"),OFFSET('Sanitation Data'!$E$11,0,10*ROW('Sanitation Data'!E187)),NA())</f>
        <v>#N/A</v>
      </c>
      <c r="AI193" s="104" t="e">
        <f ca="1">+IF(AND(ISNUMBER(OFFSET('Sanitation Data'!$E$12,0,10*ROW('Sanitation Data'!E187))),'Data Summary'!CX193="Yes"),OFFSET('Sanitation Data'!$E$12,0,10*ROW('Sanitation Data'!E187)),NA())</f>
        <v>#N/A</v>
      </c>
      <c r="AJ193" s="104" t="e">
        <f ca="1">+IF(AND(ISNUMBER(OFFSET('Sanitation Data'!$E$13,0,10*ROW('Sanitation Data'!E187))),'Data Summary'!CY193="Yes"),OFFSET('Sanitation Data'!$E$13,0,10*ROW('Sanitation Data'!E187)),NA())</f>
        <v>#N/A</v>
      </c>
      <c r="AK193" s="104" t="e">
        <f ca="1">+IF(AND(ISNUMBER(OFFSET('Sanitation Data'!$F$5,0,10*ROW('Sanitation Data'!F187))),'Data Summary'!CZ193="Yes"),100-OFFSET('Sanitation Data'!$F$5,0,10*ROW('Sanitation Data'!F187)),NA())</f>
        <v>#N/A</v>
      </c>
      <c r="AL193" s="104" t="e">
        <f ca="1">+IF(AND(ISNUMBER(OFFSET('Sanitation Data'!$F$7,0,10*ROW('Sanitation Data'!F187))),'Data Summary'!DA193="Yes"),OFFSET('Sanitation Data'!$F$7,0,10*ROW('Sanitation Data'!F187)),NA())</f>
        <v>#N/A</v>
      </c>
      <c r="AM193" s="104" t="e">
        <f ca="1">+IF(AND(ISNUMBER(OFFSET('Sanitation Data'!$F$11,0,10*ROW('Sanitation Data'!F187))),'Data Summary'!DB193="Yes"),OFFSET('Sanitation Data'!$F$11,0,10*ROW('Sanitation Data'!F187)),NA())</f>
        <v>#N/A</v>
      </c>
      <c r="AN193" s="104" t="e">
        <f ca="1">+IF(AND(ISNUMBER(OFFSET('Sanitation Data'!$F$12,0,10*ROW('Sanitation Data'!F187))),'Data Summary'!DC193="Yes"),OFFSET('Sanitation Data'!$F$12,0,10*ROW('Sanitation Data'!F187)),NA())</f>
        <v>#N/A</v>
      </c>
      <c r="AO193" s="104" t="e">
        <f ca="1">+IF(AND(ISNUMBER(OFFSET('Sanitation Data'!$F$13,0,10*ROW('Sanitation Data'!F187))),'Data Summary'!DD193="Yes"),OFFSET('Sanitation Data'!$F$13,0,10*ROW('Sanitation Data'!F187)),NA())</f>
        <v>#N/A</v>
      </c>
      <c r="AP193" s="104" t="e">
        <f ca="1">+IF(AND(ISNUMBER(OFFSET('Sanitation Data'!$G$5,0,10*ROW('Sanitation Data'!G187))),'Data Summary'!DE193="Yes"),100-OFFSET('Sanitation Data'!$G$5,0,10*ROW('Sanitation Data'!G187)),NA())</f>
        <v>#N/A</v>
      </c>
      <c r="AQ193" s="104" t="e">
        <f ca="1">+IF(AND(ISNUMBER(OFFSET('Sanitation Data'!$G$7,0,10*ROW('Sanitation Data'!G187))),'Data Summary'!DF193="Yes"),OFFSET('Sanitation Data'!$G$7,0,10*ROW('Sanitation Data'!G187)),NA())</f>
        <v>#N/A</v>
      </c>
      <c r="AR193" s="104" t="e">
        <f ca="1">+IF(AND(ISNUMBER(OFFSET('Sanitation Data'!$G$11,0,10*ROW('Sanitation Data'!G187))),'Data Summary'!DG193="Yes"),OFFSET('Sanitation Data'!$G$11,0,10*ROW('Sanitation Data'!G187)),NA())</f>
        <v>#N/A</v>
      </c>
      <c r="AS193" s="104" t="e">
        <f ca="1">+IF(AND(ISNUMBER(OFFSET('Sanitation Data'!$G$12,0,10*ROW('Sanitation Data'!G187))),'Data Summary'!DH193="Yes"),OFFSET('Sanitation Data'!$G$12,0,10*ROW('Sanitation Data'!G187)),NA())</f>
        <v>#N/A</v>
      </c>
      <c r="AT193" s="104" t="e">
        <f ca="1">+IF(AND(ISNUMBER(OFFSET('Sanitation Data'!$G$13,0,10*ROW('Sanitation Data'!G187))),'Data Summary'!DI193="Yes"),OFFSET('Sanitation Data'!$G$13,0,10*ROW('Sanitation Data'!G187)),NA())</f>
        <v>#N/A</v>
      </c>
      <c r="AU193" s="104" t="e">
        <f ca="1">+IF(AND(ISNUMBER(OFFSET('Sanitation Data'!$H$5,0,10*ROW('Sanitation Data'!H187))),'Data Summary'!DJ193="Yes"),100-OFFSET('Sanitation Data'!$H$5,0,10*ROW('Sanitation Data'!H187)),NA())</f>
        <v>#N/A</v>
      </c>
      <c r="AV193" s="104" t="e">
        <f ca="1">+IF(AND(ISNUMBER(OFFSET('Sanitation Data'!$H$7,0,10*ROW('Sanitation Data'!H187))),'Data Summary'!DK193="Yes"),OFFSET('Sanitation Data'!$H$7,0,10*ROW('Sanitation Data'!H187)),NA())</f>
        <v>#N/A</v>
      </c>
      <c r="AW193" s="104" t="e">
        <f ca="1">+IF(AND(ISNUMBER(OFFSET('Sanitation Data'!$H$11,0,10*ROW('Sanitation Data'!H187))),'Data Summary'!DL193="Yes"),OFFSET('Sanitation Data'!$H$11,0,10*ROW('Sanitation Data'!H187)),NA())</f>
        <v>#N/A</v>
      </c>
      <c r="AX193" s="104" t="e">
        <f ca="1">+IF(AND(ISNUMBER(OFFSET('Sanitation Data'!$H$12,0,10*ROW('Sanitation Data'!H187))),'Data Summary'!DM193="Yes"),OFFSET('Sanitation Data'!$H$12,0,10*ROW('Sanitation Data'!H187)),NA())</f>
        <v>#N/A</v>
      </c>
      <c r="AY193" s="104" t="e">
        <f ca="1">+IF(AND(ISNUMBER(OFFSET('Sanitation Data'!$H$13,0,10*ROW('Sanitation Data'!H187))),'Data Summary'!DN193="Yes"),OFFSET('Sanitation Data'!$H$13,0,10*ROW('Sanitation Data'!H187)),NA())</f>
        <v>#N/A</v>
      </c>
      <c r="AZ193" s="109" t="e">
        <f ca="1">+IF(AND(ISNUMBER(OFFSET('Hygiene Data'!$C$6,0,10*ROW('Hygiene Data'!C187))),'Data Summary'!DO193="Yes"),OFFSET('Hygiene Data'!$C$6,0,10*ROW('Hygiene Data'!C187)),NA())</f>
        <v>#N/A</v>
      </c>
      <c r="BA193" s="109" t="e">
        <f ca="1">+IF(AND(ISNUMBER(OFFSET('Hygiene Data'!$C$8,0,10*ROW('Hygiene Data'!C187))),'Data Summary'!DP193="Yes"),OFFSET('Hygiene Data'!$C$8,0,10*ROW('Hygiene Data'!C187)),NA())</f>
        <v>#N/A</v>
      </c>
      <c r="BB193" s="109" t="e">
        <f ca="1">+IF(AND(ISNUMBER(OFFSET('Hygiene Data'!$C$10,0,10*ROW('Hygiene Data'!C187))),'Data Summary'!DQ193="Yes"),OFFSET('Hygiene Data'!$C$10,0,10*ROW('Hygiene Data'!C187)),NA())</f>
        <v>#N/A</v>
      </c>
      <c r="BC193" s="109" t="e">
        <f ca="1">+IF(AND(ISNUMBER(OFFSET('Hygiene Data'!$D$6,0,10*ROW('Hygiene Data'!D187))),'Data Summary'!DR193="Yes"),OFFSET('Hygiene Data'!$D$6,0,10*ROW('Hygiene Data'!D187)),NA())</f>
        <v>#N/A</v>
      </c>
      <c r="BD193" s="109" t="e">
        <f ca="1">+IF(AND(ISNUMBER(OFFSET('Hygiene Data'!$D$8,0,10*ROW('Hygiene Data'!D187))),'Data Summary'!DS193="Yes"),OFFSET('Hygiene Data'!$D$8,0,10*ROW('Hygiene Data'!D187)),NA())</f>
        <v>#N/A</v>
      </c>
      <c r="BE193" s="109" t="e">
        <f ca="1">+IF(AND(ISNUMBER(OFFSET('Hygiene Data'!$D$10,0,10*ROW('Hygiene Data'!D187))),'Data Summary'!DT193="Yes"),OFFSET('Hygiene Data'!$D$10,0,10*ROW('Hygiene Data'!D187)),NA())</f>
        <v>#N/A</v>
      </c>
      <c r="BF193" s="109" t="e">
        <f ca="1">+IF(AND(ISNUMBER(OFFSET('Hygiene Data'!$E$6,0,10*ROW('Hygiene Data'!E187))),'Data Summary'!DU193="Yes"),OFFSET('Hygiene Data'!$E$6,0,10*ROW('Hygiene Data'!E187)),NA())</f>
        <v>#N/A</v>
      </c>
      <c r="BG193" s="109" t="e">
        <f ca="1">+IF(AND(ISNUMBER(OFFSET('Hygiene Data'!$E$8,0,10*ROW('Hygiene Data'!E187))),'Data Summary'!DV193="Yes"),OFFSET('Hygiene Data'!$E$8,0,10*ROW('Hygiene Data'!E187)),NA())</f>
        <v>#N/A</v>
      </c>
      <c r="BH193" s="109" t="e">
        <f ca="1">+IF(AND(ISNUMBER(OFFSET('Hygiene Data'!$E$10,0,10*ROW('Hygiene Data'!E187))),'Data Summary'!DW193="Yes"),OFFSET('Hygiene Data'!$E$10,0,10*ROW('Hygiene Data'!E187)),NA())</f>
        <v>#N/A</v>
      </c>
      <c r="BI193" s="109" t="e">
        <f ca="1">+IF(AND(ISNUMBER(OFFSET('Hygiene Data'!$F$6,0,10*ROW('Hygiene Data'!F187))),'Data Summary'!DX193="Yes"),OFFSET('Hygiene Data'!$F$6,0,10*ROW('Hygiene Data'!F187)),NA())</f>
        <v>#N/A</v>
      </c>
      <c r="BJ193" s="109" t="e">
        <f ca="1">+IF(AND(ISNUMBER(OFFSET('Hygiene Data'!$F$8,0,10*ROW('Hygiene Data'!F187))),'Data Summary'!DY193="Yes"),OFFSET('Hygiene Data'!$F$8,0,10*ROW('Hygiene Data'!F187)),NA())</f>
        <v>#N/A</v>
      </c>
      <c r="BK193" s="109" t="e">
        <f ca="1">+IF(AND(ISNUMBER(OFFSET('Hygiene Data'!$F$10,0,10*ROW('Hygiene Data'!F187))),'Data Summary'!DZ193="Yes"),OFFSET('Hygiene Data'!$F$10,0,10*ROW('Hygiene Data'!F187)),NA())</f>
        <v>#N/A</v>
      </c>
      <c r="BL193" s="109" t="e">
        <f ca="1">+IF(AND(ISNUMBER(OFFSET('Hygiene Data'!$G$6,0,10*ROW('Hygiene Data'!G187))),'Data Summary'!EA193="Yes"),OFFSET('Hygiene Data'!$G$6,0,10*ROW('Hygiene Data'!G187)),NA())</f>
        <v>#N/A</v>
      </c>
      <c r="BM193" s="109" t="e">
        <f ca="1">+IF(AND(ISNUMBER(OFFSET('Hygiene Data'!$G$8,0,10*ROW('Hygiene Data'!G187))),'Data Summary'!EB193="Yes"),OFFSET('Hygiene Data'!$G$8,0,10*ROW('Hygiene Data'!G187)),NA())</f>
        <v>#N/A</v>
      </c>
      <c r="BN193" s="109" t="e">
        <f ca="1">+IF(AND(ISNUMBER(OFFSET('Hygiene Data'!$G$10,0,10*ROW('Hygiene Data'!G187))),'Data Summary'!EC193="Yes"),OFFSET('Hygiene Data'!$G$10,0,10*ROW('Hygiene Data'!G187)),NA())</f>
        <v>#N/A</v>
      </c>
      <c r="BO193" s="109" t="e">
        <f ca="1">+IF(AND(ISNUMBER(OFFSET('Hygiene Data'!$H$6,0,10*ROW('Hygiene Data'!H187))),'Data Summary'!ED193="Yes"),OFFSET('Hygiene Data'!$H$6,0,10*ROW('Hygiene Data'!H187)),NA())</f>
        <v>#N/A</v>
      </c>
      <c r="BP193" s="109" t="e">
        <f ca="1">+IF(AND(ISNUMBER(OFFSET('Hygiene Data'!$H$8,0,10*ROW('Hygiene Data'!H187))),'Data Summary'!EE193="Yes"),OFFSET('Hygiene Data'!$H$8,0,10*ROW('Hygiene Data'!H187)),NA())</f>
        <v>#N/A</v>
      </c>
      <c r="BQ193" s="109" t="e">
        <f ca="1">+IF(AND(ISNUMBER(OFFSET('Hygiene Data'!$H$10,0,10*ROW('Hygiene Data'!H187))),'Data Summary'!EF193="Yes"),OFFSET('Hygiene Data'!$H$10,0,10*ROW('Hygiene Data'!H187)),NA())</f>
        <v>#N/A</v>
      </c>
    </row>
    <row r="194" spans="1:69" x14ac:dyDescent="0.25">
      <c r="A194" s="57" t="e">
        <f ca="1">+IF(OFFSET('Water Data'!$B$1,0,10*ROW('Water Data'!B188))="",NA(),OFFSET('Water Data'!$B$1,0,10*ROW('Water Data'!B188)))</f>
        <v>#N/A</v>
      </c>
      <c r="B194" s="57" t="e">
        <f ca="1">+IF(OFFSET('Water Data'!$A$3,0,10*ROW('Water Data'!A191))="",NA(),OFFSET('Water Data'!$A$3,0,10*ROW('Water Data'!A191)))</f>
        <v>#N/A</v>
      </c>
      <c r="C194" s="57" t="e">
        <f ca="1">+IF(OFFSET('Water Data'!$C$3,0,10*ROW('Water Data'!C191))="",NA(),OFFSET('Water Data'!$C$3,0,10*ROW('Water Data'!C191)))</f>
        <v>#N/A</v>
      </c>
      <c r="D194" s="58" t="e">
        <f ca="1">+IF(AND(ISNUMBER(OFFSET('Water Data'!$C$5,0,10*ROW('Water Data'!C188))),'Data Summary'!BS194="Yes"),100-OFFSET('Water Data'!$C$5,0,10*ROW('Water Data'!C188)),NA())</f>
        <v>#N/A</v>
      </c>
      <c r="E194" s="58" t="e">
        <f ca="1">+IF(AND(ISNUMBER(OFFSET('Water Data'!$C$7,0,10*ROW('Water Data'!C188))),'Data Summary'!BT194="Yes"),OFFSET('Water Data'!$C$7,0,10*ROW('Water Data'!C188)),NA())</f>
        <v>#N/A</v>
      </c>
      <c r="F194" s="58" t="e">
        <f ca="1">+IF(AND(ISNUMBER(OFFSET('Water Data'!$C$10,0,10*ROW('Water Data'!C188))),'Data Summary'!BU194="Yes"),OFFSET('Water Data'!$C$10,0,10*ROW('Water Data'!C188)),NA())</f>
        <v>#N/A</v>
      </c>
      <c r="G194" s="58" t="e">
        <f ca="1">+IF(AND(ISNUMBER(OFFSET('Water Data'!$D$5,0,10*ROW('Water Data'!D188))),'Data Summary'!BV194="Yes"),100-OFFSET('Water Data'!$D$5,0,10*ROW('Water Data'!D188)),NA())</f>
        <v>#N/A</v>
      </c>
      <c r="H194" s="58" t="e">
        <f ca="1">+IF(AND(ISNUMBER(OFFSET('Water Data'!$D$7,0,10*ROW('Water Data'!D188))),'Data Summary'!BW194="Yes"),OFFSET('Water Data'!$D$7,0,10*ROW('Water Data'!D188)),NA())</f>
        <v>#N/A</v>
      </c>
      <c r="I194" s="58" t="e">
        <f ca="1">+IF(AND(ISNUMBER(OFFSET('Water Data'!$D$10,0,10*ROW('Water Data'!D188))),'Data Summary'!BX194="Yes"),OFFSET('Water Data'!$D$10,0,10*ROW('Water Data'!D188)),NA())</f>
        <v>#N/A</v>
      </c>
      <c r="J194" s="58" t="e">
        <f ca="1">+IF(AND(ISNUMBER(OFFSET('Water Data'!$E$5,0,10*ROW('Water Data'!E188))),'Data Summary'!BY194="Yes"),100-OFFSET('Water Data'!$E$5,0,10*ROW('Water Data'!E188)),NA())</f>
        <v>#N/A</v>
      </c>
      <c r="K194" s="58" t="e">
        <f ca="1">+IF(AND(ISNUMBER(OFFSET('Water Data'!$E$7,0,10*ROW('Water Data'!E188))),'Data Summary'!BZ194="Yes"),OFFSET('Water Data'!$E$7,0,10*ROW('Water Data'!E188)),NA())</f>
        <v>#N/A</v>
      </c>
      <c r="L194" s="58" t="e">
        <f ca="1">+IF(AND(ISNUMBER(OFFSET('Water Data'!$E$10,0,10*ROW('Water Data'!E188))),'Data Summary'!CA194="Yes"),OFFSET('Water Data'!$E$10,0,10*ROW('Water Data'!E188)),NA())</f>
        <v>#N/A</v>
      </c>
      <c r="M194" s="58" t="e">
        <f ca="1">+IF(AND(ISNUMBER(OFFSET('Water Data'!$F$5,0,10*ROW('Water Data'!F188))),'Data Summary'!CB194="Yes"),100-OFFSET('Water Data'!$F$5,0,10*ROW('Water Data'!F188)),NA())</f>
        <v>#N/A</v>
      </c>
      <c r="N194" s="58" t="e">
        <f ca="1">+IF(AND(ISNUMBER(OFFSET('Water Data'!$F$7,0,10*ROW('Water Data'!F188))),'Data Summary'!CC194="Yes"),OFFSET('Water Data'!$F$7,0,10*ROW('Water Data'!F188)),NA())</f>
        <v>#N/A</v>
      </c>
      <c r="O194" s="58" t="e">
        <f ca="1">+IF(AND(ISNUMBER(OFFSET('Water Data'!$F$10,0,10*ROW('Water Data'!F188))),'Data Summary'!CD194="Yes"),OFFSET('Water Data'!$F$10,0,10*ROW('Water Data'!F188)),NA())</f>
        <v>#N/A</v>
      </c>
      <c r="P194" s="58" t="e">
        <f ca="1">+IF(AND(ISNUMBER(OFFSET('Water Data'!$G$5,0,10*ROW('Water Data'!G188))),'Data Summary'!CE194="Yes"),100-OFFSET('Water Data'!$G$5,0,10*ROW('Water Data'!G188)),NA())</f>
        <v>#N/A</v>
      </c>
      <c r="Q194" s="58" t="e">
        <f ca="1">+IF(AND(ISNUMBER(OFFSET('Water Data'!$G$7,0,10*ROW('Water Data'!G188))),'Data Summary'!CF194="Yes"),OFFSET('Water Data'!$G$7,0,10*ROW('Water Data'!G188)),NA())</f>
        <v>#N/A</v>
      </c>
      <c r="R194" s="58" t="e">
        <f ca="1">+IF(AND(ISNUMBER(OFFSET('Water Data'!$G$10,0,10*ROW('Water Data'!G188))),'Data Summary'!CG194="Yes"),OFFSET('Water Data'!$G$10,0,10*ROW('Water Data'!G188)),NA())</f>
        <v>#N/A</v>
      </c>
      <c r="S194" s="58" t="e">
        <f ca="1">+IF(AND(ISNUMBER(OFFSET('Water Data'!$H$5,0,10*ROW('Water Data'!H188))),'Data Summary'!CH194="Yes"),100-OFFSET('Water Data'!$H$5,0,10*ROW('Water Data'!H188)),NA())</f>
        <v>#N/A</v>
      </c>
      <c r="T194" s="58" t="e">
        <f ca="1">+IF(AND(ISNUMBER(OFFSET('Water Data'!$H$7,0,10*ROW('Water Data'!H188))),'Data Summary'!CI194="Yes"),OFFSET('Water Data'!$H$7,0,10*ROW('Water Data'!H188)),NA())</f>
        <v>#N/A</v>
      </c>
      <c r="U194" s="58" t="e">
        <f ca="1">+IF(AND(ISNUMBER(OFFSET('Water Data'!$H$10,0,10*ROW('Water Data'!H188))),'Data Summary'!CJ194="Yes"),OFFSET('Water Data'!$H$10,0,10*ROW('Water Data'!H188)),NA())</f>
        <v>#N/A</v>
      </c>
      <c r="V194" s="104" t="e">
        <f ca="1">+IF(AND(ISNUMBER(OFFSET('Sanitation Data'!$C$5,0,10*ROW('Sanitation Data'!C188))),'Data Summary'!CK194="Yes"),100-OFFSET('Sanitation Data'!$C$5,0,10*ROW('Sanitation Data'!C188)),NA())</f>
        <v>#N/A</v>
      </c>
      <c r="W194" s="104" t="e">
        <f ca="1">+IF(AND(ISNUMBER(OFFSET('Sanitation Data'!$C$7,0,10*ROW('Sanitation Data'!C188))),'Data Summary'!CL194="Yes"),OFFSET('Sanitation Data'!$C$7,0,10*ROW('Sanitation Data'!C188)),NA())</f>
        <v>#N/A</v>
      </c>
      <c r="X194" s="104" t="e">
        <f ca="1">+IF(AND(ISNUMBER(OFFSET('Sanitation Data'!$C$11,0,10*ROW('Sanitation Data'!C188))),'Data Summary'!CM194="Yes"),OFFSET('Sanitation Data'!$C$11,0,10*ROW('Sanitation Data'!C188)),NA())</f>
        <v>#N/A</v>
      </c>
      <c r="Y194" s="104" t="e">
        <f ca="1">+IF(AND(ISNUMBER(OFFSET('Sanitation Data'!$C$12,0,10*ROW('Sanitation Data'!C188))),'Data Summary'!CN194="Yes"),OFFSET('Sanitation Data'!$C$12,0,10*ROW('Sanitation Data'!C188)),NA())</f>
        <v>#N/A</v>
      </c>
      <c r="Z194" s="104" t="e">
        <f ca="1">+IF(AND(ISNUMBER(OFFSET('Sanitation Data'!$C$13,0,10*ROW('Sanitation Data'!C188))),'Data Summary'!CO194="Yes"),OFFSET('Sanitation Data'!$C$13,0,10*ROW('Sanitation Data'!C188)),NA())</f>
        <v>#N/A</v>
      </c>
      <c r="AA194" s="104" t="e">
        <f ca="1">+IF(AND(ISNUMBER(OFFSET('Sanitation Data'!$D$5,0,10*ROW('Sanitation Data'!D188))),'Data Summary'!CP194="Yes"),100-OFFSET('Sanitation Data'!$D$5,0,10*ROW('Sanitation Data'!D188)),NA())</f>
        <v>#N/A</v>
      </c>
      <c r="AB194" s="104" t="e">
        <f ca="1">+IF(AND(ISNUMBER(OFFSET('Sanitation Data'!$D$7,0,10*ROW('Sanitation Data'!D188))),'Data Summary'!CQ194="Yes"),OFFSET('Sanitation Data'!$D$7,0,10*ROW('Sanitation Data'!D188)),NA())</f>
        <v>#N/A</v>
      </c>
      <c r="AC194" s="104" t="e">
        <f ca="1">+IF(AND(ISNUMBER(OFFSET('Sanitation Data'!$D$11,0,10*ROW('Sanitation Data'!D188))),'Data Summary'!CR194="Yes"),OFFSET('Sanitation Data'!$D$11,0,10*ROW('Sanitation Data'!D188)),NA())</f>
        <v>#N/A</v>
      </c>
      <c r="AD194" s="104" t="e">
        <f ca="1">+IF(AND(ISNUMBER(OFFSET('Sanitation Data'!$D$12,0,10*ROW('Sanitation Data'!D188))),'Data Summary'!CS194="Yes"),OFFSET('Sanitation Data'!$D$12,0,10*ROW('Sanitation Data'!D188)),NA())</f>
        <v>#N/A</v>
      </c>
      <c r="AE194" s="104" t="e">
        <f ca="1">+IF(AND(ISNUMBER(OFFSET('Sanitation Data'!$D$13,0,10*ROW('Sanitation Data'!D188))),'Data Summary'!CT194="Yes"),OFFSET('Sanitation Data'!$D$13,0,10*ROW('Sanitation Data'!D188)),NA())</f>
        <v>#N/A</v>
      </c>
      <c r="AF194" s="104" t="e">
        <f ca="1">+IF(AND(ISNUMBER(OFFSET('Sanitation Data'!$E$5,0,10*ROW('Sanitation Data'!E188))),'Data Summary'!CU194="Yes"),100-OFFSET('Sanitation Data'!$E$5,0,10*ROW('Sanitation Data'!E188)),NA())</f>
        <v>#N/A</v>
      </c>
      <c r="AG194" s="104" t="e">
        <f ca="1">+IF(AND(ISNUMBER(OFFSET('Sanitation Data'!$E$7,0,10*ROW('Sanitation Data'!E188))),'Data Summary'!CV194="Yes"),OFFSET('Sanitation Data'!$E$7,0,10*ROW('Sanitation Data'!E188)),NA())</f>
        <v>#N/A</v>
      </c>
      <c r="AH194" s="104" t="e">
        <f ca="1">+IF(AND(ISNUMBER(OFFSET('Sanitation Data'!$E$11,0,10*ROW('Sanitation Data'!E188))),'Data Summary'!CW194="Yes"),OFFSET('Sanitation Data'!$E$11,0,10*ROW('Sanitation Data'!E188)),NA())</f>
        <v>#N/A</v>
      </c>
      <c r="AI194" s="104" t="e">
        <f ca="1">+IF(AND(ISNUMBER(OFFSET('Sanitation Data'!$E$12,0,10*ROW('Sanitation Data'!E188))),'Data Summary'!CX194="Yes"),OFFSET('Sanitation Data'!$E$12,0,10*ROW('Sanitation Data'!E188)),NA())</f>
        <v>#N/A</v>
      </c>
      <c r="AJ194" s="104" t="e">
        <f ca="1">+IF(AND(ISNUMBER(OFFSET('Sanitation Data'!$E$13,0,10*ROW('Sanitation Data'!E188))),'Data Summary'!CY194="Yes"),OFFSET('Sanitation Data'!$E$13,0,10*ROW('Sanitation Data'!E188)),NA())</f>
        <v>#N/A</v>
      </c>
      <c r="AK194" s="104" t="e">
        <f ca="1">+IF(AND(ISNUMBER(OFFSET('Sanitation Data'!$F$5,0,10*ROW('Sanitation Data'!F188))),'Data Summary'!CZ194="Yes"),100-OFFSET('Sanitation Data'!$F$5,0,10*ROW('Sanitation Data'!F188)),NA())</f>
        <v>#N/A</v>
      </c>
      <c r="AL194" s="104" t="e">
        <f ca="1">+IF(AND(ISNUMBER(OFFSET('Sanitation Data'!$F$7,0,10*ROW('Sanitation Data'!F188))),'Data Summary'!DA194="Yes"),OFFSET('Sanitation Data'!$F$7,0,10*ROW('Sanitation Data'!F188)),NA())</f>
        <v>#N/A</v>
      </c>
      <c r="AM194" s="104" t="e">
        <f ca="1">+IF(AND(ISNUMBER(OFFSET('Sanitation Data'!$F$11,0,10*ROW('Sanitation Data'!F188))),'Data Summary'!DB194="Yes"),OFFSET('Sanitation Data'!$F$11,0,10*ROW('Sanitation Data'!F188)),NA())</f>
        <v>#N/A</v>
      </c>
      <c r="AN194" s="104" t="e">
        <f ca="1">+IF(AND(ISNUMBER(OFFSET('Sanitation Data'!$F$12,0,10*ROW('Sanitation Data'!F188))),'Data Summary'!DC194="Yes"),OFFSET('Sanitation Data'!$F$12,0,10*ROW('Sanitation Data'!F188)),NA())</f>
        <v>#N/A</v>
      </c>
      <c r="AO194" s="104" t="e">
        <f ca="1">+IF(AND(ISNUMBER(OFFSET('Sanitation Data'!$F$13,0,10*ROW('Sanitation Data'!F188))),'Data Summary'!DD194="Yes"),OFFSET('Sanitation Data'!$F$13,0,10*ROW('Sanitation Data'!F188)),NA())</f>
        <v>#N/A</v>
      </c>
      <c r="AP194" s="104" t="e">
        <f ca="1">+IF(AND(ISNUMBER(OFFSET('Sanitation Data'!$G$5,0,10*ROW('Sanitation Data'!G188))),'Data Summary'!DE194="Yes"),100-OFFSET('Sanitation Data'!$G$5,0,10*ROW('Sanitation Data'!G188)),NA())</f>
        <v>#N/A</v>
      </c>
      <c r="AQ194" s="104" t="e">
        <f ca="1">+IF(AND(ISNUMBER(OFFSET('Sanitation Data'!$G$7,0,10*ROW('Sanitation Data'!G188))),'Data Summary'!DF194="Yes"),OFFSET('Sanitation Data'!$G$7,0,10*ROW('Sanitation Data'!G188)),NA())</f>
        <v>#N/A</v>
      </c>
      <c r="AR194" s="104" t="e">
        <f ca="1">+IF(AND(ISNUMBER(OFFSET('Sanitation Data'!$G$11,0,10*ROW('Sanitation Data'!G188))),'Data Summary'!DG194="Yes"),OFFSET('Sanitation Data'!$G$11,0,10*ROW('Sanitation Data'!G188)),NA())</f>
        <v>#N/A</v>
      </c>
      <c r="AS194" s="104" t="e">
        <f ca="1">+IF(AND(ISNUMBER(OFFSET('Sanitation Data'!$G$12,0,10*ROW('Sanitation Data'!G188))),'Data Summary'!DH194="Yes"),OFFSET('Sanitation Data'!$G$12,0,10*ROW('Sanitation Data'!G188)),NA())</f>
        <v>#N/A</v>
      </c>
      <c r="AT194" s="104" t="e">
        <f ca="1">+IF(AND(ISNUMBER(OFFSET('Sanitation Data'!$G$13,0,10*ROW('Sanitation Data'!G188))),'Data Summary'!DI194="Yes"),OFFSET('Sanitation Data'!$G$13,0,10*ROW('Sanitation Data'!G188)),NA())</f>
        <v>#N/A</v>
      </c>
      <c r="AU194" s="104" t="e">
        <f ca="1">+IF(AND(ISNUMBER(OFFSET('Sanitation Data'!$H$5,0,10*ROW('Sanitation Data'!H188))),'Data Summary'!DJ194="Yes"),100-OFFSET('Sanitation Data'!$H$5,0,10*ROW('Sanitation Data'!H188)),NA())</f>
        <v>#N/A</v>
      </c>
      <c r="AV194" s="104" t="e">
        <f ca="1">+IF(AND(ISNUMBER(OFFSET('Sanitation Data'!$H$7,0,10*ROW('Sanitation Data'!H188))),'Data Summary'!DK194="Yes"),OFFSET('Sanitation Data'!$H$7,0,10*ROW('Sanitation Data'!H188)),NA())</f>
        <v>#N/A</v>
      </c>
      <c r="AW194" s="104" t="e">
        <f ca="1">+IF(AND(ISNUMBER(OFFSET('Sanitation Data'!$H$11,0,10*ROW('Sanitation Data'!H188))),'Data Summary'!DL194="Yes"),OFFSET('Sanitation Data'!$H$11,0,10*ROW('Sanitation Data'!H188)),NA())</f>
        <v>#N/A</v>
      </c>
      <c r="AX194" s="104" t="e">
        <f ca="1">+IF(AND(ISNUMBER(OFFSET('Sanitation Data'!$H$12,0,10*ROW('Sanitation Data'!H188))),'Data Summary'!DM194="Yes"),OFFSET('Sanitation Data'!$H$12,0,10*ROW('Sanitation Data'!H188)),NA())</f>
        <v>#N/A</v>
      </c>
      <c r="AY194" s="104" t="e">
        <f ca="1">+IF(AND(ISNUMBER(OFFSET('Sanitation Data'!$H$13,0,10*ROW('Sanitation Data'!H188))),'Data Summary'!DN194="Yes"),OFFSET('Sanitation Data'!$H$13,0,10*ROW('Sanitation Data'!H188)),NA())</f>
        <v>#N/A</v>
      </c>
      <c r="AZ194" s="109" t="e">
        <f ca="1">+IF(AND(ISNUMBER(OFFSET('Hygiene Data'!$C$6,0,10*ROW('Hygiene Data'!C188))),'Data Summary'!DO194="Yes"),OFFSET('Hygiene Data'!$C$6,0,10*ROW('Hygiene Data'!C188)),NA())</f>
        <v>#N/A</v>
      </c>
      <c r="BA194" s="109" t="e">
        <f ca="1">+IF(AND(ISNUMBER(OFFSET('Hygiene Data'!$C$8,0,10*ROW('Hygiene Data'!C188))),'Data Summary'!DP194="Yes"),OFFSET('Hygiene Data'!$C$8,0,10*ROW('Hygiene Data'!C188)),NA())</f>
        <v>#N/A</v>
      </c>
      <c r="BB194" s="109" t="e">
        <f ca="1">+IF(AND(ISNUMBER(OFFSET('Hygiene Data'!$C$10,0,10*ROW('Hygiene Data'!C188))),'Data Summary'!DQ194="Yes"),OFFSET('Hygiene Data'!$C$10,0,10*ROW('Hygiene Data'!C188)),NA())</f>
        <v>#N/A</v>
      </c>
      <c r="BC194" s="109" t="e">
        <f ca="1">+IF(AND(ISNUMBER(OFFSET('Hygiene Data'!$D$6,0,10*ROW('Hygiene Data'!D188))),'Data Summary'!DR194="Yes"),OFFSET('Hygiene Data'!$D$6,0,10*ROW('Hygiene Data'!D188)),NA())</f>
        <v>#N/A</v>
      </c>
      <c r="BD194" s="109" t="e">
        <f ca="1">+IF(AND(ISNUMBER(OFFSET('Hygiene Data'!$D$8,0,10*ROW('Hygiene Data'!D188))),'Data Summary'!DS194="Yes"),OFFSET('Hygiene Data'!$D$8,0,10*ROW('Hygiene Data'!D188)),NA())</f>
        <v>#N/A</v>
      </c>
      <c r="BE194" s="109" t="e">
        <f ca="1">+IF(AND(ISNUMBER(OFFSET('Hygiene Data'!$D$10,0,10*ROW('Hygiene Data'!D188))),'Data Summary'!DT194="Yes"),OFFSET('Hygiene Data'!$D$10,0,10*ROW('Hygiene Data'!D188)),NA())</f>
        <v>#N/A</v>
      </c>
      <c r="BF194" s="109" t="e">
        <f ca="1">+IF(AND(ISNUMBER(OFFSET('Hygiene Data'!$E$6,0,10*ROW('Hygiene Data'!E188))),'Data Summary'!DU194="Yes"),OFFSET('Hygiene Data'!$E$6,0,10*ROW('Hygiene Data'!E188)),NA())</f>
        <v>#N/A</v>
      </c>
      <c r="BG194" s="109" t="e">
        <f ca="1">+IF(AND(ISNUMBER(OFFSET('Hygiene Data'!$E$8,0,10*ROW('Hygiene Data'!E188))),'Data Summary'!DV194="Yes"),OFFSET('Hygiene Data'!$E$8,0,10*ROW('Hygiene Data'!E188)),NA())</f>
        <v>#N/A</v>
      </c>
      <c r="BH194" s="109" t="e">
        <f ca="1">+IF(AND(ISNUMBER(OFFSET('Hygiene Data'!$E$10,0,10*ROW('Hygiene Data'!E188))),'Data Summary'!DW194="Yes"),OFFSET('Hygiene Data'!$E$10,0,10*ROW('Hygiene Data'!E188)),NA())</f>
        <v>#N/A</v>
      </c>
      <c r="BI194" s="109" t="e">
        <f ca="1">+IF(AND(ISNUMBER(OFFSET('Hygiene Data'!$F$6,0,10*ROW('Hygiene Data'!F188))),'Data Summary'!DX194="Yes"),OFFSET('Hygiene Data'!$F$6,0,10*ROW('Hygiene Data'!F188)),NA())</f>
        <v>#N/A</v>
      </c>
      <c r="BJ194" s="109" t="e">
        <f ca="1">+IF(AND(ISNUMBER(OFFSET('Hygiene Data'!$F$8,0,10*ROW('Hygiene Data'!F188))),'Data Summary'!DY194="Yes"),OFFSET('Hygiene Data'!$F$8,0,10*ROW('Hygiene Data'!F188)),NA())</f>
        <v>#N/A</v>
      </c>
      <c r="BK194" s="109" t="e">
        <f ca="1">+IF(AND(ISNUMBER(OFFSET('Hygiene Data'!$F$10,0,10*ROW('Hygiene Data'!F188))),'Data Summary'!DZ194="Yes"),OFFSET('Hygiene Data'!$F$10,0,10*ROW('Hygiene Data'!F188)),NA())</f>
        <v>#N/A</v>
      </c>
      <c r="BL194" s="109" t="e">
        <f ca="1">+IF(AND(ISNUMBER(OFFSET('Hygiene Data'!$G$6,0,10*ROW('Hygiene Data'!G188))),'Data Summary'!EA194="Yes"),OFFSET('Hygiene Data'!$G$6,0,10*ROW('Hygiene Data'!G188)),NA())</f>
        <v>#N/A</v>
      </c>
      <c r="BM194" s="109" t="e">
        <f ca="1">+IF(AND(ISNUMBER(OFFSET('Hygiene Data'!$G$8,0,10*ROW('Hygiene Data'!G188))),'Data Summary'!EB194="Yes"),OFFSET('Hygiene Data'!$G$8,0,10*ROW('Hygiene Data'!G188)),NA())</f>
        <v>#N/A</v>
      </c>
      <c r="BN194" s="109" t="e">
        <f ca="1">+IF(AND(ISNUMBER(OFFSET('Hygiene Data'!$G$10,0,10*ROW('Hygiene Data'!G188))),'Data Summary'!EC194="Yes"),OFFSET('Hygiene Data'!$G$10,0,10*ROW('Hygiene Data'!G188)),NA())</f>
        <v>#N/A</v>
      </c>
      <c r="BO194" s="109" t="e">
        <f ca="1">+IF(AND(ISNUMBER(OFFSET('Hygiene Data'!$H$6,0,10*ROW('Hygiene Data'!H188))),'Data Summary'!ED194="Yes"),OFFSET('Hygiene Data'!$H$6,0,10*ROW('Hygiene Data'!H188)),NA())</f>
        <v>#N/A</v>
      </c>
      <c r="BP194" s="109" t="e">
        <f ca="1">+IF(AND(ISNUMBER(OFFSET('Hygiene Data'!$H$8,0,10*ROW('Hygiene Data'!H188))),'Data Summary'!EE194="Yes"),OFFSET('Hygiene Data'!$H$8,0,10*ROW('Hygiene Data'!H188)),NA())</f>
        <v>#N/A</v>
      </c>
      <c r="BQ194" s="109" t="e">
        <f ca="1">+IF(AND(ISNUMBER(OFFSET('Hygiene Data'!$H$10,0,10*ROW('Hygiene Data'!H188))),'Data Summary'!EF194="Yes"),OFFSET('Hygiene Data'!$H$10,0,10*ROW('Hygiene Data'!H188)),NA())</f>
        <v>#N/A</v>
      </c>
    </row>
    <row r="195" spans="1:69" x14ac:dyDescent="0.25">
      <c r="A195" s="57" t="e">
        <f ca="1">+IF(OFFSET('Water Data'!$B$1,0,10*ROW('Water Data'!B189))="",NA(),OFFSET('Water Data'!$B$1,0,10*ROW('Water Data'!B189)))</f>
        <v>#N/A</v>
      </c>
      <c r="B195" s="57" t="e">
        <f ca="1">+IF(OFFSET('Water Data'!$A$3,0,10*ROW('Water Data'!A192))="",NA(),OFFSET('Water Data'!$A$3,0,10*ROW('Water Data'!A192)))</f>
        <v>#N/A</v>
      </c>
      <c r="C195" s="57" t="e">
        <f ca="1">+IF(OFFSET('Water Data'!$C$3,0,10*ROW('Water Data'!C192))="",NA(),OFFSET('Water Data'!$C$3,0,10*ROW('Water Data'!C192)))</f>
        <v>#N/A</v>
      </c>
      <c r="D195" s="58" t="e">
        <f ca="1">+IF(AND(ISNUMBER(OFFSET('Water Data'!$C$5,0,10*ROW('Water Data'!C189))),'Data Summary'!BS195="Yes"),100-OFFSET('Water Data'!$C$5,0,10*ROW('Water Data'!C189)),NA())</f>
        <v>#N/A</v>
      </c>
      <c r="E195" s="58" t="e">
        <f ca="1">+IF(AND(ISNUMBER(OFFSET('Water Data'!$C$7,0,10*ROW('Water Data'!C189))),'Data Summary'!BT195="Yes"),OFFSET('Water Data'!$C$7,0,10*ROW('Water Data'!C189)),NA())</f>
        <v>#N/A</v>
      </c>
      <c r="F195" s="58" t="e">
        <f ca="1">+IF(AND(ISNUMBER(OFFSET('Water Data'!$C$10,0,10*ROW('Water Data'!C189))),'Data Summary'!BU195="Yes"),OFFSET('Water Data'!$C$10,0,10*ROW('Water Data'!C189)),NA())</f>
        <v>#N/A</v>
      </c>
      <c r="G195" s="58" t="e">
        <f ca="1">+IF(AND(ISNUMBER(OFFSET('Water Data'!$D$5,0,10*ROW('Water Data'!D189))),'Data Summary'!BV195="Yes"),100-OFFSET('Water Data'!$D$5,0,10*ROW('Water Data'!D189)),NA())</f>
        <v>#N/A</v>
      </c>
      <c r="H195" s="58" t="e">
        <f ca="1">+IF(AND(ISNUMBER(OFFSET('Water Data'!$D$7,0,10*ROW('Water Data'!D189))),'Data Summary'!BW195="Yes"),OFFSET('Water Data'!$D$7,0,10*ROW('Water Data'!D189)),NA())</f>
        <v>#N/A</v>
      </c>
      <c r="I195" s="58" t="e">
        <f ca="1">+IF(AND(ISNUMBER(OFFSET('Water Data'!$D$10,0,10*ROW('Water Data'!D189))),'Data Summary'!BX195="Yes"),OFFSET('Water Data'!$D$10,0,10*ROW('Water Data'!D189)),NA())</f>
        <v>#N/A</v>
      </c>
      <c r="J195" s="58" t="e">
        <f ca="1">+IF(AND(ISNUMBER(OFFSET('Water Data'!$E$5,0,10*ROW('Water Data'!E189))),'Data Summary'!BY195="Yes"),100-OFFSET('Water Data'!$E$5,0,10*ROW('Water Data'!E189)),NA())</f>
        <v>#N/A</v>
      </c>
      <c r="K195" s="58" t="e">
        <f ca="1">+IF(AND(ISNUMBER(OFFSET('Water Data'!$E$7,0,10*ROW('Water Data'!E189))),'Data Summary'!BZ195="Yes"),OFFSET('Water Data'!$E$7,0,10*ROW('Water Data'!E189)),NA())</f>
        <v>#N/A</v>
      </c>
      <c r="L195" s="58" t="e">
        <f ca="1">+IF(AND(ISNUMBER(OFFSET('Water Data'!$E$10,0,10*ROW('Water Data'!E189))),'Data Summary'!CA195="Yes"),OFFSET('Water Data'!$E$10,0,10*ROW('Water Data'!E189)),NA())</f>
        <v>#N/A</v>
      </c>
      <c r="M195" s="58" t="e">
        <f ca="1">+IF(AND(ISNUMBER(OFFSET('Water Data'!$F$5,0,10*ROW('Water Data'!F189))),'Data Summary'!CB195="Yes"),100-OFFSET('Water Data'!$F$5,0,10*ROW('Water Data'!F189)),NA())</f>
        <v>#N/A</v>
      </c>
      <c r="N195" s="58" t="e">
        <f ca="1">+IF(AND(ISNUMBER(OFFSET('Water Data'!$F$7,0,10*ROW('Water Data'!F189))),'Data Summary'!CC195="Yes"),OFFSET('Water Data'!$F$7,0,10*ROW('Water Data'!F189)),NA())</f>
        <v>#N/A</v>
      </c>
      <c r="O195" s="58" t="e">
        <f ca="1">+IF(AND(ISNUMBER(OFFSET('Water Data'!$F$10,0,10*ROW('Water Data'!F189))),'Data Summary'!CD195="Yes"),OFFSET('Water Data'!$F$10,0,10*ROW('Water Data'!F189)),NA())</f>
        <v>#N/A</v>
      </c>
      <c r="P195" s="58" t="e">
        <f ca="1">+IF(AND(ISNUMBER(OFFSET('Water Data'!$G$5,0,10*ROW('Water Data'!G189))),'Data Summary'!CE195="Yes"),100-OFFSET('Water Data'!$G$5,0,10*ROW('Water Data'!G189)),NA())</f>
        <v>#N/A</v>
      </c>
      <c r="Q195" s="58" t="e">
        <f ca="1">+IF(AND(ISNUMBER(OFFSET('Water Data'!$G$7,0,10*ROW('Water Data'!G189))),'Data Summary'!CF195="Yes"),OFFSET('Water Data'!$G$7,0,10*ROW('Water Data'!G189)),NA())</f>
        <v>#N/A</v>
      </c>
      <c r="R195" s="58" t="e">
        <f ca="1">+IF(AND(ISNUMBER(OFFSET('Water Data'!$G$10,0,10*ROW('Water Data'!G189))),'Data Summary'!CG195="Yes"),OFFSET('Water Data'!$G$10,0,10*ROW('Water Data'!G189)),NA())</f>
        <v>#N/A</v>
      </c>
      <c r="S195" s="58" t="e">
        <f ca="1">+IF(AND(ISNUMBER(OFFSET('Water Data'!$H$5,0,10*ROW('Water Data'!H189))),'Data Summary'!CH195="Yes"),100-OFFSET('Water Data'!$H$5,0,10*ROW('Water Data'!H189)),NA())</f>
        <v>#N/A</v>
      </c>
      <c r="T195" s="58" t="e">
        <f ca="1">+IF(AND(ISNUMBER(OFFSET('Water Data'!$H$7,0,10*ROW('Water Data'!H189))),'Data Summary'!CI195="Yes"),OFFSET('Water Data'!$H$7,0,10*ROW('Water Data'!H189)),NA())</f>
        <v>#N/A</v>
      </c>
      <c r="U195" s="58" t="e">
        <f ca="1">+IF(AND(ISNUMBER(OFFSET('Water Data'!$H$10,0,10*ROW('Water Data'!H189))),'Data Summary'!CJ195="Yes"),OFFSET('Water Data'!$H$10,0,10*ROW('Water Data'!H189)),NA())</f>
        <v>#N/A</v>
      </c>
      <c r="V195" s="104" t="e">
        <f ca="1">+IF(AND(ISNUMBER(OFFSET('Sanitation Data'!$C$5,0,10*ROW('Sanitation Data'!C189))),'Data Summary'!CK195="Yes"),100-OFFSET('Sanitation Data'!$C$5,0,10*ROW('Sanitation Data'!C189)),NA())</f>
        <v>#N/A</v>
      </c>
      <c r="W195" s="104" t="e">
        <f ca="1">+IF(AND(ISNUMBER(OFFSET('Sanitation Data'!$C$7,0,10*ROW('Sanitation Data'!C189))),'Data Summary'!CL195="Yes"),OFFSET('Sanitation Data'!$C$7,0,10*ROW('Sanitation Data'!C189)),NA())</f>
        <v>#N/A</v>
      </c>
      <c r="X195" s="104" t="e">
        <f ca="1">+IF(AND(ISNUMBER(OFFSET('Sanitation Data'!$C$11,0,10*ROW('Sanitation Data'!C189))),'Data Summary'!CM195="Yes"),OFFSET('Sanitation Data'!$C$11,0,10*ROW('Sanitation Data'!C189)),NA())</f>
        <v>#N/A</v>
      </c>
      <c r="Y195" s="104" t="e">
        <f ca="1">+IF(AND(ISNUMBER(OFFSET('Sanitation Data'!$C$12,0,10*ROW('Sanitation Data'!C189))),'Data Summary'!CN195="Yes"),OFFSET('Sanitation Data'!$C$12,0,10*ROW('Sanitation Data'!C189)),NA())</f>
        <v>#N/A</v>
      </c>
      <c r="Z195" s="104" t="e">
        <f ca="1">+IF(AND(ISNUMBER(OFFSET('Sanitation Data'!$C$13,0,10*ROW('Sanitation Data'!C189))),'Data Summary'!CO195="Yes"),OFFSET('Sanitation Data'!$C$13,0,10*ROW('Sanitation Data'!C189)),NA())</f>
        <v>#N/A</v>
      </c>
      <c r="AA195" s="104" t="e">
        <f ca="1">+IF(AND(ISNUMBER(OFFSET('Sanitation Data'!$D$5,0,10*ROW('Sanitation Data'!D189))),'Data Summary'!CP195="Yes"),100-OFFSET('Sanitation Data'!$D$5,0,10*ROW('Sanitation Data'!D189)),NA())</f>
        <v>#N/A</v>
      </c>
      <c r="AB195" s="104" t="e">
        <f ca="1">+IF(AND(ISNUMBER(OFFSET('Sanitation Data'!$D$7,0,10*ROW('Sanitation Data'!D189))),'Data Summary'!CQ195="Yes"),OFFSET('Sanitation Data'!$D$7,0,10*ROW('Sanitation Data'!D189)),NA())</f>
        <v>#N/A</v>
      </c>
      <c r="AC195" s="104" t="e">
        <f ca="1">+IF(AND(ISNUMBER(OFFSET('Sanitation Data'!$D$11,0,10*ROW('Sanitation Data'!D189))),'Data Summary'!CR195="Yes"),OFFSET('Sanitation Data'!$D$11,0,10*ROW('Sanitation Data'!D189)),NA())</f>
        <v>#N/A</v>
      </c>
      <c r="AD195" s="104" t="e">
        <f ca="1">+IF(AND(ISNUMBER(OFFSET('Sanitation Data'!$D$12,0,10*ROW('Sanitation Data'!D189))),'Data Summary'!CS195="Yes"),OFFSET('Sanitation Data'!$D$12,0,10*ROW('Sanitation Data'!D189)),NA())</f>
        <v>#N/A</v>
      </c>
      <c r="AE195" s="104" t="e">
        <f ca="1">+IF(AND(ISNUMBER(OFFSET('Sanitation Data'!$D$13,0,10*ROW('Sanitation Data'!D189))),'Data Summary'!CT195="Yes"),OFFSET('Sanitation Data'!$D$13,0,10*ROW('Sanitation Data'!D189)),NA())</f>
        <v>#N/A</v>
      </c>
      <c r="AF195" s="104" t="e">
        <f ca="1">+IF(AND(ISNUMBER(OFFSET('Sanitation Data'!$E$5,0,10*ROW('Sanitation Data'!E189))),'Data Summary'!CU195="Yes"),100-OFFSET('Sanitation Data'!$E$5,0,10*ROW('Sanitation Data'!E189)),NA())</f>
        <v>#N/A</v>
      </c>
      <c r="AG195" s="104" t="e">
        <f ca="1">+IF(AND(ISNUMBER(OFFSET('Sanitation Data'!$E$7,0,10*ROW('Sanitation Data'!E189))),'Data Summary'!CV195="Yes"),OFFSET('Sanitation Data'!$E$7,0,10*ROW('Sanitation Data'!E189)),NA())</f>
        <v>#N/A</v>
      </c>
      <c r="AH195" s="104" t="e">
        <f ca="1">+IF(AND(ISNUMBER(OFFSET('Sanitation Data'!$E$11,0,10*ROW('Sanitation Data'!E189))),'Data Summary'!CW195="Yes"),OFFSET('Sanitation Data'!$E$11,0,10*ROW('Sanitation Data'!E189)),NA())</f>
        <v>#N/A</v>
      </c>
      <c r="AI195" s="104" t="e">
        <f ca="1">+IF(AND(ISNUMBER(OFFSET('Sanitation Data'!$E$12,0,10*ROW('Sanitation Data'!E189))),'Data Summary'!CX195="Yes"),OFFSET('Sanitation Data'!$E$12,0,10*ROW('Sanitation Data'!E189)),NA())</f>
        <v>#N/A</v>
      </c>
      <c r="AJ195" s="104" t="e">
        <f ca="1">+IF(AND(ISNUMBER(OFFSET('Sanitation Data'!$E$13,0,10*ROW('Sanitation Data'!E189))),'Data Summary'!CY195="Yes"),OFFSET('Sanitation Data'!$E$13,0,10*ROW('Sanitation Data'!E189)),NA())</f>
        <v>#N/A</v>
      </c>
      <c r="AK195" s="104" t="e">
        <f ca="1">+IF(AND(ISNUMBER(OFFSET('Sanitation Data'!$F$5,0,10*ROW('Sanitation Data'!F189))),'Data Summary'!CZ195="Yes"),100-OFFSET('Sanitation Data'!$F$5,0,10*ROW('Sanitation Data'!F189)),NA())</f>
        <v>#N/A</v>
      </c>
      <c r="AL195" s="104" t="e">
        <f ca="1">+IF(AND(ISNUMBER(OFFSET('Sanitation Data'!$F$7,0,10*ROW('Sanitation Data'!F189))),'Data Summary'!DA195="Yes"),OFFSET('Sanitation Data'!$F$7,0,10*ROW('Sanitation Data'!F189)),NA())</f>
        <v>#N/A</v>
      </c>
      <c r="AM195" s="104" t="e">
        <f ca="1">+IF(AND(ISNUMBER(OFFSET('Sanitation Data'!$F$11,0,10*ROW('Sanitation Data'!F189))),'Data Summary'!DB195="Yes"),OFFSET('Sanitation Data'!$F$11,0,10*ROW('Sanitation Data'!F189)),NA())</f>
        <v>#N/A</v>
      </c>
      <c r="AN195" s="104" t="e">
        <f ca="1">+IF(AND(ISNUMBER(OFFSET('Sanitation Data'!$F$12,0,10*ROW('Sanitation Data'!F189))),'Data Summary'!DC195="Yes"),OFFSET('Sanitation Data'!$F$12,0,10*ROW('Sanitation Data'!F189)),NA())</f>
        <v>#N/A</v>
      </c>
      <c r="AO195" s="104" t="e">
        <f ca="1">+IF(AND(ISNUMBER(OFFSET('Sanitation Data'!$F$13,0,10*ROW('Sanitation Data'!F189))),'Data Summary'!DD195="Yes"),OFFSET('Sanitation Data'!$F$13,0,10*ROW('Sanitation Data'!F189)),NA())</f>
        <v>#N/A</v>
      </c>
      <c r="AP195" s="104" t="e">
        <f ca="1">+IF(AND(ISNUMBER(OFFSET('Sanitation Data'!$G$5,0,10*ROW('Sanitation Data'!G189))),'Data Summary'!DE195="Yes"),100-OFFSET('Sanitation Data'!$G$5,0,10*ROW('Sanitation Data'!G189)),NA())</f>
        <v>#N/A</v>
      </c>
      <c r="AQ195" s="104" t="e">
        <f ca="1">+IF(AND(ISNUMBER(OFFSET('Sanitation Data'!$G$7,0,10*ROW('Sanitation Data'!G189))),'Data Summary'!DF195="Yes"),OFFSET('Sanitation Data'!$G$7,0,10*ROW('Sanitation Data'!G189)),NA())</f>
        <v>#N/A</v>
      </c>
      <c r="AR195" s="104" t="e">
        <f ca="1">+IF(AND(ISNUMBER(OFFSET('Sanitation Data'!$G$11,0,10*ROW('Sanitation Data'!G189))),'Data Summary'!DG195="Yes"),OFFSET('Sanitation Data'!$G$11,0,10*ROW('Sanitation Data'!G189)),NA())</f>
        <v>#N/A</v>
      </c>
      <c r="AS195" s="104" t="e">
        <f ca="1">+IF(AND(ISNUMBER(OFFSET('Sanitation Data'!$G$12,0,10*ROW('Sanitation Data'!G189))),'Data Summary'!DH195="Yes"),OFFSET('Sanitation Data'!$G$12,0,10*ROW('Sanitation Data'!G189)),NA())</f>
        <v>#N/A</v>
      </c>
      <c r="AT195" s="104" t="e">
        <f ca="1">+IF(AND(ISNUMBER(OFFSET('Sanitation Data'!$G$13,0,10*ROW('Sanitation Data'!G189))),'Data Summary'!DI195="Yes"),OFFSET('Sanitation Data'!$G$13,0,10*ROW('Sanitation Data'!G189)),NA())</f>
        <v>#N/A</v>
      </c>
      <c r="AU195" s="104" t="e">
        <f ca="1">+IF(AND(ISNUMBER(OFFSET('Sanitation Data'!$H$5,0,10*ROW('Sanitation Data'!H189))),'Data Summary'!DJ195="Yes"),100-OFFSET('Sanitation Data'!$H$5,0,10*ROW('Sanitation Data'!H189)),NA())</f>
        <v>#N/A</v>
      </c>
      <c r="AV195" s="104" t="e">
        <f ca="1">+IF(AND(ISNUMBER(OFFSET('Sanitation Data'!$H$7,0,10*ROW('Sanitation Data'!H189))),'Data Summary'!DK195="Yes"),OFFSET('Sanitation Data'!$H$7,0,10*ROW('Sanitation Data'!H189)),NA())</f>
        <v>#N/A</v>
      </c>
      <c r="AW195" s="104" t="e">
        <f ca="1">+IF(AND(ISNUMBER(OFFSET('Sanitation Data'!$H$11,0,10*ROW('Sanitation Data'!H189))),'Data Summary'!DL195="Yes"),OFFSET('Sanitation Data'!$H$11,0,10*ROW('Sanitation Data'!H189)),NA())</f>
        <v>#N/A</v>
      </c>
      <c r="AX195" s="104" t="e">
        <f ca="1">+IF(AND(ISNUMBER(OFFSET('Sanitation Data'!$H$12,0,10*ROW('Sanitation Data'!H189))),'Data Summary'!DM195="Yes"),OFFSET('Sanitation Data'!$H$12,0,10*ROW('Sanitation Data'!H189)),NA())</f>
        <v>#N/A</v>
      </c>
      <c r="AY195" s="104" t="e">
        <f ca="1">+IF(AND(ISNUMBER(OFFSET('Sanitation Data'!$H$13,0,10*ROW('Sanitation Data'!H189))),'Data Summary'!DN195="Yes"),OFFSET('Sanitation Data'!$H$13,0,10*ROW('Sanitation Data'!H189)),NA())</f>
        <v>#N/A</v>
      </c>
      <c r="AZ195" s="109" t="e">
        <f ca="1">+IF(AND(ISNUMBER(OFFSET('Hygiene Data'!$C$6,0,10*ROW('Hygiene Data'!C189))),'Data Summary'!DO195="Yes"),OFFSET('Hygiene Data'!$C$6,0,10*ROW('Hygiene Data'!C189)),NA())</f>
        <v>#N/A</v>
      </c>
      <c r="BA195" s="109" t="e">
        <f ca="1">+IF(AND(ISNUMBER(OFFSET('Hygiene Data'!$C$8,0,10*ROW('Hygiene Data'!C189))),'Data Summary'!DP195="Yes"),OFFSET('Hygiene Data'!$C$8,0,10*ROW('Hygiene Data'!C189)),NA())</f>
        <v>#N/A</v>
      </c>
      <c r="BB195" s="109" t="e">
        <f ca="1">+IF(AND(ISNUMBER(OFFSET('Hygiene Data'!$C$10,0,10*ROW('Hygiene Data'!C189))),'Data Summary'!DQ195="Yes"),OFFSET('Hygiene Data'!$C$10,0,10*ROW('Hygiene Data'!C189)),NA())</f>
        <v>#N/A</v>
      </c>
      <c r="BC195" s="109" t="e">
        <f ca="1">+IF(AND(ISNUMBER(OFFSET('Hygiene Data'!$D$6,0,10*ROW('Hygiene Data'!D189))),'Data Summary'!DR195="Yes"),OFFSET('Hygiene Data'!$D$6,0,10*ROW('Hygiene Data'!D189)),NA())</f>
        <v>#N/A</v>
      </c>
      <c r="BD195" s="109" t="e">
        <f ca="1">+IF(AND(ISNUMBER(OFFSET('Hygiene Data'!$D$8,0,10*ROW('Hygiene Data'!D189))),'Data Summary'!DS195="Yes"),OFFSET('Hygiene Data'!$D$8,0,10*ROW('Hygiene Data'!D189)),NA())</f>
        <v>#N/A</v>
      </c>
      <c r="BE195" s="109" t="e">
        <f ca="1">+IF(AND(ISNUMBER(OFFSET('Hygiene Data'!$D$10,0,10*ROW('Hygiene Data'!D189))),'Data Summary'!DT195="Yes"),OFFSET('Hygiene Data'!$D$10,0,10*ROW('Hygiene Data'!D189)),NA())</f>
        <v>#N/A</v>
      </c>
      <c r="BF195" s="109" t="e">
        <f ca="1">+IF(AND(ISNUMBER(OFFSET('Hygiene Data'!$E$6,0,10*ROW('Hygiene Data'!E189))),'Data Summary'!DU195="Yes"),OFFSET('Hygiene Data'!$E$6,0,10*ROW('Hygiene Data'!E189)),NA())</f>
        <v>#N/A</v>
      </c>
      <c r="BG195" s="109" t="e">
        <f ca="1">+IF(AND(ISNUMBER(OFFSET('Hygiene Data'!$E$8,0,10*ROW('Hygiene Data'!E189))),'Data Summary'!DV195="Yes"),OFFSET('Hygiene Data'!$E$8,0,10*ROW('Hygiene Data'!E189)),NA())</f>
        <v>#N/A</v>
      </c>
      <c r="BH195" s="109" t="e">
        <f ca="1">+IF(AND(ISNUMBER(OFFSET('Hygiene Data'!$E$10,0,10*ROW('Hygiene Data'!E189))),'Data Summary'!DW195="Yes"),OFFSET('Hygiene Data'!$E$10,0,10*ROW('Hygiene Data'!E189)),NA())</f>
        <v>#N/A</v>
      </c>
      <c r="BI195" s="109" t="e">
        <f ca="1">+IF(AND(ISNUMBER(OFFSET('Hygiene Data'!$F$6,0,10*ROW('Hygiene Data'!F189))),'Data Summary'!DX195="Yes"),OFFSET('Hygiene Data'!$F$6,0,10*ROW('Hygiene Data'!F189)),NA())</f>
        <v>#N/A</v>
      </c>
      <c r="BJ195" s="109" t="e">
        <f ca="1">+IF(AND(ISNUMBER(OFFSET('Hygiene Data'!$F$8,0,10*ROW('Hygiene Data'!F189))),'Data Summary'!DY195="Yes"),OFFSET('Hygiene Data'!$F$8,0,10*ROW('Hygiene Data'!F189)),NA())</f>
        <v>#N/A</v>
      </c>
      <c r="BK195" s="109" t="e">
        <f ca="1">+IF(AND(ISNUMBER(OFFSET('Hygiene Data'!$F$10,0,10*ROW('Hygiene Data'!F189))),'Data Summary'!DZ195="Yes"),OFFSET('Hygiene Data'!$F$10,0,10*ROW('Hygiene Data'!F189)),NA())</f>
        <v>#N/A</v>
      </c>
      <c r="BL195" s="109" t="e">
        <f ca="1">+IF(AND(ISNUMBER(OFFSET('Hygiene Data'!$G$6,0,10*ROW('Hygiene Data'!G189))),'Data Summary'!EA195="Yes"),OFFSET('Hygiene Data'!$G$6,0,10*ROW('Hygiene Data'!G189)),NA())</f>
        <v>#N/A</v>
      </c>
      <c r="BM195" s="109" t="e">
        <f ca="1">+IF(AND(ISNUMBER(OFFSET('Hygiene Data'!$G$8,0,10*ROW('Hygiene Data'!G189))),'Data Summary'!EB195="Yes"),OFFSET('Hygiene Data'!$G$8,0,10*ROW('Hygiene Data'!G189)),NA())</f>
        <v>#N/A</v>
      </c>
      <c r="BN195" s="109" t="e">
        <f ca="1">+IF(AND(ISNUMBER(OFFSET('Hygiene Data'!$G$10,0,10*ROW('Hygiene Data'!G189))),'Data Summary'!EC195="Yes"),OFFSET('Hygiene Data'!$G$10,0,10*ROW('Hygiene Data'!G189)),NA())</f>
        <v>#N/A</v>
      </c>
      <c r="BO195" s="109" t="e">
        <f ca="1">+IF(AND(ISNUMBER(OFFSET('Hygiene Data'!$H$6,0,10*ROW('Hygiene Data'!H189))),'Data Summary'!ED195="Yes"),OFFSET('Hygiene Data'!$H$6,0,10*ROW('Hygiene Data'!H189)),NA())</f>
        <v>#N/A</v>
      </c>
      <c r="BP195" s="109" t="e">
        <f ca="1">+IF(AND(ISNUMBER(OFFSET('Hygiene Data'!$H$8,0,10*ROW('Hygiene Data'!H189))),'Data Summary'!EE195="Yes"),OFFSET('Hygiene Data'!$H$8,0,10*ROW('Hygiene Data'!H189)),NA())</f>
        <v>#N/A</v>
      </c>
      <c r="BQ195" s="109" t="e">
        <f ca="1">+IF(AND(ISNUMBER(OFFSET('Hygiene Data'!$H$10,0,10*ROW('Hygiene Data'!H189))),'Data Summary'!EF195="Yes"),OFFSET('Hygiene Data'!$H$10,0,10*ROW('Hygiene Data'!H189)),NA())</f>
        <v>#N/A</v>
      </c>
    </row>
    <row r="196" spans="1:69" x14ac:dyDescent="0.25">
      <c r="A196" s="57" t="e">
        <f ca="1">+IF(OFFSET('Water Data'!$B$1,0,10*ROW('Water Data'!B190))="",NA(),OFFSET('Water Data'!$B$1,0,10*ROW('Water Data'!B190)))</f>
        <v>#N/A</v>
      </c>
      <c r="B196" s="57" t="e">
        <f ca="1">+IF(OFFSET('Water Data'!$A$3,0,10*ROW('Water Data'!A193))="",NA(),OFFSET('Water Data'!$A$3,0,10*ROW('Water Data'!A193)))</f>
        <v>#N/A</v>
      </c>
      <c r="C196" s="57" t="e">
        <f ca="1">+IF(OFFSET('Water Data'!$C$3,0,10*ROW('Water Data'!C193))="",NA(),OFFSET('Water Data'!$C$3,0,10*ROW('Water Data'!C193)))</f>
        <v>#N/A</v>
      </c>
      <c r="D196" s="58" t="e">
        <f ca="1">+IF(AND(ISNUMBER(OFFSET('Water Data'!$C$5,0,10*ROW('Water Data'!C190))),'Data Summary'!BS196="Yes"),100-OFFSET('Water Data'!$C$5,0,10*ROW('Water Data'!C190)),NA())</f>
        <v>#N/A</v>
      </c>
      <c r="E196" s="58" t="e">
        <f ca="1">+IF(AND(ISNUMBER(OFFSET('Water Data'!$C$7,0,10*ROW('Water Data'!C190))),'Data Summary'!BT196="Yes"),OFFSET('Water Data'!$C$7,0,10*ROW('Water Data'!C190)),NA())</f>
        <v>#N/A</v>
      </c>
      <c r="F196" s="58" t="e">
        <f ca="1">+IF(AND(ISNUMBER(OFFSET('Water Data'!$C$10,0,10*ROW('Water Data'!C190))),'Data Summary'!BU196="Yes"),OFFSET('Water Data'!$C$10,0,10*ROW('Water Data'!C190)),NA())</f>
        <v>#N/A</v>
      </c>
      <c r="G196" s="58" t="e">
        <f ca="1">+IF(AND(ISNUMBER(OFFSET('Water Data'!$D$5,0,10*ROW('Water Data'!D190))),'Data Summary'!BV196="Yes"),100-OFFSET('Water Data'!$D$5,0,10*ROW('Water Data'!D190)),NA())</f>
        <v>#N/A</v>
      </c>
      <c r="H196" s="58" t="e">
        <f ca="1">+IF(AND(ISNUMBER(OFFSET('Water Data'!$D$7,0,10*ROW('Water Data'!D190))),'Data Summary'!BW196="Yes"),OFFSET('Water Data'!$D$7,0,10*ROW('Water Data'!D190)),NA())</f>
        <v>#N/A</v>
      </c>
      <c r="I196" s="58" t="e">
        <f ca="1">+IF(AND(ISNUMBER(OFFSET('Water Data'!$D$10,0,10*ROW('Water Data'!D190))),'Data Summary'!BX196="Yes"),OFFSET('Water Data'!$D$10,0,10*ROW('Water Data'!D190)),NA())</f>
        <v>#N/A</v>
      </c>
      <c r="J196" s="58" t="e">
        <f ca="1">+IF(AND(ISNUMBER(OFFSET('Water Data'!$E$5,0,10*ROW('Water Data'!E190))),'Data Summary'!BY196="Yes"),100-OFFSET('Water Data'!$E$5,0,10*ROW('Water Data'!E190)),NA())</f>
        <v>#N/A</v>
      </c>
      <c r="K196" s="58" t="e">
        <f ca="1">+IF(AND(ISNUMBER(OFFSET('Water Data'!$E$7,0,10*ROW('Water Data'!E190))),'Data Summary'!BZ196="Yes"),OFFSET('Water Data'!$E$7,0,10*ROW('Water Data'!E190)),NA())</f>
        <v>#N/A</v>
      </c>
      <c r="L196" s="58" t="e">
        <f ca="1">+IF(AND(ISNUMBER(OFFSET('Water Data'!$E$10,0,10*ROW('Water Data'!E190))),'Data Summary'!CA196="Yes"),OFFSET('Water Data'!$E$10,0,10*ROW('Water Data'!E190)),NA())</f>
        <v>#N/A</v>
      </c>
      <c r="M196" s="58" t="e">
        <f ca="1">+IF(AND(ISNUMBER(OFFSET('Water Data'!$F$5,0,10*ROW('Water Data'!F190))),'Data Summary'!CB196="Yes"),100-OFFSET('Water Data'!$F$5,0,10*ROW('Water Data'!F190)),NA())</f>
        <v>#N/A</v>
      </c>
      <c r="N196" s="58" t="e">
        <f ca="1">+IF(AND(ISNUMBER(OFFSET('Water Data'!$F$7,0,10*ROW('Water Data'!F190))),'Data Summary'!CC196="Yes"),OFFSET('Water Data'!$F$7,0,10*ROW('Water Data'!F190)),NA())</f>
        <v>#N/A</v>
      </c>
      <c r="O196" s="58" t="e">
        <f ca="1">+IF(AND(ISNUMBER(OFFSET('Water Data'!$F$10,0,10*ROW('Water Data'!F190))),'Data Summary'!CD196="Yes"),OFFSET('Water Data'!$F$10,0,10*ROW('Water Data'!F190)),NA())</f>
        <v>#N/A</v>
      </c>
      <c r="P196" s="58" t="e">
        <f ca="1">+IF(AND(ISNUMBER(OFFSET('Water Data'!$G$5,0,10*ROW('Water Data'!G190))),'Data Summary'!CE196="Yes"),100-OFFSET('Water Data'!$G$5,0,10*ROW('Water Data'!G190)),NA())</f>
        <v>#N/A</v>
      </c>
      <c r="Q196" s="58" t="e">
        <f ca="1">+IF(AND(ISNUMBER(OFFSET('Water Data'!$G$7,0,10*ROW('Water Data'!G190))),'Data Summary'!CF196="Yes"),OFFSET('Water Data'!$G$7,0,10*ROW('Water Data'!G190)),NA())</f>
        <v>#N/A</v>
      </c>
      <c r="R196" s="58" t="e">
        <f ca="1">+IF(AND(ISNUMBER(OFFSET('Water Data'!$G$10,0,10*ROW('Water Data'!G190))),'Data Summary'!CG196="Yes"),OFFSET('Water Data'!$G$10,0,10*ROW('Water Data'!G190)),NA())</f>
        <v>#N/A</v>
      </c>
      <c r="S196" s="58" t="e">
        <f ca="1">+IF(AND(ISNUMBER(OFFSET('Water Data'!$H$5,0,10*ROW('Water Data'!H190))),'Data Summary'!CH196="Yes"),100-OFFSET('Water Data'!$H$5,0,10*ROW('Water Data'!H190)),NA())</f>
        <v>#N/A</v>
      </c>
      <c r="T196" s="58" t="e">
        <f ca="1">+IF(AND(ISNUMBER(OFFSET('Water Data'!$H$7,0,10*ROW('Water Data'!H190))),'Data Summary'!CI196="Yes"),OFFSET('Water Data'!$H$7,0,10*ROW('Water Data'!H190)),NA())</f>
        <v>#N/A</v>
      </c>
      <c r="U196" s="58" t="e">
        <f ca="1">+IF(AND(ISNUMBER(OFFSET('Water Data'!$H$10,0,10*ROW('Water Data'!H190))),'Data Summary'!CJ196="Yes"),OFFSET('Water Data'!$H$10,0,10*ROW('Water Data'!H190)),NA())</f>
        <v>#N/A</v>
      </c>
      <c r="V196" s="104" t="e">
        <f ca="1">+IF(AND(ISNUMBER(OFFSET('Sanitation Data'!$C$5,0,10*ROW('Sanitation Data'!C190))),'Data Summary'!CK196="Yes"),100-OFFSET('Sanitation Data'!$C$5,0,10*ROW('Sanitation Data'!C190)),NA())</f>
        <v>#N/A</v>
      </c>
      <c r="W196" s="104" t="e">
        <f ca="1">+IF(AND(ISNUMBER(OFFSET('Sanitation Data'!$C$7,0,10*ROW('Sanitation Data'!C190))),'Data Summary'!CL196="Yes"),OFFSET('Sanitation Data'!$C$7,0,10*ROW('Sanitation Data'!C190)),NA())</f>
        <v>#N/A</v>
      </c>
      <c r="X196" s="104" t="e">
        <f ca="1">+IF(AND(ISNUMBER(OFFSET('Sanitation Data'!$C$11,0,10*ROW('Sanitation Data'!C190))),'Data Summary'!CM196="Yes"),OFFSET('Sanitation Data'!$C$11,0,10*ROW('Sanitation Data'!C190)),NA())</f>
        <v>#N/A</v>
      </c>
      <c r="Y196" s="104" t="e">
        <f ca="1">+IF(AND(ISNUMBER(OFFSET('Sanitation Data'!$C$12,0,10*ROW('Sanitation Data'!C190))),'Data Summary'!CN196="Yes"),OFFSET('Sanitation Data'!$C$12,0,10*ROW('Sanitation Data'!C190)),NA())</f>
        <v>#N/A</v>
      </c>
      <c r="Z196" s="104" t="e">
        <f ca="1">+IF(AND(ISNUMBER(OFFSET('Sanitation Data'!$C$13,0,10*ROW('Sanitation Data'!C190))),'Data Summary'!CO196="Yes"),OFFSET('Sanitation Data'!$C$13,0,10*ROW('Sanitation Data'!C190)),NA())</f>
        <v>#N/A</v>
      </c>
      <c r="AA196" s="104" t="e">
        <f ca="1">+IF(AND(ISNUMBER(OFFSET('Sanitation Data'!$D$5,0,10*ROW('Sanitation Data'!D190))),'Data Summary'!CP196="Yes"),100-OFFSET('Sanitation Data'!$D$5,0,10*ROW('Sanitation Data'!D190)),NA())</f>
        <v>#N/A</v>
      </c>
      <c r="AB196" s="104" t="e">
        <f ca="1">+IF(AND(ISNUMBER(OFFSET('Sanitation Data'!$D$7,0,10*ROW('Sanitation Data'!D190))),'Data Summary'!CQ196="Yes"),OFFSET('Sanitation Data'!$D$7,0,10*ROW('Sanitation Data'!D190)),NA())</f>
        <v>#N/A</v>
      </c>
      <c r="AC196" s="104" t="e">
        <f ca="1">+IF(AND(ISNUMBER(OFFSET('Sanitation Data'!$D$11,0,10*ROW('Sanitation Data'!D190))),'Data Summary'!CR196="Yes"),OFFSET('Sanitation Data'!$D$11,0,10*ROW('Sanitation Data'!D190)),NA())</f>
        <v>#N/A</v>
      </c>
      <c r="AD196" s="104" t="e">
        <f ca="1">+IF(AND(ISNUMBER(OFFSET('Sanitation Data'!$D$12,0,10*ROW('Sanitation Data'!D190))),'Data Summary'!CS196="Yes"),OFFSET('Sanitation Data'!$D$12,0,10*ROW('Sanitation Data'!D190)),NA())</f>
        <v>#N/A</v>
      </c>
      <c r="AE196" s="104" t="e">
        <f ca="1">+IF(AND(ISNUMBER(OFFSET('Sanitation Data'!$D$13,0,10*ROW('Sanitation Data'!D190))),'Data Summary'!CT196="Yes"),OFFSET('Sanitation Data'!$D$13,0,10*ROW('Sanitation Data'!D190)),NA())</f>
        <v>#N/A</v>
      </c>
      <c r="AF196" s="104" t="e">
        <f ca="1">+IF(AND(ISNUMBER(OFFSET('Sanitation Data'!$E$5,0,10*ROW('Sanitation Data'!E190))),'Data Summary'!CU196="Yes"),100-OFFSET('Sanitation Data'!$E$5,0,10*ROW('Sanitation Data'!E190)),NA())</f>
        <v>#N/A</v>
      </c>
      <c r="AG196" s="104" t="e">
        <f ca="1">+IF(AND(ISNUMBER(OFFSET('Sanitation Data'!$E$7,0,10*ROW('Sanitation Data'!E190))),'Data Summary'!CV196="Yes"),OFFSET('Sanitation Data'!$E$7,0,10*ROW('Sanitation Data'!E190)),NA())</f>
        <v>#N/A</v>
      </c>
      <c r="AH196" s="104" t="e">
        <f ca="1">+IF(AND(ISNUMBER(OFFSET('Sanitation Data'!$E$11,0,10*ROW('Sanitation Data'!E190))),'Data Summary'!CW196="Yes"),OFFSET('Sanitation Data'!$E$11,0,10*ROW('Sanitation Data'!E190)),NA())</f>
        <v>#N/A</v>
      </c>
      <c r="AI196" s="104" t="e">
        <f ca="1">+IF(AND(ISNUMBER(OFFSET('Sanitation Data'!$E$12,0,10*ROW('Sanitation Data'!E190))),'Data Summary'!CX196="Yes"),OFFSET('Sanitation Data'!$E$12,0,10*ROW('Sanitation Data'!E190)),NA())</f>
        <v>#N/A</v>
      </c>
      <c r="AJ196" s="104" t="e">
        <f ca="1">+IF(AND(ISNUMBER(OFFSET('Sanitation Data'!$E$13,0,10*ROW('Sanitation Data'!E190))),'Data Summary'!CY196="Yes"),OFFSET('Sanitation Data'!$E$13,0,10*ROW('Sanitation Data'!E190)),NA())</f>
        <v>#N/A</v>
      </c>
      <c r="AK196" s="104" t="e">
        <f ca="1">+IF(AND(ISNUMBER(OFFSET('Sanitation Data'!$F$5,0,10*ROW('Sanitation Data'!F190))),'Data Summary'!CZ196="Yes"),100-OFFSET('Sanitation Data'!$F$5,0,10*ROW('Sanitation Data'!F190)),NA())</f>
        <v>#N/A</v>
      </c>
      <c r="AL196" s="104" t="e">
        <f ca="1">+IF(AND(ISNUMBER(OFFSET('Sanitation Data'!$F$7,0,10*ROW('Sanitation Data'!F190))),'Data Summary'!DA196="Yes"),OFFSET('Sanitation Data'!$F$7,0,10*ROW('Sanitation Data'!F190)),NA())</f>
        <v>#N/A</v>
      </c>
      <c r="AM196" s="104" t="e">
        <f ca="1">+IF(AND(ISNUMBER(OFFSET('Sanitation Data'!$F$11,0,10*ROW('Sanitation Data'!F190))),'Data Summary'!DB196="Yes"),OFFSET('Sanitation Data'!$F$11,0,10*ROW('Sanitation Data'!F190)),NA())</f>
        <v>#N/A</v>
      </c>
      <c r="AN196" s="104" t="e">
        <f ca="1">+IF(AND(ISNUMBER(OFFSET('Sanitation Data'!$F$12,0,10*ROW('Sanitation Data'!F190))),'Data Summary'!DC196="Yes"),OFFSET('Sanitation Data'!$F$12,0,10*ROW('Sanitation Data'!F190)),NA())</f>
        <v>#N/A</v>
      </c>
      <c r="AO196" s="104" t="e">
        <f ca="1">+IF(AND(ISNUMBER(OFFSET('Sanitation Data'!$F$13,0,10*ROW('Sanitation Data'!F190))),'Data Summary'!DD196="Yes"),OFFSET('Sanitation Data'!$F$13,0,10*ROW('Sanitation Data'!F190)),NA())</f>
        <v>#N/A</v>
      </c>
      <c r="AP196" s="104" t="e">
        <f ca="1">+IF(AND(ISNUMBER(OFFSET('Sanitation Data'!$G$5,0,10*ROW('Sanitation Data'!G190))),'Data Summary'!DE196="Yes"),100-OFFSET('Sanitation Data'!$G$5,0,10*ROW('Sanitation Data'!G190)),NA())</f>
        <v>#N/A</v>
      </c>
      <c r="AQ196" s="104" t="e">
        <f ca="1">+IF(AND(ISNUMBER(OFFSET('Sanitation Data'!$G$7,0,10*ROW('Sanitation Data'!G190))),'Data Summary'!DF196="Yes"),OFFSET('Sanitation Data'!$G$7,0,10*ROW('Sanitation Data'!G190)),NA())</f>
        <v>#N/A</v>
      </c>
      <c r="AR196" s="104" t="e">
        <f ca="1">+IF(AND(ISNUMBER(OFFSET('Sanitation Data'!$G$11,0,10*ROW('Sanitation Data'!G190))),'Data Summary'!DG196="Yes"),OFFSET('Sanitation Data'!$G$11,0,10*ROW('Sanitation Data'!G190)),NA())</f>
        <v>#N/A</v>
      </c>
      <c r="AS196" s="104" t="e">
        <f ca="1">+IF(AND(ISNUMBER(OFFSET('Sanitation Data'!$G$12,0,10*ROW('Sanitation Data'!G190))),'Data Summary'!DH196="Yes"),OFFSET('Sanitation Data'!$G$12,0,10*ROW('Sanitation Data'!G190)),NA())</f>
        <v>#N/A</v>
      </c>
      <c r="AT196" s="104" t="e">
        <f ca="1">+IF(AND(ISNUMBER(OFFSET('Sanitation Data'!$G$13,0,10*ROW('Sanitation Data'!G190))),'Data Summary'!DI196="Yes"),OFFSET('Sanitation Data'!$G$13,0,10*ROW('Sanitation Data'!G190)),NA())</f>
        <v>#N/A</v>
      </c>
      <c r="AU196" s="104" t="e">
        <f ca="1">+IF(AND(ISNUMBER(OFFSET('Sanitation Data'!$H$5,0,10*ROW('Sanitation Data'!H190))),'Data Summary'!DJ196="Yes"),100-OFFSET('Sanitation Data'!$H$5,0,10*ROW('Sanitation Data'!H190)),NA())</f>
        <v>#N/A</v>
      </c>
      <c r="AV196" s="104" t="e">
        <f ca="1">+IF(AND(ISNUMBER(OFFSET('Sanitation Data'!$H$7,0,10*ROW('Sanitation Data'!H190))),'Data Summary'!DK196="Yes"),OFFSET('Sanitation Data'!$H$7,0,10*ROW('Sanitation Data'!H190)),NA())</f>
        <v>#N/A</v>
      </c>
      <c r="AW196" s="104" t="e">
        <f ca="1">+IF(AND(ISNUMBER(OFFSET('Sanitation Data'!$H$11,0,10*ROW('Sanitation Data'!H190))),'Data Summary'!DL196="Yes"),OFFSET('Sanitation Data'!$H$11,0,10*ROW('Sanitation Data'!H190)),NA())</f>
        <v>#N/A</v>
      </c>
      <c r="AX196" s="104" t="e">
        <f ca="1">+IF(AND(ISNUMBER(OFFSET('Sanitation Data'!$H$12,0,10*ROW('Sanitation Data'!H190))),'Data Summary'!DM196="Yes"),OFFSET('Sanitation Data'!$H$12,0,10*ROW('Sanitation Data'!H190)),NA())</f>
        <v>#N/A</v>
      </c>
      <c r="AY196" s="104" t="e">
        <f ca="1">+IF(AND(ISNUMBER(OFFSET('Sanitation Data'!$H$13,0,10*ROW('Sanitation Data'!H190))),'Data Summary'!DN196="Yes"),OFFSET('Sanitation Data'!$H$13,0,10*ROW('Sanitation Data'!H190)),NA())</f>
        <v>#N/A</v>
      </c>
      <c r="AZ196" s="109" t="e">
        <f ca="1">+IF(AND(ISNUMBER(OFFSET('Hygiene Data'!$C$6,0,10*ROW('Hygiene Data'!C190))),'Data Summary'!DO196="Yes"),OFFSET('Hygiene Data'!$C$6,0,10*ROW('Hygiene Data'!C190)),NA())</f>
        <v>#N/A</v>
      </c>
      <c r="BA196" s="109" t="e">
        <f ca="1">+IF(AND(ISNUMBER(OFFSET('Hygiene Data'!$C$8,0,10*ROW('Hygiene Data'!C190))),'Data Summary'!DP196="Yes"),OFFSET('Hygiene Data'!$C$8,0,10*ROW('Hygiene Data'!C190)),NA())</f>
        <v>#N/A</v>
      </c>
      <c r="BB196" s="109" t="e">
        <f ca="1">+IF(AND(ISNUMBER(OFFSET('Hygiene Data'!$C$10,0,10*ROW('Hygiene Data'!C190))),'Data Summary'!DQ196="Yes"),OFFSET('Hygiene Data'!$C$10,0,10*ROW('Hygiene Data'!C190)),NA())</f>
        <v>#N/A</v>
      </c>
      <c r="BC196" s="109" t="e">
        <f ca="1">+IF(AND(ISNUMBER(OFFSET('Hygiene Data'!$D$6,0,10*ROW('Hygiene Data'!D190))),'Data Summary'!DR196="Yes"),OFFSET('Hygiene Data'!$D$6,0,10*ROW('Hygiene Data'!D190)),NA())</f>
        <v>#N/A</v>
      </c>
      <c r="BD196" s="109" t="e">
        <f ca="1">+IF(AND(ISNUMBER(OFFSET('Hygiene Data'!$D$8,0,10*ROW('Hygiene Data'!D190))),'Data Summary'!DS196="Yes"),OFFSET('Hygiene Data'!$D$8,0,10*ROW('Hygiene Data'!D190)),NA())</f>
        <v>#N/A</v>
      </c>
      <c r="BE196" s="109" t="e">
        <f ca="1">+IF(AND(ISNUMBER(OFFSET('Hygiene Data'!$D$10,0,10*ROW('Hygiene Data'!D190))),'Data Summary'!DT196="Yes"),OFFSET('Hygiene Data'!$D$10,0,10*ROW('Hygiene Data'!D190)),NA())</f>
        <v>#N/A</v>
      </c>
      <c r="BF196" s="109" t="e">
        <f ca="1">+IF(AND(ISNUMBER(OFFSET('Hygiene Data'!$E$6,0,10*ROW('Hygiene Data'!E190))),'Data Summary'!DU196="Yes"),OFFSET('Hygiene Data'!$E$6,0,10*ROW('Hygiene Data'!E190)),NA())</f>
        <v>#N/A</v>
      </c>
      <c r="BG196" s="109" t="e">
        <f ca="1">+IF(AND(ISNUMBER(OFFSET('Hygiene Data'!$E$8,0,10*ROW('Hygiene Data'!E190))),'Data Summary'!DV196="Yes"),OFFSET('Hygiene Data'!$E$8,0,10*ROW('Hygiene Data'!E190)),NA())</f>
        <v>#N/A</v>
      </c>
      <c r="BH196" s="109" t="e">
        <f ca="1">+IF(AND(ISNUMBER(OFFSET('Hygiene Data'!$E$10,0,10*ROW('Hygiene Data'!E190))),'Data Summary'!DW196="Yes"),OFFSET('Hygiene Data'!$E$10,0,10*ROW('Hygiene Data'!E190)),NA())</f>
        <v>#N/A</v>
      </c>
      <c r="BI196" s="109" t="e">
        <f ca="1">+IF(AND(ISNUMBER(OFFSET('Hygiene Data'!$F$6,0,10*ROW('Hygiene Data'!F190))),'Data Summary'!DX196="Yes"),OFFSET('Hygiene Data'!$F$6,0,10*ROW('Hygiene Data'!F190)),NA())</f>
        <v>#N/A</v>
      </c>
      <c r="BJ196" s="109" t="e">
        <f ca="1">+IF(AND(ISNUMBER(OFFSET('Hygiene Data'!$F$8,0,10*ROW('Hygiene Data'!F190))),'Data Summary'!DY196="Yes"),OFFSET('Hygiene Data'!$F$8,0,10*ROW('Hygiene Data'!F190)),NA())</f>
        <v>#N/A</v>
      </c>
      <c r="BK196" s="109" t="e">
        <f ca="1">+IF(AND(ISNUMBER(OFFSET('Hygiene Data'!$F$10,0,10*ROW('Hygiene Data'!F190))),'Data Summary'!DZ196="Yes"),OFFSET('Hygiene Data'!$F$10,0,10*ROW('Hygiene Data'!F190)),NA())</f>
        <v>#N/A</v>
      </c>
      <c r="BL196" s="109" t="e">
        <f ca="1">+IF(AND(ISNUMBER(OFFSET('Hygiene Data'!$G$6,0,10*ROW('Hygiene Data'!G190))),'Data Summary'!EA196="Yes"),OFFSET('Hygiene Data'!$G$6,0,10*ROW('Hygiene Data'!G190)),NA())</f>
        <v>#N/A</v>
      </c>
      <c r="BM196" s="109" t="e">
        <f ca="1">+IF(AND(ISNUMBER(OFFSET('Hygiene Data'!$G$8,0,10*ROW('Hygiene Data'!G190))),'Data Summary'!EB196="Yes"),OFFSET('Hygiene Data'!$G$8,0,10*ROW('Hygiene Data'!G190)),NA())</f>
        <v>#N/A</v>
      </c>
      <c r="BN196" s="109" t="e">
        <f ca="1">+IF(AND(ISNUMBER(OFFSET('Hygiene Data'!$G$10,0,10*ROW('Hygiene Data'!G190))),'Data Summary'!EC196="Yes"),OFFSET('Hygiene Data'!$G$10,0,10*ROW('Hygiene Data'!G190)),NA())</f>
        <v>#N/A</v>
      </c>
      <c r="BO196" s="109" t="e">
        <f ca="1">+IF(AND(ISNUMBER(OFFSET('Hygiene Data'!$H$6,0,10*ROW('Hygiene Data'!H190))),'Data Summary'!ED196="Yes"),OFFSET('Hygiene Data'!$H$6,0,10*ROW('Hygiene Data'!H190)),NA())</f>
        <v>#N/A</v>
      </c>
      <c r="BP196" s="109" t="e">
        <f ca="1">+IF(AND(ISNUMBER(OFFSET('Hygiene Data'!$H$8,0,10*ROW('Hygiene Data'!H190))),'Data Summary'!EE196="Yes"),OFFSET('Hygiene Data'!$H$8,0,10*ROW('Hygiene Data'!H190)),NA())</f>
        <v>#N/A</v>
      </c>
      <c r="BQ196" s="109" t="e">
        <f ca="1">+IF(AND(ISNUMBER(OFFSET('Hygiene Data'!$H$10,0,10*ROW('Hygiene Data'!H190))),'Data Summary'!EF196="Yes"),OFFSET('Hygiene Data'!$H$10,0,10*ROW('Hygiene Data'!H190)),NA())</f>
        <v>#N/A</v>
      </c>
    </row>
    <row r="197" spans="1:69" x14ac:dyDescent="0.25">
      <c r="A197" s="57" t="e">
        <f ca="1">+IF(OFFSET('Water Data'!$B$1,0,10*ROW('Water Data'!B191))="",NA(),OFFSET('Water Data'!$B$1,0,10*ROW('Water Data'!B191)))</f>
        <v>#N/A</v>
      </c>
      <c r="B197" s="57" t="e">
        <f ca="1">+IF(OFFSET('Water Data'!$A$3,0,10*ROW('Water Data'!A194))="",NA(),OFFSET('Water Data'!$A$3,0,10*ROW('Water Data'!A194)))</f>
        <v>#N/A</v>
      </c>
      <c r="C197" s="57" t="e">
        <f ca="1">+IF(OFFSET('Water Data'!$C$3,0,10*ROW('Water Data'!C194))="",NA(),OFFSET('Water Data'!$C$3,0,10*ROW('Water Data'!C194)))</f>
        <v>#N/A</v>
      </c>
      <c r="D197" s="58" t="e">
        <f ca="1">+IF(AND(ISNUMBER(OFFSET('Water Data'!$C$5,0,10*ROW('Water Data'!C191))),'Data Summary'!BS197="Yes"),100-OFFSET('Water Data'!$C$5,0,10*ROW('Water Data'!C191)),NA())</f>
        <v>#N/A</v>
      </c>
      <c r="E197" s="58" t="e">
        <f ca="1">+IF(AND(ISNUMBER(OFFSET('Water Data'!$C$7,0,10*ROW('Water Data'!C191))),'Data Summary'!BT197="Yes"),OFFSET('Water Data'!$C$7,0,10*ROW('Water Data'!C191)),NA())</f>
        <v>#N/A</v>
      </c>
      <c r="F197" s="58" t="e">
        <f ca="1">+IF(AND(ISNUMBER(OFFSET('Water Data'!$C$10,0,10*ROW('Water Data'!C191))),'Data Summary'!BU197="Yes"),OFFSET('Water Data'!$C$10,0,10*ROW('Water Data'!C191)),NA())</f>
        <v>#N/A</v>
      </c>
      <c r="G197" s="58" t="e">
        <f ca="1">+IF(AND(ISNUMBER(OFFSET('Water Data'!$D$5,0,10*ROW('Water Data'!D191))),'Data Summary'!BV197="Yes"),100-OFFSET('Water Data'!$D$5,0,10*ROW('Water Data'!D191)),NA())</f>
        <v>#N/A</v>
      </c>
      <c r="H197" s="58" t="e">
        <f ca="1">+IF(AND(ISNUMBER(OFFSET('Water Data'!$D$7,0,10*ROW('Water Data'!D191))),'Data Summary'!BW197="Yes"),OFFSET('Water Data'!$D$7,0,10*ROW('Water Data'!D191)),NA())</f>
        <v>#N/A</v>
      </c>
      <c r="I197" s="58" t="e">
        <f ca="1">+IF(AND(ISNUMBER(OFFSET('Water Data'!$D$10,0,10*ROW('Water Data'!D191))),'Data Summary'!BX197="Yes"),OFFSET('Water Data'!$D$10,0,10*ROW('Water Data'!D191)),NA())</f>
        <v>#N/A</v>
      </c>
      <c r="J197" s="58" t="e">
        <f ca="1">+IF(AND(ISNUMBER(OFFSET('Water Data'!$E$5,0,10*ROW('Water Data'!E191))),'Data Summary'!BY197="Yes"),100-OFFSET('Water Data'!$E$5,0,10*ROW('Water Data'!E191)),NA())</f>
        <v>#N/A</v>
      </c>
      <c r="K197" s="58" t="e">
        <f ca="1">+IF(AND(ISNUMBER(OFFSET('Water Data'!$E$7,0,10*ROW('Water Data'!E191))),'Data Summary'!BZ197="Yes"),OFFSET('Water Data'!$E$7,0,10*ROW('Water Data'!E191)),NA())</f>
        <v>#N/A</v>
      </c>
      <c r="L197" s="58" t="e">
        <f ca="1">+IF(AND(ISNUMBER(OFFSET('Water Data'!$E$10,0,10*ROW('Water Data'!E191))),'Data Summary'!CA197="Yes"),OFFSET('Water Data'!$E$10,0,10*ROW('Water Data'!E191)),NA())</f>
        <v>#N/A</v>
      </c>
      <c r="M197" s="58" t="e">
        <f ca="1">+IF(AND(ISNUMBER(OFFSET('Water Data'!$F$5,0,10*ROW('Water Data'!F191))),'Data Summary'!CB197="Yes"),100-OFFSET('Water Data'!$F$5,0,10*ROW('Water Data'!F191)),NA())</f>
        <v>#N/A</v>
      </c>
      <c r="N197" s="58" t="e">
        <f ca="1">+IF(AND(ISNUMBER(OFFSET('Water Data'!$F$7,0,10*ROW('Water Data'!F191))),'Data Summary'!CC197="Yes"),OFFSET('Water Data'!$F$7,0,10*ROW('Water Data'!F191)),NA())</f>
        <v>#N/A</v>
      </c>
      <c r="O197" s="58" t="e">
        <f ca="1">+IF(AND(ISNUMBER(OFFSET('Water Data'!$F$10,0,10*ROW('Water Data'!F191))),'Data Summary'!CD197="Yes"),OFFSET('Water Data'!$F$10,0,10*ROW('Water Data'!F191)),NA())</f>
        <v>#N/A</v>
      </c>
      <c r="P197" s="58" t="e">
        <f ca="1">+IF(AND(ISNUMBER(OFFSET('Water Data'!$G$5,0,10*ROW('Water Data'!G191))),'Data Summary'!CE197="Yes"),100-OFFSET('Water Data'!$G$5,0,10*ROW('Water Data'!G191)),NA())</f>
        <v>#N/A</v>
      </c>
      <c r="Q197" s="58" t="e">
        <f ca="1">+IF(AND(ISNUMBER(OFFSET('Water Data'!$G$7,0,10*ROW('Water Data'!G191))),'Data Summary'!CF197="Yes"),OFFSET('Water Data'!$G$7,0,10*ROW('Water Data'!G191)),NA())</f>
        <v>#N/A</v>
      </c>
      <c r="R197" s="58" t="e">
        <f ca="1">+IF(AND(ISNUMBER(OFFSET('Water Data'!$G$10,0,10*ROW('Water Data'!G191))),'Data Summary'!CG197="Yes"),OFFSET('Water Data'!$G$10,0,10*ROW('Water Data'!G191)),NA())</f>
        <v>#N/A</v>
      </c>
      <c r="S197" s="58" t="e">
        <f ca="1">+IF(AND(ISNUMBER(OFFSET('Water Data'!$H$5,0,10*ROW('Water Data'!H191))),'Data Summary'!CH197="Yes"),100-OFFSET('Water Data'!$H$5,0,10*ROW('Water Data'!H191)),NA())</f>
        <v>#N/A</v>
      </c>
      <c r="T197" s="58" t="e">
        <f ca="1">+IF(AND(ISNUMBER(OFFSET('Water Data'!$H$7,0,10*ROW('Water Data'!H191))),'Data Summary'!CI197="Yes"),OFFSET('Water Data'!$H$7,0,10*ROW('Water Data'!H191)),NA())</f>
        <v>#N/A</v>
      </c>
      <c r="U197" s="58" t="e">
        <f ca="1">+IF(AND(ISNUMBER(OFFSET('Water Data'!$H$10,0,10*ROW('Water Data'!H191))),'Data Summary'!CJ197="Yes"),OFFSET('Water Data'!$H$10,0,10*ROW('Water Data'!H191)),NA())</f>
        <v>#N/A</v>
      </c>
      <c r="V197" s="104" t="e">
        <f ca="1">+IF(AND(ISNUMBER(OFFSET('Sanitation Data'!$C$5,0,10*ROW('Sanitation Data'!C191))),'Data Summary'!CK197="Yes"),100-OFFSET('Sanitation Data'!$C$5,0,10*ROW('Sanitation Data'!C191)),NA())</f>
        <v>#N/A</v>
      </c>
      <c r="W197" s="104" t="e">
        <f ca="1">+IF(AND(ISNUMBER(OFFSET('Sanitation Data'!$C$7,0,10*ROW('Sanitation Data'!C191))),'Data Summary'!CL197="Yes"),OFFSET('Sanitation Data'!$C$7,0,10*ROW('Sanitation Data'!C191)),NA())</f>
        <v>#N/A</v>
      </c>
      <c r="X197" s="104" t="e">
        <f ca="1">+IF(AND(ISNUMBER(OFFSET('Sanitation Data'!$C$11,0,10*ROW('Sanitation Data'!C191))),'Data Summary'!CM197="Yes"),OFFSET('Sanitation Data'!$C$11,0,10*ROW('Sanitation Data'!C191)),NA())</f>
        <v>#N/A</v>
      </c>
      <c r="Y197" s="104" t="e">
        <f ca="1">+IF(AND(ISNUMBER(OFFSET('Sanitation Data'!$C$12,0,10*ROW('Sanitation Data'!C191))),'Data Summary'!CN197="Yes"),OFFSET('Sanitation Data'!$C$12,0,10*ROW('Sanitation Data'!C191)),NA())</f>
        <v>#N/A</v>
      </c>
      <c r="Z197" s="104" t="e">
        <f ca="1">+IF(AND(ISNUMBER(OFFSET('Sanitation Data'!$C$13,0,10*ROW('Sanitation Data'!C191))),'Data Summary'!CO197="Yes"),OFFSET('Sanitation Data'!$C$13,0,10*ROW('Sanitation Data'!C191)),NA())</f>
        <v>#N/A</v>
      </c>
      <c r="AA197" s="104" t="e">
        <f ca="1">+IF(AND(ISNUMBER(OFFSET('Sanitation Data'!$D$5,0,10*ROW('Sanitation Data'!D191))),'Data Summary'!CP197="Yes"),100-OFFSET('Sanitation Data'!$D$5,0,10*ROW('Sanitation Data'!D191)),NA())</f>
        <v>#N/A</v>
      </c>
      <c r="AB197" s="104" t="e">
        <f ca="1">+IF(AND(ISNUMBER(OFFSET('Sanitation Data'!$D$7,0,10*ROW('Sanitation Data'!D191))),'Data Summary'!CQ197="Yes"),OFFSET('Sanitation Data'!$D$7,0,10*ROW('Sanitation Data'!D191)),NA())</f>
        <v>#N/A</v>
      </c>
      <c r="AC197" s="104" t="e">
        <f ca="1">+IF(AND(ISNUMBER(OFFSET('Sanitation Data'!$D$11,0,10*ROW('Sanitation Data'!D191))),'Data Summary'!CR197="Yes"),OFFSET('Sanitation Data'!$D$11,0,10*ROW('Sanitation Data'!D191)),NA())</f>
        <v>#N/A</v>
      </c>
      <c r="AD197" s="104" t="e">
        <f ca="1">+IF(AND(ISNUMBER(OFFSET('Sanitation Data'!$D$12,0,10*ROW('Sanitation Data'!D191))),'Data Summary'!CS197="Yes"),OFFSET('Sanitation Data'!$D$12,0,10*ROW('Sanitation Data'!D191)),NA())</f>
        <v>#N/A</v>
      </c>
      <c r="AE197" s="104" t="e">
        <f ca="1">+IF(AND(ISNUMBER(OFFSET('Sanitation Data'!$D$13,0,10*ROW('Sanitation Data'!D191))),'Data Summary'!CT197="Yes"),OFFSET('Sanitation Data'!$D$13,0,10*ROW('Sanitation Data'!D191)),NA())</f>
        <v>#N/A</v>
      </c>
      <c r="AF197" s="104" t="e">
        <f ca="1">+IF(AND(ISNUMBER(OFFSET('Sanitation Data'!$E$5,0,10*ROW('Sanitation Data'!E191))),'Data Summary'!CU197="Yes"),100-OFFSET('Sanitation Data'!$E$5,0,10*ROW('Sanitation Data'!E191)),NA())</f>
        <v>#N/A</v>
      </c>
      <c r="AG197" s="104" t="e">
        <f ca="1">+IF(AND(ISNUMBER(OFFSET('Sanitation Data'!$E$7,0,10*ROW('Sanitation Data'!E191))),'Data Summary'!CV197="Yes"),OFFSET('Sanitation Data'!$E$7,0,10*ROW('Sanitation Data'!E191)),NA())</f>
        <v>#N/A</v>
      </c>
      <c r="AH197" s="104" t="e">
        <f ca="1">+IF(AND(ISNUMBER(OFFSET('Sanitation Data'!$E$11,0,10*ROW('Sanitation Data'!E191))),'Data Summary'!CW197="Yes"),OFFSET('Sanitation Data'!$E$11,0,10*ROW('Sanitation Data'!E191)),NA())</f>
        <v>#N/A</v>
      </c>
      <c r="AI197" s="104" t="e">
        <f ca="1">+IF(AND(ISNUMBER(OFFSET('Sanitation Data'!$E$12,0,10*ROW('Sanitation Data'!E191))),'Data Summary'!CX197="Yes"),OFFSET('Sanitation Data'!$E$12,0,10*ROW('Sanitation Data'!E191)),NA())</f>
        <v>#N/A</v>
      </c>
      <c r="AJ197" s="104" t="e">
        <f ca="1">+IF(AND(ISNUMBER(OFFSET('Sanitation Data'!$E$13,0,10*ROW('Sanitation Data'!E191))),'Data Summary'!CY197="Yes"),OFFSET('Sanitation Data'!$E$13,0,10*ROW('Sanitation Data'!E191)),NA())</f>
        <v>#N/A</v>
      </c>
      <c r="AK197" s="104" t="e">
        <f ca="1">+IF(AND(ISNUMBER(OFFSET('Sanitation Data'!$F$5,0,10*ROW('Sanitation Data'!F191))),'Data Summary'!CZ197="Yes"),100-OFFSET('Sanitation Data'!$F$5,0,10*ROW('Sanitation Data'!F191)),NA())</f>
        <v>#N/A</v>
      </c>
      <c r="AL197" s="104" t="e">
        <f ca="1">+IF(AND(ISNUMBER(OFFSET('Sanitation Data'!$F$7,0,10*ROW('Sanitation Data'!F191))),'Data Summary'!DA197="Yes"),OFFSET('Sanitation Data'!$F$7,0,10*ROW('Sanitation Data'!F191)),NA())</f>
        <v>#N/A</v>
      </c>
      <c r="AM197" s="104" t="e">
        <f ca="1">+IF(AND(ISNUMBER(OFFSET('Sanitation Data'!$F$11,0,10*ROW('Sanitation Data'!F191))),'Data Summary'!DB197="Yes"),OFFSET('Sanitation Data'!$F$11,0,10*ROW('Sanitation Data'!F191)),NA())</f>
        <v>#N/A</v>
      </c>
      <c r="AN197" s="104" t="e">
        <f ca="1">+IF(AND(ISNUMBER(OFFSET('Sanitation Data'!$F$12,0,10*ROW('Sanitation Data'!F191))),'Data Summary'!DC197="Yes"),OFFSET('Sanitation Data'!$F$12,0,10*ROW('Sanitation Data'!F191)),NA())</f>
        <v>#N/A</v>
      </c>
      <c r="AO197" s="104" t="e">
        <f ca="1">+IF(AND(ISNUMBER(OFFSET('Sanitation Data'!$F$13,0,10*ROW('Sanitation Data'!F191))),'Data Summary'!DD197="Yes"),OFFSET('Sanitation Data'!$F$13,0,10*ROW('Sanitation Data'!F191)),NA())</f>
        <v>#N/A</v>
      </c>
      <c r="AP197" s="104" t="e">
        <f ca="1">+IF(AND(ISNUMBER(OFFSET('Sanitation Data'!$G$5,0,10*ROW('Sanitation Data'!G191))),'Data Summary'!DE197="Yes"),100-OFFSET('Sanitation Data'!$G$5,0,10*ROW('Sanitation Data'!G191)),NA())</f>
        <v>#N/A</v>
      </c>
      <c r="AQ197" s="104" t="e">
        <f ca="1">+IF(AND(ISNUMBER(OFFSET('Sanitation Data'!$G$7,0,10*ROW('Sanitation Data'!G191))),'Data Summary'!DF197="Yes"),OFFSET('Sanitation Data'!$G$7,0,10*ROW('Sanitation Data'!G191)),NA())</f>
        <v>#N/A</v>
      </c>
      <c r="AR197" s="104" t="e">
        <f ca="1">+IF(AND(ISNUMBER(OFFSET('Sanitation Data'!$G$11,0,10*ROW('Sanitation Data'!G191))),'Data Summary'!DG197="Yes"),OFFSET('Sanitation Data'!$G$11,0,10*ROW('Sanitation Data'!G191)),NA())</f>
        <v>#N/A</v>
      </c>
      <c r="AS197" s="104" t="e">
        <f ca="1">+IF(AND(ISNUMBER(OFFSET('Sanitation Data'!$G$12,0,10*ROW('Sanitation Data'!G191))),'Data Summary'!DH197="Yes"),OFFSET('Sanitation Data'!$G$12,0,10*ROW('Sanitation Data'!G191)),NA())</f>
        <v>#N/A</v>
      </c>
      <c r="AT197" s="104" t="e">
        <f ca="1">+IF(AND(ISNUMBER(OFFSET('Sanitation Data'!$G$13,0,10*ROW('Sanitation Data'!G191))),'Data Summary'!DI197="Yes"),OFFSET('Sanitation Data'!$G$13,0,10*ROW('Sanitation Data'!G191)),NA())</f>
        <v>#N/A</v>
      </c>
      <c r="AU197" s="104" t="e">
        <f ca="1">+IF(AND(ISNUMBER(OFFSET('Sanitation Data'!$H$5,0,10*ROW('Sanitation Data'!H191))),'Data Summary'!DJ197="Yes"),100-OFFSET('Sanitation Data'!$H$5,0,10*ROW('Sanitation Data'!H191)),NA())</f>
        <v>#N/A</v>
      </c>
      <c r="AV197" s="104" t="e">
        <f ca="1">+IF(AND(ISNUMBER(OFFSET('Sanitation Data'!$H$7,0,10*ROW('Sanitation Data'!H191))),'Data Summary'!DK197="Yes"),OFFSET('Sanitation Data'!$H$7,0,10*ROW('Sanitation Data'!H191)),NA())</f>
        <v>#N/A</v>
      </c>
      <c r="AW197" s="104" t="e">
        <f ca="1">+IF(AND(ISNUMBER(OFFSET('Sanitation Data'!$H$11,0,10*ROW('Sanitation Data'!H191))),'Data Summary'!DL197="Yes"),OFFSET('Sanitation Data'!$H$11,0,10*ROW('Sanitation Data'!H191)),NA())</f>
        <v>#N/A</v>
      </c>
      <c r="AX197" s="104" t="e">
        <f ca="1">+IF(AND(ISNUMBER(OFFSET('Sanitation Data'!$H$12,0,10*ROW('Sanitation Data'!H191))),'Data Summary'!DM197="Yes"),OFFSET('Sanitation Data'!$H$12,0,10*ROW('Sanitation Data'!H191)),NA())</f>
        <v>#N/A</v>
      </c>
      <c r="AY197" s="104" t="e">
        <f ca="1">+IF(AND(ISNUMBER(OFFSET('Sanitation Data'!$H$13,0,10*ROW('Sanitation Data'!H191))),'Data Summary'!DN197="Yes"),OFFSET('Sanitation Data'!$H$13,0,10*ROW('Sanitation Data'!H191)),NA())</f>
        <v>#N/A</v>
      </c>
      <c r="AZ197" s="109" t="e">
        <f ca="1">+IF(AND(ISNUMBER(OFFSET('Hygiene Data'!$C$6,0,10*ROW('Hygiene Data'!C191))),'Data Summary'!DO197="Yes"),OFFSET('Hygiene Data'!$C$6,0,10*ROW('Hygiene Data'!C191)),NA())</f>
        <v>#N/A</v>
      </c>
      <c r="BA197" s="109" t="e">
        <f ca="1">+IF(AND(ISNUMBER(OFFSET('Hygiene Data'!$C$8,0,10*ROW('Hygiene Data'!C191))),'Data Summary'!DP197="Yes"),OFFSET('Hygiene Data'!$C$8,0,10*ROW('Hygiene Data'!C191)),NA())</f>
        <v>#N/A</v>
      </c>
      <c r="BB197" s="109" t="e">
        <f ca="1">+IF(AND(ISNUMBER(OFFSET('Hygiene Data'!$C$10,0,10*ROW('Hygiene Data'!C191))),'Data Summary'!DQ197="Yes"),OFFSET('Hygiene Data'!$C$10,0,10*ROW('Hygiene Data'!C191)),NA())</f>
        <v>#N/A</v>
      </c>
      <c r="BC197" s="109" t="e">
        <f ca="1">+IF(AND(ISNUMBER(OFFSET('Hygiene Data'!$D$6,0,10*ROW('Hygiene Data'!D191))),'Data Summary'!DR197="Yes"),OFFSET('Hygiene Data'!$D$6,0,10*ROW('Hygiene Data'!D191)),NA())</f>
        <v>#N/A</v>
      </c>
      <c r="BD197" s="109" t="e">
        <f ca="1">+IF(AND(ISNUMBER(OFFSET('Hygiene Data'!$D$8,0,10*ROW('Hygiene Data'!D191))),'Data Summary'!DS197="Yes"),OFFSET('Hygiene Data'!$D$8,0,10*ROW('Hygiene Data'!D191)),NA())</f>
        <v>#N/A</v>
      </c>
      <c r="BE197" s="109" t="e">
        <f ca="1">+IF(AND(ISNUMBER(OFFSET('Hygiene Data'!$D$10,0,10*ROW('Hygiene Data'!D191))),'Data Summary'!DT197="Yes"),OFFSET('Hygiene Data'!$D$10,0,10*ROW('Hygiene Data'!D191)),NA())</f>
        <v>#N/A</v>
      </c>
      <c r="BF197" s="109" t="e">
        <f ca="1">+IF(AND(ISNUMBER(OFFSET('Hygiene Data'!$E$6,0,10*ROW('Hygiene Data'!E191))),'Data Summary'!DU197="Yes"),OFFSET('Hygiene Data'!$E$6,0,10*ROW('Hygiene Data'!E191)),NA())</f>
        <v>#N/A</v>
      </c>
      <c r="BG197" s="109" t="e">
        <f ca="1">+IF(AND(ISNUMBER(OFFSET('Hygiene Data'!$E$8,0,10*ROW('Hygiene Data'!E191))),'Data Summary'!DV197="Yes"),OFFSET('Hygiene Data'!$E$8,0,10*ROW('Hygiene Data'!E191)),NA())</f>
        <v>#N/A</v>
      </c>
      <c r="BH197" s="109" t="e">
        <f ca="1">+IF(AND(ISNUMBER(OFFSET('Hygiene Data'!$E$10,0,10*ROW('Hygiene Data'!E191))),'Data Summary'!DW197="Yes"),OFFSET('Hygiene Data'!$E$10,0,10*ROW('Hygiene Data'!E191)),NA())</f>
        <v>#N/A</v>
      </c>
      <c r="BI197" s="109" t="e">
        <f ca="1">+IF(AND(ISNUMBER(OFFSET('Hygiene Data'!$F$6,0,10*ROW('Hygiene Data'!F191))),'Data Summary'!DX197="Yes"),OFFSET('Hygiene Data'!$F$6,0,10*ROW('Hygiene Data'!F191)),NA())</f>
        <v>#N/A</v>
      </c>
      <c r="BJ197" s="109" t="e">
        <f ca="1">+IF(AND(ISNUMBER(OFFSET('Hygiene Data'!$F$8,0,10*ROW('Hygiene Data'!F191))),'Data Summary'!DY197="Yes"),OFFSET('Hygiene Data'!$F$8,0,10*ROW('Hygiene Data'!F191)),NA())</f>
        <v>#N/A</v>
      </c>
      <c r="BK197" s="109" t="e">
        <f ca="1">+IF(AND(ISNUMBER(OFFSET('Hygiene Data'!$F$10,0,10*ROW('Hygiene Data'!F191))),'Data Summary'!DZ197="Yes"),OFFSET('Hygiene Data'!$F$10,0,10*ROW('Hygiene Data'!F191)),NA())</f>
        <v>#N/A</v>
      </c>
      <c r="BL197" s="109" t="e">
        <f ca="1">+IF(AND(ISNUMBER(OFFSET('Hygiene Data'!$G$6,0,10*ROW('Hygiene Data'!G191))),'Data Summary'!EA197="Yes"),OFFSET('Hygiene Data'!$G$6,0,10*ROW('Hygiene Data'!G191)),NA())</f>
        <v>#N/A</v>
      </c>
      <c r="BM197" s="109" t="e">
        <f ca="1">+IF(AND(ISNUMBER(OFFSET('Hygiene Data'!$G$8,0,10*ROW('Hygiene Data'!G191))),'Data Summary'!EB197="Yes"),OFFSET('Hygiene Data'!$G$8,0,10*ROW('Hygiene Data'!G191)),NA())</f>
        <v>#N/A</v>
      </c>
      <c r="BN197" s="109" t="e">
        <f ca="1">+IF(AND(ISNUMBER(OFFSET('Hygiene Data'!$G$10,0,10*ROW('Hygiene Data'!G191))),'Data Summary'!EC197="Yes"),OFFSET('Hygiene Data'!$G$10,0,10*ROW('Hygiene Data'!G191)),NA())</f>
        <v>#N/A</v>
      </c>
      <c r="BO197" s="109" t="e">
        <f ca="1">+IF(AND(ISNUMBER(OFFSET('Hygiene Data'!$H$6,0,10*ROW('Hygiene Data'!H191))),'Data Summary'!ED197="Yes"),OFFSET('Hygiene Data'!$H$6,0,10*ROW('Hygiene Data'!H191)),NA())</f>
        <v>#N/A</v>
      </c>
      <c r="BP197" s="109" t="e">
        <f ca="1">+IF(AND(ISNUMBER(OFFSET('Hygiene Data'!$H$8,0,10*ROW('Hygiene Data'!H191))),'Data Summary'!EE197="Yes"),OFFSET('Hygiene Data'!$H$8,0,10*ROW('Hygiene Data'!H191)),NA())</f>
        <v>#N/A</v>
      </c>
      <c r="BQ197" s="109" t="e">
        <f ca="1">+IF(AND(ISNUMBER(OFFSET('Hygiene Data'!$H$10,0,10*ROW('Hygiene Data'!H191))),'Data Summary'!EF197="Yes"),OFFSET('Hygiene Data'!$H$10,0,10*ROW('Hygiene Data'!H191)),NA())</f>
        <v>#N/A</v>
      </c>
    </row>
    <row r="198" spans="1:69" x14ac:dyDescent="0.25">
      <c r="A198" s="57" t="e">
        <f ca="1">+IF(OFFSET('Water Data'!$B$1,0,10*ROW('Water Data'!B192))="",NA(),OFFSET('Water Data'!$B$1,0,10*ROW('Water Data'!B192)))</f>
        <v>#N/A</v>
      </c>
      <c r="B198" s="57" t="e">
        <f ca="1">+IF(OFFSET('Water Data'!$A$3,0,10*ROW('Water Data'!A195))="",NA(),OFFSET('Water Data'!$A$3,0,10*ROW('Water Data'!A195)))</f>
        <v>#N/A</v>
      </c>
      <c r="C198" s="57" t="e">
        <f ca="1">+IF(OFFSET('Water Data'!$C$3,0,10*ROW('Water Data'!C195))="",NA(),OFFSET('Water Data'!$C$3,0,10*ROW('Water Data'!C195)))</f>
        <v>#N/A</v>
      </c>
      <c r="D198" s="58" t="e">
        <f ca="1">+IF(AND(ISNUMBER(OFFSET('Water Data'!$C$5,0,10*ROW('Water Data'!C192))),'Data Summary'!BS198="Yes"),100-OFFSET('Water Data'!$C$5,0,10*ROW('Water Data'!C192)),NA())</f>
        <v>#N/A</v>
      </c>
      <c r="E198" s="58" t="e">
        <f ca="1">+IF(AND(ISNUMBER(OFFSET('Water Data'!$C$7,0,10*ROW('Water Data'!C192))),'Data Summary'!BT198="Yes"),OFFSET('Water Data'!$C$7,0,10*ROW('Water Data'!C192)),NA())</f>
        <v>#N/A</v>
      </c>
      <c r="F198" s="58" t="e">
        <f ca="1">+IF(AND(ISNUMBER(OFFSET('Water Data'!$C$10,0,10*ROW('Water Data'!C192))),'Data Summary'!BU198="Yes"),OFFSET('Water Data'!$C$10,0,10*ROW('Water Data'!C192)),NA())</f>
        <v>#N/A</v>
      </c>
      <c r="G198" s="58" t="e">
        <f ca="1">+IF(AND(ISNUMBER(OFFSET('Water Data'!$D$5,0,10*ROW('Water Data'!D192))),'Data Summary'!BV198="Yes"),100-OFFSET('Water Data'!$D$5,0,10*ROW('Water Data'!D192)),NA())</f>
        <v>#N/A</v>
      </c>
      <c r="H198" s="58" t="e">
        <f ca="1">+IF(AND(ISNUMBER(OFFSET('Water Data'!$D$7,0,10*ROW('Water Data'!D192))),'Data Summary'!BW198="Yes"),OFFSET('Water Data'!$D$7,0,10*ROW('Water Data'!D192)),NA())</f>
        <v>#N/A</v>
      </c>
      <c r="I198" s="58" t="e">
        <f ca="1">+IF(AND(ISNUMBER(OFFSET('Water Data'!$D$10,0,10*ROW('Water Data'!D192))),'Data Summary'!BX198="Yes"),OFFSET('Water Data'!$D$10,0,10*ROW('Water Data'!D192)),NA())</f>
        <v>#N/A</v>
      </c>
      <c r="J198" s="58" t="e">
        <f ca="1">+IF(AND(ISNUMBER(OFFSET('Water Data'!$E$5,0,10*ROW('Water Data'!E192))),'Data Summary'!BY198="Yes"),100-OFFSET('Water Data'!$E$5,0,10*ROW('Water Data'!E192)),NA())</f>
        <v>#N/A</v>
      </c>
      <c r="K198" s="58" t="e">
        <f ca="1">+IF(AND(ISNUMBER(OFFSET('Water Data'!$E$7,0,10*ROW('Water Data'!E192))),'Data Summary'!BZ198="Yes"),OFFSET('Water Data'!$E$7,0,10*ROW('Water Data'!E192)),NA())</f>
        <v>#N/A</v>
      </c>
      <c r="L198" s="58" t="e">
        <f ca="1">+IF(AND(ISNUMBER(OFFSET('Water Data'!$E$10,0,10*ROW('Water Data'!E192))),'Data Summary'!CA198="Yes"),OFFSET('Water Data'!$E$10,0,10*ROW('Water Data'!E192)),NA())</f>
        <v>#N/A</v>
      </c>
      <c r="M198" s="58" t="e">
        <f ca="1">+IF(AND(ISNUMBER(OFFSET('Water Data'!$F$5,0,10*ROW('Water Data'!F192))),'Data Summary'!CB198="Yes"),100-OFFSET('Water Data'!$F$5,0,10*ROW('Water Data'!F192)),NA())</f>
        <v>#N/A</v>
      </c>
      <c r="N198" s="58" t="e">
        <f ca="1">+IF(AND(ISNUMBER(OFFSET('Water Data'!$F$7,0,10*ROW('Water Data'!F192))),'Data Summary'!CC198="Yes"),OFFSET('Water Data'!$F$7,0,10*ROW('Water Data'!F192)),NA())</f>
        <v>#N/A</v>
      </c>
      <c r="O198" s="58" t="e">
        <f ca="1">+IF(AND(ISNUMBER(OFFSET('Water Data'!$F$10,0,10*ROW('Water Data'!F192))),'Data Summary'!CD198="Yes"),OFFSET('Water Data'!$F$10,0,10*ROW('Water Data'!F192)),NA())</f>
        <v>#N/A</v>
      </c>
      <c r="P198" s="58" t="e">
        <f ca="1">+IF(AND(ISNUMBER(OFFSET('Water Data'!$G$5,0,10*ROW('Water Data'!G192))),'Data Summary'!CE198="Yes"),100-OFFSET('Water Data'!$G$5,0,10*ROW('Water Data'!G192)),NA())</f>
        <v>#N/A</v>
      </c>
      <c r="Q198" s="58" t="e">
        <f ca="1">+IF(AND(ISNUMBER(OFFSET('Water Data'!$G$7,0,10*ROW('Water Data'!G192))),'Data Summary'!CF198="Yes"),OFFSET('Water Data'!$G$7,0,10*ROW('Water Data'!G192)),NA())</f>
        <v>#N/A</v>
      </c>
      <c r="R198" s="58" t="e">
        <f ca="1">+IF(AND(ISNUMBER(OFFSET('Water Data'!$G$10,0,10*ROW('Water Data'!G192))),'Data Summary'!CG198="Yes"),OFFSET('Water Data'!$G$10,0,10*ROW('Water Data'!G192)),NA())</f>
        <v>#N/A</v>
      </c>
      <c r="S198" s="58" t="e">
        <f ca="1">+IF(AND(ISNUMBER(OFFSET('Water Data'!$H$5,0,10*ROW('Water Data'!H192))),'Data Summary'!CH198="Yes"),100-OFFSET('Water Data'!$H$5,0,10*ROW('Water Data'!H192)),NA())</f>
        <v>#N/A</v>
      </c>
      <c r="T198" s="58" t="e">
        <f ca="1">+IF(AND(ISNUMBER(OFFSET('Water Data'!$H$7,0,10*ROW('Water Data'!H192))),'Data Summary'!CI198="Yes"),OFFSET('Water Data'!$H$7,0,10*ROW('Water Data'!H192)),NA())</f>
        <v>#N/A</v>
      </c>
      <c r="U198" s="58" t="e">
        <f ca="1">+IF(AND(ISNUMBER(OFFSET('Water Data'!$H$10,0,10*ROW('Water Data'!H192))),'Data Summary'!CJ198="Yes"),OFFSET('Water Data'!$H$10,0,10*ROW('Water Data'!H192)),NA())</f>
        <v>#N/A</v>
      </c>
      <c r="V198" s="104" t="e">
        <f ca="1">+IF(AND(ISNUMBER(OFFSET('Sanitation Data'!$C$5,0,10*ROW('Sanitation Data'!C192))),'Data Summary'!CK198="Yes"),100-OFFSET('Sanitation Data'!$C$5,0,10*ROW('Sanitation Data'!C192)),NA())</f>
        <v>#N/A</v>
      </c>
      <c r="W198" s="104" t="e">
        <f ca="1">+IF(AND(ISNUMBER(OFFSET('Sanitation Data'!$C$7,0,10*ROW('Sanitation Data'!C192))),'Data Summary'!CL198="Yes"),OFFSET('Sanitation Data'!$C$7,0,10*ROW('Sanitation Data'!C192)),NA())</f>
        <v>#N/A</v>
      </c>
      <c r="X198" s="104" t="e">
        <f ca="1">+IF(AND(ISNUMBER(OFFSET('Sanitation Data'!$C$11,0,10*ROW('Sanitation Data'!C192))),'Data Summary'!CM198="Yes"),OFFSET('Sanitation Data'!$C$11,0,10*ROW('Sanitation Data'!C192)),NA())</f>
        <v>#N/A</v>
      </c>
      <c r="Y198" s="104" t="e">
        <f ca="1">+IF(AND(ISNUMBER(OFFSET('Sanitation Data'!$C$12,0,10*ROW('Sanitation Data'!C192))),'Data Summary'!CN198="Yes"),OFFSET('Sanitation Data'!$C$12,0,10*ROW('Sanitation Data'!C192)),NA())</f>
        <v>#N/A</v>
      </c>
      <c r="Z198" s="104" t="e">
        <f ca="1">+IF(AND(ISNUMBER(OFFSET('Sanitation Data'!$C$13,0,10*ROW('Sanitation Data'!C192))),'Data Summary'!CO198="Yes"),OFFSET('Sanitation Data'!$C$13,0,10*ROW('Sanitation Data'!C192)),NA())</f>
        <v>#N/A</v>
      </c>
      <c r="AA198" s="104" t="e">
        <f ca="1">+IF(AND(ISNUMBER(OFFSET('Sanitation Data'!$D$5,0,10*ROW('Sanitation Data'!D192))),'Data Summary'!CP198="Yes"),100-OFFSET('Sanitation Data'!$D$5,0,10*ROW('Sanitation Data'!D192)),NA())</f>
        <v>#N/A</v>
      </c>
      <c r="AB198" s="104" t="e">
        <f ca="1">+IF(AND(ISNUMBER(OFFSET('Sanitation Data'!$D$7,0,10*ROW('Sanitation Data'!D192))),'Data Summary'!CQ198="Yes"),OFFSET('Sanitation Data'!$D$7,0,10*ROW('Sanitation Data'!D192)),NA())</f>
        <v>#N/A</v>
      </c>
      <c r="AC198" s="104" t="e">
        <f ca="1">+IF(AND(ISNUMBER(OFFSET('Sanitation Data'!$D$11,0,10*ROW('Sanitation Data'!D192))),'Data Summary'!CR198="Yes"),OFFSET('Sanitation Data'!$D$11,0,10*ROW('Sanitation Data'!D192)),NA())</f>
        <v>#N/A</v>
      </c>
      <c r="AD198" s="104" t="e">
        <f ca="1">+IF(AND(ISNUMBER(OFFSET('Sanitation Data'!$D$12,0,10*ROW('Sanitation Data'!D192))),'Data Summary'!CS198="Yes"),OFFSET('Sanitation Data'!$D$12,0,10*ROW('Sanitation Data'!D192)),NA())</f>
        <v>#N/A</v>
      </c>
      <c r="AE198" s="104" t="e">
        <f ca="1">+IF(AND(ISNUMBER(OFFSET('Sanitation Data'!$D$13,0,10*ROW('Sanitation Data'!D192))),'Data Summary'!CT198="Yes"),OFFSET('Sanitation Data'!$D$13,0,10*ROW('Sanitation Data'!D192)),NA())</f>
        <v>#N/A</v>
      </c>
      <c r="AF198" s="104" t="e">
        <f ca="1">+IF(AND(ISNUMBER(OFFSET('Sanitation Data'!$E$5,0,10*ROW('Sanitation Data'!E192))),'Data Summary'!CU198="Yes"),100-OFFSET('Sanitation Data'!$E$5,0,10*ROW('Sanitation Data'!E192)),NA())</f>
        <v>#N/A</v>
      </c>
      <c r="AG198" s="104" t="e">
        <f ca="1">+IF(AND(ISNUMBER(OFFSET('Sanitation Data'!$E$7,0,10*ROW('Sanitation Data'!E192))),'Data Summary'!CV198="Yes"),OFFSET('Sanitation Data'!$E$7,0,10*ROW('Sanitation Data'!E192)),NA())</f>
        <v>#N/A</v>
      </c>
      <c r="AH198" s="104" t="e">
        <f ca="1">+IF(AND(ISNUMBER(OFFSET('Sanitation Data'!$E$11,0,10*ROW('Sanitation Data'!E192))),'Data Summary'!CW198="Yes"),OFFSET('Sanitation Data'!$E$11,0,10*ROW('Sanitation Data'!E192)),NA())</f>
        <v>#N/A</v>
      </c>
      <c r="AI198" s="104" t="e">
        <f ca="1">+IF(AND(ISNUMBER(OFFSET('Sanitation Data'!$E$12,0,10*ROW('Sanitation Data'!E192))),'Data Summary'!CX198="Yes"),OFFSET('Sanitation Data'!$E$12,0,10*ROW('Sanitation Data'!E192)),NA())</f>
        <v>#N/A</v>
      </c>
      <c r="AJ198" s="104" t="e">
        <f ca="1">+IF(AND(ISNUMBER(OFFSET('Sanitation Data'!$E$13,0,10*ROW('Sanitation Data'!E192))),'Data Summary'!CY198="Yes"),OFFSET('Sanitation Data'!$E$13,0,10*ROW('Sanitation Data'!E192)),NA())</f>
        <v>#N/A</v>
      </c>
      <c r="AK198" s="104" t="e">
        <f ca="1">+IF(AND(ISNUMBER(OFFSET('Sanitation Data'!$F$5,0,10*ROW('Sanitation Data'!F192))),'Data Summary'!CZ198="Yes"),100-OFFSET('Sanitation Data'!$F$5,0,10*ROW('Sanitation Data'!F192)),NA())</f>
        <v>#N/A</v>
      </c>
      <c r="AL198" s="104" t="e">
        <f ca="1">+IF(AND(ISNUMBER(OFFSET('Sanitation Data'!$F$7,0,10*ROW('Sanitation Data'!F192))),'Data Summary'!DA198="Yes"),OFFSET('Sanitation Data'!$F$7,0,10*ROW('Sanitation Data'!F192)),NA())</f>
        <v>#N/A</v>
      </c>
      <c r="AM198" s="104" t="e">
        <f ca="1">+IF(AND(ISNUMBER(OFFSET('Sanitation Data'!$F$11,0,10*ROW('Sanitation Data'!F192))),'Data Summary'!DB198="Yes"),OFFSET('Sanitation Data'!$F$11,0,10*ROW('Sanitation Data'!F192)),NA())</f>
        <v>#N/A</v>
      </c>
      <c r="AN198" s="104" t="e">
        <f ca="1">+IF(AND(ISNUMBER(OFFSET('Sanitation Data'!$F$12,0,10*ROW('Sanitation Data'!F192))),'Data Summary'!DC198="Yes"),OFFSET('Sanitation Data'!$F$12,0,10*ROW('Sanitation Data'!F192)),NA())</f>
        <v>#N/A</v>
      </c>
      <c r="AO198" s="104" t="e">
        <f ca="1">+IF(AND(ISNUMBER(OFFSET('Sanitation Data'!$F$13,0,10*ROW('Sanitation Data'!F192))),'Data Summary'!DD198="Yes"),OFFSET('Sanitation Data'!$F$13,0,10*ROW('Sanitation Data'!F192)),NA())</f>
        <v>#N/A</v>
      </c>
      <c r="AP198" s="104" t="e">
        <f ca="1">+IF(AND(ISNUMBER(OFFSET('Sanitation Data'!$G$5,0,10*ROW('Sanitation Data'!G192))),'Data Summary'!DE198="Yes"),100-OFFSET('Sanitation Data'!$G$5,0,10*ROW('Sanitation Data'!G192)),NA())</f>
        <v>#N/A</v>
      </c>
      <c r="AQ198" s="104" t="e">
        <f ca="1">+IF(AND(ISNUMBER(OFFSET('Sanitation Data'!$G$7,0,10*ROW('Sanitation Data'!G192))),'Data Summary'!DF198="Yes"),OFFSET('Sanitation Data'!$G$7,0,10*ROW('Sanitation Data'!G192)),NA())</f>
        <v>#N/A</v>
      </c>
      <c r="AR198" s="104" t="e">
        <f ca="1">+IF(AND(ISNUMBER(OFFSET('Sanitation Data'!$G$11,0,10*ROW('Sanitation Data'!G192))),'Data Summary'!DG198="Yes"),OFFSET('Sanitation Data'!$G$11,0,10*ROW('Sanitation Data'!G192)),NA())</f>
        <v>#N/A</v>
      </c>
      <c r="AS198" s="104" t="e">
        <f ca="1">+IF(AND(ISNUMBER(OFFSET('Sanitation Data'!$G$12,0,10*ROW('Sanitation Data'!G192))),'Data Summary'!DH198="Yes"),OFFSET('Sanitation Data'!$G$12,0,10*ROW('Sanitation Data'!G192)),NA())</f>
        <v>#N/A</v>
      </c>
      <c r="AT198" s="104" t="e">
        <f ca="1">+IF(AND(ISNUMBER(OFFSET('Sanitation Data'!$G$13,0,10*ROW('Sanitation Data'!G192))),'Data Summary'!DI198="Yes"),OFFSET('Sanitation Data'!$G$13,0,10*ROW('Sanitation Data'!G192)),NA())</f>
        <v>#N/A</v>
      </c>
      <c r="AU198" s="104" t="e">
        <f ca="1">+IF(AND(ISNUMBER(OFFSET('Sanitation Data'!$H$5,0,10*ROW('Sanitation Data'!H192))),'Data Summary'!DJ198="Yes"),100-OFFSET('Sanitation Data'!$H$5,0,10*ROW('Sanitation Data'!H192)),NA())</f>
        <v>#N/A</v>
      </c>
      <c r="AV198" s="104" t="e">
        <f ca="1">+IF(AND(ISNUMBER(OFFSET('Sanitation Data'!$H$7,0,10*ROW('Sanitation Data'!H192))),'Data Summary'!DK198="Yes"),OFFSET('Sanitation Data'!$H$7,0,10*ROW('Sanitation Data'!H192)),NA())</f>
        <v>#N/A</v>
      </c>
      <c r="AW198" s="104" t="e">
        <f ca="1">+IF(AND(ISNUMBER(OFFSET('Sanitation Data'!$H$11,0,10*ROW('Sanitation Data'!H192))),'Data Summary'!DL198="Yes"),OFFSET('Sanitation Data'!$H$11,0,10*ROW('Sanitation Data'!H192)),NA())</f>
        <v>#N/A</v>
      </c>
      <c r="AX198" s="104" t="e">
        <f ca="1">+IF(AND(ISNUMBER(OFFSET('Sanitation Data'!$H$12,0,10*ROW('Sanitation Data'!H192))),'Data Summary'!DM198="Yes"),OFFSET('Sanitation Data'!$H$12,0,10*ROW('Sanitation Data'!H192)),NA())</f>
        <v>#N/A</v>
      </c>
      <c r="AY198" s="104" t="e">
        <f ca="1">+IF(AND(ISNUMBER(OFFSET('Sanitation Data'!$H$13,0,10*ROW('Sanitation Data'!H192))),'Data Summary'!DN198="Yes"),OFFSET('Sanitation Data'!$H$13,0,10*ROW('Sanitation Data'!H192)),NA())</f>
        <v>#N/A</v>
      </c>
      <c r="AZ198" s="109" t="e">
        <f ca="1">+IF(AND(ISNUMBER(OFFSET('Hygiene Data'!$C$6,0,10*ROW('Hygiene Data'!C192))),'Data Summary'!DO198="Yes"),OFFSET('Hygiene Data'!$C$6,0,10*ROW('Hygiene Data'!C192)),NA())</f>
        <v>#N/A</v>
      </c>
      <c r="BA198" s="109" t="e">
        <f ca="1">+IF(AND(ISNUMBER(OFFSET('Hygiene Data'!$C$8,0,10*ROW('Hygiene Data'!C192))),'Data Summary'!DP198="Yes"),OFFSET('Hygiene Data'!$C$8,0,10*ROW('Hygiene Data'!C192)),NA())</f>
        <v>#N/A</v>
      </c>
      <c r="BB198" s="109" t="e">
        <f ca="1">+IF(AND(ISNUMBER(OFFSET('Hygiene Data'!$C$10,0,10*ROW('Hygiene Data'!C192))),'Data Summary'!DQ198="Yes"),OFFSET('Hygiene Data'!$C$10,0,10*ROW('Hygiene Data'!C192)),NA())</f>
        <v>#N/A</v>
      </c>
      <c r="BC198" s="109" t="e">
        <f ca="1">+IF(AND(ISNUMBER(OFFSET('Hygiene Data'!$D$6,0,10*ROW('Hygiene Data'!D192))),'Data Summary'!DR198="Yes"),OFFSET('Hygiene Data'!$D$6,0,10*ROW('Hygiene Data'!D192)),NA())</f>
        <v>#N/A</v>
      </c>
      <c r="BD198" s="109" t="e">
        <f ca="1">+IF(AND(ISNUMBER(OFFSET('Hygiene Data'!$D$8,0,10*ROW('Hygiene Data'!D192))),'Data Summary'!DS198="Yes"),OFFSET('Hygiene Data'!$D$8,0,10*ROW('Hygiene Data'!D192)),NA())</f>
        <v>#N/A</v>
      </c>
      <c r="BE198" s="109" t="e">
        <f ca="1">+IF(AND(ISNUMBER(OFFSET('Hygiene Data'!$D$10,0,10*ROW('Hygiene Data'!D192))),'Data Summary'!DT198="Yes"),OFFSET('Hygiene Data'!$D$10,0,10*ROW('Hygiene Data'!D192)),NA())</f>
        <v>#N/A</v>
      </c>
      <c r="BF198" s="109" t="e">
        <f ca="1">+IF(AND(ISNUMBER(OFFSET('Hygiene Data'!$E$6,0,10*ROW('Hygiene Data'!E192))),'Data Summary'!DU198="Yes"),OFFSET('Hygiene Data'!$E$6,0,10*ROW('Hygiene Data'!E192)),NA())</f>
        <v>#N/A</v>
      </c>
      <c r="BG198" s="109" t="e">
        <f ca="1">+IF(AND(ISNUMBER(OFFSET('Hygiene Data'!$E$8,0,10*ROW('Hygiene Data'!E192))),'Data Summary'!DV198="Yes"),OFFSET('Hygiene Data'!$E$8,0,10*ROW('Hygiene Data'!E192)),NA())</f>
        <v>#N/A</v>
      </c>
      <c r="BH198" s="109" t="e">
        <f ca="1">+IF(AND(ISNUMBER(OFFSET('Hygiene Data'!$E$10,0,10*ROW('Hygiene Data'!E192))),'Data Summary'!DW198="Yes"),OFFSET('Hygiene Data'!$E$10,0,10*ROW('Hygiene Data'!E192)),NA())</f>
        <v>#N/A</v>
      </c>
      <c r="BI198" s="109" t="e">
        <f ca="1">+IF(AND(ISNUMBER(OFFSET('Hygiene Data'!$F$6,0,10*ROW('Hygiene Data'!F192))),'Data Summary'!DX198="Yes"),OFFSET('Hygiene Data'!$F$6,0,10*ROW('Hygiene Data'!F192)),NA())</f>
        <v>#N/A</v>
      </c>
      <c r="BJ198" s="109" t="e">
        <f ca="1">+IF(AND(ISNUMBER(OFFSET('Hygiene Data'!$F$8,0,10*ROW('Hygiene Data'!F192))),'Data Summary'!DY198="Yes"),OFFSET('Hygiene Data'!$F$8,0,10*ROW('Hygiene Data'!F192)),NA())</f>
        <v>#N/A</v>
      </c>
      <c r="BK198" s="109" t="e">
        <f ca="1">+IF(AND(ISNUMBER(OFFSET('Hygiene Data'!$F$10,0,10*ROW('Hygiene Data'!F192))),'Data Summary'!DZ198="Yes"),OFFSET('Hygiene Data'!$F$10,0,10*ROW('Hygiene Data'!F192)),NA())</f>
        <v>#N/A</v>
      </c>
      <c r="BL198" s="109" t="e">
        <f ca="1">+IF(AND(ISNUMBER(OFFSET('Hygiene Data'!$G$6,0,10*ROW('Hygiene Data'!G192))),'Data Summary'!EA198="Yes"),OFFSET('Hygiene Data'!$G$6,0,10*ROW('Hygiene Data'!G192)),NA())</f>
        <v>#N/A</v>
      </c>
      <c r="BM198" s="109" t="e">
        <f ca="1">+IF(AND(ISNUMBER(OFFSET('Hygiene Data'!$G$8,0,10*ROW('Hygiene Data'!G192))),'Data Summary'!EB198="Yes"),OFFSET('Hygiene Data'!$G$8,0,10*ROW('Hygiene Data'!G192)),NA())</f>
        <v>#N/A</v>
      </c>
      <c r="BN198" s="109" t="e">
        <f ca="1">+IF(AND(ISNUMBER(OFFSET('Hygiene Data'!$G$10,0,10*ROW('Hygiene Data'!G192))),'Data Summary'!EC198="Yes"),OFFSET('Hygiene Data'!$G$10,0,10*ROW('Hygiene Data'!G192)),NA())</f>
        <v>#N/A</v>
      </c>
      <c r="BO198" s="109" t="e">
        <f ca="1">+IF(AND(ISNUMBER(OFFSET('Hygiene Data'!$H$6,0,10*ROW('Hygiene Data'!H192))),'Data Summary'!ED198="Yes"),OFFSET('Hygiene Data'!$H$6,0,10*ROW('Hygiene Data'!H192)),NA())</f>
        <v>#N/A</v>
      </c>
      <c r="BP198" s="109" t="e">
        <f ca="1">+IF(AND(ISNUMBER(OFFSET('Hygiene Data'!$H$8,0,10*ROW('Hygiene Data'!H192))),'Data Summary'!EE198="Yes"),OFFSET('Hygiene Data'!$H$8,0,10*ROW('Hygiene Data'!H192)),NA())</f>
        <v>#N/A</v>
      </c>
      <c r="BQ198" s="109" t="e">
        <f ca="1">+IF(AND(ISNUMBER(OFFSET('Hygiene Data'!$H$10,0,10*ROW('Hygiene Data'!H192))),'Data Summary'!EF198="Yes"),OFFSET('Hygiene Data'!$H$10,0,10*ROW('Hygiene Data'!H192)),NA())</f>
        <v>#N/A</v>
      </c>
    </row>
    <row r="199" spans="1:69" x14ac:dyDescent="0.25">
      <c r="A199" s="57" t="e">
        <f ca="1">+IF(OFFSET('Water Data'!$B$1,0,10*ROW('Water Data'!B193))="",NA(),OFFSET('Water Data'!$B$1,0,10*ROW('Water Data'!B193)))</f>
        <v>#N/A</v>
      </c>
      <c r="B199" s="57" t="e">
        <f ca="1">+IF(OFFSET('Water Data'!$A$3,0,10*ROW('Water Data'!A196))="",NA(),OFFSET('Water Data'!$A$3,0,10*ROW('Water Data'!A196)))</f>
        <v>#N/A</v>
      </c>
      <c r="C199" s="57" t="e">
        <f ca="1">+IF(OFFSET('Water Data'!$C$3,0,10*ROW('Water Data'!C196))="",NA(),OFFSET('Water Data'!$C$3,0,10*ROW('Water Data'!C196)))</f>
        <v>#N/A</v>
      </c>
      <c r="D199" s="58" t="e">
        <f ca="1">+IF(AND(ISNUMBER(OFFSET('Water Data'!$C$5,0,10*ROW('Water Data'!C193))),'Data Summary'!BS199="Yes"),100-OFFSET('Water Data'!$C$5,0,10*ROW('Water Data'!C193)),NA())</f>
        <v>#N/A</v>
      </c>
      <c r="E199" s="58" t="e">
        <f ca="1">+IF(AND(ISNUMBER(OFFSET('Water Data'!$C$7,0,10*ROW('Water Data'!C193))),'Data Summary'!BT199="Yes"),OFFSET('Water Data'!$C$7,0,10*ROW('Water Data'!C193)),NA())</f>
        <v>#N/A</v>
      </c>
      <c r="F199" s="58" t="e">
        <f ca="1">+IF(AND(ISNUMBER(OFFSET('Water Data'!$C$10,0,10*ROW('Water Data'!C193))),'Data Summary'!BU199="Yes"),OFFSET('Water Data'!$C$10,0,10*ROW('Water Data'!C193)),NA())</f>
        <v>#N/A</v>
      </c>
      <c r="G199" s="58" t="e">
        <f ca="1">+IF(AND(ISNUMBER(OFFSET('Water Data'!$D$5,0,10*ROW('Water Data'!D193))),'Data Summary'!BV199="Yes"),100-OFFSET('Water Data'!$D$5,0,10*ROW('Water Data'!D193)),NA())</f>
        <v>#N/A</v>
      </c>
      <c r="H199" s="58" t="e">
        <f ca="1">+IF(AND(ISNUMBER(OFFSET('Water Data'!$D$7,0,10*ROW('Water Data'!D193))),'Data Summary'!BW199="Yes"),OFFSET('Water Data'!$D$7,0,10*ROW('Water Data'!D193)),NA())</f>
        <v>#N/A</v>
      </c>
      <c r="I199" s="58" t="e">
        <f ca="1">+IF(AND(ISNUMBER(OFFSET('Water Data'!$D$10,0,10*ROW('Water Data'!D193))),'Data Summary'!BX199="Yes"),OFFSET('Water Data'!$D$10,0,10*ROW('Water Data'!D193)),NA())</f>
        <v>#N/A</v>
      </c>
      <c r="J199" s="58" t="e">
        <f ca="1">+IF(AND(ISNUMBER(OFFSET('Water Data'!$E$5,0,10*ROW('Water Data'!E193))),'Data Summary'!BY199="Yes"),100-OFFSET('Water Data'!$E$5,0,10*ROW('Water Data'!E193)),NA())</f>
        <v>#N/A</v>
      </c>
      <c r="K199" s="58" t="e">
        <f ca="1">+IF(AND(ISNUMBER(OFFSET('Water Data'!$E$7,0,10*ROW('Water Data'!E193))),'Data Summary'!BZ199="Yes"),OFFSET('Water Data'!$E$7,0,10*ROW('Water Data'!E193)),NA())</f>
        <v>#N/A</v>
      </c>
      <c r="L199" s="58" t="e">
        <f ca="1">+IF(AND(ISNUMBER(OFFSET('Water Data'!$E$10,0,10*ROW('Water Data'!E193))),'Data Summary'!CA199="Yes"),OFFSET('Water Data'!$E$10,0,10*ROW('Water Data'!E193)),NA())</f>
        <v>#N/A</v>
      </c>
      <c r="M199" s="58" t="e">
        <f ca="1">+IF(AND(ISNUMBER(OFFSET('Water Data'!$F$5,0,10*ROW('Water Data'!F193))),'Data Summary'!CB199="Yes"),100-OFFSET('Water Data'!$F$5,0,10*ROW('Water Data'!F193)),NA())</f>
        <v>#N/A</v>
      </c>
      <c r="N199" s="58" t="e">
        <f ca="1">+IF(AND(ISNUMBER(OFFSET('Water Data'!$F$7,0,10*ROW('Water Data'!F193))),'Data Summary'!CC199="Yes"),OFFSET('Water Data'!$F$7,0,10*ROW('Water Data'!F193)),NA())</f>
        <v>#N/A</v>
      </c>
      <c r="O199" s="58" t="e">
        <f ca="1">+IF(AND(ISNUMBER(OFFSET('Water Data'!$F$10,0,10*ROW('Water Data'!F193))),'Data Summary'!CD199="Yes"),OFFSET('Water Data'!$F$10,0,10*ROW('Water Data'!F193)),NA())</f>
        <v>#N/A</v>
      </c>
      <c r="P199" s="58" t="e">
        <f ca="1">+IF(AND(ISNUMBER(OFFSET('Water Data'!$G$5,0,10*ROW('Water Data'!G193))),'Data Summary'!CE199="Yes"),100-OFFSET('Water Data'!$G$5,0,10*ROW('Water Data'!G193)),NA())</f>
        <v>#N/A</v>
      </c>
      <c r="Q199" s="58" t="e">
        <f ca="1">+IF(AND(ISNUMBER(OFFSET('Water Data'!$G$7,0,10*ROW('Water Data'!G193))),'Data Summary'!CF199="Yes"),OFFSET('Water Data'!$G$7,0,10*ROW('Water Data'!G193)),NA())</f>
        <v>#N/A</v>
      </c>
      <c r="R199" s="58" t="e">
        <f ca="1">+IF(AND(ISNUMBER(OFFSET('Water Data'!$G$10,0,10*ROW('Water Data'!G193))),'Data Summary'!CG199="Yes"),OFFSET('Water Data'!$G$10,0,10*ROW('Water Data'!G193)),NA())</f>
        <v>#N/A</v>
      </c>
      <c r="S199" s="58" t="e">
        <f ca="1">+IF(AND(ISNUMBER(OFFSET('Water Data'!$H$5,0,10*ROW('Water Data'!H193))),'Data Summary'!CH199="Yes"),100-OFFSET('Water Data'!$H$5,0,10*ROW('Water Data'!H193)),NA())</f>
        <v>#N/A</v>
      </c>
      <c r="T199" s="58" t="e">
        <f ca="1">+IF(AND(ISNUMBER(OFFSET('Water Data'!$H$7,0,10*ROW('Water Data'!H193))),'Data Summary'!CI199="Yes"),OFFSET('Water Data'!$H$7,0,10*ROW('Water Data'!H193)),NA())</f>
        <v>#N/A</v>
      </c>
      <c r="U199" s="58" t="e">
        <f ca="1">+IF(AND(ISNUMBER(OFFSET('Water Data'!$H$10,0,10*ROW('Water Data'!H193))),'Data Summary'!CJ199="Yes"),OFFSET('Water Data'!$H$10,0,10*ROW('Water Data'!H193)),NA())</f>
        <v>#N/A</v>
      </c>
      <c r="V199" s="104" t="e">
        <f ca="1">+IF(AND(ISNUMBER(OFFSET('Sanitation Data'!$C$5,0,10*ROW('Sanitation Data'!C193))),'Data Summary'!CK199="Yes"),100-OFFSET('Sanitation Data'!$C$5,0,10*ROW('Sanitation Data'!C193)),NA())</f>
        <v>#N/A</v>
      </c>
      <c r="W199" s="104" t="e">
        <f ca="1">+IF(AND(ISNUMBER(OFFSET('Sanitation Data'!$C$7,0,10*ROW('Sanitation Data'!C193))),'Data Summary'!CL199="Yes"),OFFSET('Sanitation Data'!$C$7,0,10*ROW('Sanitation Data'!C193)),NA())</f>
        <v>#N/A</v>
      </c>
      <c r="X199" s="104" t="e">
        <f ca="1">+IF(AND(ISNUMBER(OFFSET('Sanitation Data'!$C$11,0,10*ROW('Sanitation Data'!C193))),'Data Summary'!CM199="Yes"),OFFSET('Sanitation Data'!$C$11,0,10*ROW('Sanitation Data'!C193)),NA())</f>
        <v>#N/A</v>
      </c>
      <c r="Y199" s="104" t="e">
        <f ca="1">+IF(AND(ISNUMBER(OFFSET('Sanitation Data'!$C$12,0,10*ROW('Sanitation Data'!C193))),'Data Summary'!CN199="Yes"),OFFSET('Sanitation Data'!$C$12,0,10*ROW('Sanitation Data'!C193)),NA())</f>
        <v>#N/A</v>
      </c>
      <c r="Z199" s="104" t="e">
        <f ca="1">+IF(AND(ISNUMBER(OFFSET('Sanitation Data'!$C$13,0,10*ROW('Sanitation Data'!C193))),'Data Summary'!CO199="Yes"),OFFSET('Sanitation Data'!$C$13,0,10*ROW('Sanitation Data'!C193)),NA())</f>
        <v>#N/A</v>
      </c>
      <c r="AA199" s="104" t="e">
        <f ca="1">+IF(AND(ISNUMBER(OFFSET('Sanitation Data'!$D$5,0,10*ROW('Sanitation Data'!D193))),'Data Summary'!CP199="Yes"),100-OFFSET('Sanitation Data'!$D$5,0,10*ROW('Sanitation Data'!D193)),NA())</f>
        <v>#N/A</v>
      </c>
      <c r="AB199" s="104" t="e">
        <f ca="1">+IF(AND(ISNUMBER(OFFSET('Sanitation Data'!$D$7,0,10*ROW('Sanitation Data'!D193))),'Data Summary'!CQ199="Yes"),OFFSET('Sanitation Data'!$D$7,0,10*ROW('Sanitation Data'!D193)),NA())</f>
        <v>#N/A</v>
      </c>
      <c r="AC199" s="104" t="e">
        <f ca="1">+IF(AND(ISNUMBER(OFFSET('Sanitation Data'!$D$11,0,10*ROW('Sanitation Data'!D193))),'Data Summary'!CR199="Yes"),OFFSET('Sanitation Data'!$D$11,0,10*ROW('Sanitation Data'!D193)),NA())</f>
        <v>#N/A</v>
      </c>
      <c r="AD199" s="104" t="e">
        <f ca="1">+IF(AND(ISNUMBER(OFFSET('Sanitation Data'!$D$12,0,10*ROW('Sanitation Data'!D193))),'Data Summary'!CS199="Yes"),OFFSET('Sanitation Data'!$D$12,0,10*ROW('Sanitation Data'!D193)),NA())</f>
        <v>#N/A</v>
      </c>
      <c r="AE199" s="104" t="e">
        <f ca="1">+IF(AND(ISNUMBER(OFFSET('Sanitation Data'!$D$13,0,10*ROW('Sanitation Data'!D193))),'Data Summary'!CT199="Yes"),OFFSET('Sanitation Data'!$D$13,0,10*ROW('Sanitation Data'!D193)),NA())</f>
        <v>#N/A</v>
      </c>
      <c r="AF199" s="104" t="e">
        <f ca="1">+IF(AND(ISNUMBER(OFFSET('Sanitation Data'!$E$5,0,10*ROW('Sanitation Data'!E193))),'Data Summary'!CU199="Yes"),100-OFFSET('Sanitation Data'!$E$5,0,10*ROW('Sanitation Data'!E193)),NA())</f>
        <v>#N/A</v>
      </c>
      <c r="AG199" s="104" t="e">
        <f ca="1">+IF(AND(ISNUMBER(OFFSET('Sanitation Data'!$E$7,0,10*ROW('Sanitation Data'!E193))),'Data Summary'!CV199="Yes"),OFFSET('Sanitation Data'!$E$7,0,10*ROW('Sanitation Data'!E193)),NA())</f>
        <v>#N/A</v>
      </c>
      <c r="AH199" s="104" t="e">
        <f ca="1">+IF(AND(ISNUMBER(OFFSET('Sanitation Data'!$E$11,0,10*ROW('Sanitation Data'!E193))),'Data Summary'!CW199="Yes"),OFFSET('Sanitation Data'!$E$11,0,10*ROW('Sanitation Data'!E193)),NA())</f>
        <v>#N/A</v>
      </c>
      <c r="AI199" s="104" t="e">
        <f ca="1">+IF(AND(ISNUMBER(OFFSET('Sanitation Data'!$E$12,0,10*ROW('Sanitation Data'!E193))),'Data Summary'!CX199="Yes"),OFFSET('Sanitation Data'!$E$12,0,10*ROW('Sanitation Data'!E193)),NA())</f>
        <v>#N/A</v>
      </c>
      <c r="AJ199" s="104" t="e">
        <f ca="1">+IF(AND(ISNUMBER(OFFSET('Sanitation Data'!$E$13,0,10*ROW('Sanitation Data'!E193))),'Data Summary'!CY199="Yes"),OFFSET('Sanitation Data'!$E$13,0,10*ROW('Sanitation Data'!E193)),NA())</f>
        <v>#N/A</v>
      </c>
      <c r="AK199" s="104" t="e">
        <f ca="1">+IF(AND(ISNUMBER(OFFSET('Sanitation Data'!$F$5,0,10*ROW('Sanitation Data'!F193))),'Data Summary'!CZ199="Yes"),100-OFFSET('Sanitation Data'!$F$5,0,10*ROW('Sanitation Data'!F193)),NA())</f>
        <v>#N/A</v>
      </c>
      <c r="AL199" s="104" t="e">
        <f ca="1">+IF(AND(ISNUMBER(OFFSET('Sanitation Data'!$F$7,0,10*ROW('Sanitation Data'!F193))),'Data Summary'!DA199="Yes"),OFFSET('Sanitation Data'!$F$7,0,10*ROW('Sanitation Data'!F193)),NA())</f>
        <v>#N/A</v>
      </c>
      <c r="AM199" s="104" t="e">
        <f ca="1">+IF(AND(ISNUMBER(OFFSET('Sanitation Data'!$F$11,0,10*ROW('Sanitation Data'!F193))),'Data Summary'!DB199="Yes"),OFFSET('Sanitation Data'!$F$11,0,10*ROW('Sanitation Data'!F193)),NA())</f>
        <v>#N/A</v>
      </c>
      <c r="AN199" s="104" t="e">
        <f ca="1">+IF(AND(ISNUMBER(OFFSET('Sanitation Data'!$F$12,0,10*ROW('Sanitation Data'!F193))),'Data Summary'!DC199="Yes"),OFFSET('Sanitation Data'!$F$12,0,10*ROW('Sanitation Data'!F193)),NA())</f>
        <v>#N/A</v>
      </c>
      <c r="AO199" s="104" t="e">
        <f ca="1">+IF(AND(ISNUMBER(OFFSET('Sanitation Data'!$F$13,0,10*ROW('Sanitation Data'!F193))),'Data Summary'!DD199="Yes"),OFFSET('Sanitation Data'!$F$13,0,10*ROW('Sanitation Data'!F193)),NA())</f>
        <v>#N/A</v>
      </c>
      <c r="AP199" s="104" t="e">
        <f ca="1">+IF(AND(ISNUMBER(OFFSET('Sanitation Data'!$G$5,0,10*ROW('Sanitation Data'!G193))),'Data Summary'!DE199="Yes"),100-OFFSET('Sanitation Data'!$G$5,0,10*ROW('Sanitation Data'!G193)),NA())</f>
        <v>#N/A</v>
      </c>
      <c r="AQ199" s="104" t="e">
        <f ca="1">+IF(AND(ISNUMBER(OFFSET('Sanitation Data'!$G$7,0,10*ROW('Sanitation Data'!G193))),'Data Summary'!DF199="Yes"),OFFSET('Sanitation Data'!$G$7,0,10*ROW('Sanitation Data'!G193)),NA())</f>
        <v>#N/A</v>
      </c>
      <c r="AR199" s="104" t="e">
        <f ca="1">+IF(AND(ISNUMBER(OFFSET('Sanitation Data'!$G$11,0,10*ROW('Sanitation Data'!G193))),'Data Summary'!DG199="Yes"),OFFSET('Sanitation Data'!$G$11,0,10*ROW('Sanitation Data'!G193)),NA())</f>
        <v>#N/A</v>
      </c>
      <c r="AS199" s="104" t="e">
        <f ca="1">+IF(AND(ISNUMBER(OFFSET('Sanitation Data'!$G$12,0,10*ROW('Sanitation Data'!G193))),'Data Summary'!DH199="Yes"),OFFSET('Sanitation Data'!$G$12,0,10*ROW('Sanitation Data'!G193)),NA())</f>
        <v>#N/A</v>
      </c>
      <c r="AT199" s="104" t="e">
        <f ca="1">+IF(AND(ISNUMBER(OFFSET('Sanitation Data'!$G$13,0,10*ROW('Sanitation Data'!G193))),'Data Summary'!DI199="Yes"),OFFSET('Sanitation Data'!$G$13,0,10*ROW('Sanitation Data'!G193)),NA())</f>
        <v>#N/A</v>
      </c>
      <c r="AU199" s="104" t="e">
        <f ca="1">+IF(AND(ISNUMBER(OFFSET('Sanitation Data'!$H$5,0,10*ROW('Sanitation Data'!H193))),'Data Summary'!DJ199="Yes"),100-OFFSET('Sanitation Data'!$H$5,0,10*ROW('Sanitation Data'!H193)),NA())</f>
        <v>#N/A</v>
      </c>
      <c r="AV199" s="104" t="e">
        <f ca="1">+IF(AND(ISNUMBER(OFFSET('Sanitation Data'!$H$7,0,10*ROW('Sanitation Data'!H193))),'Data Summary'!DK199="Yes"),OFFSET('Sanitation Data'!$H$7,0,10*ROW('Sanitation Data'!H193)),NA())</f>
        <v>#N/A</v>
      </c>
      <c r="AW199" s="104" t="e">
        <f ca="1">+IF(AND(ISNUMBER(OFFSET('Sanitation Data'!$H$11,0,10*ROW('Sanitation Data'!H193))),'Data Summary'!DL199="Yes"),OFFSET('Sanitation Data'!$H$11,0,10*ROW('Sanitation Data'!H193)),NA())</f>
        <v>#N/A</v>
      </c>
      <c r="AX199" s="104" t="e">
        <f ca="1">+IF(AND(ISNUMBER(OFFSET('Sanitation Data'!$H$12,0,10*ROW('Sanitation Data'!H193))),'Data Summary'!DM199="Yes"),OFFSET('Sanitation Data'!$H$12,0,10*ROW('Sanitation Data'!H193)),NA())</f>
        <v>#N/A</v>
      </c>
      <c r="AY199" s="104" t="e">
        <f ca="1">+IF(AND(ISNUMBER(OFFSET('Sanitation Data'!$H$13,0,10*ROW('Sanitation Data'!H193))),'Data Summary'!DN199="Yes"),OFFSET('Sanitation Data'!$H$13,0,10*ROW('Sanitation Data'!H193)),NA())</f>
        <v>#N/A</v>
      </c>
      <c r="AZ199" s="109" t="e">
        <f ca="1">+IF(AND(ISNUMBER(OFFSET('Hygiene Data'!$C$6,0,10*ROW('Hygiene Data'!C193))),'Data Summary'!DO199="Yes"),OFFSET('Hygiene Data'!$C$6,0,10*ROW('Hygiene Data'!C193)),NA())</f>
        <v>#N/A</v>
      </c>
      <c r="BA199" s="109" t="e">
        <f ca="1">+IF(AND(ISNUMBER(OFFSET('Hygiene Data'!$C$8,0,10*ROW('Hygiene Data'!C193))),'Data Summary'!DP199="Yes"),OFFSET('Hygiene Data'!$C$8,0,10*ROW('Hygiene Data'!C193)),NA())</f>
        <v>#N/A</v>
      </c>
      <c r="BB199" s="109" t="e">
        <f ca="1">+IF(AND(ISNUMBER(OFFSET('Hygiene Data'!$C$10,0,10*ROW('Hygiene Data'!C193))),'Data Summary'!DQ199="Yes"),OFFSET('Hygiene Data'!$C$10,0,10*ROW('Hygiene Data'!C193)),NA())</f>
        <v>#N/A</v>
      </c>
      <c r="BC199" s="109" t="e">
        <f ca="1">+IF(AND(ISNUMBER(OFFSET('Hygiene Data'!$D$6,0,10*ROW('Hygiene Data'!D193))),'Data Summary'!DR199="Yes"),OFFSET('Hygiene Data'!$D$6,0,10*ROW('Hygiene Data'!D193)),NA())</f>
        <v>#N/A</v>
      </c>
      <c r="BD199" s="109" t="e">
        <f ca="1">+IF(AND(ISNUMBER(OFFSET('Hygiene Data'!$D$8,0,10*ROW('Hygiene Data'!D193))),'Data Summary'!DS199="Yes"),OFFSET('Hygiene Data'!$D$8,0,10*ROW('Hygiene Data'!D193)),NA())</f>
        <v>#N/A</v>
      </c>
      <c r="BE199" s="109" t="e">
        <f ca="1">+IF(AND(ISNUMBER(OFFSET('Hygiene Data'!$D$10,0,10*ROW('Hygiene Data'!D193))),'Data Summary'!DT199="Yes"),OFFSET('Hygiene Data'!$D$10,0,10*ROW('Hygiene Data'!D193)),NA())</f>
        <v>#N/A</v>
      </c>
      <c r="BF199" s="109" t="e">
        <f ca="1">+IF(AND(ISNUMBER(OFFSET('Hygiene Data'!$E$6,0,10*ROW('Hygiene Data'!E193))),'Data Summary'!DU199="Yes"),OFFSET('Hygiene Data'!$E$6,0,10*ROW('Hygiene Data'!E193)),NA())</f>
        <v>#N/A</v>
      </c>
      <c r="BG199" s="109" t="e">
        <f ca="1">+IF(AND(ISNUMBER(OFFSET('Hygiene Data'!$E$8,0,10*ROW('Hygiene Data'!E193))),'Data Summary'!DV199="Yes"),OFFSET('Hygiene Data'!$E$8,0,10*ROW('Hygiene Data'!E193)),NA())</f>
        <v>#N/A</v>
      </c>
      <c r="BH199" s="109" t="e">
        <f ca="1">+IF(AND(ISNUMBER(OFFSET('Hygiene Data'!$E$10,0,10*ROW('Hygiene Data'!E193))),'Data Summary'!DW199="Yes"),OFFSET('Hygiene Data'!$E$10,0,10*ROW('Hygiene Data'!E193)),NA())</f>
        <v>#N/A</v>
      </c>
      <c r="BI199" s="109" t="e">
        <f ca="1">+IF(AND(ISNUMBER(OFFSET('Hygiene Data'!$F$6,0,10*ROW('Hygiene Data'!F193))),'Data Summary'!DX199="Yes"),OFFSET('Hygiene Data'!$F$6,0,10*ROW('Hygiene Data'!F193)),NA())</f>
        <v>#N/A</v>
      </c>
      <c r="BJ199" s="109" t="e">
        <f ca="1">+IF(AND(ISNUMBER(OFFSET('Hygiene Data'!$F$8,0,10*ROW('Hygiene Data'!F193))),'Data Summary'!DY199="Yes"),OFFSET('Hygiene Data'!$F$8,0,10*ROW('Hygiene Data'!F193)),NA())</f>
        <v>#N/A</v>
      </c>
      <c r="BK199" s="109" t="e">
        <f ca="1">+IF(AND(ISNUMBER(OFFSET('Hygiene Data'!$F$10,0,10*ROW('Hygiene Data'!F193))),'Data Summary'!DZ199="Yes"),OFFSET('Hygiene Data'!$F$10,0,10*ROW('Hygiene Data'!F193)),NA())</f>
        <v>#N/A</v>
      </c>
      <c r="BL199" s="109" t="e">
        <f ca="1">+IF(AND(ISNUMBER(OFFSET('Hygiene Data'!$G$6,0,10*ROW('Hygiene Data'!G193))),'Data Summary'!EA199="Yes"),OFFSET('Hygiene Data'!$G$6,0,10*ROW('Hygiene Data'!G193)),NA())</f>
        <v>#N/A</v>
      </c>
      <c r="BM199" s="109" t="e">
        <f ca="1">+IF(AND(ISNUMBER(OFFSET('Hygiene Data'!$G$8,0,10*ROW('Hygiene Data'!G193))),'Data Summary'!EB199="Yes"),OFFSET('Hygiene Data'!$G$8,0,10*ROW('Hygiene Data'!G193)),NA())</f>
        <v>#N/A</v>
      </c>
      <c r="BN199" s="109" t="e">
        <f ca="1">+IF(AND(ISNUMBER(OFFSET('Hygiene Data'!$G$10,0,10*ROW('Hygiene Data'!G193))),'Data Summary'!EC199="Yes"),OFFSET('Hygiene Data'!$G$10,0,10*ROW('Hygiene Data'!G193)),NA())</f>
        <v>#N/A</v>
      </c>
      <c r="BO199" s="109" t="e">
        <f ca="1">+IF(AND(ISNUMBER(OFFSET('Hygiene Data'!$H$6,0,10*ROW('Hygiene Data'!H193))),'Data Summary'!ED199="Yes"),OFFSET('Hygiene Data'!$H$6,0,10*ROW('Hygiene Data'!H193)),NA())</f>
        <v>#N/A</v>
      </c>
      <c r="BP199" s="109" t="e">
        <f ca="1">+IF(AND(ISNUMBER(OFFSET('Hygiene Data'!$H$8,0,10*ROW('Hygiene Data'!H193))),'Data Summary'!EE199="Yes"),OFFSET('Hygiene Data'!$H$8,0,10*ROW('Hygiene Data'!H193)),NA())</f>
        <v>#N/A</v>
      </c>
      <c r="BQ199" s="109" t="e">
        <f ca="1">+IF(AND(ISNUMBER(OFFSET('Hygiene Data'!$H$10,0,10*ROW('Hygiene Data'!H193))),'Data Summary'!EF199="Yes"),OFFSET('Hygiene Data'!$H$10,0,10*ROW('Hygiene Data'!H193)),NA())</f>
        <v>#N/A</v>
      </c>
    </row>
    <row r="200" spans="1:69" x14ac:dyDescent="0.25">
      <c r="A200" s="57" t="e">
        <f ca="1">+IF(OFFSET('Water Data'!$B$1,0,10*ROW('Water Data'!B194))="",NA(),OFFSET('Water Data'!$B$1,0,10*ROW('Water Data'!B194)))</f>
        <v>#N/A</v>
      </c>
      <c r="B200" s="57" t="e">
        <f ca="1">+IF(OFFSET('Water Data'!$A$3,0,10*ROW('Water Data'!A197))="",NA(),OFFSET('Water Data'!$A$3,0,10*ROW('Water Data'!A197)))</f>
        <v>#N/A</v>
      </c>
      <c r="C200" s="57" t="e">
        <f ca="1">+IF(OFFSET('Water Data'!$C$3,0,10*ROW('Water Data'!C197))="",NA(),OFFSET('Water Data'!$C$3,0,10*ROW('Water Data'!C197)))</f>
        <v>#N/A</v>
      </c>
      <c r="D200" s="58" t="e">
        <f ca="1">+IF(AND(ISNUMBER(OFFSET('Water Data'!$C$5,0,10*ROW('Water Data'!C194))),'Data Summary'!BS200="Yes"),100-OFFSET('Water Data'!$C$5,0,10*ROW('Water Data'!C194)),NA())</f>
        <v>#N/A</v>
      </c>
      <c r="E200" s="58" t="e">
        <f ca="1">+IF(AND(ISNUMBER(OFFSET('Water Data'!$C$7,0,10*ROW('Water Data'!C194))),'Data Summary'!BT200="Yes"),OFFSET('Water Data'!$C$7,0,10*ROW('Water Data'!C194)),NA())</f>
        <v>#N/A</v>
      </c>
      <c r="F200" s="58" t="e">
        <f ca="1">+IF(AND(ISNUMBER(OFFSET('Water Data'!$C$10,0,10*ROW('Water Data'!C194))),'Data Summary'!BU200="Yes"),OFFSET('Water Data'!$C$10,0,10*ROW('Water Data'!C194)),NA())</f>
        <v>#N/A</v>
      </c>
      <c r="G200" s="58" t="e">
        <f ca="1">+IF(AND(ISNUMBER(OFFSET('Water Data'!$D$5,0,10*ROW('Water Data'!D194))),'Data Summary'!BV200="Yes"),100-OFFSET('Water Data'!$D$5,0,10*ROW('Water Data'!D194)),NA())</f>
        <v>#N/A</v>
      </c>
      <c r="H200" s="58" t="e">
        <f ca="1">+IF(AND(ISNUMBER(OFFSET('Water Data'!$D$7,0,10*ROW('Water Data'!D194))),'Data Summary'!BW200="Yes"),OFFSET('Water Data'!$D$7,0,10*ROW('Water Data'!D194)),NA())</f>
        <v>#N/A</v>
      </c>
      <c r="I200" s="58" t="e">
        <f ca="1">+IF(AND(ISNUMBER(OFFSET('Water Data'!$D$10,0,10*ROW('Water Data'!D194))),'Data Summary'!BX200="Yes"),OFFSET('Water Data'!$D$10,0,10*ROW('Water Data'!D194)),NA())</f>
        <v>#N/A</v>
      </c>
      <c r="J200" s="58" t="e">
        <f ca="1">+IF(AND(ISNUMBER(OFFSET('Water Data'!$E$5,0,10*ROW('Water Data'!E194))),'Data Summary'!BY200="Yes"),100-OFFSET('Water Data'!$E$5,0,10*ROW('Water Data'!E194)),NA())</f>
        <v>#N/A</v>
      </c>
      <c r="K200" s="58" t="e">
        <f ca="1">+IF(AND(ISNUMBER(OFFSET('Water Data'!$E$7,0,10*ROW('Water Data'!E194))),'Data Summary'!BZ200="Yes"),OFFSET('Water Data'!$E$7,0,10*ROW('Water Data'!E194)),NA())</f>
        <v>#N/A</v>
      </c>
      <c r="L200" s="58" t="e">
        <f ca="1">+IF(AND(ISNUMBER(OFFSET('Water Data'!$E$10,0,10*ROW('Water Data'!E194))),'Data Summary'!CA200="Yes"),OFFSET('Water Data'!$E$10,0,10*ROW('Water Data'!E194)),NA())</f>
        <v>#N/A</v>
      </c>
      <c r="M200" s="58" t="e">
        <f ca="1">+IF(AND(ISNUMBER(OFFSET('Water Data'!$F$5,0,10*ROW('Water Data'!F194))),'Data Summary'!CB200="Yes"),100-OFFSET('Water Data'!$F$5,0,10*ROW('Water Data'!F194)),NA())</f>
        <v>#N/A</v>
      </c>
      <c r="N200" s="58" t="e">
        <f ca="1">+IF(AND(ISNUMBER(OFFSET('Water Data'!$F$7,0,10*ROW('Water Data'!F194))),'Data Summary'!CC200="Yes"),OFFSET('Water Data'!$F$7,0,10*ROW('Water Data'!F194)),NA())</f>
        <v>#N/A</v>
      </c>
      <c r="O200" s="58" t="e">
        <f ca="1">+IF(AND(ISNUMBER(OFFSET('Water Data'!$F$10,0,10*ROW('Water Data'!F194))),'Data Summary'!CD200="Yes"),OFFSET('Water Data'!$F$10,0,10*ROW('Water Data'!F194)),NA())</f>
        <v>#N/A</v>
      </c>
      <c r="P200" s="58" t="e">
        <f ca="1">+IF(AND(ISNUMBER(OFFSET('Water Data'!$G$5,0,10*ROW('Water Data'!G194))),'Data Summary'!CE200="Yes"),100-OFFSET('Water Data'!$G$5,0,10*ROW('Water Data'!G194)),NA())</f>
        <v>#N/A</v>
      </c>
      <c r="Q200" s="58" t="e">
        <f ca="1">+IF(AND(ISNUMBER(OFFSET('Water Data'!$G$7,0,10*ROW('Water Data'!G194))),'Data Summary'!CF200="Yes"),OFFSET('Water Data'!$G$7,0,10*ROW('Water Data'!G194)),NA())</f>
        <v>#N/A</v>
      </c>
      <c r="R200" s="58" t="e">
        <f ca="1">+IF(AND(ISNUMBER(OFFSET('Water Data'!$G$10,0,10*ROW('Water Data'!G194))),'Data Summary'!CG200="Yes"),OFFSET('Water Data'!$G$10,0,10*ROW('Water Data'!G194)),NA())</f>
        <v>#N/A</v>
      </c>
      <c r="S200" s="58" t="e">
        <f ca="1">+IF(AND(ISNUMBER(OFFSET('Water Data'!$H$5,0,10*ROW('Water Data'!H194))),'Data Summary'!CH200="Yes"),100-OFFSET('Water Data'!$H$5,0,10*ROW('Water Data'!H194)),NA())</f>
        <v>#N/A</v>
      </c>
      <c r="T200" s="58" t="e">
        <f ca="1">+IF(AND(ISNUMBER(OFFSET('Water Data'!$H$7,0,10*ROW('Water Data'!H194))),'Data Summary'!CI200="Yes"),OFFSET('Water Data'!$H$7,0,10*ROW('Water Data'!H194)),NA())</f>
        <v>#N/A</v>
      </c>
      <c r="U200" s="58" t="e">
        <f ca="1">+IF(AND(ISNUMBER(OFFSET('Water Data'!$H$10,0,10*ROW('Water Data'!H194))),'Data Summary'!CJ200="Yes"),OFFSET('Water Data'!$H$10,0,10*ROW('Water Data'!H194)),NA())</f>
        <v>#N/A</v>
      </c>
      <c r="V200" s="104" t="e">
        <f ca="1">+IF(AND(ISNUMBER(OFFSET('Sanitation Data'!$C$5,0,10*ROW('Sanitation Data'!C194))),'Data Summary'!CK200="Yes"),100-OFFSET('Sanitation Data'!$C$5,0,10*ROW('Sanitation Data'!C194)),NA())</f>
        <v>#N/A</v>
      </c>
      <c r="W200" s="104" t="e">
        <f ca="1">+IF(AND(ISNUMBER(OFFSET('Sanitation Data'!$C$7,0,10*ROW('Sanitation Data'!C194))),'Data Summary'!CL200="Yes"),OFFSET('Sanitation Data'!$C$7,0,10*ROW('Sanitation Data'!C194)),NA())</f>
        <v>#N/A</v>
      </c>
      <c r="X200" s="104" t="e">
        <f ca="1">+IF(AND(ISNUMBER(OFFSET('Sanitation Data'!$C$11,0,10*ROW('Sanitation Data'!C194))),'Data Summary'!CM200="Yes"),OFFSET('Sanitation Data'!$C$11,0,10*ROW('Sanitation Data'!C194)),NA())</f>
        <v>#N/A</v>
      </c>
      <c r="Y200" s="104" t="e">
        <f ca="1">+IF(AND(ISNUMBER(OFFSET('Sanitation Data'!$C$12,0,10*ROW('Sanitation Data'!C194))),'Data Summary'!CN200="Yes"),OFFSET('Sanitation Data'!$C$12,0,10*ROW('Sanitation Data'!C194)),NA())</f>
        <v>#N/A</v>
      </c>
      <c r="Z200" s="104" t="e">
        <f ca="1">+IF(AND(ISNUMBER(OFFSET('Sanitation Data'!$C$13,0,10*ROW('Sanitation Data'!C194))),'Data Summary'!CO200="Yes"),OFFSET('Sanitation Data'!$C$13,0,10*ROW('Sanitation Data'!C194)),NA())</f>
        <v>#N/A</v>
      </c>
      <c r="AA200" s="104" t="e">
        <f ca="1">+IF(AND(ISNUMBER(OFFSET('Sanitation Data'!$D$5,0,10*ROW('Sanitation Data'!D194))),'Data Summary'!CP200="Yes"),100-OFFSET('Sanitation Data'!$D$5,0,10*ROW('Sanitation Data'!D194)),NA())</f>
        <v>#N/A</v>
      </c>
      <c r="AB200" s="104" t="e">
        <f ca="1">+IF(AND(ISNUMBER(OFFSET('Sanitation Data'!$D$7,0,10*ROW('Sanitation Data'!D194))),'Data Summary'!CQ200="Yes"),OFFSET('Sanitation Data'!$D$7,0,10*ROW('Sanitation Data'!D194)),NA())</f>
        <v>#N/A</v>
      </c>
      <c r="AC200" s="104" t="e">
        <f ca="1">+IF(AND(ISNUMBER(OFFSET('Sanitation Data'!$D$11,0,10*ROW('Sanitation Data'!D194))),'Data Summary'!CR200="Yes"),OFFSET('Sanitation Data'!$D$11,0,10*ROW('Sanitation Data'!D194)),NA())</f>
        <v>#N/A</v>
      </c>
      <c r="AD200" s="104" t="e">
        <f ca="1">+IF(AND(ISNUMBER(OFFSET('Sanitation Data'!$D$12,0,10*ROW('Sanitation Data'!D194))),'Data Summary'!CS200="Yes"),OFFSET('Sanitation Data'!$D$12,0,10*ROW('Sanitation Data'!D194)),NA())</f>
        <v>#N/A</v>
      </c>
      <c r="AE200" s="104" t="e">
        <f ca="1">+IF(AND(ISNUMBER(OFFSET('Sanitation Data'!$D$13,0,10*ROW('Sanitation Data'!D194))),'Data Summary'!CT200="Yes"),OFFSET('Sanitation Data'!$D$13,0,10*ROW('Sanitation Data'!D194)),NA())</f>
        <v>#N/A</v>
      </c>
      <c r="AF200" s="104" t="e">
        <f ca="1">+IF(AND(ISNUMBER(OFFSET('Sanitation Data'!$E$5,0,10*ROW('Sanitation Data'!E194))),'Data Summary'!CU200="Yes"),100-OFFSET('Sanitation Data'!$E$5,0,10*ROW('Sanitation Data'!E194)),NA())</f>
        <v>#N/A</v>
      </c>
      <c r="AG200" s="104" t="e">
        <f ca="1">+IF(AND(ISNUMBER(OFFSET('Sanitation Data'!$E$7,0,10*ROW('Sanitation Data'!E194))),'Data Summary'!CV200="Yes"),OFFSET('Sanitation Data'!$E$7,0,10*ROW('Sanitation Data'!E194)),NA())</f>
        <v>#N/A</v>
      </c>
      <c r="AH200" s="104" t="e">
        <f ca="1">+IF(AND(ISNUMBER(OFFSET('Sanitation Data'!$E$11,0,10*ROW('Sanitation Data'!E194))),'Data Summary'!CW200="Yes"),OFFSET('Sanitation Data'!$E$11,0,10*ROW('Sanitation Data'!E194)),NA())</f>
        <v>#N/A</v>
      </c>
      <c r="AI200" s="104" t="e">
        <f ca="1">+IF(AND(ISNUMBER(OFFSET('Sanitation Data'!$E$12,0,10*ROW('Sanitation Data'!E194))),'Data Summary'!CX200="Yes"),OFFSET('Sanitation Data'!$E$12,0,10*ROW('Sanitation Data'!E194)),NA())</f>
        <v>#N/A</v>
      </c>
      <c r="AJ200" s="104" t="e">
        <f ca="1">+IF(AND(ISNUMBER(OFFSET('Sanitation Data'!$E$13,0,10*ROW('Sanitation Data'!E194))),'Data Summary'!CY200="Yes"),OFFSET('Sanitation Data'!$E$13,0,10*ROW('Sanitation Data'!E194)),NA())</f>
        <v>#N/A</v>
      </c>
      <c r="AK200" s="104" t="e">
        <f ca="1">+IF(AND(ISNUMBER(OFFSET('Sanitation Data'!$F$5,0,10*ROW('Sanitation Data'!F194))),'Data Summary'!CZ200="Yes"),100-OFFSET('Sanitation Data'!$F$5,0,10*ROW('Sanitation Data'!F194)),NA())</f>
        <v>#N/A</v>
      </c>
      <c r="AL200" s="104" t="e">
        <f ca="1">+IF(AND(ISNUMBER(OFFSET('Sanitation Data'!$F$7,0,10*ROW('Sanitation Data'!F194))),'Data Summary'!DA200="Yes"),OFFSET('Sanitation Data'!$F$7,0,10*ROW('Sanitation Data'!F194)),NA())</f>
        <v>#N/A</v>
      </c>
      <c r="AM200" s="104" t="e">
        <f ca="1">+IF(AND(ISNUMBER(OFFSET('Sanitation Data'!$F$11,0,10*ROW('Sanitation Data'!F194))),'Data Summary'!DB200="Yes"),OFFSET('Sanitation Data'!$F$11,0,10*ROW('Sanitation Data'!F194)),NA())</f>
        <v>#N/A</v>
      </c>
      <c r="AN200" s="104" t="e">
        <f ca="1">+IF(AND(ISNUMBER(OFFSET('Sanitation Data'!$F$12,0,10*ROW('Sanitation Data'!F194))),'Data Summary'!DC200="Yes"),OFFSET('Sanitation Data'!$F$12,0,10*ROW('Sanitation Data'!F194)),NA())</f>
        <v>#N/A</v>
      </c>
      <c r="AO200" s="104" t="e">
        <f ca="1">+IF(AND(ISNUMBER(OFFSET('Sanitation Data'!$F$13,0,10*ROW('Sanitation Data'!F194))),'Data Summary'!DD200="Yes"),OFFSET('Sanitation Data'!$F$13,0,10*ROW('Sanitation Data'!F194)),NA())</f>
        <v>#N/A</v>
      </c>
      <c r="AP200" s="104" t="e">
        <f ca="1">+IF(AND(ISNUMBER(OFFSET('Sanitation Data'!$G$5,0,10*ROW('Sanitation Data'!G194))),'Data Summary'!DE200="Yes"),100-OFFSET('Sanitation Data'!$G$5,0,10*ROW('Sanitation Data'!G194)),NA())</f>
        <v>#N/A</v>
      </c>
      <c r="AQ200" s="104" t="e">
        <f ca="1">+IF(AND(ISNUMBER(OFFSET('Sanitation Data'!$G$7,0,10*ROW('Sanitation Data'!G194))),'Data Summary'!DF200="Yes"),OFFSET('Sanitation Data'!$G$7,0,10*ROW('Sanitation Data'!G194)),NA())</f>
        <v>#N/A</v>
      </c>
      <c r="AR200" s="104" t="e">
        <f ca="1">+IF(AND(ISNUMBER(OFFSET('Sanitation Data'!$G$11,0,10*ROW('Sanitation Data'!G194))),'Data Summary'!DG200="Yes"),OFFSET('Sanitation Data'!$G$11,0,10*ROW('Sanitation Data'!G194)),NA())</f>
        <v>#N/A</v>
      </c>
      <c r="AS200" s="104" t="e">
        <f ca="1">+IF(AND(ISNUMBER(OFFSET('Sanitation Data'!$G$12,0,10*ROW('Sanitation Data'!G194))),'Data Summary'!DH200="Yes"),OFFSET('Sanitation Data'!$G$12,0,10*ROW('Sanitation Data'!G194)),NA())</f>
        <v>#N/A</v>
      </c>
      <c r="AT200" s="104" t="e">
        <f ca="1">+IF(AND(ISNUMBER(OFFSET('Sanitation Data'!$G$13,0,10*ROW('Sanitation Data'!G194))),'Data Summary'!DI200="Yes"),OFFSET('Sanitation Data'!$G$13,0,10*ROW('Sanitation Data'!G194)),NA())</f>
        <v>#N/A</v>
      </c>
      <c r="AU200" s="104" t="e">
        <f ca="1">+IF(AND(ISNUMBER(OFFSET('Sanitation Data'!$H$5,0,10*ROW('Sanitation Data'!H194))),'Data Summary'!DJ200="Yes"),100-OFFSET('Sanitation Data'!$H$5,0,10*ROW('Sanitation Data'!H194)),NA())</f>
        <v>#N/A</v>
      </c>
      <c r="AV200" s="104" t="e">
        <f ca="1">+IF(AND(ISNUMBER(OFFSET('Sanitation Data'!$H$7,0,10*ROW('Sanitation Data'!H194))),'Data Summary'!DK200="Yes"),OFFSET('Sanitation Data'!$H$7,0,10*ROW('Sanitation Data'!H194)),NA())</f>
        <v>#N/A</v>
      </c>
      <c r="AW200" s="104" t="e">
        <f ca="1">+IF(AND(ISNUMBER(OFFSET('Sanitation Data'!$H$11,0,10*ROW('Sanitation Data'!H194))),'Data Summary'!DL200="Yes"),OFFSET('Sanitation Data'!$H$11,0,10*ROW('Sanitation Data'!H194)),NA())</f>
        <v>#N/A</v>
      </c>
      <c r="AX200" s="104" t="e">
        <f ca="1">+IF(AND(ISNUMBER(OFFSET('Sanitation Data'!$H$12,0,10*ROW('Sanitation Data'!H194))),'Data Summary'!DM200="Yes"),OFFSET('Sanitation Data'!$H$12,0,10*ROW('Sanitation Data'!H194)),NA())</f>
        <v>#N/A</v>
      </c>
      <c r="AY200" s="104" t="e">
        <f ca="1">+IF(AND(ISNUMBER(OFFSET('Sanitation Data'!$H$13,0,10*ROW('Sanitation Data'!H194))),'Data Summary'!DN200="Yes"),OFFSET('Sanitation Data'!$H$13,0,10*ROW('Sanitation Data'!H194)),NA())</f>
        <v>#N/A</v>
      </c>
      <c r="AZ200" s="109" t="e">
        <f ca="1">+IF(AND(ISNUMBER(OFFSET('Hygiene Data'!$C$6,0,10*ROW('Hygiene Data'!C194))),'Data Summary'!DO200="Yes"),OFFSET('Hygiene Data'!$C$6,0,10*ROW('Hygiene Data'!C194)),NA())</f>
        <v>#N/A</v>
      </c>
      <c r="BA200" s="109" t="e">
        <f ca="1">+IF(AND(ISNUMBER(OFFSET('Hygiene Data'!$C$8,0,10*ROW('Hygiene Data'!C194))),'Data Summary'!DP200="Yes"),OFFSET('Hygiene Data'!$C$8,0,10*ROW('Hygiene Data'!C194)),NA())</f>
        <v>#N/A</v>
      </c>
      <c r="BB200" s="109" t="e">
        <f ca="1">+IF(AND(ISNUMBER(OFFSET('Hygiene Data'!$C$10,0,10*ROW('Hygiene Data'!C194))),'Data Summary'!DQ200="Yes"),OFFSET('Hygiene Data'!$C$10,0,10*ROW('Hygiene Data'!C194)),NA())</f>
        <v>#N/A</v>
      </c>
      <c r="BC200" s="109" t="e">
        <f ca="1">+IF(AND(ISNUMBER(OFFSET('Hygiene Data'!$D$6,0,10*ROW('Hygiene Data'!D194))),'Data Summary'!DR200="Yes"),OFFSET('Hygiene Data'!$D$6,0,10*ROW('Hygiene Data'!D194)),NA())</f>
        <v>#N/A</v>
      </c>
      <c r="BD200" s="109" t="e">
        <f ca="1">+IF(AND(ISNUMBER(OFFSET('Hygiene Data'!$D$8,0,10*ROW('Hygiene Data'!D194))),'Data Summary'!DS200="Yes"),OFFSET('Hygiene Data'!$D$8,0,10*ROW('Hygiene Data'!D194)),NA())</f>
        <v>#N/A</v>
      </c>
      <c r="BE200" s="109" t="e">
        <f ca="1">+IF(AND(ISNUMBER(OFFSET('Hygiene Data'!$D$10,0,10*ROW('Hygiene Data'!D194))),'Data Summary'!DT200="Yes"),OFFSET('Hygiene Data'!$D$10,0,10*ROW('Hygiene Data'!D194)),NA())</f>
        <v>#N/A</v>
      </c>
      <c r="BF200" s="109" t="e">
        <f ca="1">+IF(AND(ISNUMBER(OFFSET('Hygiene Data'!$E$6,0,10*ROW('Hygiene Data'!E194))),'Data Summary'!DU200="Yes"),OFFSET('Hygiene Data'!$E$6,0,10*ROW('Hygiene Data'!E194)),NA())</f>
        <v>#N/A</v>
      </c>
      <c r="BG200" s="109" t="e">
        <f ca="1">+IF(AND(ISNUMBER(OFFSET('Hygiene Data'!$E$8,0,10*ROW('Hygiene Data'!E194))),'Data Summary'!DV200="Yes"),OFFSET('Hygiene Data'!$E$8,0,10*ROW('Hygiene Data'!E194)),NA())</f>
        <v>#N/A</v>
      </c>
      <c r="BH200" s="109" t="e">
        <f ca="1">+IF(AND(ISNUMBER(OFFSET('Hygiene Data'!$E$10,0,10*ROW('Hygiene Data'!E194))),'Data Summary'!DW200="Yes"),OFFSET('Hygiene Data'!$E$10,0,10*ROW('Hygiene Data'!E194)),NA())</f>
        <v>#N/A</v>
      </c>
      <c r="BI200" s="109" t="e">
        <f ca="1">+IF(AND(ISNUMBER(OFFSET('Hygiene Data'!$F$6,0,10*ROW('Hygiene Data'!F194))),'Data Summary'!DX200="Yes"),OFFSET('Hygiene Data'!$F$6,0,10*ROW('Hygiene Data'!F194)),NA())</f>
        <v>#N/A</v>
      </c>
      <c r="BJ200" s="109" t="e">
        <f ca="1">+IF(AND(ISNUMBER(OFFSET('Hygiene Data'!$F$8,0,10*ROW('Hygiene Data'!F194))),'Data Summary'!DY200="Yes"),OFFSET('Hygiene Data'!$F$8,0,10*ROW('Hygiene Data'!F194)),NA())</f>
        <v>#N/A</v>
      </c>
      <c r="BK200" s="109" t="e">
        <f ca="1">+IF(AND(ISNUMBER(OFFSET('Hygiene Data'!$F$10,0,10*ROW('Hygiene Data'!F194))),'Data Summary'!DZ200="Yes"),OFFSET('Hygiene Data'!$F$10,0,10*ROW('Hygiene Data'!F194)),NA())</f>
        <v>#N/A</v>
      </c>
      <c r="BL200" s="109" t="e">
        <f ca="1">+IF(AND(ISNUMBER(OFFSET('Hygiene Data'!$G$6,0,10*ROW('Hygiene Data'!G194))),'Data Summary'!EA200="Yes"),OFFSET('Hygiene Data'!$G$6,0,10*ROW('Hygiene Data'!G194)),NA())</f>
        <v>#N/A</v>
      </c>
      <c r="BM200" s="109" t="e">
        <f ca="1">+IF(AND(ISNUMBER(OFFSET('Hygiene Data'!$G$8,0,10*ROW('Hygiene Data'!G194))),'Data Summary'!EB200="Yes"),OFFSET('Hygiene Data'!$G$8,0,10*ROW('Hygiene Data'!G194)),NA())</f>
        <v>#N/A</v>
      </c>
      <c r="BN200" s="109" t="e">
        <f ca="1">+IF(AND(ISNUMBER(OFFSET('Hygiene Data'!$G$10,0,10*ROW('Hygiene Data'!G194))),'Data Summary'!EC200="Yes"),OFFSET('Hygiene Data'!$G$10,0,10*ROW('Hygiene Data'!G194)),NA())</f>
        <v>#N/A</v>
      </c>
      <c r="BO200" s="109" t="e">
        <f ca="1">+IF(AND(ISNUMBER(OFFSET('Hygiene Data'!$H$6,0,10*ROW('Hygiene Data'!H194))),'Data Summary'!ED200="Yes"),OFFSET('Hygiene Data'!$H$6,0,10*ROW('Hygiene Data'!H194)),NA())</f>
        <v>#N/A</v>
      </c>
      <c r="BP200" s="109" t="e">
        <f ca="1">+IF(AND(ISNUMBER(OFFSET('Hygiene Data'!$H$8,0,10*ROW('Hygiene Data'!H194))),'Data Summary'!EE200="Yes"),OFFSET('Hygiene Data'!$H$8,0,10*ROW('Hygiene Data'!H194)),NA())</f>
        <v>#N/A</v>
      </c>
      <c r="BQ200" s="109" t="e">
        <f ca="1">+IF(AND(ISNUMBER(OFFSET('Hygiene Data'!$H$10,0,10*ROW('Hygiene Data'!H194))),'Data Summary'!EF200="Yes"),OFFSET('Hygiene Data'!$H$10,0,10*ROW('Hygiene Data'!H194)),NA())</f>
        <v>#N/A</v>
      </c>
    </row>
    <row r="201" spans="1:69" x14ac:dyDescent="0.25">
      <c r="A201" s="57" t="e">
        <f ca="1">+IF(OFFSET('Water Data'!$B$1,0,10*ROW('Water Data'!B195))="",NA(),OFFSET('Water Data'!$B$1,0,10*ROW('Water Data'!B195)))</f>
        <v>#N/A</v>
      </c>
      <c r="B201" s="57" t="e">
        <f ca="1">+IF(OFFSET('Water Data'!$A$3,0,10*ROW('Water Data'!A198))="",NA(),OFFSET('Water Data'!$A$3,0,10*ROW('Water Data'!A198)))</f>
        <v>#N/A</v>
      </c>
      <c r="C201" s="57" t="e">
        <f ca="1">+IF(OFFSET('Water Data'!$C$3,0,10*ROW('Water Data'!C198))="",NA(),OFFSET('Water Data'!$C$3,0,10*ROW('Water Data'!C198)))</f>
        <v>#N/A</v>
      </c>
      <c r="D201" s="58" t="e">
        <f ca="1">+IF(AND(ISNUMBER(OFFSET('Water Data'!$C$5,0,10*ROW('Water Data'!C195))),'Data Summary'!BS201="Yes"),100-OFFSET('Water Data'!$C$5,0,10*ROW('Water Data'!C195)),NA())</f>
        <v>#N/A</v>
      </c>
      <c r="E201" s="58" t="e">
        <f ca="1">+IF(AND(ISNUMBER(OFFSET('Water Data'!$C$7,0,10*ROW('Water Data'!C195))),'Data Summary'!BT201="Yes"),OFFSET('Water Data'!$C$7,0,10*ROW('Water Data'!C195)),NA())</f>
        <v>#N/A</v>
      </c>
      <c r="F201" s="58" t="e">
        <f ca="1">+IF(AND(ISNUMBER(OFFSET('Water Data'!$C$10,0,10*ROW('Water Data'!C195))),'Data Summary'!BU201="Yes"),OFFSET('Water Data'!$C$10,0,10*ROW('Water Data'!C195)),NA())</f>
        <v>#N/A</v>
      </c>
      <c r="G201" s="58" t="e">
        <f ca="1">+IF(AND(ISNUMBER(OFFSET('Water Data'!$D$5,0,10*ROW('Water Data'!D195))),'Data Summary'!BV201="Yes"),100-OFFSET('Water Data'!$D$5,0,10*ROW('Water Data'!D195)),NA())</f>
        <v>#N/A</v>
      </c>
      <c r="H201" s="58" t="e">
        <f ca="1">+IF(AND(ISNUMBER(OFFSET('Water Data'!$D$7,0,10*ROW('Water Data'!D195))),'Data Summary'!BW201="Yes"),OFFSET('Water Data'!$D$7,0,10*ROW('Water Data'!D195)),NA())</f>
        <v>#N/A</v>
      </c>
      <c r="I201" s="58" t="e">
        <f ca="1">+IF(AND(ISNUMBER(OFFSET('Water Data'!$D$10,0,10*ROW('Water Data'!D195))),'Data Summary'!BX201="Yes"),OFFSET('Water Data'!$D$10,0,10*ROW('Water Data'!D195)),NA())</f>
        <v>#N/A</v>
      </c>
      <c r="J201" s="58" t="e">
        <f ca="1">+IF(AND(ISNUMBER(OFFSET('Water Data'!$E$5,0,10*ROW('Water Data'!E195))),'Data Summary'!BY201="Yes"),100-OFFSET('Water Data'!$E$5,0,10*ROW('Water Data'!E195)),NA())</f>
        <v>#N/A</v>
      </c>
      <c r="K201" s="58" t="e">
        <f ca="1">+IF(AND(ISNUMBER(OFFSET('Water Data'!$E$7,0,10*ROW('Water Data'!E195))),'Data Summary'!BZ201="Yes"),OFFSET('Water Data'!$E$7,0,10*ROW('Water Data'!E195)),NA())</f>
        <v>#N/A</v>
      </c>
      <c r="L201" s="58" t="e">
        <f ca="1">+IF(AND(ISNUMBER(OFFSET('Water Data'!$E$10,0,10*ROW('Water Data'!E195))),'Data Summary'!CA201="Yes"),OFFSET('Water Data'!$E$10,0,10*ROW('Water Data'!E195)),NA())</f>
        <v>#N/A</v>
      </c>
      <c r="M201" s="58" t="e">
        <f ca="1">+IF(AND(ISNUMBER(OFFSET('Water Data'!$F$5,0,10*ROW('Water Data'!F195))),'Data Summary'!CB201="Yes"),100-OFFSET('Water Data'!$F$5,0,10*ROW('Water Data'!F195)),NA())</f>
        <v>#N/A</v>
      </c>
      <c r="N201" s="58" t="e">
        <f ca="1">+IF(AND(ISNUMBER(OFFSET('Water Data'!$F$7,0,10*ROW('Water Data'!F195))),'Data Summary'!CC201="Yes"),OFFSET('Water Data'!$F$7,0,10*ROW('Water Data'!F195)),NA())</f>
        <v>#N/A</v>
      </c>
      <c r="O201" s="58" t="e">
        <f ca="1">+IF(AND(ISNUMBER(OFFSET('Water Data'!$F$10,0,10*ROW('Water Data'!F195))),'Data Summary'!CD201="Yes"),OFFSET('Water Data'!$F$10,0,10*ROW('Water Data'!F195)),NA())</f>
        <v>#N/A</v>
      </c>
      <c r="P201" s="58" t="e">
        <f ca="1">+IF(AND(ISNUMBER(OFFSET('Water Data'!$G$5,0,10*ROW('Water Data'!G195))),'Data Summary'!CE201="Yes"),100-OFFSET('Water Data'!$G$5,0,10*ROW('Water Data'!G195)),NA())</f>
        <v>#N/A</v>
      </c>
      <c r="Q201" s="58" t="e">
        <f ca="1">+IF(AND(ISNUMBER(OFFSET('Water Data'!$G$7,0,10*ROW('Water Data'!G195))),'Data Summary'!CF201="Yes"),OFFSET('Water Data'!$G$7,0,10*ROW('Water Data'!G195)),NA())</f>
        <v>#N/A</v>
      </c>
      <c r="R201" s="58" t="e">
        <f ca="1">+IF(AND(ISNUMBER(OFFSET('Water Data'!$G$10,0,10*ROW('Water Data'!G195))),'Data Summary'!CG201="Yes"),OFFSET('Water Data'!$G$10,0,10*ROW('Water Data'!G195)),NA())</f>
        <v>#N/A</v>
      </c>
      <c r="S201" s="58" t="e">
        <f ca="1">+IF(AND(ISNUMBER(OFFSET('Water Data'!$H$5,0,10*ROW('Water Data'!H195))),'Data Summary'!CH201="Yes"),100-OFFSET('Water Data'!$H$5,0,10*ROW('Water Data'!H195)),NA())</f>
        <v>#N/A</v>
      </c>
      <c r="T201" s="58" t="e">
        <f ca="1">+IF(AND(ISNUMBER(OFFSET('Water Data'!$H$7,0,10*ROW('Water Data'!H195))),'Data Summary'!CI201="Yes"),OFFSET('Water Data'!$H$7,0,10*ROW('Water Data'!H195)),NA())</f>
        <v>#N/A</v>
      </c>
      <c r="U201" s="58" t="e">
        <f ca="1">+IF(AND(ISNUMBER(OFFSET('Water Data'!$H$10,0,10*ROW('Water Data'!H195))),'Data Summary'!CJ201="Yes"),OFFSET('Water Data'!$H$10,0,10*ROW('Water Data'!H195)),NA())</f>
        <v>#N/A</v>
      </c>
      <c r="V201" s="104" t="e">
        <f ca="1">+IF(AND(ISNUMBER(OFFSET('Sanitation Data'!$C$5,0,10*ROW('Sanitation Data'!C195))),'Data Summary'!CK201="Yes"),100-OFFSET('Sanitation Data'!$C$5,0,10*ROW('Sanitation Data'!C195)),NA())</f>
        <v>#N/A</v>
      </c>
      <c r="W201" s="104" t="e">
        <f ca="1">+IF(AND(ISNUMBER(OFFSET('Sanitation Data'!$C$7,0,10*ROW('Sanitation Data'!C195))),'Data Summary'!CL201="Yes"),OFFSET('Sanitation Data'!$C$7,0,10*ROW('Sanitation Data'!C195)),NA())</f>
        <v>#N/A</v>
      </c>
      <c r="X201" s="104" t="e">
        <f ca="1">+IF(AND(ISNUMBER(OFFSET('Sanitation Data'!$C$11,0,10*ROW('Sanitation Data'!C195))),'Data Summary'!CM201="Yes"),OFFSET('Sanitation Data'!$C$11,0,10*ROW('Sanitation Data'!C195)),NA())</f>
        <v>#N/A</v>
      </c>
      <c r="Y201" s="104" t="e">
        <f ca="1">+IF(AND(ISNUMBER(OFFSET('Sanitation Data'!$C$12,0,10*ROW('Sanitation Data'!C195))),'Data Summary'!CN201="Yes"),OFFSET('Sanitation Data'!$C$12,0,10*ROW('Sanitation Data'!C195)),NA())</f>
        <v>#N/A</v>
      </c>
      <c r="Z201" s="104" t="e">
        <f ca="1">+IF(AND(ISNUMBER(OFFSET('Sanitation Data'!$C$13,0,10*ROW('Sanitation Data'!C195))),'Data Summary'!CO201="Yes"),OFFSET('Sanitation Data'!$C$13,0,10*ROW('Sanitation Data'!C195)),NA())</f>
        <v>#N/A</v>
      </c>
      <c r="AA201" s="104" t="e">
        <f ca="1">+IF(AND(ISNUMBER(OFFSET('Sanitation Data'!$D$5,0,10*ROW('Sanitation Data'!D195))),'Data Summary'!CP201="Yes"),100-OFFSET('Sanitation Data'!$D$5,0,10*ROW('Sanitation Data'!D195)),NA())</f>
        <v>#N/A</v>
      </c>
      <c r="AB201" s="104" t="e">
        <f ca="1">+IF(AND(ISNUMBER(OFFSET('Sanitation Data'!$D$7,0,10*ROW('Sanitation Data'!D195))),'Data Summary'!CQ201="Yes"),OFFSET('Sanitation Data'!$D$7,0,10*ROW('Sanitation Data'!D195)),NA())</f>
        <v>#N/A</v>
      </c>
      <c r="AC201" s="104" t="e">
        <f ca="1">+IF(AND(ISNUMBER(OFFSET('Sanitation Data'!$D$11,0,10*ROW('Sanitation Data'!D195))),'Data Summary'!CR201="Yes"),OFFSET('Sanitation Data'!$D$11,0,10*ROW('Sanitation Data'!D195)),NA())</f>
        <v>#N/A</v>
      </c>
      <c r="AD201" s="104" t="e">
        <f ca="1">+IF(AND(ISNUMBER(OFFSET('Sanitation Data'!$D$12,0,10*ROW('Sanitation Data'!D195))),'Data Summary'!CS201="Yes"),OFFSET('Sanitation Data'!$D$12,0,10*ROW('Sanitation Data'!D195)),NA())</f>
        <v>#N/A</v>
      </c>
      <c r="AE201" s="104" t="e">
        <f ca="1">+IF(AND(ISNUMBER(OFFSET('Sanitation Data'!$D$13,0,10*ROW('Sanitation Data'!D195))),'Data Summary'!CT201="Yes"),OFFSET('Sanitation Data'!$D$13,0,10*ROW('Sanitation Data'!D195)),NA())</f>
        <v>#N/A</v>
      </c>
      <c r="AF201" s="104" t="e">
        <f ca="1">+IF(AND(ISNUMBER(OFFSET('Sanitation Data'!$E$5,0,10*ROW('Sanitation Data'!E195))),'Data Summary'!CU201="Yes"),100-OFFSET('Sanitation Data'!$E$5,0,10*ROW('Sanitation Data'!E195)),NA())</f>
        <v>#N/A</v>
      </c>
      <c r="AG201" s="104" t="e">
        <f ca="1">+IF(AND(ISNUMBER(OFFSET('Sanitation Data'!$E$7,0,10*ROW('Sanitation Data'!E195))),'Data Summary'!CV201="Yes"),OFFSET('Sanitation Data'!$E$7,0,10*ROW('Sanitation Data'!E195)),NA())</f>
        <v>#N/A</v>
      </c>
      <c r="AH201" s="104" t="e">
        <f ca="1">+IF(AND(ISNUMBER(OFFSET('Sanitation Data'!$E$11,0,10*ROW('Sanitation Data'!E195))),'Data Summary'!CW201="Yes"),OFFSET('Sanitation Data'!$E$11,0,10*ROW('Sanitation Data'!E195)),NA())</f>
        <v>#N/A</v>
      </c>
      <c r="AI201" s="104" t="e">
        <f ca="1">+IF(AND(ISNUMBER(OFFSET('Sanitation Data'!$E$12,0,10*ROW('Sanitation Data'!E195))),'Data Summary'!CX201="Yes"),OFFSET('Sanitation Data'!$E$12,0,10*ROW('Sanitation Data'!E195)),NA())</f>
        <v>#N/A</v>
      </c>
      <c r="AJ201" s="104" t="e">
        <f ca="1">+IF(AND(ISNUMBER(OFFSET('Sanitation Data'!$E$13,0,10*ROW('Sanitation Data'!E195))),'Data Summary'!CY201="Yes"),OFFSET('Sanitation Data'!$E$13,0,10*ROW('Sanitation Data'!E195)),NA())</f>
        <v>#N/A</v>
      </c>
      <c r="AK201" s="104" t="e">
        <f ca="1">+IF(AND(ISNUMBER(OFFSET('Sanitation Data'!$F$5,0,10*ROW('Sanitation Data'!F195))),'Data Summary'!CZ201="Yes"),100-OFFSET('Sanitation Data'!$F$5,0,10*ROW('Sanitation Data'!F195)),NA())</f>
        <v>#N/A</v>
      </c>
      <c r="AL201" s="104" t="e">
        <f ca="1">+IF(AND(ISNUMBER(OFFSET('Sanitation Data'!$F$7,0,10*ROW('Sanitation Data'!F195))),'Data Summary'!DA201="Yes"),OFFSET('Sanitation Data'!$F$7,0,10*ROW('Sanitation Data'!F195)),NA())</f>
        <v>#N/A</v>
      </c>
      <c r="AM201" s="104" t="e">
        <f ca="1">+IF(AND(ISNUMBER(OFFSET('Sanitation Data'!$F$11,0,10*ROW('Sanitation Data'!F195))),'Data Summary'!DB201="Yes"),OFFSET('Sanitation Data'!$F$11,0,10*ROW('Sanitation Data'!F195)),NA())</f>
        <v>#N/A</v>
      </c>
      <c r="AN201" s="104" t="e">
        <f ca="1">+IF(AND(ISNUMBER(OFFSET('Sanitation Data'!$F$12,0,10*ROW('Sanitation Data'!F195))),'Data Summary'!DC201="Yes"),OFFSET('Sanitation Data'!$F$12,0,10*ROW('Sanitation Data'!F195)),NA())</f>
        <v>#N/A</v>
      </c>
      <c r="AO201" s="104" t="e">
        <f ca="1">+IF(AND(ISNUMBER(OFFSET('Sanitation Data'!$F$13,0,10*ROW('Sanitation Data'!F195))),'Data Summary'!DD201="Yes"),OFFSET('Sanitation Data'!$F$13,0,10*ROW('Sanitation Data'!F195)),NA())</f>
        <v>#N/A</v>
      </c>
      <c r="AP201" s="104" t="e">
        <f ca="1">+IF(AND(ISNUMBER(OFFSET('Sanitation Data'!$G$5,0,10*ROW('Sanitation Data'!G195))),'Data Summary'!DE201="Yes"),100-OFFSET('Sanitation Data'!$G$5,0,10*ROW('Sanitation Data'!G195)),NA())</f>
        <v>#N/A</v>
      </c>
      <c r="AQ201" s="104" t="e">
        <f ca="1">+IF(AND(ISNUMBER(OFFSET('Sanitation Data'!$G$7,0,10*ROW('Sanitation Data'!G195))),'Data Summary'!DF201="Yes"),OFFSET('Sanitation Data'!$G$7,0,10*ROW('Sanitation Data'!G195)),NA())</f>
        <v>#N/A</v>
      </c>
      <c r="AR201" s="104" t="e">
        <f ca="1">+IF(AND(ISNUMBER(OFFSET('Sanitation Data'!$G$11,0,10*ROW('Sanitation Data'!G195))),'Data Summary'!DG201="Yes"),OFFSET('Sanitation Data'!$G$11,0,10*ROW('Sanitation Data'!G195)),NA())</f>
        <v>#N/A</v>
      </c>
      <c r="AS201" s="104" t="e">
        <f ca="1">+IF(AND(ISNUMBER(OFFSET('Sanitation Data'!$G$12,0,10*ROW('Sanitation Data'!G195))),'Data Summary'!DH201="Yes"),OFFSET('Sanitation Data'!$G$12,0,10*ROW('Sanitation Data'!G195)),NA())</f>
        <v>#N/A</v>
      </c>
      <c r="AT201" s="104" t="e">
        <f ca="1">+IF(AND(ISNUMBER(OFFSET('Sanitation Data'!$G$13,0,10*ROW('Sanitation Data'!G195))),'Data Summary'!DI201="Yes"),OFFSET('Sanitation Data'!$G$13,0,10*ROW('Sanitation Data'!G195)),NA())</f>
        <v>#N/A</v>
      </c>
      <c r="AU201" s="104" t="e">
        <f ca="1">+IF(AND(ISNUMBER(OFFSET('Sanitation Data'!$H$5,0,10*ROW('Sanitation Data'!H195))),'Data Summary'!DJ201="Yes"),100-OFFSET('Sanitation Data'!$H$5,0,10*ROW('Sanitation Data'!H195)),NA())</f>
        <v>#N/A</v>
      </c>
      <c r="AV201" s="104" t="e">
        <f ca="1">+IF(AND(ISNUMBER(OFFSET('Sanitation Data'!$H$7,0,10*ROW('Sanitation Data'!H195))),'Data Summary'!DK201="Yes"),OFFSET('Sanitation Data'!$H$7,0,10*ROW('Sanitation Data'!H195)),NA())</f>
        <v>#N/A</v>
      </c>
      <c r="AW201" s="104" t="e">
        <f ca="1">+IF(AND(ISNUMBER(OFFSET('Sanitation Data'!$H$11,0,10*ROW('Sanitation Data'!H195))),'Data Summary'!DL201="Yes"),OFFSET('Sanitation Data'!$H$11,0,10*ROW('Sanitation Data'!H195)),NA())</f>
        <v>#N/A</v>
      </c>
      <c r="AX201" s="104" t="e">
        <f ca="1">+IF(AND(ISNUMBER(OFFSET('Sanitation Data'!$H$12,0,10*ROW('Sanitation Data'!H195))),'Data Summary'!DM201="Yes"),OFFSET('Sanitation Data'!$H$12,0,10*ROW('Sanitation Data'!H195)),NA())</f>
        <v>#N/A</v>
      </c>
      <c r="AY201" s="104" t="e">
        <f ca="1">+IF(AND(ISNUMBER(OFFSET('Sanitation Data'!$H$13,0,10*ROW('Sanitation Data'!H195))),'Data Summary'!DN201="Yes"),OFFSET('Sanitation Data'!$H$13,0,10*ROW('Sanitation Data'!H195)),NA())</f>
        <v>#N/A</v>
      </c>
      <c r="AZ201" s="109" t="e">
        <f ca="1">+IF(AND(ISNUMBER(OFFSET('Hygiene Data'!$C$6,0,10*ROW('Hygiene Data'!C195))),'Data Summary'!DO201="Yes"),OFFSET('Hygiene Data'!$C$6,0,10*ROW('Hygiene Data'!C195)),NA())</f>
        <v>#N/A</v>
      </c>
      <c r="BA201" s="109" t="e">
        <f ca="1">+IF(AND(ISNUMBER(OFFSET('Hygiene Data'!$C$8,0,10*ROW('Hygiene Data'!C195))),'Data Summary'!DP201="Yes"),OFFSET('Hygiene Data'!$C$8,0,10*ROW('Hygiene Data'!C195)),NA())</f>
        <v>#N/A</v>
      </c>
      <c r="BB201" s="109" t="e">
        <f ca="1">+IF(AND(ISNUMBER(OFFSET('Hygiene Data'!$C$10,0,10*ROW('Hygiene Data'!C195))),'Data Summary'!DQ201="Yes"),OFFSET('Hygiene Data'!$C$10,0,10*ROW('Hygiene Data'!C195)),NA())</f>
        <v>#N/A</v>
      </c>
      <c r="BC201" s="109" t="e">
        <f ca="1">+IF(AND(ISNUMBER(OFFSET('Hygiene Data'!$D$6,0,10*ROW('Hygiene Data'!D195))),'Data Summary'!DR201="Yes"),OFFSET('Hygiene Data'!$D$6,0,10*ROW('Hygiene Data'!D195)),NA())</f>
        <v>#N/A</v>
      </c>
      <c r="BD201" s="109" t="e">
        <f ca="1">+IF(AND(ISNUMBER(OFFSET('Hygiene Data'!$D$8,0,10*ROW('Hygiene Data'!D195))),'Data Summary'!DS201="Yes"),OFFSET('Hygiene Data'!$D$8,0,10*ROW('Hygiene Data'!D195)),NA())</f>
        <v>#N/A</v>
      </c>
      <c r="BE201" s="109" t="e">
        <f ca="1">+IF(AND(ISNUMBER(OFFSET('Hygiene Data'!$D$10,0,10*ROW('Hygiene Data'!D195))),'Data Summary'!DT201="Yes"),OFFSET('Hygiene Data'!$D$10,0,10*ROW('Hygiene Data'!D195)),NA())</f>
        <v>#N/A</v>
      </c>
      <c r="BF201" s="109" t="e">
        <f ca="1">+IF(AND(ISNUMBER(OFFSET('Hygiene Data'!$E$6,0,10*ROW('Hygiene Data'!E195))),'Data Summary'!DU201="Yes"),OFFSET('Hygiene Data'!$E$6,0,10*ROW('Hygiene Data'!E195)),NA())</f>
        <v>#N/A</v>
      </c>
      <c r="BG201" s="109" t="e">
        <f ca="1">+IF(AND(ISNUMBER(OFFSET('Hygiene Data'!$E$8,0,10*ROW('Hygiene Data'!E195))),'Data Summary'!DV201="Yes"),OFFSET('Hygiene Data'!$E$8,0,10*ROW('Hygiene Data'!E195)),NA())</f>
        <v>#N/A</v>
      </c>
      <c r="BH201" s="109" t="e">
        <f ca="1">+IF(AND(ISNUMBER(OFFSET('Hygiene Data'!$E$10,0,10*ROW('Hygiene Data'!E195))),'Data Summary'!DW201="Yes"),OFFSET('Hygiene Data'!$E$10,0,10*ROW('Hygiene Data'!E195)),NA())</f>
        <v>#N/A</v>
      </c>
      <c r="BI201" s="109" t="e">
        <f ca="1">+IF(AND(ISNUMBER(OFFSET('Hygiene Data'!$F$6,0,10*ROW('Hygiene Data'!F195))),'Data Summary'!DX201="Yes"),OFFSET('Hygiene Data'!$F$6,0,10*ROW('Hygiene Data'!F195)),NA())</f>
        <v>#N/A</v>
      </c>
      <c r="BJ201" s="109" t="e">
        <f ca="1">+IF(AND(ISNUMBER(OFFSET('Hygiene Data'!$F$8,0,10*ROW('Hygiene Data'!F195))),'Data Summary'!DY201="Yes"),OFFSET('Hygiene Data'!$F$8,0,10*ROW('Hygiene Data'!F195)),NA())</f>
        <v>#N/A</v>
      </c>
      <c r="BK201" s="109" t="e">
        <f ca="1">+IF(AND(ISNUMBER(OFFSET('Hygiene Data'!$F$10,0,10*ROW('Hygiene Data'!F195))),'Data Summary'!DZ201="Yes"),OFFSET('Hygiene Data'!$F$10,0,10*ROW('Hygiene Data'!F195)),NA())</f>
        <v>#N/A</v>
      </c>
      <c r="BL201" s="109" t="e">
        <f ca="1">+IF(AND(ISNUMBER(OFFSET('Hygiene Data'!$G$6,0,10*ROW('Hygiene Data'!G195))),'Data Summary'!EA201="Yes"),OFFSET('Hygiene Data'!$G$6,0,10*ROW('Hygiene Data'!G195)),NA())</f>
        <v>#N/A</v>
      </c>
      <c r="BM201" s="109" t="e">
        <f ca="1">+IF(AND(ISNUMBER(OFFSET('Hygiene Data'!$G$8,0,10*ROW('Hygiene Data'!G195))),'Data Summary'!EB201="Yes"),OFFSET('Hygiene Data'!$G$8,0,10*ROW('Hygiene Data'!G195)),NA())</f>
        <v>#N/A</v>
      </c>
      <c r="BN201" s="109" t="e">
        <f ca="1">+IF(AND(ISNUMBER(OFFSET('Hygiene Data'!$G$10,0,10*ROW('Hygiene Data'!G195))),'Data Summary'!EC201="Yes"),OFFSET('Hygiene Data'!$G$10,0,10*ROW('Hygiene Data'!G195)),NA())</f>
        <v>#N/A</v>
      </c>
      <c r="BO201" s="109" t="e">
        <f ca="1">+IF(AND(ISNUMBER(OFFSET('Hygiene Data'!$H$6,0,10*ROW('Hygiene Data'!H195))),'Data Summary'!ED201="Yes"),OFFSET('Hygiene Data'!$H$6,0,10*ROW('Hygiene Data'!H195)),NA())</f>
        <v>#N/A</v>
      </c>
      <c r="BP201" s="109" t="e">
        <f ca="1">+IF(AND(ISNUMBER(OFFSET('Hygiene Data'!$H$8,0,10*ROW('Hygiene Data'!H195))),'Data Summary'!EE201="Yes"),OFFSET('Hygiene Data'!$H$8,0,10*ROW('Hygiene Data'!H195)),NA())</f>
        <v>#N/A</v>
      </c>
      <c r="BQ201" s="109" t="e">
        <f ca="1">+IF(AND(ISNUMBER(OFFSET('Hygiene Data'!$H$10,0,10*ROW('Hygiene Data'!H195))),'Data Summary'!EF201="Yes"),OFFSET('Hygiene Data'!$H$10,0,10*ROW('Hygiene Data'!H195)),NA())</f>
        <v>#N/A</v>
      </c>
    </row>
    <row r="202" spans="1:69" x14ac:dyDescent="0.25">
      <c r="A202" s="57" t="e">
        <f ca="1">+IF(OFFSET('Water Data'!$B$1,0,10*ROW('Water Data'!B196))="",NA(),OFFSET('Water Data'!$B$1,0,10*ROW('Water Data'!B196)))</f>
        <v>#N/A</v>
      </c>
      <c r="B202" s="57" t="e">
        <f ca="1">+IF(OFFSET('Water Data'!$A$3,0,10*ROW('Water Data'!A199))="",NA(),OFFSET('Water Data'!$A$3,0,10*ROW('Water Data'!A199)))</f>
        <v>#N/A</v>
      </c>
      <c r="C202" s="57" t="e">
        <f ca="1">+IF(OFFSET('Water Data'!$C$3,0,10*ROW('Water Data'!C199))="",NA(),OFFSET('Water Data'!$C$3,0,10*ROW('Water Data'!C199)))</f>
        <v>#N/A</v>
      </c>
      <c r="D202" s="58" t="e">
        <f ca="1">+IF(AND(ISNUMBER(OFFSET('Water Data'!$C$5,0,10*ROW('Water Data'!C196))),'Data Summary'!BS202="Yes"),100-OFFSET('Water Data'!$C$5,0,10*ROW('Water Data'!C196)),NA())</f>
        <v>#N/A</v>
      </c>
      <c r="E202" s="58" t="e">
        <f ca="1">+IF(AND(ISNUMBER(OFFSET('Water Data'!$C$7,0,10*ROW('Water Data'!C196))),'Data Summary'!BT202="Yes"),OFFSET('Water Data'!$C$7,0,10*ROW('Water Data'!C196)),NA())</f>
        <v>#N/A</v>
      </c>
      <c r="F202" s="58" t="e">
        <f ca="1">+IF(AND(ISNUMBER(OFFSET('Water Data'!$C$10,0,10*ROW('Water Data'!C196))),'Data Summary'!BU202="Yes"),OFFSET('Water Data'!$C$10,0,10*ROW('Water Data'!C196)),NA())</f>
        <v>#N/A</v>
      </c>
      <c r="G202" s="58" t="e">
        <f ca="1">+IF(AND(ISNUMBER(OFFSET('Water Data'!$D$5,0,10*ROW('Water Data'!D196))),'Data Summary'!BV202="Yes"),100-OFFSET('Water Data'!$D$5,0,10*ROW('Water Data'!D196)),NA())</f>
        <v>#N/A</v>
      </c>
      <c r="H202" s="58" t="e">
        <f ca="1">+IF(AND(ISNUMBER(OFFSET('Water Data'!$D$7,0,10*ROW('Water Data'!D196))),'Data Summary'!BW202="Yes"),OFFSET('Water Data'!$D$7,0,10*ROW('Water Data'!D196)),NA())</f>
        <v>#N/A</v>
      </c>
      <c r="I202" s="58" t="e">
        <f ca="1">+IF(AND(ISNUMBER(OFFSET('Water Data'!$D$10,0,10*ROW('Water Data'!D196))),'Data Summary'!BX202="Yes"),OFFSET('Water Data'!$D$10,0,10*ROW('Water Data'!D196)),NA())</f>
        <v>#N/A</v>
      </c>
      <c r="J202" s="58" t="e">
        <f ca="1">+IF(AND(ISNUMBER(OFFSET('Water Data'!$E$5,0,10*ROW('Water Data'!E196))),'Data Summary'!BY202="Yes"),100-OFFSET('Water Data'!$E$5,0,10*ROW('Water Data'!E196)),NA())</f>
        <v>#N/A</v>
      </c>
      <c r="K202" s="58" t="e">
        <f ca="1">+IF(AND(ISNUMBER(OFFSET('Water Data'!$E$7,0,10*ROW('Water Data'!E196))),'Data Summary'!BZ202="Yes"),OFFSET('Water Data'!$E$7,0,10*ROW('Water Data'!E196)),NA())</f>
        <v>#N/A</v>
      </c>
      <c r="L202" s="58" t="e">
        <f ca="1">+IF(AND(ISNUMBER(OFFSET('Water Data'!$E$10,0,10*ROW('Water Data'!E196))),'Data Summary'!CA202="Yes"),OFFSET('Water Data'!$E$10,0,10*ROW('Water Data'!E196)),NA())</f>
        <v>#N/A</v>
      </c>
      <c r="M202" s="58" t="e">
        <f ca="1">+IF(AND(ISNUMBER(OFFSET('Water Data'!$F$5,0,10*ROW('Water Data'!F196))),'Data Summary'!CB202="Yes"),100-OFFSET('Water Data'!$F$5,0,10*ROW('Water Data'!F196)),NA())</f>
        <v>#N/A</v>
      </c>
      <c r="N202" s="58" t="e">
        <f ca="1">+IF(AND(ISNUMBER(OFFSET('Water Data'!$F$7,0,10*ROW('Water Data'!F196))),'Data Summary'!CC202="Yes"),OFFSET('Water Data'!$F$7,0,10*ROW('Water Data'!F196)),NA())</f>
        <v>#N/A</v>
      </c>
      <c r="O202" s="58" t="e">
        <f ca="1">+IF(AND(ISNUMBER(OFFSET('Water Data'!$F$10,0,10*ROW('Water Data'!F196))),'Data Summary'!CD202="Yes"),OFFSET('Water Data'!$F$10,0,10*ROW('Water Data'!F196)),NA())</f>
        <v>#N/A</v>
      </c>
      <c r="P202" s="58" t="e">
        <f ca="1">+IF(AND(ISNUMBER(OFFSET('Water Data'!$G$5,0,10*ROW('Water Data'!G196))),'Data Summary'!CE202="Yes"),100-OFFSET('Water Data'!$G$5,0,10*ROW('Water Data'!G196)),NA())</f>
        <v>#N/A</v>
      </c>
      <c r="Q202" s="58" t="e">
        <f ca="1">+IF(AND(ISNUMBER(OFFSET('Water Data'!$G$7,0,10*ROW('Water Data'!G196))),'Data Summary'!CF202="Yes"),OFFSET('Water Data'!$G$7,0,10*ROW('Water Data'!G196)),NA())</f>
        <v>#N/A</v>
      </c>
      <c r="R202" s="58" t="e">
        <f ca="1">+IF(AND(ISNUMBER(OFFSET('Water Data'!$G$10,0,10*ROW('Water Data'!G196))),'Data Summary'!CG202="Yes"),OFFSET('Water Data'!$G$10,0,10*ROW('Water Data'!G196)),NA())</f>
        <v>#N/A</v>
      </c>
      <c r="S202" s="58" t="e">
        <f ca="1">+IF(AND(ISNUMBER(OFFSET('Water Data'!$H$5,0,10*ROW('Water Data'!H196))),'Data Summary'!CH202="Yes"),100-OFFSET('Water Data'!$H$5,0,10*ROW('Water Data'!H196)),NA())</f>
        <v>#N/A</v>
      </c>
      <c r="T202" s="58" t="e">
        <f ca="1">+IF(AND(ISNUMBER(OFFSET('Water Data'!$H$7,0,10*ROW('Water Data'!H196))),'Data Summary'!CI202="Yes"),OFFSET('Water Data'!$H$7,0,10*ROW('Water Data'!H196)),NA())</f>
        <v>#N/A</v>
      </c>
      <c r="U202" s="58" t="e">
        <f ca="1">+IF(AND(ISNUMBER(OFFSET('Water Data'!$H$10,0,10*ROW('Water Data'!H196))),'Data Summary'!CJ202="Yes"),OFFSET('Water Data'!$H$10,0,10*ROW('Water Data'!H196)),NA())</f>
        <v>#N/A</v>
      </c>
      <c r="V202" s="104" t="e">
        <f ca="1">+IF(AND(ISNUMBER(OFFSET('Sanitation Data'!$C$5,0,10*ROW('Sanitation Data'!C196))),'Data Summary'!CK202="Yes"),100-OFFSET('Sanitation Data'!$C$5,0,10*ROW('Sanitation Data'!C196)),NA())</f>
        <v>#N/A</v>
      </c>
      <c r="W202" s="104" t="e">
        <f ca="1">+IF(AND(ISNUMBER(OFFSET('Sanitation Data'!$C$7,0,10*ROW('Sanitation Data'!C196))),'Data Summary'!CL202="Yes"),OFFSET('Sanitation Data'!$C$7,0,10*ROW('Sanitation Data'!C196)),NA())</f>
        <v>#N/A</v>
      </c>
      <c r="X202" s="104" t="e">
        <f ca="1">+IF(AND(ISNUMBER(OFFSET('Sanitation Data'!$C$11,0,10*ROW('Sanitation Data'!C196))),'Data Summary'!CM202="Yes"),OFFSET('Sanitation Data'!$C$11,0,10*ROW('Sanitation Data'!C196)),NA())</f>
        <v>#N/A</v>
      </c>
      <c r="Y202" s="104" t="e">
        <f ca="1">+IF(AND(ISNUMBER(OFFSET('Sanitation Data'!$C$12,0,10*ROW('Sanitation Data'!C196))),'Data Summary'!CN202="Yes"),OFFSET('Sanitation Data'!$C$12,0,10*ROW('Sanitation Data'!C196)),NA())</f>
        <v>#N/A</v>
      </c>
      <c r="Z202" s="104" t="e">
        <f ca="1">+IF(AND(ISNUMBER(OFFSET('Sanitation Data'!$C$13,0,10*ROW('Sanitation Data'!C196))),'Data Summary'!CO202="Yes"),OFFSET('Sanitation Data'!$C$13,0,10*ROW('Sanitation Data'!C196)),NA())</f>
        <v>#N/A</v>
      </c>
      <c r="AA202" s="104" t="e">
        <f ca="1">+IF(AND(ISNUMBER(OFFSET('Sanitation Data'!$D$5,0,10*ROW('Sanitation Data'!D196))),'Data Summary'!CP202="Yes"),100-OFFSET('Sanitation Data'!$D$5,0,10*ROW('Sanitation Data'!D196)),NA())</f>
        <v>#N/A</v>
      </c>
      <c r="AB202" s="104" t="e">
        <f ca="1">+IF(AND(ISNUMBER(OFFSET('Sanitation Data'!$D$7,0,10*ROW('Sanitation Data'!D196))),'Data Summary'!CQ202="Yes"),OFFSET('Sanitation Data'!$D$7,0,10*ROW('Sanitation Data'!D196)),NA())</f>
        <v>#N/A</v>
      </c>
      <c r="AC202" s="104" t="e">
        <f ca="1">+IF(AND(ISNUMBER(OFFSET('Sanitation Data'!$D$11,0,10*ROW('Sanitation Data'!D196))),'Data Summary'!CR202="Yes"),OFFSET('Sanitation Data'!$D$11,0,10*ROW('Sanitation Data'!D196)),NA())</f>
        <v>#N/A</v>
      </c>
      <c r="AD202" s="104" t="e">
        <f ca="1">+IF(AND(ISNUMBER(OFFSET('Sanitation Data'!$D$12,0,10*ROW('Sanitation Data'!D196))),'Data Summary'!CS202="Yes"),OFFSET('Sanitation Data'!$D$12,0,10*ROW('Sanitation Data'!D196)),NA())</f>
        <v>#N/A</v>
      </c>
      <c r="AE202" s="104" t="e">
        <f ca="1">+IF(AND(ISNUMBER(OFFSET('Sanitation Data'!$D$13,0,10*ROW('Sanitation Data'!D196))),'Data Summary'!CT202="Yes"),OFFSET('Sanitation Data'!$D$13,0,10*ROW('Sanitation Data'!D196)),NA())</f>
        <v>#N/A</v>
      </c>
      <c r="AF202" s="104" t="e">
        <f ca="1">+IF(AND(ISNUMBER(OFFSET('Sanitation Data'!$E$5,0,10*ROW('Sanitation Data'!E196))),'Data Summary'!CU202="Yes"),100-OFFSET('Sanitation Data'!$E$5,0,10*ROW('Sanitation Data'!E196)),NA())</f>
        <v>#N/A</v>
      </c>
      <c r="AG202" s="104" t="e">
        <f ca="1">+IF(AND(ISNUMBER(OFFSET('Sanitation Data'!$E$7,0,10*ROW('Sanitation Data'!E196))),'Data Summary'!CV202="Yes"),OFFSET('Sanitation Data'!$E$7,0,10*ROW('Sanitation Data'!E196)),NA())</f>
        <v>#N/A</v>
      </c>
      <c r="AH202" s="104" t="e">
        <f ca="1">+IF(AND(ISNUMBER(OFFSET('Sanitation Data'!$E$11,0,10*ROW('Sanitation Data'!E196))),'Data Summary'!CW202="Yes"),OFFSET('Sanitation Data'!$E$11,0,10*ROW('Sanitation Data'!E196)),NA())</f>
        <v>#N/A</v>
      </c>
      <c r="AI202" s="104" t="e">
        <f ca="1">+IF(AND(ISNUMBER(OFFSET('Sanitation Data'!$E$12,0,10*ROW('Sanitation Data'!E196))),'Data Summary'!CX202="Yes"),OFFSET('Sanitation Data'!$E$12,0,10*ROW('Sanitation Data'!E196)),NA())</f>
        <v>#N/A</v>
      </c>
      <c r="AJ202" s="104" t="e">
        <f ca="1">+IF(AND(ISNUMBER(OFFSET('Sanitation Data'!$E$13,0,10*ROW('Sanitation Data'!E196))),'Data Summary'!CY202="Yes"),OFFSET('Sanitation Data'!$E$13,0,10*ROW('Sanitation Data'!E196)),NA())</f>
        <v>#N/A</v>
      </c>
      <c r="AK202" s="104" t="e">
        <f ca="1">+IF(AND(ISNUMBER(OFFSET('Sanitation Data'!$F$5,0,10*ROW('Sanitation Data'!F196))),'Data Summary'!CZ202="Yes"),100-OFFSET('Sanitation Data'!$F$5,0,10*ROW('Sanitation Data'!F196)),NA())</f>
        <v>#N/A</v>
      </c>
      <c r="AL202" s="104" t="e">
        <f ca="1">+IF(AND(ISNUMBER(OFFSET('Sanitation Data'!$F$7,0,10*ROW('Sanitation Data'!F196))),'Data Summary'!DA202="Yes"),OFFSET('Sanitation Data'!$F$7,0,10*ROW('Sanitation Data'!F196)),NA())</f>
        <v>#N/A</v>
      </c>
      <c r="AM202" s="104" t="e">
        <f ca="1">+IF(AND(ISNUMBER(OFFSET('Sanitation Data'!$F$11,0,10*ROW('Sanitation Data'!F196))),'Data Summary'!DB202="Yes"),OFFSET('Sanitation Data'!$F$11,0,10*ROW('Sanitation Data'!F196)),NA())</f>
        <v>#N/A</v>
      </c>
      <c r="AN202" s="104" t="e">
        <f ca="1">+IF(AND(ISNUMBER(OFFSET('Sanitation Data'!$F$12,0,10*ROW('Sanitation Data'!F196))),'Data Summary'!DC202="Yes"),OFFSET('Sanitation Data'!$F$12,0,10*ROW('Sanitation Data'!F196)),NA())</f>
        <v>#N/A</v>
      </c>
      <c r="AO202" s="104" t="e">
        <f ca="1">+IF(AND(ISNUMBER(OFFSET('Sanitation Data'!$F$13,0,10*ROW('Sanitation Data'!F196))),'Data Summary'!DD202="Yes"),OFFSET('Sanitation Data'!$F$13,0,10*ROW('Sanitation Data'!F196)),NA())</f>
        <v>#N/A</v>
      </c>
      <c r="AP202" s="104" t="e">
        <f ca="1">+IF(AND(ISNUMBER(OFFSET('Sanitation Data'!$G$5,0,10*ROW('Sanitation Data'!G196))),'Data Summary'!DE202="Yes"),100-OFFSET('Sanitation Data'!$G$5,0,10*ROW('Sanitation Data'!G196)),NA())</f>
        <v>#N/A</v>
      </c>
      <c r="AQ202" s="104" t="e">
        <f ca="1">+IF(AND(ISNUMBER(OFFSET('Sanitation Data'!$G$7,0,10*ROW('Sanitation Data'!G196))),'Data Summary'!DF202="Yes"),OFFSET('Sanitation Data'!$G$7,0,10*ROW('Sanitation Data'!G196)),NA())</f>
        <v>#N/A</v>
      </c>
      <c r="AR202" s="104" t="e">
        <f ca="1">+IF(AND(ISNUMBER(OFFSET('Sanitation Data'!$G$11,0,10*ROW('Sanitation Data'!G196))),'Data Summary'!DG202="Yes"),OFFSET('Sanitation Data'!$G$11,0,10*ROW('Sanitation Data'!G196)),NA())</f>
        <v>#N/A</v>
      </c>
      <c r="AS202" s="104" t="e">
        <f ca="1">+IF(AND(ISNUMBER(OFFSET('Sanitation Data'!$G$12,0,10*ROW('Sanitation Data'!G196))),'Data Summary'!DH202="Yes"),OFFSET('Sanitation Data'!$G$12,0,10*ROW('Sanitation Data'!G196)),NA())</f>
        <v>#N/A</v>
      </c>
      <c r="AT202" s="104" t="e">
        <f ca="1">+IF(AND(ISNUMBER(OFFSET('Sanitation Data'!$G$13,0,10*ROW('Sanitation Data'!G196))),'Data Summary'!DI202="Yes"),OFFSET('Sanitation Data'!$G$13,0,10*ROW('Sanitation Data'!G196)),NA())</f>
        <v>#N/A</v>
      </c>
      <c r="AU202" s="104" t="e">
        <f ca="1">+IF(AND(ISNUMBER(OFFSET('Sanitation Data'!$H$5,0,10*ROW('Sanitation Data'!H196))),'Data Summary'!DJ202="Yes"),100-OFFSET('Sanitation Data'!$H$5,0,10*ROW('Sanitation Data'!H196)),NA())</f>
        <v>#N/A</v>
      </c>
      <c r="AV202" s="104" t="e">
        <f ca="1">+IF(AND(ISNUMBER(OFFSET('Sanitation Data'!$H$7,0,10*ROW('Sanitation Data'!H196))),'Data Summary'!DK202="Yes"),OFFSET('Sanitation Data'!$H$7,0,10*ROW('Sanitation Data'!H196)),NA())</f>
        <v>#N/A</v>
      </c>
      <c r="AW202" s="104" t="e">
        <f ca="1">+IF(AND(ISNUMBER(OFFSET('Sanitation Data'!$H$11,0,10*ROW('Sanitation Data'!H196))),'Data Summary'!DL202="Yes"),OFFSET('Sanitation Data'!$H$11,0,10*ROW('Sanitation Data'!H196)),NA())</f>
        <v>#N/A</v>
      </c>
      <c r="AX202" s="104" t="e">
        <f ca="1">+IF(AND(ISNUMBER(OFFSET('Sanitation Data'!$H$12,0,10*ROW('Sanitation Data'!H196))),'Data Summary'!DM202="Yes"),OFFSET('Sanitation Data'!$H$12,0,10*ROW('Sanitation Data'!H196)),NA())</f>
        <v>#N/A</v>
      </c>
      <c r="AY202" s="104" t="e">
        <f ca="1">+IF(AND(ISNUMBER(OFFSET('Sanitation Data'!$H$13,0,10*ROW('Sanitation Data'!H196))),'Data Summary'!DN202="Yes"),OFFSET('Sanitation Data'!$H$13,0,10*ROW('Sanitation Data'!H196)),NA())</f>
        <v>#N/A</v>
      </c>
      <c r="AZ202" s="109" t="e">
        <f ca="1">+IF(AND(ISNUMBER(OFFSET('Hygiene Data'!$C$6,0,10*ROW('Hygiene Data'!C196))),'Data Summary'!DO202="Yes"),OFFSET('Hygiene Data'!$C$6,0,10*ROW('Hygiene Data'!C196)),NA())</f>
        <v>#N/A</v>
      </c>
      <c r="BA202" s="109" t="e">
        <f ca="1">+IF(AND(ISNUMBER(OFFSET('Hygiene Data'!$C$8,0,10*ROW('Hygiene Data'!C196))),'Data Summary'!DP202="Yes"),OFFSET('Hygiene Data'!$C$8,0,10*ROW('Hygiene Data'!C196)),NA())</f>
        <v>#N/A</v>
      </c>
      <c r="BB202" s="109" t="e">
        <f ca="1">+IF(AND(ISNUMBER(OFFSET('Hygiene Data'!$C$10,0,10*ROW('Hygiene Data'!C196))),'Data Summary'!DQ202="Yes"),OFFSET('Hygiene Data'!$C$10,0,10*ROW('Hygiene Data'!C196)),NA())</f>
        <v>#N/A</v>
      </c>
      <c r="BC202" s="109" t="e">
        <f ca="1">+IF(AND(ISNUMBER(OFFSET('Hygiene Data'!$D$6,0,10*ROW('Hygiene Data'!D196))),'Data Summary'!DR202="Yes"),OFFSET('Hygiene Data'!$D$6,0,10*ROW('Hygiene Data'!D196)),NA())</f>
        <v>#N/A</v>
      </c>
      <c r="BD202" s="109" t="e">
        <f ca="1">+IF(AND(ISNUMBER(OFFSET('Hygiene Data'!$D$8,0,10*ROW('Hygiene Data'!D196))),'Data Summary'!DS202="Yes"),OFFSET('Hygiene Data'!$D$8,0,10*ROW('Hygiene Data'!D196)),NA())</f>
        <v>#N/A</v>
      </c>
      <c r="BE202" s="109" t="e">
        <f ca="1">+IF(AND(ISNUMBER(OFFSET('Hygiene Data'!$D$10,0,10*ROW('Hygiene Data'!D196))),'Data Summary'!DT202="Yes"),OFFSET('Hygiene Data'!$D$10,0,10*ROW('Hygiene Data'!D196)),NA())</f>
        <v>#N/A</v>
      </c>
      <c r="BF202" s="109" t="e">
        <f ca="1">+IF(AND(ISNUMBER(OFFSET('Hygiene Data'!$E$6,0,10*ROW('Hygiene Data'!E196))),'Data Summary'!DU202="Yes"),OFFSET('Hygiene Data'!$E$6,0,10*ROW('Hygiene Data'!E196)),NA())</f>
        <v>#N/A</v>
      </c>
      <c r="BG202" s="109" t="e">
        <f ca="1">+IF(AND(ISNUMBER(OFFSET('Hygiene Data'!$E$8,0,10*ROW('Hygiene Data'!E196))),'Data Summary'!DV202="Yes"),OFFSET('Hygiene Data'!$E$8,0,10*ROW('Hygiene Data'!E196)),NA())</f>
        <v>#N/A</v>
      </c>
      <c r="BH202" s="109" t="e">
        <f ca="1">+IF(AND(ISNUMBER(OFFSET('Hygiene Data'!$E$10,0,10*ROW('Hygiene Data'!E196))),'Data Summary'!DW202="Yes"),OFFSET('Hygiene Data'!$E$10,0,10*ROW('Hygiene Data'!E196)),NA())</f>
        <v>#N/A</v>
      </c>
      <c r="BI202" s="109" t="e">
        <f ca="1">+IF(AND(ISNUMBER(OFFSET('Hygiene Data'!$F$6,0,10*ROW('Hygiene Data'!F196))),'Data Summary'!DX202="Yes"),OFFSET('Hygiene Data'!$F$6,0,10*ROW('Hygiene Data'!F196)),NA())</f>
        <v>#N/A</v>
      </c>
      <c r="BJ202" s="109" t="e">
        <f ca="1">+IF(AND(ISNUMBER(OFFSET('Hygiene Data'!$F$8,0,10*ROW('Hygiene Data'!F196))),'Data Summary'!DY202="Yes"),OFFSET('Hygiene Data'!$F$8,0,10*ROW('Hygiene Data'!F196)),NA())</f>
        <v>#N/A</v>
      </c>
      <c r="BK202" s="109" t="e">
        <f ca="1">+IF(AND(ISNUMBER(OFFSET('Hygiene Data'!$F$10,0,10*ROW('Hygiene Data'!F196))),'Data Summary'!DZ202="Yes"),OFFSET('Hygiene Data'!$F$10,0,10*ROW('Hygiene Data'!F196)),NA())</f>
        <v>#N/A</v>
      </c>
      <c r="BL202" s="109" t="e">
        <f ca="1">+IF(AND(ISNUMBER(OFFSET('Hygiene Data'!$G$6,0,10*ROW('Hygiene Data'!G196))),'Data Summary'!EA202="Yes"),OFFSET('Hygiene Data'!$G$6,0,10*ROW('Hygiene Data'!G196)),NA())</f>
        <v>#N/A</v>
      </c>
      <c r="BM202" s="109" t="e">
        <f ca="1">+IF(AND(ISNUMBER(OFFSET('Hygiene Data'!$G$8,0,10*ROW('Hygiene Data'!G196))),'Data Summary'!EB202="Yes"),OFFSET('Hygiene Data'!$G$8,0,10*ROW('Hygiene Data'!G196)),NA())</f>
        <v>#N/A</v>
      </c>
      <c r="BN202" s="109" t="e">
        <f ca="1">+IF(AND(ISNUMBER(OFFSET('Hygiene Data'!$G$10,0,10*ROW('Hygiene Data'!G196))),'Data Summary'!EC202="Yes"),OFFSET('Hygiene Data'!$G$10,0,10*ROW('Hygiene Data'!G196)),NA())</f>
        <v>#N/A</v>
      </c>
      <c r="BO202" s="109" t="e">
        <f ca="1">+IF(AND(ISNUMBER(OFFSET('Hygiene Data'!$H$6,0,10*ROW('Hygiene Data'!H196))),'Data Summary'!ED202="Yes"),OFFSET('Hygiene Data'!$H$6,0,10*ROW('Hygiene Data'!H196)),NA())</f>
        <v>#N/A</v>
      </c>
      <c r="BP202" s="109" t="e">
        <f ca="1">+IF(AND(ISNUMBER(OFFSET('Hygiene Data'!$H$8,0,10*ROW('Hygiene Data'!H196))),'Data Summary'!EE202="Yes"),OFFSET('Hygiene Data'!$H$8,0,10*ROW('Hygiene Data'!H196)),NA())</f>
        <v>#N/A</v>
      </c>
      <c r="BQ202" s="109" t="e">
        <f ca="1">+IF(AND(ISNUMBER(OFFSET('Hygiene Data'!$H$10,0,10*ROW('Hygiene Data'!H196))),'Data Summary'!EF202="Yes"),OFFSET('Hygiene Data'!$H$10,0,10*ROW('Hygiene Data'!H196)),NA())</f>
        <v>#N/A</v>
      </c>
    </row>
    <row r="203" spans="1:69" x14ac:dyDescent="0.25">
      <c r="A203" s="57" t="e">
        <f ca="1">+IF(OFFSET('Water Data'!$B$1,0,10*ROW('Water Data'!B197))="",NA(),OFFSET('Water Data'!$B$1,0,10*ROW('Water Data'!B197)))</f>
        <v>#N/A</v>
      </c>
      <c r="B203" s="57" t="e">
        <f ca="1">+IF(OFFSET('Water Data'!$A$3,0,10*ROW('Water Data'!A200))="",NA(),OFFSET('Water Data'!$A$3,0,10*ROW('Water Data'!A200)))</f>
        <v>#N/A</v>
      </c>
      <c r="C203" s="57" t="e">
        <f ca="1">+IF(OFFSET('Water Data'!$C$3,0,10*ROW('Water Data'!C200))="",NA(),OFFSET('Water Data'!$C$3,0,10*ROW('Water Data'!C200)))</f>
        <v>#N/A</v>
      </c>
      <c r="D203" s="58" t="e">
        <f ca="1">+IF(AND(ISNUMBER(OFFSET('Water Data'!$C$5,0,10*ROW('Water Data'!C197))),'Data Summary'!BS203="Yes"),100-OFFSET('Water Data'!$C$5,0,10*ROW('Water Data'!C197)),NA())</f>
        <v>#N/A</v>
      </c>
      <c r="E203" s="58" t="e">
        <f ca="1">+IF(AND(ISNUMBER(OFFSET('Water Data'!$C$7,0,10*ROW('Water Data'!C197))),'Data Summary'!BT203="Yes"),OFFSET('Water Data'!$C$7,0,10*ROW('Water Data'!C197)),NA())</f>
        <v>#N/A</v>
      </c>
      <c r="F203" s="58" t="e">
        <f ca="1">+IF(AND(ISNUMBER(OFFSET('Water Data'!$C$10,0,10*ROW('Water Data'!C197))),'Data Summary'!BU203="Yes"),OFFSET('Water Data'!$C$10,0,10*ROW('Water Data'!C197)),NA())</f>
        <v>#N/A</v>
      </c>
      <c r="G203" s="58" t="e">
        <f ca="1">+IF(AND(ISNUMBER(OFFSET('Water Data'!$D$5,0,10*ROW('Water Data'!D197))),'Data Summary'!BV203="Yes"),100-OFFSET('Water Data'!$D$5,0,10*ROW('Water Data'!D197)),NA())</f>
        <v>#N/A</v>
      </c>
      <c r="H203" s="58" t="e">
        <f ca="1">+IF(AND(ISNUMBER(OFFSET('Water Data'!$D$7,0,10*ROW('Water Data'!D197))),'Data Summary'!BW203="Yes"),OFFSET('Water Data'!$D$7,0,10*ROW('Water Data'!D197)),NA())</f>
        <v>#N/A</v>
      </c>
      <c r="I203" s="58" t="e">
        <f ca="1">+IF(AND(ISNUMBER(OFFSET('Water Data'!$D$10,0,10*ROW('Water Data'!D197))),'Data Summary'!BX203="Yes"),OFFSET('Water Data'!$D$10,0,10*ROW('Water Data'!D197)),NA())</f>
        <v>#N/A</v>
      </c>
      <c r="J203" s="58" t="e">
        <f ca="1">+IF(AND(ISNUMBER(OFFSET('Water Data'!$E$5,0,10*ROW('Water Data'!E197))),'Data Summary'!BY203="Yes"),100-OFFSET('Water Data'!$E$5,0,10*ROW('Water Data'!E197)),NA())</f>
        <v>#N/A</v>
      </c>
      <c r="K203" s="58" t="e">
        <f ca="1">+IF(AND(ISNUMBER(OFFSET('Water Data'!$E$7,0,10*ROW('Water Data'!E197))),'Data Summary'!BZ203="Yes"),OFFSET('Water Data'!$E$7,0,10*ROW('Water Data'!E197)),NA())</f>
        <v>#N/A</v>
      </c>
      <c r="L203" s="58" t="e">
        <f ca="1">+IF(AND(ISNUMBER(OFFSET('Water Data'!$E$10,0,10*ROW('Water Data'!E197))),'Data Summary'!CA203="Yes"),OFFSET('Water Data'!$E$10,0,10*ROW('Water Data'!E197)),NA())</f>
        <v>#N/A</v>
      </c>
      <c r="M203" s="58" t="e">
        <f ca="1">+IF(AND(ISNUMBER(OFFSET('Water Data'!$F$5,0,10*ROW('Water Data'!F197))),'Data Summary'!CB203="Yes"),100-OFFSET('Water Data'!$F$5,0,10*ROW('Water Data'!F197)),NA())</f>
        <v>#N/A</v>
      </c>
      <c r="N203" s="58" t="e">
        <f ca="1">+IF(AND(ISNUMBER(OFFSET('Water Data'!$F$7,0,10*ROW('Water Data'!F197))),'Data Summary'!CC203="Yes"),OFFSET('Water Data'!$F$7,0,10*ROW('Water Data'!F197)),NA())</f>
        <v>#N/A</v>
      </c>
      <c r="O203" s="58" t="e">
        <f ca="1">+IF(AND(ISNUMBER(OFFSET('Water Data'!$F$10,0,10*ROW('Water Data'!F197))),'Data Summary'!CD203="Yes"),OFFSET('Water Data'!$F$10,0,10*ROW('Water Data'!F197)),NA())</f>
        <v>#N/A</v>
      </c>
      <c r="P203" s="58" t="e">
        <f ca="1">+IF(AND(ISNUMBER(OFFSET('Water Data'!$G$5,0,10*ROW('Water Data'!G197))),'Data Summary'!CE203="Yes"),100-OFFSET('Water Data'!$G$5,0,10*ROW('Water Data'!G197)),NA())</f>
        <v>#N/A</v>
      </c>
      <c r="Q203" s="58" t="e">
        <f ca="1">+IF(AND(ISNUMBER(OFFSET('Water Data'!$G$7,0,10*ROW('Water Data'!G197))),'Data Summary'!CF203="Yes"),OFFSET('Water Data'!$G$7,0,10*ROW('Water Data'!G197)),NA())</f>
        <v>#N/A</v>
      </c>
      <c r="R203" s="58" t="e">
        <f ca="1">+IF(AND(ISNUMBER(OFFSET('Water Data'!$G$10,0,10*ROW('Water Data'!G197))),'Data Summary'!CG203="Yes"),OFFSET('Water Data'!$G$10,0,10*ROW('Water Data'!G197)),NA())</f>
        <v>#N/A</v>
      </c>
      <c r="S203" s="58" t="e">
        <f ca="1">+IF(AND(ISNUMBER(OFFSET('Water Data'!$H$5,0,10*ROW('Water Data'!H197))),'Data Summary'!CH203="Yes"),100-OFFSET('Water Data'!$H$5,0,10*ROW('Water Data'!H197)),NA())</f>
        <v>#N/A</v>
      </c>
      <c r="T203" s="58" t="e">
        <f ca="1">+IF(AND(ISNUMBER(OFFSET('Water Data'!$H$7,0,10*ROW('Water Data'!H197))),'Data Summary'!CI203="Yes"),OFFSET('Water Data'!$H$7,0,10*ROW('Water Data'!H197)),NA())</f>
        <v>#N/A</v>
      </c>
      <c r="U203" s="58" t="e">
        <f ca="1">+IF(AND(ISNUMBER(OFFSET('Water Data'!$H$10,0,10*ROW('Water Data'!H197))),'Data Summary'!CJ203="Yes"),OFFSET('Water Data'!$H$10,0,10*ROW('Water Data'!H197)),NA())</f>
        <v>#N/A</v>
      </c>
      <c r="V203" s="104" t="e">
        <f ca="1">+IF(AND(ISNUMBER(OFFSET('Sanitation Data'!$C$5,0,10*ROW('Sanitation Data'!C197))),'Data Summary'!CK203="Yes"),100-OFFSET('Sanitation Data'!$C$5,0,10*ROW('Sanitation Data'!C197)),NA())</f>
        <v>#N/A</v>
      </c>
      <c r="W203" s="104" t="e">
        <f ca="1">+IF(AND(ISNUMBER(OFFSET('Sanitation Data'!$C$7,0,10*ROW('Sanitation Data'!C197))),'Data Summary'!CL203="Yes"),OFFSET('Sanitation Data'!$C$7,0,10*ROW('Sanitation Data'!C197)),NA())</f>
        <v>#N/A</v>
      </c>
      <c r="X203" s="104" t="e">
        <f ca="1">+IF(AND(ISNUMBER(OFFSET('Sanitation Data'!$C$11,0,10*ROW('Sanitation Data'!C197))),'Data Summary'!CM203="Yes"),OFFSET('Sanitation Data'!$C$11,0,10*ROW('Sanitation Data'!C197)),NA())</f>
        <v>#N/A</v>
      </c>
      <c r="Y203" s="104" t="e">
        <f ca="1">+IF(AND(ISNUMBER(OFFSET('Sanitation Data'!$C$12,0,10*ROW('Sanitation Data'!C197))),'Data Summary'!CN203="Yes"),OFFSET('Sanitation Data'!$C$12,0,10*ROW('Sanitation Data'!C197)),NA())</f>
        <v>#N/A</v>
      </c>
      <c r="Z203" s="104" t="e">
        <f ca="1">+IF(AND(ISNUMBER(OFFSET('Sanitation Data'!$C$13,0,10*ROW('Sanitation Data'!C197))),'Data Summary'!CO203="Yes"),OFFSET('Sanitation Data'!$C$13,0,10*ROW('Sanitation Data'!C197)),NA())</f>
        <v>#N/A</v>
      </c>
      <c r="AA203" s="104" t="e">
        <f ca="1">+IF(AND(ISNUMBER(OFFSET('Sanitation Data'!$D$5,0,10*ROW('Sanitation Data'!D197))),'Data Summary'!CP203="Yes"),100-OFFSET('Sanitation Data'!$D$5,0,10*ROW('Sanitation Data'!D197)),NA())</f>
        <v>#N/A</v>
      </c>
      <c r="AB203" s="104" t="e">
        <f ca="1">+IF(AND(ISNUMBER(OFFSET('Sanitation Data'!$D$7,0,10*ROW('Sanitation Data'!D197))),'Data Summary'!CQ203="Yes"),OFFSET('Sanitation Data'!$D$7,0,10*ROW('Sanitation Data'!D197)),NA())</f>
        <v>#N/A</v>
      </c>
      <c r="AC203" s="104" t="e">
        <f ca="1">+IF(AND(ISNUMBER(OFFSET('Sanitation Data'!$D$11,0,10*ROW('Sanitation Data'!D197))),'Data Summary'!CR203="Yes"),OFFSET('Sanitation Data'!$D$11,0,10*ROW('Sanitation Data'!D197)),NA())</f>
        <v>#N/A</v>
      </c>
      <c r="AD203" s="104" t="e">
        <f ca="1">+IF(AND(ISNUMBER(OFFSET('Sanitation Data'!$D$12,0,10*ROW('Sanitation Data'!D197))),'Data Summary'!CS203="Yes"),OFFSET('Sanitation Data'!$D$12,0,10*ROW('Sanitation Data'!D197)),NA())</f>
        <v>#N/A</v>
      </c>
      <c r="AE203" s="104" t="e">
        <f ca="1">+IF(AND(ISNUMBER(OFFSET('Sanitation Data'!$D$13,0,10*ROW('Sanitation Data'!D197))),'Data Summary'!CT203="Yes"),OFFSET('Sanitation Data'!$D$13,0,10*ROW('Sanitation Data'!D197)),NA())</f>
        <v>#N/A</v>
      </c>
      <c r="AF203" s="104" t="e">
        <f ca="1">+IF(AND(ISNUMBER(OFFSET('Sanitation Data'!$E$5,0,10*ROW('Sanitation Data'!E197))),'Data Summary'!CU203="Yes"),100-OFFSET('Sanitation Data'!$E$5,0,10*ROW('Sanitation Data'!E197)),NA())</f>
        <v>#N/A</v>
      </c>
      <c r="AG203" s="104" t="e">
        <f ca="1">+IF(AND(ISNUMBER(OFFSET('Sanitation Data'!$E$7,0,10*ROW('Sanitation Data'!E197))),'Data Summary'!CV203="Yes"),OFFSET('Sanitation Data'!$E$7,0,10*ROW('Sanitation Data'!E197)),NA())</f>
        <v>#N/A</v>
      </c>
      <c r="AH203" s="104" t="e">
        <f ca="1">+IF(AND(ISNUMBER(OFFSET('Sanitation Data'!$E$11,0,10*ROW('Sanitation Data'!E197))),'Data Summary'!CW203="Yes"),OFFSET('Sanitation Data'!$E$11,0,10*ROW('Sanitation Data'!E197)),NA())</f>
        <v>#N/A</v>
      </c>
      <c r="AI203" s="104" t="e">
        <f ca="1">+IF(AND(ISNUMBER(OFFSET('Sanitation Data'!$E$12,0,10*ROW('Sanitation Data'!E197))),'Data Summary'!CX203="Yes"),OFFSET('Sanitation Data'!$E$12,0,10*ROW('Sanitation Data'!E197)),NA())</f>
        <v>#N/A</v>
      </c>
      <c r="AJ203" s="104" t="e">
        <f ca="1">+IF(AND(ISNUMBER(OFFSET('Sanitation Data'!$E$13,0,10*ROW('Sanitation Data'!E197))),'Data Summary'!CY203="Yes"),OFFSET('Sanitation Data'!$E$13,0,10*ROW('Sanitation Data'!E197)),NA())</f>
        <v>#N/A</v>
      </c>
      <c r="AK203" s="104" t="e">
        <f ca="1">+IF(AND(ISNUMBER(OFFSET('Sanitation Data'!$F$5,0,10*ROW('Sanitation Data'!F197))),'Data Summary'!CZ203="Yes"),100-OFFSET('Sanitation Data'!$F$5,0,10*ROW('Sanitation Data'!F197)),NA())</f>
        <v>#N/A</v>
      </c>
      <c r="AL203" s="104" t="e">
        <f ca="1">+IF(AND(ISNUMBER(OFFSET('Sanitation Data'!$F$7,0,10*ROW('Sanitation Data'!F197))),'Data Summary'!DA203="Yes"),OFFSET('Sanitation Data'!$F$7,0,10*ROW('Sanitation Data'!F197)),NA())</f>
        <v>#N/A</v>
      </c>
      <c r="AM203" s="104" t="e">
        <f ca="1">+IF(AND(ISNUMBER(OFFSET('Sanitation Data'!$F$11,0,10*ROW('Sanitation Data'!F197))),'Data Summary'!DB203="Yes"),OFFSET('Sanitation Data'!$F$11,0,10*ROW('Sanitation Data'!F197)),NA())</f>
        <v>#N/A</v>
      </c>
      <c r="AN203" s="104" t="e">
        <f ca="1">+IF(AND(ISNUMBER(OFFSET('Sanitation Data'!$F$12,0,10*ROW('Sanitation Data'!F197))),'Data Summary'!DC203="Yes"),OFFSET('Sanitation Data'!$F$12,0,10*ROW('Sanitation Data'!F197)),NA())</f>
        <v>#N/A</v>
      </c>
      <c r="AO203" s="104" t="e">
        <f ca="1">+IF(AND(ISNUMBER(OFFSET('Sanitation Data'!$F$13,0,10*ROW('Sanitation Data'!F197))),'Data Summary'!DD203="Yes"),OFFSET('Sanitation Data'!$F$13,0,10*ROW('Sanitation Data'!F197)),NA())</f>
        <v>#N/A</v>
      </c>
      <c r="AP203" s="104" t="e">
        <f ca="1">+IF(AND(ISNUMBER(OFFSET('Sanitation Data'!$G$5,0,10*ROW('Sanitation Data'!G197))),'Data Summary'!DE203="Yes"),100-OFFSET('Sanitation Data'!$G$5,0,10*ROW('Sanitation Data'!G197)),NA())</f>
        <v>#N/A</v>
      </c>
      <c r="AQ203" s="104" t="e">
        <f ca="1">+IF(AND(ISNUMBER(OFFSET('Sanitation Data'!$G$7,0,10*ROW('Sanitation Data'!G197))),'Data Summary'!DF203="Yes"),OFFSET('Sanitation Data'!$G$7,0,10*ROW('Sanitation Data'!G197)),NA())</f>
        <v>#N/A</v>
      </c>
      <c r="AR203" s="104" t="e">
        <f ca="1">+IF(AND(ISNUMBER(OFFSET('Sanitation Data'!$G$11,0,10*ROW('Sanitation Data'!G197))),'Data Summary'!DG203="Yes"),OFFSET('Sanitation Data'!$G$11,0,10*ROW('Sanitation Data'!G197)),NA())</f>
        <v>#N/A</v>
      </c>
      <c r="AS203" s="104" t="e">
        <f ca="1">+IF(AND(ISNUMBER(OFFSET('Sanitation Data'!$G$12,0,10*ROW('Sanitation Data'!G197))),'Data Summary'!DH203="Yes"),OFFSET('Sanitation Data'!$G$12,0,10*ROW('Sanitation Data'!G197)),NA())</f>
        <v>#N/A</v>
      </c>
      <c r="AT203" s="104" t="e">
        <f ca="1">+IF(AND(ISNUMBER(OFFSET('Sanitation Data'!$G$13,0,10*ROW('Sanitation Data'!G197))),'Data Summary'!DI203="Yes"),OFFSET('Sanitation Data'!$G$13,0,10*ROW('Sanitation Data'!G197)),NA())</f>
        <v>#N/A</v>
      </c>
      <c r="AU203" s="104" t="e">
        <f ca="1">+IF(AND(ISNUMBER(OFFSET('Sanitation Data'!$H$5,0,10*ROW('Sanitation Data'!H197))),'Data Summary'!DJ203="Yes"),100-OFFSET('Sanitation Data'!$H$5,0,10*ROW('Sanitation Data'!H197)),NA())</f>
        <v>#N/A</v>
      </c>
      <c r="AV203" s="104" t="e">
        <f ca="1">+IF(AND(ISNUMBER(OFFSET('Sanitation Data'!$H$7,0,10*ROW('Sanitation Data'!H197))),'Data Summary'!DK203="Yes"),OFFSET('Sanitation Data'!$H$7,0,10*ROW('Sanitation Data'!H197)),NA())</f>
        <v>#N/A</v>
      </c>
      <c r="AW203" s="104" t="e">
        <f ca="1">+IF(AND(ISNUMBER(OFFSET('Sanitation Data'!$H$11,0,10*ROW('Sanitation Data'!H197))),'Data Summary'!DL203="Yes"),OFFSET('Sanitation Data'!$H$11,0,10*ROW('Sanitation Data'!H197)),NA())</f>
        <v>#N/A</v>
      </c>
      <c r="AX203" s="104" t="e">
        <f ca="1">+IF(AND(ISNUMBER(OFFSET('Sanitation Data'!$H$12,0,10*ROW('Sanitation Data'!H197))),'Data Summary'!DM203="Yes"),OFFSET('Sanitation Data'!$H$12,0,10*ROW('Sanitation Data'!H197)),NA())</f>
        <v>#N/A</v>
      </c>
      <c r="AY203" s="104" t="e">
        <f ca="1">+IF(AND(ISNUMBER(OFFSET('Sanitation Data'!$H$13,0,10*ROW('Sanitation Data'!H197))),'Data Summary'!DN203="Yes"),OFFSET('Sanitation Data'!$H$13,0,10*ROW('Sanitation Data'!H197)),NA())</f>
        <v>#N/A</v>
      </c>
      <c r="AZ203" s="109" t="e">
        <f ca="1">+IF(AND(ISNUMBER(OFFSET('Hygiene Data'!$C$6,0,10*ROW('Hygiene Data'!C197))),'Data Summary'!DO203="Yes"),OFFSET('Hygiene Data'!$C$6,0,10*ROW('Hygiene Data'!C197)),NA())</f>
        <v>#N/A</v>
      </c>
      <c r="BA203" s="109" t="e">
        <f ca="1">+IF(AND(ISNUMBER(OFFSET('Hygiene Data'!$C$8,0,10*ROW('Hygiene Data'!C197))),'Data Summary'!DP203="Yes"),OFFSET('Hygiene Data'!$C$8,0,10*ROW('Hygiene Data'!C197)),NA())</f>
        <v>#N/A</v>
      </c>
      <c r="BB203" s="109" t="e">
        <f ca="1">+IF(AND(ISNUMBER(OFFSET('Hygiene Data'!$C$10,0,10*ROW('Hygiene Data'!C197))),'Data Summary'!DQ203="Yes"),OFFSET('Hygiene Data'!$C$10,0,10*ROW('Hygiene Data'!C197)),NA())</f>
        <v>#N/A</v>
      </c>
      <c r="BC203" s="109" t="e">
        <f ca="1">+IF(AND(ISNUMBER(OFFSET('Hygiene Data'!$D$6,0,10*ROW('Hygiene Data'!D197))),'Data Summary'!DR203="Yes"),OFFSET('Hygiene Data'!$D$6,0,10*ROW('Hygiene Data'!D197)),NA())</f>
        <v>#N/A</v>
      </c>
      <c r="BD203" s="109" t="e">
        <f ca="1">+IF(AND(ISNUMBER(OFFSET('Hygiene Data'!$D$8,0,10*ROW('Hygiene Data'!D197))),'Data Summary'!DS203="Yes"),OFFSET('Hygiene Data'!$D$8,0,10*ROW('Hygiene Data'!D197)),NA())</f>
        <v>#N/A</v>
      </c>
      <c r="BE203" s="109" t="e">
        <f ca="1">+IF(AND(ISNUMBER(OFFSET('Hygiene Data'!$D$10,0,10*ROW('Hygiene Data'!D197))),'Data Summary'!DT203="Yes"),OFFSET('Hygiene Data'!$D$10,0,10*ROW('Hygiene Data'!D197)),NA())</f>
        <v>#N/A</v>
      </c>
      <c r="BF203" s="109" t="e">
        <f ca="1">+IF(AND(ISNUMBER(OFFSET('Hygiene Data'!$E$6,0,10*ROW('Hygiene Data'!E197))),'Data Summary'!DU203="Yes"),OFFSET('Hygiene Data'!$E$6,0,10*ROW('Hygiene Data'!E197)),NA())</f>
        <v>#N/A</v>
      </c>
      <c r="BG203" s="109" t="e">
        <f ca="1">+IF(AND(ISNUMBER(OFFSET('Hygiene Data'!$E$8,0,10*ROW('Hygiene Data'!E197))),'Data Summary'!DV203="Yes"),OFFSET('Hygiene Data'!$E$8,0,10*ROW('Hygiene Data'!E197)),NA())</f>
        <v>#N/A</v>
      </c>
      <c r="BH203" s="109" t="e">
        <f ca="1">+IF(AND(ISNUMBER(OFFSET('Hygiene Data'!$E$10,0,10*ROW('Hygiene Data'!E197))),'Data Summary'!DW203="Yes"),OFFSET('Hygiene Data'!$E$10,0,10*ROW('Hygiene Data'!E197)),NA())</f>
        <v>#N/A</v>
      </c>
      <c r="BI203" s="109" t="e">
        <f ca="1">+IF(AND(ISNUMBER(OFFSET('Hygiene Data'!$F$6,0,10*ROW('Hygiene Data'!F197))),'Data Summary'!DX203="Yes"),OFFSET('Hygiene Data'!$F$6,0,10*ROW('Hygiene Data'!F197)),NA())</f>
        <v>#N/A</v>
      </c>
      <c r="BJ203" s="109" t="e">
        <f ca="1">+IF(AND(ISNUMBER(OFFSET('Hygiene Data'!$F$8,0,10*ROW('Hygiene Data'!F197))),'Data Summary'!DY203="Yes"),OFFSET('Hygiene Data'!$F$8,0,10*ROW('Hygiene Data'!F197)),NA())</f>
        <v>#N/A</v>
      </c>
      <c r="BK203" s="109" t="e">
        <f ca="1">+IF(AND(ISNUMBER(OFFSET('Hygiene Data'!$F$10,0,10*ROW('Hygiene Data'!F197))),'Data Summary'!DZ203="Yes"),OFFSET('Hygiene Data'!$F$10,0,10*ROW('Hygiene Data'!F197)),NA())</f>
        <v>#N/A</v>
      </c>
      <c r="BL203" s="109" t="e">
        <f ca="1">+IF(AND(ISNUMBER(OFFSET('Hygiene Data'!$G$6,0,10*ROW('Hygiene Data'!G197))),'Data Summary'!EA203="Yes"),OFFSET('Hygiene Data'!$G$6,0,10*ROW('Hygiene Data'!G197)),NA())</f>
        <v>#N/A</v>
      </c>
      <c r="BM203" s="109" t="e">
        <f ca="1">+IF(AND(ISNUMBER(OFFSET('Hygiene Data'!$G$8,0,10*ROW('Hygiene Data'!G197))),'Data Summary'!EB203="Yes"),OFFSET('Hygiene Data'!$G$8,0,10*ROW('Hygiene Data'!G197)),NA())</f>
        <v>#N/A</v>
      </c>
      <c r="BN203" s="109" t="e">
        <f ca="1">+IF(AND(ISNUMBER(OFFSET('Hygiene Data'!$G$10,0,10*ROW('Hygiene Data'!G197))),'Data Summary'!EC203="Yes"),OFFSET('Hygiene Data'!$G$10,0,10*ROW('Hygiene Data'!G197)),NA())</f>
        <v>#N/A</v>
      </c>
      <c r="BO203" s="109" t="e">
        <f ca="1">+IF(AND(ISNUMBER(OFFSET('Hygiene Data'!$H$6,0,10*ROW('Hygiene Data'!H197))),'Data Summary'!ED203="Yes"),OFFSET('Hygiene Data'!$H$6,0,10*ROW('Hygiene Data'!H197)),NA())</f>
        <v>#N/A</v>
      </c>
      <c r="BP203" s="109" t="e">
        <f ca="1">+IF(AND(ISNUMBER(OFFSET('Hygiene Data'!$H$8,0,10*ROW('Hygiene Data'!H197))),'Data Summary'!EE203="Yes"),OFFSET('Hygiene Data'!$H$8,0,10*ROW('Hygiene Data'!H197)),NA())</f>
        <v>#N/A</v>
      </c>
      <c r="BQ203" s="109" t="e">
        <f ca="1">+IF(AND(ISNUMBER(OFFSET('Hygiene Data'!$H$10,0,10*ROW('Hygiene Data'!H197))),'Data Summary'!EF203="Yes"),OFFSET('Hygiene Data'!$H$10,0,10*ROW('Hygiene Data'!H197)),NA())</f>
        <v>#N/A</v>
      </c>
    </row>
    <row r="204" spans="1:69" x14ac:dyDescent="0.25">
      <c r="A204" s="57" t="e">
        <f ca="1">+IF(OFFSET('Water Data'!$B$1,0,10*ROW('Water Data'!B198))="",NA(),OFFSET('Water Data'!$B$1,0,10*ROW('Water Data'!B198)))</f>
        <v>#N/A</v>
      </c>
      <c r="B204" s="57" t="e">
        <f ca="1">+IF(OFFSET('Water Data'!$A$3,0,10*ROW('Water Data'!A201))="",NA(),OFFSET('Water Data'!$A$3,0,10*ROW('Water Data'!A201)))</f>
        <v>#N/A</v>
      </c>
      <c r="C204" s="57" t="e">
        <f ca="1">+IF(OFFSET('Water Data'!$C$3,0,10*ROW('Water Data'!C201))="",NA(),OFFSET('Water Data'!$C$3,0,10*ROW('Water Data'!C201)))</f>
        <v>#N/A</v>
      </c>
      <c r="D204" s="58" t="e">
        <f ca="1">+IF(AND(ISNUMBER(OFFSET('Water Data'!$C$5,0,10*ROW('Water Data'!C198))),'Data Summary'!BS204="Yes"),100-OFFSET('Water Data'!$C$5,0,10*ROW('Water Data'!C198)),NA())</f>
        <v>#N/A</v>
      </c>
      <c r="E204" s="58" t="e">
        <f ca="1">+IF(AND(ISNUMBER(OFFSET('Water Data'!$C$7,0,10*ROW('Water Data'!C198))),'Data Summary'!BT204="Yes"),OFFSET('Water Data'!$C$7,0,10*ROW('Water Data'!C198)),NA())</f>
        <v>#N/A</v>
      </c>
      <c r="F204" s="58" t="e">
        <f ca="1">+IF(AND(ISNUMBER(OFFSET('Water Data'!$C$10,0,10*ROW('Water Data'!C198))),'Data Summary'!BU204="Yes"),OFFSET('Water Data'!$C$10,0,10*ROW('Water Data'!C198)),NA())</f>
        <v>#N/A</v>
      </c>
      <c r="G204" s="58" t="e">
        <f ca="1">+IF(AND(ISNUMBER(OFFSET('Water Data'!$D$5,0,10*ROW('Water Data'!D198))),'Data Summary'!BV204="Yes"),100-OFFSET('Water Data'!$D$5,0,10*ROW('Water Data'!D198)),NA())</f>
        <v>#N/A</v>
      </c>
      <c r="H204" s="58" t="e">
        <f ca="1">+IF(AND(ISNUMBER(OFFSET('Water Data'!$D$7,0,10*ROW('Water Data'!D198))),'Data Summary'!BW204="Yes"),OFFSET('Water Data'!$D$7,0,10*ROW('Water Data'!D198)),NA())</f>
        <v>#N/A</v>
      </c>
      <c r="I204" s="58" t="e">
        <f ca="1">+IF(AND(ISNUMBER(OFFSET('Water Data'!$D$10,0,10*ROW('Water Data'!D198))),'Data Summary'!BX204="Yes"),OFFSET('Water Data'!$D$10,0,10*ROW('Water Data'!D198)),NA())</f>
        <v>#N/A</v>
      </c>
      <c r="J204" s="58" t="e">
        <f ca="1">+IF(AND(ISNUMBER(OFFSET('Water Data'!$E$5,0,10*ROW('Water Data'!E198))),'Data Summary'!BY204="Yes"),100-OFFSET('Water Data'!$E$5,0,10*ROW('Water Data'!E198)),NA())</f>
        <v>#N/A</v>
      </c>
      <c r="K204" s="58" t="e">
        <f ca="1">+IF(AND(ISNUMBER(OFFSET('Water Data'!$E$7,0,10*ROW('Water Data'!E198))),'Data Summary'!BZ204="Yes"),OFFSET('Water Data'!$E$7,0,10*ROW('Water Data'!E198)),NA())</f>
        <v>#N/A</v>
      </c>
      <c r="L204" s="58" t="e">
        <f ca="1">+IF(AND(ISNUMBER(OFFSET('Water Data'!$E$10,0,10*ROW('Water Data'!E198))),'Data Summary'!CA204="Yes"),OFFSET('Water Data'!$E$10,0,10*ROW('Water Data'!E198)),NA())</f>
        <v>#N/A</v>
      </c>
      <c r="M204" s="58" t="e">
        <f ca="1">+IF(AND(ISNUMBER(OFFSET('Water Data'!$F$5,0,10*ROW('Water Data'!F198))),'Data Summary'!CB204="Yes"),100-OFFSET('Water Data'!$F$5,0,10*ROW('Water Data'!F198)),NA())</f>
        <v>#N/A</v>
      </c>
      <c r="N204" s="58" t="e">
        <f ca="1">+IF(AND(ISNUMBER(OFFSET('Water Data'!$F$7,0,10*ROW('Water Data'!F198))),'Data Summary'!CC204="Yes"),OFFSET('Water Data'!$F$7,0,10*ROW('Water Data'!F198)),NA())</f>
        <v>#N/A</v>
      </c>
      <c r="O204" s="58" t="e">
        <f ca="1">+IF(AND(ISNUMBER(OFFSET('Water Data'!$F$10,0,10*ROW('Water Data'!F198))),'Data Summary'!CD204="Yes"),OFFSET('Water Data'!$F$10,0,10*ROW('Water Data'!F198)),NA())</f>
        <v>#N/A</v>
      </c>
      <c r="P204" s="58" t="e">
        <f ca="1">+IF(AND(ISNUMBER(OFFSET('Water Data'!$G$5,0,10*ROW('Water Data'!G198))),'Data Summary'!CE204="Yes"),100-OFFSET('Water Data'!$G$5,0,10*ROW('Water Data'!G198)),NA())</f>
        <v>#N/A</v>
      </c>
      <c r="Q204" s="58" t="e">
        <f ca="1">+IF(AND(ISNUMBER(OFFSET('Water Data'!$G$7,0,10*ROW('Water Data'!G198))),'Data Summary'!CF204="Yes"),OFFSET('Water Data'!$G$7,0,10*ROW('Water Data'!G198)),NA())</f>
        <v>#N/A</v>
      </c>
      <c r="R204" s="58" t="e">
        <f ca="1">+IF(AND(ISNUMBER(OFFSET('Water Data'!$G$10,0,10*ROW('Water Data'!G198))),'Data Summary'!CG204="Yes"),OFFSET('Water Data'!$G$10,0,10*ROW('Water Data'!G198)),NA())</f>
        <v>#N/A</v>
      </c>
      <c r="S204" s="58" t="e">
        <f ca="1">+IF(AND(ISNUMBER(OFFSET('Water Data'!$H$5,0,10*ROW('Water Data'!H198))),'Data Summary'!CH204="Yes"),100-OFFSET('Water Data'!$H$5,0,10*ROW('Water Data'!H198)),NA())</f>
        <v>#N/A</v>
      </c>
      <c r="T204" s="58" t="e">
        <f ca="1">+IF(AND(ISNUMBER(OFFSET('Water Data'!$H$7,0,10*ROW('Water Data'!H198))),'Data Summary'!CI204="Yes"),OFFSET('Water Data'!$H$7,0,10*ROW('Water Data'!H198)),NA())</f>
        <v>#N/A</v>
      </c>
      <c r="U204" s="58" t="e">
        <f ca="1">+IF(AND(ISNUMBER(OFFSET('Water Data'!$H$10,0,10*ROW('Water Data'!H198))),'Data Summary'!CJ204="Yes"),OFFSET('Water Data'!$H$10,0,10*ROW('Water Data'!H198)),NA())</f>
        <v>#N/A</v>
      </c>
      <c r="V204" s="104" t="e">
        <f ca="1">+IF(AND(ISNUMBER(OFFSET('Sanitation Data'!$C$5,0,10*ROW('Sanitation Data'!C198))),'Data Summary'!CK204="Yes"),100-OFFSET('Sanitation Data'!$C$5,0,10*ROW('Sanitation Data'!C198)),NA())</f>
        <v>#N/A</v>
      </c>
      <c r="W204" s="104" t="e">
        <f ca="1">+IF(AND(ISNUMBER(OFFSET('Sanitation Data'!$C$7,0,10*ROW('Sanitation Data'!C198))),'Data Summary'!CL204="Yes"),OFFSET('Sanitation Data'!$C$7,0,10*ROW('Sanitation Data'!C198)),NA())</f>
        <v>#N/A</v>
      </c>
      <c r="X204" s="104" t="e">
        <f ca="1">+IF(AND(ISNUMBER(OFFSET('Sanitation Data'!$C$11,0,10*ROW('Sanitation Data'!C198))),'Data Summary'!CM204="Yes"),OFFSET('Sanitation Data'!$C$11,0,10*ROW('Sanitation Data'!C198)),NA())</f>
        <v>#N/A</v>
      </c>
      <c r="Y204" s="104" t="e">
        <f ca="1">+IF(AND(ISNUMBER(OFFSET('Sanitation Data'!$C$12,0,10*ROW('Sanitation Data'!C198))),'Data Summary'!CN204="Yes"),OFFSET('Sanitation Data'!$C$12,0,10*ROW('Sanitation Data'!C198)),NA())</f>
        <v>#N/A</v>
      </c>
      <c r="Z204" s="104" t="e">
        <f ca="1">+IF(AND(ISNUMBER(OFFSET('Sanitation Data'!$C$13,0,10*ROW('Sanitation Data'!C198))),'Data Summary'!CO204="Yes"),OFFSET('Sanitation Data'!$C$13,0,10*ROW('Sanitation Data'!C198)),NA())</f>
        <v>#N/A</v>
      </c>
      <c r="AA204" s="104" t="e">
        <f ca="1">+IF(AND(ISNUMBER(OFFSET('Sanitation Data'!$D$5,0,10*ROW('Sanitation Data'!D198))),'Data Summary'!CP204="Yes"),100-OFFSET('Sanitation Data'!$D$5,0,10*ROW('Sanitation Data'!D198)),NA())</f>
        <v>#N/A</v>
      </c>
      <c r="AB204" s="104" t="e">
        <f ca="1">+IF(AND(ISNUMBER(OFFSET('Sanitation Data'!$D$7,0,10*ROW('Sanitation Data'!D198))),'Data Summary'!CQ204="Yes"),OFFSET('Sanitation Data'!$D$7,0,10*ROW('Sanitation Data'!D198)),NA())</f>
        <v>#N/A</v>
      </c>
      <c r="AC204" s="104" t="e">
        <f ca="1">+IF(AND(ISNUMBER(OFFSET('Sanitation Data'!$D$11,0,10*ROW('Sanitation Data'!D198))),'Data Summary'!CR204="Yes"),OFFSET('Sanitation Data'!$D$11,0,10*ROW('Sanitation Data'!D198)),NA())</f>
        <v>#N/A</v>
      </c>
      <c r="AD204" s="104" t="e">
        <f ca="1">+IF(AND(ISNUMBER(OFFSET('Sanitation Data'!$D$12,0,10*ROW('Sanitation Data'!D198))),'Data Summary'!CS204="Yes"),OFFSET('Sanitation Data'!$D$12,0,10*ROW('Sanitation Data'!D198)),NA())</f>
        <v>#N/A</v>
      </c>
      <c r="AE204" s="104" t="e">
        <f ca="1">+IF(AND(ISNUMBER(OFFSET('Sanitation Data'!$D$13,0,10*ROW('Sanitation Data'!D198))),'Data Summary'!CT204="Yes"),OFFSET('Sanitation Data'!$D$13,0,10*ROW('Sanitation Data'!D198)),NA())</f>
        <v>#N/A</v>
      </c>
      <c r="AF204" s="104" t="e">
        <f ca="1">+IF(AND(ISNUMBER(OFFSET('Sanitation Data'!$E$5,0,10*ROW('Sanitation Data'!E198))),'Data Summary'!CU204="Yes"),100-OFFSET('Sanitation Data'!$E$5,0,10*ROW('Sanitation Data'!E198)),NA())</f>
        <v>#N/A</v>
      </c>
      <c r="AG204" s="104" t="e">
        <f ca="1">+IF(AND(ISNUMBER(OFFSET('Sanitation Data'!$E$7,0,10*ROW('Sanitation Data'!E198))),'Data Summary'!CV204="Yes"),OFFSET('Sanitation Data'!$E$7,0,10*ROW('Sanitation Data'!E198)),NA())</f>
        <v>#N/A</v>
      </c>
      <c r="AH204" s="104" t="e">
        <f ca="1">+IF(AND(ISNUMBER(OFFSET('Sanitation Data'!$E$11,0,10*ROW('Sanitation Data'!E198))),'Data Summary'!CW204="Yes"),OFFSET('Sanitation Data'!$E$11,0,10*ROW('Sanitation Data'!E198)),NA())</f>
        <v>#N/A</v>
      </c>
      <c r="AI204" s="104" t="e">
        <f ca="1">+IF(AND(ISNUMBER(OFFSET('Sanitation Data'!$E$12,0,10*ROW('Sanitation Data'!E198))),'Data Summary'!CX204="Yes"),OFFSET('Sanitation Data'!$E$12,0,10*ROW('Sanitation Data'!E198)),NA())</f>
        <v>#N/A</v>
      </c>
      <c r="AJ204" s="104" t="e">
        <f ca="1">+IF(AND(ISNUMBER(OFFSET('Sanitation Data'!$E$13,0,10*ROW('Sanitation Data'!E198))),'Data Summary'!CY204="Yes"),OFFSET('Sanitation Data'!$E$13,0,10*ROW('Sanitation Data'!E198)),NA())</f>
        <v>#N/A</v>
      </c>
      <c r="AK204" s="104" t="e">
        <f ca="1">+IF(AND(ISNUMBER(OFFSET('Sanitation Data'!$F$5,0,10*ROW('Sanitation Data'!F198))),'Data Summary'!CZ204="Yes"),100-OFFSET('Sanitation Data'!$F$5,0,10*ROW('Sanitation Data'!F198)),NA())</f>
        <v>#N/A</v>
      </c>
      <c r="AL204" s="104" t="e">
        <f ca="1">+IF(AND(ISNUMBER(OFFSET('Sanitation Data'!$F$7,0,10*ROW('Sanitation Data'!F198))),'Data Summary'!DA204="Yes"),OFFSET('Sanitation Data'!$F$7,0,10*ROW('Sanitation Data'!F198)),NA())</f>
        <v>#N/A</v>
      </c>
      <c r="AM204" s="104" t="e">
        <f ca="1">+IF(AND(ISNUMBER(OFFSET('Sanitation Data'!$F$11,0,10*ROW('Sanitation Data'!F198))),'Data Summary'!DB204="Yes"),OFFSET('Sanitation Data'!$F$11,0,10*ROW('Sanitation Data'!F198)),NA())</f>
        <v>#N/A</v>
      </c>
      <c r="AN204" s="104" t="e">
        <f ca="1">+IF(AND(ISNUMBER(OFFSET('Sanitation Data'!$F$12,0,10*ROW('Sanitation Data'!F198))),'Data Summary'!DC204="Yes"),OFFSET('Sanitation Data'!$F$12,0,10*ROW('Sanitation Data'!F198)),NA())</f>
        <v>#N/A</v>
      </c>
      <c r="AO204" s="104" t="e">
        <f ca="1">+IF(AND(ISNUMBER(OFFSET('Sanitation Data'!$F$13,0,10*ROW('Sanitation Data'!F198))),'Data Summary'!DD204="Yes"),OFFSET('Sanitation Data'!$F$13,0,10*ROW('Sanitation Data'!F198)),NA())</f>
        <v>#N/A</v>
      </c>
      <c r="AP204" s="104" t="e">
        <f ca="1">+IF(AND(ISNUMBER(OFFSET('Sanitation Data'!$G$5,0,10*ROW('Sanitation Data'!G198))),'Data Summary'!DE204="Yes"),100-OFFSET('Sanitation Data'!$G$5,0,10*ROW('Sanitation Data'!G198)),NA())</f>
        <v>#N/A</v>
      </c>
      <c r="AQ204" s="104" t="e">
        <f ca="1">+IF(AND(ISNUMBER(OFFSET('Sanitation Data'!$G$7,0,10*ROW('Sanitation Data'!G198))),'Data Summary'!DF204="Yes"),OFFSET('Sanitation Data'!$G$7,0,10*ROW('Sanitation Data'!G198)),NA())</f>
        <v>#N/A</v>
      </c>
      <c r="AR204" s="104" t="e">
        <f ca="1">+IF(AND(ISNUMBER(OFFSET('Sanitation Data'!$G$11,0,10*ROW('Sanitation Data'!G198))),'Data Summary'!DG204="Yes"),OFFSET('Sanitation Data'!$G$11,0,10*ROW('Sanitation Data'!G198)),NA())</f>
        <v>#N/A</v>
      </c>
      <c r="AS204" s="104" t="e">
        <f ca="1">+IF(AND(ISNUMBER(OFFSET('Sanitation Data'!$G$12,0,10*ROW('Sanitation Data'!G198))),'Data Summary'!DH204="Yes"),OFFSET('Sanitation Data'!$G$12,0,10*ROW('Sanitation Data'!G198)),NA())</f>
        <v>#N/A</v>
      </c>
      <c r="AT204" s="104" t="e">
        <f ca="1">+IF(AND(ISNUMBER(OFFSET('Sanitation Data'!$G$13,0,10*ROW('Sanitation Data'!G198))),'Data Summary'!DI204="Yes"),OFFSET('Sanitation Data'!$G$13,0,10*ROW('Sanitation Data'!G198)),NA())</f>
        <v>#N/A</v>
      </c>
      <c r="AU204" s="104" t="e">
        <f ca="1">+IF(AND(ISNUMBER(OFFSET('Sanitation Data'!$H$5,0,10*ROW('Sanitation Data'!H198))),'Data Summary'!DJ204="Yes"),100-OFFSET('Sanitation Data'!$H$5,0,10*ROW('Sanitation Data'!H198)),NA())</f>
        <v>#N/A</v>
      </c>
      <c r="AV204" s="104" t="e">
        <f ca="1">+IF(AND(ISNUMBER(OFFSET('Sanitation Data'!$H$7,0,10*ROW('Sanitation Data'!H198))),'Data Summary'!DK204="Yes"),OFFSET('Sanitation Data'!$H$7,0,10*ROW('Sanitation Data'!H198)),NA())</f>
        <v>#N/A</v>
      </c>
      <c r="AW204" s="104" t="e">
        <f ca="1">+IF(AND(ISNUMBER(OFFSET('Sanitation Data'!$H$11,0,10*ROW('Sanitation Data'!H198))),'Data Summary'!DL204="Yes"),OFFSET('Sanitation Data'!$H$11,0,10*ROW('Sanitation Data'!H198)),NA())</f>
        <v>#N/A</v>
      </c>
      <c r="AX204" s="104" t="e">
        <f ca="1">+IF(AND(ISNUMBER(OFFSET('Sanitation Data'!$H$12,0,10*ROW('Sanitation Data'!H198))),'Data Summary'!DM204="Yes"),OFFSET('Sanitation Data'!$H$12,0,10*ROW('Sanitation Data'!H198)),NA())</f>
        <v>#N/A</v>
      </c>
      <c r="AY204" s="104" t="e">
        <f ca="1">+IF(AND(ISNUMBER(OFFSET('Sanitation Data'!$H$13,0,10*ROW('Sanitation Data'!H198))),'Data Summary'!DN204="Yes"),OFFSET('Sanitation Data'!$H$13,0,10*ROW('Sanitation Data'!H198)),NA())</f>
        <v>#N/A</v>
      </c>
      <c r="AZ204" s="109" t="e">
        <f ca="1">+IF(AND(ISNUMBER(OFFSET('Hygiene Data'!$C$6,0,10*ROW('Hygiene Data'!C198))),'Data Summary'!DO204="Yes"),OFFSET('Hygiene Data'!$C$6,0,10*ROW('Hygiene Data'!C198)),NA())</f>
        <v>#N/A</v>
      </c>
      <c r="BA204" s="109" t="e">
        <f ca="1">+IF(AND(ISNUMBER(OFFSET('Hygiene Data'!$C$8,0,10*ROW('Hygiene Data'!C198))),'Data Summary'!DP204="Yes"),OFFSET('Hygiene Data'!$C$8,0,10*ROW('Hygiene Data'!C198)),NA())</f>
        <v>#N/A</v>
      </c>
      <c r="BB204" s="109" t="e">
        <f ca="1">+IF(AND(ISNUMBER(OFFSET('Hygiene Data'!$C$10,0,10*ROW('Hygiene Data'!C198))),'Data Summary'!DQ204="Yes"),OFFSET('Hygiene Data'!$C$10,0,10*ROW('Hygiene Data'!C198)),NA())</f>
        <v>#N/A</v>
      </c>
      <c r="BC204" s="109" t="e">
        <f ca="1">+IF(AND(ISNUMBER(OFFSET('Hygiene Data'!$D$6,0,10*ROW('Hygiene Data'!D198))),'Data Summary'!DR204="Yes"),OFFSET('Hygiene Data'!$D$6,0,10*ROW('Hygiene Data'!D198)),NA())</f>
        <v>#N/A</v>
      </c>
      <c r="BD204" s="109" t="e">
        <f ca="1">+IF(AND(ISNUMBER(OFFSET('Hygiene Data'!$D$8,0,10*ROW('Hygiene Data'!D198))),'Data Summary'!DS204="Yes"),OFFSET('Hygiene Data'!$D$8,0,10*ROW('Hygiene Data'!D198)),NA())</f>
        <v>#N/A</v>
      </c>
      <c r="BE204" s="109" t="e">
        <f ca="1">+IF(AND(ISNUMBER(OFFSET('Hygiene Data'!$D$10,0,10*ROW('Hygiene Data'!D198))),'Data Summary'!DT204="Yes"),OFFSET('Hygiene Data'!$D$10,0,10*ROW('Hygiene Data'!D198)),NA())</f>
        <v>#N/A</v>
      </c>
      <c r="BF204" s="109" t="e">
        <f ca="1">+IF(AND(ISNUMBER(OFFSET('Hygiene Data'!$E$6,0,10*ROW('Hygiene Data'!E198))),'Data Summary'!DU204="Yes"),OFFSET('Hygiene Data'!$E$6,0,10*ROW('Hygiene Data'!E198)),NA())</f>
        <v>#N/A</v>
      </c>
      <c r="BG204" s="109" t="e">
        <f ca="1">+IF(AND(ISNUMBER(OFFSET('Hygiene Data'!$E$8,0,10*ROW('Hygiene Data'!E198))),'Data Summary'!DV204="Yes"),OFFSET('Hygiene Data'!$E$8,0,10*ROW('Hygiene Data'!E198)),NA())</f>
        <v>#N/A</v>
      </c>
      <c r="BH204" s="109" t="e">
        <f ca="1">+IF(AND(ISNUMBER(OFFSET('Hygiene Data'!$E$10,0,10*ROW('Hygiene Data'!E198))),'Data Summary'!DW204="Yes"),OFFSET('Hygiene Data'!$E$10,0,10*ROW('Hygiene Data'!E198)),NA())</f>
        <v>#N/A</v>
      </c>
      <c r="BI204" s="109" t="e">
        <f ca="1">+IF(AND(ISNUMBER(OFFSET('Hygiene Data'!$F$6,0,10*ROW('Hygiene Data'!F198))),'Data Summary'!DX204="Yes"),OFFSET('Hygiene Data'!$F$6,0,10*ROW('Hygiene Data'!F198)),NA())</f>
        <v>#N/A</v>
      </c>
      <c r="BJ204" s="109" t="e">
        <f ca="1">+IF(AND(ISNUMBER(OFFSET('Hygiene Data'!$F$8,0,10*ROW('Hygiene Data'!F198))),'Data Summary'!DY204="Yes"),OFFSET('Hygiene Data'!$F$8,0,10*ROW('Hygiene Data'!F198)),NA())</f>
        <v>#N/A</v>
      </c>
      <c r="BK204" s="109" t="e">
        <f ca="1">+IF(AND(ISNUMBER(OFFSET('Hygiene Data'!$F$10,0,10*ROW('Hygiene Data'!F198))),'Data Summary'!DZ204="Yes"),OFFSET('Hygiene Data'!$F$10,0,10*ROW('Hygiene Data'!F198)),NA())</f>
        <v>#N/A</v>
      </c>
      <c r="BL204" s="109" t="e">
        <f ca="1">+IF(AND(ISNUMBER(OFFSET('Hygiene Data'!$G$6,0,10*ROW('Hygiene Data'!G198))),'Data Summary'!EA204="Yes"),OFFSET('Hygiene Data'!$G$6,0,10*ROW('Hygiene Data'!G198)),NA())</f>
        <v>#N/A</v>
      </c>
      <c r="BM204" s="109" t="e">
        <f ca="1">+IF(AND(ISNUMBER(OFFSET('Hygiene Data'!$G$8,0,10*ROW('Hygiene Data'!G198))),'Data Summary'!EB204="Yes"),OFFSET('Hygiene Data'!$G$8,0,10*ROW('Hygiene Data'!G198)),NA())</f>
        <v>#N/A</v>
      </c>
      <c r="BN204" s="109" t="e">
        <f ca="1">+IF(AND(ISNUMBER(OFFSET('Hygiene Data'!$G$10,0,10*ROW('Hygiene Data'!G198))),'Data Summary'!EC204="Yes"),OFFSET('Hygiene Data'!$G$10,0,10*ROW('Hygiene Data'!G198)),NA())</f>
        <v>#N/A</v>
      </c>
      <c r="BO204" s="109" t="e">
        <f ca="1">+IF(AND(ISNUMBER(OFFSET('Hygiene Data'!$H$6,0,10*ROW('Hygiene Data'!H198))),'Data Summary'!ED204="Yes"),OFFSET('Hygiene Data'!$H$6,0,10*ROW('Hygiene Data'!H198)),NA())</f>
        <v>#N/A</v>
      </c>
      <c r="BP204" s="109" t="e">
        <f ca="1">+IF(AND(ISNUMBER(OFFSET('Hygiene Data'!$H$8,0,10*ROW('Hygiene Data'!H198))),'Data Summary'!EE204="Yes"),OFFSET('Hygiene Data'!$H$8,0,10*ROW('Hygiene Data'!H198)),NA())</f>
        <v>#N/A</v>
      </c>
      <c r="BQ204" s="109" t="e">
        <f ca="1">+IF(AND(ISNUMBER(OFFSET('Hygiene Data'!$H$10,0,10*ROW('Hygiene Data'!H198))),'Data Summary'!EF204="Yes"),OFFSET('Hygiene Data'!$H$10,0,10*ROW('Hygiene Data'!H198)),NA())</f>
        <v>#N/A</v>
      </c>
    </row>
    <row r="205" spans="1:69" x14ac:dyDescent="0.25">
      <c r="A205" s="57" t="e">
        <f ca="1">+IF(OFFSET('Water Data'!$B$1,0,10*ROW('Water Data'!B199))="",NA(),OFFSET('Water Data'!$B$1,0,10*ROW('Water Data'!B199)))</f>
        <v>#N/A</v>
      </c>
      <c r="B205" s="57" t="e">
        <f ca="1">+IF(OFFSET('Water Data'!$A$3,0,10*ROW('Water Data'!A202))="",NA(),OFFSET('Water Data'!$A$3,0,10*ROW('Water Data'!A202)))</f>
        <v>#N/A</v>
      </c>
      <c r="C205" s="57" t="e">
        <f ca="1">+IF(OFFSET('Water Data'!$C$3,0,10*ROW('Water Data'!C202))="",NA(),OFFSET('Water Data'!$C$3,0,10*ROW('Water Data'!C202)))</f>
        <v>#N/A</v>
      </c>
      <c r="D205" s="58" t="e">
        <f ca="1">+IF(AND(ISNUMBER(OFFSET('Water Data'!$C$5,0,10*ROW('Water Data'!C199))),'Data Summary'!BS205="Yes"),100-OFFSET('Water Data'!$C$5,0,10*ROW('Water Data'!C199)),NA())</f>
        <v>#N/A</v>
      </c>
      <c r="E205" s="58" t="e">
        <f ca="1">+IF(AND(ISNUMBER(OFFSET('Water Data'!$C$7,0,10*ROW('Water Data'!C199))),'Data Summary'!BT205="Yes"),OFFSET('Water Data'!$C$7,0,10*ROW('Water Data'!C199)),NA())</f>
        <v>#N/A</v>
      </c>
      <c r="F205" s="58" t="e">
        <f ca="1">+IF(AND(ISNUMBER(OFFSET('Water Data'!$C$10,0,10*ROW('Water Data'!C199))),'Data Summary'!BU205="Yes"),OFFSET('Water Data'!$C$10,0,10*ROW('Water Data'!C199)),NA())</f>
        <v>#N/A</v>
      </c>
      <c r="G205" s="58" t="e">
        <f ca="1">+IF(AND(ISNUMBER(OFFSET('Water Data'!$D$5,0,10*ROW('Water Data'!D199))),'Data Summary'!BV205="Yes"),100-OFFSET('Water Data'!$D$5,0,10*ROW('Water Data'!D199)),NA())</f>
        <v>#N/A</v>
      </c>
      <c r="H205" s="58" t="e">
        <f ca="1">+IF(AND(ISNUMBER(OFFSET('Water Data'!$D$7,0,10*ROW('Water Data'!D199))),'Data Summary'!BW205="Yes"),OFFSET('Water Data'!$D$7,0,10*ROW('Water Data'!D199)),NA())</f>
        <v>#N/A</v>
      </c>
      <c r="I205" s="58" t="e">
        <f ca="1">+IF(AND(ISNUMBER(OFFSET('Water Data'!$D$10,0,10*ROW('Water Data'!D199))),'Data Summary'!BX205="Yes"),OFFSET('Water Data'!$D$10,0,10*ROW('Water Data'!D199)),NA())</f>
        <v>#N/A</v>
      </c>
      <c r="J205" s="58" t="e">
        <f ca="1">+IF(AND(ISNUMBER(OFFSET('Water Data'!$E$5,0,10*ROW('Water Data'!E199))),'Data Summary'!BY205="Yes"),100-OFFSET('Water Data'!$E$5,0,10*ROW('Water Data'!E199)),NA())</f>
        <v>#N/A</v>
      </c>
      <c r="K205" s="58" t="e">
        <f ca="1">+IF(AND(ISNUMBER(OFFSET('Water Data'!$E$7,0,10*ROW('Water Data'!E199))),'Data Summary'!BZ205="Yes"),OFFSET('Water Data'!$E$7,0,10*ROW('Water Data'!E199)),NA())</f>
        <v>#N/A</v>
      </c>
      <c r="L205" s="58" t="e">
        <f ca="1">+IF(AND(ISNUMBER(OFFSET('Water Data'!$E$10,0,10*ROW('Water Data'!E199))),'Data Summary'!CA205="Yes"),OFFSET('Water Data'!$E$10,0,10*ROW('Water Data'!E199)),NA())</f>
        <v>#N/A</v>
      </c>
      <c r="M205" s="58" t="e">
        <f ca="1">+IF(AND(ISNUMBER(OFFSET('Water Data'!$F$5,0,10*ROW('Water Data'!F199))),'Data Summary'!CB205="Yes"),100-OFFSET('Water Data'!$F$5,0,10*ROW('Water Data'!F199)),NA())</f>
        <v>#N/A</v>
      </c>
      <c r="N205" s="58" t="e">
        <f ca="1">+IF(AND(ISNUMBER(OFFSET('Water Data'!$F$7,0,10*ROW('Water Data'!F199))),'Data Summary'!CC205="Yes"),OFFSET('Water Data'!$F$7,0,10*ROW('Water Data'!F199)),NA())</f>
        <v>#N/A</v>
      </c>
      <c r="O205" s="58" t="e">
        <f ca="1">+IF(AND(ISNUMBER(OFFSET('Water Data'!$F$10,0,10*ROW('Water Data'!F199))),'Data Summary'!CD205="Yes"),OFFSET('Water Data'!$F$10,0,10*ROW('Water Data'!F199)),NA())</f>
        <v>#N/A</v>
      </c>
      <c r="P205" s="58" t="e">
        <f ca="1">+IF(AND(ISNUMBER(OFFSET('Water Data'!$G$5,0,10*ROW('Water Data'!G199))),'Data Summary'!CE205="Yes"),100-OFFSET('Water Data'!$G$5,0,10*ROW('Water Data'!G199)),NA())</f>
        <v>#N/A</v>
      </c>
      <c r="Q205" s="58" t="e">
        <f ca="1">+IF(AND(ISNUMBER(OFFSET('Water Data'!$G$7,0,10*ROW('Water Data'!G199))),'Data Summary'!CF205="Yes"),OFFSET('Water Data'!$G$7,0,10*ROW('Water Data'!G199)),NA())</f>
        <v>#N/A</v>
      </c>
      <c r="R205" s="58" t="e">
        <f ca="1">+IF(AND(ISNUMBER(OFFSET('Water Data'!$G$10,0,10*ROW('Water Data'!G199))),'Data Summary'!CG205="Yes"),OFFSET('Water Data'!$G$10,0,10*ROW('Water Data'!G199)),NA())</f>
        <v>#N/A</v>
      </c>
      <c r="S205" s="58" t="e">
        <f ca="1">+IF(AND(ISNUMBER(OFFSET('Water Data'!$H$5,0,10*ROW('Water Data'!H199))),'Data Summary'!CH205="Yes"),100-OFFSET('Water Data'!$H$5,0,10*ROW('Water Data'!H199)),NA())</f>
        <v>#N/A</v>
      </c>
      <c r="T205" s="58" t="e">
        <f ca="1">+IF(AND(ISNUMBER(OFFSET('Water Data'!$H$7,0,10*ROW('Water Data'!H199))),'Data Summary'!CI205="Yes"),OFFSET('Water Data'!$H$7,0,10*ROW('Water Data'!H199)),NA())</f>
        <v>#N/A</v>
      </c>
      <c r="U205" s="58" t="e">
        <f ca="1">+IF(AND(ISNUMBER(OFFSET('Water Data'!$H$10,0,10*ROW('Water Data'!H199))),'Data Summary'!CJ205="Yes"),OFFSET('Water Data'!$H$10,0,10*ROW('Water Data'!H199)),NA())</f>
        <v>#N/A</v>
      </c>
      <c r="V205" s="104" t="e">
        <f ca="1">+IF(AND(ISNUMBER(OFFSET('Sanitation Data'!$C$5,0,10*ROW('Sanitation Data'!C199))),'Data Summary'!CK205="Yes"),100-OFFSET('Sanitation Data'!$C$5,0,10*ROW('Sanitation Data'!C199)),NA())</f>
        <v>#N/A</v>
      </c>
      <c r="W205" s="104" t="e">
        <f ca="1">+IF(AND(ISNUMBER(OFFSET('Sanitation Data'!$C$7,0,10*ROW('Sanitation Data'!C199))),'Data Summary'!CL205="Yes"),OFFSET('Sanitation Data'!$C$7,0,10*ROW('Sanitation Data'!C199)),NA())</f>
        <v>#N/A</v>
      </c>
      <c r="X205" s="104" t="e">
        <f ca="1">+IF(AND(ISNUMBER(OFFSET('Sanitation Data'!$C$11,0,10*ROW('Sanitation Data'!C199))),'Data Summary'!CM205="Yes"),OFFSET('Sanitation Data'!$C$11,0,10*ROW('Sanitation Data'!C199)),NA())</f>
        <v>#N/A</v>
      </c>
      <c r="Y205" s="104" t="e">
        <f ca="1">+IF(AND(ISNUMBER(OFFSET('Sanitation Data'!$C$12,0,10*ROW('Sanitation Data'!C199))),'Data Summary'!CN205="Yes"),OFFSET('Sanitation Data'!$C$12,0,10*ROW('Sanitation Data'!C199)),NA())</f>
        <v>#N/A</v>
      </c>
      <c r="Z205" s="104" t="e">
        <f ca="1">+IF(AND(ISNUMBER(OFFSET('Sanitation Data'!$C$13,0,10*ROW('Sanitation Data'!C199))),'Data Summary'!CO205="Yes"),OFFSET('Sanitation Data'!$C$13,0,10*ROW('Sanitation Data'!C199)),NA())</f>
        <v>#N/A</v>
      </c>
      <c r="AA205" s="104" t="e">
        <f ca="1">+IF(AND(ISNUMBER(OFFSET('Sanitation Data'!$D$5,0,10*ROW('Sanitation Data'!D199))),'Data Summary'!CP205="Yes"),100-OFFSET('Sanitation Data'!$D$5,0,10*ROW('Sanitation Data'!D199)),NA())</f>
        <v>#N/A</v>
      </c>
      <c r="AB205" s="104" t="e">
        <f ca="1">+IF(AND(ISNUMBER(OFFSET('Sanitation Data'!$D$7,0,10*ROW('Sanitation Data'!D199))),'Data Summary'!CQ205="Yes"),OFFSET('Sanitation Data'!$D$7,0,10*ROW('Sanitation Data'!D199)),NA())</f>
        <v>#N/A</v>
      </c>
      <c r="AC205" s="104" t="e">
        <f ca="1">+IF(AND(ISNUMBER(OFFSET('Sanitation Data'!$D$11,0,10*ROW('Sanitation Data'!D199))),'Data Summary'!CR205="Yes"),OFFSET('Sanitation Data'!$D$11,0,10*ROW('Sanitation Data'!D199)),NA())</f>
        <v>#N/A</v>
      </c>
      <c r="AD205" s="104" t="e">
        <f ca="1">+IF(AND(ISNUMBER(OFFSET('Sanitation Data'!$D$12,0,10*ROW('Sanitation Data'!D199))),'Data Summary'!CS205="Yes"),OFFSET('Sanitation Data'!$D$12,0,10*ROW('Sanitation Data'!D199)),NA())</f>
        <v>#N/A</v>
      </c>
      <c r="AE205" s="104" t="e">
        <f ca="1">+IF(AND(ISNUMBER(OFFSET('Sanitation Data'!$D$13,0,10*ROW('Sanitation Data'!D199))),'Data Summary'!CT205="Yes"),OFFSET('Sanitation Data'!$D$13,0,10*ROW('Sanitation Data'!D199)),NA())</f>
        <v>#N/A</v>
      </c>
      <c r="AF205" s="104" t="e">
        <f ca="1">+IF(AND(ISNUMBER(OFFSET('Sanitation Data'!$E$5,0,10*ROW('Sanitation Data'!E199))),'Data Summary'!CU205="Yes"),100-OFFSET('Sanitation Data'!$E$5,0,10*ROW('Sanitation Data'!E199)),NA())</f>
        <v>#N/A</v>
      </c>
      <c r="AG205" s="104" t="e">
        <f ca="1">+IF(AND(ISNUMBER(OFFSET('Sanitation Data'!$E$7,0,10*ROW('Sanitation Data'!E199))),'Data Summary'!CV205="Yes"),OFFSET('Sanitation Data'!$E$7,0,10*ROW('Sanitation Data'!E199)),NA())</f>
        <v>#N/A</v>
      </c>
      <c r="AH205" s="104" t="e">
        <f ca="1">+IF(AND(ISNUMBER(OFFSET('Sanitation Data'!$E$11,0,10*ROW('Sanitation Data'!E199))),'Data Summary'!CW205="Yes"),OFFSET('Sanitation Data'!$E$11,0,10*ROW('Sanitation Data'!E199)),NA())</f>
        <v>#N/A</v>
      </c>
      <c r="AI205" s="104" t="e">
        <f ca="1">+IF(AND(ISNUMBER(OFFSET('Sanitation Data'!$E$12,0,10*ROW('Sanitation Data'!E199))),'Data Summary'!CX205="Yes"),OFFSET('Sanitation Data'!$E$12,0,10*ROW('Sanitation Data'!E199)),NA())</f>
        <v>#N/A</v>
      </c>
      <c r="AJ205" s="104" t="e">
        <f ca="1">+IF(AND(ISNUMBER(OFFSET('Sanitation Data'!$E$13,0,10*ROW('Sanitation Data'!E199))),'Data Summary'!CY205="Yes"),OFFSET('Sanitation Data'!$E$13,0,10*ROW('Sanitation Data'!E199)),NA())</f>
        <v>#N/A</v>
      </c>
      <c r="AK205" s="104" t="e">
        <f ca="1">+IF(AND(ISNUMBER(OFFSET('Sanitation Data'!$F$5,0,10*ROW('Sanitation Data'!F199))),'Data Summary'!CZ205="Yes"),100-OFFSET('Sanitation Data'!$F$5,0,10*ROW('Sanitation Data'!F199)),NA())</f>
        <v>#N/A</v>
      </c>
      <c r="AL205" s="104" t="e">
        <f ca="1">+IF(AND(ISNUMBER(OFFSET('Sanitation Data'!$F$7,0,10*ROW('Sanitation Data'!F199))),'Data Summary'!DA205="Yes"),OFFSET('Sanitation Data'!$F$7,0,10*ROW('Sanitation Data'!F199)),NA())</f>
        <v>#N/A</v>
      </c>
      <c r="AM205" s="104" t="e">
        <f ca="1">+IF(AND(ISNUMBER(OFFSET('Sanitation Data'!$F$11,0,10*ROW('Sanitation Data'!F199))),'Data Summary'!DB205="Yes"),OFFSET('Sanitation Data'!$F$11,0,10*ROW('Sanitation Data'!F199)),NA())</f>
        <v>#N/A</v>
      </c>
      <c r="AN205" s="104" t="e">
        <f ca="1">+IF(AND(ISNUMBER(OFFSET('Sanitation Data'!$F$12,0,10*ROW('Sanitation Data'!F199))),'Data Summary'!DC205="Yes"),OFFSET('Sanitation Data'!$F$12,0,10*ROW('Sanitation Data'!F199)),NA())</f>
        <v>#N/A</v>
      </c>
      <c r="AO205" s="104" t="e">
        <f ca="1">+IF(AND(ISNUMBER(OFFSET('Sanitation Data'!$F$13,0,10*ROW('Sanitation Data'!F199))),'Data Summary'!DD205="Yes"),OFFSET('Sanitation Data'!$F$13,0,10*ROW('Sanitation Data'!F199)),NA())</f>
        <v>#N/A</v>
      </c>
      <c r="AP205" s="104" t="e">
        <f ca="1">+IF(AND(ISNUMBER(OFFSET('Sanitation Data'!$G$5,0,10*ROW('Sanitation Data'!G199))),'Data Summary'!DE205="Yes"),100-OFFSET('Sanitation Data'!$G$5,0,10*ROW('Sanitation Data'!G199)),NA())</f>
        <v>#N/A</v>
      </c>
      <c r="AQ205" s="104" t="e">
        <f ca="1">+IF(AND(ISNUMBER(OFFSET('Sanitation Data'!$G$7,0,10*ROW('Sanitation Data'!G199))),'Data Summary'!DF205="Yes"),OFFSET('Sanitation Data'!$G$7,0,10*ROW('Sanitation Data'!G199)),NA())</f>
        <v>#N/A</v>
      </c>
      <c r="AR205" s="104" t="e">
        <f ca="1">+IF(AND(ISNUMBER(OFFSET('Sanitation Data'!$G$11,0,10*ROW('Sanitation Data'!G199))),'Data Summary'!DG205="Yes"),OFFSET('Sanitation Data'!$G$11,0,10*ROW('Sanitation Data'!G199)),NA())</f>
        <v>#N/A</v>
      </c>
      <c r="AS205" s="104" t="e">
        <f ca="1">+IF(AND(ISNUMBER(OFFSET('Sanitation Data'!$G$12,0,10*ROW('Sanitation Data'!G199))),'Data Summary'!DH205="Yes"),OFFSET('Sanitation Data'!$G$12,0,10*ROW('Sanitation Data'!G199)),NA())</f>
        <v>#N/A</v>
      </c>
      <c r="AT205" s="104" t="e">
        <f ca="1">+IF(AND(ISNUMBER(OFFSET('Sanitation Data'!$G$13,0,10*ROW('Sanitation Data'!G199))),'Data Summary'!DI205="Yes"),OFFSET('Sanitation Data'!$G$13,0,10*ROW('Sanitation Data'!G199)),NA())</f>
        <v>#N/A</v>
      </c>
      <c r="AU205" s="104" t="e">
        <f ca="1">+IF(AND(ISNUMBER(OFFSET('Sanitation Data'!$H$5,0,10*ROW('Sanitation Data'!H199))),'Data Summary'!DJ205="Yes"),100-OFFSET('Sanitation Data'!$H$5,0,10*ROW('Sanitation Data'!H199)),NA())</f>
        <v>#N/A</v>
      </c>
      <c r="AV205" s="104" t="e">
        <f ca="1">+IF(AND(ISNUMBER(OFFSET('Sanitation Data'!$H$7,0,10*ROW('Sanitation Data'!H199))),'Data Summary'!DK205="Yes"),OFFSET('Sanitation Data'!$H$7,0,10*ROW('Sanitation Data'!H199)),NA())</f>
        <v>#N/A</v>
      </c>
      <c r="AW205" s="104" t="e">
        <f ca="1">+IF(AND(ISNUMBER(OFFSET('Sanitation Data'!$H$11,0,10*ROW('Sanitation Data'!H199))),'Data Summary'!DL205="Yes"),OFFSET('Sanitation Data'!$H$11,0,10*ROW('Sanitation Data'!H199)),NA())</f>
        <v>#N/A</v>
      </c>
      <c r="AX205" s="104" t="e">
        <f ca="1">+IF(AND(ISNUMBER(OFFSET('Sanitation Data'!$H$12,0,10*ROW('Sanitation Data'!H199))),'Data Summary'!DM205="Yes"),OFFSET('Sanitation Data'!$H$12,0,10*ROW('Sanitation Data'!H199)),NA())</f>
        <v>#N/A</v>
      </c>
      <c r="AY205" s="104" t="e">
        <f ca="1">+IF(AND(ISNUMBER(OFFSET('Sanitation Data'!$H$13,0,10*ROW('Sanitation Data'!H199))),'Data Summary'!DN205="Yes"),OFFSET('Sanitation Data'!$H$13,0,10*ROW('Sanitation Data'!H199)),NA())</f>
        <v>#N/A</v>
      </c>
      <c r="AZ205" s="109" t="e">
        <f ca="1">+IF(AND(ISNUMBER(OFFSET('Hygiene Data'!$C$6,0,10*ROW('Hygiene Data'!C199))),'Data Summary'!DO205="Yes"),OFFSET('Hygiene Data'!$C$6,0,10*ROW('Hygiene Data'!C199)),NA())</f>
        <v>#N/A</v>
      </c>
      <c r="BA205" s="109" t="e">
        <f ca="1">+IF(AND(ISNUMBER(OFFSET('Hygiene Data'!$C$8,0,10*ROW('Hygiene Data'!C199))),'Data Summary'!DP205="Yes"),OFFSET('Hygiene Data'!$C$8,0,10*ROW('Hygiene Data'!C199)),NA())</f>
        <v>#N/A</v>
      </c>
      <c r="BB205" s="109" t="e">
        <f ca="1">+IF(AND(ISNUMBER(OFFSET('Hygiene Data'!$C$10,0,10*ROW('Hygiene Data'!C199))),'Data Summary'!DQ205="Yes"),OFFSET('Hygiene Data'!$C$10,0,10*ROW('Hygiene Data'!C199)),NA())</f>
        <v>#N/A</v>
      </c>
      <c r="BC205" s="109" t="e">
        <f ca="1">+IF(AND(ISNUMBER(OFFSET('Hygiene Data'!$D$6,0,10*ROW('Hygiene Data'!D199))),'Data Summary'!DR205="Yes"),OFFSET('Hygiene Data'!$D$6,0,10*ROW('Hygiene Data'!D199)),NA())</f>
        <v>#N/A</v>
      </c>
      <c r="BD205" s="109" t="e">
        <f ca="1">+IF(AND(ISNUMBER(OFFSET('Hygiene Data'!$D$8,0,10*ROW('Hygiene Data'!D199))),'Data Summary'!DS205="Yes"),OFFSET('Hygiene Data'!$D$8,0,10*ROW('Hygiene Data'!D199)),NA())</f>
        <v>#N/A</v>
      </c>
      <c r="BE205" s="109" t="e">
        <f ca="1">+IF(AND(ISNUMBER(OFFSET('Hygiene Data'!$D$10,0,10*ROW('Hygiene Data'!D199))),'Data Summary'!DT205="Yes"),OFFSET('Hygiene Data'!$D$10,0,10*ROW('Hygiene Data'!D199)),NA())</f>
        <v>#N/A</v>
      </c>
      <c r="BF205" s="109" t="e">
        <f ca="1">+IF(AND(ISNUMBER(OFFSET('Hygiene Data'!$E$6,0,10*ROW('Hygiene Data'!E199))),'Data Summary'!DU205="Yes"),OFFSET('Hygiene Data'!$E$6,0,10*ROW('Hygiene Data'!E199)),NA())</f>
        <v>#N/A</v>
      </c>
      <c r="BG205" s="109" t="e">
        <f ca="1">+IF(AND(ISNUMBER(OFFSET('Hygiene Data'!$E$8,0,10*ROW('Hygiene Data'!E199))),'Data Summary'!DV205="Yes"),OFFSET('Hygiene Data'!$E$8,0,10*ROW('Hygiene Data'!E199)),NA())</f>
        <v>#N/A</v>
      </c>
      <c r="BH205" s="109" t="e">
        <f ca="1">+IF(AND(ISNUMBER(OFFSET('Hygiene Data'!$E$10,0,10*ROW('Hygiene Data'!E199))),'Data Summary'!DW205="Yes"),OFFSET('Hygiene Data'!$E$10,0,10*ROW('Hygiene Data'!E199)),NA())</f>
        <v>#N/A</v>
      </c>
      <c r="BI205" s="109" t="e">
        <f ca="1">+IF(AND(ISNUMBER(OFFSET('Hygiene Data'!$F$6,0,10*ROW('Hygiene Data'!F199))),'Data Summary'!DX205="Yes"),OFFSET('Hygiene Data'!$F$6,0,10*ROW('Hygiene Data'!F199)),NA())</f>
        <v>#N/A</v>
      </c>
      <c r="BJ205" s="109" t="e">
        <f ca="1">+IF(AND(ISNUMBER(OFFSET('Hygiene Data'!$F$8,0,10*ROW('Hygiene Data'!F199))),'Data Summary'!DY205="Yes"),OFFSET('Hygiene Data'!$F$8,0,10*ROW('Hygiene Data'!F199)),NA())</f>
        <v>#N/A</v>
      </c>
      <c r="BK205" s="109" t="e">
        <f ca="1">+IF(AND(ISNUMBER(OFFSET('Hygiene Data'!$F$10,0,10*ROW('Hygiene Data'!F199))),'Data Summary'!DZ205="Yes"),OFFSET('Hygiene Data'!$F$10,0,10*ROW('Hygiene Data'!F199)),NA())</f>
        <v>#N/A</v>
      </c>
      <c r="BL205" s="109" t="e">
        <f ca="1">+IF(AND(ISNUMBER(OFFSET('Hygiene Data'!$G$6,0,10*ROW('Hygiene Data'!G199))),'Data Summary'!EA205="Yes"),OFFSET('Hygiene Data'!$G$6,0,10*ROW('Hygiene Data'!G199)),NA())</f>
        <v>#N/A</v>
      </c>
      <c r="BM205" s="109" t="e">
        <f ca="1">+IF(AND(ISNUMBER(OFFSET('Hygiene Data'!$G$8,0,10*ROW('Hygiene Data'!G199))),'Data Summary'!EB205="Yes"),OFFSET('Hygiene Data'!$G$8,0,10*ROW('Hygiene Data'!G199)),NA())</f>
        <v>#N/A</v>
      </c>
      <c r="BN205" s="109" t="e">
        <f ca="1">+IF(AND(ISNUMBER(OFFSET('Hygiene Data'!$G$10,0,10*ROW('Hygiene Data'!G199))),'Data Summary'!EC205="Yes"),OFFSET('Hygiene Data'!$G$10,0,10*ROW('Hygiene Data'!G199)),NA())</f>
        <v>#N/A</v>
      </c>
      <c r="BO205" s="109" t="e">
        <f ca="1">+IF(AND(ISNUMBER(OFFSET('Hygiene Data'!$H$6,0,10*ROW('Hygiene Data'!H199))),'Data Summary'!ED205="Yes"),OFFSET('Hygiene Data'!$H$6,0,10*ROW('Hygiene Data'!H199)),NA())</f>
        <v>#N/A</v>
      </c>
      <c r="BP205" s="109" t="e">
        <f ca="1">+IF(AND(ISNUMBER(OFFSET('Hygiene Data'!$H$8,0,10*ROW('Hygiene Data'!H199))),'Data Summary'!EE205="Yes"),OFFSET('Hygiene Data'!$H$8,0,10*ROW('Hygiene Data'!H199)),NA())</f>
        <v>#N/A</v>
      </c>
      <c r="BQ205" s="109" t="e">
        <f ca="1">+IF(AND(ISNUMBER(OFFSET('Hygiene Data'!$H$10,0,10*ROW('Hygiene Data'!H199))),'Data Summary'!EF205="Yes"),OFFSET('Hygiene Data'!$H$10,0,10*ROW('Hygiene Data'!H199)),NA())</f>
        <v>#N/A</v>
      </c>
    </row>
    <row r="206" spans="1:69" x14ac:dyDescent="0.25">
      <c r="A206" s="57" t="e">
        <f ca="1">+IF(OFFSET('Water Data'!$B$1,0,10*ROW('Water Data'!B200))="",NA(),OFFSET('Water Data'!$B$1,0,10*ROW('Water Data'!B200)))</f>
        <v>#N/A</v>
      </c>
      <c r="B206" s="57" t="e">
        <f ca="1">+IF(OFFSET('Water Data'!$A$3,0,10*ROW('Water Data'!A203))="",NA(),OFFSET('Water Data'!$A$3,0,10*ROW('Water Data'!A203)))</f>
        <v>#N/A</v>
      </c>
      <c r="C206" s="57" t="e">
        <f ca="1">+IF(OFFSET('Water Data'!$C$3,0,10*ROW('Water Data'!C203))="",NA(),OFFSET('Water Data'!$C$3,0,10*ROW('Water Data'!C203)))</f>
        <v>#N/A</v>
      </c>
      <c r="D206" s="58" t="e">
        <f ca="1">+IF(AND(ISNUMBER(OFFSET('Water Data'!$C$5,0,10*ROW('Water Data'!C200))),'Data Summary'!BS206="Yes"),100-OFFSET('Water Data'!$C$5,0,10*ROW('Water Data'!C200)),NA())</f>
        <v>#N/A</v>
      </c>
      <c r="E206" s="58" t="e">
        <f ca="1">+IF(AND(ISNUMBER(OFFSET('Water Data'!$C$7,0,10*ROW('Water Data'!C200))),'Data Summary'!BT206="Yes"),OFFSET('Water Data'!$C$7,0,10*ROW('Water Data'!C200)),NA())</f>
        <v>#N/A</v>
      </c>
      <c r="F206" s="58" t="e">
        <f ca="1">+IF(AND(ISNUMBER(OFFSET('Water Data'!$C$10,0,10*ROW('Water Data'!C200))),'Data Summary'!BU206="Yes"),OFFSET('Water Data'!$C$10,0,10*ROW('Water Data'!C200)),NA())</f>
        <v>#N/A</v>
      </c>
      <c r="G206" s="58" t="e">
        <f ca="1">+IF(AND(ISNUMBER(OFFSET('Water Data'!$D$5,0,10*ROW('Water Data'!D200))),'Data Summary'!BV206="Yes"),100-OFFSET('Water Data'!$D$5,0,10*ROW('Water Data'!D200)),NA())</f>
        <v>#N/A</v>
      </c>
      <c r="H206" s="58" t="e">
        <f ca="1">+IF(AND(ISNUMBER(OFFSET('Water Data'!$D$7,0,10*ROW('Water Data'!D200))),'Data Summary'!BW206="Yes"),OFFSET('Water Data'!$D$7,0,10*ROW('Water Data'!D200)),NA())</f>
        <v>#N/A</v>
      </c>
      <c r="I206" s="58" t="e">
        <f ca="1">+IF(AND(ISNUMBER(OFFSET('Water Data'!$D$10,0,10*ROW('Water Data'!D200))),'Data Summary'!BX206="Yes"),OFFSET('Water Data'!$D$10,0,10*ROW('Water Data'!D200)),NA())</f>
        <v>#N/A</v>
      </c>
      <c r="J206" s="58" t="e">
        <f ca="1">+IF(AND(ISNUMBER(OFFSET('Water Data'!$E$5,0,10*ROW('Water Data'!E200))),'Data Summary'!BY206="Yes"),100-OFFSET('Water Data'!$E$5,0,10*ROW('Water Data'!E200)),NA())</f>
        <v>#N/A</v>
      </c>
      <c r="K206" s="58" t="e">
        <f ca="1">+IF(AND(ISNUMBER(OFFSET('Water Data'!$E$7,0,10*ROW('Water Data'!E200))),'Data Summary'!BZ206="Yes"),OFFSET('Water Data'!$E$7,0,10*ROW('Water Data'!E200)),NA())</f>
        <v>#N/A</v>
      </c>
      <c r="L206" s="58" t="e">
        <f ca="1">+IF(AND(ISNUMBER(OFFSET('Water Data'!$E$10,0,10*ROW('Water Data'!E200))),'Data Summary'!CA206="Yes"),OFFSET('Water Data'!$E$10,0,10*ROW('Water Data'!E200)),NA())</f>
        <v>#N/A</v>
      </c>
      <c r="M206" s="58" t="e">
        <f ca="1">+IF(AND(ISNUMBER(OFFSET('Water Data'!$F$5,0,10*ROW('Water Data'!F200))),'Data Summary'!CB206="Yes"),100-OFFSET('Water Data'!$F$5,0,10*ROW('Water Data'!F200)),NA())</f>
        <v>#N/A</v>
      </c>
      <c r="N206" s="58" t="e">
        <f ca="1">+IF(AND(ISNUMBER(OFFSET('Water Data'!$F$7,0,10*ROW('Water Data'!F200))),'Data Summary'!CC206="Yes"),OFFSET('Water Data'!$F$7,0,10*ROW('Water Data'!F200)),NA())</f>
        <v>#N/A</v>
      </c>
      <c r="O206" s="58" t="e">
        <f ca="1">+IF(AND(ISNUMBER(OFFSET('Water Data'!$F$10,0,10*ROW('Water Data'!F200))),'Data Summary'!CD206="Yes"),OFFSET('Water Data'!$F$10,0,10*ROW('Water Data'!F200)),NA())</f>
        <v>#N/A</v>
      </c>
      <c r="P206" s="58" t="e">
        <f ca="1">+IF(AND(ISNUMBER(OFFSET('Water Data'!$G$5,0,10*ROW('Water Data'!G200))),'Data Summary'!CE206="Yes"),100-OFFSET('Water Data'!$G$5,0,10*ROW('Water Data'!G200)),NA())</f>
        <v>#N/A</v>
      </c>
      <c r="Q206" s="58" t="e">
        <f ca="1">+IF(AND(ISNUMBER(OFFSET('Water Data'!$G$7,0,10*ROW('Water Data'!G200))),'Data Summary'!CF206="Yes"),OFFSET('Water Data'!$G$7,0,10*ROW('Water Data'!G200)),NA())</f>
        <v>#N/A</v>
      </c>
      <c r="R206" s="58" t="e">
        <f ca="1">+IF(AND(ISNUMBER(OFFSET('Water Data'!$G$10,0,10*ROW('Water Data'!G200))),'Data Summary'!CG206="Yes"),OFFSET('Water Data'!$G$10,0,10*ROW('Water Data'!G200)),NA())</f>
        <v>#N/A</v>
      </c>
      <c r="S206" s="58" t="e">
        <f ca="1">+IF(AND(ISNUMBER(OFFSET('Water Data'!$H$5,0,10*ROW('Water Data'!H200))),'Data Summary'!CH206="Yes"),100-OFFSET('Water Data'!$H$5,0,10*ROW('Water Data'!H200)),NA())</f>
        <v>#N/A</v>
      </c>
      <c r="T206" s="58" t="e">
        <f ca="1">+IF(AND(ISNUMBER(OFFSET('Water Data'!$H$7,0,10*ROW('Water Data'!H200))),'Data Summary'!CI206="Yes"),OFFSET('Water Data'!$H$7,0,10*ROW('Water Data'!H200)),NA())</f>
        <v>#N/A</v>
      </c>
      <c r="U206" s="58" t="e">
        <f ca="1">+IF(AND(ISNUMBER(OFFSET('Water Data'!$H$10,0,10*ROW('Water Data'!H200))),'Data Summary'!CJ206="Yes"),OFFSET('Water Data'!$H$10,0,10*ROW('Water Data'!H200)),NA())</f>
        <v>#N/A</v>
      </c>
      <c r="V206" s="104" t="e">
        <f ca="1">+IF(AND(ISNUMBER(OFFSET('Sanitation Data'!$C$5,0,10*ROW('Sanitation Data'!C200))),'Data Summary'!CK206="Yes"),100-OFFSET('Sanitation Data'!$C$5,0,10*ROW('Sanitation Data'!C200)),NA())</f>
        <v>#N/A</v>
      </c>
      <c r="W206" s="104" t="e">
        <f ca="1">+IF(AND(ISNUMBER(OFFSET('Sanitation Data'!$C$7,0,10*ROW('Sanitation Data'!C200))),'Data Summary'!CL206="Yes"),OFFSET('Sanitation Data'!$C$7,0,10*ROW('Sanitation Data'!C200)),NA())</f>
        <v>#N/A</v>
      </c>
      <c r="X206" s="104" t="e">
        <f ca="1">+IF(AND(ISNUMBER(OFFSET('Sanitation Data'!$C$11,0,10*ROW('Sanitation Data'!C200))),'Data Summary'!CM206="Yes"),OFFSET('Sanitation Data'!$C$11,0,10*ROW('Sanitation Data'!C200)),NA())</f>
        <v>#N/A</v>
      </c>
      <c r="Y206" s="104" t="e">
        <f ca="1">+IF(AND(ISNUMBER(OFFSET('Sanitation Data'!$C$12,0,10*ROW('Sanitation Data'!C200))),'Data Summary'!CN206="Yes"),OFFSET('Sanitation Data'!$C$12,0,10*ROW('Sanitation Data'!C200)),NA())</f>
        <v>#N/A</v>
      </c>
      <c r="Z206" s="104" t="e">
        <f ca="1">+IF(AND(ISNUMBER(OFFSET('Sanitation Data'!$C$13,0,10*ROW('Sanitation Data'!C200))),'Data Summary'!CO206="Yes"),OFFSET('Sanitation Data'!$C$13,0,10*ROW('Sanitation Data'!C200)),NA())</f>
        <v>#N/A</v>
      </c>
      <c r="AA206" s="104" t="e">
        <f ca="1">+IF(AND(ISNUMBER(OFFSET('Sanitation Data'!$D$5,0,10*ROW('Sanitation Data'!D200))),'Data Summary'!CP206="Yes"),100-OFFSET('Sanitation Data'!$D$5,0,10*ROW('Sanitation Data'!D200)),NA())</f>
        <v>#N/A</v>
      </c>
      <c r="AB206" s="104" t="e">
        <f ca="1">+IF(AND(ISNUMBER(OFFSET('Sanitation Data'!$D$7,0,10*ROW('Sanitation Data'!D200))),'Data Summary'!CQ206="Yes"),OFFSET('Sanitation Data'!$D$7,0,10*ROW('Sanitation Data'!D200)),NA())</f>
        <v>#N/A</v>
      </c>
      <c r="AC206" s="104" t="e">
        <f ca="1">+IF(AND(ISNUMBER(OFFSET('Sanitation Data'!$D$11,0,10*ROW('Sanitation Data'!D200))),'Data Summary'!CR206="Yes"),OFFSET('Sanitation Data'!$D$11,0,10*ROW('Sanitation Data'!D200)),NA())</f>
        <v>#N/A</v>
      </c>
      <c r="AD206" s="104" t="e">
        <f ca="1">+IF(AND(ISNUMBER(OFFSET('Sanitation Data'!$D$12,0,10*ROW('Sanitation Data'!D200))),'Data Summary'!CS206="Yes"),OFFSET('Sanitation Data'!$D$12,0,10*ROW('Sanitation Data'!D200)),NA())</f>
        <v>#N/A</v>
      </c>
      <c r="AE206" s="104" t="e">
        <f ca="1">+IF(AND(ISNUMBER(OFFSET('Sanitation Data'!$D$13,0,10*ROW('Sanitation Data'!D200))),'Data Summary'!CT206="Yes"),OFFSET('Sanitation Data'!$D$13,0,10*ROW('Sanitation Data'!D200)),NA())</f>
        <v>#N/A</v>
      </c>
      <c r="AF206" s="104" t="e">
        <f ca="1">+IF(AND(ISNUMBER(OFFSET('Sanitation Data'!$E$5,0,10*ROW('Sanitation Data'!E200))),'Data Summary'!CU206="Yes"),100-OFFSET('Sanitation Data'!$E$5,0,10*ROW('Sanitation Data'!E200)),NA())</f>
        <v>#N/A</v>
      </c>
      <c r="AG206" s="104" t="e">
        <f ca="1">+IF(AND(ISNUMBER(OFFSET('Sanitation Data'!$E$7,0,10*ROW('Sanitation Data'!E200))),'Data Summary'!CV206="Yes"),OFFSET('Sanitation Data'!$E$7,0,10*ROW('Sanitation Data'!E200)),NA())</f>
        <v>#N/A</v>
      </c>
      <c r="AH206" s="104" t="e">
        <f ca="1">+IF(AND(ISNUMBER(OFFSET('Sanitation Data'!$E$11,0,10*ROW('Sanitation Data'!E200))),'Data Summary'!CW206="Yes"),OFFSET('Sanitation Data'!$E$11,0,10*ROW('Sanitation Data'!E200)),NA())</f>
        <v>#N/A</v>
      </c>
      <c r="AI206" s="104" t="e">
        <f ca="1">+IF(AND(ISNUMBER(OFFSET('Sanitation Data'!$E$12,0,10*ROW('Sanitation Data'!E200))),'Data Summary'!CX206="Yes"),OFFSET('Sanitation Data'!$E$12,0,10*ROW('Sanitation Data'!E200)),NA())</f>
        <v>#N/A</v>
      </c>
      <c r="AJ206" s="104" t="e">
        <f ca="1">+IF(AND(ISNUMBER(OFFSET('Sanitation Data'!$E$13,0,10*ROW('Sanitation Data'!E200))),'Data Summary'!CY206="Yes"),OFFSET('Sanitation Data'!$E$13,0,10*ROW('Sanitation Data'!E200)),NA())</f>
        <v>#N/A</v>
      </c>
      <c r="AK206" s="104" t="e">
        <f ca="1">+IF(AND(ISNUMBER(OFFSET('Sanitation Data'!$F$5,0,10*ROW('Sanitation Data'!F200))),'Data Summary'!CZ206="Yes"),100-OFFSET('Sanitation Data'!$F$5,0,10*ROW('Sanitation Data'!F200)),NA())</f>
        <v>#N/A</v>
      </c>
      <c r="AL206" s="104" t="e">
        <f ca="1">+IF(AND(ISNUMBER(OFFSET('Sanitation Data'!$F$7,0,10*ROW('Sanitation Data'!F200))),'Data Summary'!DA206="Yes"),OFFSET('Sanitation Data'!$F$7,0,10*ROW('Sanitation Data'!F200)),NA())</f>
        <v>#N/A</v>
      </c>
      <c r="AM206" s="104" t="e">
        <f ca="1">+IF(AND(ISNUMBER(OFFSET('Sanitation Data'!$F$11,0,10*ROW('Sanitation Data'!F200))),'Data Summary'!DB206="Yes"),OFFSET('Sanitation Data'!$F$11,0,10*ROW('Sanitation Data'!F200)),NA())</f>
        <v>#N/A</v>
      </c>
      <c r="AN206" s="104" t="e">
        <f ca="1">+IF(AND(ISNUMBER(OFFSET('Sanitation Data'!$F$12,0,10*ROW('Sanitation Data'!F200))),'Data Summary'!DC206="Yes"),OFFSET('Sanitation Data'!$F$12,0,10*ROW('Sanitation Data'!F200)),NA())</f>
        <v>#N/A</v>
      </c>
      <c r="AO206" s="104" t="e">
        <f ca="1">+IF(AND(ISNUMBER(OFFSET('Sanitation Data'!$F$13,0,10*ROW('Sanitation Data'!F200))),'Data Summary'!DD206="Yes"),OFFSET('Sanitation Data'!$F$13,0,10*ROW('Sanitation Data'!F200)),NA())</f>
        <v>#N/A</v>
      </c>
      <c r="AP206" s="104" t="e">
        <f ca="1">+IF(AND(ISNUMBER(OFFSET('Sanitation Data'!$G$5,0,10*ROW('Sanitation Data'!G200))),'Data Summary'!DE206="Yes"),100-OFFSET('Sanitation Data'!$G$5,0,10*ROW('Sanitation Data'!G200)),NA())</f>
        <v>#N/A</v>
      </c>
      <c r="AQ206" s="104" t="e">
        <f ca="1">+IF(AND(ISNUMBER(OFFSET('Sanitation Data'!$G$7,0,10*ROW('Sanitation Data'!G200))),'Data Summary'!DF206="Yes"),OFFSET('Sanitation Data'!$G$7,0,10*ROW('Sanitation Data'!G200)),NA())</f>
        <v>#N/A</v>
      </c>
      <c r="AR206" s="104" t="e">
        <f ca="1">+IF(AND(ISNUMBER(OFFSET('Sanitation Data'!$G$11,0,10*ROW('Sanitation Data'!G200))),'Data Summary'!DG206="Yes"),OFFSET('Sanitation Data'!$G$11,0,10*ROW('Sanitation Data'!G200)),NA())</f>
        <v>#N/A</v>
      </c>
      <c r="AS206" s="104" t="e">
        <f ca="1">+IF(AND(ISNUMBER(OFFSET('Sanitation Data'!$G$12,0,10*ROW('Sanitation Data'!G200))),'Data Summary'!DH206="Yes"),OFFSET('Sanitation Data'!$G$12,0,10*ROW('Sanitation Data'!G200)),NA())</f>
        <v>#N/A</v>
      </c>
      <c r="AT206" s="104" t="e">
        <f ca="1">+IF(AND(ISNUMBER(OFFSET('Sanitation Data'!$G$13,0,10*ROW('Sanitation Data'!G200))),'Data Summary'!DI206="Yes"),OFFSET('Sanitation Data'!$G$13,0,10*ROW('Sanitation Data'!G200)),NA())</f>
        <v>#N/A</v>
      </c>
      <c r="AU206" s="104" t="e">
        <f ca="1">+IF(AND(ISNUMBER(OFFSET('Sanitation Data'!$H$5,0,10*ROW('Sanitation Data'!H200))),'Data Summary'!DJ206="Yes"),100-OFFSET('Sanitation Data'!$H$5,0,10*ROW('Sanitation Data'!H200)),NA())</f>
        <v>#N/A</v>
      </c>
      <c r="AV206" s="104" t="e">
        <f ca="1">+IF(AND(ISNUMBER(OFFSET('Sanitation Data'!$H$7,0,10*ROW('Sanitation Data'!H200))),'Data Summary'!DK206="Yes"),OFFSET('Sanitation Data'!$H$7,0,10*ROW('Sanitation Data'!H200)),NA())</f>
        <v>#N/A</v>
      </c>
      <c r="AW206" s="104" t="e">
        <f ca="1">+IF(AND(ISNUMBER(OFFSET('Sanitation Data'!$H$11,0,10*ROW('Sanitation Data'!H200))),'Data Summary'!DL206="Yes"),OFFSET('Sanitation Data'!$H$11,0,10*ROW('Sanitation Data'!H200)),NA())</f>
        <v>#N/A</v>
      </c>
      <c r="AX206" s="104" t="e">
        <f ca="1">+IF(AND(ISNUMBER(OFFSET('Sanitation Data'!$H$12,0,10*ROW('Sanitation Data'!H200))),'Data Summary'!DM206="Yes"),OFFSET('Sanitation Data'!$H$12,0,10*ROW('Sanitation Data'!H200)),NA())</f>
        <v>#N/A</v>
      </c>
      <c r="AY206" s="104" t="e">
        <f ca="1">+IF(AND(ISNUMBER(OFFSET('Sanitation Data'!$H$13,0,10*ROW('Sanitation Data'!H200))),'Data Summary'!DN206="Yes"),OFFSET('Sanitation Data'!$H$13,0,10*ROW('Sanitation Data'!H200)),NA())</f>
        <v>#N/A</v>
      </c>
      <c r="AZ206" s="109" t="e">
        <f ca="1">+IF(AND(ISNUMBER(OFFSET('Hygiene Data'!$C$6,0,10*ROW('Hygiene Data'!C200))),'Data Summary'!DO206="Yes"),OFFSET('Hygiene Data'!$C$6,0,10*ROW('Hygiene Data'!C200)),NA())</f>
        <v>#N/A</v>
      </c>
      <c r="BA206" s="109" t="e">
        <f ca="1">+IF(AND(ISNUMBER(OFFSET('Hygiene Data'!$C$8,0,10*ROW('Hygiene Data'!C200))),'Data Summary'!DP206="Yes"),OFFSET('Hygiene Data'!$C$8,0,10*ROW('Hygiene Data'!C200)),NA())</f>
        <v>#N/A</v>
      </c>
      <c r="BB206" s="109" t="e">
        <f ca="1">+IF(AND(ISNUMBER(OFFSET('Hygiene Data'!$C$10,0,10*ROW('Hygiene Data'!C200))),'Data Summary'!DQ206="Yes"),OFFSET('Hygiene Data'!$C$10,0,10*ROW('Hygiene Data'!C200)),NA())</f>
        <v>#N/A</v>
      </c>
      <c r="BC206" s="109" t="e">
        <f ca="1">+IF(AND(ISNUMBER(OFFSET('Hygiene Data'!$D$6,0,10*ROW('Hygiene Data'!D200))),'Data Summary'!DR206="Yes"),OFFSET('Hygiene Data'!$D$6,0,10*ROW('Hygiene Data'!D200)),NA())</f>
        <v>#N/A</v>
      </c>
      <c r="BD206" s="109" t="e">
        <f ca="1">+IF(AND(ISNUMBER(OFFSET('Hygiene Data'!$D$8,0,10*ROW('Hygiene Data'!D200))),'Data Summary'!DS206="Yes"),OFFSET('Hygiene Data'!$D$8,0,10*ROW('Hygiene Data'!D200)),NA())</f>
        <v>#N/A</v>
      </c>
      <c r="BE206" s="109" t="e">
        <f ca="1">+IF(AND(ISNUMBER(OFFSET('Hygiene Data'!$D$10,0,10*ROW('Hygiene Data'!D200))),'Data Summary'!DT206="Yes"),OFFSET('Hygiene Data'!$D$10,0,10*ROW('Hygiene Data'!D200)),NA())</f>
        <v>#N/A</v>
      </c>
      <c r="BF206" s="109" t="e">
        <f ca="1">+IF(AND(ISNUMBER(OFFSET('Hygiene Data'!$E$6,0,10*ROW('Hygiene Data'!E200))),'Data Summary'!DU206="Yes"),OFFSET('Hygiene Data'!$E$6,0,10*ROW('Hygiene Data'!E200)),NA())</f>
        <v>#N/A</v>
      </c>
      <c r="BG206" s="109" t="e">
        <f ca="1">+IF(AND(ISNUMBER(OFFSET('Hygiene Data'!$E$8,0,10*ROW('Hygiene Data'!E200))),'Data Summary'!DV206="Yes"),OFFSET('Hygiene Data'!$E$8,0,10*ROW('Hygiene Data'!E200)),NA())</f>
        <v>#N/A</v>
      </c>
      <c r="BH206" s="109" t="e">
        <f ca="1">+IF(AND(ISNUMBER(OFFSET('Hygiene Data'!$E$10,0,10*ROW('Hygiene Data'!E200))),'Data Summary'!DW206="Yes"),OFFSET('Hygiene Data'!$E$10,0,10*ROW('Hygiene Data'!E200)),NA())</f>
        <v>#N/A</v>
      </c>
      <c r="BI206" s="109" t="e">
        <f ca="1">+IF(AND(ISNUMBER(OFFSET('Hygiene Data'!$F$6,0,10*ROW('Hygiene Data'!F200))),'Data Summary'!DX206="Yes"),OFFSET('Hygiene Data'!$F$6,0,10*ROW('Hygiene Data'!F200)),NA())</f>
        <v>#N/A</v>
      </c>
      <c r="BJ206" s="109" t="e">
        <f ca="1">+IF(AND(ISNUMBER(OFFSET('Hygiene Data'!$F$8,0,10*ROW('Hygiene Data'!F200))),'Data Summary'!DY206="Yes"),OFFSET('Hygiene Data'!$F$8,0,10*ROW('Hygiene Data'!F200)),NA())</f>
        <v>#N/A</v>
      </c>
      <c r="BK206" s="109" t="e">
        <f ca="1">+IF(AND(ISNUMBER(OFFSET('Hygiene Data'!$F$10,0,10*ROW('Hygiene Data'!F200))),'Data Summary'!DZ206="Yes"),OFFSET('Hygiene Data'!$F$10,0,10*ROW('Hygiene Data'!F200)),NA())</f>
        <v>#N/A</v>
      </c>
      <c r="BL206" s="109" t="e">
        <f ca="1">+IF(AND(ISNUMBER(OFFSET('Hygiene Data'!$G$6,0,10*ROW('Hygiene Data'!G200))),'Data Summary'!EA206="Yes"),OFFSET('Hygiene Data'!$G$6,0,10*ROW('Hygiene Data'!G200)),NA())</f>
        <v>#N/A</v>
      </c>
      <c r="BM206" s="109" t="e">
        <f ca="1">+IF(AND(ISNUMBER(OFFSET('Hygiene Data'!$G$8,0,10*ROW('Hygiene Data'!G200))),'Data Summary'!EB206="Yes"),OFFSET('Hygiene Data'!$G$8,0,10*ROW('Hygiene Data'!G200)),NA())</f>
        <v>#N/A</v>
      </c>
      <c r="BN206" s="109" t="e">
        <f ca="1">+IF(AND(ISNUMBER(OFFSET('Hygiene Data'!$G$10,0,10*ROW('Hygiene Data'!G200))),'Data Summary'!EC206="Yes"),OFFSET('Hygiene Data'!$G$10,0,10*ROW('Hygiene Data'!G200)),NA())</f>
        <v>#N/A</v>
      </c>
      <c r="BO206" s="109" t="e">
        <f ca="1">+IF(AND(ISNUMBER(OFFSET('Hygiene Data'!$H$6,0,10*ROW('Hygiene Data'!H200))),'Data Summary'!ED206="Yes"),OFFSET('Hygiene Data'!$H$6,0,10*ROW('Hygiene Data'!H200)),NA())</f>
        <v>#N/A</v>
      </c>
      <c r="BP206" s="109" t="e">
        <f ca="1">+IF(AND(ISNUMBER(OFFSET('Hygiene Data'!$H$8,0,10*ROW('Hygiene Data'!H200))),'Data Summary'!EE206="Yes"),OFFSET('Hygiene Data'!$H$8,0,10*ROW('Hygiene Data'!H200)),NA())</f>
        <v>#N/A</v>
      </c>
      <c r="BQ206" s="109" t="e">
        <f ca="1">+IF(AND(ISNUMBER(OFFSET('Hygiene Data'!$H$10,0,10*ROW('Hygiene Data'!H200))),'Data Summary'!EF206="Yes"),OFFSET('Hygiene Data'!$H$10,0,10*ROW('Hygiene Data'!H200)),NA())</f>
        <v>#N/A</v>
      </c>
    </row>
    <row r="207" spans="1:69" x14ac:dyDescent="0.25">
      <c r="A207" s="57" t="e">
        <f ca="1">+IF(OFFSET('Water Data'!$B$1,0,10*ROW('Water Data'!B201))="",NA(),OFFSET('Water Data'!$B$1,0,10*ROW('Water Data'!B201)))</f>
        <v>#N/A</v>
      </c>
      <c r="B207" s="57" t="e">
        <f ca="1">+IF(OFFSET('Water Data'!$A$3,0,10*ROW('Water Data'!A204))="",NA(),OFFSET('Water Data'!$A$3,0,10*ROW('Water Data'!A204)))</f>
        <v>#N/A</v>
      </c>
      <c r="C207" s="57" t="e">
        <f ca="1">+IF(OFFSET('Water Data'!$C$3,0,10*ROW('Water Data'!C204))="",NA(),OFFSET('Water Data'!$C$3,0,10*ROW('Water Data'!C204)))</f>
        <v>#N/A</v>
      </c>
      <c r="D207" s="58" t="e">
        <f ca="1">+IF(AND(ISNUMBER(OFFSET('Water Data'!$C$5,0,10*ROW('Water Data'!C201))),'Data Summary'!BS207="Yes"),100-OFFSET('Water Data'!$C$5,0,10*ROW('Water Data'!C201)),NA())</f>
        <v>#N/A</v>
      </c>
      <c r="E207" s="58" t="e">
        <f ca="1">+IF(AND(ISNUMBER(OFFSET('Water Data'!$C$7,0,10*ROW('Water Data'!C201))),'Data Summary'!BT207="Yes"),OFFSET('Water Data'!$C$7,0,10*ROW('Water Data'!C201)),NA())</f>
        <v>#N/A</v>
      </c>
      <c r="F207" s="58" t="e">
        <f ca="1">+IF(AND(ISNUMBER(OFFSET('Water Data'!$C$10,0,10*ROW('Water Data'!C201))),'Data Summary'!BU207="Yes"),OFFSET('Water Data'!$C$10,0,10*ROW('Water Data'!C201)),NA())</f>
        <v>#N/A</v>
      </c>
      <c r="G207" s="58" t="e">
        <f ca="1">+IF(AND(ISNUMBER(OFFSET('Water Data'!$D$5,0,10*ROW('Water Data'!D201))),'Data Summary'!BV207="Yes"),100-OFFSET('Water Data'!$D$5,0,10*ROW('Water Data'!D201)),NA())</f>
        <v>#N/A</v>
      </c>
      <c r="H207" s="58" t="e">
        <f ca="1">+IF(AND(ISNUMBER(OFFSET('Water Data'!$D$7,0,10*ROW('Water Data'!D201))),'Data Summary'!BW207="Yes"),OFFSET('Water Data'!$D$7,0,10*ROW('Water Data'!D201)),NA())</f>
        <v>#N/A</v>
      </c>
      <c r="I207" s="58" t="e">
        <f ca="1">+IF(AND(ISNUMBER(OFFSET('Water Data'!$D$10,0,10*ROW('Water Data'!D201))),'Data Summary'!BX207="Yes"),OFFSET('Water Data'!$D$10,0,10*ROW('Water Data'!D201)),NA())</f>
        <v>#N/A</v>
      </c>
      <c r="J207" s="58" t="e">
        <f ca="1">+IF(AND(ISNUMBER(OFFSET('Water Data'!$E$5,0,10*ROW('Water Data'!E201))),'Data Summary'!BY207="Yes"),100-OFFSET('Water Data'!$E$5,0,10*ROW('Water Data'!E201)),NA())</f>
        <v>#N/A</v>
      </c>
      <c r="K207" s="58" t="e">
        <f ca="1">+IF(AND(ISNUMBER(OFFSET('Water Data'!$E$7,0,10*ROW('Water Data'!E201))),'Data Summary'!BZ207="Yes"),OFFSET('Water Data'!$E$7,0,10*ROW('Water Data'!E201)),NA())</f>
        <v>#N/A</v>
      </c>
      <c r="L207" s="58" t="e">
        <f ca="1">+IF(AND(ISNUMBER(OFFSET('Water Data'!$E$10,0,10*ROW('Water Data'!E201))),'Data Summary'!CA207="Yes"),OFFSET('Water Data'!$E$10,0,10*ROW('Water Data'!E201)),NA())</f>
        <v>#N/A</v>
      </c>
      <c r="M207" s="58" t="e">
        <f ca="1">+IF(AND(ISNUMBER(OFFSET('Water Data'!$F$5,0,10*ROW('Water Data'!F201))),'Data Summary'!CB207="Yes"),100-OFFSET('Water Data'!$F$5,0,10*ROW('Water Data'!F201)),NA())</f>
        <v>#N/A</v>
      </c>
      <c r="N207" s="58" t="e">
        <f ca="1">+IF(AND(ISNUMBER(OFFSET('Water Data'!$F$7,0,10*ROW('Water Data'!F201))),'Data Summary'!CC207="Yes"),OFFSET('Water Data'!$F$7,0,10*ROW('Water Data'!F201)),NA())</f>
        <v>#N/A</v>
      </c>
      <c r="O207" s="58" t="e">
        <f ca="1">+IF(AND(ISNUMBER(OFFSET('Water Data'!$F$10,0,10*ROW('Water Data'!F201))),'Data Summary'!CD207="Yes"),OFFSET('Water Data'!$F$10,0,10*ROW('Water Data'!F201)),NA())</f>
        <v>#N/A</v>
      </c>
      <c r="P207" s="58" t="e">
        <f ca="1">+IF(AND(ISNUMBER(OFFSET('Water Data'!$G$5,0,10*ROW('Water Data'!G201))),'Data Summary'!CE207="Yes"),100-OFFSET('Water Data'!$G$5,0,10*ROW('Water Data'!G201)),NA())</f>
        <v>#N/A</v>
      </c>
      <c r="Q207" s="58" t="e">
        <f ca="1">+IF(AND(ISNUMBER(OFFSET('Water Data'!$G$7,0,10*ROW('Water Data'!G201))),'Data Summary'!CF207="Yes"),OFFSET('Water Data'!$G$7,0,10*ROW('Water Data'!G201)),NA())</f>
        <v>#N/A</v>
      </c>
      <c r="R207" s="58" t="e">
        <f ca="1">+IF(AND(ISNUMBER(OFFSET('Water Data'!$G$10,0,10*ROW('Water Data'!G201))),'Data Summary'!CG207="Yes"),OFFSET('Water Data'!$G$10,0,10*ROW('Water Data'!G201)),NA())</f>
        <v>#N/A</v>
      </c>
      <c r="S207" s="58" t="e">
        <f ca="1">+IF(AND(ISNUMBER(OFFSET('Water Data'!$H$5,0,10*ROW('Water Data'!H201))),'Data Summary'!CH207="Yes"),100-OFFSET('Water Data'!$H$5,0,10*ROW('Water Data'!H201)),NA())</f>
        <v>#N/A</v>
      </c>
      <c r="T207" s="58" t="e">
        <f ca="1">+IF(AND(ISNUMBER(OFFSET('Water Data'!$H$7,0,10*ROW('Water Data'!H201))),'Data Summary'!CI207="Yes"),OFFSET('Water Data'!$H$7,0,10*ROW('Water Data'!H201)),NA())</f>
        <v>#N/A</v>
      </c>
      <c r="U207" s="58" t="e">
        <f ca="1">+IF(AND(ISNUMBER(OFFSET('Water Data'!$H$10,0,10*ROW('Water Data'!H201))),'Data Summary'!CJ207="Yes"),OFFSET('Water Data'!$H$10,0,10*ROW('Water Data'!H201)),NA())</f>
        <v>#N/A</v>
      </c>
      <c r="V207" s="104" t="e">
        <f ca="1">+IF(AND(ISNUMBER(OFFSET('Sanitation Data'!$C$5,0,10*ROW('Sanitation Data'!C201))),'Data Summary'!CK207="Yes"),100-OFFSET('Sanitation Data'!$C$5,0,10*ROW('Sanitation Data'!C201)),NA())</f>
        <v>#N/A</v>
      </c>
      <c r="W207" s="104" t="e">
        <f ca="1">+IF(AND(ISNUMBER(OFFSET('Sanitation Data'!$C$7,0,10*ROW('Sanitation Data'!C201))),'Data Summary'!CL207="Yes"),OFFSET('Sanitation Data'!$C$7,0,10*ROW('Sanitation Data'!C201)),NA())</f>
        <v>#N/A</v>
      </c>
      <c r="X207" s="104" t="e">
        <f ca="1">+IF(AND(ISNUMBER(OFFSET('Sanitation Data'!$C$11,0,10*ROW('Sanitation Data'!C201))),'Data Summary'!CM207="Yes"),OFFSET('Sanitation Data'!$C$11,0,10*ROW('Sanitation Data'!C201)),NA())</f>
        <v>#N/A</v>
      </c>
      <c r="Y207" s="104" t="e">
        <f ca="1">+IF(AND(ISNUMBER(OFFSET('Sanitation Data'!$C$12,0,10*ROW('Sanitation Data'!C201))),'Data Summary'!CN207="Yes"),OFFSET('Sanitation Data'!$C$12,0,10*ROW('Sanitation Data'!C201)),NA())</f>
        <v>#N/A</v>
      </c>
      <c r="Z207" s="104" t="e">
        <f ca="1">+IF(AND(ISNUMBER(OFFSET('Sanitation Data'!$C$13,0,10*ROW('Sanitation Data'!C201))),'Data Summary'!CO207="Yes"),OFFSET('Sanitation Data'!$C$13,0,10*ROW('Sanitation Data'!C201)),NA())</f>
        <v>#N/A</v>
      </c>
      <c r="AA207" s="104" t="e">
        <f ca="1">+IF(AND(ISNUMBER(OFFSET('Sanitation Data'!$D$5,0,10*ROW('Sanitation Data'!D201))),'Data Summary'!CP207="Yes"),100-OFFSET('Sanitation Data'!$D$5,0,10*ROW('Sanitation Data'!D201)),NA())</f>
        <v>#N/A</v>
      </c>
      <c r="AB207" s="104" t="e">
        <f ca="1">+IF(AND(ISNUMBER(OFFSET('Sanitation Data'!$D$7,0,10*ROW('Sanitation Data'!D201))),'Data Summary'!CQ207="Yes"),OFFSET('Sanitation Data'!$D$7,0,10*ROW('Sanitation Data'!D201)),NA())</f>
        <v>#N/A</v>
      </c>
      <c r="AC207" s="104" t="e">
        <f ca="1">+IF(AND(ISNUMBER(OFFSET('Sanitation Data'!$D$11,0,10*ROW('Sanitation Data'!D201))),'Data Summary'!CR207="Yes"),OFFSET('Sanitation Data'!$D$11,0,10*ROW('Sanitation Data'!D201)),NA())</f>
        <v>#N/A</v>
      </c>
      <c r="AD207" s="104" t="e">
        <f ca="1">+IF(AND(ISNUMBER(OFFSET('Sanitation Data'!$D$12,0,10*ROW('Sanitation Data'!D201))),'Data Summary'!CS207="Yes"),OFFSET('Sanitation Data'!$D$12,0,10*ROW('Sanitation Data'!D201)),NA())</f>
        <v>#N/A</v>
      </c>
      <c r="AE207" s="104" t="e">
        <f ca="1">+IF(AND(ISNUMBER(OFFSET('Sanitation Data'!$D$13,0,10*ROW('Sanitation Data'!D201))),'Data Summary'!CT207="Yes"),OFFSET('Sanitation Data'!$D$13,0,10*ROW('Sanitation Data'!D201)),NA())</f>
        <v>#N/A</v>
      </c>
      <c r="AF207" s="104" t="e">
        <f ca="1">+IF(AND(ISNUMBER(OFFSET('Sanitation Data'!$E$5,0,10*ROW('Sanitation Data'!E201))),'Data Summary'!CU207="Yes"),100-OFFSET('Sanitation Data'!$E$5,0,10*ROW('Sanitation Data'!E201)),NA())</f>
        <v>#N/A</v>
      </c>
      <c r="AG207" s="104" t="e">
        <f ca="1">+IF(AND(ISNUMBER(OFFSET('Sanitation Data'!$E$7,0,10*ROW('Sanitation Data'!E201))),'Data Summary'!CV207="Yes"),OFFSET('Sanitation Data'!$E$7,0,10*ROW('Sanitation Data'!E201)),NA())</f>
        <v>#N/A</v>
      </c>
      <c r="AH207" s="104" t="e">
        <f ca="1">+IF(AND(ISNUMBER(OFFSET('Sanitation Data'!$E$11,0,10*ROW('Sanitation Data'!E201))),'Data Summary'!CW207="Yes"),OFFSET('Sanitation Data'!$E$11,0,10*ROW('Sanitation Data'!E201)),NA())</f>
        <v>#N/A</v>
      </c>
      <c r="AI207" s="104" t="e">
        <f ca="1">+IF(AND(ISNUMBER(OFFSET('Sanitation Data'!$E$12,0,10*ROW('Sanitation Data'!E201))),'Data Summary'!CX207="Yes"),OFFSET('Sanitation Data'!$E$12,0,10*ROW('Sanitation Data'!E201)),NA())</f>
        <v>#N/A</v>
      </c>
      <c r="AJ207" s="104" t="e">
        <f ca="1">+IF(AND(ISNUMBER(OFFSET('Sanitation Data'!$E$13,0,10*ROW('Sanitation Data'!E201))),'Data Summary'!CY207="Yes"),OFFSET('Sanitation Data'!$E$13,0,10*ROW('Sanitation Data'!E201)),NA())</f>
        <v>#N/A</v>
      </c>
      <c r="AK207" s="104" t="e">
        <f ca="1">+IF(AND(ISNUMBER(OFFSET('Sanitation Data'!$F$5,0,10*ROW('Sanitation Data'!F201))),'Data Summary'!CZ207="Yes"),100-OFFSET('Sanitation Data'!$F$5,0,10*ROW('Sanitation Data'!F201)),NA())</f>
        <v>#N/A</v>
      </c>
      <c r="AL207" s="104" t="e">
        <f ca="1">+IF(AND(ISNUMBER(OFFSET('Sanitation Data'!$F$7,0,10*ROW('Sanitation Data'!F201))),'Data Summary'!DA207="Yes"),OFFSET('Sanitation Data'!$F$7,0,10*ROW('Sanitation Data'!F201)),NA())</f>
        <v>#N/A</v>
      </c>
      <c r="AM207" s="104" t="e">
        <f ca="1">+IF(AND(ISNUMBER(OFFSET('Sanitation Data'!$F$11,0,10*ROW('Sanitation Data'!F201))),'Data Summary'!DB207="Yes"),OFFSET('Sanitation Data'!$F$11,0,10*ROW('Sanitation Data'!F201)),NA())</f>
        <v>#N/A</v>
      </c>
      <c r="AN207" s="104" t="e">
        <f ca="1">+IF(AND(ISNUMBER(OFFSET('Sanitation Data'!$F$12,0,10*ROW('Sanitation Data'!F201))),'Data Summary'!DC207="Yes"),OFFSET('Sanitation Data'!$F$12,0,10*ROW('Sanitation Data'!F201)),NA())</f>
        <v>#N/A</v>
      </c>
      <c r="AO207" s="104" t="e">
        <f ca="1">+IF(AND(ISNUMBER(OFFSET('Sanitation Data'!$F$13,0,10*ROW('Sanitation Data'!F201))),'Data Summary'!DD207="Yes"),OFFSET('Sanitation Data'!$F$13,0,10*ROW('Sanitation Data'!F201)),NA())</f>
        <v>#N/A</v>
      </c>
      <c r="AP207" s="104" t="e">
        <f ca="1">+IF(AND(ISNUMBER(OFFSET('Sanitation Data'!$G$5,0,10*ROW('Sanitation Data'!G201))),'Data Summary'!DE207="Yes"),100-OFFSET('Sanitation Data'!$G$5,0,10*ROW('Sanitation Data'!G201)),NA())</f>
        <v>#N/A</v>
      </c>
      <c r="AQ207" s="104" t="e">
        <f ca="1">+IF(AND(ISNUMBER(OFFSET('Sanitation Data'!$G$7,0,10*ROW('Sanitation Data'!G201))),'Data Summary'!DF207="Yes"),OFFSET('Sanitation Data'!$G$7,0,10*ROW('Sanitation Data'!G201)),NA())</f>
        <v>#N/A</v>
      </c>
      <c r="AR207" s="104" t="e">
        <f ca="1">+IF(AND(ISNUMBER(OFFSET('Sanitation Data'!$G$11,0,10*ROW('Sanitation Data'!G201))),'Data Summary'!DG207="Yes"),OFFSET('Sanitation Data'!$G$11,0,10*ROW('Sanitation Data'!G201)),NA())</f>
        <v>#N/A</v>
      </c>
      <c r="AS207" s="104" t="e">
        <f ca="1">+IF(AND(ISNUMBER(OFFSET('Sanitation Data'!$G$12,0,10*ROW('Sanitation Data'!G201))),'Data Summary'!DH207="Yes"),OFFSET('Sanitation Data'!$G$12,0,10*ROW('Sanitation Data'!G201)),NA())</f>
        <v>#N/A</v>
      </c>
      <c r="AT207" s="104" t="e">
        <f ca="1">+IF(AND(ISNUMBER(OFFSET('Sanitation Data'!$G$13,0,10*ROW('Sanitation Data'!G201))),'Data Summary'!DI207="Yes"),OFFSET('Sanitation Data'!$G$13,0,10*ROW('Sanitation Data'!G201)),NA())</f>
        <v>#N/A</v>
      </c>
      <c r="AU207" s="104" t="e">
        <f ca="1">+IF(AND(ISNUMBER(OFFSET('Sanitation Data'!$H$5,0,10*ROW('Sanitation Data'!H201))),'Data Summary'!DJ207="Yes"),100-OFFSET('Sanitation Data'!$H$5,0,10*ROW('Sanitation Data'!H201)),NA())</f>
        <v>#N/A</v>
      </c>
      <c r="AV207" s="104" t="e">
        <f ca="1">+IF(AND(ISNUMBER(OFFSET('Sanitation Data'!$H$7,0,10*ROW('Sanitation Data'!H201))),'Data Summary'!DK207="Yes"),OFFSET('Sanitation Data'!$H$7,0,10*ROW('Sanitation Data'!H201)),NA())</f>
        <v>#N/A</v>
      </c>
      <c r="AW207" s="104" t="e">
        <f ca="1">+IF(AND(ISNUMBER(OFFSET('Sanitation Data'!$H$11,0,10*ROW('Sanitation Data'!H201))),'Data Summary'!DL207="Yes"),OFFSET('Sanitation Data'!$H$11,0,10*ROW('Sanitation Data'!H201)),NA())</f>
        <v>#N/A</v>
      </c>
      <c r="AX207" s="104" t="e">
        <f ca="1">+IF(AND(ISNUMBER(OFFSET('Sanitation Data'!$H$12,0,10*ROW('Sanitation Data'!H201))),'Data Summary'!DM207="Yes"),OFFSET('Sanitation Data'!$H$12,0,10*ROW('Sanitation Data'!H201)),NA())</f>
        <v>#N/A</v>
      </c>
      <c r="AY207" s="104" t="e">
        <f ca="1">+IF(AND(ISNUMBER(OFFSET('Sanitation Data'!$H$13,0,10*ROW('Sanitation Data'!H201))),'Data Summary'!DN207="Yes"),OFFSET('Sanitation Data'!$H$13,0,10*ROW('Sanitation Data'!H201)),NA())</f>
        <v>#N/A</v>
      </c>
      <c r="AZ207" s="109" t="e">
        <f ca="1">+IF(AND(ISNUMBER(OFFSET('Hygiene Data'!$C$6,0,10*ROW('Hygiene Data'!C201))),'Data Summary'!DO207="Yes"),OFFSET('Hygiene Data'!$C$6,0,10*ROW('Hygiene Data'!C201)),NA())</f>
        <v>#N/A</v>
      </c>
      <c r="BA207" s="109" t="e">
        <f ca="1">+IF(AND(ISNUMBER(OFFSET('Hygiene Data'!$C$8,0,10*ROW('Hygiene Data'!C201))),'Data Summary'!DP207="Yes"),OFFSET('Hygiene Data'!$C$8,0,10*ROW('Hygiene Data'!C201)),NA())</f>
        <v>#N/A</v>
      </c>
      <c r="BB207" s="109" t="e">
        <f ca="1">+IF(AND(ISNUMBER(OFFSET('Hygiene Data'!$C$10,0,10*ROW('Hygiene Data'!C201))),'Data Summary'!DQ207="Yes"),OFFSET('Hygiene Data'!$C$10,0,10*ROW('Hygiene Data'!C201)),NA())</f>
        <v>#N/A</v>
      </c>
      <c r="BC207" s="109" t="e">
        <f ca="1">+IF(AND(ISNUMBER(OFFSET('Hygiene Data'!$D$6,0,10*ROW('Hygiene Data'!D201))),'Data Summary'!DR207="Yes"),OFFSET('Hygiene Data'!$D$6,0,10*ROW('Hygiene Data'!D201)),NA())</f>
        <v>#N/A</v>
      </c>
      <c r="BD207" s="109" t="e">
        <f ca="1">+IF(AND(ISNUMBER(OFFSET('Hygiene Data'!$D$8,0,10*ROW('Hygiene Data'!D201))),'Data Summary'!DS207="Yes"),OFFSET('Hygiene Data'!$D$8,0,10*ROW('Hygiene Data'!D201)),NA())</f>
        <v>#N/A</v>
      </c>
      <c r="BE207" s="109" t="e">
        <f ca="1">+IF(AND(ISNUMBER(OFFSET('Hygiene Data'!$D$10,0,10*ROW('Hygiene Data'!D201))),'Data Summary'!DT207="Yes"),OFFSET('Hygiene Data'!$D$10,0,10*ROW('Hygiene Data'!D201)),NA())</f>
        <v>#N/A</v>
      </c>
      <c r="BF207" s="109" t="e">
        <f ca="1">+IF(AND(ISNUMBER(OFFSET('Hygiene Data'!$E$6,0,10*ROW('Hygiene Data'!E201))),'Data Summary'!DU207="Yes"),OFFSET('Hygiene Data'!$E$6,0,10*ROW('Hygiene Data'!E201)),NA())</f>
        <v>#N/A</v>
      </c>
      <c r="BG207" s="109" t="e">
        <f ca="1">+IF(AND(ISNUMBER(OFFSET('Hygiene Data'!$E$8,0,10*ROW('Hygiene Data'!E201))),'Data Summary'!DV207="Yes"),OFFSET('Hygiene Data'!$E$8,0,10*ROW('Hygiene Data'!E201)),NA())</f>
        <v>#N/A</v>
      </c>
      <c r="BH207" s="109" t="e">
        <f ca="1">+IF(AND(ISNUMBER(OFFSET('Hygiene Data'!$E$10,0,10*ROW('Hygiene Data'!E201))),'Data Summary'!DW207="Yes"),OFFSET('Hygiene Data'!$E$10,0,10*ROW('Hygiene Data'!E201)),NA())</f>
        <v>#N/A</v>
      </c>
      <c r="BI207" s="109" t="e">
        <f ca="1">+IF(AND(ISNUMBER(OFFSET('Hygiene Data'!$F$6,0,10*ROW('Hygiene Data'!F201))),'Data Summary'!DX207="Yes"),OFFSET('Hygiene Data'!$F$6,0,10*ROW('Hygiene Data'!F201)),NA())</f>
        <v>#N/A</v>
      </c>
      <c r="BJ207" s="109" t="e">
        <f ca="1">+IF(AND(ISNUMBER(OFFSET('Hygiene Data'!$F$8,0,10*ROW('Hygiene Data'!F201))),'Data Summary'!DY207="Yes"),OFFSET('Hygiene Data'!$F$8,0,10*ROW('Hygiene Data'!F201)),NA())</f>
        <v>#N/A</v>
      </c>
      <c r="BK207" s="109" t="e">
        <f ca="1">+IF(AND(ISNUMBER(OFFSET('Hygiene Data'!$F$10,0,10*ROW('Hygiene Data'!F201))),'Data Summary'!DZ207="Yes"),OFFSET('Hygiene Data'!$F$10,0,10*ROW('Hygiene Data'!F201)),NA())</f>
        <v>#N/A</v>
      </c>
      <c r="BL207" s="109" t="e">
        <f ca="1">+IF(AND(ISNUMBER(OFFSET('Hygiene Data'!$G$6,0,10*ROW('Hygiene Data'!G201))),'Data Summary'!EA207="Yes"),OFFSET('Hygiene Data'!$G$6,0,10*ROW('Hygiene Data'!G201)),NA())</f>
        <v>#N/A</v>
      </c>
      <c r="BM207" s="109" t="e">
        <f ca="1">+IF(AND(ISNUMBER(OFFSET('Hygiene Data'!$G$8,0,10*ROW('Hygiene Data'!G201))),'Data Summary'!EB207="Yes"),OFFSET('Hygiene Data'!$G$8,0,10*ROW('Hygiene Data'!G201)),NA())</f>
        <v>#N/A</v>
      </c>
      <c r="BN207" s="109" t="e">
        <f ca="1">+IF(AND(ISNUMBER(OFFSET('Hygiene Data'!$G$10,0,10*ROW('Hygiene Data'!G201))),'Data Summary'!EC207="Yes"),OFFSET('Hygiene Data'!$G$10,0,10*ROW('Hygiene Data'!G201)),NA())</f>
        <v>#N/A</v>
      </c>
      <c r="BO207" s="109" t="e">
        <f ca="1">+IF(AND(ISNUMBER(OFFSET('Hygiene Data'!$H$6,0,10*ROW('Hygiene Data'!H201))),'Data Summary'!ED207="Yes"),OFFSET('Hygiene Data'!$H$6,0,10*ROW('Hygiene Data'!H201)),NA())</f>
        <v>#N/A</v>
      </c>
      <c r="BP207" s="109" t="e">
        <f ca="1">+IF(AND(ISNUMBER(OFFSET('Hygiene Data'!$H$8,0,10*ROW('Hygiene Data'!H201))),'Data Summary'!EE207="Yes"),OFFSET('Hygiene Data'!$H$8,0,10*ROW('Hygiene Data'!H201)),NA())</f>
        <v>#N/A</v>
      </c>
      <c r="BQ207" s="109" t="e">
        <f ca="1">+IF(AND(ISNUMBER(OFFSET('Hygiene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0" showRowColHeaders="0"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3.2" x14ac:dyDescent="0.25"/>
  <cols>
    <col min="1" max="1" width="23.19921875" style="240" customWidth="1"/>
    <col min="2" max="2" width="6.5" style="129" customWidth="1"/>
    <col min="3" max="3" width="9" style="238" customWidth="1"/>
    <col min="4" max="4" width="9.69921875" style="34" customWidth="1"/>
    <col min="5" max="5" width="8" style="231" customWidth="1"/>
    <col min="6" max="6" width="8" style="232" customWidth="1"/>
    <col min="7" max="7" width="8" style="233" customWidth="1"/>
    <col min="8" max="8" width="8" style="235" customWidth="1"/>
    <col min="9" max="9" width="8" style="117" customWidth="1"/>
    <col min="10" max="10" width="8" style="236" customWidth="1"/>
    <col min="11" max="11" width="8" style="253" customWidth="1"/>
    <col min="12" max="12" width="8" style="232" customWidth="1"/>
    <col min="13" max="13" width="8" style="252" customWidth="1"/>
    <col min="14" max="14" width="8" style="259" customWidth="1"/>
    <col min="15" max="19" width="8" style="34" customWidth="1"/>
    <col min="20" max="16384" width="9" style="34"/>
  </cols>
  <sheetData>
    <row r="1" spans="1:27" ht="20.25" customHeight="1" x14ac:dyDescent="0.25">
      <c r="A1" s="577" t="s">
        <v>217</v>
      </c>
      <c r="B1" s="578"/>
      <c r="C1" s="578"/>
      <c r="D1" s="578"/>
      <c r="E1" s="579" t="s">
        <v>53</v>
      </c>
      <c r="F1" s="580"/>
      <c r="G1" s="580"/>
      <c r="H1" s="580"/>
      <c r="I1" s="581"/>
      <c r="J1" s="582" t="s">
        <v>10</v>
      </c>
      <c r="K1" s="582"/>
      <c r="L1" s="582"/>
      <c r="M1" s="582"/>
      <c r="N1" s="582"/>
      <c r="O1" s="574" t="s">
        <v>11</v>
      </c>
      <c r="P1" s="575"/>
      <c r="Q1" s="575"/>
      <c r="R1" s="575"/>
      <c r="S1" s="576"/>
    </row>
    <row r="2" spans="1:27" x14ac:dyDescent="0.25">
      <c r="A2" s="578"/>
      <c r="B2" s="578"/>
      <c r="C2" s="578"/>
      <c r="D2" s="578"/>
      <c r="E2" s="400"/>
      <c r="F2" s="401"/>
      <c r="G2" s="402"/>
      <c r="H2" s="403"/>
      <c r="I2" s="404"/>
      <c r="J2" s="405"/>
      <c r="K2" s="401"/>
      <c r="L2" s="406"/>
      <c r="M2" s="403"/>
      <c r="N2" s="407"/>
      <c r="O2" s="400"/>
      <c r="P2" s="401"/>
      <c r="Q2" s="408"/>
      <c r="R2" s="403"/>
      <c r="S2" s="404"/>
    </row>
    <row r="3" spans="1:27" ht="81" customHeight="1" x14ac:dyDescent="0.25">
      <c r="A3" s="435" t="s">
        <v>9</v>
      </c>
      <c r="B3" s="436" t="s">
        <v>4</v>
      </c>
      <c r="C3" s="439" t="s">
        <v>8</v>
      </c>
      <c r="D3" s="437" t="s">
        <v>234</v>
      </c>
      <c r="E3" s="409" t="s">
        <v>25</v>
      </c>
      <c r="F3" s="410" t="s">
        <v>19</v>
      </c>
      <c r="G3" s="411" t="s">
        <v>218</v>
      </c>
      <c r="H3" s="412" t="s">
        <v>227</v>
      </c>
      <c r="I3" s="413" t="s">
        <v>37</v>
      </c>
      <c r="J3" s="414" t="s">
        <v>25</v>
      </c>
      <c r="K3" s="415" t="s">
        <v>19</v>
      </c>
      <c r="L3" s="416" t="s">
        <v>219</v>
      </c>
      <c r="M3" s="412" t="s">
        <v>227</v>
      </c>
      <c r="N3" s="417" t="s">
        <v>37</v>
      </c>
      <c r="O3" s="409" t="s">
        <v>25</v>
      </c>
      <c r="P3" s="410" t="s">
        <v>160</v>
      </c>
      <c r="Q3" s="418" t="s">
        <v>220</v>
      </c>
      <c r="R3" s="412" t="s">
        <v>227</v>
      </c>
      <c r="S3" s="413" t="s">
        <v>37</v>
      </c>
    </row>
    <row r="4" spans="1:27" x14ac:dyDescent="0.25">
      <c r="A4" s="239" t="str">
        <f>IF(ISBLANK(Regressions!A14), " ", Regressions!A14)</f>
        <v>Mali</v>
      </c>
      <c r="B4" s="234">
        <f>IF(ISBLANK(Regressions!B14), " ", Regressions!B14)</f>
        <v>2000</v>
      </c>
      <c r="C4" s="438" t="str">
        <f>IF(ISBLANK(Regressions!C14), " ", Regressions!C14)</f>
        <v>National</v>
      </c>
      <c r="D4" s="241">
        <f>IF(ISBLANK(Regressions!D14), " ", Regressions!D14)</f>
        <v>4662773</v>
      </c>
      <c r="E4" s="419" t="e">
        <f>IF(ISNUMBER(Regressions!E14),ROUND(Regressions!E14, 1), NA())</f>
        <v>#N/A</v>
      </c>
      <c r="F4" s="308" t="e">
        <f>IF(ISNUMBER(Regressions!F14),ROUND(Regressions!F14, 1), NA())</f>
        <v>#N/A</v>
      </c>
      <c r="G4" s="420" t="e">
        <f>IF(ISNUMBER(Regressions!G14),ROUND(Regressions!G14, 1), NA())</f>
        <v>#N/A</v>
      </c>
      <c r="H4" s="421" t="e">
        <f>IF(ISNUMBER(Regressions!H14),ROUND(Regressions!H14, 1), NA())</f>
        <v>#N/A</v>
      </c>
      <c r="I4" s="422" t="e">
        <f>IF(ISNUMBER(Regressions!I14),ROUND(Regressions!I14, 1), NA())</f>
        <v>#N/A</v>
      </c>
      <c r="J4" s="423" t="e">
        <f>IF(ISNUMBER(Regressions!J14),ROUND(Regressions!J14, 1), NA())</f>
        <v>#N/A</v>
      </c>
      <c r="K4" s="308" t="e">
        <f>IF(ISNUMBER(Regressions!K14),ROUND(Regressions!K14, 1), NA())</f>
        <v>#N/A</v>
      </c>
      <c r="L4" s="424" t="e">
        <f>IF(ISNUMBER(Regressions!L14),ROUND(Regressions!L14, 1), NA())</f>
        <v>#N/A</v>
      </c>
      <c r="M4" s="421" t="e">
        <f>IF(ISNUMBER(Regressions!M14),ROUND(Regressions!M14, 1), NA())</f>
        <v>#N/A</v>
      </c>
      <c r="N4" s="425" t="e">
        <f>IF(ISNUMBER(Regressions!N14),ROUND(Regressions!N14, 1), NA())</f>
        <v>#N/A</v>
      </c>
      <c r="O4" s="419" t="e">
        <f>IF(ISNUMBER(Regressions!O14),ROUND(Regressions!O14, 1), NA())</f>
        <v>#N/A</v>
      </c>
      <c r="P4" s="308" t="e">
        <f>IF(ISNUMBER(Regressions!P14),ROUND(Regressions!P14, 1), NA())</f>
        <v>#N/A</v>
      </c>
      <c r="Q4" s="426" t="e">
        <f>IF(ISNUMBER(Regressions!Q14),ROUND(Regressions!Q14, 1), NA())</f>
        <v>#N/A</v>
      </c>
      <c r="R4" s="421" t="e">
        <f>IF(ISNUMBER(Regressions!R14),ROUND(Regressions!R14, 1), NA())</f>
        <v>#N/A</v>
      </c>
      <c r="S4" s="422" t="e">
        <f>IF(ISNUMBER(Regressions!S14),ROUND(Regressions!S14, 1), NA())</f>
        <v>#N/A</v>
      </c>
    </row>
    <row r="5" spans="1:27" x14ac:dyDescent="0.25">
      <c r="A5" s="239" t="str">
        <f>IF(ISBLANK(Regressions!A15), " ", Regressions!A15)</f>
        <v>Mali</v>
      </c>
      <c r="B5" s="234">
        <f>IF(ISBLANK(Regressions!B15), " ", Regressions!B15)</f>
        <v>2001</v>
      </c>
      <c r="C5" s="237" t="str">
        <f>IF(ISBLANK(Regressions!C15), " ", Regressions!C15)</f>
        <v>National</v>
      </c>
      <c r="D5" s="241">
        <f>IF(ISBLANK(Regressions!D15), " ", Regressions!D15)</f>
        <v>4783700</v>
      </c>
      <c r="E5" s="419">
        <f>IF(ISNUMBER(Regressions!E15),ROUND(Regressions!E15, 1), NA())</f>
        <v>23.1</v>
      </c>
      <c r="F5" s="308" t="e">
        <f>IF(ISNUMBER(Regressions!F15),ROUND(Regressions!F15, 1), NA())</f>
        <v>#N/A</v>
      </c>
      <c r="G5" s="420" t="e">
        <f>IF(ISNUMBER(Regressions!G15),ROUND(Regressions!G15, 1), NA())</f>
        <v>#N/A</v>
      </c>
      <c r="H5" s="421" t="e">
        <f>IF(ISNUMBER(Regressions!H15),ROUND(Regressions!H15, 1), NA())</f>
        <v>#N/A</v>
      </c>
      <c r="I5" s="422" t="e">
        <f>IF(ISNUMBER(Regressions!I15),ROUND(Regressions!I15, 1), NA())</f>
        <v>#N/A</v>
      </c>
      <c r="J5" s="423" t="e">
        <f>IF(ISNUMBER(Regressions!J15),ROUND(Regressions!J15, 1), NA())</f>
        <v>#N/A</v>
      </c>
      <c r="K5" s="308" t="e">
        <f>IF(ISNUMBER(Regressions!K15),ROUND(Regressions!K15, 1), NA())</f>
        <v>#N/A</v>
      </c>
      <c r="L5" s="424">
        <f>IF(ISNUMBER(Regressions!L15),ROUND(Regressions!L15, 1), NA())</f>
        <v>5.5</v>
      </c>
      <c r="M5" s="421" t="e">
        <f>IF(ISNUMBER(Regressions!M15),ROUND(Regressions!M15, 1), NA())</f>
        <v>#N/A</v>
      </c>
      <c r="N5" s="425" t="e">
        <f>IF(ISNUMBER(Regressions!N15),ROUND(Regressions!N15, 1), NA())</f>
        <v>#N/A</v>
      </c>
      <c r="O5" s="419" t="e">
        <f>IF(ISNUMBER(Regressions!O15),ROUND(Regressions!O15, 1), NA())</f>
        <v>#N/A</v>
      </c>
      <c r="P5" s="308" t="e">
        <f>IF(ISNUMBER(Regressions!P15),ROUND(Regressions!P15, 1), NA())</f>
        <v>#N/A</v>
      </c>
      <c r="Q5" s="426" t="e">
        <f>IF(ISNUMBER(Regressions!Q15),ROUND(Regressions!Q15, 1), NA())</f>
        <v>#N/A</v>
      </c>
      <c r="R5" s="421" t="e">
        <f>IF(ISNUMBER(Regressions!R15),ROUND(Regressions!R15, 1), NA())</f>
        <v>#N/A</v>
      </c>
      <c r="S5" s="422" t="e">
        <f>IF(ISNUMBER(Regressions!S15),ROUND(Regressions!S15, 1), NA())</f>
        <v>#N/A</v>
      </c>
      <c r="T5" s="117"/>
      <c r="U5" s="117"/>
      <c r="V5" s="117"/>
      <c r="W5" s="117"/>
      <c r="X5" s="117"/>
      <c r="Y5" s="117"/>
      <c r="Z5" s="117"/>
      <c r="AA5" s="117"/>
    </row>
    <row r="6" spans="1:27" x14ac:dyDescent="0.25">
      <c r="A6" s="239" t="str">
        <f>IF(ISBLANK(Regressions!A16), " ", Regressions!A16)</f>
        <v>Mali</v>
      </c>
      <c r="B6" s="234">
        <f>IF(ISBLANK(Regressions!B16), " ", Regressions!B16)</f>
        <v>2002</v>
      </c>
      <c r="C6" s="237" t="str">
        <f>IF(ISBLANK(Regressions!C16), " ", Regressions!C16)</f>
        <v>National</v>
      </c>
      <c r="D6" s="241">
        <f>IF(ISBLANK(Regressions!D16), " ", Regressions!D16)</f>
        <v>4917903</v>
      </c>
      <c r="E6" s="419">
        <f>IF(ISNUMBER(Regressions!E16),ROUND(Regressions!E16, 1), NA())</f>
        <v>23.1</v>
      </c>
      <c r="F6" s="308" t="e">
        <f>IF(ISNUMBER(Regressions!F16),ROUND(Regressions!F16, 1), NA())</f>
        <v>#N/A</v>
      </c>
      <c r="G6" s="420" t="e">
        <f>IF(ISNUMBER(Regressions!G16),ROUND(Regressions!G16, 1), NA())</f>
        <v>#N/A</v>
      </c>
      <c r="H6" s="421" t="e">
        <f>IF(ISNUMBER(Regressions!H16),ROUND(Regressions!H16, 1), NA())</f>
        <v>#N/A</v>
      </c>
      <c r="I6" s="422" t="e">
        <f>IF(ISNUMBER(Regressions!I16),ROUND(Regressions!I16, 1), NA())</f>
        <v>#N/A</v>
      </c>
      <c r="J6" s="423" t="e">
        <f>IF(ISNUMBER(Regressions!J16),ROUND(Regressions!J16, 1), NA())</f>
        <v>#N/A</v>
      </c>
      <c r="K6" s="308" t="e">
        <f>IF(ISNUMBER(Regressions!K16),ROUND(Regressions!K16, 1), NA())</f>
        <v>#N/A</v>
      </c>
      <c r="L6" s="424">
        <f>IF(ISNUMBER(Regressions!L16),ROUND(Regressions!L16, 1), NA())</f>
        <v>5.5</v>
      </c>
      <c r="M6" s="421" t="e">
        <f>IF(ISNUMBER(Regressions!M16),ROUND(Regressions!M16, 1), NA())</f>
        <v>#N/A</v>
      </c>
      <c r="N6" s="425" t="e">
        <f>IF(ISNUMBER(Regressions!N16),ROUND(Regressions!N16, 1), NA())</f>
        <v>#N/A</v>
      </c>
      <c r="O6" s="419" t="e">
        <f>IF(ISNUMBER(Regressions!O16),ROUND(Regressions!O16, 1), NA())</f>
        <v>#N/A</v>
      </c>
      <c r="P6" s="308" t="e">
        <f>IF(ISNUMBER(Regressions!P16),ROUND(Regressions!P16, 1), NA())</f>
        <v>#N/A</v>
      </c>
      <c r="Q6" s="426" t="e">
        <f>IF(ISNUMBER(Regressions!Q16),ROUND(Regressions!Q16, 1), NA())</f>
        <v>#N/A</v>
      </c>
      <c r="R6" s="421" t="e">
        <f>IF(ISNUMBER(Regressions!R16),ROUND(Regressions!R16, 1), NA())</f>
        <v>#N/A</v>
      </c>
      <c r="S6" s="422" t="e">
        <f>IF(ISNUMBER(Regressions!S16),ROUND(Regressions!S16, 1), NA())</f>
        <v>#N/A</v>
      </c>
      <c r="T6" s="117"/>
      <c r="U6" s="117"/>
      <c r="V6" s="117"/>
      <c r="W6" s="117"/>
      <c r="X6" s="117"/>
      <c r="Y6" s="117"/>
      <c r="Z6" s="117"/>
      <c r="AA6" s="117"/>
    </row>
    <row r="7" spans="1:27" x14ac:dyDescent="0.25">
      <c r="A7" s="239" t="str">
        <f>IF(ISBLANK(Regressions!A17), " ", Regressions!A17)</f>
        <v>Mali</v>
      </c>
      <c r="B7" s="234">
        <f>IF(ISBLANK(Regressions!B17), " ", Regressions!B17)</f>
        <v>2003</v>
      </c>
      <c r="C7" s="237" t="str">
        <f>IF(ISBLANK(Regressions!C17), " ", Regressions!C17)</f>
        <v>National</v>
      </c>
      <c r="D7" s="241">
        <f>IF(ISBLANK(Regressions!D17), " ", Regressions!D17)</f>
        <v>5062274</v>
      </c>
      <c r="E7" s="419">
        <f>IF(ISNUMBER(Regressions!E17),ROUND(Regressions!E17, 1), NA())</f>
        <v>23.1</v>
      </c>
      <c r="F7" s="308" t="e">
        <f>IF(ISNUMBER(Regressions!F17),ROUND(Regressions!F17, 1), NA())</f>
        <v>#N/A</v>
      </c>
      <c r="G7" s="420" t="e">
        <f>IF(ISNUMBER(Regressions!G17),ROUND(Regressions!G17, 1), NA())</f>
        <v>#N/A</v>
      </c>
      <c r="H7" s="421" t="e">
        <f>IF(ISNUMBER(Regressions!H17),ROUND(Regressions!H17, 1), NA())</f>
        <v>#N/A</v>
      </c>
      <c r="I7" s="422" t="e">
        <f>IF(ISNUMBER(Regressions!I17),ROUND(Regressions!I17, 1), NA())</f>
        <v>#N/A</v>
      </c>
      <c r="J7" s="423" t="e">
        <f>IF(ISNUMBER(Regressions!J17),ROUND(Regressions!J17, 1), NA())</f>
        <v>#N/A</v>
      </c>
      <c r="K7" s="308" t="e">
        <f>IF(ISNUMBER(Regressions!K17),ROUND(Regressions!K17, 1), NA())</f>
        <v>#N/A</v>
      </c>
      <c r="L7" s="424">
        <f>IF(ISNUMBER(Regressions!L17),ROUND(Regressions!L17, 1), NA())</f>
        <v>5.5</v>
      </c>
      <c r="M7" s="421" t="e">
        <f>IF(ISNUMBER(Regressions!M17),ROUND(Regressions!M17, 1), NA())</f>
        <v>#N/A</v>
      </c>
      <c r="N7" s="425" t="e">
        <f>IF(ISNUMBER(Regressions!N17),ROUND(Regressions!N17, 1), NA())</f>
        <v>#N/A</v>
      </c>
      <c r="O7" s="419" t="e">
        <f>IF(ISNUMBER(Regressions!O17),ROUND(Regressions!O17, 1), NA())</f>
        <v>#N/A</v>
      </c>
      <c r="P7" s="308" t="e">
        <f>IF(ISNUMBER(Regressions!P17),ROUND(Regressions!P17, 1), NA())</f>
        <v>#N/A</v>
      </c>
      <c r="Q7" s="426" t="e">
        <f>IF(ISNUMBER(Regressions!Q17),ROUND(Regressions!Q17, 1), NA())</f>
        <v>#N/A</v>
      </c>
      <c r="R7" s="421" t="e">
        <f>IF(ISNUMBER(Regressions!R17),ROUND(Regressions!R17, 1), NA())</f>
        <v>#N/A</v>
      </c>
      <c r="S7" s="422" t="e">
        <f>IF(ISNUMBER(Regressions!S17),ROUND(Regressions!S17, 1), NA())</f>
        <v>#N/A</v>
      </c>
      <c r="T7" s="117"/>
      <c r="U7" s="117"/>
      <c r="V7" s="117"/>
      <c r="W7" s="117"/>
      <c r="X7" s="117"/>
      <c r="Y7" s="117"/>
      <c r="Z7" s="117"/>
      <c r="AA7" s="117"/>
    </row>
    <row r="8" spans="1:27" x14ac:dyDescent="0.25">
      <c r="A8" s="239" t="str">
        <f>IF(ISBLANK(Regressions!A18), " ", Regressions!A18)</f>
        <v>Mali</v>
      </c>
      <c r="B8" s="234">
        <f>IF(ISBLANK(Regressions!B18), " ", Regressions!B18)</f>
        <v>2004</v>
      </c>
      <c r="C8" s="237" t="str">
        <f>IF(ISBLANK(Regressions!C18), " ", Regressions!C18)</f>
        <v>National</v>
      </c>
      <c r="D8" s="241">
        <f>IF(ISBLANK(Regressions!D18), " ", Regressions!D18)</f>
        <v>5215436</v>
      </c>
      <c r="E8" s="419">
        <f>IF(ISNUMBER(Regressions!E18),ROUND(Regressions!E18, 1), NA())</f>
        <v>23.1</v>
      </c>
      <c r="F8" s="308" t="e">
        <f>IF(ISNUMBER(Regressions!F18),ROUND(Regressions!F18, 1), NA())</f>
        <v>#N/A</v>
      </c>
      <c r="G8" s="420" t="e">
        <f>IF(ISNUMBER(Regressions!G18),ROUND(Regressions!G18, 1), NA())</f>
        <v>#N/A</v>
      </c>
      <c r="H8" s="421" t="e">
        <f>IF(ISNUMBER(Regressions!H18),ROUND(Regressions!H18, 1), NA())</f>
        <v>#N/A</v>
      </c>
      <c r="I8" s="422" t="e">
        <f>IF(ISNUMBER(Regressions!I18),ROUND(Regressions!I18, 1), NA())</f>
        <v>#N/A</v>
      </c>
      <c r="J8" s="423" t="e">
        <f>IF(ISNUMBER(Regressions!J18),ROUND(Regressions!J18, 1), NA())</f>
        <v>#N/A</v>
      </c>
      <c r="K8" s="308" t="e">
        <f>IF(ISNUMBER(Regressions!K18),ROUND(Regressions!K18, 1), NA())</f>
        <v>#N/A</v>
      </c>
      <c r="L8" s="424">
        <f>IF(ISNUMBER(Regressions!L18),ROUND(Regressions!L18, 1), NA())</f>
        <v>5.5</v>
      </c>
      <c r="M8" s="421" t="e">
        <f>IF(ISNUMBER(Regressions!M18),ROUND(Regressions!M18, 1), NA())</f>
        <v>#N/A</v>
      </c>
      <c r="N8" s="425" t="e">
        <f>IF(ISNUMBER(Regressions!N18),ROUND(Regressions!N18, 1), NA())</f>
        <v>#N/A</v>
      </c>
      <c r="O8" s="419" t="e">
        <f>IF(ISNUMBER(Regressions!O18),ROUND(Regressions!O18, 1), NA())</f>
        <v>#N/A</v>
      </c>
      <c r="P8" s="308" t="e">
        <f>IF(ISNUMBER(Regressions!P18),ROUND(Regressions!P18, 1), NA())</f>
        <v>#N/A</v>
      </c>
      <c r="Q8" s="426" t="e">
        <f>IF(ISNUMBER(Regressions!Q18),ROUND(Regressions!Q18, 1), NA())</f>
        <v>#N/A</v>
      </c>
      <c r="R8" s="421" t="e">
        <f>IF(ISNUMBER(Regressions!R18),ROUND(Regressions!R18, 1), NA())</f>
        <v>#N/A</v>
      </c>
      <c r="S8" s="422" t="e">
        <f>IF(ISNUMBER(Regressions!S18),ROUND(Regressions!S18, 1), NA())</f>
        <v>#N/A</v>
      </c>
      <c r="T8" s="117"/>
      <c r="U8" s="117"/>
      <c r="V8" s="117"/>
      <c r="W8" s="117"/>
      <c r="X8" s="117"/>
      <c r="Y8" s="117"/>
      <c r="Z8" s="117"/>
      <c r="AA8" s="117"/>
    </row>
    <row r="9" spans="1:27" x14ac:dyDescent="0.25">
      <c r="A9" s="239" t="str">
        <f>IF(ISBLANK(Regressions!A19), " ", Regressions!A19)</f>
        <v>Mali</v>
      </c>
      <c r="B9" s="234">
        <f>IF(ISBLANK(Regressions!B19), " ", Regressions!B19)</f>
        <v>2005</v>
      </c>
      <c r="C9" s="237" t="str">
        <f>IF(ISBLANK(Regressions!C19), " ", Regressions!C19)</f>
        <v>National</v>
      </c>
      <c r="D9" s="241">
        <f>IF(ISBLANK(Regressions!D19), " ", Regressions!D19)</f>
        <v>5373169</v>
      </c>
      <c r="E9" s="419">
        <f>IF(ISNUMBER(Regressions!E19),ROUND(Regressions!E19, 1), NA())</f>
        <v>23.1</v>
      </c>
      <c r="F9" s="308">
        <f>IF(ISNUMBER(Regressions!F19),ROUND(Regressions!F19, 1), NA())</f>
        <v>20.6</v>
      </c>
      <c r="G9" s="420" t="e">
        <f>IF(ISNUMBER(Regressions!G19),ROUND(Regressions!G19, 1), NA())</f>
        <v>#N/A</v>
      </c>
      <c r="H9" s="421" t="e">
        <f>IF(ISNUMBER(Regressions!H19),ROUND(Regressions!H19, 1), NA())</f>
        <v>#N/A</v>
      </c>
      <c r="I9" s="422">
        <f>IF(ISNUMBER(Regressions!I19),ROUND(Regressions!I19, 1), NA())</f>
        <v>79.400000000000006</v>
      </c>
      <c r="J9" s="423">
        <f>IF(ISNUMBER(Regressions!J19),ROUND(Regressions!J19, 1), NA())</f>
        <v>47.7</v>
      </c>
      <c r="K9" s="308" t="e">
        <f>IF(ISNUMBER(Regressions!K19),ROUND(Regressions!K19, 1), NA())</f>
        <v>#N/A</v>
      </c>
      <c r="L9" s="424">
        <f>IF(ISNUMBER(Regressions!L19),ROUND(Regressions!L19, 1), NA())</f>
        <v>5.5</v>
      </c>
      <c r="M9" s="421" t="e">
        <f>IF(ISNUMBER(Regressions!M19),ROUND(Regressions!M19, 1), NA())</f>
        <v>#N/A</v>
      </c>
      <c r="N9" s="425" t="e">
        <f>IF(ISNUMBER(Regressions!N19),ROUND(Regressions!N19, 1), NA())</f>
        <v>#N/A</v>
      </c>
      <c r="O9" s="419" t="e">
        <f>IF(ISNUMBER(Regressions!O19),ROUND(Regressions!O19, 1), NA())</f>
        <v>#N/A</v>
      </c>
      <c r="P9" s="308" t="e">
        <f>IF(ISNUMBER(Regressions!P19),ROUND(Regressions!P19, 1), NA())</f>
        <v>#N/A</v>
      </c>
      <c r="Q9" s="426" t="e">
        <f>IF(ISNUMBER(Regressions!Q19),ROUND(Regressions!Q19, 1), NA())</f>
        <v>#N/A</v>
      </c>
      <c r="R9" s="421" t="e">
        <f>IF(ISNUMBER(Regressions!R19),ROUND(Regressions!R19, 1), NA())</f>
        <v>#N/A</v>
      </c>
      <c r="S9" s="422" t="e">
        <f>IF(ISNUMBER(Regressions!S19),ROUND(Regressions!S19, 1), NA())</f>
        <v>#N/A</v>
      </c>
    </row>
    <row r="10" spans="1:27" x14ac:dyDescent="0.25">
      <c r="A10" s="239" t="str">
        <f>IF(ISBLANK(Regressions!A20), " ", Regressions!A20)</f>
        <v>Mali</v>
      </c>
      <c r="B10" s="234">
        <f>IF(ISBLANK(Regressions!B20), " ", Regressions!B20)</f>
        <v>2006</v>
      </c>
      <c r="C10" s="237" t="str">
        <f>IF(ISBLANK(Regressions!C20), " ", Regressions!C20)</f>
        <v>National</v>
      </c>
      <c r="D10" s="241">
        <f>IF(ISBLANK(Regressions!D20), " ", Regressions!D20)</f>
        <v>5540127</v>
      </c>
      <c r="E10" s="419">
        <f>IF(ISNUMBER(Regressions!E20),ROUND(Regressions!E20, 1), NA())</f>
        <v>29</v>
      </c>
      <c r="F10" s="308">
        <f>IF(ISNUMBER(Regressions!F20),ROUND(Regressions!F20, 1), NA())</f>
        <v>20.6</v>
      </c>
      <c r="G10" s="420" t="e">
        <f>IF(ISNUMBER(Regressions!G20),ROUND(Regressions!G20, 1), NA())</f>
        <v>#N/A</v>
      </c>
      <c r="H10" s="421" t="e">
        <f>IF(ISNUMBER(Regressions!H20),ROUND(Regressions!H20, 1), NA())</f>
        <v>#N/A</v>
      </c>
      <c r="I10" s="422">
        <f>IF(ISNUMBER(Regressions!I20),ROUND(Regressions!I20, 1), NA())</f>
        <v>79.400000000000006</v>
      </c>
      <c r="J10" s="423">
        <f>IF(ISNUMBER(Regressions!J20),ROUND(Regressions!J20, 1), NA())</f>
        <v>47.7</v>
      </c>
      <c r="K10" s="308" t="e">
        <f>IF(ISNUMBER(Regressions!K20),ROUND(Regressions!K20, 1), NA())</f>
        <v>#N/A</v>
      </c>
      <c r="L10" s="424">
        <f>IF(ISNUMBER(Regressions!L20),ROUND(Regressions!L20, 1), NA())</f>
        <v>7.7</v>
      </c>
      <c r="M10" s="421" t="e">
        <f>IF(ISNUMBER(Regressions!M20),ROUND(Regressions!M20, 1), NA())</f>
        <v>#N/A</v>
      </c>
      <c r="N10" s="425" t="e">
        <f>IF(ISNUMBER(Regressions!N20),ROUND(Regressions!N20, 1), NA())</f>
        <v>#N/A</v>
      </c>
      <c r="O10" s="419" t="e">
        <f>IF(ISNUMBER(Regressions!O20),ROUND(Regressions!O20, 1), NA())</f>
        <v>#N/A</v>
      </c>
      <c r="P10" s="308" t="e">
        <f>IF(ISNUMBER(Regressions!P20),ROUND(Regressions!P20, 1), NA())</f>
        <v>#N/A</v>
      </c>
      <c r="Q10" s="426" t="e">
        <f>IF(ISNUMBER(Regressions!Q20),ROUND(Regressions!Q20, 1), NA())</f>
        <v>#N/A</v>
      </c>
      <c r="R10" s="421" t="e">
        <f>IF(ISNUMBER(Regressions!R20),ROUND(Regressions!R20, 1), NA())</f>
        <v>#N/A</v>
      </c>
      <c r="S10" s="422" t="e">
        <f>IF(ISNUMBER(Regressions!S20),ROUND(Regressions!S20, 1), NA())</f>
        <v>#N/A</v>
      </c>
    </row>
    <row r="11" spans="1:27" x14ac:dyDescent="0.25">
      <c r="A11" s="239" t="str">
        <f>IF(ISBLANK(Regressions!A21), " ", Regressions!A21)</f>
        <v>Mali</v>
      </c>
      <c r="B11" s="234">
        <f>IF(ISBLANK(Regressions!B21), " ", Regressions!B21)</f>
        <v>2007</v>
      </c>
      <c r="C11" s="237" t="str">
        <f>IF(ISBLANK(Regressions!C21), " ", Regressions!C21)</f>
        <v>National</v>
      </c>
      <c r="D11" s="241">
        <f>IF(ISBLANK(Regressions!D21), " ", Regressions!D21)</f>
        <v>5731889</v>
      </c>
      <c r="E11" s="419">
        <f>IF(ISNUMBER(Regressions!E21),ROUND(Regressions!E21, 1), NA())</f>
        <v>34.9</v>
      </c>
      <c r="F11" s="308">
        <f>IF(ISNUMBER(Regressions!F21),ROUND(Regressions!F21, 1), NA())</f>
        <v>20.6</v>
      </c>
      <c r="G11" s="420" t="e">
        <f>IF(ISNUMBER(Regressions!G21),ROUND(Regressions!G21, 1), NA())</f>
        <v>#N/A</v>
      </c>
      <c r="H11" s="421" t="e">
        <f>IF(ISNUMBER(Regressions!H21),ROUND(Regressions!H21, 1), NA())</f>
        <v>#N/A</v>
      </c>
      <c r="I11" s="422">
        <f>IF(ISNUMBER(Regressions!I21),ROUND(Regressions!I21, 1), NA())</f>
        <v>79.400000000000006</v>
      </c>
      <c r="J11" s="423">
        <f>IF(ISNUMBER(Regressions!J21),ROUND(Regressions!J21, 1), NA())</f>
        <v>47.7</v>
      </c>
      <c r="K11" s="308" t="e">
        <f>IF(ISNUMBER(Regressions!K21),ROUND(Regressions!K21, 1), NA())</f>
        <v>#N/A</v>
      </c>
      <c r="L11" s="424">
        <f>IF(ISNUMBER(Regressions!L21),ROUND(Regressions!L21, 1), NA())</f>
        <v>9.8000000000000007</v>
      </c>
      <c r="M11" s="421" t="e">
        <f>IF(ISNUMBER(Regressions!M21),ROUND(Regressions!M21, 1), NA())</f>
        <v>#N/A</v>
      </c>
      <c r="N11" s="425" t="e">
        <f>IF(ISNUMBER(Regressions!N21),ROUND(Regressions!N21, 1), NA())</f>
        <v>#N/A</v>
      </c>
      <c r="O11" s="419" t="e">
        <f>IF(ISNUMBER(Regressions!O21),ROUND(Regressions!O21, 1), NA())</f>
        <v>#N/A</v>
      </c>
      <c r="P11" s="308" t="e">
        <f>IF(ISNUMBER(Regressions!P21),ROUND(Regressions!P21, 1), NA())</f>
        <v>#N/A</v>
      </c>
      <c r="Q11" s="426" t="e">
        <f>IF(ISNUMBER(Regressions!Q21),ROUND(Regressions!Q21, 1), NA())</f>
        <v>#N/A</v>
      </c>
      <c r="R11" s="421" t="e">
        <f>IF(ISNUMBER(Regressions!R21),ROUND(Regressions!R21, 1), NA())</f>
        <v>#N/A</v>
      </c>
      <c r="S11" s="422" t="e">
        <f>IF(ISNUMBER(Regressions!S21),ROUND(Regressions!S21, 1), NA())</f>
        <v>#N/A</v>
      </c>
    </row>
    <row r="12" spans="1:27" x14ac:dyDescent="0.25">
      <c r="A12" s="239" t="str">
        <f>IF(ISBLANK(Regressions!A22), " ", Regressions!A22)</f>
        <v>Mali</v>
      </c>
      <c r="B12" s="234">
        <f>IF(ISBLANK(Regressions!B22), " ", Regressions!B22)</f>
        <v>2008</v>
      </c>
      <c r="C12" s="237" t="str">
        <f>IF(ISBLANK(Regressions!C22), " ", Regressions!C22)</f>
        <v>National</v>
      </c>
      <c r="D12" s="241">
        <f>IF(ISBLANK(Regressions!D22), " ", Regressions!D22)</f>
        <v>5942555</v>
      </c>
      <c r="E12" s="419">
        <f>IF(ISNUMBER(Regressions!E22),ROUND(Regressions!E22, 1), NA())</f>
        <v>40.799999999999997</v>
      </c>
      <c r="F12" s="308">
        <f>IF(ISNUMBER(Regressions!F22),ROUND(Regressions!F22, 1), NA())</f>
        <v>20.6</v>
      </c>
      <c r="G12" s="420" t="e">
        <f>IF(ISNUMBER(Regressions!G22),ROUND(Regressions!G22, 1), NA())</f>
        <v>#N/A</v>
      </c>
      <c r="H12" s="421" t="e">
        <f>IF(ISNUMBER(Regressions!H22),ROUND(Regressions!H22, 1), NA())</f>
        <v>#N/A</v>
      </c>
      <c r="I12" s="422">
        <f>IF(ISNUMBER(Regressions!I22),ROUND(Regressions!I22, 1), NA())</f>
        <v>79.400000000000006</v>
      </c>
      <c r="J12" s="423">
        <f>IF(ISNUMBER(Regressions!J22),ROUND(Regressions!J22, 1), NA())</f>
        <v>47.7</v>
      </c>
      <c r="K12" s="308" t="e">
        <f>IF(ISNUMBER(Regressions!K22),ROUND(Regressions!K22, 1), NA())</f>
        <v>#N/A</v>
      </c>
      <c r="L12" s="424">
        <f>IF(ISNUMBER(Regressions!L22),ROUND(Regressions!L22, 1), NA())</f>
        <v>11.9</v>
      </c>
      <c r="M12" s="421" t="e">
        <f>IF(ISNUMBER(Regressions!M22),ROUND(Regressions!M22, 1), NA())</f>
        <v>#N/A</v>
      </c>
      <c r="N12" s="425" t="e">
        <f>IF(ISNUMBER(Regressions!N22),ROUND(Regressions!N22, 1), NA())</f>
        <v>#N/A</v>
      </c>
      <c r="O12" s="419" t="e">
        <f>IF(ISNUMBER(Regressions!O22),ROUND(Regressions!O22, 1), NA())</f>
        <v>#N/A</v>
      </c>
      <c r="P12" s="308" t="e">
        <f>IF(ISNUMBER(Regressions!P22),ROUND(Regressions!P22, 1), NA())</f>
        <v>#N/A</v>
      </c>
      <c r="Q12" s="426" t="e">
        <f>IF(ISNUMBER(Regressions!Q22),ROUND(Regressions!Q22, 1), NA())</f>
        <v>#N/A</v>
      </c>
      <c r="R12" s="421" t="e">
        <f>IF(ISNUMBER(Regressions!R22),ROUND(Regressions!R22, 1), NA())</f>
        <v>#N/A</v>
      </c>
      <c r="S12" s="422" t="e">
        <f>IF(ISNUMBER(Regressions!S22),ROUND(Regressions!S22, 1), NA())</f>
        <v>#N/A</v>
      </c>
    </row>
    <row r="13" spans="1:27" x14ac:dyDescent="0.25">
      <c r="A13" s="239" t="str">
        <f>IF(ISBLANK(Regressions!A23), " ", Regressions!A23)</f>
        <v>Mali</v>
      </c>
      <c r="B13" s="234">
        <f>IF(ISBLANK(Regressions!B23), " ", Regressions!B23)</f>
        <v>2009</v>
      </c>
      <c r="C13" s="237" t="str">
        <f>IF(ISBLANK(Regressions!C23), " ", Regressions!C23)</f>
        <v>National</v>
      </c>
      <c r="D13" s="241">
        <f>IF(ISBLANK(Regressions!D23), " ", Regressions!D23)</f>
        <v>6164307</v>
      </c>
      <c r="E13" s="419">
        <f>IF(ISNUMBER(Regressions!E23),ROUND(Regressions!E23, 1), NA())</f>
        <v>46.8</v>
      </c>
      <c r="F13" s="308">
        <f>IF(ISNUMBER(Regressions!F23),ROUND(Regressions!F23, 1), NA())</f>
        <v>20.6</v>
      </c>
      <c r="G13" s="420" t="e">
        <f>IF(ISNUMBER(Regressions!G23),ROUND(Regressions!G23, 1), NA())</f>
        <v>#N/A</v>
      </c>
      <c r="H13" s="421" t="e">
        <f>IF(ISNUMBER(Regressions!H23),ROUND(Regressions!H23, 1), NA())</f>
        <v>#N/A</v>
      </c>
      <c r="I13" s="422">
        <f>IF(ISNUMBER(Regressions!I23),ROUND(Regressions!I23, 1), NA())</f>
        <v>79.400000000000006</v>
      </c>
      <c r="J13" s="423">
        <f>IF(ISNUMBER(Regressions!J23),ROUND(Regressions!J23, 1), NA())</f>
        <v>47.7</v>
      </c>
      <c r="K13" s="308" t="e">
        <f>IF(ISNUMBER(Regressions!K23),ROUND(Regressions!K23, 1), NA())</f>
        <v>#N/A</v>
      </c>
      <c r="L13" s="424">
        <f>IF(ISNUMBER(Regressions!L23),ROUND(Regressions!L23, 1), NA())</f>
        <v>14</v>
      </c>
      <c r="M13" s="421" t="e">
        <f>IF(ISNUMBER(Regressions!M23),ROUND(Regressions!M23, 1), NA())</f>
        <v>#N/A</v>
      </c>
      <c r="N13" s="425" t="e">
        <f>IF(ISNUMBER(Regressions!N23),ROUND(Regressions!N23, 1), NA())</f>
        <v>#N/A</v>
      </c>
      <c r="O13" s="419" t="e">
        <f>IF(ISNUMBER(Regressions!O23),ROUND(Regressions!O23, 1), NA())</f>
        <v>#N/A</v>
      </c>
      <c r="P13" s="308" t="e">
        <f>IF(ISNUMBER(Regressions!P23),ROUND(Regressions!P23, 1), NA())</f>
        <v>#N/A</v>
      </c>
      <c r="Q13" s="426" t="e">
        <f>IF(ISNUMBER(Regressions!Q23),ROUND(Regressions!Q23, 1), NA())</f>
        <v>#N/A</v>
      </c>
      <c r="R13" s="421" t="e">
        <f>IF(ISNUMBER(Regressions!R23),ROUND(Regressions!R23, 1), NA())</f>
        <v>#N/A</v>
      </c>
      <c r="S13" s="422" t="e">
        <f>IF(ISNUMBER(Regressions!S23),ROUND(Regressions!S23, 1), NA())</f>
        <v>#N/A</v>
      </c>
    </row>
    <row r="14" spans="1:27" x14ac:dyDescent="0.25">
      <c r="A14" s="239" t="str">
        <f>IF(ISBLANK(Regressions!A24), " ", Regressions!A24)</f>
        <v>Mali</v>
      </c>
      <c r="B14" s="234">
        <f>IF(ISBLANK(Regressions!B24), " ", Regressions!B24)</f>
        <v>2010</v>
      </c>
      <c r="C14" s="237" t="str">
        <f>IF(ISBLANK(Regressions!C24), " ", Regressions!C24)</f>
        <v>National</v>
      </c>
      <c r="D14" s="241">
        <f>IF(ISBLANK(Regressions!D24), " ", Regressions!D24)</f>
        <v>6382448</v>
      </c>
      <c r="E14" s="419">
        <f>IF(ISNUMBER(Regressions!E24),ROUND(Regressions!E24, 1), NA())</f>
        <v>52.7</v>
      </c>
      <c r="F14" s="308">
        <f>IF(ISNUMBER(Regressions!F24),ROUND(Regressions!F24, 1), NA())</f>
        <v>28.1</v>
      </c>
      <c r="G14" s="420" t="e">
        <f>IF(ISNUMBER(Regressions!G24),ROUND(Regressions!G24, 1), NA())</f>
        <v>#N/A</v>
      </c>
      <c r="H14" s="421" t="e">
        <f>IF(ISNUMBER(Regressions!H24),ROUND(Regressions!H24, 1), NA())</f>
        <v>#N/A</v>
      </c>
      <c r="I14" s="422">
        <f>IF(ISNUMBER(Regressions!I24),ROUND(Regressions!I24, 1), NA())</f>
        <v>71.900000000000006</v>
      </c>
      <c r="J14" s="423">
        <f>IF(ISNUMBER(Regressions!J24),ROUND(Regressions!J24, 1), NA())</f>
        <v>54.1</v>
      </c>
      <c r="K14" s="308" t="e">
        <f>IF(ISNUMBER(Regressions!K24),ROUND(Regressions!K24, 1), NA())</f>
        <v>#N/A</v>
      </c>
      <c r="L14" s="424">
        <f>IF(ISNUMBER(Regressions!L24),ROUND(Regressions!L24, 1), NA())</f>
        <v>16.100000000000001</v>
      </c>
      <c r="M14" s="421" t="e">
        <f>IF(ISNUMBER(Regressions!M24),ROUND(Regressions!M24, 1), NA())</f>
        <v>#N/A</v>
      </c>
      <c r="N14" s="425" t="e">
        <f>IF(ISNUMBER(Regressions!N24),ROUND(Regressions!N24, 1), NA())</f>
        <v>#N/A</v>
      </c>
      <c r="O14" s="419" t="e">
        <f>IF(ISNUMBER(Regressions!O24),ROUND(Regressions!O24, 1), NA())</f>
        <v>#N/A</v>
      </c>
      <c r="P14" s="308" t="e">
        <f>IF(ISNUMBER(Regressions!P24),ROUND(Regressions!P24, 1), NA())</f>
        <v>#N/A</v>
      </c>
      <c r="Q14" s="426" t="e">
        <f>IF(ISNUMBER(Regressions!Q24),ROUND(Regressions!Q24, 1), NA())</f>
        <v>#N/A</v>
      </c>
      <c r="R14" s="421" t="e">
        <f>IF(ISNUMBER(Regressions!R24),ROUND(Regressions!R24, 1), NA())</f>
        <v>#N/A</v>
      </c>
      <c r="S14" s="422" t="e">
        <f>IF(ISNUMBER(Regressions!S24),ROUND(Regressions!S24, 1), NA())</f>
        <v>#N/A</v>
      </c>
    </row>
    <row r="15" spans="1:27" x14ac:dyDescent="0.25">
      <c r="A15" s="239" t="str">
        <f>IF(ISBLANK(Regressions!A25), " ", Regressions!A25)</f>
        <v>Mali</v>
      </c>
      <c r="B15" s="234">
        <f>IF(ISBLANK(Regressions!B25), " ", Regressions!B25)</f>
        <v>2011</v>
      </c>
      <c r="C15" s="237" t="str">
        <f>IF(ISBLANK(Regressions!C25), " ", Regressions!C25)</f>
        <v>National</v>
      </c>
      <c r="D15" s="241">
        <f>IF(ISBLANK(Regressions!D25), " ", Regressions!D25)</f>
        <v>6602549</v>
      </c>
      <c r="E15" s="419">
        <f>IF(ISNUMBER(Regressions!E25),ROUND(Regressions!E25, 1), NA())</f>
        <v>58.6</v>
      </c>
      <c r="F15" s="308">
        <f>IF(ISNUMBER(Regressions!F25),ROUND(Regressions!F25, 1), NA())</f>
        <v>35.6</v>
      </c>
      <c r="G15" s="420" t="e">
        <f>IF(ISNUMBER(Regressions!G25),ROUND(Regressions!G25, 1), NA())</f>
        <v>#N/A</v>
      </c>
      <c r="H15" s="421" t="e">
        <f>IF(ISNUMBER(Regressions!H25),ROUND(Regressions!H25, 1), NA())</f>
        <v>#N/A</v>
      </c>
      <c r="I15" s="422">
        <f>IF(ISNUMBER(Regressions!I25),ROUND(Regressions!I25, 1), NA())</f>
        <v>64.400000000000006</v>
      </c>
      <c r="J15" s="423">
        <f>IF(ISNUMBER(Regressions!J25),ROUND(Regressions!J25, 1), NA())</f>
        <v>60.4</v>
      </c>
      <c r="K15" s="308" t="e">
        <f>IF(ISNUMBER(Regressions!K25),ROUND(Regressions!K25, 1), NA())</f>
        <v>#N/A</v>
      </c>
      <c r="L15" s="424">
        <f>IF(ISNUMBER(Regressions!L25),ROUND(Regressions!L25, 1), NA())</f>
        <v>18.3</v>
      </c>
      <c r="M15" s="421" t="e">
        <f>IF(ISNUMBER(Regressions!M25),ROUND(Regressions!M25, 1), NA())</f>
        <v>#N/A</v>
      </c>
      <c r="N15" s="425" t="e">
        <f>IF(ISNUMBER(Regressions!N25),ROUND(Regressions!N25, 1), NA())</f>
        <v>#N/A</v>
      </c>
      <c r="O15" s="419" t="e">
        <f>IF(ISNUMBER(Regressions!O25),ROUND(Regressions!O25, 1), NA())</f>
        <v>#N/A</v>
      </c>
      <c r="P15" s="308" t="e">
        <f>IF(ISNUMBER(Regressions!P25),ROUND(Regressions!P25, 1), NA())</f>
        <v>#N/A</v>
      </c>
      <c r="Q15" s="426" t="e">
        <f>IF(ISNUMBER(Regressions!Q25),ROUND(Regressions!Q25, 1), NA())</f>
        <v>#N/A</v>
      </c>
      <c r="R15" s="421" t="e">
        <f>IF(ISNUMBER(Regressions!R25),ROUND(Regressions!R25, 1), NA())</f>
        <v>#N/A</v>
      </c>
      <c r="S15" s="422" t="e">
        <f>IF(ISNUMBER(Regressions!S25),ROUND(Regressions!S25, 1), NA())</f>
        <v>#N/A</v>
      </c>
    </row>
    <row r="16" spans="1:27" x14ac:dyDescent="0.25">
      <c r="A16" s="239" t="str">
        <f>IF(ISBLANK(Regressions!A26), " ", Regressions!A26)</f>
        <v>Mali</v>
      </c>
      <c r="B16" s="234">
        <f>IF(ISBLANK(Regressions!B26), " ", Regressions!B26)</f>
        <v>2012</v>
      </c>
      <c r="C16" s="237" t="str">
        <f>IF(ISBLANK(Regressions!C26), " ", Regressions!C26)</f>
        <v>National</v>
      </c>
      <c r="D16" s="241">
        <f>IF(ISBLANK(Regressions!D26), " ", Regressions!D26)</f>
        <v>6840748</v>
      </c>
      <c r="E16" s="419">
        <f>IF(ISNUMBER(Regressions!E26),ROUND(Regressions!E26, 1), NA())</f>
        <v>64.5</v>
      </c>
      <c r="F16" s="308">
        <f>IF(ISNUMBER(Regressions!F26),ROUND(Regressions!F26, 1), NA())</f>
        <v>43.1</v>
      </c>
      <c r="G16" s="420" t="e">
        <f>IF(ISNUMBER(Regressions!G26),ROUND(Regressions!G26, 1), NA())</f>
        <v>#N/A</v>
      </c>
      <c r="H16" s="421" t="e">
        <f>IF(ISNUMBER(Regressions!H26),ROUND(Regressions!H26, 1), NA())</f>
        <v>#N/A</v>
      </c>
      <c r="I16" s="422">
        <f>IF(ISNUMBER(Regressions!I26),ROUND(Regressions!I26, 1), NA())</f>
        <v>56.9</v>
      </c>
      <c r="J16" s="423">
        <f>IF(ISNUMBER(Regressions!J26),ROUND(Regressions!J26, 1), NA())</f>
        <v>66.8</v>
      </c>
      <c r="K16" s="308" t="e">
        <f>IF(ISNUMBER(Regressions!K26),ROUND(Regressions!K26, 1), NA())</f>
        <v>#N/A</v>
      </c>
      <c r="L16" s="424">
        <f>IF(ISNUMBER(Regressions!L26),ROUND(Regressions!L26, 1), NA())</f>
        <v>20.399999999999999</v>
      </c>
      <c r="M16" s="421" t="e">
        <f>IF(ISNUMBER(Regressions!M26),ROUND(Regressions!M26, 1), NA())</f>
        <v>#N/A</v>
      </c>
      <c r="N16" s="425" t="e">
        <f>IF(ISNUMBER(Regressions!N26),ROUND(Regressions!N26, 1), NA())</f>
        <v>#N/A</v>
      </c>
      <c r="O16" s="419" t="e">
        <f>IF(ISNUMBER(Regressions!O26),ROUND(Regressions!O26, 1), NA())</f>
        <v>#N/A</v>
      </c>
      <c r="P16" s="308" t="e">
        <f>IF(ISNUMBER(Regressions!P26),ROUND(Regressions!P26, 1), NA())</f>
        <v>#N/A</v>
      </c>
      <c r="Q16" s="426" t="e">
        <f>IF(ISNUMBER(Regressions!Q26),ROUND(Regressions!Q26, 1), NA())</f>
        <v>#N/A</v>
      </c>
      <c r="R16" s="421" t="e">
        <f>IF(ISNUMBER(Regressions!R26),ROUND(Regressions!R26, 1), NA())</f>
        <v>#N/A</v>
      </c>
      <c r="S16" s="422" t="e">
        <f>IF(ISNUMBER(Regressions!S26),ROUND(Regressions!S26, 1), NA())</f>
        <v>#N/A</v>
      </c>
    </row>
    <row r="17" spans="1:19" x14ac:dyDescent="0.25">
      <c r="A17" s="239" t="str">
        <f>IF(ISBLANK(Regressions!A27), " ", Regressions!A27)</f>
        <v>Mali</v>
      </c>
      <c r="B17" s="234">
        <f>IF(ISBLANK(Regressions!B27), " ", Regressions!B27)</f>
        <v>2013</v>
      </c>
      <c r="C17" s="237" t="str">
        <f>IF(ISBLANK(Regressions!C27), " ", Regressions!C27)</f>
        <v>National</v>
      </c>
      <c r="D17" s="241">
        <f>IF(ISBLANK(Regressions!D27), " ", Regressions!D27)</f>
        <v>7090913</v>
      </c>
      <c r="E17" s="419">
        <f>IF(ISNUMBER(Regressions!E27),ROUND(Regressions!E27, 1), NA())</f>
        <v>70.5</v>
      </c>
      <c r="F17" s="308">
        <f>IF(ISNUMBER(Regressions!F27),ROUND(Regressions!F27, 1), NA())</f>
        <v>50.6</v>
      </c>
      <c r="G17" s="420">
        <f>IF(ISNUMBER(Regressions!G27),ROUND(Regressions!G27, 1), NA())</f>
        <v>50.6</v>
      </c>
      <c r="H17" s="421">
        <f>IF(ISNUMBER(Regressions!H27),ROUND(Regressions!H27, 1), NA())</f>
        <v>0</v>
      </c>
      <c r="I17" s="422">
        <f>IF(ISNUMBER(Regressions!I27),ROUND(Regressions!I27, 1), NA())</f>
        <v>49.4</v>
      </c>
      <c r="J17" s="423">
        <f>IF(ISNUMBER(Regressions!J27),ROUND(Regressions!J27, 1), NA())</f>
        <v>73.099999999999994</v>
      </c>
      <c r="K17" s="308">
        <f>IF(ISNUMBER(Regressions!K27),ROUND(Regressions!K27, 1), NA())</f>
        <v>73.099999999999994</v>
      </c>
      <c r="L17" s="424">
        <f>IF(ISNUMBER(Regressions!L27),ROUND(Regressions!L27, 1), NA())</f>
        <v>22.5</v>
      </c>
      <c r="M17" s="421">
        <f>IF(ISNUMBER(Regressions!M27),ROUND(Regressions!M27, 1), NA())</f>
        <v>50.6</v>
      </c>
      <c r="N17" s="425">
        <f>IF(ISNUMBER(Regressions!N27),ROUND(Regressions!N27, 1), NA())</f>
        <v>26.9</v>
      </c>
      <c r="O17" s="419">
        <f>IF(ISNUMBER(Regressions!O27),ROUND(Regressions!O27, 1), NA())</f>
        <v>83</v>
      </c>
      <c r="P17" s="308">
        <f>IF(ISNUMBER(Regressions!P27),ROUND(Regressions!P27, 1), NA())</f>
        <v>81</v>
      </c>
      <c r="Q17" s="426">
        <f>IF(ISNUMBER(Regressions!Q27),ROUND(Regressions!Q27, 1), NA())</f>
        <v>63.3</v>
      </c>
      <c r="R17" s="421">
        <f>IF(ISNUMBER(Regressions!R27),ROUND(Regressions!R27, 1), NA())</f>
        <v>17.7</v>
      </c>
      <c r="S17" s="422">
        <f>IF(ISNUMBER(Regressions!S27),ROUND(Regressions!S27, 1), NA())</f>
        <v>19</v>
      </c>
    </row>
    <row r="18" spans="1:19" x14ac:dyDescent="0.25">
      <c r="A18" s="239" t="str">
        <f>IF(ISBLANK(Regressions!A28), " ", Regressions!A28)</f>
        <v>Mali</v>
      </c>
      <c r="B18" s="234">
        <f>IF(ISBLANK(Regressions!B28), " ", Regressions!B28)</f>
        <v>2014</v>
      </c>
      <c r="C18" s="237" t="str">
        <f>IF(ISBLANK(Regressions!C28), " ", Regressions!C28)</f>
        <v>National</v>
      </c>
      <c r="D18" s="241">
        <f>IF(ISBLANK(Regressions!D28), " ", Regressions!D28)</f>
        <v>7348563</v>
      </c>
      <c r="E18" s="419">
        <f>IF(ISNUMBER(Regressions!E28),ROUND(Regressions!E28, 1), NA())</f>
        <v>76.400000000000006</v>
      </c>
      <c r="F18" s="308">
        <f>IF(ISNUMBER(Regressions!F28),ROUND(Regressions!F28, 1), NA())</f>
        <v>58.1</v>
      </c>
      <c r="G18" s="420">
        <f>IF(ISNUMBER(Regressions!G28),ROUND(Regressions!G28, 1), NA())</f>
        <v>58.1</v>
      </c>
      <c r="H18" s="421">
        <f>IF(ISNUMBER(Regressions!H28),ROUND(Regressions!H28, 1), NA())</f>
        <v>0</v>
      </c>
      <c r="I18" s="422">
        <f>IF(ISNUMBER(Regressions!I28),ROUND(Regressions!I28, 1), NA())</f>
        <v>41.9</v>
      </c>
      <c r="J18" s="423">
        <f>IF(ISNUMBER(Regressions!J28),ROUND(Regressions!J28, 1), NA())</f>
        <v>79.5</v>
      </c>
      <c r="K18" s="308">
        <f>IF(ISNUMBER(Regressions!K28),ROUND(Regressions!K28, 1), NA())</f>
        <v>79.5</v>
      </c>
      <c r="L18" s="424">
        <f>IF(ISNUMBER(Regressions!L28),ROUND(Regressions!L28, 1), NA())</f>
        <v>24.6</v>
      </c>
      <c r="M18" s="421">
        <f>IF(ISNUMBER(Regressions!M28),ROUND(Regressions!M28, 1), NA())</f>
        <v>54.9</v>
      </c>
      <c r="N18" s="425">
        <f>IF(ISNUMBER(Regressions!N28),ROUND(Regressions!N28, 1), NA())</f>
        <v>20.5</v>
      </c>
      <c r="O18" s="419">
        <f>IF(ISNUMBER(Regressions!O28),ROUND(Regressions!O28, 1), NA())</f>
        <v>83</v>
      </c>
      <c r="P18" s="308">
        <f>IF(ISNUMBER(Regressions!P28),ROUND(Regressions!P28, 1), NA())</f>
        <v>81</v>
      </c>
      <c r="Q18" s="426">
        <f>IF(ISNUMBER(Regressions!Q28),ROUND(Regressions!Q28, 1), NA())</f>
        <v>63.3</v>
      </c>
      <c r="R18" s="421">
        <f>IF(ISNUMBER(Regressions!R28),ROUND(Regressions!R28, 1), NA())</f>
        <v>17.7</v>
      </c>
      <c r="S18" s="422">
        <f>IF(ISNUMBER(Regressions!S28),ROUND(Regressions!S28, 1), NA())</f>
        <v>19</v>
      </c>
    </row>
    <row r="19" spans="1:19" x14ac:dyDescent="0.25">
      <c r="A19" s="239" t="str">
        <f>IF(ISBLANK(Regressions!A29), " ", Regressions!A29)</f>
        <v>Mali</v>
      </c>
      <c r="B19" s="234">
        <f>IF(ISBLANK(Regressions!B29), " ", Regressions!B29)</f>
        <v>2015</v>
      </c>
      <c r="C19" s="237" t="str">
        <f>IF(ISBLANK(Regressions!C29), " ", Regressions!C29)</f>
        <v>National</v>
      </c>
      <c r="D19" s="241">
        <f>IF(ISBLANK(Regressions!D29), " ", Regressions!D29)</f>
        <v>7601910</v>
      </c>
      <c r="E19" s="419">
        <f>IF(ISNUMBER(Regressions!E29),ROUND(Regressions!E29, 1), NA())</f>
        <v>82.3</v>
      </c>
      <c r="F19" s="308">
        <f>IF(ISNUMBER(Regressions!F29),ROUND(Regressions!F29, 1), NA())</f>
        <v>65.599999999999994</v>
      </c>
      <c r="G19" s="420">
        <f>IF(ISNUMBER(Regressions!G29),ROUND(Regressions!G29, 1), NA())</f>
        <v>65.599999999999994</v>
      </c>
      <c r="H19" s="421">
        <f>IF(ISNUMBER(Regressions!H29),ROUND(Regressions!H29, 1), NA())</f>
        <v>0</v>
      </c>
      <c r="I19" s="422">
        <f>IF(ISNUMBER(Regressions!I29),ROUND(Regressions!I29, 1), NA())</f>
        <v>34.4</v>
      </c>
      <c r="J19" s="423">
        <f>IF(ISNUMBER(Regressions!J29),ROUND(Regressions!J29, 1), NA())</f>
        <v>85.8</v>
      </c>
      <c r="K19" s="308">
        <f>IF(ISNUMBER(Regressions!K29),ROUND(Regressions!K29, 1), NA())</f>
        <v>80.900000000000006</v>
      </c>
      <c r="L19" s="424">
        <f>IF(ISNUMBER(Regressions!L29),ROUND(Regressions!L29, 1), NA())</f>
        <v>26.7</v>
      </c>
      <c r="M19" s="421">
        <f>IF(ISNUMBER(Regressions!M29),ROUND(Regressions!M29, 1), NA())</f>
        <v>54.2</v>
      </c>
      <c r="N19" s="425">
        <f>IF(ISNUMBER(Regressions!N29),ROUND(Regressions!N29, 1), NA())</f>
        <v>19.100000000000001</v>
      </c>
      <c r="O19" s="419">
        <f>IF(ISNUMBER(Regressions!O29),ROUND(Regressions!O29, 1), NA())</f>
        <v>83</v>
      </c>
      <c r="P19" s="308">
        <f>IF(ISNUMBER(Regressions!P29),ROUND(Regressions!P29, 1), NA())</f>
        <v>81</v>
      </c>
      <c r="Q19" s="426">
        <f>IF(ISNUMBER(Regressions!Q29),ROUND(Regressions!Q29, 1), NA())</f>
        <v>63.3</v>
      </c>
      <c r="R19" s="421">
        <f>IF(ISNUMBER(Regressions!R29),ROUND(Regressions!R29, 1), NA())</f>
        <v>17.7</v>
      </c>
      <c r="S19" s="422">
        <f>IF(ISNUMBER(Regressions!S29),ROUND(Regressions!S29, 1), NA())</f>
        <v>19</v>
      </c>
    </row>
    <row r="20" spans="1:19" x14ac:dyDescent="0.25">
      <c r="A20" s="242" t="str">
        <f>IF(ISBLANK(Regressions!A30), " ", Regressions!A30)</f>
        <v>Mali</v>
      </c>
      <c r="B20" s="243">
        <f>IF(ISBLANK(Regressions!B30), " ", Regressions!B30)</f>
        <v>2016</v>
      </c>
      <c r="C20" s="244" t="str">
        <f>IF(ISBLANK(Regressions!C30), " ", Regressions!C30)</f>
        <v>National</v>
      </c>
      <c r="D20" s="245">
        <f>IF(ISBLANK(Regressions!D30), " ", Regressions!D30)</f>
        <v>7860431</v>
      </c>
      <c r="E20" s="427">
        <f>IF(ISNUMBER(Regressions!E30),ROUND(Regressions!E30, 1), NA())</f>
        <v>88.2</v>
      </c>
      <c r="F20" s="309">
        <f>IF(ISNUMBER(Regressions!F30),ROUND(Regressions!F30, 1), NA())</f>
        <v>73</v>
      </c>
      <c r="G20" s="428">
        <f>IF(ISNUMBER(Regressions!G30),ROUND(Regressions!G30, 1), NA())</f>
        <v>70.099999999999994</v>
      </c>
      <c r="H20" s="429">
        <f>IF(ISNUMBER(Regressions!H30),ROUND(Regressions!H30, 1), NA())</f>
        <v>3</v>
      </c>
      <c r="I20" s="430">
        <f>IF(ISNUMBER(Regressions!I30),ROUND(Regressions!I30, 1), NA())</f>
        <v>27</v>
      </c>
      <c r="J20" s="431">
        <f>IF(ISNUMBER(Regressions!J30),ROUND(Regressions!J30, 1), NA())</f>
        <v>92.2</v>
      </c>
      <c r="K20" s="309">
        <f>IF(ISNUMBER(Regressions!K30),ROUND(Regressions!K30, 1), NA())</f>
        <v>80.900000000000006</v>
      </c>
      <c r="L20" s="432">
        <f>IF(ISNUMBER(Regressions!L30),ROUND(Regressions!L30, 1), NA())</f>
        <v>28.8</v>
      </c>
      <c r="M20" s="429">
        <f>IF(ISNUMBER(Regressions!M30),ROUND(Regressions!M30, 1), NA())</f>
        <v>52.1</v>
      </c>
      <c r="N20" s="433">
        <f>IF(ISNUMBER(Regressions!N30),ROUND(Regressions!N30, 1), NA())</f>
        <v>19.100000000000001</v>
      </c>
      <c r="O20" s="427">
        <f>IF(ISNUMBER(Regressions!O30),ROUND(Regressions!O30, 1), NA())</f>
        <v>83</v>
      </c>
      <c r="P20" s="309">
        <f>IF(ISNUMBER(Regressions!P30),ROUND(Regressions!P30, 1), NA())</f>
        <v>81</v>
      </c>
      <c r="Q20" s="434">
        <f>IF(ISNUMBER(Regressions!Q30),ROUND(Regressions!Q30, 1), NA())</f>
        <v>63.3</v>
      </c>
      <c r="R20" s="429">
        <f>IF(ISNUMBER(Regressions!R30),ROUND(Regressions!R30, 1), NA())</f>
        <v>17.7</v>
      </c>
      <c r="S20" s="430">
        <f>IF(ISNUMBER(Regressions!S30),ROUND(Regressions!S30, 1), NA())</f>
        <v>19</v>
      </c>
    </row>
    <row r="21" spans="1:19" x14ac:dyDescent="0.25">
      <c r="A21" s="239" t="str">
        <f>IF(ISBLANK(Regressions!A31), " ", Regressions!A31)</f>
        <v>Mali</v>
      </c>
      <c r="B21" s="234">
        <f>IF(ISBLANK(Regressions!B31), " ", Regressions!B31)</f>
        <v>2000</v>
      </c>
      <c r="C21" s="237" t="str">
        <f>IF(ISBLANK(Regressions!C31), " ", Regressions!C31)</f>
        <v>Urban</v>
      </c>
      <c r="D21" s="241">
        <f>IF(ISBLANK(Regressions!D31), " ", Regressions!D31)</f>
        <v>1322175.9538574789</v>
      </c>
      <c r="E21" s="419">
        <f>IF(ISNUMBER(Regressions!E31),ROUND(Regressions!E31, 1), NA())</f>
        <v>100</v>
      </c>
      <c r="F21" s="308" t="e">
        <f>IF(ISNUMBER(Regressions!F31),ROUND(Regressions!F31, 1), NA())</f>
        <v>#N/A</v>
      </c>
      <c r="G21" s="420" t="e">
        <f>IF(ISNUMBER(Regressions!G31),ROUND(Regressions!G31, 1), NA())</f>
        <v>#N/A</v>
      </c>
      <c r="H21" s="421" t="e">
        <f>IF(ISNUMBER(Regressions!H31),ROUND(Regressions!H31, 1), NA())</f>
        <v>#N/A</v>
      </c>
      <c r="I21" s="422" t="e">
        <f>IF(ISNUMBER(Regressions!I31),ROUND(Regressions!I31, 1), NA())</f>
        <v>#N/A</v>
      </c>
      <c r="J21" s="423">
        <f>IF(ISNUMBER(Regressions!J31),ROUND(Regressions!J31, 1), NA())</f>
        <v>100</v>
      </c>
      <c r="K21" s="308" t="e">
        <f>IF(ISNUMBER(Regressions!K31),ROUND(Regressions!K31, 1), NA())</f>
        <v>#N/A</v>
      </c>
      <c r="L21" s="424" t="e">
        <f>IF(ISNUMBER(Regressions!L31),ROUND(Regressions!L31, 1), NA())</f>
        <v>#N/A</v>
      </c>
      <c r="M21" s="421" t="e">
        <f>IF(ISNUMBER(Regressions!M31),ROUND(Regressions!M31, 1), NA())</f>
        <v>#N/A</v>
      </c>
      <c r="N21" s="425" t="e">
        <f>IF(ISNUMBER(Regressions!N31),ROUND(Regressions!N31, 1), NA())</f>
        <v>#N/A</v>
      </c>
      <c r="O21" s="419" t="e">
        <f>IF(ISNUMBER(Regressions!O31),ROUND(Regressions!O31, 1), NA())</f>
        <v>#N/A</v>
      </c>
      <c r="P21" s="308" t="e">
        <f>IF(ISNUMBER(Regressions!P31),ROUND(Regressions!P31, 1), NA())</f>
        <v>#N/A</v>
      </c>
      <c r="Q21" s="426" t="e">
        <f>IF(ISNUMBER(Regressions!Q31),ROUND(Regressions!Q31, 1), NA())</f>
        <v>#N/A</v>
      </c>
      <c r="R21" s="421" t="e">
        <f>IF(ISNUMBER(Regressions!R31),ROUND(Regressions!R31, 1), NA())</f>
        <v>#N/A</v>
      </c>
      <c r="S21" s="422" t="e">
        <f>IF(ISNUMBER(Regressions!S31),ROUND(Regressions!S31, 1), NA())</f>
        <v>#N/A</v>
      </c>
    </row>
    <row r="22" spans="1:19" x14ac:dyDescent="0.25">
      <c r="A22" s="239" t="str">
        <f>IF(ISBLANK(Regressions!A32), " ", Regressions!A32)</f>
        <v>Mali</v>
      </c>
      <c r="B22" s="234">
        <f>IF(ISBLANK(Regressions!B32), " ", Regressions!B32)</f>
        <v>2001</v>
      </c>
      <c r="C22" s="237" t="str">
        <f>IF(ISBLANK(Regressions!C32), " ", Regressions!C32)</f>
        <v>Urban</v>
      </c>
      <c r="D22" s="241">
        <f>IF(ISBLANK(Regressions!D32), " ", Regressions!D32)</f>
        <v>1390860.8114967346</v>
      </c>
      <c r="E22" s="419">
        <f>IF(ISNUMBER(Regressions!E32),ROUND(Regressions!E32, 1), NA())</f>
        <v>100</v>
      </c>
      <c r="F22" s="308" t="e">
        <f>IF(ISNUMBER(Regressions!F32),ROUND(Regressions!F32, 1), NA())</f>
        <v>#N/A</v>
      </c>
      <c r="G22" s="420" t="e">
        <f>IF(ISNUMBER(Regressions!G32),ROUND(Regressions!G32, 1), NA())</f>
        <v>#N/A</v>
      </c>
      <c r="H22" s="421" t="e">
        <f>IF(ISNUMBER(Regressions!H32),ROUND(Regressions!H32, 1), NA())</f>
        <v>#N/A</v>
      </c>
      <c r="I22" s="422" t="e">
        <f>IF(ISNUMBER(Regressions!I32),ROUND(Regressions!I32, 1), NA())</f>
        <v>#N/A</v>
      </c>
      <c r="J22" s="423">
        <f>IF(ISNUMBER(Regressions!J32),ROUND(Regressions!J32, 1), NA())</f>
        <v>100</v>
      </c>
      <c r="K22" s="308" t="e">
        <f>IF(ISNUMBER(Regressions!K32),ROUND(Regressions!K32, 1), NA())</f>
        <v>#N/A</v>
      </c>
      <c r="L22" s="424" t="e">
        <f>IF(ISNUMBER(Regressions!L32),ROUND(Regressions!L32, 1), NA())</f>
        <v>#N/A</v>
      </c>
      <c r="M22" s="421" t="e">
        <f>IF(ISNUMBER(Regressions!M32),ROUND(Regressions!M32, 1), NA())</f>
        <v>#N/A</v>
      </c>
      <c r="N22" s="425" t="e">
        <f>IF(ISNUMBER(Regressions!N32),ROUND(Regressions!N32, 1), NA())</f>
        <v>#N/A</v>
      </c>
      <c r="O22" s="419" t="e">
        <f>IF(ISNUMBER(Regressions!O32),ROUND(Regressions!O32, 1), NA())</f>
        <v>#N/A</v>
      </c>
      <c r="P22" s="308" t="e">
        <f>IF(ISNUMBER(Regressions!P32),ROUND(Regressions!P32, 1), NA())</f>
        <v>#N/A</v>
      </c>
      <c r="Q22" s="426" t="e">
        <f>IF(ISNUMBER(Regressions!Q32),ROUND(Regressions!Q32, 1), NA())</f>
        <v>#N/A</v>
      </c>
      <c r="R22" s="421" t="e">
        <f>IF(ISNUMBER(Regressions!R32),ROUND(Regressions!R32, 1), NA())</f>
        <v>#N/A</v>
      </c>
      <c r="S22" s="422" t="e">
        <f>IF(ISNUMBER(Regressions!S32),ROUND(Regressions!S32, 1), NA())</f>
        <v>#N/A</v>
      </c>
    </row>
    <row r="23" spans="1:19" x14ac:dyDescent="0.25">
      <c r="A23" s="239" t="str">
        <f>IF(ISBLANK(Regressions!A33), " ", Regressions!A33)</f>
        <v>Mali</v>
      </c>
      <c r="B23" s="234">
        <f>IF(ISBLANK(Regressions!B33), " ", Regressions!B33)</f>
        <v>2002</v>
      </c>
      <c r="C23" s="237" t="str">
        <f>IF(ISBLANK(Regressions!C33), " ", Regressions!C33)</f>
        <v>Urban</v>
      </c>
      <c r="D23" s="241">
        <f>IF(ISBLANK(Regressions!D33), " ", Regressions!D33)</f>
        <v>1465830.1561734008</v>
      </c>
      <c r="E23" s="419">
        <f>IF(ISNUMBER(Regressions!E33),ROUND(Regressions!E33, 1), NA())</f>
        <v>100</v>
      </c>
      <c r="F23" s="308" t="e">
        <f>IF(ISNUMBER(Regressions!F33),ROUND(Regressions!F33, 1), NA())</f>
        <v>#N/A</v>
      </c>
      <c r="G23" s="420" t="e">
        <f>IF(ISNUMBER(Regressions!G33),ROUND(Regressions!G33, 1), NA())</f>
        <v>#N/A</v>
      </c>
      <c r="H23" s="421" t="e">
        <f>IF(ISNUMBER(Regressions!H33),ROUND(Regressions!H33, 1), NA())</f>
        <v>#N/A</v>
      </c>
      <c r="I23" s="422" t="e">
        <f>IF(ISNUMBER(Regressions!I33),ROUND(Regressions!I33, 1), NA())</f>
        <v>#N/A</v>
      </c>
      <c r="J23" s="423">
        <f>IF(ISNUMBER(Regressions!J33),ROUND(Regressions!J33, 1), NA())</f>
        <v>100</v>
      </c>
      <c r="K23" s="308" t="e">
        <f>IF(ISNUMBER(Regressions!K33),ROUND(Regressions!K33, 1), NA())</f>
        <v>#N/A</v>
      </c>
      <c r="L23" s="424" t="e">
        <f>IF(ISNUMBER(Regressions!L33),ROUND(Regressions!L33, 1), NA())</f>
        <v>#N/A</v>
      </c>
      <c r="M23" s="421" t="e">
        <f>IF(ISNUMBER(Regressions!M33),ROUND(Regressions!M33, 1), NA())</f>
        <v>#N/A</v>
      </c>
      <c r="N23" s="425" t="e">
        <f>IF(ISNUMBER(Regressions!N33),ROUND(Regressions!N33, 1), NA())</f>
        <v>#N/A</v>
      </c>
      <c r="O23" s="419" t="e">
        <f>IF(ISNUMBER(Regressions!O33),ROUND(Regressions!O33, 1), NA())</f>
        <v>#N/A</v>
      </c>
      <c r="P23" s="308" t="e">
        <f>IF(ISNUMBER(Regressions!P33),ROUND(Regressions!P33, 1), NA())</f>
        <v>#N/A</v>
      </c>
      <c r="Q23" s="426" t="e">
        <f>IF(ISNUMBER(Regressions!Q33),ROUND(Regressions!Q33, 1), NA())</f>
        <v>#N/A</v>
      </c>
      <c r="R23" s="421" t="e">
        <f>IF(ISNUMBER(Regressions!R33),ROUND(Regressions!R33, 1), NA())</f>
        <v>#N/A</v>
      </c>
      <c r="S23" s="422" t="e">
        <f>IF(ISNUMBER(Regressions!S33),ROUND(Regressions!S33, 1), NA())</f>
        <v>#N/A</v>
      </c>
    </row>
    <row r="24" spans="1:19" x14ac:dyDescent="0.25">
      <c r="A24" s="239" t="str">
        <f>IF(ISBLANK(Regressions!A34), " ", Regressions!A34)</f>
        <v>Mali</v>
      </c>
      <c r="B24" s="234">
        <f>IF(ISBLANK(Regressions!B34), " ", Regressions!B34)</f>
        <v>2003</v>
      </c>
      <c r="C24" s="237" t="str">
        <f>IF(ISBLANK(Regressions!C34), " ", Regressions!C34)</f>
        <v>Urban</v>
      </c>
      <c r="D24" s="241">
        <f>IF(ISBLANK(Regressions!D34), " ", Regressions!D34)</f>
        <v>1546372.8835816192</v>
      </c>
      <c r="E24" s="419">
        <f>IF(ISNUMBER(Regressions!E34),ROUND(Regressions!E34, 1), NA())</f>
        <v>100</v>
      </c>
      <c r="F24" s="308" t="e">
        <f>IF(ISNUMBER(Regressions!F34),ROUND(Regressions!F34, 1), NA())</f>
        <v>#N/A</v>
      </c>
      <c r="G24" s="420" t="e">
        <f>IF(ISNUMBER(Regressions!G34),ROUND(Regressions!G34, 1), NA())</f>
        <v>#N/A</v>
      </c>
      <c r="H24" s="421" t="e">
        <f>IF(ISNUMBER(Regressions!H34),ROUND(Regressions!H34, 1), NA())</f>
        <v>#N/A</v>
      </c>
      <c r="I24" s="422" t="e">
        <f>IF(ISNUMBER(Regressions!I34),ROUND(Regressions!I34, 1), NA())</f>
        <v>#N/A</v>
      </c>
      <c r="J24" s="423">
        <f>IF(ISNUMBER(Regressions!J34),ROUND(Regressions!J34, 1), NA())</f>
        <v>100</v>
      </c>
      <c r="K24" s="308" t="e">
        <f>IF(ISNUMBER(Regressions!K34),ROUND(Regressions!K34, 1), NA())</f>
        <v>#N/A</v>
      </c>
      <c r="L24" s="424" t="e">
        <f>IF(ISNUMBER(Regressions!L34),ROUND(Regressions!L34, 1), NA())</f>
        <v>#N/A</v>
      </c>
      <c r="M24" s="421" t="e">
        <f>IF(ISNUMBER(Regressions!M34),ROUND(Regressions!M34, 1), NA())</f>
        <v>#N/A</v>
      </c>
      <c r="N24" s="425" t="e">
        <f>IF(ISNUMBER(Regressions!N34),ROUND(Regressions!N34, 1), NA())</f>
        <v>#N/A</v>
      </c>
      <c r="O24" s="419" t="e">
        <f>IF(ISNUMBER(Regressions!O34),ROUND(Regressions!O34, 1), NA())</f>
        <v>#N/A</v>
      </c>
      <c r="P24" s="308" t="e">
        <f>IF(ISNUMBER(Regressions!P34),ROUND(Regressions!P34, 1), NA())</f>
        <v>#N/A</v>
      </c>
      <c r="Q24" s="426" t="e">
        <f>IF(ISNUMBER(Regressions!Q34),ROUND(Regressions!Q34, 1), NA())</f>
        <v>#N/A</v>
      </c>
      <c r="R24" s="421" t="e">
        <f>IF(ISNUMBER(Regressions!R34),ROUND(Regressions!R34, 1), NA())</f>
        <v>#N/A</v>
      </c>
      <c r="S24" s="422" t="e">
        <f>IF(ISNUMBER(Regressions!S34),ROUND(Regressions!S34, 1), NA())</f>
        <v>#N/A</v>
      </c>
    </row>
    <row r="25" spans="1:19" x14ac:dyDescent="0.25">
      <c r="A25" s="239" t="str">
        <f>IF(ISBLANK(Regressions!A35), " ", Regressions!A35)</f>
        <v>Mali</v>
      </c>
      <c r="B25" s="234">
        <f>IF(ISBLANK(Regressions!B35), " ", Regressions!B35)</f>
        <v>2004</v>
      </c>
      <c r="C25" s="237" t="str">
        <f>IF(ISBLANK(Regressions!C35), " ", Regressions!C35)</f>
        <v>Urban</v>
      </c>
      <c r="D25" s="241">
        <f>IF(ISBLANK(Regressions!D35), " ", Regressions!D35)</f>
        <v>1632431.4282093812</v>
      </c>
      <c r="E25" s="419">
        <f>IF(ISNUMBER(Regressions!E35),ROUND(Regressions!E35, 1), NA())</f>
        <v>100</v>
      </c>
      <c r="F25" s="308" t="e">
        <f>IF(ISNUMBER(Regressions!F35),ROUND(Regressions!F35, 1), NA())</f>
        <v>#N/A</v>
      </c>
      <c r="G25" s="420" t="e">
        <f>IF(ISNUMBER(Regressions!G35),ROUND(Regressions!G35, 1), NA())</f>
        <v>#N/A</v>
      </c>
      <c r="H25" s="421" t="e">
        <f>IF(ISNUMBER(Regressions!H35),ROUND(Regressions!H35, 1), NA())</f>
        <v>#N/A</v>
      </c>
      <c r="I25" s="422" t="e">
        <f>IF(ISNUMBER(Regressions!I35),ROUND(Regressions!I35, 1), NA())</f>
        <v>#N/A</v>
      </c>
      <c r="J25" s="423">
        <f>IF(ISNUMBER(Regressions!J35),ROUND(Regressions!J35, 1), NA())</f>
        <v>100</v>
      </c>
      <c r="K25" s="308" t="e">
        <f>IF(ISNUMBER(Regressions!K35),ROUND(Regressions!K35, 1), NA())</f>
        <v>#N/A</v>
      </c>
      <c r="L25" s="424" t="e">
        <f>IF(ISNUMBER(Regressions!L35),ROUND(Regressions!L35, 1), NA())</f>
        <v>#N/A</v>
      </c>
      <c r="M25" s="421" t="e">
        <f>IF(ISNUMBER(Regressions!M35),ROUND(Regressions!M35, 1), NA())</f>
        <v>#N/A</v>
      </c>
      <c r="N25" s="425" t="e">
        <f>IF(ISNUMBER(Regressions!N35),ROUND(Regressions!N35, 1), NA())</f>
        <v>#N/A</v>
      </c>
      <c r="O25" s="419" t="e">
        <f>IF(ISNUMBER(Regressions!O35),ROUND(Regressions!O35, 1), NA())</f>
        <v>#N/A</v>
      </c>
      <c r="P25" s="308" t="e">
        <f>IF(ISNUMBER(Regressions!P35),ROUND(Regressions!P35, 1), NA())</f>
        <v>#N/A</v>
      </c>
      <c r="Q25" s="426" t="e">
        <f>IF(ISNUMBER(Regressions!Q35),ROUND(Regressions!Q35, 1), NA())</f>
        <v>#N/A</v>
      </c>
      <c r="R25" s="421" t="e">
        <f>IF(ISNUMBER(Regressions!R35),ROUND(Regressions!R35, 1), NA())</f>
        <v>#N/A</v>
      </c>
      <c r="S25" s="422" t="e">
        <f>IF(ISNUMBER(Regressions!S35),ROUND(Regressions!S35, 1), NA())</f>
        <v>#N/A</v>
      </c>
    </row>
    <row r="26" spans="1:19" x14ac:dyDescent="0.25">
      <c r="A26" s="239" t="str">
        <f>IF(ISBLANK(Regressions!A36), " ", Regressions!A36)</f>
        <v>Mali</v>
      </c>
      <c r="B26" s="234">
        <f>IF(ISBLANK(Regressions!B36), " ", Regressions!B36)</f>
        <v>2005</v>
      </c>
      <c r="C26" s="237" t="str">
        <f>IF(ISBLANK(Regressions!C36), " ", Regressions!C36)</f>
        <v>Urban</v>
      </c>
      <c r="D26" s="241">
        <f>IF(ISBLANK(Regressions!D36), " ", Regressions!D36)</f>
        <v>1722638.055189247</v>
      </c>
      <c r="E26" s="419">
        <f>IF(ISNUMBER(Regressions!E36),ROUND(Regressions!E36, 1), NA())</f>
        <v>100</v>
      </c>
      <c r="F26" s="308" t="e">
        <f>IF(ISNUMBER(Regressions!F36),ROUND(Regressions!F36, 1), NA())</f>
        <v>#N/A</v>
      </c>
      <c r="G26" s="420" t="e">
        <f>IF(ISNUMBER(Regressions!G36),ROUND(Regressions!G36, 1), NA())</f>
        <v>#N/A</v>
      </c>
      <c r="H26" s="421" t="e">
        <f>IF(ISNUMBER(Regressions!H36),ROUND(Regressions!H36, 1), NA())</f>
        <v>#N/A</v>
      </c>
      <c r="I26" s="422" t="e">
        <f>IF(ISNUMBER(Regressions!I36),ROUND(Regressions!I36, 1), NA())</f>
        <v>#N/A</v>
      </c>
      <c r="J26" s="423">
        <f>IF(ISNUMBER(Regressions!J36),ROUND(Regressions!J36, 1), NA())</f>
        <v>100</v>
      </c>
      <c r="K26" s="308" t="e">
        <f>IF(ISNUMBER(Regressions!K36),ROUND(Regressions!K36, 1), NA())</f>
        <v>#N/A</v>
      </c>
      <c r="L26" s="424" t="e">
        <f>IF(ISNUMBER(Regressions!L36),ROUND(Regressions!L36, 1), NA())</f>
        <v>#N/A</v>
      </c>
      <c r="M26" s="421" t="e">
        <f>IF(ISNUMBER(Regressions!M36),ROUND(Regressions!M36, 1), NA())</f>
        <v>#N/A</v>
      </c>
      <c r="N26" s="425" t="e">
        <f>IF(ISNUMBER(Regressions!N36),ROUND(Regressions!N36, 1), NA())</f>
        <v>#N/A</v>
      </c>
      <c r="O26" s="419" t="e">
        <f>IF(ISNUMBER(Regressions!O36),ROUND(Regressions!O36, 1), NA())</f>
        <v>#N/A</v>
      </c>
      <c r="P26" s="308" t="e">
        <f>IF(ISNUMBER(Regressions!P36),ROUND(Regressions!P36, 1), NA())</f>
        <v>#N/A</v>
      </c>
      <c r="Q26" s="426" t="e">
        <f>IF(ISNUMBER(Regressions!Q36),ROUND(Regressions!Q36, 1), NA())</f>
        <v>#N/A</v>
      </c>
      <c r="R26" s="421" t="e">
        <f>IF(ISNUMBER(Regressions!R36),ROUND(Regressions!R36, 1), NA())</f>
        <v>#N/A</v>
      </c>
      <c r="S26" s="422" t="e">
        <f>IF(ISNUMBER(Regressions!S36),ROUND(Regressions!S36, 1), NA())</f>
        <v>#N/A</v>
      </c>
    </row>
    <row r="27" spans="1:19" x14ac:dyDescent="0.25">
      <c r="A27" s="239" t="str">
        <f>IF(ISBLANK(Regressions!A37), " ", Regressions!A37)</f>
        <v>Mali</v>
      </c>
      <c r="B27" s="234">
        <f>IF(ISBLANK(Regressions!B37), " ", Regressions!B37)</f>
        <v>2006</v>
      </c>
      <c r="C27" s="237" t="str">
        <f>IF(ISBLANK(Regressions!C37), " ", Regressions!C37)</f>
        <v>Urban</v>
      </c>
      <c r="D27" s="241">
        <f>IF(ISBLANK(Regressions!D37), " ", Regressions!D37)</f>
        <v>1818934.537217102</v>
      </c>
      <c r="E27" s="419">
        <f>IF(ISNUMBER(Regressions!E37),ROUND(Regressions!E37, 1), NA())</f>
        <v>100</v>
      </c>
      <c r="F27" s="308" t="e">
        <f>IF(ISNUMBER(Regressions!F37),ROUND(Regressions!F37, 1), NA())</f>
        <v>#N/A</v>
      </c>
      <c r="G27" s="420" t="e">
        <f>IF(ISNUMBER(Regressions!G37),ROUND(Regressions!G37, 1), NA())</f>
        <v>#N/A</v>
      </c>
      <c r="H27" s="421" t="e">
        <f>IF(ISNUMBER(Regressions!H37),ROUND(Regressions!H37, 1), NA())</f>
        <v>#N/A</v>
      </c>
      <c r="I27" s="422" t="e">
        <f>IF(ISNUMBER(Regressions!I37),ROUND(Regressions!I37, 1), NA())</f>
        <v>#N/A</v>
      </c>
      <c r="J27" s="423">
        <f>IF(ISNUMBER(Regressions!J37),ROUND(Regressions!J37, 1), NA())</f>
        <v>100</v>
      </c>
      <c r="K27" s="308" t="e">
        <f>IF(ISNUMBER(Regressions!K37),ROUND(Regressions!K37, 1), NA())</f>
        <v>#N/A</v>
      </c>
      <c r="L27" s="424" t="e">
        <f>IF(ISNUMBER(Regressions!L37),ROUND(Regressions!L37, 1), NA())</f>
        <v>#N/A</v>
      </c>
      <c r="M27" s="421" t="e">
        <f>IF(ISNUMBER(Regressions!M37),ROUND(Regressions!M37, 1), NA())</f>
        <v>#N/A</v>
      </c>
      <c r="N27" s="425" t="e">
        <f>IF(ISNUMBER(Regressions!N37),ROUND(Regressions!N37, 1), NA())</f>
        <v>#N/A</v>
      </c>
      <c r="O27" s="419" t="e">
        <f>IF(ISNUMBER(Regressions!O37),ROUND(Regressions!O37, 1), NA())</f>
        <v>#N/A</v>
      </c>
      <c r="P27" s="308" t="e">
        <f>IF(ISNUMBER(Regressions!P37),ROUND(Regressions!P37, 1), NA())</f>
        <v>#N/A</v>
      </c>
      <c r="Q27" s="426" t="e">
        <f>IF(ISNUMBER(Regressions!Q37),ROUND(Regressions!Q37, 1), NA())</f>
        <v>#N/A</v>
      </c>
      <c r="R27" s="421" t="e">
        <f>IF(ISNUMBER(Regressions!R37),ROUND(Regressions!R37, 1), NA())</f>
        <v>#N/A</v>
      </c>
      <c r="S27" s="422" t="e">
        <f>IF(ISNUMBER(Regressions!S37),ROUND(Regressions!S37, 1), NA())</f>
        <v>#N/A</v>
      </c>
    </row>
    <row r="28" spans="1:19" x14ac:dyDescent="0.25">
      <c r="A28" s="239" t="str">
        <f>IF(ISBLANK(Regressions!A38), " ", Regressions!A38)</f>
        <v>Mali</v>
      </c>
      <c r="B28" s="234">
        <f>IF(ISBLANK(Regressions!B38), " ", Regressions!B38)</f>
        <v>2007</v>
      </c>
      <c r="C28" s="237" t="str">
        <f>IF(ISBLANK(Regressions!C38), " ", Regressions!C38)</f>
        <v>Urban</v>
      </c>
      <c r="D28" s="241">
        <f>IF(ISBLANK(Regressions!D38), " ", Regressions!D38)</f>
        <v>1926602.5026922608</v>
      </c>
      <c r="E28" s="419">
        <f>IF(ISNUMBER(Regressions!E38),ROUND(Regressions!E38, 1), NA())</f>
        <v>100</v>
      </c>
      <c r="F28" s="308" t="e">
        <f>IF(ISNUMBER(Regressions!F38),ROUND(Regressions!F38, 1), NA())</f>
        <v>#N/A</v>
      </c>
      <c r="G28" s="420" t="e">
        <f>IF(ISNUMBER(Regressions!G38),ROUND(Regressions!G38, 1), NA())</f>
        <v>#N/A</v>
      </c>
      <c r="H28" s="421" t="e">
        <f>IF(ISNUMBER(Regressions!H38),ROUND(Regressions!H38, 1), NA())</f>
        <v>#N/A</v>
      </c>
      <c r="I28" s="422" t="e">
        <f>IF(ISNUMBER(Regressions!I38),ROUND(Regressions!I38, 1), NA())</f>
        <v>#N/A</v>
      </c>
      <c r="J28" s="423">
        <f>IF(ISNUMBER(Regressions!J38),ROUND(Regressions!J38, 1), NA())</f>
        <v>100</v>
      </c>
      <c r="K28" s="308" t="e">
        <f>IF(ISNUMBER(Regressions!K38),ROUND(Regressions!K38, 1), NA())</f>
        <v>#N/A</v>
      </c>
      <c r="L28" s="424" t="e">
        <f>IF(ISNUMBER(Regressions!L38),ROUND(Regressions!L38, 1), NA())</f>
        <v>#N/A</v>
      </c>
      <c r="M28" s="421" t="e">
        <f>IF(ISNUMBER(Regressions!M38),ROUND(Regressions!M38, 1), NA())</f>
        <v>#N/A</v>
      </c>
      <c r="N28" s="425" t="e">
        <f>IF(ISNUMBER(Regressions!N38),ROUND(Regressions!N38, 1), NA())</f>
        <v>#N/A</v>
      </c>
      <c r="O28" s="419" t="e">
        <f>IF(ISNUMBER(Regressions!O38),ROUND(Regressions!O38, 1), NA())</f>
        <v>#N/A</v>
      </c>
      <c r="P28" s="308" t="e">
        <f>IF(ISNUMBER(Regressions!P38),ROUND(Regressions!P38, 1), NA())</f>
        <v>#N/A</v>
      </c>
      <c r="Q28" s="426" t="e">
        <f>IF(ISNUMBER(Regressions!Q38),ROUND(Regressions!Q38, 1), NA())</f>
        <v>#N/A</v>
      </c>
      <c r="R28" s="421" t="e">
        <f>IF(ISNUMBER(Regressions!R38),ROUND(Regressions!R38, 1), NA())</f>
        <v>#N/A</v>
      </c>
      <c r="S28" s="422" t="e">
        <f>IF(ISNUMBER(Regressions!S38),ROUND(Regressions!S38, 1), NA())</f>
        <v>#N/A</v>
      </c>
    </row>
    <row r="29" spans="1:19" x14ac:dyDescent="0.25">
      <c r="A29" s="239" t="str">
        <f>IF(ISBLANK(Regressions!A39), " ", Regressions!A39)</f>
        <v>Mali</v>
      </c>
      <c r="B29" s="234">
        <f>IF(ISBLANK(Regressions!B39), " ", Regressions!B39)</f>
        <v>2008</v>
      </c>
      <c r="C29" s="237" t="str">
        <f>IF(ISBLANK(Regressions!C39), " ", Regressions!C39)</f>
        <v>Urban</v>
      </c>
      <c r="D29" s="241">
        <f>IF(ISBLANK(Regressions!D39), " ", Regressions!D39)</f>
        <v>2044417.1893959043</v>
      </c>
      <c r="E29" s="419">
        <f>IF(ISNUMBER(Regressions!E39),ROUND(Regressions!E39, 1), NA())</f>
        <v>100</v>
      </c>
      <c r="F29" s="308" t="e">
        <f>IF(ISNUMBER(Regressions!F39),ROUND(Regressions!F39, 1), NA())</f>
        <v>#N/A</v>
      </c>
      <c r="G29" s="420" t="e">
        <f>IF(ISNUMBER(Regressions!G39),ROUND(Regressions!G39, 1), NA())</f>
        <v>#N/A</v>
      </c>
      <c r="H29" s="421" t="e">
        <f>IF(ISNUMBER(Regressions!H39),ROUND(Regressions!H39, 1), NA())</f>
        <v>#N/A</v>
      </c>
      <c r="I29" s="422" t="e">
        <f>IF(ISNUMBER(Regressions!I39),ROUND(Regressions!I39, 1), NA())</f>
        <v>#N/A</v>
      </c>
      <c r="J29" s="423">
        <f>IF(ISNUMBER(Regressions!J39),ROUND(Regressions!J39, 1), NA())</f>
        <v>100</v>
      </c>
      <c r="K29" s="308" t="e">
        <f>IF(ISNUMBER(Regressions!K39),ROUND(Regressions!K39, 1), NA())</f>
        <v>#N/A</v>
      </c>
      <c r="L29" s="424" t="e">
        <f>IF(ISNUMBER(Regressions!L39),ROUND(Regressions!L39, 1), NA())</f>
        <v>#N/A</v>
      </c>
      <c r="M29" s="421" t="e">
        <f>IF(ISNUMBER(Regressions!M39),ROUND(Regressions!M39, 1), NA())</f>
        <v>#N/A</v>
      </c>
      <c r="N29" s="425" t="e">
        <f>IF(ISNUMBER(Regressions!N39),ROUND(Regressions!N39, 1), NA())</f>
        <v>#N/A</v>
      </c>
      <c r="O29" s="419" t="e">
        <f>IF(ISNUMBER(Regressions!O39),ROUND(Regressions!O39, 1), NA())</f>
        <v>#N/A</v>
      </c>
      <c r="P29" s="308" t="e">
        <f>IF(ISNUMBER(Regressions!P39),ROUND(Regressions!P39, 1), NA())</f>
        <v>#N/A</v>
      </c>
      <c r="Q29" s="426" t="e">
        <f>IF(ISNUMBER(Regressions!Q39),ROUND(Regressions!Q39, 1), NA())</f>
        <v>#N/A</v>
      </c>
      <c r="R29" s="421" t="e">
        <f>IF(ISNUMBER(Regressions!R39),ROUND(Regressions!R39, 1), NA())</f>
        <v>#N/A</v>
      </c>
      <c r="S29" s="422" t="e">
        <f>IF(ISNUMBER(Regressions!S39),ROUND(Regressions!S39, 1), NA())</f>
        <v>#N/A</v>
      </c>
    </row>
    <row r="30" spans="1:19" x14ac:dyDescent="0.25">
      <c r="A30" s="239" t="str">
        <f>IF(ISBLANK(Regressions!A40), " ", Regressions!A40)</f>
        <v>Mali</v>
      </c>
      <c r="B30" s="234">
        <f>IF(ISBLANK(Regressions!B40), " ", Regressions!B40)</f>
        <v>2009</v>
      </c>
      <c r="C30" s="237" t="str">
        <f>IF(ISBLANK(Regressions!C40), " ", Regressions!C40)</f>
        <v>Urban</v>
      </c>
      <c r="D30" s="241">
        <f>IF(ISBLANK(Regressions!D40), " ", Regressions!D40)</f>
        <v>2169836.1110299299</v>
      </c>
      <c r="E30" s="419">
        <f>IF(ISNUMBER(Regressions!E40),ROUND(Regressions!E40, 1), NA())</f>
        <v>100</v>
      </c>
      <c r="F30" s="308" t="e">
        <f>IF(ISNUMBER(Regressions!F40),ROUND(Regressions!F40, 1), NA())</f>
        <v>#N/A</v>
      </c>
      <c r="G30" s="420" t="e">
        <f>IF(ISNUMBER(Regressions!G40),ROUND(Regressions!G40, 1), NA())</f>
        <v>#N/A</v>
      </c>
      <c r="H30" s="421" t="e">
        <f>IF(ISNUMBER(Regressions!H40),ROUND(Regressions!H40, 1), NA())</f>
        <v>#N/A</v>
      </c>
      <c r="I30" s="422" t="e">
        <f>IF(ISNUMBER(Regressions!I40),ROUND(Regressions!I40, 1), NA())</f>
        <v>#N/A</v>
      </c>
      <c r="J30" s="423">
        <f>IF(ISNUMBER(Regressions!J40),ROUND(Regressions!J40, 1), NA())</f>
        <v>100</v>
      </c>
      <c r="K30" s="308" t="e">
        <f>IF(ISNUMBER(Regressions!K40),ROUND(Regressions!K40, 1), NA())</f>
        <v>#N/A</v>
      </c>
      <c r="L30" s="424" t="e">
        <f>IF(ISNUMBER(Regressions!L40),ROUND(Regressions!L40, 1), NA())</f>
        <v>#N/A</v>
      </c>
      <c r="M30" s="421" t="e">
        <f>IF(ISNUMBER(Regressions!M40),ROUND(Regressions!M40, 1), NA())</f>
        <v>#N/A</v>
      </c>
      <c r="N30" s="425" t="e">
        <f>IF(ISNUMBER(Regressions!N40),ROUND(Regressions!N40, 1), NA())</f>
        <v>#N/A</v>
      </c>
      <c r="O30" s="419" t="e">
        <f>IF(ISNUMBER(Regressions!O40),ROUND(Regressions!O40, 1), NA())</f>
        <v>#N/A</v>
      </c>
      <c r="P30" s="308" t="e">
        <f>IF(ISNUMBER(Regressions!P40),ROUND(Regressions!P40, 1), NA())</f>
        <v>#N/A</v>
      </c>
      <c r="Q30" s="426" t="e">
        <f>IF(ISNUMBER(Regressions!Q40),ROUND(Regressions!Q40, 1), NA())</f>
        <v>#N/A</v>
      </c>
      <c r="R30" s="421" t="e">
        <f>IF(ISNUMBER(Regressions!R40),ROUND(Regressions!R40, 1), NA())</f>
        <v>#N/A</v>
      </c>
      <c r="S30" s="422" t="e">
        <f>IF(ISNUMBER(Regressions!S40),ROUND(Regressions!S40, 1), NA())</f>
        <v>#N/A</v>
      </c>
    </row>
    <row r="31" spans="1:19" x14ac:dyDescent="0.25">
      <c r="A31" s="239" t="str">
        <f>IF(ISBLANK(Regressions!A41), " ", Regressions!A41)</f>
        <v>Mali</v>
      </c>
      <c r="B31" s="234">
        <f>IF(ISBLANK(Regressions!B41), " ", Regressions!B41)</f>
        <v>2010</v>
      </c>
      <c r="C31" s="237" t="str">
        <f>IF(ISBLANK(Regressions!C41), " ", Regressions!C41)</f>
        <v>Urban</v>
      </c>
      <c r="D31" s="241">
        <f>IF(ISBLANK(Regressions!D41), " ", Regressions!D41)</f>
        <v>2297425.8788482668</v>
      </c>
      <c r="E31" s="419">
        <f>IF(ISNUMBER(Regressions!E41),ROUND(Regressions!E41, 1), NA())</f>
        <v>100</v>
      </c>
      <c r="F31" s="308" t="e">
        <f>IF(ISNUMBER(Regressions!F41),ROUND(Regressions!F41, 1), NA())</f>
        <v>#N/A</v>
      </c>
      <c r="G31" s="420" t="e">
        <f>IF(ISNUMBER(Regressions!G41),ROUND(Regressions!G41, 1), NA())</f>
        <v>#N/A</v>
      </c>
      <c r="H31" s="421" t="e">
        <f>IF(ISNUMBER(Regressions!H41),ROUND(Regressions!H41, 1), NA())</f>
        <v>#N/A</v>
      </c>
      <c r="I31" s="422" t="e">
        <f>IF(ISNUMBER(Regressions!I41),ROUND(Regressions!I41, 1), NA())</f>
        <v>#N/A</v>
      </c>
      <c r="J31" s="423">
        <f>IF(ISNUMBER(Regressions!J41),ROUND(Regressions!J41, 1), NA())</f>
        <v>100</v>
      </c>
      <c r="K31" s="308" t="e">
        <f>IF(ISNUMBER(Regressions!K41),ROUND(Regressions!K41, 1), NA())</f>
        <v>#N/A</v>
      </c>
      <c r="L31" s="424" t="e">
        <f>IF(ISNUMBER(Regressions!L41),ROUND(Regressions!L41, 1), NA())</f>
        <v>#N/A</v>
      </c>
      <c r="M31" s="421" t="e">
        <f>IF(ISNUMBER(Regressions!M41),ROUND(Regressions!M41, 1), NA())</f>
        <v>#N/A</v>
      </c>
      <c r="N31" s="425" t="e">
        <f>IF(ISNUMBER(Regressions!N41),ROUND(Regressions!N41, 1), NA())</f>
        <v>#N/A</v>
      </c>
      <c r="O31" s="419" t="e">
        <f>IF(ISNUMBER(Regressions!O41),ROUND(Regressions!O41, 1), NA())</f>
        <v>#N/A</v>
      </c>
      <c r="P31" s="308" t="e">
        <f>IF(ISNUMBER(Regressions!P41),ROUND(Regressions!P41, 1), NA())</f>
        <v>#N/A</v>
      </c>
      <c r="Q31" s="426" t="e">
        <f>IF(ISNUMBER(Regressions!Q41),ROUND(Regressions!Q41, 1), NA())</f>
        <v>#N/A</v>
      </c>
      <c r="R31" s="421" t="e">
        <f>IF(ISNUMBER(Regressions!R41),ROUND(Regressions!R41, 1), NA())</f>
        <v>#N/A</v>
      </c>
      <c r="S31" s="422" t="e">
        <f>IF(ISNUMBER(Regressions!S41),ROUND(Regressions!S41, 1), NA())</f>
        <v>#N/A</v>
      </c>
    </row>
    <row r="32" spans="1:19" x14ac:dyDescent="0.25">
      <c r="A32" s="239" t="str">
        <f>IF(ISBLANK(Regressions!A42), " ", Regressions!A42)</f>
        <v>Mali</v>
      </c>
      <c r="B32" s="234">
        <f>IF(ISBLANK(Regressions!B42), " ", Regressions!B42)</f>
        <v>2011</v>
      </c>
      <c r="C32" s="237" t="str">
        <f>IF(ISBLANK(Regressions!C42), " ", Regressions!C42)</f>
        <v>Urban</v>
      </c>
      <c r="D32" s="241">
        <f>IF(ISBLANK(Regressions!D42), " ", Regressions!D42)</f>
        <v>2429011.8483270262</v>
      </c>
      <c r="E32" s="419">
        <f>IF(ISNUMBER(Regressions!E42),ROUND(Regressions!E42, 1), NA())</f>
        <v>100</v>
      </c>
      <c r="F32" s="308" t="e">
        <f>IF(ISNUMBER(Regressions!F42),ROUND(Regressions!F42, 1), NA())</f>
        <v>#N/A</v>
      </c>
      <c r="G32" s="420" t="e">
        <f>IF(ISNUMBER(Regressions!G42),ROUND(Regressions!G42, 1), NA())</f>
        <v>#N/A</v>
      </c>
      <c r="H32" s="421" t="e">
        <f>IF(ISNUMBER(Regressions!H42),ROUND(Regressions!H42, 1), NA())</f>
        <v>#N/A</v>
      </c>
      <c r="I32" s="422" t="e">
        <f>IF(ISNUMBER(Regressions!I42),ROUND(Regressions!I42, 1), NA())</f>
        <v>#N/A</v>
      </c>
      <c r="J32" s="423">
        <f>IF(ISNUMBER(Regressions!J42),ROUND(Regressions!J42, 1), NA())</f>
        <v>100</v>
      </c>
      <c r="K32" s="308" t="e">
        <f>IF(ISNUMBER(Regressions!K42),ROUND(Regressions!K42, 1), NA())</f>
        <v>#N/A</v>
      </c>
      <c r="L32" s="424" t="e">
        <f>IF(ISNUMBER(Regressions!L42),ROUND(Regressions!L42, 1), NA())</f>
        <v>#N/A</v>
      </c>
      <c r="M32" s="421" t="e">
        <f>IF(ISNUMBER(Regressions!M42),ROUND(Regressions!M42, 1), NA())</f>
        <v>#N/A</v>
      </c>
      <c r="N32" s="425" t="e">
        <f>IF(ISNUMBER(Regressions!N42),ROUND(Regressions!N42, 1), NA())</f>
        <v>#N/A</v>
      </c>
      <c r="O32" s="419" t="e">
        <f>IF(ISNUMBER(Regressions!O42),ROUND(Regressions!O42, 1), NA())</f>
        <v>#N/A</v>
      </c>
      <c r="P32" s="308" t="e">
        <f>IF(ISNUMBER(Regressions!P42),ROUND(Regressions!P42, 1), NA())</f>
        <v>#N/A</v>
      </c>
      <c r="Q32" s="426" t="e">
        <f>IF(ISNUMBER(Regressions!Q42),ROUND(Regressions!Q42, 1), NA())</f>
        <v>#N/A</v>
      </c>
      <c r="R32" s="421" t="e">
        <f>IF(ISNUMBER(Regressions!R42),ROUND(Regressions!R42, 1), NA())</f>
        <v>#N/A</v>
      </c>
      <c r="S32" s="422" t="e">
        <f>IF(ISNUMBER(Regressions!S42),ROUND(Regressions!S42, 1), NA())</f>
        <v>#N/A</v>
      </c>
    </row>
    <row r="33" spans="1:19" x14ac:dyDescent="0.25">
      <c r="A33" s="239" t="str">
        <f>IF(ISBLANK(Regressions!A43), " ", Regressions!A43)</f>
        <v>Mali</v>
      </c>
      <c r="B33" s="234">
        <f>IF(ISBLANK(Regressions!B43), " ", Regressions!B43)</f>
        <v>2012</v>
      </c>
      <c r="C33" s="237" t="str">
        <f>IF(ISBLANK(Regressions!C43), " ", Regressions!C43)</f>
        <v>Urban</v>
      </c>
      <c r="D33" s="241">
        <f>IF(ISBLANK(Regressions!D43), " ", Regressions!D43)</f>
        <v>2570684.5928013609</v>
      </c>
      <c r="E33" s="419">
        <f>IF(ISNUMBER(Regressions!E43),ROUND(Regressions!E43, 1), NA())</f>
        <v>100</v>
      </c>
      <c r="F33" s="308" t="e">
        <f>IF(ISNUMBER(Regressions!F43),ROUND(Regressions!F43, 1), NA())</f>
        <v>#N/A</v>
      </c>
      <c r="G33" s="420" t="e">
        <f>IF(ISNUMBER(Regressions!G43),ROUND(Regressions!G43, 1), NA())</f>
        <v>#N/A</v>
      </c>
      <c r="H33" s="421" t="e">
        <f>IF(ISNUMBER(Regressions!H43),ROUND(Regressions!H43, 1), NA())</f>
        <v>#N/A</v>
      </c>
      <c r="I33" s="422" t="e">
        <f>IF(ISNUMBER(Regressions!I43),ROUND(Regressions!I43, 1), NA())</f>
        <v>#N/A</v>
      </c>
      <c r="J33" s="423">
        <f>IF(ISNUMBER(Regressions!J43),ROUND(Regressions!J43, 1), NA())</f>
        <v>100</v>
      </c>
      <c r="K33" s="308" t="e">
        <f>IF(ISNUMBER(Regressions!K43),ROUND(Regressions!K43, 1), NA())</f>
        <v>#N/A</v>
      </c>
      <c r="L33" s="424" t="e">
        <f>IF(ISNUMBER(Regressions!L43),ROUND(Regressions!L43, 1), NA())</f>
        <v>#N/A</v>
      </c>
      <c r="M33" s="421" t="e">
        <f>IF(ISNUMBER(Regressions!M43),ROUND(Regressions!M43, 1), NA())</f>
        <v>#N/A</v>
      </c>
      <c r="N33" s="425" t="e">
        <f>IF(ISNUMBER(Regressions!N43),ROUND(Regressions!N43, 1), NA())</f>
        <v>#N/A</v>
      </c>
      <c r="O33" s="419" t="e">
        <f>IF(ISNUMBER(Regressions!O43),ROUND(Regressions!O43, 1), NA())</f>
        <v>#N/A</v>
      </c>
      <c r="P33" s="308" t="e">
        <f>IF(ISNUMBER(Regressions!P43),ROUND(Regressions!P43, 1), NA())</f>
        <v>#N/A</v>
      </c>
      <c r="Q33" s="426" t="e">
        <f>IF(ISNUMBER(Regressions!Q43),ROUND(Regressions!Q43, 1), NA())</f>
        <v>#N/A</v>
      </c>
      <c r="R33" s="421" t="e">
        <f>IF(ISNUMBER(Regressions!R43),ROUND(Regressions!R43, 1), NA())</f>
        <v>#N/A</v>
      </c>
      <c r="S33" s="422" t="e">
        <f>IF(ISNUMBER(Regressions!S43),ROUND(Regressions!S43, 1), NA())</f>
        <v>#N/A</v>
      </c>
    </row>
    <row r="34" spans="1:19" x14ac:dyDescent="0.25">
      <c r="A34" s="239" t="str">
        <f>IF(ISBLANK(Regressions!A44), " ", Regressions!A44)</f>
        <v>Mali</v>
      </c>
      <c r="B34" s="234">
        <f>IF(ISBLANK(Regressions!B44), " ", Regressions!B44)</f>
        <v>2013</v>
      </c>
      <c r="C34" s="237" t="str">
        <f>IF(ISBLANK(Regressions!C44), " ", Regressions!C44)</f>
        <v>Urban</v>
      </c>
      <c r="D34" s="241">
        <f>IF(ISBLANK(Regressions!D44), " ", Regressions!D44)</f>
        <v>2720286.880614853</v>
      </c>
      <c r="E34" s="419">
        <f>IF(ISNUMBER(Regressions!E44),ROUND(Regressions!E44, 1), NA())</f>
        <v>100</v>
      </c>
      <c r="F34" s="308">
        <f>IF(ISNUMBER(Regressions!F44),ROUND(Regressions!F44, 1), NA())</f>
        <v>96.8</v>
      </c>
      <c r="G34" s="420">
        <f>IF(ISNUMBER(Regressions!G44),ROUND(Regressions!G44, 1), NA())</f>
        <v>86.5</v>
      </c>
      <c r="H34" s="421">
        <f>IF(ISNUMBER(Regressions!H44),ROUND(Regressions!H44, 1), NA())</f>
        <v>10.3</v>
      </c>
      <c r="I34" s="422">
        <f>IF(ISNUMBER(Regressions!I44),ROUND(Regressions!I44, 1), NA())</f>
        <v>3.2</v>
      </c>
      <c r="J34" s="423">
        <f>IF(ISNUMBER(Regressions!J44),ROUND(Regressions!J44, 1), NA())</f>
        <v>100</v>
      </c>
      <c r="K34" s="308">
        <f>IF(ISNUMBER(Regressions!K44),ROUND(Regressions!K44, 1), NA())</f>
        <v>90.8</v>
      </c>
      <c r="L34" s="424">
        <f>IF(ISNUMBER(Regressions!L44),ROUND(Regressions!L44, 1), NA())</f>
        <v>25</v>
      </c>
      <c r="M34" s="421">
        <f>IF(ISNUMBER(Regressions!M44),ROUND(Regressions!M44, 1), NA())</f>
        <v>65.8</v>
      </c>
      <c r="N34" s="425">
        <f>IF(ISNUMBER(Regressions!N44),ROUND(Regressions!N44, 1), NA())</f>
        <v>9.1999999999999993</v>
      </c>
      <c r="O34" s="419">
        <f>IF(ISNUMBER(Regressions!O44),ROUND(Regressions!O44, 1), NA())</f>
        <v>90</v>
      </c>
      <c r="P34" s="308">
        <f>IF(ISNUMBER(Regressions!P44),ROUND(Regressions!P44, 1), NA())</f>
        <v>87.9</v>
      </c>
      <c r="Q34" s="426">
        <f>IF(ISNUMBER(Regressions!Q44),ROUND(Regressions!Q44, 1), NA())</f>
        <v>73.8</v>
      </c>
      <c r="R34" s="421">
        <f>IF(ISNUMBER(Regressions!R44),ROUND(Regressions!R44, 1), NA())</f>
        <v>14.2</v>
      </c>
      <c r="S34" s="422">
        <f>IF(ISNUMBER(Regressions!S44),ROUND(Regressions!S44, 1), NA())</f>
        <v>12.1</v>
      </c>
    </row>
    <row r="35" spans="1:19" x14ac:dyDescent="0.25">
      <c r="A35" s="239" t="str">
        <f>IF(ISBLANK(Regressions!A45), " ", Regressions!A45)</f>
        <v>Mali</v>
      </c>
      <c r="B35" s="234">
        <f>IF(ISBLANK(Regressions!B45), " ", Regressions!B45)</f>
        <v>2014</v>
      </c>
      <c r="C35" s="237" t="str">
        <f>IF(ISBLANK(Regressions!C45), " ", Regressions!C45)</f>
        <v>Urban</v>
      </c>
      <c r="D35" s="241">
        <f>IF(ISBLANK(Regressions!D45), " ", Regressions!D45)</f>
        <v>2876448.1294627762</v>
      </c>
      <c r="E35" s="419">
        <f>IF(ISNUMBER(Regressions!E45),ROUND(Regressions!E45, 1), NA())</f>
        <v>100</v>
      </c>
      <c r="F35" s="308">
        <f>IF(ISNUMBER(Regressions!F45),ROUND(Regressions!F45, 1), NA())</f>
        <v>96.8</v>
      </c>
      <c r="G35" s="420">
        <f>IF(ISNUMBER(Regressions!G45),ROUND(Regressions!G45, 1), NA())</f>
        <v>86.5</v>
      </c>
      <c r="H35" s="421">
        <f>IF(ISNUMBER(Regressions!H45),ROUND(Regressions!H45, 1), NA())</f>
        <v>10.3</v>
      </c>
      <c r="I35" s="422">
        <f>IF(ISNUMBER(Regressions!I45),ROUND(Regressions!I45, 1), NA())</f>
        <v>3.2</v>
      </c>
      <c r="J35" s="423">
        <f>IF(ISNUMBER(Regressions!J45),ROUND(Regressions!J45, 1), NA())</f>
        <v>100</v>
      </c>
      <c r="K35" s="308">
        <f>IF(ISNUMBER(Regressions!K45),ROUND(Regressions!K45, 1), NA())</f>
        <v>90.8</v>
      </c>
      <c r="L35" s="424">
        <f>IF(ISNUMBER(Regressions!L45),ROUND(Regressions!L45, 1), NA())</f>
        <v>25</v>
      </c>
      <c r="M35" s="421">
        <f>IF(ISNUMBER(Regressions!M45),ROUND(Regressions!M45, 1), NA())</f>
        <v>65.8</v>
      </c>
      <c r="N35" s="425">
        <f>IF(ISNUMBER(Regressions!N45),ROUND(Regressions!N45, 1), NA())</f>
        <v>9.1999999999999993</v>
      </c>
      <c r="O35" s="419">
        <f>IF(ISNUMBER(Regressions!O45),ROUND(Regressions!O45, 1), NA())</f>
        <v>90</v>
      </c>
      <c r="P35" s="308">
        <f>IF(ISNUMBER(Regressions!P45),ROUND(Regressions!P45, 1), NA())</f>
        <v>87.9</v>
      </c>
      <c r="Q35" s="426">
        <f>IF(ISNUMBER(Regressions!Q45),ROUND(Regressions!Q45, 1), NA())</f>
        <v>73.8</v>
      </c>
      <c r="R35" s="421">
        <f>IF(ISNUMBER(Regressions!R45),ROUND(Regressions!R45, 1), NA())</f>
        <v>14.2</v>
      </c>
      <c r="S35" s="422">
        <f>IF(ISNUMBER(Regressions!S45),ROUND(Regressions!S45, 1), NA())</f>
        <v>12.1</v>
      </c>
    </row>
    <row r="36" spans="1:19" x14ac:dyDescent="0.25">
      <c r="A36" s="239" t="str">
        <f>IF(ISBLANK(Regressions!A46), " ", Regressions!A46)</f>
        <v>Mali</v>
      </c>
      <c r="B36" s="234">
        <f>IF(ISBLANK(Regressions!B46), " ", Regressions!B46)</f>
        <v>2015</v>
      </c>
      <c r="C36" s="237" t="str">
        <f>IF(ISBLANK(Regressions!C46), " ", Regressions!C46)</f>
        <v>Urban</v>
      </c>
      <c r="D36" s="241">
        <f>IF(ISBLANK(Regressions!D46), " ", Regressions!D46)</f>
        <v>3034378.4234390259</v>
      </c>
      <c r="E36" s="419">
        <f>IF(ISNUMBER(Regressions!E46),ROUND(Regressions!E46, 1), NA())</f>
        <v>100</v>
      </c>
      <c r="F36" s="308">
        <f>IF(ISNUMBER(Regressions!F46),ROUND(Regressions!F46, 1), NA())</f>
        <v>96.8</v>
      </c>
      <c r="G36" s="420">
        <f>IF(ISNUMBER(Regressions!G46),ROUND(Regressions!G46, 1), NA())</f>
        <v>86.5</v>
      </c>
      <c r="H36" s="421">
        <f>IF(ISNUMBER(Regressions!H46),ROUND(Regressions!H46, 1), NA())</f>
        <v>10.3</v>
      </c>
      <c r="I36" s="422">
        <f>IF(ISNUMBER(Regressions!I46),ROUND(Regressions!I46, 1), NA())</f>
        <v>3.2</v>
      </c>
      <c r="J36" s="423">
        <f>IF(ISNUMBER(Regressions!J46),ROUND(Regressions!J46, 1), NA())</f>
        <v>100</v>
      </c>
      <c r="K36" s="308">
        <f>IF(ISNUMBER(Regressions!K46),ROUND(Regressions!K46, 1), NA())</f>
        <v>90.8</v>
      </c>
      <c r="L36" s="424">
        <f>IF(ISNUMBER(Regressions!L46),ROUND(Regressions!L46, 1), NA())</f>
        <v>25</v>
      </c>
      <c r="M36" s="421">
        <f>IF(ISNUMBER(Regressions!M46),ROUND(Regressions!M46, 1), NA())</f>
        <v>65.8</v>
      </c>
      <c r="N36" s="425">
        <f>IF(ISNUMBER(Regressions!N46),ROUND(Regressions!N46, 1), NA())</f>
        <v>9.1999999999999993</v>
      </c>
      <c r="O36" s="419">
        <f>IF(ISNUMBER(Regressions!O46),ROUND(Regressions!O46, 1), NA())</f>
        <v>90</v>
      </c>
      <c r="P36" s="308">
        <f>IF(ISNUMBER(Regressions!P46),ROUND(Regressions!P46, 1), NA())</f>
        <v>87.9</v>
      </c>
      <c r="Q36" s="426">
        <f>IF(ISNUMBER(Regressions!Q46),ROUND(Regressions!Q46, 1), NA())</f>
        <v>73.8</v>
      </c>
      <c r="R36" s="421">
        <f>IF(ISNUMBER(Regressions!R46),ROUND(Regressions!R46, 1), NA())</f>
        <v>14.2</v>
      </c>
      <c r="S36" s="422">
        <f>IF(ISNUMBER(Regressions!S46),ROUND(Regressions!S46, 1), NA())</f>
        <v>12.1</v>
      </c>
    </row>
    <row r="37" spans="1:19" x14ac:dyDescent="0.25">
      <c r="A37" s="396" t="str">
        <f>IF(ISBLANK(Regressions!A47), " ", Regressions!A47)</f>
        <v>Mali</v>
      </c>
      <c r="B37" s="397">
        <f>IF(ISBLANK(Regressions!B47), " ", Regressions!B47)</f>
        <v>2016</v>
      </c>
      <c r="C37" s="398" t="str">
        <f>IF(ISBLANK(Regressions!C47), " ", Regressions!C47)</f>
        <v>Urban</v>
      </c>
      <c r="D37" s="399">
        <f>IF(ISBLANK(Regressions!D47), " ", Regressions!D47)</f>
        <v>3197859.0381822204</v>
      </c>
      <c r="E37" s="427">
        <f>IF(ISNUMBER(Regressions!E47),ROUND(Regressions!E47, 1), NA())</f>
        <v>100</v>
      </c>
      <c r="F37" s="309">
        <f>IF(ISNUMBER(Regressions!F47),ROUND(Regressions!F47, 1), NA())</f>
        <v>96.8</v>
      </c>
      <c r="G37" s="428">
        <f>IF(ISNUMBER(Regressions!G47),ROUND(Regressions!G47, 1), NA())</f>
        <v>86.5</v>
      </c>
      <c r="H37" s="429">
        <f>IF(ISNUMBER(Regressions!H47),ROUND(Regressions!H47, 1), NA())</f>
        <v>10.3</v>
      </c>
      <c r="I37" s="430">
        <f>IF(ISNUMBER(Regressions!I47),ROUND(Regressions!I47, 1), NA())</f>
        <v>3.2</v>
      </c>
      <c r="J37" s="431">
        <f>IF(ISNUMBER(Regressions!J47),ROUND(Regressions!J47, 1), NA())</f>
        <v>100</v>
      </c>
      <c r="K37" s="309">
        <f>IF(ISNUMBER(Regressions!K47),ROUND(Regressions!K47, 1), NA())</f>
        <v>90.8</v>
      </c>
      <c r="L37" s="432">
        <f>IF(ISNUMBER(Regressions!L47),ROUND(Regressions!L47, 1), NA())</f>
        <v>25</v>
      </c>
      <c r="M37" s="429">
        <f>IF(ISNUMBER(Regressions!M47),ROUND(Regressions!M47, 1), NA())</f>
        <v>65.8</v>
      </c>
      <c r="N37" s="433">
        <f>IF(ISNUMBER(Regressions!N47),ROUND(Regressions!N47, 1), NA())</f>
        <v>9.1999999999999993</v>
      </c>
      <c r="O37" s="427">
        <f>IF(ISNUMBER(Regressions!O47),ROUND(Regressions!O47, 1), NA())</f>
        <v>90</v>
      </c>
      <c r="P37" s="309">
        <f>IF(ISNUMBER(Regressions!P47),ROUND(Regressions!P47, 1), NA())</f>
        <v>87.9</v>
      </c>
      <c r="Q37" s="434">
        <f>IF(ISNUMBER(Regressions!Q47),ROUND(Regressions!Q47, 1), NA())</f>
        <v>73.8</v>
      </c>
      <c r="R37" s="429">
        <f>IF(ISNUMBER(Regressions!R47),ROUND(Regressions!R47, 1), NA())</f>
        <v>14.2</v>
      </c>
      <c r="S37" s="430">
        <f>IF(ISNUMBER(Regressions!S47),ROUND(Regressions!S47, 1), NA())</f>
        <v>12.1</v>
      </c>
    </row>
    <row r="38" spans="1:19" x14ac:dyDescent="0.25">
      <c r="A38" s="239" t="str">
        <f>IF(ISBLANK(Regressions!A48), " ", Regressions!A48)</f>
        <v>Mali</v>
      </c>
      <c r="B38" s="234">
        <f>IF(ISBLANK(Regressions!B48), " ", Regressions!B48)</f>
        <v>2000</v>
      </c>
      <c r="C38" s="237" t="str">
        <f>IF(ISBLANK(Regressions!C48), " ", Regressions!C48)</f>
        <v>Rural</v>
      </c>
      <c r="D38" s="241">
        <f>IF(ISBLANK(Regressions!D48), " ", Regressions!D48)</f>
        <v>3340597.0461425208</v>
      </c>
      <c r="E38" s="419">
        <f>IF(ISNUMBER(Regressions!E48),ROUND(Regressions!E48, 1), NA())</f>
        <v>100</v>
      </c>
      <c r="F38" s="308" t="e">
        <f>IF(ISNUMBER(Regressions!F48),ROUND(Regressions!F48, 1), NA())</f>
        <v>#N/A</v>
      </c>
      <c r="G38" s="420" t="e">
        <f>IF(ISNUMBER(Regressions!G48),ROUND(Regressions!G48, 1), NA())</f>
        <v>#N/A</v>
      </c>
      <c r="H38" s="421" t="e">
        <f>IF(ISNUMBER(Regressions!H48),ROUND(Regressions!H48, 1), NA())</f>
        <v>#N/A</v>
      </c>
      <c r="I38" s="422" t="e">
        <f>IF(ISNUMBER(Regressions!I48),ROUND(Regressions!I48, 1), NA())</f>
        <v>#N/A</v>
      </c>
      <c r="J38" s="423">
        <f>IF(ISNUMBER(Regressions!J48),ROUND(Regressions!J48, 1), NA())</f>
        <v>100</v>
      </c>
      <c r="K38" s="308" t="e">
        <f>IF(ISNUMBER(Regressions!K48),ROUND(Regressions!K48, 1), NA())</f>
        <v>#N/A</v>
      </c>
      <c r="L38" s="424" t="e">
        <f>IF(ISNUMBER(Regressions!L48),ROUND(Regressions!L48, 1), NA())</f>
        <v>#N/A</v>
      </c>
      <c r="M38" s="421" t="e">
        <f>IF(ISNUMBER(Regressions!M48),ROUND(Regressions!M48, 1), NA())</f>
        <v>#N/A</v>
      </c>
      <c r="N38" s="425" t="e">
        <f>IF(ISNUMBER(Regressions!N48),ROUND(Regressions!N48, 1), NA())</f>
        <v>#N/A</v>
      </c>
      <c r="O38" s="419" t="e">
        <f>IF(ISNUMBER(Regressions!O48),ROUND(Regressions!O48, 1), NA())</f>
        <v>#N/A</v>
      </c>
      <c r="P38" s="308" t="e">
        <f>IF(ISNUMBER(Regressions!P48),ROUND(Regressions!P48, 1), NA())</f>
        <v>#N/A</v>
      </c>
      <c r="Q38" s="426" t="e">
        <f>IF(ISNUMBER(Regressions!Q48),ROUND(Regressions!Q48, 1), NA())</f>
        <v>#N/A</v>
      </c>
      <c r="R38" s="421" t="e">
        <f>IF(ISNUMBER(Regressions!R48),ROUND(Regressions!R48, 1), NA())</f>
        <v>#N/A</v>
      </c>
      <c r="S38" s="422" t="e">
        <f>IF(ISNUMBER(Regressions!S48),ROUND(Regressions!S48, 1), NA())</f>
        <v>#N/A</v>
      </c>
    </row>
    <row r="39" spans="1:19" x14ac:dyDescent="0.25">
      <c r="A39" s="239" t="str">
        <f>IF(ISBLANK(Regressions!A49), " ", Regressions!A49)</f>
        <v>Mali</v>
      </c>
      <c r="B39" s="234">
        <f>IF(ISBLANK(Regressions!B49), " ", Regressions!B49)</f>
        <v>2001</v>
      </c>
      <c r="C39" s="237" t="str">
        <f>IF(ISBLANK(Regressions!C49), " ", Regressions!C49)</f>
        <v>Rural</v>
      </c>
      <c r="D39" s="241">
        <f>IF(ISBLANK(Regressions!D49), " ", Regressions!D49)</f>
        <v>3392839.1885032654</v>
      </c>
      <c r="E39" s="419">
        <f>IF(ISNUMBER(Regressions!E49),ROUND(Regressions!E49, 1), NA())</f>
        <v>100</v>
      </c>
      <c r="F39" s="308" t="e">
        <f>IF(ISNUMBER(Regressions!F49),ROUND(Regressions!F49, 1), NA())</f>
        <v>#N/A</v>
      </c>
      <c r="G39" s="420" t="e">
        <f>IF(ISNUMBER(Regressions!G49),ROUND(Regressions!G49, 1), NA())</f>
        <v>#N/A</v>
      </c>
      <c r="H39" s="421" t="e">
        <f>IF(ISNUMBER(Regressions!H49),ROUND(Regressions!H49, 1), NA())</f>
        <v>#N/A</v>
      </c>
      <c r="I39" s="422" t="e">
        <f>IF(ISNUMBER(Regressions!I49),ROUND(Regressions!I49, 1), NA())</f>
        <v>#N/A</v>
      </c>
      <c r="J39" s="423">
        <f>IF(ISNUMBER(Regressions!J49),ROUND(Regressions!J49, 1), NA())</f>
        <v>100</v>
      </c>
      <c r="K39" s="308" t="e">
        <f>IF(ISNUMBER(Regressions!K49),ROUND(Regressions!K49, 1), NA())</f>
        <v>#N/A</v>
      </c>
      <c r="L39" s="424" t="e">
        <f>IF(ISNUMBER(Regressions!L49),ROUND(Regressions!L49, 1), NA())</f>
        <v>#N/A</v>
      </c>
      <c r="M39" s="421" t="e">
        <f>IF(ISNUMBER(Regressions!M49),ROUND(Regressions!M49, 1), NA())</f>
        <v>#N/A</v>
      </c>
      <c r="N39" s="425" t="e">
        <f>IF(ISNUMBER(Regressions!N49),ROUND(Regressions!N49, 1), NA())</f>
        <v>#N/A</v>
      </c>
      <c r="O39" s="419" t="e">
        <f>IF(ISNUMBER(Regressions!O49),ROUND(Regressions!O49, 1), NA())</f>
        <v>#N/A</v>
      </c>
      <c r="P39" s="308" t="e">
        <f>IF(ISNUMBER(Regressions!P49),ROUND(Regressions!P49, 1), NA())</f>
        <v>#N/A</v>
      </c>
      <c r="Q39" s="426" t="e">
        <f>IF(ISNUMBER(Regressions!Q49),ROUND(Regressions!Q49, 1), NA())</f>
        <v>#N/A</v>
      </c>
      <c r="R39" s="421" t="e">
        <f>IF(ISNUMBER(Regressions!R49),ROUND(Regressions!R49, 1), NA())</f>
        <v>#N/A</v>
      </c>
      <c r="S39" s="422" t="e">
        <f>IF(ISNUMBER(Regressions!S49),ROUND(Regressions!S49, 1), NA())</f>
        <v>#N/A</v>
      </c>
    </row>
    <row r="40" spans="1:19" x14ac:dyDescent="0.25">
      <c r="A40" s="239" t="str">
        <f>IF(ISBLANK(Regressions!A50), " ", Regressions!A50)</f>
        <v>Mali</v>
      </c>
      <c r="B40" s="234">
        <f>IF(ISBLANK(Regressions!B50), " ", Regressions!B50)</f>
        <v>2002</v>
      </c>
      <c r="C40" s="237" t="str">
        <f>IF(ISBLANK(Regressions!C50), " ", Regressions!C50)</f>
        <v>Rural</v>
      </c>
      <c r="D40" s="241">
        <f>IF(ISBLANK(Regressions!D50), " ", Regressions!D50)</f>
        <v>3452072.843826599</v>
      </c>
      <c r="E40" s="419">
        <f>IF(ISNUMBER(Regressions!E50),ROUND(Regressions!E50, 1), NA())</f>
        <v>100</v>
      </c>
      <c r="F40" s="308" t="e">
        <f>IF(ISNUMBER(Regressions!F50),ROUND(Regressions!F50, 1), NA())</f>
        <v>#N/A</v>
      </c>
      <c r="G40" s="420" t="e">
        <f>IF(ISNUMBER(Regressions!G50),ROUND(Regressions!G50, 1), NA())</f>
        <v>#N/A</v>
      </c>
      <c r="H40" s="421" t="e">
        <f>IF(ISNUMBER(Regressions!H50),ROUND(Regressions!H50, 1), NA())</f>
        <v>#N/A</v>
      </c>
      <c r="I40" s="422" t="e">
        <f>IF(ISNUMBER(Regressions!I50),ROUND(Regressions!I50, 1), NA())</f>
        <v>#N/A</v>
      </c>
      <c r="J40" s="423">
        <f>IF(ISNUMBER(Regressions!J50),ROUND(Regressions!J50, 1), NA())</f>
        <v>100</v>
      </c>
      <c r="K40" s="308" t="e">
        <f>IF(ISNUMBER(Regressions!K50),ROUND(Regressions!K50, 1), NA())</f>
        <v>#N/A</v>
      </c>
      <c r="L40" s="424" t="e">
        <f>IF(ISNUMBER(Regressions!L50),ROUND(Regressions!L50, 1), NA())</f>
        <v>#N/A</v>
      </c>
      <c r="M40" s="421" t="e">
        <f>IF(ISNUMBER(Regressions!M50),ROUND(Regressions!M50, 1), NA())</f>
        <v>#N/A</v>
      </c>
      <c r="N40" s="425" t="e">
        <f>IF(ISNUMBER(Regressions!N50),ROUND(Regressions!N50, 1), NA())</f>
        <v>#N/A</v>
      </c>
      <c r="O40" s="419" t="e">
        <f>IF(ISNUMBER(Regressions!O50),ROUND(Regressions!O50, 1), NA())</f>
        <v>#N/A</v>
      </c>
      <c r="P40" s="308" t="e">
        <f>IF(ISNUMBER(Regressions!P50),ROUND(Regressions!P50, 1), NA())</f>
        <v>#N/A</v>
      </c>
      <c r="Q40" s="426" t="e">
        <f>IF(ISNUMBER(Regressions!Q50),ROUND(Regressions!Q50, 1), NA())</f>
        <v>#N/A</v>
      </c>
      <c r="R40" s="421" t="e">
        <f>IF(ISNUMBER(Regressions!R50),ROUND(Regressions!R50, 1), NA())</f>
        <v>#N/A</v>
      </c>
      <c r="S40" s="422" t="e">
        <f>IF(ISNUMBER(Regressions!S50),ROUND(Regressions!S50, 1), NA())</f>
        <v>#N/A</v>
      </c>
    </row>
    <row r="41" spans="1:19" x14ac:dyDescent="0.25">
      <c r="A41" s="239" t="str">
        <f>IF(ISBLANK(Regressions!A51), " ", Regressions!A51)</f>
        <v>Mali</v>
      </c>
      <c r="B41" s="234">
        <f>IF(ISBLANK(Regressions!B51), " ", Regressions!B51)</f>
        <v>2003</v>
      </c>
      <c r="C41" s="237" t="str">
        <f>IF(ISBLANK(Regressions!C51), " ", Regressions!C51)</f>
        <v>Rural</v>
      </c>
      <c r="D41" s="241">
        <f>IF(ISBLANK(Regressions!D51), " ", Regressions!D51)</f>
        <v>3515901.1164183808</v>
      </c>
      <c r="E41" s="419">
        <f>IF(ISNUMBER(Regressions!E51),ROUND(Regressions!E51, 1), NA())</f>
        <v>100</v>
      </c>
      <c r="F41" s="308" t="e">
        <f>IF(ISNUMBER(Regressions!F51),ROUND(Regressions!F51, 1), NA())</f>
        <v>#N/A</v>
      </c>
      <c r="G41" s="420" t="e">
        <f>IF(ISNUMBER(Regressions!G51),ROUND(Regressions!G51, 1), NA())</f>
        <v>#N/A</v>
      </c>
      <c r="H41" s="421" t="e">
        <f>IF(ISNUMBER(Regressions!H51),ROUND(Regressions!H51, 1), NA())</f>
        <v>#N/A</v>
      </c>
      <c r="I41" s="422" t="e">
        <f>IF(ISNUMBER(Regressions!I51),ROUND(Regressions!I51, 1), NA())</f>
        <v>#N/A</v>
      </c>
      <c r="J41" s="423">
        <f>IF(ISNUMBER(Regressions!J51),ROUND(Regressions!J51, 1), NA())</f>
        <v>100</v>
      </c>
      <c r="K41" s="308" t="e">
        <f>IF(ISNUMBER(Regressions!K51),ROUND(Regressions!K51, 1), NA())</f>
        <v>#N/A</v>
      </c>
      <c r="L41" s="424" t="e">
        <f>IF(ISNUMBER(Regressions!L51),ROUND(Regressions!L51, 1), NA())</f>
        <v>#N/A</v>
      </c>
      <c r="M41" s="421" t="e">
        <f>IF(ISNUMBER(Regressions!M51),ROUND(Regressions!M51, 1), NA())</f>
        <v>#N/A</v>
      </c>
      <c r="N41" s="425" t="e">
        <f>IF(ISNUMBER(Regressions!N51),ROUND(Regressions!N51, 1), NA())</f>
        <v>#N/A</v>
      </c>
      <c r="O41" s="419" t="e">
        <f>IF(ISNUMBER(Regressions!O51),ROUND(Regressions!O51, 1), NA())</f>
        <v>#N/A</v>
      </c>
      <c r="P41" s="308" t="e">
        <f>IF(ISNUMBER(Regressions!P51),ROUND(Regressions!P51, 1), NA())</f>
        <v>#N/A</v>
      </c>
      <c r="Q41" s="426" t="e">
        <f>IF(ISNUMBER(Regressions!Q51),ROUND(Regressions!Q51, 1), NA())</f>
        <v>#N/A</v>
      </c>
      <c r="R41" s="421" t="e">
        <f>IF(ISNUMBER(Regressions!R51),ROUND(Regressions!R51, 1), NA())</f>
        <v>#N/A</v>
      </c>
      <c r="S41" s="422" t="e">
        <f>IF(ISNUMBER(Regressions!S51),ROUND(Regressions!S51, 1), NA())</f>
        <v>#N/A</v>
      </c>
    </row>
    <row r="42" spans="1:19" x14ac:dyDescent="0.25">
      <c r="A42" s="239" t="str">
        <f>IF(ISBLANK(Regressions!A52), " ", Regressions!A52)</f>
        <v>Mali</v>
      </c>
      <c r="B42" s="234">
        <f>IF(ISBLANK(Regressions!B52), " ", Regressions!B52)</f>
        <v>2004</v>
      </c>
      <c r="C42" s="237" t="str">
        <f>IF(ISBLANK(Regressions!C52), " ", Regressions!C52)</f>
        <v>Rural</v>
      </c>
      <c r="D42" s="241">
        <f>IF(ISBLANK(Regressions!D52), " ", Regressions!D52)</f>
        <v>3583004.5717906188</v>
      </c>
      <c r="E42" s="419">
        <f>IF(ISNUMBER(Regressions!E52),ROUND(Regressions!E52, 1), NA())</f>
        <v>100</v>
      </c>
      <c r="F42" s="308" t="e">
        <f>IF(ISNUMBER(Regressions!F52),ROUND(Regressions!F52, 1), NA())</f>
        <v>#N/A</v>
      </c>
      <c r="G42" s="420" t="e">
        <f>IF(ISNUMBER(Regressions!G52),ROUND(Regressions!G52, 1), NA())</f>
        <v>#N/A</v>
      </c>
      <c r="H42" s="421" t="e">
        <f>IF(ISNUMBER(Regressions!H52),ROUND(Regressions!H52, 1), NA())</f>
        <v>#N/A</v>
      </c>
      <c r="I42" s="422" t="e">
        <f>IF(ISNUMBER(Regressions!I52),ROUND(Regressions!I52, 1), NA())</f>
        <v>#N/A</v>
      </c>
      <c r="J42" s="423">
        <f>IF(ISNUMBER(Regressions!J52),ROUND(Regressions!J52, 1), NA())</f>
        <v>100</v>
      </c>
      <c r="K42" s="308" t="e">
        <f>IF(ISNUMBER(Regressions!K52),ROUND(Regressions!K52, 1), NA())</f>
        <v>#N/A</v>
      </c>
      <c r="L42" s="424" t="e">
        <f>IF(ISNUMBER(Regressions!L52),ROUND(Regressions!L52, 1), NA())</f>
        <v>#N/A</v>
      </c>
      <c r="M42" s="421" t="e">
        <f>IF(ISNUMBER(Regressions!M52),ROUND(Regressions!M52, 1), NA())</f>
        <v>#N/A</v>
      </c>
      <c r="N42" s="425" t="e">
        <f>IF(ISNUMBER(Regressions!N52),ROUND(Regressions!N52, 1), NA())</f>
        <v>#N/A</v>
      </c>
      <c r="O42" s="419" t="e">
        <f>IF(ISNUMBER(Regressions!O52),ROUND(Regressions!O52, 1), NA())</f>
        <v>#N/A</v>
      </c>
      <c r="P42" s="308" t="e">
        <f>IF(ISNUMBER(Regressions!P52),ROUND(Regressions!P52, 1), NA())</f>
        <v>#N/A</v>
      </c>
      <c r="Q42" s="426" t="e">
        <f>IF(ISNUMBER(Regressions!Q52),ROUND(Regressions!Q52, 1), NA())</f>
        <v>#N/A</v>
      </c>
      <c r="R42" s="421" t="e">
        <f>IF(ISNUMBER(Regressions!R52),ROUND(Regressions!R52, 1), NA())</f>
        <v>#N/A</v>
      </c>
      <c r="S42" s="422" t="e">
        <f>IF(ISNUMBER(Regressions!S52),ROUND(Regressions!S52, 1), NA())</f>
        <v>#N/A</v>
      </c>
    </row>
    <row r="43" spans="1:19" x14ac:dyDescent="0.25">
      <c r="A43" s="239" t="str">
        <f>IF(ISBLANK(Regressions!A53), " ", Regressions!A53)</f>
        <v>Mali</v>
      </c>
      <c r="B43" s="234">
        <f>IF(ISBLANK(Regressions!B53), " ", Regressions!B53)</f>
        <v>2005</v>
      </c>
      <c r="C43" s="237" t="str">
        <f>IF(ISBLANK(Regressions!C53), " ", Regressions!C53)</f>
        <v>Rural</v>
      </c>
      <c r="D43" s="241">
        <f>IF(ISBLANK(Regressions!D53), " ", Regressions!D53)</f>
        <v>3650530.9448107528</v>
      </c>
      <c r="E43" s="419">
        <f>IF(ISNUMBER(Regressions!E53),ROUND(Regressions!E53, 1), NA())</f>
        <v>100</v>
      </c>
      <c r="F43" s="308" t="e">
        <f>IF(ISNUMBER(Regressions!F53),ROUND(Regressions!F53, 1), NA())</f>
        <v>#N/A</v>
      </c>
      <c r="G43" s="420" t="e">
        <f>IF(ISNUMBER(Regressions!G53),ROUND(Regressions!G53, 1), NA())</f>
        <v>#N/A</v>
      </c>
      <c r="H43" s="421" t="e">
        <f>IF(ISNUMBER(Regressions!H53),ROUND(Regressions!H53, 1), NA())</f>
        <v>#N/A</v>
      </c>
      <c r="I43" s="422" t="e">
        <f>IF(ISNUMBER(Regressions!I53),ROUND(Regressions!I53, 1), NA())</f>
        <v>#N/A</v>
      </c>
      <c r="J43" s="423">
        <f>IF(ISNUMBER(Regressions!J53),ROUND(Regressions!J53, 1), NA())</f>
        <v>100</v>
      </c>
      <c r="K43" s="308" t="e">
        <f>IF(ISNUMBER(Regressions!K53),ROUND(Regressions!K53, 1), NA())</f>
        <v>#N/A</v>
      </c>
      <c r="L43" s="424" t="e">
        <f>IF(ISNUMBER(Regressions!L53),ROUND(Regressions!L53, 1), NA())</f>
        <v>#N/A</v>
      </c>
      <c r="M43" s="421" t="e">
        <f>IF(ISNUMBER(Regressions!M53),ROUND(Regressions!M53, 1), NA())</f>
        <v>#N/A</v>
      </c>
      <c r="N43" s="425" t="e">
        <f>IF(ISNUMBER(Regressions!N53),ROUND(Regressions!N53, 1), NA())</f>
        <v>#N/A</v>
      </c>
      <c r="O43" s="419" t="e">
        <f>IF(ISNUMBER(Regressions!O53),ROUND(Regressions!O53, 1), NA())</f>
        <v>#N/A</v>
      </c>
      <c r="P43" s="308" t="e">
        <f>IF(ISNUMBER(Regressions!P53),ROUND(Regressions!P53, 1), NA())</f>
        <v>#N/A</v>
      </c>
      <c r="Q43" s="426" t="e">
        <f>IF(ISNUMBER(Regressions!Q53),ROUND(Regressions!Q53, 1), NA())</f>
        <v>#N/A</v>
      </c>
      <c r="R43" s="421" t="e">
        <f>IF(ISNUMBER(Regressions!R53),ROUND(Regressions!R53, 1), NA())</f>
        <v>#N/A</v>
      </c>
      <c r="S43" s="422" t="e">
        <f>IF(ISNUMBER(Regressions!S53),ROUND(Regressions!S53, 1), NA())</f>
        <v>#N/A</v>
      </c>
    </row>
    <row r="44" spans="1:19" x14ac:dyDescent="0.25">
      <c r="A44" s="239" t="str">
        <f>IF(ISBLANK(Regressions!A54), " ", Regressions!A54)</f>
        <v>Mali</v>
      </c>
      <c r="B44" s="234">
        <f>IF(ISBLANK(Regressions!B54), " ", Regressions!B54)</f>
        <v>2006</v>
      </c>
      <c r="C44" s="237" t="str">
        <f>IF(ISBLANK(Regressions!C54), " ", Regressions!C54)</f>
        <v>Rural</v>
      </c>
      <c r="D44" s="241">
        <f>IF(ISBLANK(Regressions!D54), " ", Regressions!D54)</f>
        <v>3721192.462782898</v>
      </c>
      <c r="E44" s="419">
        <f>IF(ISNUMBER(Regressions!E54),ROUND(Regressions!E54, 1), NA())</f>
        <v>100</v>
      </c>
      <c r="F44" s="308" t="e">
        <f>IF(ISNUMBER(Regressions!F54),ROUND(Regressions!F54, 1), NA())</f>
        <v>#N/A</v>
      </c>
      <c r="G44" s="420" t="e">
        <f>IF(ISNUMBER(Regressions!G54),ROUND(Regressions!G54, 1), NA())</f>
        <v>#N/A</v>
      </c>
      <c r="H44" s="421" t="e">
        <f>IF(ISNUMBER(Regressions!H54),ROUND(Regressions!H54, 1), NA())</f>
        <v>#N/A</v>
      </c>
      <c r="I44" s="422" t="e">
        <f>IF(ISNUMBER(Regressions!I54),ROUND(Regressions!I54, 1), NA())</f>
        <v>#N/A</v>
      </c>
      <c r="J44" s="423">
        <f>IF(ISNUMBER(Regressions!J54),ROUND(Regressions!J54, 1), NA())</f>
        <v>100</v>
      </c>
      <c r="K44" s="308" t="e">
        <f>IF(ISNUMBER(Regressions!K54),ROUND(Regressions!K54, 1), NA())</f>
        <v>#N/A</v>
      </c>
      <c r="L44" s="424" t="e">
        <f>IF(ISNUMBER(Regressions!L54),ROUND(Regressions!L54, 1), NA())</f>
        <v>#N/A</v>
      </c>
      <c r="M44" s="421" t="e">
        <f>IF(ISNUMBER(Regressions!M54),ROUND(Regressions!M54, 1), NA())</f>
        <v>#N/A</v>
      </c>
      <c r="N44" s="425" t="e">
        <f>IF(ISNUMBER(Regressions!N54),ROUND(Regressions!N54, 1), NA())</f>
        <v>#N/A</v>
      </c>
      <c r="O44" s="419" t="e">
        <f>IF(ISNUMBER(Regressions!O54),ROUND(Regressions!O54, 1), NA())</f>
        <v>#N/A</v>
      </c>
      <c r="P44" s="308" t="e">
        <f>IF(ISNUMBER(Regressions!P54),ROUND(Regressions!P54, 1), NA())</f>
        <v>#N/A</v>
      </c>
      <c r="Q44" s="426" t="e">
        <f>IF(ISNUMBER(Regressions!Q54),ROUND(Regressions!Q54, 1), NA())</f>
        <v>#N/A</v>
      </c>
      <c r="R44" s="421" t="e">
        <f>IF(ISNUMBER(Regressions!R54),ROUND(Regressions!R54, 1), NA())</f>
        <v>#N/A</v>
      </c>
      <c r="S44" s="422" t="e">
        <f>IF(ISNUMBER(Regressions!S54),ROUND(Regressions!S54, 1), NA())</f>
        <v>#N/A</v>
      </c>
    </row>
    <row r="45" spans="1:19" x14ac:dyDescent="0.25">
      <c r="A45" s="239" t="str">
        <f>IF(ISBLANK(Regressions!A55), " ", Regressions!A55)</f>
        <v>Mali</v>
      </c>
      <c r="B45" s="234">
        <f>IF(ISBLANK(Regressions!B55), " ", Regressions!B55)</f>
        <v>2007</v>
      </c>
      <c r="C45" s="237" t="str">
        <f>IF(ISBLANK(Regressions!C55), " ", Regressions!C55)</f>
        <v>Rural</v>
      </c>
      <c r="D45" s="241">
        <f>IF(ISBLANK(Regressions!D55), " ", Regressions!D55)</f>
        <v>3805286.4973077392</v>
      </c>
      <c r="E45" s="419">
        <f>IF(ISNUMBER(Regressions!E55),ROUND(Regressions!E55, 1), NA())</f>
        <v>100</v>
      </c>
      <c r="F45" s="308" t="e">
        <f>IF(ISNUMBER(Regressions!F55),ROUND(Regressions!F55, 1), NA())</f>
        <v>#N/A</v>
      </c>
      <c r="G45" s="420" t="e">
        <f>IF(ISNUMBER(Regressions!G55),ROUND(Regressions!G55, 1), NA())</f>
        <v>#N/A</v>
      </c>
      <c r="H45" s="421" t="e">
        <f>IF(ISNUMBER(Regressions!H55),ROUND(Regressions!H55, 1), NA())</f>
        <v>#N/A</v>
      </c>
      <c r="I45" s="422" t="e">
        <f>IF(ISNUMBER(Regressions!I55),ROUND(Regressions!I55, 1), NA())</f>
        <v>#N/A</v>
      </c>
      <c r="J45" s="423">
        <f>IF(ISNUMBER(Regressions!J55),ROUND(Regressions!J55, 1), NA())</f>
        <v>100</v>
      </c>
      <c r="K45" s="308" t="e">
        <f>IF(ISNUMBER(Regressions!K55),ROUND(Regressions!K55, 1), NA())</f>
        <v>#N/A</v>
      </c>
      <c r="L45" s="424" t="e">
        <f>IF(ISNUMBER(Regressions!L55),ROUND(Regressions!L55, 1), NA())</f>
        <v>#N/A</v>
      </c>
      <c r="M45" s="421" t="e">
        <f>IF(ISNUMBER(Regressions!M55),ROUND(Regressions!M55, 1), NA())</f>
        <v>#N/A</v>
      </c>
      <c r="N45" s="425" t="e">
        <f>IF(ISNUMBER(Regressions!N55),ROUND(Regressions!N55, 1), NA())</f>
        <v>#N/A</v>
      </c>
      <c r="O45" s="419" t="e">
        <f>IF(ISNUMBER(Regressions!O55),ROUND(Regressions!O55, 1), NA())</f>
        <v>#N/A</v>
      </c>
      <c r="P45" s="308" t="e">
        <f>IF(ISNUMBER(Regressions!P55),ROUND(Regressions!P55, 1), NA())</f>
        <v>#N/A</v>
      </c>
      <c r="Q45" s="426" t="e">
        <f>IF(ISNUMBER(Regressions!Q55),ROUND(Regressions!Q55, 1), NA())</f>
        <v>#N/A</v>
      </c>
      <c r="R45" s="421" t="e">
        <f>IF(ISNUMBER(Regressions!R55),ROUND(Regressions!R55, 1), NA())</f>
        <v>#N/A</v>
      </c>
      <c r="S45" s="422" t="e">
        <f>IF(ISNUMBER(Regressions!S55),ROUND(Regressions!S55, 1), NA())</f>
        <v>#N/A</v>
      </c>
    </row>
    <row r="46" spans="1:19" x14ac:dyDescent="0.25">
      <c r="A46" s="239" t="str">
        <f>IF(ISBLANK(Regressions!A56), " ", Regressions!A56)</f>
        <v>Mali</v>
      </c>
      <c r="B46" s="234">
        <f>IF(ISBLANK(Regressions!B56), " ", Regressions!B56)</f>
        <v>2008</v>
      </c>
      <c r="C46" s="237" t="str">
        <f>IF(ISBLANK(Regressions!C56), " ", Regressions!C56)</f>
        <v>Rural</v>
      </c>
      <c r="D46" s="241">
        <f>IF(ISBLANK(Regressions!D56), " ", Regressions!D56)</f>
        <v>3898137.8106040955</v>
      </c>
      <c r="E46" s="419">
        <f>IF(ISNUMBER(Regressions!E56),ROUND(Regressions!E56, 1), NA())</f>
        <v>100</v>
      </c>
      <c r="F46" s="308" t="e">
        <f>IF(ISNUMBER(Regressions!F56),ROUND(Regressions!F56, 1), NA())</f>
        <v>#N/A</v>
      </c>
      <c r="G46" s="420" t="e">
        <f>IF(ISNUMBER(Regressions!G56),ROUND(Regressions!G56, 1), NA())</f>
        <v>#N/A</v>
      </c>
      <c r="H46" s="421" t="e">
        <f>IF(ISNUMBER(Regressions!H56),ROUND(Regressions!H56, 1), NA())</f>
        <v>#N/A</v>
      </c>
      <c r="I46" s="422" t="e">
        <f>IF(ISNUMBER(Regressions!I56),ROUND(Regressions!I56, 1), NA())</f>
        <v>#N/A</v>
      </c>
      <c r="J46" s="423">
        <f>IF(ISNUMBER(Regressions!J56),ROUND(Regressions!J56, 1), NA())</f>
        <v>100</v>
      </c>
      <c r="K46" s="308" t="e">
        <f>IF(ISNUMBER(Regressions!K56),ROUND(Regressions!K56, 1), NA())</f>
        <v>#N/A</v>
      </c>
      <c r="L46" s="424" t="e">
        <f>IF(ISNUMBER(Regressions!L56),ROUND(Regressions!L56, 1), NA())</f>
        <v>#N/A</v>
      </c>
      <c r="M46" s="421" t="e">
        <f>IF(ISNUMBER(Regressions!M56),ROUND(Regressions!M56, 1), NA())</f>
        <v>#N/A</v>
      </c>
      <c r="N46" s="425" t="e">
        <f>IF(ISNUMBER(Regressions!N56),ROUND(Regressions!N56, 1), NA())</f>
        <v>#N/A</v>
      </c>
      <c r="O46" s="419" t="e">
        <f>IF(ISNUMBER(Regressions!O56),ROUND(Regressions!O56, 1), NA())</f>
        <v>#N/A</v>
      </c>
      <c r="P46" s="308" t="e">
        <f>IF(ISNUMBER(Regressions!P56),ROUND(Regressions!P56, 1), NA())</f>
        <v>#N/A</v>
      </c>
      <c r="Q46" s="426" t="e">
        <f>IF(ISNUMBER(Regressions!Q56),ROUND(Regressions!Q56, 1), NA())</f>
        <v>#N/A</v>
      </c>
      <c r="R46" s="421" t="e">
        <f>IF(ISNUMBER(Regressions!R56),ROUND(Regressions!R56, 1), NA())</f>
        <v>#N/A</v>
      </c>
      <c r="S46" s="422" t="e">
        <f>IF(ISNUMBER(Regressions!S56),ROUND(Regressions!S56, 1), NA())</f>
        <v>#N/A</v>
      </c>
    </row>
    <row r="47" spans="1:19" x14ac:dyDescent="0.25">
      <c r="A47" s="239" t="str">
        <f>IF(ISBLANK(Regressions!A57), " ", Regressions!A57)</f>
        <v>Mali</v>
      </c>
      <c r="B47" s="234">
        <f>IF(ISBLANK(Regressions!B57), " ", Regressions!B57)</f>
        <v>2009</v>
      </c>
      <c r="C47" s="237" t="str">
        <f>IF(ISBLANK(Regressions!C57), " ", Regressions!C57)</f>
        <v>Rural</v>
      </c>
      <c r="D47" s="241">
        <f>IF(ISBLANK(Regressions!D57), " ", Regressions!D57)</f>
        <v>3994470.8889700701</v>
      </c>
      <c r="E47" s="419">
        <f>IF(ISNUMBER(Regressions!E57),ROUND(Regressions!E57, 1), NA())</f>
        <v>100</v>
      </c>
      <c r="F47" s="308" t="e">
        <f>IF(ISNUMBER(Regressions!F57),ROUND(Regressions!F57, 1), NA())</f>
        <v>#N/A</v>
      </c>
      <c r="G47" s="420" t="e">
        <f>IF(ISNUMBER(Regressions!G57),ROUND(Regressions!G57, 1), NA())</f>
        <v>#N/A</v>
      </c>
      <c r="H47" s="421" t="e">
        <f>IF(ISNUMBER(Regressions!H57),ROUND(Regressions!H57, 1), NA())</f>
        <v>#N/A</v>
      </c>
      <c r="I47" s="422" t="e">
        <f>IF(ISNUMBER(Regressions!I57),ROUND(Regressions!I57, 1), NA())</f>
        <v>#N/A</v>
      </c>
      <c r="J47" s="423">
        <f>IF(ISNUMBER(Regressions!J57),ROUND(Regressions!J57, 1), NA())</f>
        <v>100</v>
      </c>
      <c r="K47" s="308" t="e">
        <f>IF(ISNUMBER(Regressions!K57),ROUND(Regressions!K57, 1), NA())</f>
        <v>#N/A</v>
      </c>
      <c r="L47" s="424" t="e">
        <f>IF(ISNUMBER(Regressions!L57),ROUND(Regressions!L57, 1), NA())</f>
        <v>#N/A</v>
      </c>
      <c r="M47" s="421" t="e">
        <f>IF(ISNUMBER(Regressions!M57),ROUND(Regressions!M57, 1), NA())</f>
        <v>#N/A</v>
      </c>
      <c r="N47" s="425" t="e">
        <f>IF(ISNUMBER(Regressions!N57),ROUND(Regressions!N57, 1), NA())</f>
        <v>#N/A</v>
      </c>
      <c r="O47" s="419" t="e">
        <f>IF(ISNUMBER(Regressions!O57),ROUND(Regressions!O57, 1), NA())</f>
        <v>#N/A</v>
      </c>
      <c r="P47" s="308" t="e">
        <f>IF(ISNUMBER(Regressions!P57),ROUND(Regressions!P57, 1), NA())</f>
        <v>#N/A</v>
      </c>
      <c r="Q47" s="426" t="e">
        <f>IF(ISNUMBER(Regressions!Q57),ROUND(Regressions!Q57, 1), NA())</f>
        <v>#N/A</v>
      </c>
      <c r="R47" s="421" t="e">
        <f>IF(ISNUMBER(Regressions!R57),ROUND(Regressions!R57, 1), NA())</f>
        <v>#N/A</v>
      </c>
      <c r="S47" s="422" t="e">
        <f>IF(ISNUMBER(Regressions!S57),ROUND(Regressions!S57, 1), NA())</f>
        <v>#N/A</v>
      </c>
    </row>
    <row r="48" spans="1:19" x14ac:dyDescent="0.25">
      <c r="A48" s="239" t="str">
        <f>IF(ISBLANK(Regressions!A58), " ", Regressions!A58)</f>
        <v>Mali</v>
      </c>
      <c r="B48" s="234">
        <f>IF(ISBLANK(Regressions!B58), " ", Regressions!B58)</f>
        <v>2010</v>
      </c>
      <c r="C48" s="237" t="str">
        <f>IF(ISBLANK(Regressions!C58), " ", Regressions!C58)</f>
        <v>Rural</v>
      </c>
      <c r="D48" s="241">
        <f>IF(ISBLANK(Regressions!D58), " ", Regressions!D58)</f>
        <v>4085022.1211517332</v>
      </c>
      <c r="E48" s="419">
        <f>IF(ISNUMBER(Regressions!E58),ROUND(Regressions!E58, 1), NA())</f>
        <v>100</v>
      </c>
      <c r="F48" s="308" t="e">
        <f>IF(ISNUMBER(Regressions!F58),ROUND(Regressions!F58, 1), NA())</f>
        <v>#N/A</v>
      </c>
      <c r="G48" s="420" t="e">
        <f>IF(ISNUMBER(Regressions!G58),ROUND(Regressions!G58, 1), NA())</f>
        <v>#N/A</v>
      </c>
      <c r="H48" s="421" t="e">
        <f>IF(ISNUMBER(Regressions!H58),ROUND(Regressions!H58, 1), NA())</f>
        <v>#N/A</v>
      </c>
      <c r="I48" s="422" t="e">
        <f>IF(ISNUMBER(Regressions!I58),ROUND(Regressions!I58, 1), NA())</f>
        <v>#N/A</v>
      </c>
      <c r="J48" s="423">
        <f>IF(ISNUMBER(Regressions!J58),ROUND(Regressions!J58, 1), NA())</f>
        <v>100</v>
      </c>
      <c r="K48" s="308" t="e">
        <f>IF(ISNUMBER(Regressions!K58),ROUND(Regressions!K58, 1), NA())</f>
        <v>#N/A</v>
      </c>
      <c r="L48" s="424" t="e">
        <f>IF(ISNUMBER(Regressions!L58),ROUND(Regressions!L58, 1), NA())</f>
        <v>#N/A</v>
      </c>
      <c r="M48" s="421" t="e">
        <f>IF(ISNUMBER(Regressions!M58),ROUND(Regressions!M58, 1), NA())</f>
        <v>#N/A</v>
      </c>
      <c r="N48" s="425" t="e">
        <f>IF(ISNUMBER(Regressions!N58),ROUND(Regressions!N58, 1), NA())</f>
        <v>#N/A</v>
      </c>
      <c r="O48" s="419" t="e">
        <f>IF(ISNUMBER(Regressions!O58),ROUND(Regressions!O58, 1), NA())</f>
        <v>#N/A</v>
      </c>
      <c r="P48" s="308" t="e">
        <f>IF(ISNUMBER(Regressions!P58),ROUND(Regressions!P58, 1), NA())</f>
        <v>#N/A</v>
      </c>
      <c r="Q48" s="426" t="e">
        <f>IF(ISNUMBER(Regressions!Q58),ROUND(Regressions!Q58, 1), NA())</f>
        <v>#N/A</v>
      </c>
      <c r="R48" s="421" t="e">
        <f>IF(ISNUMBER(Regressions!R58),ROUND(Regressions!R58, 1), NA())</f>
        <v>#N/A</v>
      </c>
      <c r="S48" s="422" t="e">
        <f>IF(ISNUMBER(Regressions!S58),ROUND(Regressions!S58, 1), NA())</f>
        <v>#N/A</v>
      </c>
    </row>
    <row r="49" spans="1:19" x14ac:dyDescent="0.25">
      <c r="A49" s="239" t="str">
        <f>IF(ISBLANK(Regressions!A59), " ", Regressions!A59)</f>
        <v>Mali</v>
      </c>
      <c r="B49" s="234">
        <f>IF(ISBLANK(Regressions!B59), " ", Regressions!B59)</f>
        <v>2011</v>
      </c>
      <c r="C49" s="237" t="str">
        <f>IF(ISBLANK(Regressions!C59), " ", Regressions!C59)</f>
        <v>Rural</v>
      </c>
      <c r="D49" s="241">
        <f>IF(ISBLANK(Regressions!D59), " ", Regressions!D59)</f>
        <v>4173537.1516729738</v>
      </c>
      <c r="E49" s="419">
        <f>IF(ISNUMBER(Regressions!E59),ROUND(Regressions!E59, 1), NA())</f>
        <v>100</v>
      </c>
      <c r="F49" s="308" t="e">
        <f>IF(ISNUMBER(Regressions!F59),ROUND(Regressions!F59, 1), NA())</f>
        <v>#N/A</v>
      </c>
      <c r="G49" s="420" t="e">
        <f>IF(ISNUMBER(Regressions!G59),ROUND(Regressions!G59, 1), NA())</f>
        <v>#N/A</v>
      </c>
      <c r="H49" s="421" t="e">
        <f>IF(ISNUMBER(Regressions!H59),ROUND(Regressions!H59, 1), NA())</f>
        <v>#N/A</v>
      </c>
      <c r="I49" s="422" t="e">
        <f>IF(ISNUMBER(Regressions!I59),ROUND(Regressions!I59, 1), NA())</f>
        <v>#N/A</v>
      </c>
      <c r="J49" s="423">
        <f>IF(ISNUMBER(Regressions!J59),ROUND(Regressions!J59, 1), NA())</f>
        <v>100</v>
      </c>
      <c r="K49" s="308" t="e">
        <f>IF(ISNUMBER(Regressions!K59),ROUND(Regressions!K59, 1), NA())</f>
        <v>#N/A</v>
      </c>
      <c r="L49" s="424" t="e">
        <f>IF(ISNUMBER(Regressions!L59),ROUND(Regressions!L59, 1), NA())</f>
        <v>#N/A</v>
      </c>
      <c r="M49" s="421" t="e">
        <f>IF(ISNUMBER(Regressions!M59),ROUND(Regressions!M59, 1), NA())</f>
        <v>#N/A</v>
      </c>
      <c r="N49" s="425" t="e">
        <f>IF(ISNUMBER(Regressions!N59),ROUND(Regressions!N59, 1), NA())</f>
        <v>#N/A</v>
      </c>
      <c r="O49" s="419" t="e">
        <f>IF(ISNUMBER(Regressions!O59),ROUND(Regressions!O59, 1), NA())</f>
        <v>#N/A</v>
      </c>
      <c r="P49" s="308" t="e">
        <f>IF(ISNUMBER(Regressions!P59),ROUND(Regressions!P59, 1), NA())</f>
        <v>#N/A</v>
      </c>
      <c r="Q49" s="426" t="e">
        <f>IF(ISNUMBER(Regressions!Q59),ROUND(Regressions!Q59, 1), NA())</f>
        <v>#N/A</v>
      </c>
      <c r="R49" s="421" t="e">
        <f>IF(ISNUMBER(Regressions!R59),ROUND(Regressions!R59, 1), NA())</f>
        <v>#N/A</v>
      </c>
      <c r="S49" s="422" t="e">
        <f>IF(ISNUMBER(Regressions!S59),ROUND(Regressions!S59, 1), NA())</f>
        <v>#N/A</v>
      </c>
    </row>
    <row r="50" spans="1:19" x14ac:dyDescent="0.25">
      <c r="A50" s="239" t="str">
        <f>IF(ISBLANK(Regressions!A60), " ", Regressions!A60)</f>
        <v>Mali</v>
      </c>
      <c r="B50" s="234">
        <f>IF(ISBLANK(Regressions!B60), " ", Regressions!B60)</f>
        <v>2012</v>
      </c>
      <c r="C50" s="237" t="str">
        <f>IF(ISBLANK(Regressions!C60), " ", Regressions!C60)</f>
        <v>Rural</v>
      </c>
      <c r="D50" s="241">
        <f>IF(ISBLANK(Regressions!D60), " ", Regressions!D60)</f>
        <v>4270063.4071986387</v>
      </c>
      <c r="E50" s="419">
        <f>IF(ISNUMBER(Regressions!E60),ROUND(Regressions!E60, 1), NA())</f>
        <v>100</v>
      </c>
      <c r="F50" s="308" t="e">
        <f>IF(ISNUMBER(Regressions!F60),ROUND(Regressions!F60, 1), NA())</f>
        <v>#N/A</v>
      </c>
      <c r="G50" s="420" t="e">
        <f>IF(ISNUMBER(Regressions!G60),ROUND(Regressions!G60, 1), NA())</f>
        <v>#N/A</v>
      </c>
      <c r="H50" s="421" t="e">
        <f>IF(ISNUMBER(Regressions!H60),ROUND(Regressions!H60, 1), NA())</f>
        <v>#N/A</v>
      </c>
      <c r="I50" s="422" t="e">
        <f>IF(ISNUMBER(Regressions!I60),ROUND(Regressions!I60, 1), NA())</f>
        <v>#N/A</v>
      </c>
      <c r="J50" s="423">
        <f>IF(ISNUMBER(Regressions!J60),ROUND(Regressions!J60, 1), NA())</f>
        <v>100</v>
      </c>
      <c r="K50" s="308" t="e">
        <f>IF(ISNUMBER(Regressions!K60),ROUND(Regressions!K60, 1), NA())</f>
        <v>#N/A</v>
      </c>
      <c r="L50" s="424" t="e">
        <f>IF(ISNUMBER(Regressions!L60),ROUND(Regressions!L60, 1), NA())</f>
        <v>#N/A</v>
      </c>
      <c r="M50" s="421" t="e">
        <f>IF(ISNUMBER(Regressions!M60),ROUND(Regressions!M60, 1), NA())</f>
        <v>#N/A</v>
      </c>
      <c r="N50" s="425" t="e">
        <f>IF(ISNUMBER(Regressions!N60),ROUND(Regressions!N60, 1), NA())</f>
        <v>#N/A</v>
      </c>
      <c r="O50" s="419" t="e">
        <f>IF(ISNUMBER(Regressions!O60),ROUND(Regressions!O60, 1), NA())</f>
        <v>#N/A</v>
      </c>
      <c r="P50" s="308" t="e">
        <f>IF(ISNUMBER(Regressions!P60),ROUND(Regressions!P60, 1), NA())</f>
        <v>#N/A</v>
      </c>
      <c r="Q50" s="426" t="e">
        <f>IF(ISNUMBER(Regressions!Q60),ROUND(Regressions!Q60, 1), NA())</f>
        <v>#N/A</v>
      </c>
      <c r="R50" s="421" t="e">
        <f>IF(ISNUMBER(Regressions!R60),ROUND(Regressions!R60, 1), NA())</f>
        <v>#N/A</v>
      </c>
      <c r="S50" s="422" t="e">
        <f>IF(ISNUMBER(Regressions!S60),ROUND(Regressions!S60, 1), NA())</f>
        <v>#N/A</v>
      </c>
    </row>
    <row r="51" spans="1:19" x14ac:dyDescent="0.25">
      <c r="A51" s="239" t="str">
        <f>IF(ISBLANK(Regressions!A61), " ", Regressions!A61)</f>
        <v>Mali</v>
      </c>
      <c r="B51" s="234">
        <f>IF(ISBLANK(Regressions!B61), " ", Regressions!B61)</f>
        <v>2013</v>
      </c>
      <c r="C51" s="237" t="str">
        <f>IF(ISBLANK(Regressions!C61), " ", Regressions!C61)</f>
        <v>Rural</v>
      </c>
      <c r="D51" s="241">
        <f>IF(ISBLANK(Regressions!D61), " ", Regressions!D61)</f>
        <v>4370626.1193851475</v>
      </c>
      <c r="E51" s="419">
        <f>IF(ISNUMBER(Regressions!E61),ROUND(Regressions!E61, 1), NA())</f>
        <v>100</v>
      </c>
      <c r="F51" s="308">
        <f>IF(ISNUMBER(Regressions!F61),ROUND(Regressions!F61, 1), NA())</f>
        <v>78.099999999999994</v>
      </c>
      <c r="G51" s="420">
        <f>IF(ISNUMBER(Regressions!G61),ROUND(Regressions!G61, 1), NA())</f>
        <v>67.8</v>
      </c>
      <c r="H51" s="421">
        <f>IF(ISNUMBER(Regressions!H61),ROUND(Regressions!H61, 1), NA())</f>
        <v>10.3</v>
      </c>
      <c r="I51" s="422">
        <f>IF(ISNUMBER(Regressions!I61),ROUND(Regressions!I61, 1), NA())</f>
        <v>21.9</v>
      </c>
      <c r="J51" s="423">
        <f>IF(ISNUMBER(Regressions!J61),ROUND(Regressions!J61, 1), NA())</f>
        <v>100</v>
      </c>
      <c r="K51" s="308">
        <f>IF(ISNUMBER(Regressions!K61),ROUND(Regressions!K61, 1), NA())</f>
        <v>79.599999999999994</v>
      </c>
      <c r="L51" s="424">
        <f>IF(ISNUMBER(Regressions!L61),ROUND(Regressions!L61, 1), NA())</f>
        <v>35</v>
      </c>
      <c r="M51" s="421">
        <f>IF(ISNUMBER(Regressions!M61),ROUND(Regressions!M61, 1), NA())</f>
        <v>44.6</v>
      </c>
      <c r="N51" s="425">
        <f>IF(ISNUMBER(Regressions!N61),ROUND(Regressions!N61, 1), NA())</f>
        <v>20.399999999999999</v>
      </c>
      <c r="O51" s="419">
        <f>IF(ISNUMBER(Regressions!O61),ROUND(Regressions!O61, 1), NA())</f>
        <v>82</v>
      </c>
      <c r="P51" s="308">
        <f>IF(ISNUMBER(Regressions!P61),ROUND(Regressions!P61, 1), NA())</f>
        <v>80</v>
      </c>
      <c r="Q51" s="426">
        <f>IF(ISNUMBER(Regressions!Q61),ROUND(Regressions!Q61, 1), NA())</f>
        <v>62.1</v>
      </c>
      <c r="R51" s="421">
        <f>IF(ISNUMBER(Regressions!R61),ROUND(Regressions!R61, 1), NA())</f>
        <v>17.899999999999999</v>
      </c>
      <c r="S51" s="422">
        <f>IF(ISNUMBER(Regressions!S61),ROUND(Regressions!S61, 1), NA())</f>
        <v>20</v>
      </c>
    </row>
    <row r="52" spans="1:19" x14ac:dyDescent="0.25">
      <c r="A52" s="239" t="str">
        <f>IF(ISBLANK(Regressions!A62), " ", Regressions!A62)</f>
        <v>Mali</v>
      </c>
      <c r="B52" s="234">
        <f>IF(ISBLANK(Regressions!B62), " ", Regressions!B62)</f>
        <v>2014</v>
      </c>
      <c r="C52" s="237" t="str">
        <f>IF(ISBLANK(Regressions!C62), " ", Regressions!C62)</f>
        <v>Rural</v>
      </c>
      <c r="D52" s="241">
        <f>IF(ISBLANK(Regressions!D62), " ", Regressions!D62)</f>
        <v>4472114.8705372242</v>
      </c>
      <c r="E52" s="419">
        <f>IF(ISNUMBER(Regressions!E62),ROUND(Regressions!E62, 1), NA())</f>
        <v>100</v>
      </c>
      <c r="F52" s="308">
        <f>IF(ISNUMBER(Regressions!F62),ROUND(Regressions!F62, 1), NA())</f>
        <v>78.099999999999994</v>
      </c>
      <c r="G52" s="420">
        <f>IF(ISNUMBER(Regressions!G62),ROUND(Regressions!G62, 1), NA())</f>
        <v>67.8</v>
      </c>
      <c r="H52" s="421">
        <f>IF(ISNUMBER(Regressions!H62),ROUND(Regressions!H62, 1), NA())</f>
        <v>10.3</v>
      </c>
      <c r="I52" s="422">
        <f>IF(ISNUMBER(Regressions!I62),ROUND(Regressions!I62, 1), NA())</f>
        <v>21.9</v>
      </c>
      <c r="J52" s="423">
        <f>IF(ISNUMBER(Regressions!J62),ROUND(Regressions!J62, 1), NA())</f>
        <v>100</v>
      </c>
      <c r="K52" s="308">
        <f>IF(ISNUMBER(Regressions!K62),ROUND(Regressions!K62, 1), NA())</f>
        <v>79.599999999999994</v>
      </c>
      <c r="L52" s="424">
        <f>IF(ISNUMBER(Regressions!L62),ROUND(Regressions!L62, 1), NA())</f>
        <v>35</v>
      </c>
      <c r="M52" s="421">
        <f>IF(ISNUMBER(Regressions!M62),ROUND(Regressions!M62, 1), NA())</f>
        <v>44.6</v>
      </c>
      <c r="N52" s="425">
        <f>IF(ISNUMBER(Regressions!N62),ROUND(Regressions!N62, 1), NA())</f>
        <v>20.399999999999999</v>
      </c>
      <c r="O52" s="419">
        <f>IF(ISNUMBER(Regressions!O62),ROUND(Regressions!O62, 1), NA())</f>
        <v>82</v>
      </c>
      <c r="P52" s="308">
        <f>IF(ISNUMBER(Regressions!P62),ROUND(Regressions!P62, 1), NA())</f>
        <v>80</v>
      </c>
      <c r="Q52" s="426">
        <f>IF(ISNUMBER(Regressions!Q62),ROUND(Regressions!Q62, 1), NA())</f>
        <v>62.1</v>
      </c>
      <c r="R52" s="421">
        <f>IF(ISNUMBER(Regressions!R62),ROUND(Regressions!R62, 1), NA())</f>
        <v>17.899999999999999</v>
      </c>
      <c r="S52" s="422">
        <f>IF(ISNUMBER(Regressions!S62),ROUND(Regressions!S62, 1), NA())</f>
        <v>20</v>
      </c>
    </row>
    <row r="53" spans="1:19" x14ac:dyDescent="0.25">
      <c r="A53" s="239" t="str">
        <f>IF(ISBLANK(Regressions!A63), " ", Regressions!A63)</f>
        <v>Mali</v>
      </c>
      <c r="B53" s="234">
        <f>IF(ISBLANK(Regressions!B63), " ", Regressions!B63)</f>
        <v>2015</v>
      </c>
      <c r="C53" s="237" t="str">
        <f>IF(ISBLANK(Regressions!C63), " ", Regressions!C63)</f>
        <v>Rural</v>
      </c>
      <c r="D53" s="241">
        <f>IF(ISBLANK(Regressions!D63), " ", Regressions!D63)</f>
        <v>4567531.5765609741</v>
      </c>
      <c r="E53" s="419">
        <f>IF(ISNUMBER(Regressions!E63),ROUND(Regressions!E63, 1), NA())</f>
        <v>100</v>
      </c>
      <c r="F53" s="308">
        <f>IF(ISNUMBER(Regressions!F63),ROUND(Regressions!F63, 1), NA())</f>
        <v>78.099999999999994</v>
      </c>
      <c r="G53" s="420">
        <f>IF(ISNUMBER(Regressions!G63),ROUND(Regressions!G63, 1), NA())</f>
        <v>67.8</v>
      </c>
      <c r="H53" s="421">
        <f>IF(ISNUMBER(Regressions!H63),ROUND(Regressions!H63, 1), NA())</f>
        <v>10.3</v>
      </c>
      <c r="I53" s="422">
        <f>IF(ISNUMBER(Regressions!I63),ROUND(Regressions!I63, 1), NA())</f>
        <v>21.9</v>
      </c>
      <c r="J53" s="423">
        <f>IF(ISNUMBER(Regressions!J63),ROUND(Regressions!J63, 1), NA())</f>
        <v>100</v>
      </c>
      <c r="K53" s="308">
        <f>IF(ISNUMBER(Regressions!K63),ROUND(Regressions!K63, 1), NA())</f>
        <v>79.599999999999994</v>
      </c>
      <c r="L53" s="424">
        <f>IF(ISNUMBER(Regressions!L63),ROUND(Regressions!L63, 1), NA())</f>
        <v>35</v>
      </c>
      <c r="M53" s="421">
        <f>IF(ISNUMBER(Regressions!M63),ROUND(Regressions!M63, 1), NA())</f>
        <v>44.6</v>
      </c>
      <c r="N53" s="425">
        <f>IF(ISNUMBER(Regressions!N63),ROUND(Regressions!N63, 1), NA())</f>
        <v>20.399999999999999</v>
      </c>
      <c r="O53" s="419">
        <f>IF(ISNUMBER(Regressions!O63),ROUND(Regressions!O63, 1), NA())</f>
        <v>82</v>
      </c>
      <c r="P53" s="308">
        <f>IF(ISNUMBER(Regressions!P63),ROUND(Regressions!P63, 1), NA())</f>
        <v>80</v>
      </c>
      <c r="Q53" s="426">
        <f>IF(ISNUMBER(Regressions!Q63),ROUND(Regressions!Q63, 1), NA())</f>
        <v>62.1</v>
      </c>
      <c r="R53" s="421">
        <f>IF(ISNUMBER(Regressions!R63),ROUND(Regressions!R63, 1), NA())</f>
        <v>17.899999999999999</v>
      </c>
      <c r="S53" s="422">
        <f>IF(ISNUMBER(Regressions!S63),ROUND(Regressions!S63, 1), NA())</f>
        <v>20</v>
      </c>
    </row>
    <row r="54" spans="1:19" x14ac:dyDescent="0.25">
      <c r="A54" s="396" t="str">
        <f>IF(ISBLANK(Regressions!A64), " ", Regressions!A64)</f>
        <v>Mali</v>
      </c>
      <c r="B54" s="397">
        <f>IF(ISBLANK(Regressions!B64), " ", Regressions!B64)</f>
        <v>2016</v>
      </c>
      <c r="C54" s="398" t="str">
        <f>IF(ISBLANK(Regressions!C64), " ", Regressions!C64)</f>
        <v>Rural</v>
      </c>
      <c r="D54" s="399">
        <f>IF(ISBLANK(Regressions!D64), " ", Regressions!D64)</f>
        <v>4662571.9618177796</v>
      </c>
      <c r="E54" s="427">
        <f>IF(ISNUMBER(Regressions!E64),ROUND(Regressions!E64, 1), NA())</f>
        <v>100</v>
      </c>
      <c r="F54" s="309">
        <f>IF(ISNUMBER(Regressions!F64),ROUND(Regressions!F64, 1), NA())</f>
        <v>78.099999999999994</v>
      </c>
      <c r="G54" s="428">
        <f>IF(ISNUMBER(Regressions!G64),ROUND(Regressions!G64, 1), NA())</f>
        <v>67.8</v>
      </c>
      <c r="H54" s="429">
        <f>IF(ISNUMBER(Regressions!H64),ROUND(Regressions!H64, 1), NA())</f>
        <v>10.3</v>
      </c>
      <c r="I54" s="430">
        <f>IF(ISNUMBER(Regressions!I64),ROUND(Regressions!I64, 1), NA())</f>
        <v>21.9</v>
      </c>
      <c r="J54" s="431">
        <f>IF(ISNUMBER(Regressions!J64),ROUND(Regressions!J64, 1), NA())</f>
        <v>100</v>
      </c>
      <c r="K54" s="309">
        <f>IF(ISNUMBER(Regressions!K64),ROUND(Regressions!K64, 1), NA())</f>
        <v>79.599999999999994</v>
      </c>
      <c r="L54" s="432">
        <f>IF(ISNUMBER(Regressions!L64),ROUND(Regressions!L64, 1), NA())</f>
        <v>35</v>
      </c>
      <c r="M54" s="429">
        <f>IF(ISNUMBER(Regressions!M64),ROUND(Regressions!M64, 1), NA())</f>
        <v>44.6</v>
      </c>
      <c r="N54" s="433">
        <f>IF(ISNUMBER(Regressions!N64),ROUND(Regressions!N64, 1), NA())</f>
        <v>20.399999999999999</v>
      </c>
      <c r="O54" s="427">
        <f>IF(ISNUMBER(Regressions!O64),ROUND(Regressions!O64, 1), NA())</f>
        <v>82</v>
      </c>
      <c r="P54" s="309">
        <f>IF(ISNUMBER(Regressions!P64),ROUND(Regressions!P64, 1), NA())</f>
        <v>80</v>
      </c>
      <c r="Q54" s="434">
        <f>IF(ISNUMBER(Regressions!Q64),ROUND(Regressions!Q64, 1), NA())</f>
        <v>62.1</v>
      </c>
      <c r="R54" s="429">
        <f>IF(ISNUMBER(Regressions!R64),ROUND(Regressions!R64, 1), NA())</f>
        <v>17.899999999999999</v>
      </c>
      <c r="S54" s="430">
        <f>IF(ISNUMBER(Regressions!S64),ROUND(Regressions!S64, 1), NA())</f>
        <v>20</v>
      </c>
    </row>
    <row r="55" spans="1:19" x14ac:dyDescent="0.25">
      <c r="A55" s="239" t="str">
        <f>IF(ISBLANK(Regressions!A65), " ", Regressions!A65)</f>
        <v>Mali</v>
      </c>
      <c r="B55" s="234">
        <f>IF(ISBLANK(Regressions!B65), " ", Regressions!B65)</f>
        <v>2000</v>
      </c>
      <c r="C55" s="237" t="str">
        <f>IF(ISBLANK(Regressions!C65), " ", Regressions!C65)</f>
        <v>Pre-primary</v>
      </c>
      <c r="D55" s="241">
        <f>IF(ISBLANK(Regressions!D65), " ", Regressions!D65)</f>
        <v>1424251</v>
      </c>
      <c r="E55" s="419" t="e">
        <f>IF(ISNUMBER(Regressions!E65),ROUND(Regressions!E65, 1), NA())</f>
        <v>#N/A</v>
      </c>
      <c r="F55" s="308" t="e">
        <f>IF(ISNUMBER(Regressions!F65),ROUND(Regressions!F65, 1), NA())</f>
        <v>#N/A</v>
      </c>
      <c r="G55" s="420" t="e">
        <f>IF(ISNUMBER(Regressions!G65),ROUND(Regressions!G65, 1), NA())</f>
        <v>#N/A</v>
      </c>
      <c r="H55" s="421" t="e">
        <f>IF(ISNUMBER(Regressions!H65),ROUND(Regressions!H65, 1), NA())</f>
        <v>#N/A</v>
      </c>
      <c r="I55" s="422" t="e">
        <f>IF(ISNUMBER(Regressions!I65),ROUND(Regressions!I65, 1), NA())</f>
        <v>#N/A</v>
      </c>
      <c r="J55" s="423" t="e">
        <f>IF(ISNUMBER(Regressions!J65),ROUND(Regressions!J65, 1), NA())</f>
        <v>#N/A</v>
      </c>
      <c r="K55" s="308" t="e">
        <f>IF(ISNUMBER(Regressions!K65),ROUND(Regressions!K65, 1), NA())</f>
        <v>#N/A</v>
      </c>
      <c r="L55" s="424" t="e">
        <f>IF(ISNUMBER(Regressions!L65),ROUND(Regressions!L65, 1), NA())</f>
        <v>#N/A</v>
      </c>
      <c r="M55" s="421" t="e">
        <f>IF(ISNUMBER(Regressions!M65),ROUND(Regressions!M65, 1), NA())</f>
        <v>#N/A</v>
      </c>
      <c r="N55" s="425" t="e">
        <f>IF(ISNUMBER(Regressions!N65),ROUND(Regressions!N65, 1), NA())</f>
        <v>#N/A</v>
      </c>
      <c r="O55" s="419" t="e">
        <f>IF(ISNUMBER(Regressions!O65),ROUND(Regressions!O65, 1), NA())</f>
        <v>#N/A</v>
      </c>
      <c r="P55" s="308" t="e">
        <f>IF(ISNUMBER(Regressions!P65),ROUND(Regressions!P65, 1), NA())</f>
        <v>#N/A</v>
      </c>
      <c r="Q55" s="426" t="e">
        <f>IF(ISNUMBER(Regressions!Q65),ROUND(Regressions!Q65, 1), NA())</f>
        <v>#N/A</v>
      </c>
      <c r="R55" s="421" t="e">
        <f>IF(ISNUMBER(Regressions!R65),ROUND(Regressions!R65, 1), NA())</f>
        <v>#N/A</v>
      </c>
      <c r="S55" s="422" t="e">
        <f>IF(ISNUMBER(Regressions!S65),ROUND(Regressions!S65, 1), NA())</f>
        <v>#N/A</v>
      </c>
    </row>
    <row r="56" spans="1:19" x14ac:dyDescent="0.25">
      <c r="A56" s="239" t="str">
        <f>IF(ISBLANK(Regressions!A66), " ", Regressions!A66)</f>
        <v>Mali</v>
      </c>
      <c r="B56" s="234">
        <f>IF(ISBLANK(Regressions!B66), " ", Regressions!B66)</f>
        <v>2001</v>
      </c>
      <c r="C56" s="237" t="str">
        <f>IF(ISBLANK(Regressions!C66), " ", Regressions!C66)</f>
        <v>Pre-primary</v>
      </c>
      <c r="D56" s="241">
        <f>IF(ISBLANK(Regressions!D66), " ", Regressions!D66)</f>
        <v>1459884</v>
      </c>
      <c r="E56" s="419" t="e">
        <f>IF(ISNUMBER(Regressions!E66),ROUND(Regressions!E66, 1), NA())</f>
        <v>#N/A</v>
      </c>
      <c r="F56" s="308" t="e">
        <f>IF(ISNUMBER(Regressions!F66),ROUND(Regressions!F66, 1), NA())</f>
        <v>#N/A</v>
      </c>
      <c r="G56" s="420" t="e">
        <f>IF(ISNUMBER(Regressions!G66),ROUND(Regressions!G66, 1), NA())</f>
        <v>#N/A</v>
      </c>
      <c r="H56" s="421" t="e">
        <f>IF(ISNUMBER(Regressions!H66),ROUND(Regressions!H66, 1), NA())</f>
        <v>#N/A</v>
      </c>
      <c r="I56" s="422" t="e">
        <f>IF(ISNUMBER(Regressions!I66),ROUND(Regressions!I66, 1), NA())</f>
        <v>#N/A</v>
      </c>
      <c r="J56" s="423" t="e">
        <f>IF(ISNUMBER(Regressions!J66),ROUND(Regressions!J66, 1), NA())</f>
        <v>#N/A</v>
      </c>
      <c r="K56" s="308" t="e">
        <f>IF(ISNUMBER(Regressions!K66),ROUND(Regressions!K66, 1), NA())</f>
        <v>#N/A</v>
      </c>
      <c r="L56" s="424" t="e">
        <f>IF(ISNUMBER(Regressions!L66),ROUND(Regressions!L66, 1), NA())</f>
        <v>#N/A</v>
      </c>
      <c r="M56" s="421" t="e">
        <f>IF(ISNUMBER(Regressions!M66),ROUND(Regressions!M66, 1), NA())</f>
        <v>#N/A</v>
      </c>
      <c r="N56" s="425" t="e">
        <f>IF(ISNUMBER(Regressions!N66),ROUND(Regressions!N66, 1), NA())</f>
        <v>#N/A</v>
      </c>
      <c r="O56" s="419" t="e">
        <f>IF(ISNUMBER(Regressions!O66),ROUND(Regressions!O66, 1), NA())</f>
        <v>#N/A</v>
      </c>
      <c r="P56" s="308" t="e">
        <f>IF(ISNUMBER(Regressions!P66),ROUND(Regressions!P66, 1), NA())</f>
        <v>#N/A</v>
      </c>
      <c r="Q56" s="426" t="e">
        <f>IF(ISNUMBER(Regressions!Q66),ROUND(Regressions!Q66, 1), NA())</f>
        <v>#N/A</v>
      </c>
      <c r="R56" s="421" t="e">
        <f>IF(ISNUMBER(Regressions!R66),ROUND(Regressions!R66, 1), NA())</f>
        <v>#N/A</v>
      </c>
      <c r="S56" s="422" t="e">
        <f>IF(ISNUMBER(Regressions!S66),ROUND(Regressions!S66, 1), NA())</f>
        <v>#N/A</v>
      </c>
    </row>
    <row r="57" spans="1:19" x14ac:dyDescent="0.25">
      <c r="A57" s="239" t="str">
        <f>IF(ISBLANK(Regressions!A67), " ", Regressions!A67)</f>
        <v>Mali</v>
      </c>
      <c r="B57" s="234">
        <f>IF(ISBLANK(Regressions!B67), " ", Regressions!B67)</f>
        <v>2002</v>
      </c>
      <c r="C57" s="237" t="str">
        <f>IF(ISBLANK(Regressions!C67), " ", Regressions!C67)</f>
        <v>Pre-primary</v>
      </c>
      <c r="D57" s="241">
        <f>IF(ISBLANK(Regressions!D67), " ", Regressions!D67)</f>
        <v>1511083</v>
      </c>
      <c r="E57" s="419" t="e">
        <f>IF(ISNUMBER(Regressions!E67),ROUND(Regressions!E67, 1), NA())</f>
        <v>#N/A</v>
      </c>
      <c r="F57" s="308" t="e">
        <f>IF(ISNUMBER(Regressions!F67),ROUND(Regressions!F67, 1), NA())</f>
        <v>#N/A</v>
      </c>
      <c r="G57" s="420" t="e">
        <f>IF(ISNUMBER(Regressions!G67),ROUND(Regressions!G67, 1), NA())</f>
        <v>#N/A</v>
      </c>
      <c r="H57" s="421" t="e">
        <f>IF(ISNUMBER(Regressions!H67),ROUND(Regressions!H67, 1), NA())</f>
        <v>#N/A</v>
      </c>
      <c r="I57" s="422" t="e">
        <f>IF(ISNUMBER(Regressions!I67),ROUND(Regressions!I67, 1), NA())</f>
        <v>#N/A</v>
      </c>
      <c r="J57" s="423" t="e">
        <f>IF(ISNUMBER(Regressions!J67),ROUND(Regressions!J67, 1), NA())</f>
        <v>#N/A</v>
      </c>
      <c r="K57" s="308" t="e">
        <f>IF(ISNUMBER(Regressions!K67),ROUND(Regressions!K67, 1), NA())</f>
        <v>#N/A</v>
      </c>
      <c r="L57" s="424" t="e">
        <f>IF(ISNUMBER(Regressions!L67),ROUND(Regressions!L67, 1), NA())</f>
        <v>#N/A</v>
      </c>
      <c r="M57" s="421" t="e">
        <f>IF(ISNUMBER(Regressions!M67),ROUND(Regressions!M67, 1), NA())</f>
        <v>#N/A</v>
      </c>
      <c r="N57" s="425" t="e">
        <f>IF(ISNUMBER(Regressions!N67),ROUND(Regressions!N67, 1), NA())</f>
        <v>#N/A</v>
      </c>
      <c r="O57" s="419" t="e">
        <f>IF(ISNUMBER(Regressions!O67),ROUND(Regressions!O67, 1), NA())</f>
        <v>#N/A</v>
      </c>
      <c r="P57" s="308" t="e">
        <f>IF(ISNUMBER(Regressions!P67),ROUND(Regressions!P67, 1), NA())</f>
        <v>#N/A</v>
      </c>
      <c r="Q57" s="426" t="e">
        <f>IF(ISNUMBER(Regressions!Q67),ROUND(Regressions!Q67, 1), NA())</f>
        <v>#N/A</v>
      </c>
      <c r="R57" s="421" t="e">
        <f>IF(ISNUMBER(Regressions!R67),ROUND(Regressions!R67, 1), NA())</f>
        <v>#N/A</v>
      </c>
      <c r="S57" s="422" t="e">
        <f>IF(ISNUMBER(Regressions!S67),ROUND(Regressions!S67, 1), NA())</f>
        <v>#N/A</v>
      </c>
    </row>
    <row r="58" spans="1:19" x14ac:dyDescent="0.25">
      <c r="A58" s="239" t="str">
        <f>IF(ISBLANK(Regressions!A68), " ", Regressions!A68)</f>
        <v>Mali</v>
      </c>
      <c r="B58" s="234">
        <f>IF(ISBLANK(Regressions!B68), " ", Regressions!B68)</f>
        <v>2003</v>
      </c>
      <c r="C58" s="237" t="str">
        <f>IF(ISBLANK(Regressions!C68), " ", Regressions!C68)</f>
        <v>Pre-primary</v>
      </c>
      <c r="D58" s="241">
        <f>IF(ISBLANK(Regressions!D68), " ", Regressions!D68)</f>
        <v>1563094</v>
      </c>
      <c r="E58" s="419" t="e">
        <f>IF(ISNUMBER(Regressions!E68),ROUND(Regressions!E68, 1), NA())</f>
        <v>#N/A</v>
      </c>
      <c r="F58" s="308" t="e">
        <f>IF(ISNUMBER(Regressions!F68),ROUND(Regressions!F68, 1), NA())</f>
        <v>#N/A</v>
      </c>
      <c r="G58" s="420" t="e">
        <f>IF(ISNUMBER(Regressions!G68),ROUND(Regressions!G68, 1), NA())</f>
        <v>#N/A</v>
      </c>
      <c r="H58" s="421" t="e">
        <f>IF(ISNUMBER(Regressions!H68),ROUND(Regressions!H68, 1), NA())</f>
        <v>#N/A</v>
      </c>
      <c r="I58" s="422" t="e">
        <f>IF(ISNUMBER(Regressions!I68),ROUND(Regressions!I68, 1), NA())</f>
        <v>#N/A</v>
      </c>
      <c r="J58" s="423" t="e">
        <f>IF(ISNUMBER(Regressions!J68),ROUND(Regressions!J68, 1), NA())</f>
        <v>#N/A</v>
      </c>
      <c r="K58" s="308" t="e">
        <f>IF(ISNUMBER(Regressions!K68),ROUND(Regressions!K68, 1), NA())</f>
        <v>#N/A</v>
      </c>
      <c r="L58" s="424" t="e">
        <f>IF(ISNUMBER(Regressions!L68),ROUND(Regressions!L68, 1), NA())</f>
        <v>#N/A</v>
      </c>
      <c r="M58" s="421" t="e">
        <f>IF(ISNUMBER(Regressions!M68),ROUND(Regressions!M68, 1), NA())</f>
        <v>#N/A</v>
      </c>
      <c r="N58" s="425" t="e">
        <f>IF(ISNUMBER(Regressions!N68),ROUND(Regressions!N68, 1), NA())</f>
        <v>#N/A</v>
      </c>
      <c r="O58" s="419" t="e">
        <f>IF(ISNUMBER(Regressions!O68),ROUND(Regressions!O68, 1), NA())</f>
        <v>#N/A</v>
      </c>
      <c r="P58" s="308" t="e">
        <f>IF(ISNUMBER(Regressions!P68),ROUND(Regressions!P68, 1), NA())</f>
        <v>#N/A</v>
      </c>
      <c r="Q58" s="426" t="e">
        <f>IF(ISNUMBER(Regressions!Q68),ROUND(Regressions!Q68, 1), NA())</f>
        <v>#N/A</v>
      </c>
      <c r="R58" s="421" t="e">
        <f>IF(ISNUMBER(Regressions!R68),ROUND(Regressions!R68, 1), NA())</f>
        <v>#N/A</v>
      </c>
      <c r="S58" s="422" t="e">
        <f>IF(ISNUMBER(Regressions!S68),ROUND(Regressions!S68, 1), NA())</f>
        <v>#N/A</v>
      </c>
    </row>
    <row r="59" spans="1:19" x14ac:dyDescent="0.25">
      <c r="A59" s="239" t="str">
        <f>IF(ISBLANK(Regressions!A69), " ", Regressions!A69)</f>
        <v>Mali</v>
      </c>
      <c r="B59" s="234">
        <f>IF(ISBLANK(Regressions!B69), " ", Regressions!B69)</f>
        <v>2004</v>
      </c>
      <c r="C59" s="237" t="str">
        <f>IF(ISBLANK(Regressions!C69), " ", Regressions!C69)</f>
        <v>Pre-primary</v>
      </c>
      <c r="D59" s="241">
        <f>IF(ISBLANK(Regressions!D69), " ", Regressions!D69)</f>
        <v>1615511</v>
      </c>
      <c r="E59" s="419" t="e">
        <f>IF(ISNUMBER(Regressions!E69),ROUND(Regressions!E69, 1), NA())</f>
        <v>#N/A</v>
      </c>
      <c r="F59" s="308" t="e">
        <f>IF(ISNUMBER(Regressions!F69),ROUND(Regressions!F69, 1), NA())</f>
        <v>#N/A</v>
      </c>
      <c r="G59" s="420" t="e">
        <f>IF(ISNUMBER(Regressions!G69),ROUND(Regressions!G69, 1), NA())</f>
        <v>#N/A</v>
      </c>
      <c r="H59" s="421" t="e">
        <f>IF(ISNUMBER(Regressions!H69),ROUND(Regressions!H69, 1), NA())</f>
        <v>#N/A</v>
      </c>
      <c r="I59" s="422" t="e">
        <f>IF(ISNUMBER(Regressions!I69),ROUND(Regressions!I69, 1), NA())</f>
        <v>#N/A</v>
      </c>
      <c r="J59" s="423" t="e">
        <f>IF(ISNUMBER(Regressions!J69),ROUND(Regressions!J69, 1), NA())</f>
        <v>#N/A</v>
      </c>
      <c r="K59" s="308" t="e">
        <f>IF(ISNUMBER(Regressions!K69),ROUND(Regressions!K69, 1), NA())</f>
        <v>#N/A</v>
      </c>
      <c r="L59" s="424" t="e">
        <f>IF(ISNUMBER(Regressions!L69),ROUND(Regressions!L69, 1), NA())</f>
        <v>#N/A</v>
      </c>
      <c r="M59" s="421" t="e">
        <f>IF(ISNUMBER(Regressions!M69),ROUND(Regressions!M69, 1), NA())</f>
        <v>#N/A</v>
      </c>
      <c r="N59" s="425" t="e">
        <f>IF(ISNUMBER(Regressions!N69),ROUND(Regressions!N69, 1), NA())</f>
        <v>#N/A</v>
      </c>
      <c r="O59" s="419" t="e">
        <f>IF(ISNUMBER(Regressions!O69),ROUND(Regressions!O69, 1), NA())</f>
        <v>#N/A</v>
      </c>
      <c r="P59" s="308" t="e">
        <f>IF(ISNUMBER(Regressions!P69),ROUND(Regressions!P69, 1), NA())</f>
        <v>#N/A</v>
      </c>
      <c r="Q59" s="426" t="e">
        <f>IF(ISNUMBER(Regressions!Q69),ROUND(Regressions!Q69, 1), NA())</f>
        <v>#N/A</v>
      </c>
      <c r="R59" s="421" t="e">
        <f>IF(ISNUMBER(Regressions!R69),ROUND(Regressions!R69, 1), NA())</f>
        <v>#N/A</v>
      </c>
      <c r="S59" s="422" t="e">
        <f>IF(ISNUMBER(Regressions!S69),ROUND(Regressions!S69, 1), NA())</f>
        <v>#N/A</v>
      </c>
    </row>
    <row r="60" spans="1:19" x14ac:dyDescent="0.25">
      <c r="A60" s="239" t="str">
        <f>IF(ISBLANK(Regressions!A70), " ", Regressions!A70)</f>
        <v>Mali</v>
      </c>
      <c r="B60" s="234">
        <f>IF(ISBLANK(Regressions!B70), " ", Regressions!B70)</f>
        <v>2005</v>
      </c>
      <c r="C60" s="237" t="str">
        <f>IF(ISBLANK(Regressions!C70), " ", Regressions!C70)</f>
        <v>Pre-primary</v>
      </c>
      <c r="D60" s="241">
        <f>IF(ISBLANK(Regressions!D70), " ", Regressions!D70)</f>
        <v>1665518</v>
      </c>
      <c r="E60" s="419" t="e">
        <f>IF(ISNUMBER(Regressions!E70),ROUND(Regressions!E70, 1), NA())</f>
        <v>#N/A</v>
      </c>
      <c r="F60" s="308" t="e">
        <f>IF(ISNUMBER(Regressions!F70),ROUND(Regressions!F70, 1), NA())</f>
        <v>#N/A</v>
      </c>
      <c r="G60" s="420" t="e">
        <f>IF(ISNUMBER(Regressions!G70),ROUND(Regressions!G70, 1), NA())</f>
        <v>#N/A</v>
      </c>
      <c r="H60" s="421" t="e">
        <f>IF(ISNUMBER(Regressions!H70),ROUND(Regressions!H70, 1), NA())</f>
        <v>#N/A</v>
      </c>
      <c r="I60" s="422" t="e">
        <f>IF(ISNUMBER(Regressions!I70),ROUND(Regressions!I70, 1), NA())</f>
        <v>#N/A</v>
      </c>
      <c r="J60" s="423" t="e">
        <f>IF(ISNUMBER(Regressions!J70),ROUND(Regressions!J70, 1), NA())</f>
        <v>#N/A</v>
      </c>
      <c r="K60" s="308" t="e">
        <f>IF(ISNUMBER(Regressions!K70),ROUND(Regressions!K70, 1), NA())</f>
        <v>#N/A</v>
      </c>
      <c r="L60" s="424" t="e">
        <f>IF(ISNUMBER(Regressions!L70),ROUND(Regressions!L70, 1), NA())</f>
        <v>#N/A</v>
      </c>
      <c r="M60" s="421" t="e">
        <f>IF(ISNUMBER(Regressions!M70),ROUND(Regressions!M70, 1), NA())</f>
        <v>#N/A</v>
      </c>
      <c r="N60" s="425" t="e">
        <f>IF(ISNUMBER(Regressions!N70),ROUND(Regressions!N70, 1), NA())</f>
        <v>#N/A</v>
      </c>
      <c r="O60" s="419" t="e">
        <f>IF(ISNUMBER(Regressions!O70),ROUND(Regressions!O70, 1), NA())</f>
        <v>#N/A</v>
      </c>
      <c r="P60" s="308" t="e">
        <f>IF(ISNUMBER(Regressions!P70),ROUND(Regressions!P70, 1), NA())</f>
        <v>#N/A</v>
      </c>
      <c r="Q60" s="426" t="e">
        <f>IF(ISNUMBER(Regressions!Q70),ROUND(Regressions!Q70, 1), NA())</f>
        <v>#N/A</v>
      </c>
      <c r="R60" s="421" t="e">
        <f>IF(ISNUMBER(Regressions!R70),ROUND(Regressions!R70, 1), NA())</f>
        <v>#N/A</v>
      </c>
      <c r="S60" s="422" t="e">
        <f>IF(ISNUMBER(Regressions!S70),ROUND(Regressions!S70, 1), NA())</f>
        <v>#N/A</v>
      </c>
    </row>
    <row r="61" spans="1:19" x14ac:dyDescent="0.25">
      <c r="A61" s="239" t="str">
        <f>IF(ISBLANK(Regressions!A71), " ", Regressions!A71)</f>
        <v>Mali</v>
      </c>
      <c r="B61" s="234">
        <f>IF(ISBLANK(Regressions!B71), " ", Regressions!B71)</f>
        <v>2006</v>
      </c>
      <c r="C61" s="237" t="str">
        <f>IF(ISBLANK(Regressions!C71), " ", Regressions!C71)</f>
        <v>Pre-primary</v>
      </c>
      <c r="D61" s="241">
        <f>IF(ISBLANK(Regressions!D71), " ", Regressions!D71)</f>
        <v>1720760</v>
      </c>
      <c r="E61" s="419" t="e">
        <f>IF(ISNUMBER(Regressions!E71),ROUND(Regressions!E71, 1), NA())</f>
        <v>#N/A</v>
      </c>
      <c r="F61" s="308" t="e">
        <f>IF(ISNUMBER(Regressions!F71),ROUND(Regressions!F71, 1), NA())</f>
        <v>#N/A</v>
      </c>
      <c r="G61" s="420" t="e">
        <f>IF(ISNUMBER(Regressions!G71),ROUND(Regressions!G71, 1), NA())</f>
        <v>#N/A</v>
      </c>
      <c r="H61" s="421" t="e">
        <f>IF(ISNUMBER(Regressions!H71),ROUND(Regressions!H71, 1), NA())</f>
        <v>#N/A</v>
      </c>
      <c r="I61" s="422" t="e">
        <f>IF(ISNUMBER(Regressions!I71),ROUND(Regressions!I71, 1), NA())</f>
        <v>#N/A</v>
      </c>
      <c r="J61" s="423" t="e">
        <f>IF(ISNUMBER(Regressions!J71),ROUND(Regressions!J71, 1), NA())</f>
        <v>#N/A</v>
      </c>
      <c r="K61" s="308" t="e">
        <f>IF(ISNUMBER(Regressions!K71),ROUND(Regressions!K71, 1), NA())</f>
        <v>#N/A</v>
      </c>
      <c r="L61" s="424" t="e">
        <f>IF(ISNUMBER(Regressions!L71),ROUND(Regressions!L71, 1), NA())</f>
        <v>#N/A</v>
      </c>
      <c r="M61" s="421" t="e">
        <f>IF(ISNUMBER(Regressions!M71),ROUND(Regressions!M71, 1), NA())</f>
        <v>#N/A</v>
      </c>
      <c r="N61" s="425" t="e">
        <f>IF(ISNUMBER(Regressions!N71),ROUND(Regressions!N71, 1), NA())</f>
        <v>#N/A</v>
      </c>
      <c r="O61" s="419" t="e">
        <f>IF(ISNUMBER(Regressions!O71),ROUND(Regressions!O71, 1), NA())</f>
        <v>#N/A</v>
      </c>
      <c r="P61" s="308" t="e">
        <f>IF(ISNUMBER(Regressions!P71),ROUND(Regressions!P71, 1), NA())</f>
        <v>#N/A</v>
      </c>
      <c r="Q61" s="426" t="e">
        <f>IF(ISNUMBER(Regressions!Q71),ROUND(Regressions!Q71, 1), NA())</f>
        <v>#N/A</v>
      </c>
      <c r="R61" s="421" t="e">
        <f>IF(ISNUMBER(Regressions!R71),ROUND(Regressions!R71, 1), NA())</f>
        <v>#N/A</v>
      </c>
      <c r="S61" s="422" t="e">
        <f>IF(ISNUMBER(Regressions!S71),ROUND(Regressions!S71, 1), NA())</f>
        <v>#N/A</v>
      </c>
    </row>
    <row r="62" spans="1:19" x14ac:dyDescent="0.25">
      <c r="A62" s="239" t="str">
        <f>IF(ISBLANK(Regressions!A72), " ", Regressions!A72)</f>
        <v>Mali</v>
      </c>
      <c r="B62" s="234">
        <f>IF(ISBLANK(Regressions!B72), " ", Regressions!B72)</f>
        <v>2007</v>
      </c>
      <c r="C62" s="237" t="str">
        <f>IF(ISBLANK(Regressions!C72), " ", Regressions!C72)</f>
        <v>Pre-primary</v>
      </c>
      <c r="D62" s="241">
        <f>IF(ISBLANK(Regressions!D72), " ", Regressions!D72)</f>
        <v>1796979</v>
      </c>
      <c r="E62" s="419" t="e">
        <f>IF(ISNUMBER(Regressions!E72),ROUND(Regressions!E72, 1), NA())</f>
        <v>#N/A</v>
      </c>
      <c r="F62" s="308" t="e">
        <f>IF(ISNUMBER(Regressions!F72),ROUND(Regressions!F72, 1), NA())</f>
        <v>#N/A</v>
      </c>
      <c r="G62" s="420" t="e">
        <f>IF(ISNUMBER(Regressions!G72),ROUND(Regressions!G72, 1), NA())</f>
        <v>#N/A</v>
      </c>
      <c r="H62" s="421" t="e">
        <f>IF(ISNUMBER(Regressions!H72),ROUND(Regressions!H72, 1), NA())</f>
        <v>#N/A</v>
      </c>
      <c r="I62" s="422" t="e">
        <f>IF(ISNUMBER(Regressions!I72),ROUND(Regressions!I72, 1), NA())</f>
        <v>#N/A</v>
      </c>
      <c r="J62" s="423" t="e">
        <f>IF(ISNUMBER(Regressions!J72),ROUND(Regressions!J72, 1), NA())</f>
        <v>#N/A</v>
      </c>
      <c r="K62" s="308" t="e">
        <f>IF(ISNUMBER(Regressions!K72),ROUND(Regressions!K72, 1), NA())</f>
        <v>#N/A</v>
      </c>
      <c r="L62" s="424" t="e">
        <f>IF(ISNUMBER(Regressions!L72),ROUND(Regressions!L72, 1), NA())</f>
        <v>#N/A</v>
      </c>
      <c r="M62" s="421" t="e">
        <f>IF(ISNUMBER(Regressions!M72),ROUND(Regressions!M72, 1), NA())</f>
        <v>#N/A</v>
      </c>
      <c r="N62" s="425" t="e">
        <f>IF(ISNUMBER(Regressions!N72),ROUND(Regressions!N72, 1), NA())</f>
        <v>#N/A</v>
      </c>
      <c r="O62" s="419" t="e">
        <f>IF(ISNUMBER(Regressions!O72),ROUND(Regressions!O72, 1), NA())</f>
        <v>#N/A</v>
      </c>
      <c r="P62" s="308" t="e">
        <f>IF(ISNUMBER(Regressions!P72),ROUND(Regressions!P72, 1), NA())</f>
        <v>#N/A</v>
      </c>
      <c r="Q62" s="426" t="e">
        <f>IF(ISNUMBER(Regressions!Q72),ROUND(Regressions!Q72, 1), NA())</f>
        <v>#N/A</v>
      </c>
      <c r="R62" s="421" t="e">
        <f>IF(ISNUMBER(Regressions!R72),ROUND(Regressions!R72, 1), NA())</f>
        <v>#N/A</v>
      </c>
      <c r="S62" s="422" t="e">
        <f>IF(ISNUMBER(Regressions!S72),ROUND(Regressions!S72, 1), NA())</f>
        <v>#N/A</v>
      </c>
    </row>
    <row r="63" spans="1:19" x14ac:dyDescent="0.25">
      <c r="A63" s="239" t="str">
        <f>IF(ISBLANK(Regressions!A73), " ", Regressions!A73)</f>
        <v>Mali</v>
      </c>
      <c r="B63" s="234">
        <f>IF(ISBLANK(Regressions!B73), " ", Regressions!B73)</f>
        <v>2008</v>
      </c>
      <c r="C63" s="237" t="str">
        <f>IF(ISBLANK(Regressions!C73), " ", Regressions!C73)</f>
        <v>Pre-primary</v>
      </c>
      <c r="D63" s="241">
        <f>IF(ISBLANK(Regressions!D73), " ", Regressions!D73)</f>
        <v>1877135</v>
      </c>
      <c r="E63" s="419" t="e">
        <f>IF(ISNUMBER(Regressions!E73),ROUND(Regressions!E73, 1), NA())</f>
        <v>#N/A</v>
      </c>
      <c r="F63" s="308" t="e">
        <f>IF(ISNUMBER(Regressions!F73),ROUND(Regressions!F73, 1), NA())</f>
        <v>#N/A</v>
      </c>
      <c r="G63" s="420" t="e">
        <f>IF(ISNUMBER(Regressions!G73),ROUND(Regressions!G73, 1), NA())</f>
        <v>#N/A</v>
      </c>
      <c r="H63" s="421" t="e">
        <f>IF(ISNUMBER(Regressions!H73),ROUND(Regressions!H73, 1), NA())</f>
        <v>#N/A</v>
      </c>
      <c r="I63" s="422" t="e">
        <f>IF(ISNUMBER(Regressions!I73),ROUND(Regressions!I73, 1), NA())</f>
        <v>#N/A</v>
      </c>
      <c r="J63" s="423" t="e">
        <f>IF(ISNUMBER(Regressions!J73),ROUND(Regressions!J73, 1), NA())</f>
        <v>#N/A</v>
      </c>
      <c r="K63" s="308" t="e">
        <f>IF(ISNUMBER(Regressions!K73),ROUND(Regressions!K73, 1), NA())</f>
        <v>#N/A</v>
      </c>
      <c r="L63" s="424" t="e">
        <f>IF(ISNUMBER(Regressions!L73),ROUND(Regressions!L73, 1), NA())</f>
        <v>#N/A</v>
      </c>
      <c r="M63" s="421" t="e">
        <f>IF(ISNUMBER(Regressions!M73),ROUND(Regressions!M73, 1), NA())</f>
        <v>#N/A</v>
      </c>
      <c r="N63" s="425" t="e">
        <f>IF(ISNUMBER(Regressions!N73),ROUND(Regressions!N73, 1), NA())</f>
        <v>#N/A</v>
      </c>
      <c r="O63" s="419" t="e">
        <f>IF(ISNUMBER(Regressions!O73),ROUND(Regressions!O73, 1), NA())</f>
        <v>#N/A</v>
      </c>
      <c r="P63" s="308" t="e">
        <f>IF(ISNUMBER(Regressions!P73),ROUND(Regressions!P73, 1), NA())</f>
        <v>#N/A</v>
      </c>
      <c r="Q63" s="426" t="e">
        <f>IF(ISNUMBER(Regressions!Q73),ROUND(Regressions!Q73, 1), NA())</f>
        <v>#N/A</v>
      </c>
      <c r="R63" s="421" t="e">
        <f>IF(ISNUMBER(Regressions!R73),ROUND(Regressions!R73, 1), NA())</f>
        <v>#N/A</v>
      </c>
      <c r="S63" s="422" t="e">
        <f>IF(ISNUMBER(Regressions!S73),ROUND(Regressions!S73, 1), NA())</f>
        <v>#N/A</v>
      </c>
    </row>
    <row r="64" spans="1:19" x14ac:dyDescent="0.25">
      <c r="A64" s="239" t="str">
        <f>IF(ISBLANK(Regressions!A74), " ", Regressions!A74)</f>
        <v>Mali</v>
      </c>
      <c r="B64" s="234">
        <f>IF(ISBLANK(Regressions!B74), " ", Regressions!B74)</f>
        <v>2009</v>
      </c>
      <c r="C64" s="237" t="str">
        <f>IF(ISBLANK(Regressions!C74), " ", Regressions!C74)</f>
        <v>Pre-primary</v>
      </c>
      <c r="D64" s="241">
        <f>IF(ISBLANK(Regressions!D74), " ", Regressions!D74)</f>
        <v>1956577</v>
      </c>
      <c r="E64" s="419" t="e">
        <f>IF(ISNUMBER(Regressions!E74),ROUND(Regressions!E74, 1), NA())</f>
        <v>#N/A</v>
      </c>
      <c r="F64" s="308" t="e">
        <f>IF(ISNUMBER(Regressions!F74),ROUND(Regressions!F74, 1), NA())</f>
        <v>#N/A</v>
      </c>
      <c r="G64" s="420" t="e">
        <f>IF(ISNUMBER(Regressions!G74),ROUND(Regressions!G74, 1), NA())</f>
        <v>#N/A</v>
      </c>
      <c r="H64" s="421" t="e">
        <f>IF(ISNUMBER(Regressions!H74),ROUND(Regressions!H74, 1), NA())</f>
        <v>#N/A</v>
      </c>
      <c r="I64" s="422" t="e">
        <f>IF(ISNUMBER(Regressions!I74),ROUND(Regressions!I74, 1), NA())</f>
        <v>#N/A</v>
      </c>
      <c r="J64" s="423" t="e">
        <f>IF(ISNUMBER(Regressions!J74),ROUND(Regressions!J74, 1), NA())</f>
        <v>#N/A</v>
      </c>
      <c r="K64" s="308" t="e">
        <f>IF(ISNUMBER(Regressions!K74),ROUND(Regressions!K74, 1), NA())</f>
        <v>#N/A</v>
      </c>
      <c r="L64" s="424" t="e">
        <f>IF(ISNUMBER(Regressions!L74),ROUND(Regressions!L74, 1), NA())</f>
        <v>#N/A</v>
      </c>
      <c r="M64" s="421" t="e">
        <f>IF(ISNUMBER(Regressions!M74),ROUND(Regressions!M74, 1), NA())</f>
        <v>#N/A</v>
      </c>
      <c r="N64" s="425" t="e">
        <f>IF(ISNUMBER(Regressions!N74),ROUND(Regressions!N74, 1), NA())</f>
        <v>#N/A</v>
      </c>
      <c r="O64" s="419" t="e">
        <f>IF(ISNUMBER(Regressions!O74),ROUND(Regressions!O74, 1), NA())</f>
        <v>#N/A</v>
      </c>
      <c r="P64" s="308" t="e">
        <f>IF(ISNUMBER(Regressions!P74),ROUND(Regressions!P74, 1), NA())</f>
        <v>#N/A</v>
      </c>
      <c r="Q64" s="426" t="e">
        <f>IF(ISNUMBER(Regressions!Q74),ROUND(Regressions!Q74, 1), NA())</f>
        <v>#N/A</v>
      </c>
      <c r="R64" s="421" t="e">
        <f>IF(ISNUMBER(Regressions!R74),ROUND(Regressions!R74, 1), NA())</f>
        <v>#N/A</v>
      </c>
      <c r="S64" s="422" t="e">
        <f>IF(ISNUMBER(Regressions!S74),ROUND(Regressions!S74, 1), NA())</f>
        <v>#N/A</v>
      </c>
    </row>
    <row r="65" spans="1:19" x14ac:dyDescent="0.25">
      <c r="A65" s="239" t="str">
        <f>IF(ISBLANK(Regressions!A75), " ", Regressions!A75)</f>
        <v>Mali</v>
      </c>
      <c r="B65" s="234">
        <f>IF(ISBLANK(Regressions!B75), " ", Regressions!B75)</f>
        <v>2010</v>
      </c>
      <c r="C65" s="237" t="str">
        <f>IF(ISBLANK(Regressions!C75), " ", Regressions!C75)</f>
        <v>Pre-primary</v>
      </c>
      <c r="D65" s="241">
        <f>IF(ISBLANK(Regressions!D75), " ", Regressions!D75)</f>
        <v>2024798</v>
      </c>
      <c r="E65" s="419" t="e">
        <f>IF(ISNUMBER(Regressions!E75),ROUND(Regressions!E75, 1), NA())</f>
        <v>#N/A</v>
      </c>
      <c r="F65" s="308" t="e">
        <f>IF(ISNUMBER(Regressions!F75),ROUND(Regressions!F75, 1), NA())</f>
        <v>#N/A</v>
      </c>
      <c r="G65" s="420" t="e">
        <f>IF(ISNUMBER(Regressions!G75),ROUND(Regressions!G75, 1), NA())</f>
        <v>#N/A</v>
      </c>
      <c r="H65" s="421" t="e">
        <f>IF(ISNUMBER(Regressions!H75),ROUND(Regressions!H75, 1), NA())</f>
        <v>#N/A</v>
      </c>
      <c r="I65" s="422" t="e">
        <f>IF(ISNUMBER(Regressions!I75),ROUND(Regressions!I75, 1), NA())</f>
        <v>#N/A</v>
      </c>
      <c r="J65" s="423" t="e">
        <f>IF(ISNUMBER(Regressions!J75),ROUND(Regressions!J75, 1), NA())</f>
        <v>#N/A</v>
      </c>
      <c r="K65" s="308" t="e">
        <f>IF(ISNUMBER(Regressions!K75),ROUND(Regressions!K75, 1), NA())</f>
        <v>#N/A</v>
      </c>
      <c r="L65" s="424" t="e">
        <f>IF(ISNUMBER(Regressions!L75),ROUND(Regressions!L75, 1), NA())</f>
        <v>#N/A</v>
      </c>
      <c r="M65" s="421" t="e">
        <f>IF(ISNUMBER(Regressions!M75),ROUND(Regressions!M75, 1), NA())</f>
        <v>#N/A</v>
      </c>
      <c r="N65" s="425" t="e">
        <f>IF(ISNUMBER(Regressions!N75),ROUND(Regressions!N75, 1), NA())</f>
        <v>#N/A</v>
      </c>
      <c r="O65" s="419" t="e">
        <f>IF(ISNUMBER(Regressions!O75),ROUND(Regressions!O75, 1), NA())</f>
        <v>#N/A</v>
      </c>
      <c r="P65" s="308" t="e">
        <f>IF(ISNUMBER(Regressions!P75),ROUND(Regressions!P75, 1), NA())</f>
        <v>#N/A</v>
      </c>
      <c r="Q65" s="426" t="e">
        <f>IF(ISNUMBER(Regressions!Q75),ROUND(Regressions!Q75, 1), NA())</f>
        <v>#N/A</v>
      </c>
      <c r="R65" s="421" t="e">
        <f>IF(ISNUMBER(Regressions!R75),ROUND(Regressions!R75, 1), NA())</f>
        <v>#N/A</v>
      </c>
      <c r="S65" s="422" t="e">
        <f>IF(ISNUMBER(Regressions!S75),ROUND(Regressions!S75, 1), NA())</f>
        <v>#N/A</v>
      </c>
    </row>
    <row r="66" spans="1:19" x14ac:dyDescent="0.25">
      <c r="A66" s="239" t="str">
        <f>IF(ISBLANK(Regressions!A76), " ", Regressions!A76)</f>
        <v>Mali</v>
      </c>
      <c r="B66" s="234">
        <f>IF(ISBLANK(Regressions!B76), " ", Regressions!B76)</f>
        <v>2011</v>
      </c>
      <c r="C66" s="237" t="str">
        <f>IF(ISBLANK(Regressions!C76), " ", Regressions!C76)</f>
        <v>Pre-primary</v>
      </c>
      <c r="D66" s="241">
        <f>IF(ISBLANK(Regressions!D76), " ", Regressions!D76)</f>
        <v>2091354</v>
      </c>
      <c r="E66" s="419" t="e">
        <f>IF(ISNUMBER(Regressions!E76),ROUND(Regressions!E76, 1), NA())</f>
        <v>#N/A</v>
      </c>
      <c r="F66" s="308" t="e">
        <f>IF(ISNUMBER(Regressions!F76),ROUND(Regressions!F76, 1), NA())</f>
        <v>#N/A</v>
      </c>
      <c r="G66" s="420" t="e">
        <f>IF(ISNUMBER(Regressions!G76),ROUND(Regressions!G76, 1), NA())</f>
        <v>#N/A</v>
      </c>
      <c r="H66" s="421" t="e">
        <f>IF(ISNUMBER(Regressions!H76),ROUND(Regressions!H76, 1), NA())</f>
        <v>#N/A</v>
      </c>
      <c r="I66" s="422" t="e">
        <f>IF(ISNUMBER(Regressions!I76),ROUND(Regressions!I76, 1), NA())</f>
        <v>#N/A</v>
      </c>
      <c r="J66" s="423" t="e">
        <f>IF(ISNUMBER(Regressions!J76),ROUND(Regressions!J76, 1), NA())</f>
        <v>#N/A</v>
      </c>
      <c r="K66" s="308" t="e">
        <f>IF(ISNUMBER(Regressions!K76),ROUND(Regressions!K76, 1), NA())</f>
        <v>#N/A</v>
      </c>
      <c r="L66" s="424" t="e">
        <f>IF(ISNUMBER(Regressions!L76),ROUND(Regressions!L76, 1), NA())</f>
        <v>#N/A</v>
      </c>
      <c r="M66" s="421" t="e">
        <f>IF(ISNUMBER(Regressions!M76),ROUND(Regressions!M76, 1), NA())</f>
        <v>#N/A</v>
      </c>
      <c r="N66" s="425" t="e">
        <f>IF(ISNUMBER(Regressions!N76),ROUND(Regressions!N76, 1), NA())</f>
        <v>#N/A</v>
      </c>
      <c r="O66" s="419" t="e">
        <f>IF(ISNUMBER(Regressions!O76),ROUND(Regressions!O76, 1), NA())</f>
        <v>#N/A</v>
      </c>
      <c r="P66" s="308" t="e">
        <f>IF(ISNUMBER(Regressions!P76),ROUND(Regressions!P76, 1), NA())</f>
        <v>#N/A</v>
      </c>
      <c r="Q66" s="426" t="e">
        <f>IF(ISNUMBER(Regressions!Q76),ROUND(Regressions!Q76, 1), NA())</f>
        <v>#N/A</v>
      </c>
      <c r="R66" s="421" t="e">
        <f>IF(ISNUMBER(Regressions!R76),ROUND(Regressions!R76, 1), NA())</f>
        <v>#N/A</v>
      </c>
      <c r="S66" s="422" t="e">
        <f>IF(ISNUMBER(Regressions!S76),ROUND(Regressions!S76, 1), NA())</f>
        <v>#N/A</v>
      </c>
    </row>
    <row r="67" spans="1:19" x14ac:dyDescent="0.25">
      <c r="A67" s="239" t="str">
        <f>IF(ISBLANK(Regressions!A77), " ", Regressions!A77)</f>
        <v>Mali</v>
      </c>
      <c r="B67" s="234">
        <f>IF(ISBLANK(Regressions!B77), " ", Regressions!B77)</f>
        <v>2012</v>
      </c>
      <c r="C67" s="237" t="str">
        <f>IF(ISBLANK(Regressions!C77), " ", Regressions!C77)</f>
        <v>Pre-primary</v>
      </c>
      <c r="D67" s="241">
        <f>IF(ISBLANK(Regressions!D77), " ", Regressions!D77)</f>
        <v>2173782</v>
      </c>
      <c r="E67" s="419" t="e">
        <f>IF(ISNUMBER(Regressions!E77),ROUND(Regressions!E77, 1), NA())</f>
        <v>#N/A</v>
      </c>
      <c r="F67" s="308" t="e">
        <f>IF(ISNUMBER(Regressions!F77),ROUND(Regressions!F77, 1), NA())</f>
        <v>#N/A</v>
      </c>
      <c r="G67" s="420" t="e">
        <f>IF(ISNUMBER(Regressions!G77),ROUND(Regressions!G77, 1), NA())</f>
        <v>#N/A</v>
      </c>
      <c r="H67" s="421" t="e">
        <f>IF(ISNUMBER(Regressions!H77),ROUND(Regressions!H77, 1), NA())</f>
        <v>#N/A</v>
      </c>
      <c r="I67" s="422" t="e">
        <f>IF(ISNUMBER(Regressions!I77),ROUND(Regressions!I77, 1), NA())</f>
        <v>#N/A</v>
      </c>
      <c r="J67" s="423" t="e">
        <f>IF(ISNUMBER(Regressions!J77),ROUND(Regressions!J77, 1), NA())</f>
        <v>#N/A</v>
      </c>
      <c r="K67" s="308" t="e">
        <f>IF(ISNUMBER(Regressions!K77),ROUND(Regressions!K77, 1), NA())</f>
        <v>#N/A</v>
      </c>
      <c r="L67" s="424" t="e">
        <f>IF(ISNUMBER(Regressions!L77),ROUND(Regressions!L77, 1), NA())</f>
        <v>#N/A</v>
      </c>
      <c r="M67" s="421" t="e">
        <f>IF(ISNUMBER(Regressions!M77),ROUND(Regressions!M77, 1), NA())</f>
        <v>#N/A</v>
      </c>
      <c r="N67" s="425" t="e">
        <f>IF(ISNUMBER(Regressions!N77),ROUND(Regressions!N77, 1), NA())</f>
        <v>#N/A</v>
      </c>
      <c r="O67" s="419" t="e">
        <f>IF(ISNUMBER(Regressions!O77),ROUND(Regressions!O77, 1), NA())</f>
        <v>#N/A</v>
      </c>
      <c r="P67" s="308" t="e">
        <f>IF(ISNUMBER(Regressions!P77),ROUND(Regressions!P77, 1), NA())</f>
        <v>#N/A</v>
      </c>
      <c r="Q67" s="426" t="e">
        <f>IF(ISNUMBER(Regressions!Q77),ROUND(Regressions!Q77, 1), NA())</f>
        <v>#N/A</v>
      </c>
      <c r="R67" s="421" t="e">
        <f>IF(ISNUMBER(Regressions!R77),ROUND(Regressions!R77, 1), NA())</f>
        <v>#N/A</v>
      </c>
      <c r="S67" s="422" t="e">
        <f>IF(ISNUMBER(Regressions!S77),ROUND(Regressions!S77, 1), NA())</f>
        <v>#N/A</v>
      </c>
    </row>
    <row r="68" spans="1:19" x14ac:dyDescent="0.25">
      <c r="A68" s="239" t="str">
        <f>IF(ISBLANK(Regressions!A78), " ", Regressions!A78)</f>
        <v>Mali</v>
      </c>
      <c r="B68" s="234">
        <f>IF(ISBLANK(Regressions!B78), " ", Regressions!B78)</f>
        <v>2013</v>
      </c>
      <c r="C68" s="237" t="str">
        <f>IF(ISBLANK(Regressions!C78), " ", Regressions!C78)</f>
        <v>Pre-primary</v>
      </c>
      <c r="D68" s="241">
        <f>IF(ISBLANK(Regressions!D78), " ", Regressions!D78)</f>
        <v>2253654</v>
      </c>
      <c r="E68" s="419" t="e">
        <f>IF(ISNUMBER(Regressions!E78),ROUND(Regressions!E78, 1), NA())</f>
        <v>#N/A</v>
      </c>
      <c r="F68" s="308" t="e">
        <f>IF(ISNUMBER(Regressions!F78),ROUND(Regressions!F78, 1), NA())</f>
        <v>#N/A</v>
      </c>
      <c r="G68" s="420" t="e">
        <f>IF(ISNUMBER(Regressions!G78),ROUND(Regressions!G78, 1), NA())</f>
        <v>#N/A</v>
      </c>
      <c r="H68" s="421" t="e">
        <f>IF(ISNUMBER(Regressions!H78),ROUND(Regressions!H78, 1), NA())</f>
        <v>#N/A</v>
      </c>
      <c r="I68" s="422" t="e">
        <f>IF(ISNUMBER(Regressions!I78),ROUND(Regressions!I78, 1), NA())</f>
        <v>#N/A</v>
      </c>
      <c r="J68" s="423" t="e">
        <f>IF(ISNUMBER(Regressions!J78),ROUND(Regressions!J78, 1), NA())</f>
        <v>#N/A</v>
      </c>
      <c r="K68" s="308" t="e">
        <f>IF(ISNUMBER(Regressions!K78),ROUND(Regressions!K78, 1), NA())</f>
        <v>#N/A</v>
      </c>
      <c r="L68" s="424" t="e">
        <f>IF(ISNUMBER(Regressions!L78),ROUND(Regressions!L78, 1), NA())</f>
        <v>#N/A</v>
      </c>
      <c r="M68" s="421" t="e">
        <f>IF(ISNUMBER(Regressions!M78),ROUND(Regressions!M78, 1), NA())</f>
        <v>#N/A</v>
      </c>
      <c r="N68" s="425" t="e">
        <f>IF(ISNUMBER(Regressions!N78),ROUND(Regressions!N78, 1), NA())</f>
        <v>#N/A</v>
      </c>
      <c r="O68" s="419" t="e">
        <f>IF(ISNUMBER(Regressions!O78),ROUND(Regressions!O78, 1), NA())</f>
        <v>#N/A</v>
      </c>
      <c r="P68" s="308" t="e">
        <f>IF(ISNUMBER(Regressions!P78),ROUND(Regressions!P78, 1), NA())</f>
        <v>#N/A</v>
      </c>
      <c r="Q68" s="426" t="e">
        <f>IF(ISNUMBER(Regressions!Q78),ROUND(Regressions!Q78, 1), NA())</f>
        <v>#N/A</v>
      </c>
      <c r="R68" s="421" t="e">
        <f>IF(ISNUMBER(Regressions!R78),ROUND(Regressions!R78, 1), NA())</f>
        <v>#N/A</v>
      </c>
      <c r="S68" s="422" t="e">
        <f>IF(ISNUMBER(Regressions!S78),ROUND(Regressions!S78, 1), NA())</f>
        <v>#N/A</v>
      </c>
    </row>
    <row r="69" spans="1:19" x14ac:dyDescent="0.25">
      <c r="A69" s="239" t="str">
        <f>IF(ISBLANK(Regressions!A79), " ", Regressions!A79)</f>
        <v>Mali</v>
      </c>
      <c r="B69" s="234">
        <f>IF(ISBLANK(Regressions!B79), " ", Regressions!B79)</f>
        <v>2014</v>
      </c>
      <c r="C69" s="237" t="str">
        <f>IF(ISBLANK(Regressions!C79), " ", Regressions!C79)</f>
        <v>Pre-primary</v>
      </c>
      <c r="D69" s="241">
        <f>IF(ISBLANK(Regressions!D79), " ", Regressions!D79)</f>
        <v>2327509</v>
      </c>
      <c r="E69" s="419" t="e">
        <f>IF(ISNUMBER(Regressions!E79),ROUND(Regressions!E79, 1), NA())</f>
        <v>#N/A</v>
      </c>
      <c r="F69" s="308" t="e">
        <f>IF(ISNUMBER(Regressions!F79),ROUND(Regressions!F79, 1), NA())</f>
        <v>#N/A</v>
      </c>
      <c r="G69" s="420" t="e">
        <f>IF(ISNUMBER(Regressions!G79),ROUND(Regressions!G79, 1), NA())</f>
        <v>#N/A</v>
      </c>
      <c r="H69" s="421" t="e">
        <f>IF(ISNUMBER(Regressions!H79),ROUND(Regressions!H79, 1), NA())</f>
        <v>#N/A</v>
      </c>
      <c r="I69" s="422" t="e">
        <f>IF(ISNUMBER(Regressions!I79),ROUND(Regressions!I79, 1), NA())</f>
        <v>#N/A</v>
      </c>
      <c r="J69" s="423" t="e">
        <f>IF(ISNUMBER(Regressions!J79),ROUND(Regressions!J79, 1), NA())</f>
        <v>#N/A</v>
      </c>
      <c r="K69" s="308" t="e">
        <f>IF(ISNUMBER(Regressions!K79),ROUND(Regressions!K79, 1), NA())</f>
        <v>#N/A</v>
      </c>
      <c r="L69" s="424" t="e">
        <f>IF(ISNUMBER(Regressions!L79),ROUND(Regressions!L79, 1), NA())</f>
        <v>#N/A</v>
      </c>
      <c r="M69" s="421" t="e">
        <f>IF(ISNUMBER(Regressions!M79),ROUND(Regressions!M79, 1), NA())</f>
        <v>#N/A</v>
      </c>
      <c r="N69" s="425" t="e">
        <f>IF(ISNUMBER(Regressions!N79),ROUND(Regressions!N79, 1), NA())</f>
        <v>#N/A</v>
      </c>
      <c r="O69" s="419" t="e">
        <f>IF(ISNUMBER(Regressions!O79),ROUND(Regressions!O79, 1), NA())</f>
        <v>#N/A</v>
      </c>
      <c r="P69" s="308" t="e">
        <f>IF(ISNUMBER(Regressions!P79),ROUND(Regressions!P79, 1), NA())</f>
        <v>#N/A</v>
      </c>
      <c r="Q69" s="426" t="e">
        <f>IF(ISNUMBER(Regressions!Q79),ROUND(Regressions!Q79, 1), NA())</f>
        <v>#N/A</v>
      </c>
      <c r="R69" s="421" t="e">
        <f>IF(ISNUMBER(Regressions!R79),ROUND(Regressions!R79, 1), NA())</f>
        <v>#N/A</v>
      </c>
      <c r="S69" s="422" t="e">
        <f>IF(ISNUMBER(Regressions!S79),ROUND(Regressions!S79, 1), NA())</f>
        <v>#N/A</v>
      </c>
    </row>
    <row r="70" spans="1:19" x14ac:dyDescent="0.25">
      <c r="A70" s="239" t="str">
        <f>IF(ISBLANK(Regressions!A80), " ", Regressions!A80)</f>
        <v>Mali</v>
      </c>
      <c r="B70" s="234">
        <f>IF(ISBLANK(Regressions!B80), " ", Regressions!B80)</f>
        <v>2015</v>
      </c>
      <c r="C70" s="237" t="str">
        <f>IF(ISBLANK(Regressions!C80), " ", Regressions!C80)</f>
        <v>Pre-primary</v>
      </c>
      <c r="D70" s="241">
        <f>IF(ISBLANK(Regressions!D80), " ", Regressions!D80)</f>
        <v>2385856</v>
      </c>
      <c r="E70" s="419" t="e">
        <f>IF(ISNUMBER(Regressions!E80),ROUND(Regressions!E80, 1), NA())</f>
        <v>#N/A</v>
      </c>
      <c r="F70" s="308" t="e">
        <f>IF(ISNUMBER(Regressions!F80),ROUND(Regressions!F80, 1), NA())</f>
        <v>#N/A</v>
      </c>
      <c r="G70" s="420" t="e">
        <f>IF(ISNUMBER(Regressions!G80),ROUND(Regressions!G80, 1), NA())</f>
        <v>#N/A</v>
      </c>
      <c r="H70" s="421" t="e">
        <f>IF(ISNUMBER(Regressions!H80),ROUND(Regressions!H80, 1), NA())</f>
        <v>#N/A</v>
      </c>
      <c r="I70" s="422" t="e">
        <f>IF(ISNUMBER(Regressions!I80),ROUND(Regressions!I80, 1), NA())</f>
        <v>#N/A</v>
      </c>
      <c r="J70" s="423" t="e">
        <f>IF(ISNUMBER(Regressions!J80),ROUND(Regressions!J80, 1), NA())</f>
        <v>#N/A</v>
      </c>
      <c r="K70" s="308" t="e">
        <f>IF(ISNUMBER(Regressions!K80),ROUND(Regressions!K80, 1), NA())</f>
        <v>#N/A</v>
      </c>
      <c r="L70" s="424" t="e">
        <f>IF(ISNUMBER(Regressions!L80),ROUND(Regressions!L80, 1), NA())</f>
        <v>#N/A</v>
      </c>
      <c r="M70" s="421" t="e">
        <f>IF(ISNUMBER(Regressions!M80),ROUND(Regressions!M80, 1), NA())</f>
        <v>#N/A</v>
      </c>
      <c r="N70" s="425" t="e">
        <f>IF(ISNUMBER(Regressions!N80),ROUND(Regressions!N80, 1), NA())</f>
        <v>#N/A</v>
      </c>
      <c r="O70" s="419" t="e">
        <f>IF(ISNUMBER(Regressions!O80),ROUND(Regressions!O80, 1), NA())</f>
        <v>#N/A</v>
      </c>
      <c r="P70" s="308" t="e">
        <f>IF(ISNUMBER(Regressions!P80),ROUND(Regressions!P80, 1), NA())</f>
        <v>#N/A</v>
      </c>
      <c r="Q70" s="426" t="e">
        <f>IF(ISNUMBER(Regressions!Q80),ROUND(Regressions!Q80, 1), NA())</f>
        <v>#N/A</v>
      </c>
      <c r="R70" s="421" t="e">
        <f>IF(ISNUMBER(Regressions!R80),ROUND(Regressions!R80, 1), NA())</f>
        <v>#N/A</v>
      </c>
      <c r="S70" s="422" t="e">
        <f>IF(ISNUMBER(Regressions!S80),ROUND(Regressions!S80, 1), NA())</f>
        <v>#N/A</v>
      </c>
    </row>
    <row r="71" spans="1:19" x14ac:dyDescent="0.25">
      <c r="A71" s="396" t="str">
        <f>IF(ISBLANK(Regressions!A81), " ", Regressions!A81)</f>
        <v>Mali</v>
      </c>
      <c r="B71" s="397">
        <f>IF(ISBLANK(Regressions!B81), " ", Regressions!B81)</f>
        <v>2016</v>
      </c>
      <c r="C71" s="398" t="str">
        <f>IF(ISBLANK(Regressions!C81), " ", Regressions!C81)</f>
        <v>Pre-primary</v>
      </c>
      <c r="D71" s="399">
        <f>IF(ISBLANK(Regressions!D81), " ", Regressions!D81)</f>
        <v>2441802</v>
      </c>
      <c r="E71" s="427" t="e">
        <f>IF(ISNUMBER(Regressions!E81),ROUND(Regressions!E81, 1), NA())</f>
        <v>#N/A</v>
      </c>
      <c r="F71" s="309" t="e">
        <f>IF(ISNUMBER(Regressions!F81),ROUND(Regressions!F81, 1), NA())</f>
        <v>#N/A</v>
      </c>
      <c r="G71" s="428" t="e">
        <f>IF(ISNUMBER(Regressions!G81),ROUND(Regressions!G81, 1), NA())</f>
        <v>#N/A</v>
      </c>
      <c r="H71" s="429" t="e">
        <f>IF(ISNUMBER(Regressions!H81),ROUND(Regressions!H81, 1), NA())</f>
        <v>#N/A</v>
      </c>
      <c r="I71" s="430" t="e">
        <f>IF(ISNUMBER(Regressions!I81),ROUND(Regressions!I81, 1), NA())</f>
        <v>#N/A</v>
      </c>
      <c r="J71" s="431" t="e">
        <f>IF(ISNUMBER(Regressions!J81),ROUND(Regressions!J81, 1), NA())</f>
        <v>#N/A</v>
      </c>
      <c r="K71" s="309" t="e">
        <f>IF(ISNUMBER(Regressions!K81),ROUND(Regressions!K81, 1), NA())</f>
        <v>#N/A</v>
      </c>
      <c r="L71" s="432" t="e">
        <f>IF(ISNUMBER(Regressions!L81),ROUND(Regressions!L81, 1), NA())</f>
        <v>#N/A</v>
      </c>
      <c r="M71" s="429" t="e">
        <f>IF(ISNUMBER(Regressions!M81),ROUND(Regressions!M81, 1), NA())</f>
        <v>#N/A</v>
      </c>
      <c r="N71" s="433" t="e">
        <f>IF(ISNUMBER(Regressions!N81),ROUND(Regressions!N81, 1), NA())</f>
        <v>#N/A</v>
      </c>
      <c r="O71" s="427" t="e">
        <f>IF(ISNUMBER(Regressions!O81),ROUND(Regressions!O81, 1), NA())</f>
        <v>#N/A</v>
      </c>
      <c r="P71" s="309" t="e">
        <f>IF(ISNUMBER(Regressions!P81),ROUND(Regressions!P81, 1), NA())</f>
        <v>#N/A</v>
      </c>
      <c r="Q71" s="434" t="e">
        <f>IF(ISNUMBER(Regressions!Q81),ROUND(Regressions!Q81, 1), NA())</f>
        <v>#N/A</v>
      </c>
      <c r="R71" s="429" t="e">
        <f>IF(ISNUMBER(Regressions!R81),ROUND(Regressions!R81, 1), NA())</f>
        <v>#N/A</v>
      </c>
      <c r="S71" s="430" t="e">
        <f>IF(ISNUMBER(Regressions!S81),ROUND(Regressions!S81, 1), NA())</f>
        <v>#N/A</v>
      </c>
    </row>
    <row r="72" spans="1:19" x14ac:dyDescent="0.25">
      <c r="A72" s="239" t="str">
        <f>IF(ISBLANK(Regressions!A82), " ", Regressions!A82)</f>
        <v>Mali</v>
      </c>
      <c r="B72" s="234">
        <f>IF(ISBLANK(Regressions!B82), " ", Regressions!B82)</f>
        <v>2000</v>
      </c>
      <c r="C72" s="237" t="str">
        <f>IF(ISBLANK(Regressions!C82), " ", Regressions!C82)</f>
        <v>Primary</v>
      </c>
      <c r="D72" s="241">
        <f>IF(ISBLANK(Regressions!D82), " ", Regressions!D82)</f>
        <v>1760545</v>
      </c>
      <c r="E72" s="419">
        <f>IF(ISNUMBER(Regressions!E82),ROUND(Regressions!E82, 1), NA())</f>
        <v>100</v>
      </c>
      <c r="F72" s="308" t="e">
        <f>IF(ISNUMBER(Regressions!F82),ROUND(Regressions!F82, 1), NA())</f>
        <v>#N/A</v>
      </c>
      <c r="G72" s="420" t="e">
        <f>IF(ISNUMBER(Regressions!G82),ROUND(Regressions!G82, 1), NA())</f>
        <v>#N/A</v>
      </c>
      <c r="H72" s="421" t="e">
        <f>IF(ISNUMBER(Regressions!H82),ROUND(Regressions!H82, 1), NA())</f>
        <v>#N/A</v>
      </c>
      <c r="I72" s="422" t="e">
        <f>IF(ISNUMBER(Regressions!I82),ROUND(Regressions!I82, 1), NA())</f>
        <v>#N/A</v>
      </c>
      <c r="J72" s="423" t="e">
        <f>IF(ISNUMBER(Regressions!J82),ROUND(Regressions!J82, 1), NA())</f>
        <v>#N/A</v>
      </c>
      <c r="K72" s="308" t="e">
        <f>IF(ISNUMBER(Regressions!K82),ROUND(Regressions!K82, 1), NA())</f>
        <v>#N/A</v>
      </c>
      <c r="L72" s="424" t="e">
        <f>IF(ISNUMBER(Regressions!L82),ROUND(Regressions!L82, 1), NA())</f>
        <v>#N/A</v>
      </c>
      <c r="M72" s="421" t="e">
        <f>IF(ISNUMBER(Regressions!M82),ROUND(Regressions!M82, 1), NA())</f>
        <v>#N/A</v>
      </c>
      <c r="N72" s="425" t="e">
        <f>IF(ISNUMBER(Regressions!N82),ROUND(Regressions!N82, 1), NA())</f>
        <v>#N/A</v>
      </c>
      <c r="O72" s="419" t="e">
        <f>IF(ISNUMBER(Regressions!O82),ROUND(Regressions!O82, 1), NA())</f>
        <v>#N/A</v>
      </c>
      <c r="P72" s="308" t="e">
        <f>IF(ISNUMBER(Regressions!P82),ROUND(Regressions!P82, 1), NA())</f>
        <v>#N/A</v>
      </c>
      <c r="Q72" s="426" t="e">
        <f>IF(ISNUMBER(Regressions!Q82),ROUND(Regressions!Q82, 1), NA())</f>
        <v>#N/A</v>
      </c>
      <c r="R72" s="421" t="e">
        <f>IF(ISNUMBER(Regressions!R82),ROUND(Regressions!R82, 1), NA())</f>
        <v>#N/A</v>
      </c>
      <c r="S72" s="422" t="e">
        <f>IF(ISNUMBER(Regressions!S82),ROUND(Regressions!S82, 1), NA())</f>
        <v>#N/A</v>
      </c>
    </row>
    <row r="73" spans="1:19" x14ac:dyDescent="0.25">
      <c r="A73" s="239" t="str">
        <f>IF(ISBLANK(Regressions!A83), " ", Regressions!A83)</f>
        <v>Mali</v>
      </c>
      <c r="B73" s="234">
        <f>IF(ISBLANK(Regressions!B83), " ", Regressions!B83)</f>
        <v>2001</v>
      </c>
      <c r="C73" s="237" t="str">
        <f>IF(ISBLANK(Regressions!C83), " ", Regressions!C83)</f>
        <v>Primary</v>
      </c>
      <c r="D73" s="241">
        <f>IF(ISBLANK(Regressions!D83), " ", Regressions!D83)</f>
        <v>1806763</v>
      </c>
      <c r="E73" s="419">
        <f>IF(ISNUMBER(Regressions!E83),ROUND(Regressions!E83, 1), NA())</f>
        <v>100</v>
      </c>
      <c r="F73" s="308" t="e">
        <f>IF(ISNUMBER(Regressions!F83),ROUND(Regressions!F83, 1), NA())</f>
        <v>#N/A</v>
      </c>
      <c r="G73" s="420" t="e">
        <f>IF(ISNUMBER(Regressions!G83),ROUND(Regressions!G83, 1), NA())</f>
        <v>#N/A</v>
      </c>
      <c r="H73" s="421" t="e">
        <f>IF(ISNUMBER(Regressions!H83),ROUND(Regressions!H83, 1), NA())</f>
        <v>#N/A</v>
      </c>
      <c r="I73" s="422" t="e">
        <f>IF(ISNUMBER(Regressions!I83),ROUND(Regressions!I83, 1), NA())</f>
        <v>#N/A</v>
      </c>
      <c r="J73" s="423" t="e">
        <f>IF(ISNUMBER(Regressions!J83),ROUND(Regressions!J83, 1), NA())</f>
        <v>#N/A</v>
      </c>
      <c r="K73" s="308" t="e">
        <f>IF(ISNUMBER(Regressions!K83),ROUND(Regressions!K83, 1), NA())</f>
        <v>#N/A</v>
      </c>
      <c r="L73" s="424" t="e">
        <f>IF(ISNUMBER(Regressions!L83),ROUND(Regressions!L83, 1), NA())</f>
        <v>#N/A</v>
      </c>
      <c r="M73" s="421" t="e">
        <f>IF(ISNUMBER(Regressions!M83),ROUND(Regressions!M83, 1), NA())</f>
        <v>#N/A</v>
      </c>
      <c r="N73" s="425" t="e">
        <f>IF(ISNUMBER(Regressions!N83),ROUND(Regressions!N83, 1), NA())</f>
        <v>#N/A</v>
      </c>
      <c r="O73" s="419" t="e">
        <f>IF(ISNUMBER(Regressions!O83),ROUND(Regressions!O83, 1), NA())</f>
        <v>#N/A</v>
      </c>
      <c r="P73" s="308" t="e">
        <f>IF(ISNUMBER(Regressions!P83),ROUND(Regressions!P83, 1), NA())</f>
        <v>#N/A</v>
      </c>
      <c r="Q73" s="426" t="e">
        <f>IF(ISNUMBER(Regressions!Q83),ROUND(Regressions!Q83, 1), NA())</f>
        <v>#N/A</v>
      </c>
      <c r="R73" s="421" t="e">
        <f>IF(ISNUMBER(Regressions!R83),ROUND(Regressions!R83, 1), NA())</f>
        <v>#N/A</v>
      </c>
      <c r="S73" s="422" t="e">
        <f>IF(ISNUMBER(Regressions!S83),ROUND(Regressions!S83, 1), NA())</f>
        <v>#N/A</v>
      </c>
    </row>
    <row r="74" spans="1:19" x14ac:dyDescent="0.25">
      <c r="A74" s="239" t="str">
        <f>IF(ISBLANK(Regressions!A84), " ", Regressions!A84)</f>
        <v>Mali</v>
      </c>
      <c r="B74" s="234">
        <f>IF(ISBLANK(Regressions!B84), " ", Regressions!B84)</f>
        <v>2002</v>
      </c>
      <c r="C74" s="237" t="str">
        <f>IF(ISBLANK(Regressions!C84), " ", Regressions!C84)</f>
        <v>Primary</v>
      </c>
      <c r="D74" s="241">
        <f>IF(ISBLANK(Regressions!D84), " ", Regressions!D84)</f>
        <v>1858924</v>
      </c>
      <c r="E74" s="419">
        <f>IF(ISNUMBER(Regressions!E84),ROUND(Regressions!E84, 1), NA())</f>
        <v>100</v>
      </c>
      <c r="F74" s="308" t="e">
        <f>IF(ISNUMBER(Regressions!F84),ROUND(Regressions!F84, 1), NA())</f>
        <v>#N/A</v>
      </c>
      <c r="G74" s="420" t="e">
        <f>IF(ISNUMBER(Regressions!G84),ROUND(Regressions!G84, 1), NA())</f>
        <v>#N/A</v>
      </c>
      <c r="H74" s="421" t="e">
        <f>IF(ISNUMBER(Regressions!H84),ROUND(Regressions!H84, 1), NA())</f>
        <v>#N/A</v>
      </c>
      <c r="I74" s="422" t="e">
        <f>IF(ISNUMBER(Regressions!I84),ROUND(Regressions!I84, 1), NA())</f>
        <v>#N/A</v>
      </c>
      <c r="J74" s="423" t="e">
        <f>IF(ISNUMBER(Regressions!J84),ROUND(Regressions!J84, 1), NA())</f>
        <v>#N/A</v>
      </c>
      <c r="K74" s="308" t="e">
        <f>IF(ISNUMBER(Regressions!K84),ROUND(Regressions!K84, 1), NA())</f>
        <v>#N/A</v>
      </c>
      <c r="L74" s="424" t="e">
        <f>IF(ISNUMBER(Regressions!L84),ROUND(Regressions!L84, 1), NA())</f>
        <v>#N/A</v>
      </c>
      <c r="M74" s="421" t="e">
        <f>IF(ISNUMBER(Regressions!M84),ROUND(Regressions!M84, 1), NA())</f>
        <v>#N/A</v>
      </c>
      <c r="N74" s="425" t="e">
        <f>IF(ISNUMBER(Regressions!N84),ROUND(Regressions!N84, 1), NA())</f>
        <v>#N/A</v>
      </c>
      <c r="O74" s="419" t="e">
        <f>IF(ISNUMBER(Regressions!O84),ROUND(Regressions!O84, 1), NA())</f>
        <v>#N/A</v>
      </c>
      <c r="P74" s="308" t="e">
        <f>IF(ISNUMBER(Regressions!P84),ROUND(Regressions!P84, 1), NA())</f>
        <v>#N/A</v>
      </c>
      <c r="Q74" s="426" t="e">
        <f>IF(ISNUMBER(Regressions!Q84),ROUND(Regressions!Q84, 1), NA())</f>
        <v>#N/A</v>
      </c>
      <c r="R74" s="421" t="e">
        <f>IF(ISNUMBER(Regressions!R84),ROUND(Regressions!R84, 1), NA())</f>
        <v>#N/A</v>
      </c>
      <c r="S74" s="422" t="e">
        <f>IF(ISNUMBER(Regressions!S84),ROUND(Regressions!S84, 1), NA())</f>
        <v>#N/A</v>
      </c>
    </row>
    <row r="75" spans="1:19" x14ac:dyDescent="0.25">
      <c r="A75" s="239" t="str">
        <f>IF(ISBLANK(Regressions!A85), " ", Regressions!A85)</f>
        <v>Mali</v>
      </c>
      <c r="B75" s="234">
        <f>IF(ISBLANK(Regressions!B85), " ", Regressions!B85)</f>
        <v>2003</v>
      </c>
      <c r="C75" s="237" t="str">
        <f>IF(ISBLANK(Regressions!C85), " ", Regressions!C85)</f>
        <v>Primary</v>
      </c>
      <c r="D75" s="241">
        <f>IF(ISBLANK(Regressions!D85), " ", Regressions!D85)</f>
        <v>1917049</v>
      </c>
      <c r="E75" s="419">
        <f>IF(ISNUMBER(Regressions!E85),ROUND(Regressions!E85, 1), NA())</f>
        <v>100</v>
      </c>
      <c r="F75" s="308" t="e">
        <f>IF(ISNUMBER(Regressions!F85),ROUND(Regressions!F85, 1), NA())</f>
        <v>#N/A</v>
      </c>
      <c r="G75" s="420" t="e">
        <f>IF(ISNUMBER(Regressions!G85),ROUND(Regressions!G85, 1), NA())</f>
        <v>#N/A</v>
      </c>
      <c r="H75" s="421" t="e">
        <f>IF(ISNUMBER(Regressions!H85),ROUND(Regressions!H85, 1), NA())</f>
        <v>#N/A</v>
      </c>
      <c r="I75" s="422" t="e">
        <f>IF(ISNUMBER(Regressions!I85),ROUND(Regressions!I85, 1), NA())</f>
        <v>#N/A</v>
      </c>
      <c r="J75" s="423" t="e">
        <f>IF(ISNUMBER(Regressions!J85),ROUND(Regressions!J85, 1), NA())</f>
        <v>#N/A</v>
      </c>
      <c r="K75" s="308" t="e">
        <f>IF(ISNUMBER(Regressions!K85),ROUND(Regressions!K85, 1), NA())</f>
        <v>#N/A</v>
      </c>
      <c r="L75" s="424" t="e">
        <f>IF(ISNUMBER(Regressions!L85),ROUND(Regressions!L85, 1), NA())</f>
        <v>#N/A</v>
      </c>
      <c r="M75" s="421" t="e">
        <f>IF(ISNUMBER(Regressions!M85),ROUND(Regressions!M85, 1), NA())</f>
        <v>#N/A</v>
      </c>
      <c r="N75" s="425" t="e">
        <f>IF(ISNUMBER(Regressions!N85),ROUND(Regressions!N85, 1), NA())</f>
        <v>#N/A</v>
      </c>
      <c r="O75" s="419" t="e">
        <f>IF(ISNUMBER(Regressions!O85),ROUND(Regressions!O85, 1), NA())</f>
        <v>#N/A</v>
      </c>
      <c r="P75" s="308" t="e">
        <f>IF(ISNUMBER(Regressions!P85),ROUND(Regressions!P85, 1), NA())</f>
        <v>#N/A</v>
      </c>
      <c r="Q75" s="426" t="e">
        <f>IF(ISNUMBER(Regressions!Q85),ROUND(Regressions!Q85, 1), NA())</f>
        <v>#N/A</v>
      </c>
      <c r="R75" s="421" t="e">
        <f>IF(ISNUMBER(Regressions!R85),ROUND(Regressions!R85, 1), NA())</f>
        <v>#N/A</v>
      </c>
      <c r="S75" s="422" t="e">
        <f>IF(ISNUMBER(Regressions!S85),ROUND(Regressions!S85, 1), NA())</f>
        <v>#N/A</v>
      </c>
    </row>
    <row r="76" spans="1:19" x14ac:dyDescent="0.25">
      <c r="A76" s="239" t="str">
        <f>IF(ISBLANK(Regressions!A86), " ", Regressions!A86)</f>
        <v>Mali</v>
      </c>
      <c r="B76" s="234">
        <f>IF(ISBLANK(Regressions!B86), " ", Regressions!B86)</f>
        <v>2004</v>
      </c>
      <c r="C76" s="237" t="str">
        <f>IF(ISBLANK(Regressions!C86), " ", Regressions!C86)</f>
        <v>Primary</v>
      </c>
      <c r="D76" s="241">
        <f>IF(ISBLANK(Regressions!D86), " ", Regressions!D86)</f>
        <v>1978664</v>
      </c>
      <c r="E76" s="419">
        <f>IF(ISNUMBER(Regressions!E86),ROUND(Regressions!E86, 1), NA())</f>
        <v>100</v>
      </c>
      <c r="F76" s="308" t="e">
        <f>IF(ISNUMBER(Regressions!F86),ROUND(Regressions!F86, 1), NA())</f>
        <v>#N/A</v>
      </c>
      <c r="G76" s="420" t="e">
        <f>IF(ISNUMBER(Regressions!G86),ROUND(Regressions!G86, 1), NA())</f>
        <v>#N/A</v>
      </c>
      <c r="H76" s="421" t="e">
        <f>IF(ISNUMBER(Regressions!H86),ROUND(Regressions!H86, 1), NA())</f>
        <v>#N/A</v>
      </c>
      <c r="I76" s="422" t="e">
        <f>IF(ISNUMBER(Regressions!I86),ROUND(Regressions!I86, 1), NA())</f>
        <v>#N/A</v>
      </c>
      <c r="J76" s="423" t="e">
        <f>IF(ISNUMBER(Regressions!J86),ROUND(Regressions!J86, 1), NA())</f>
        <v>#N/A</v>
      </c>
      <c r="K76" s="308" t="e">
        <f>IF(ISNUMBER(Regressions!K86),ROUND(Regressions!K86, 1), NA())</f>
        <v>#N/A</v>
      </c>
      <c r="L76" s="424" t="e">
        <f>IF(ISNUMBER(Regressions!L86),ROUND(Regressions!L86, 1), NA())</f>
        <v>#N/A</v>
      </c>
      <c r="M76" s="421" t="e">
        <f>IF(ISNUMBER(Regressions!M86),ROUND(Regressions!M86, 1), NA())</f>
        <v>#N/A</v>
      </c>
      <c r="N76" s="425" t="e">
        <f>IF(ISNUMBER(Regressions!N86),ROUND(Regressions!N86, 1), NA())</f>
        <v>#N/A</v>
      </c>
      <c r="O76" s="419" t="e">
        <f>IF(ISNUMBER(Regressions!O86),ROUND(Regressions!O86, 1), NA())</f>
        <v>#N/A</v>
      </c>
      <c r="P76" s="308" t="e">
        <f>IF(ISNUMBER(Regressions!P86),ROUND(Regressions!P86, 1), NA())</f>
        <v>#N/A</v>
      </c>
      <c r="Q76" s="426" t="e">
        <f>IF(ISNUMBER(Regressions!Q86),ROUND(Regressions!Q86, 1), NA())</f>
        <v>#N/A</v>
      </c>
      <c r="R76" s="421" t="e">
        <f>IF(ISNUMBER(Regressions!R86),ROUND(Regressions!R86, 1), NA())</f>
        <v>#N/A</v>
      </c>
      <c r="S76" s="422" t="e">
        <f>IF(ISNUMBER(Regressions!S86),ROUND(Regressions!S86, 1), NA())</f>
        <v>#N/A</v>
      </c>
    </row>
    <row r="77" spans="1:19" x14ac:dyDescent="0.25">
      <c r="A77" s="239" t="str">
        <f>IF(ISBLANK(Regressions!A87), " ", Regressions!A87)</f>
        <v>Mali</v>
      </c>
      <c r="B77" s="234">
        <f>IF(ISBLANK(Regressions!B87), " ", Regressions!B87)</f>
        <v>2005</v>
      </c>
      <c r="C77" s="237" t="str">
        <f>IF(ISBLANK(Regressions!C87), " ", Regressions!C87)</f>
        <v>Primary</v>
      </c>
      <c r="D77" s="241">
        <f>IF(ISBLANK(Regressions!D87), " ", Regressions!D87)</f>
        <v>2041279</v>
      </c>
      <c r="E77" s="419">
        <f>IF(ISNUMBER(Regressions!E87),ROUND(Regressions!E87, 1), NA())</f>
        <v>100</v>
      </c>
      <c r="F77" s="308">
        <f>IF(ISNUMBER(Regressions!F87),ROUND(Regressions!F87, 1), NA())</f>
        <v>13.4</v>
      </c>
      <c r="G77" s="420" t="e">
        <f>IF(ISNUMBER(Regressions!G87),ROUND(Regressions!G87, 1), NA())</f>
        <v>#N/A</v>
      </c>
      <c r="H77" s="421" t="e">
        <f>IF(ISNUMBER(Regressions!H87),ROUND(Regressions!H87, 1), NA())</f>
        <v>#N/A</v>
      </c>
      <c r="I77" s="422">
        <f>IF(ISNUMBER(Regressions!I87),ROUND(Regressions!I87, 1), NA())</f>
        <v>86.6</v>
      </c>
      <c r="J77" s="423">
        <f>IF(ISNUMBER(Regressions!J87),ROUND(Regressions!J87, 1), NA())</f>
        <v>45.7</v>
      </c>
      <c r="K77" s="308" t="e">
        <f>IF(ISNUMBER(Regressions!K87),ROUND(Regressions!K87, 1), NA())</f>
        <v>#N/A</v>
      </c>
      <c r="L77" s="424">
        <f>IF(ISNUMBER(Regressions!L87),ROUND(Regressions!L87, 1), NA())</f>
        <v>10.7</v>
      </c>
      <c r="M77" s="421" t="e">
        <f>IF(ISNUMBER(Regressions!M87),ROUND(Regressions!M87, 1), NA())</f>
        <v>#N/A</v>
      </c>
      <c r="N77" s="425" t="e">
        <f>IF(ISNUMBER(Regressions!N87),ROUND(Regressions!N87, 1), NA())</f>
        <v>#N/A</v>
      </c>
      <c r="O77" s="419" t="e">
        <f>IF(ISNUMBER(Regressions!O87),ROUND(Regressions!O87, 1), NA())</f>
        <v>#N/A</v>
      </c>
      <c r="P77" s="308" t="e">
        <f>IF(ISNUMBER(Regressions!P87),ROUND(Regressions!P87, 1), NA())</f>
        <v>#N/A</v>
      </c>
      <c r="Q77" s="426" t="e">
        <f>IF(ISNUMBER(Regressions!Q87),ROUND(Regressions!Q87, 1), NA())</f>
        <v>#N/A</v>
      </c>
      <c r="R77" s="421" t="e">
        <f>IF(ISNUMBER(Regressions!R87),ROUND(Regressions!R87, 1), NA())</f>
        <v>#N/A</v>
      </c>
      <c r="S77" s="422" t="e">
        <f>IF(ISNUMBER(Regressions!S87),ROUND(Regressions!S87, 1), NA())</f>
        <v>#N/A</v>
      </c>
    </row>
    <row r="78" spans="1:19" x14ac:dyDescent="0.25">
      <c r="A78" s="239" t="str">
        <f>IF(ISBLANK(Regressions!A88), " ", Regressions!A88)</f>
        <v>Mali</v>
      </c>
      <c r="B78" s="234">
        <f>IF(ISBLANK(Regressions!B88), " ", Regressions!B88)</f>
        <v>2006</v>
      </c>
      <c r="C78" s="237" t="str">
        <f>IF(ISBLANK(Regressions!C88), " ", Regressions!C88)</f>
        <v>Primary</v>
      </c>
      <c r="D78" s="241">
        <f>IF(ISBLANK(Regressions!D88), " ", Regressions!D88)</f>
        <v>2101746</v>
      </c>
      <c r="E78" s="419">
        <f>IF(ISNUMBER(Regressions!E88),ROUND(Regressions!E88, 1), NA())</f>
        <v>100</v>
      </c>
      <c r="F78" s="308">
        <f>IF(ISNUMBER(Regressions!F88),ROUND(Regressions!F88, 1), NA())</f>
        <v>13.4</v>
      </c>
      <c r="G78" s="420" t="e">
        <f>IF(ISNUMBER(Regressions!G88),ROUND(Regressions!G88, 1), NA())</f>
        <v>#N/A</v>
      </c>
      <c r="H78" s="421" t="e">
        <f>IF(ISNUMBER(Regressions!H88),ROUND(Regressions!H88, 1), NA())</f>
        <v>#N/A</v>
      </c>
      <c r="I78" s="422">
        <f>IF(ISNUMBER(Regressions!I88),ROUND(Regressions!I88, 1), NA())</f>
        <v>86.6</v>
      </c>
      <c r="J78" s="423">
        <f>IF(ISNUMBER(Regressions!J88),ROUND(Regressions!J88, 1), NA())</f>
        <v>45.7</v>
      </c>
      <c r="K78" s="308" t="e">
        <f>IF(ISNUMBER(Regressions!K88),ROUND(Regressions!K88, 1), NA())</f>
        <v>#N/A</v>
      </c>
      <c r="L78" s="424">
        <f>IF(ISNUMBER(Regressions!L88),ROUND(Regressions!L88, 1), NA())</f>
        <v>10.7</v>
      </c>
      <c r="M78" s="421" t="e">
        <f>IF(ISNUMBER(Regressions!M88),ROUND(Regressions!M88, 1), NA())</f>
        <v>#N/A</v>
      </c>
      <c r="N78" s="425" t="e">
        <f>IF(ISNUMBER(Regressions!N88),ROUND(Regressions!N88, 1), NA())</f>
        <v>#N/A</v>
      </c>
      <c r="O78" s="419" t="e">
        <f>IF(ISNUMBER(Regressions!O88),ROUND(Regressions!O88, 1), NA())</f>
        <v>#N/A</v>
      </c>
      <c r="P78" s="308" t="e">
        <f>IF(ISNUMBER(Regressions!P88),ROUND(Regressions!P88, 1), NA())</f>
        <v>#N/A</v>
      </c>
      <c r="Q78" s="426" t="e">
        <f>IF(ISNUMBER(Regressions!Q88),ROUND(Regressions!Q88, 1), NA())</f>
        <v>#N/A</v>
      </c>
      <c r="R78" s="421" t="e">
        <f>IF(ISNUMBER(Regressions!R88),ROUND(Regressions!R88, 1), NA())</f>
        <v>#N/A</v>
      </c>
      <c r="S78" s="422" t="e">
        <f>IF(ISNUMBER(Regressions!S88),ROUND(Regressions!S88, 1), NA())</f>
        <v>#N/A</v>
      </c>
    </row>
    <row r="79" spans="1:19" x14ac:dyDescent="0.25">
      <c r="A79" s="239" t="str">
        <f>IF(ISBLANK(Regressions!A89), " ", Regressions!A89)</f>
        <v>Mali</v>
      </c>
      <c r="B79" s="234">
        <f>IF(ISBLANK(Regressions!B89), " ", Regressions!B89)</f>
        <v>2007</v>
      </c>
      <c r="C79" s="237" t="str">
        <f>IF(ISBLANK(Regressions!C89), " ", Regressions!C89)</f>
        <v>Primary</v>
      </c>
      <c r="D79" s="241">
        <f>IF(ISBLANK(Regressions!D89), " ", Regressions!D89)</f>
        <v>2169579</v>
      </c>
      <c r="E79" s="419">
        <f>IF(ISNUMBER(Regressions!E89),ROUND(Regressions!E89, 1), NA())</f>
        <v>100</v>
      </c>
      <c r="F79" s="308">
        <f>IF(ISNUMBER(Regressions!F89),ROUND(Regressions!F89, 1), NA())</f>
        <v>13.4</v>
      </c>
      <c r="G79" s="420" t="e">
        <f>IF(ISNUMBER(Regressions!G89),ROUND(Regressions!G89, 1), NA())</f>
        <v>#N/A</v>
      </c>
      <c r="H79" s="421" t="e">
        <f>IF(ISNUMBER(Regressions!H89),ROUND(Regressions!H89, 1), NA())</f>
        <v>#N/A</v>
      </c>
      <c r="I79" s="422">
        <f>IF(ISNUMBER(Regressions!I89),ROUND(Regressions!I89, 1), NA())</f>
        <v>86.6</v>
      </c>
      <c r="J79" s="423">
        <f>IF(ISNUMBER(Regressions!J89),ROUND(Regressions!J89, 1), NA())</f>
        <v>45.7</v>
      </c>
      <c r="K79" s="308" t="e">
        <f>IF(ISNUMBER(Regressions!K89),ROUND(Regressions!K89, 1), NA())</f>
        <v>#N/A</v>
      </c>
      <c r="L79" s="424">
        <f>IF(ISNUMBER(Regressions!L89),ROUND(Regressions!L89, 1), NA())</f>
        <v>10.7</v>
      </c>
      <c r="M79" s="421" t="e">
        <f>IF(ISNUMBER(Regressions!M89),ROUND(Regressions!M89, 1), NA())</f>
        <v>#N/A</v>
      </c>
      <c r="N79" s="425" t="e">
        <f>IF(ISNUMBER(Regressions!N89),ROUND(Regressions!N89, 1), NA())</f>
        <v>#N/A</v>
      </c>
      <c r="O79" s="419" t="e">
        <f>IF(ISNUMBER(Regressions!O89),ROUND(Regressions!O89, 1), NA())</f>
        <v>#N/A</v>
      </c>
      <c r="P79" s="308" t="e">
        <f>IF(ISNUMBER(Regressions!P89),ROUND(Regressions!P89, 1), NA())</f>
        <v>#N/A</v>
      </c>
      <c r="Q79" s="426" t="e">
        <f>IF(ISNUMBER(Regressions!Q89),ROUND(Regressions!Q89, 1), NA())</f>
        <v>#N/A</v>
      </c>
      <c r="R79" s="421" t="e">
        <f>IF(ISNUMBER(Regressions!R89),ROUND(Regressions!R89, 1), NA())</f>
        <v>#N/A</v>
      </c>
      <c r="S79" s="422" t="e">
        <f>IF(ISNUMBER(Regressions!S89),ROUND(Regressions!S89, 1), NA())</f>
        <v>#N/A</v>
      </c>
    </row>
    <row r="80" spans="1:19" x14ac:dyDescent="0.25">
      <c r="A80" s="239" t="str">
        <f>IF(ISBLANK(Regressions!A90), " ", Regressions!A90)</f>
        <v>Mali</v>
      </c>
      <c r="B80" s="234">
        <f>IF(ISBLANK(Regressions!B90), " ", Regressions!B90)</f>
        <v>2008</v>
      </c>
      <c r="C80" s="237" t="str">
        <f>IF(ISBLANK(Regressions!C90), " ", Regressions!C90)</f>
        <v>Primary</v>
      </c>
      <c r="D80" s="241">
        <f>IF(ISBLANK(Regressions!D90), " ", Regressions!D90)</f>
        <v>2246984</v>
      </c>
      <c r="E80" s="419">
        <f>IF(ISNUMBER(Regressions!E90),ROUND(Regressions!E90, 1), NA())</f>
        <v>100</v>
      </c>
      <c r="F80" s="308">
        <f>IF(ISNUMBER(Regressions!F90),ROUND(Regressions!F90, 1), NA())</f>
        <v>13.4</v>
      </c>
      <c r="G80" s="420" t="e">
        <f>IF(ISNUMBER(Regressions!G90),ROUND(Regressions!G90, 1), NA())</f>
        <v>#N/A</v>
      </c>
      <c r="H80" s="421" t="e">
        <f>IF(ISNUMBER(Regressions!H90),ROUND(Regressions!H90, 1), NA())</f>
        <v>#N/A</v>
      </c>
      <c r="I80" s="422">
        <f>IF(ISNUMBER(Regressions!I90),ROUND(Regressions!I90, 1), NA())</f>
        <v>86.6</v>
      </c>
      <c r="J80" s="423">
        <f>IF(ISNUMBER(Regressions!J90),ROUND(Regressions!J90, 1), NA())</f>
        <v>45.7</v>
      </c>
      <c r="K80" s="308" t="e">
        <f>IF(ISNUMBER(Regressions!K90),ROUND(Regressions!K90, 1), NA())</f>
        <v>#N/A</v>
      </c>
      <c r="L80" s="424">
        <f>IF(ISNUMBER(Regressions!L90),ROUND(Regressions!L90, 1), NA())</f>
        <v>10.7</v>
      </c>
      <c r="M80" s="421" t="e">
        <f>IF(ISNUMBER(Regressions!M90),ROUND(Regressions!M90, 1), NA())</f>
        <v>#N/A</v>
      </c>
      <c r="N80" s="425" t="e">
        <f>IF(ISNUMBER(Regressions!N90),ROUND(Regressions!N90, 1), NA())</f>
        <v>#N/A</v>
      </c>
      <c r="O80" s="419" t="e">
        <f>IF(ISNUMBER(Regressions!O90),ROUND(Regressions!O90, 1), NA())</f>
        <v>#N/A</v>
      </c>
      <c r="P80" s="308" t="e">
        <f>IF(ISNUMBER(Regressions!P90),ROUND(Regressions!P90, 1), NA())</f>
        <v>#N/A</v>
      </c>
      <c r="Q80" s="426" t="e">
        <f>IF(ISNUMBER(Regressions!Q90),ROUND(Regressions!Q90, 1), NA())</f>
        <v>#N/A</v>
      </c>
      <c r="R80" s="421" t="e">
        <f>IF(ISNUMBER(Regressions!R90),ROUND(Regressions!R90, 1), NA())</f>
        <v>#N/A</v>
      </c>
      <c r="S80" s="422" t="e">
        <f>IF(ISNUMBER(Regressions!S90),ROUND(Regressions!S90, 1), NA())</f>
        <v>#N/A</v>
      </c>
    </row>
    <row r="81" spans="1:19" x14ac:dyDescent="0.25">
      <c r="A81" s="239" t="str">
        <f>IF(ISBLANK(Regressions!A91), " ", Regressions!A91)</f>
        <v>Mali</v>
      </c>
      <c r="B81" s="234">
        <f>IF(ISBLANK(Regressions!B91), " ", Regressions!B91)</f>
        <v>2009</v>
      </c>
      <c r="C81" s="237" t="str">
        <f>IF(ISBLANK(Regressions!C91), " ", Regressions!C91)</f>
        <v>Primary</v>
      </c>
      <c r="D81" s="241">
        <f>IF(ISBLANK(Regressions!D91), " ", Regressions!D91)</f>
        <v>2332592</v>
      </c>
      <c r="E81" s="419">
        <f>IF(ISNUMBER(Regressions!E91),ROUND(Regressions!E91, 1), NA())</f>
        <v>100</v>
      </c>
      <c r="F81" s="308">
        <f>IF(ISNUMBER(Regressions!F91),ROUND(Regressions!F91, 1), NA())</f>
        <v>13.4</v>
      </c>
      <c r="G81" s="420" t="e">
        <f>IF(ISNUMBER(Regressions!G91),ROUND(Regressions!G91, 1), NA())</f>
        <v>#N/A</v>
      </c>
      <c r="H81" s="421" t="e">
        <f>IF(ISNUMBER(Regressions!H91),ROUND(Regressions!H91, 1), NA())</f>
        <v>#N/A</v>
      </c>
      <c r="I81" s="422">
        <f>IF(ISNUMBER(Regressions!I91),ROUND(Regressions!I91, 1), NA())</f>
        <v>86.6</v>
      </c>
      <c r="J81" s="423">
        <f>IF(ISNUMBER(Regressions!J91),ROUND(Regressions!J91, 1), NA())</f>
        <v>45.7</v>
      </c>
      <c r="K81" s="308" t="e">
        <f>IF(ISNUMBER(Regressions!K91),ROUND(Regressions!K91, 1), NA())</f>
        <v>#N/A</v>
      </c>
      <c r="L81" s="424">
        <f>IF(ISNUMBER(Regressions!L91),ROUND(Regressions!L91, 1), NA())</f>
        <v>10.7</v>
      </c>
      <c r="M81" s="421" t="e">
        <f>IF(ISNUMBER(Regressions!M91),ROUND(Regressions!M91, 1), NA())</f>
        <v>#N/A</v>
      </c>
      <c r="N81" s="425" t="e">
        <f>IF(ISNUMBER(Regressions!N91),ROUND(Regressions!N91, 1), NA())</f>
        <v>#N/A</v>
      </c>
      <c r="O81" s="419" t="e">
        <f>IF(ISNUMBER(Regressions!O91),ROUND(Regressions!O91, 1), NA())</f>
        <v>#N/A</v>
      </c>
      <c r="P81" s="308" t="e">
        <f>IF(ISNUMBER(Regressions!P91),ROUND(Regressions!P91, 1), NA())</f>
        <v>#N/A</v>
      </c>
      <c r="Q81" s="426" t="e">
        <f>IF(ISNUMBER(Regressions!Q91),ROUND(Regressions!Q91, 1), NA())</f>
        <v>#N/A</v>
      </c>
      <c r="R81" s="421" t="e">
        <f>IF(ISNUMBER(Regressions!R91),ROUND(Regressions!R91, 1), NA())</f>
        <v>#N/A</v>
      </c>
      <c r="S81" s="422" t="e">
        <f>IF(ISNUMBER(Regressions!S91),ROUND(Regressions!S91, 1), NA())</f>
        <v>#N/A</v>
      </c>
    </row>
    <row r="82" spans="1:19" x14ac:dyDescent="0.25">
      <c r="A82" s="239" t="str">
        <f>IF(ISBLANK(Regressions!A92), " ", Regressions!A92)</f>
        <v>Mali</v>
      </c>
      <c r="B82" s="234">
        <f>IF(ISBLANK(Regressions!B92), " ", Regressions!B92)</f>
        <v>2010</v>
      </c>
      <c r="C82" s="237" t="str">
        <f>IF(ISBLANK(Regressions!C92), " ", Regressions!C92)</f>
        <v>Primary</v>
      </c>
      <c r="D82" s="241">
        <f>IF(ISBLANK(Regressions!D92), " ", Regressions!D92)</f>
        <v>2423089</v>
      </c>
      <c r="E82" s="419">
        <f>IF(ISNUMBER(Regressions!E92),ROUND(Regressions!E92, 1), NA())</f>
        <v>100</v>
      </c>
      <c r="F82" s="308">
        <f>IF(ISNUMBER(Regressions!F92),ROUND(Regressions!F92, 1), NA())</f>
        <v>21.8</v>
      </c>
      <c r="G82" s="420" t="e">
        <f>IF(ISNUMBER(Regressions!G92),ROUND(Regressions!G92, 1), NA())</f>
        <v>#N/A</v>
      </c>
      <c r="H82" s="421" t="e">
        <f>IF(ISNUMBER(Regressions!H92),ROUND(Regressions!H92, 1), NA())</f>
        <v>#N/A</v>
      </c>
      <c r="I82" s="422">
        <f>IF(ISNUMBER(Regressions!I92),ROUND(Regressions!I92, 1), NA())</f>
        <v>78.2</v>
      </c>
      <c r="J82" s="423">
        <f>IF(ISNUMBER(Regressions!J92),ROUND(Regressions!J92, 1), NA())</f>
        <v>52.3</v>
      </c>
      <c r="K82" s="308" t="e">
        <f>IF(ISNUMBER(Regressions!K92),ROUND(Regressions!K92, 1), NA())</f>
        <v>#N/A</v>
      </c>
      <c r="L82" s="424">
        <f>IF(ISNUMBER(Regressions!L92),ROUND(Regressions!L92, 1), NA())</f>
        <v>13.5</v>
      </c>
      <c r="M82" s="421" t="e">
        <f>IF(ISNUMBER(Regressions!M92),ROUND(Regressions!M92, 1), NA())</f>
        <v>#N/A</v>
      </c>
      <c r="N82" s="425" t="e">
        <f>IF(ISNUMBER(Regressions!N92),ROUND(Regressions!N92, 1), NA())</f>
        <v>#N/A</v>
      </c>
      <c r="O82" s="419" t="e">
        <f>IF(ISNUMBER(Regressions!O92),ROUND(Regressions!O92, 1), NA())</f>
        <v>#N/A</v>
      </c>
      <c r="P82" s="308" t="e">
        <f>IF(ISNUMBER(Regressions!P92),ROUND(Regressions!P92, 1), NA())</f>
        <v>#N/A</v>
      </c>
      <c r="Q82" s="426" t="e">
        <f>IF(ISNUMBER(Regressions!Q92),ROUND(Regressions!Q92, 1), NA())</f>
        <v>#N/A</v>
      </c>
      <c r="R82" s="421" t="e">
        <f>IF(ISNUMBER(Regressions!R92),ROUND(Regressions!R92, 1), NA())</f>
        <v>#N/A</v>
      </c>
      <c r="S82" s="422" t="e">
        <f>IF(ISNUMBER(Regressions!S92),ROUND(Regressions!S92, 1), NA())</f>
        <v>#N/A</v>
      </c>
    </row>
    <row r="83" spans="1:19" x14ac:dyDescent="0.25">
      <c r="A83" s="239" t="str">
        <f>IF(ISBLANK(Regressions!A93), " ", Regressions!A93)</f>
        <v>Mali</v>
      </c>
      <c r="B83" s="234">
        <f>IF(ISBLANK(Regressions!B93), " ", Regressions!B93)</f>
        <v>2011</v>
      </c>
      <c r="C83" s="237" t="str">
        <f>IF(ISBLANK(Regressions!C93), " ", Regressions!C93)</f>
        <v>Primary</v>
      </c>
      <c r="D83" s="241">
        <f>IF(ISBLANK(Regressions!D93), " ", Regressions!D93)</f>
        <v>2515290</v>
      </c>
      <c r="E83" s="419">
        <f>IF(ISNUMBER(Regressions!E93),ROUND(Regressions!E93, 1), NA())</f>
        <v>100</v>
      </c>
      <c r="F83" s="308">
        <f>IF(ISNUMBER(Regressions!F93),ROUND(Regressions!F93, 1), NA())</f>
        <v>30.3</v>
      </c>
      <c r="G83" s="420" t="e">
        <f>IF(ISNUMBER(Regressions!G93),ROUND(Regressions!G93, 1), NA())</f>
        <v>#N/A</v>
      </c>
      <c r="H83" s="421" t="e">
        <f>IF(ISNUMBER(Regressions!H93),ROUND(Regressions!H93, 1), NA())</f>
        <v>#N/A</v>
      </c>
      <c r="I83" s="422">
        <f>IF(ISNUMBER(Regressions!I93),ROUND(Regressions!I93, 1), NA())</f>
        <v>69.7</v>
      </c>
      <c r="J83" s="423">
        <f>IF(ISNUMBER(Regressions!J93),ROUND(Regressions!J93, 1), NA())</f>
        <v>58.9</v>
      </c>
      <c r="K83" s="308" t="e">
        <f>IF(ISNUMBER(Regressions!K93),ROUND(Regressions!K93, 1), NA())</f>
        <v>#N/A</v>
      </c>
      <c r="L83" s="424">
        <f>IF(ISNUMBER(Regressions!L93),ROUND(Regressions!L93, 1), NA())</f>
        <v>16.2</v>
      </c>
      <c r="M83" s="421" t="e">
        <f>IF(ISNUMBER(Regressions!M93),ROUND(Regressions!M93, 1), NA())</f>
        <v>#N/A</v>
      </c>
      <c r="N83" s="425" t="e">
        <f>IF(ISNUMBER(Regressions!N93),ROUND(Regressions!N93, 1), NA())</f>
        <v>#N/A</v>
      </c>
      <c r="O83" s="419" t="e">
        <f>IF(ISNUMBER(Regressions!O93),ROUND(Regressions!O93, 1), NA())</f>
        <v>#N/A</v>
      </c>
      <c r="P83" s="308" t="e">
        <f>IF(ISNUMBER(Regressions!P93),ROUND(Regressions!P93, 1), NA())</f>
        <v>#N/A</v>
      </c>
      <c r="Q83" s="426" t="e">
        <f>IF(ISNUMBER(Regressions!Q93),ROUND(Regressions!Q93, 1), NA())</f>
        <v>#N/A</v>
      </c>
      <c r="R83" s="421" t="e">
        <f>IF(ISNUMBER(Regressions!R93),ROUND(Regressions!R93, 1), NA())</f>
        <v>#N/A</v>
      </c>
      <c r="S83" s="422" t="e">
        <f>IF(ISNUMBER(Regressions!S93),ROUND(Regressions!S93, 1), NA())</f>
        <v>#N/A</v>
      </c>
    </row>
    <row r="84" spans="1:19" x14ac:dyDescent="0.25">
      <c r="A84" s="239" t="str">
        <f>IF(ISBLANK(Regressions!A94), " ", Regressions!A94)</f>
        <v>Mali</v>
      </c>
      <c r="B84" s="234">
        <f>IF(ISBLANK(Regressions!B94), " ", Regressions!B94)</f>
        <v>2012</v>
      </c>
      <c r="C84" s="237" t="str">
        <f>IF(ISBLANK(Regressions!C94), " ", Regressions!C94)</f>
        <v>Primary</v>
      </c>
      <c r="D84" s="241">
        <f>IF(ISBLANK(Regressions!D94), " ", Regressions!D94)</f>
        <v>2616085</v>
      </c>
      <c r="E84" s="419">
        <f>IF(ISNUMBER(Regressions!E94),ROUND(Regressions!E94, 1), NA())</f>
        <v>100</v>
      </c>
      <c r="F84" s="308">
        <f>IF(ISNUMBER(Regressions!F94),ROUND(Regressions!F94, 1), NA())</f>
        <v>38.799999999999997</v>
      </c>
      <c r="G84" s="420" t="e">
        <f>IF(ISNUMBER(Regressions!G94),ROUND(Regressions!G94, 1), NA())</f>
        <v>#N/A</v>
      </c>
      <c r="H84" s="421" t="e">
        <f>IF(ISNUMBER(Regressions!H94),ROUND(Regressions!H94, 1), NA())</f>
        <v>#N/A</v>
      </c>
      <c r="I84" s="422">
        <f>IF(ISNUMBER(Regressions!I94),ROUND(Regressions!I94, 1), NA())</f>
        <v>61.2</v>
      </c>
      <c r="J84" s="423">
        <f>IF(ISNUMBER(Regressions!J94),ROUND(Regressions!J94, 1), NA())</f>
        <v>65.5</v>
      </c>
      <c r="K84" s="308" t="e">
        <f>IF(ISNUMBER(Regressions!K94),ROUND(Regressions!K94, 1), NA())</f>
        <v>#N/A</v>
      </c>
      <c r="L84" s="424">
        <f>IF(ISNUMBER(Regressions!L94),ROUND(Regressions!L94, 1), NA())</f>
        <v>19</v>
      </c>
      <c r="M84" s="421" t="e">
        <f>IF(ISNUMBER(Regressions!M94),ROUND(Regressions!M94, 1), NA())</f>
        <v>#N/A</v>
      </c>
      <c r="N84" s="425" t="e">
        <f>IF(ISNUMBER(Regressions!N94),ROUND(Regressions!N94, 1), NA())</f>
        <v>#N/A</v>
      </c>
      <c r="O84" s="419" t="e">
        <f>IF(ISNUMBER(Regressions!O94),ROUND(Regressions!O94, 1), NA())</f>
        <v>#N/A</v>
      </c>
      <c r="P84" s="308" t="e">
        <f>IF(ISNUMBER(Regressions!P94),ROUND(Regressions!P94, 1), NA())</f>
        <v>#N/A</v>
      </c>
      <c r="Q84" s="426" t="e">
        <f>IF(ISNUMBER(Regressions!Q94),ROUND(Regressions!Q94, 1), NA())</f>
        <v>#N/A</v>
      </c>
      <c r="R84" s="421" t="e">
        <f>IF(ISNUMBER(Regressions!R94),ROUND(Regressions!R94, 1), NA())</f>
        <v>#N/A</v>
      </c>
      <c r="S84" s="422" t="e">
        <f>IF(ISNUMBER(Regressions!S94),ROUND(Regressions!S94, 1), NA())</f>
        <v>#N/A</v>
      </c>
    </row>
    <row r="85" spans="1:19" x14ac:dyDescent="0.25">
      <c r="A85" s="239" t="str">
        <f>IF(ISBLANK(Regressions!A95), " ", Regressions!A95)</f>
        <v>Mali</v>
      </c>
      <c r="B85" s="234">
        <f>IF(ISBLANK(Regressions!B95), " ", Regressions!B95)</f>
        <v>2013</v>
      </c>
      <c r="C85" s="237" t="str">
        <f>IF(ISBLANK(Regressions!C95), " ", Regressions!C95)</f>
        <v>Primary</v>
      </c>
      <c r="D85" s="241">
        <f>IF(ISBLANK(Regressions!D95), " ", Regressions!D95)</f>
        <v>2723158</v>
      </c>
      <c r="E85" s="419">
        <f>IF(ISNUMBER(Regressions!E95),ROUND(Regressions!E95, 1), NA())</f>
        <v>100</v>
      </c>
      <c r="F85" s="308">
        <f>IF(ISNUMBER(Regressions!F95),ROUND(Regressions!F95, 1), NA())</f>
        <v>47.2</v>
      </c>
      <c r="G85" s="420">
        <f>IF(ISNUMBER(Regressions!G95),ROUND(Regressions!G95, 1), NA())</f>
        <v>47.2</v>
      </c>
      <c r="H85" s="421">
        <f>IF(ISNUMBER(Regressions!H95),ROUND(Regressions!H95, 1), NA())</f>
        <v>0</v>
      </c>
      <c r="I85" s="422">
        <f>IF(ISNUMBER(Regressions!I95),ROUND(Regressions!I95, 1), NA())</f>
        <v>52.8</v>
      </c>
      <c r="J85" s="423">
        <f>IF(ISNUMBER(Regressions!J95),ROUND(Regressions!J95, 1), NA())</f>
        <v>72</v>
      </c>
      <c r="K85" s="308">
        <f>IF(ISNUMBER(Regressions!K95),ROUND(Regressions!K95, 1), NA())</f>
        <v>72</v>
      </c>
      <c r="L85" s="424">
        <f>IF(ISNUMBER(Regressions!L95),ROUND(Regressions!L95, 1), NA())</f>
        <v>21.8</v>
      </c>
      <c r="M85" s="421">
        <f>IF(ISNUMBER(Regressions!M95),ROUND(Regressions!M95, 1), NA())</f>
        <v>50.3</v>
      </c>
      <c r="N85" s="425">
        <f>IF(ISNUMBER(Regressions!N95),ROUND(Regressions!N95, 1), NA())</f>
        <v>28</v>
      </c>
      <c r="O85" s="419">
        <f>IF(ISNUMBER(Regressions!O95),ROUND(Regressions!O95, 1), NA())</f>
        <v>83</v>
      </c>
      <c r="P85" s="308">
        <f>IF(ISNUMBER(Regressions!P95),ROUND(Regressions!P95, 1), NA())</f>
        <v>81</v>
      </c>
      <c r="Q85" s="426">
        <f>IF(ISNUMBER(Regressions!Q95),ROUND(Regressions!Q95, 1), NA())</f>
        <v>63.3</v>
      </c>
      <c r="R85" s="421">
        <f>IF(ISNUMBER(Regressions!R95),ROUND(Regressions!R95, 1), NA())</f>
        <v>17.7</v>
      </c>
      <c r="S85" s="422">
        <f>IF(ISNUMBER(Regressions!S95),ROUND(Regressions!S95, 1), NA())</f>
        <v>19</v>
      </c>
    </row>
    <row r="86" spans="1:19" x14ac:dyDescent="0.25">
      <c r="A86" s="239" t="str">
        <f>IF(ISBLANK(Regressions!A96), " ", Regressions!A96)</f>
        <v>Mali</v>
      </c>
      <c r="B86" s="234">
        <f>IF(ISBLANK(Regressions!B96), " ", Regressions!B96)</f>
        <v>2014</v>
      </c>
      <c r="C86" s="237" t="str">
        <f>IF(ISBLANK(Regressions!C96), " ", Regressions!C96)</f>
        <v>Primary</v>
      </c>
      <c r="D86" s="241">
        <f>IF(ISBLANK(Regressions!D96), " ", Regressions!D96)</f>
        <v>2833918</v>
      </c>
      <c r="E86" s="419">
        <f>IF(ISNUMBER(Regressions!E96),ROUND(Regressions!E96, 1), NA())</f>
        <v>100</v>
      </c>
      <c r="F86" s="308">
        <f>IF(ISNUMBER(Regressions!F96),ROUND(Regressions!F96, 1), NA())</f>
        <v>55.7</v>
      </c>
      <c r="G86" s="420">
        <f>IF(ISNUMBER(Regressions!G96),ROUND(Regressions!G96, 1), NA())</f>
        <v>55.7</v>
      </c>
      <c r="H86" s="421">
        <f>IF(ISNUMBER(Regressions!H96),ROUND(Regressions!H96, 1), NA())</f>
        <v>0</v>
      </c>
      <c r="I86" s="422">
        <f>IF(ISNUMBER(Regressions!I96),ROUND(Regressions!I96, 1), NA())</f>
        <v>44.3</v>
      </c>
      <c r="J86" s="423">
        <f>IF(ISNUMBER(Regressions!J96),ROUND(Regressions!J96, 1), NA())</f>
        <v>78.599999999999994</v>
      </c>
      <c r="K86" s="308">
        <f>IF(ISNUMBER(Regressions!K96),ROUND(Regressions!K96, 1), NA())</f>
        <v>78.599999999999994</v>
      </c>
      <c r="L86" s="424">
        <f>IF(ISNUMBER(Regressions!L96),ROUND(Regressions!L96, 1), NA())</f>
        <v>24.5</v>
      </c>
      <c r="M86" s="421">
        <f>IF(ISNUMBER(Regressions!M96),ROUND(Regressions!M96, 1), NA())</f>
        <v>54.1</v>
      </c>
      <c r="N86" s="425">
        <f>IF(ISNUMBER(Regressions!N96),ROUND(Regressions!N96, 1), NA())</f>
        <v>21.4</v>
      </c>
      <c r="O86" s="419">
        <f>IF(ISNUMBER(Regressions!O96),ROUND(Regressions!O96, 1), NA())</f>
        <v>83</v>
      </c>
      <c r="P86" s="308">
        <f>IF(ISNUMBER(Regressions!P96),ROUND(Regressions!P96, 1), NA())</f>
        <v>81</v>
      </c>
      <c r="Q86" s="426">
        <f>IF(ISNUMBER(Regressions!Q96),ROUND(Regressions!Q96, 1), NA())</f>
        <v>63.3</v>
      </c>
      <c r="R86" s="421">
        <f>IF(ISNUMBER(Regressions!R96),ROUND(Regressions!R96, 1), NA())</f>
        <v>17.7</v>
      </c>
      <c r="S86" s="422">
        <f>IF(ISNUMBER(Regressions!S96),ROUND(Regressions!S96, 1), NA())</f>
        <v>19</v>
      </c>
    </row>
    <row r="87" spans="1:19" x14ac:dyDescent="0.25">
      <c r="A87" s="239" t="str">
        <f>IF(ISBLANK(Regressions!A97), " ", Regressions!A97)</f>
        <v>Mali</v>
      </c>
      <c r="B87" s="234">
        <f>IF(ISBLANK(Regressions!B97), " ", Regressions!B97)</f>
        <v>2015</v>
      </c>
      <c r="C87" s="237" t="str">
        <f>IF(ISBLANK(Regressions!C97), " ", Regressions!C97)</f>
        <v>Primary</v>
      </c>
      <c r="D87" s="241">
        <f>IF(ISBLANK(Regressions!D97), " ", Regressions!D97)</f>
        <v>2946138</v>
      </c>
      <c r="E87" s="419">
        <f>IF(ISNUMBER(Regressions!E97),ROUND(Regressions!E97, 1), NA())</f>
        <v>100</v>
      </c>
      <c r="F87" s="308">
        <f>IF(ISNUMBER(Regressions!F97),ROUND(Regressions!F97, 1), NA())</f>
        <v>64.099999999999994</v>
      </c>
      <c r="G87" s="420">
        <f>IF(ISNUMBER(Regressions!G97),ROUND(Regressions!G97, 1), NA())</f>
        <v>64.099999999999994</v>
      </c>
      <c r="H87" s="421">
        <f>IF(ISNUMBER(Regressions!H97),ROUND(Regressions!H97, 1), NA())</f>
        <v>0</v>
      </c>
      <c r="I87" s="422">
        <f>IF(ISNUMBER(Regressions!I97),ROUND(Regressions!I97, 1), NA())</f>
        <v>35.9</v>
      </c>
      <c r="J87" s="423">
        <f>IF(ISNUMBER(Regressions!J97),ROUND(Regressions!J97, 1), NA())</f>
        <v>85.2</v>
      </c>
      <c r="K87" s="308">
        <f>IF(ISNUMBER(Regressions!K97),ROUND(Regressions!K97, 1), NA())</f>
        <v>80.900000000000006</v>
      </c>
      <c r="L87" s="424">
        <f>IF(ISNUMBER(Regressions!L97),ROUND(Regressions!L97, 1), NA())</f>
        <v>27.3</v>
      </c>
      <c r="M87" s="421">
        <f>IF(ISNUMBER(Regressions!M97),ROUND(Regressions!M97, 1), NA())</f>
        <v>53.6</v>
      </c>
      <c r="N87" s="425">
        <f>IF(ISNUMBER(Regressions!N97),ROUND(Regressions!N97, 1), NA())</f>
        <v>19.100000000000001</v>
      </c>
      <c r="O87" s="419">
        <f>IF(ISNUMBER(Regressions!O97),ROUND(Regressions!O97, 1), NA())</f>
        <v>83</v>
      </c>
      <c r="P87" s="308">
        <f>IF(ISNUMBER(Regressions!P97),ROUND(Regressions!P97, 1), NA())</f>
        <v>81</v>
      </c>
      <c r="Q87" s="426">
        <f>IF(ISNUMBER(Regressions!Q97),ROUND(Regressions!Q97, 1), NA())</f>
        <v>63.3</v>
      </c>
      <c r="R87" s="421">
        <f>IF(ISNUMBER(Regressions!R97),ROUND(Regressions!R97, 1), NA())</f>
        <v>17.7</v>
      </c>
      <c r="S87" s="422">
        <f>IF(ISNUMBER(Regressions!S97),ROUND(Regressions!S97, 1), NA())</f>
        <v>19</v>
      </c>
    </row>
    <row r="88" spans="1:19" x14ac:dyDescent="0.25">
      <c r="A88" s="396" t="str">
        <f>IF(ISBLANK(Regressions!A98), " ", Regressions!A98)</f>
        <v>Mali</v>
      </c>
      <c r="B88" s="397">
        <f>IF(ISBLANK(Regressions!B98), " ", Regressions!B98)</f>
        <v>2016</v>
      </c>
      <c r="C88" s="398" t="str">
        <f>IF(ISBLANK(Regressions!C98), " ", Regressions!C98)</f>
        <v>Primary</v>
      </c>
      <c r="D88" s="399">
        <f>IF(ISBLANK(Regressions!D98), " ", Regressions!D98)</f>
        <v>3057114</v>
      </c>
      <c r="E88" s="427">
        <f>IF(ISNUMBER(Regressions!E98),ROUND(Regressions!E98, 1), NA())</f>
        <v>100</v>
      </c>
      <c r="F88" s="309">
        <f>IF(ISNUMBER(Regressions!F98),ROUND(Regressions!F98, 1), NA())</f>
        <v>72.599999999999994</v>
      </c>
      <c r="G88" s="428">
        <f>IF(ISNUMBER(Regressions!G98),ROUND(Regressions!G98, 1), NA())</f>
        <v>70.099999999999994</v>
      </c>
      <c r="H88" s="429">
        <f>IF(ISNUMBER(Regressions!H98),ROUND(Regressions!H98, 1), NA())</f>
        <v>2.5</v>
      </c>
      <c r="I88" s="430">
        <f>IF(ISNUMBER(Regressions!I98),ROUND(Regressions!I98, 1), NA())</f>
        <v>27.4</v>
      </c>
      <c r="J88" s="431">
        <f>IF(ISNUMBER(Regressions!J98),ROUND(Regressions!J98, 1), NA())</f>
        <v>91.8</v>
      </c>
      <c r="K88" s="309">
        <f>IF(ISNUMBER(Regressions!K98),ROUND(Regressions!K98, 1), NA())</f>
        <v>80.900000000000006</v>
      </c>
      <c r="L88" s="432">
        <f>IF(ISNUMBER(Regressions!L98),ROUND(Regressions!L98, 1), NA())</f>
        <v>30.1</v>
      </c>
      <c r="M88" s="429">
        <f>IF(ISNUMBER(Regressions!M98),ROUND(Regressions!M98, 1), NA())</f>
        <v>50.8</v>
      </c>
      <c r="N88" s="433">
        <f>IF(ISNUMBER(Regressions!N98),ROUND(Regressions!N98, 1), NA())</f>
        <v>19.100000000000001</v>
      </c>
      <c r="O88" s="427">
        <f>IF(ISNUMBER(Regressions!O98),ROUND(Regressions!O98, 1), NA())</f>
        <v>83</v>
      </c>
      <c r="P88" s="309">
        <f>IF(ISNUMBER(Regressions!P98),ROUND(Regressions!P98, 1), NA())</f>
        <v>81</v>
      </c>
      <c r="Q88" s="434">
        <f>IF(ISNUMBER(Regressions!Q98),ROUND(Regressions!Q98, 1), NA())</f>
        <v>63.3</v>
      </c>
      <c r="R88" s="429">
        <f>IF(ISNUMBER(Regressions!R98),ROUND(Regressions!R98, 1), NA())</f>
        <v>17.7</v>
      </c>
      <c r="S88" s="430">
        <f>IF(ISNUMBER(Regressions!S98),ROUND(Regressions!S98, 1), NA())</f>
        <v>19</v>
      </c>
    </row>
    <row r="89" spans="1:19" x14ac:dyDescent="0.25">
      <c r="A89" s="239" t="str">
        <f>IF(ISBLANK(Regressions!A99), " ", Regressions!A99)</f>
        <v>Mali</v>
      </c>
      <c r="B89" s="234">
        <f>IF(ISBLANK(Regressions!B99), " ", Regressions!B99)</f>
        <v>2000</v>
      </c>
      <c r="C89" s="237" t="str">
        <f>IF(ISBLANK(Regressions!C99), " ", Regressions!C99)</f>
        <v>Secondary</v>
      </c>
      <c r="D89" s="241">
        <f>IF(ISBLANK(Regressions!D99), " ", Regressions!D99)</f>
        <v>1477977</v>
      </c>
      <c r="E89" s="419" t="e">
        <f>IF(ISNUMBER(Regressions!E99),ROUND(Regressions!E99, 1), NA())</f>
        <v>#N/A</v>
      </c>
      <c r="F89" s="308" t="e">
        <f>IF(ISNUMBER(Regressions!F99),ROUND(Regressions!F99, 1), NA())</f>
        <v>#N/A</v>
      </c>
      <c r="G89" s="420" t="e">
        <f>IF(ISNUMBER(Regressions!G99),ROUND(Regressions!G99, 1), NA())</f>
        <v>#N/A</v>
      </c>
      <c r="H89" s="421" t="e">
        <f>IF(ISNUMBER(Regressions!H99),ROUND(Regressions!H99, 1), NA())</f>
        <v>#N/A</v>
      </c>
      <c r="I89" s="422" t="e">
        <f>IF(ISNUMBER(Regressions!I99),ROUND(Regressions!I99, 1), NA())</f>
        <v>#N/A</v>
      </c>
      <c r="J89" s="423" t="e">
        <f>IF(ISNUMBER(Regressions!J99),ROUND(Regressions!J99, 1), NA())</f>
        <v>#N/A</v>
      </c>
      <c r="K89" s="308" t="e">
        <f>IF(ISNUMBER(Regressions!K99),ROUND(Regressions!K99, 1), NA())</f>
        <v>#N/A</v>
      </c>
      <c r="L89" s="424" t="e">
        <f>IF(ISNUMBER(Regressions!L99),ROUND(Regressions!L99, 1), NA())</f>
        <v>#N/A</v>
      </c>
      <c r="M89" s="421" t="e">
        <f>IF(ISNUMBER(Regressions!M99),ROUND(Regressions!M99, 1), NA())</f>
        <v>#N/A</v>
      </c>
      <c r="N89" s="425" t="e">
        <f>IF(ISNUMBER(Regressions!N99),ROUND(Regressions!N99, 1), NA())</f>
        <v>#N/A</v>
      </c>
      <c r="O89" s="419" t="e">
        <f>IF(ISNUMBER(Regressions!O99),ROUND(Regressions!O99, 1), NA())</f>
        <v>#N/A</v>
      </c>
      <c r="P89" s="308" t="e">
        <f>IF(ISNUMBER(Regressions!P99),ROUND(Regressions!P99, 1), NA())</f>
        <v>#N/A</v>
      </c>
      <c r="Q89" s="426" t="e">
        <f>IF(ISNUMBER(Regressions!Q99),ROUND(Regressions!Q99, 1), NA())</f>
        <v>#N/A</v>
      </c>
      <c r="R89" s="421" t="e">
        <f>IF(ISNUMBER(Regressions!R99),ROUND(Regressions!R99, 1), NA())</f>
        <v>#N/A</v>
      </c>
      <c r="S89" s="422" t="e">
        <f>IF(ISNUMBER(Regressions!S99),ROUND(Regressions!S99, 1), NA())</f>
        <v>#N/A</v>
      </c>
    </row>
    <row r="90" spans="1:19" x14ac:dyDescent="0.25">
      <c r="A90" s="239" t="str">
        <f>IF(ISBLANK(Regressions!A100), " ", Regressions!A100)</f>
        <v>Mali</v>
      </c>
      <c r="B90" s="234">
        <f>IF(ISBLANK(Regressions!B100), " ", Regressions!B100)</f>
        <v>2001</v>
      </c>
      <c r="C90" s="237" t="str">
        <f>IF(ISBLANK(Regressions!C100), " ", Regressions!C100)</f>
        <v>Secondary</v>
      </c>
      <c r="D90" s="241">
        <f>IF(ISBLANK(Regressions!D100), " ", Regressions!D100)</f>
        <v>1517053</v>
      </c>
      <c r="E90" s="419" t="e">
        <f>IF(ISNUMBER(Regressions!E100),ROUND(Regressions!E100, 1), NA())</f>
        <v>#N/A</v>
      </c>
      <c r="F90" s="308" t="e">
        <f>IF(ISNUMBER(Regressions!F100),ROUND(Regressions!F100, 1), NA())</f>
        <v>#N/A</v>
      </c>
      <c r="G90" s="420" t="e">
        <f>IF(ISNUMBER(Regressions!G100),ROUND(Regressions!G100, 1), NA())</f>
        <v>#N/A</v>
      </c>
      <c r="H90" s="421" t="e">
        <f>IF(ISNUMBER(Regressions!H100),ROUND(Regressions!H100, 1), NA())</f>
        <v>#N/A</v>
      </c>
      <c r="I90" s="422" t="e">
        <f>IF(ISNUMBER(Regressions!I100),ROUND(Regressions!I100, 1), NA())</f>
        <v>#N/A</v>
      </c>
      <c r="J90" s="423" t="e">
        <f>IF(ISNUMBER(Regressions!J100),ROUND(Regressions!J100, 1), NA())</f>
        <v>#N/A</v>
      </c>
      <c r="K90" s="308" t="e">
        <f>IF(ISNUMBER(Regressions!K100),ROUND(Regressions!K100, 1), NA())</f>
        <v>#N/A</v>
      </c>
      <c r="L90" s="424" t="e">
        <f>IF(ISNUMBER(Regressions!L100),ROUND(Regressions!L100, 1), NA())</f>
        <v>#N/A</v>
      </c>
      <c r="M90" s="421" t="e">
        <f>IF(ISNUMBER(Regressions!M100),ROUND(Regressions!M100, 1), NA())</f>
        <v>#N/A</v>
      </c>
      <c r="N90" s="425" t="e">
        <f>IF(ISNUMBER(Regressions!N100),ROUND(Regressions!N100, 1), NA())</f>
        <v>#N/A</v>
      </c>
      <c r="O90" s="419" t="e">
        <f>IF(ISNUMBER(Regressions!O100),ROUND(Regressions!O100, 1), NA())</f>
        <v>#N/A</v>
      </c>
      <c r="P90" s="308" t="e">
        <f>IF(ISNUMBER(Regressions!P100),ROUND(Regressions!P100, 1), NA())</f>
        <v>#N/A</v>
      </c>
      <c r="Q90" s="426" t="e">
        <f>IF(ISNUMBER(Regressions!Q100),ROUND(Regressions!Q100, 1), NA())</f>
        <v>#N/A</v>
      </c>
      <c r="R90" s="421" t="e">
        <f>IF(ISNUMBER(Regressions!R100),ROUND(Regressions!R100, 1), NA())</f>
        <v>#N/A</v>
      </c>
      <c r="S90" s="422" t="e">
        <f>IF(ISNUMBER(Regressions!S100),ROUND(Regressions!S100, 1), NA())</f>
        <v>#N/A</v>
      </c>
    </row>
    <row r="91" spans="1:19" x14ac:dyDescent="0.25">
      <c r="A91" s="239" t="str">
        <f>IF(ISBLANK(Regressions!A101), " ", Regressions!A101)</f>
        <v>Mali</v>
      </c>
      <c r="B91" s="234">
        <f>IF(ISBLANK(Regressions!B101), " ", Regressions!B101)</f>
        <v>2002</v>
      </c>
      <c r="C91" s="237" t="str">
        <f>IF(ISBLANK(Regressions!C101), " ", Regressions!C101)</f>
        <v>Secondary</v>
      </c>
      <c r="D91" s="241">
        <f>IF(ISBLANK(Regressions!D101), " ", Regressions!D101)</f>
        <v>1547896</v>
      </c>
      <c r="E91" s="419" t="e">
        <f>IF(ISNUMBER(Regressions!E101),ROUND(Regressions!E101, 1), NA())</f>
        <v>#N/A</v>
      </c>
      <c r="F91" s="308" t="e">
        <f>IF(ISNUMBER(Regressions!F101),ROUND(Regressions!F101, 1), NA())</f>
        <v>#N/A</v>
      </c>
      <c r="G91" s="420" t="e">
        <f>IF(ISNUMBER(Regressions!G101),ROUND(Regressions!G101, 1), NA())</f>
        <v>#N/A</v>
      </c>
      <c r="H91" s="421" t="e">
        <f>IF(ISNUMBER(Regressions!H101),ROUND(Regressions!H101, 1), NA())</f>
        <v>#N/A</v>
      </c>
      <c r="I91" s="422" t="e">
        <f>IF(ISNUMBER(Regressions!I101),ROUND(Regressions!I101, 1), NA())</f>
        <v>#N/A</v>
      </c>
      <c r="J91" s="423" t="e">
        <f>IF(ISNUMBER(Regressions!J101),ROUND(Regressions!J101, 1), NA())</f>
        <v>#N/A</v>
      </c>
      <c r="K91" s="308" t="e">
        <f>IF(ISNUMBER(Regressions!K101),ROUND(Regressions!K101, 1), NA())</f>
        <v>#N/A</v>
      </c>
      <c r="L91" s="424" t="e">
        <f>IF(ISNUMBER(Regressions!L101),ROUND(Regressions!L101, 1), NA())</f>
        <v>#N/A</v>
      </c>
      <c r="M91" s="421" t="e">
        <f>IF(ISNUMBER(Regressions!M101),ROUND(Regressions!M101, 1), NA())</f>
        <v>#N/A</v>
      </c>
      <c r="N91" s="425" t="e">
        <f>IF(ISNUMBER(Regressions!N101),ROUND(Regressions!N101, 1), NA())</f>
        <v>#N/A</v>
      </c>
      <c r="O91" s="419" t="e">
        <f>IF(ISNUMBER(Regressions!O101),ROUND(Regressions!O101, 1), NA())</f>
        <v>#N/A</v>
      </c>
      <c r="P91" s="308" t="e">
        <f>IF(ISNUMBER(Regressions!P101),ROUND(Regressions!P101, 1), NA())</f>
        <v>#N/A</v>
      </c>
      <c r="Q91" s="426" t="e">
        <f>IF(ISNUMBER(Regressions!Q101),ROUND(Regressions!Q101, 1), NA())</f>
        <v>#N/A</v>
      </c>
      <c r="R91" s="421" t="e">
        <f>IF(ISNUMBER(Regressions!R101),ROUND(Regressions!R101, 1), NA())</f>
        <v>#N/A</v>
      </c>
      <c r="S91" s="422" t="e">
        <f>IF(ISNUMBER(Regressions!S101),ROUND(Regressions!S101, 1), NA())</f>
        <v>#N/A</v>
      </c>
    </row>
    <row r="92" spans="1:19" x14ac:dyDescent="0.25">
      <c r="A92" s="239" t="str">
        <f>IF(ISBLANK(Regressions!A102), " ", Regressions!A102)</f>
        <v>Mali</v>
      </c>
      <c r="B92" s="234">
        <f>IF(ISBLANK(Regressions!B102), " ", Regressions!B102)</f>
        <v>2003</v>
      </c>
      <c r="C92" s="237" t="str">
        <f>IF(ISBLANK(Regressions!C102), " ", Regressions!C102)</f>
        <v>Secondary</v>
      </c>
      <c r="D92" s="241">
        <f>IF(ISBLANK(Regressions!D102), " ", Regressions!D102)</f>
        <v>1582131</v>
      </c>
      <c r="E92" s="419" t="e">
        <f>IF(ISNUMBER(Regressions!E102),ROUND(Regressions!E102, 1), NA())</f>
        <v>#N/A</v>
      </c>
      <c r="F92" s="308" t="e">
        <f>IF(ISNUMBER(Regressions!F102),ROUND(Regressions!F102, 1), NA())</f>
        <v>#N/A</v>
      </c>
      <c r="G92" s="420" t="e">
        <f>IF(ISNUMBER(Regressions!G102),ROUND(Regressions!G102, 1), NA())</f>
        <v>#N/A</v>
      </c>
      <c r="H92" s="421" t="e">
        <f>IF(ISNUMBER(Regressions!H102),ROUND(Regressions!H102, 1), NA())</f>
        <v>#N/A</v>
      </c>
      <c r="I92" s="422" t="e">
        <f>IF(ISNUMBER(Regressions!I102),ROUND(Regressions!I102, 1), NA())</f>
        <v>#N/A</v>
      </c>
      <c r="J92" s="423" t="e">
        <f>IF(ISNUMBER(Regressions!J102),ROUND(Regressions!J102, 1), NA())</f>
        <v>#N/A</v>
      </c>
      <c r="K92" s="308" t="e">
        <f>IF(ISNUMBER(Regressions!K102),ROUND(Regressions!K102, 1), NA())</f>
        <v>#N/A</v>
      </c>
      <c r="L92" s="424" t="e">
        <f>IF(ISNUMBER(Regressions!L102),ROUND(Regressions!L102, 1), NA())</f>
        <v>#N/A</v>
      </c>
      <c r="M92" s="421" t="e">
        <f>IF(ISNUMBER(Regressions!M102),ROUND(Regressions!M102, 1), NA())</f>
        <v>#N/A</v>
      </c>
      <c r="N92" s="425" t="e">
        <f>IF(ISNUMBER(Regressions!N102),ROUND(Regressions!N102, 1), NA())</f>
        <v>#N/A</v>
      </c>
      <c r="O92" s="419" t="e">
        <f>IF(ISNUMBER(Regressions!O102),ROUND(Regressions!O102, 1), NA())</f>
        <v>#N/A</v>
      </c>
      <c r="P92" s="308" t="e">
        <f>IF(ISNUMBER(Regressions!P102),ROUND(Regressions!P102, 1), NA())</f>
        <v>#N/A</v>
      </c>
      <c r="Q92" s="426" t="e">
        <f>IF(ISNUMBER(Regressions!Q102),ROUND(Regressions!Q102, 1), NA())</f>
        <v>#N/A</v>
      </c>
      <c r="R92" s="421" t="e">
        <f>IF(ISNUMBER(Regressions!R102),ROUND(Regressions!R102, 1), NA())</f>
        <v>#N/A</v>
      </c>
      <c r="S92" s="422" t="e">
        <f>IF(ISNUMBER(Regressions!S102),ROUND(Regressions!S102, 1), NA())</f>
        <v>#N/A</v>
      </c>
    </row>
    <row r="93" spans="1:19" x14ac:dyDescent="0.25">
      <c r="A93" s="239" t="str">
        <f>IF(ISBLANK(Regressions!A103), " ", Regressions!A103)</f>
        <v>Mali</v>
      </c>
      <c r="B93" s="234">
        <f>IF(ISBLANK(Regressions!B103), " ", Regressions!B103)</f>
        <v>2004</v>
      </c>
      <c r="C93" s="237" t="str">
        <f>IF(ISBLANK(Regressions!C103), " ", Regressions!C103)</f>
        <v>Secondary</v>
      </c>
      <c r="D93" s="241">
        <f>IF(ISBLANK(Regressions!D103), " ", Regressions!D103)</f>
        <v>1621261</v>
      </c>
      <c r="E93" s="419" t="e">
        <f>IF(ISNUMBER(Regressions!E103),ROUND(Regressions!E103, 1), NA())</f>
        <v>#N/A</v>
      </c>
      <c r="F93" s="308" t="e">
        <f>IF(ISNUMBER(Regressions!F103),ROUND(Regressions!F103, 1), NA())</f>
        <v>#N/A</v>
      </c>
      <c r="G93" s="420" t="e">
        <f>IF(ISNUMBER(Regressions!G103),ROUND(Regressions!G103, 1), NA())</f>
        <v>#N/A</v>
      </c>
      <c r="H93" s="421" t="e">
        <f>IF(ISNUMBER(Regressions!H103),ROUND(Regressions!H103, 1), NA())</f>
        <v>#N/A</v>
      </c>
      <c r="I93" s="422" t="e">
        <f>IF(ISNUMBER(Regressions!I103),ROUND(Regressions!I103, 1), NA())</f>
        <v>#N/A</v>
      </c>
      <c r="J93" s="423" t="e">
        <f>IF(ISNUMBER(Regressions!J103),ROUND(Regressions!J103, 1), NA())</f>
        <v>#N/A</v>
      </c>
      <c r="K93" s="308" t="e">
        <f>IF(ISNUMBER(Regressions!K103),ROUND(Regressions!K103, 1), NA())</f>
        <v>#N/A</v>
      </c>
      <c r="L93" s="424" t="e">
        <f>IF(ISNUMBER(Regressions!L103),ROUND(Regressions!L103, 1), NA())</f>
        <v>#N/A</v>
      </c>
      <c r="M93" s="421" t="e">
        <f>IF(ISNUMBER(Regressions!M103),ROUND(Regressions!M103, 1), NA())</f>
        <v>#N/A</v>
      </c>
      <c r="N93" s="425" t="e">
        <f>IF(ISNUMBER(Regressions!N103),ROUND(Regressions!N103, 1), NA())</f>
        <v>#N/A</v>
      </c>
      <c r="O93" s="419" t="e">
        <f>IF(ISNUMBER(Regressions!O103),ROUND(Regressions!O103, 1), NA())</f>
        <v>#N/A</v>
      </c>
      <c r="P93" s="308" t="e">
        <f>IF(ISNUMBER(Regressions!P103),ROUND(Regressions!P103, 1), NA())</f>
        <v>#N/A</v>
      </c>
      <c r="Q93" s="426" t="e">
        <f>IF(ISNUMBER(Regressions!Q103),ROUND(Regressions!Q103, 1), NA())</f>
        <v>#N/A</v>
      </c>
      <c r="R93" s="421" t="e">
        <f>IF(ISNUMBER(Regressions!R103),ROUND(Regressions!R103, 1), NA())</f>
        <v>#N/A</v>
      </c>
      <c r="S93" s="422" t="e">
        <f>IF(ISNUMBER(Regressions!S103),ROUND(Regressions!S103, 1), NA())</f>
        <v>#N/A</v>
      </c>
    </row>
    <row r="94" spans="1:19" x14ac:dyDescent="0.25">
      <c r="A94" s="239" t="str">
        <f>IF(ISBLANK(Regressions!A104), " ", Regressions!A104)</f>
        <v>Mali</v>
      </c>
      <c r="B94" s="234">
        <f>IF(ISBLANK(Regressions!B104), " ", Regressions!B104)</f>
        <v>2005</v>
      </c>
      <c r="C94" s="237" t="str">
        <f>IF(ISBLANK(Regressions!C104), " ", Regressions!C104)</f>
        <v>Secondary</v>
      </c>
      <c r="D94" s="241">
        <f>IF(ISBLANK(Regressions!D104), " ", Regressions!D104)</f>
        <v>1666372</v>
      </c>
      <c r="E94" s="419" t="e">
        <f>IF(ISNUMBER(Regressions!E104),ROUND(Regressions!E104, 1), NA())</f>
        <v>#N/A</v>
      </c>
      <c r="F94" s="308">
        <f>IF(ISNUMBER(Regressions!F104),ROUND(Regressions!F104, 1), NA())</f>
        <v>47.4</v>
      </c>
      <c r="G94" s="420" t="e">
        <f>IF(ISNUMBER(Regressions!G104),ROUND(Regressions!G104, 1), NA())</f>
        <v>#N/A</v>
      </c>
      <c r="H94" s="421">
        <f>IF(ISNUMBER(Regressions!H104),ROUND(Regressions!H104, 1), NA())</f>
        <v>47.4</v>
      </c>
      <c r="I94" s="422">
        <f>IF(ISNUMBER(Regressions!I104),ROUND(Regressions!I104, 1), NA())</f>
        <v>52.6</v>
      </c>
      <c r="J94" s="423">
        <f>IF(ISNUMBER(Regressions!J104),ROUND(Regressions!J104, 1), NA())</f>
        <v>70.400000000000006</v>
      </c>
      <c r="K94" s="308" t="e">
        <f>IF(ISNUMBER(Regressions!K104),ROUND(Regressions!K104, 1), NA())</f>
        <v>#N/A</v>
      </c>
      <c r="L94" s="424">
        <f>IF(ISNUMBER(Regressions!L104),ROUND(Regressions!L104, 1), NA())</f>
        <v>20.100000000000001</v>
      </c>
      <c r="M94" s="421">
        <f>IF(ISNUMBER(Regressions!M104),ROUND(Regressions!M104, 1), NA())</f>
        <v>50.3</v>
      </c>
      <c r="N94" s="425">
        <f>IF(ISNUMBER(Regressions!N104),ROUND(Regressions!N104, 1), NA())</f>
        <v>29.7</v>
      </c>
      <c r="O94" s="419" t="e">
        <f>IF(ISNUMBER(Regressions!O104),ROUND(Regressions!O104, 1), NA())</f>
        <v>#N/A</v>
      </c>
      <c r="P94" s="308" t="e">
        <f>IF(ISNUMBER(Regressions!P104),ROUND(Regressions!P104, 1), NA())</f>
        <v>#N/A</v>
      </c>
      <c r="Q94" s="426" t="e">
        <f>IF(ISNUMBER(Regressions!Q104),ROUND(Regressions!Q104, 1), NA())</f>
        <v>#N/A</v>
      </c>
      <c r="R94" s="421" t="e">
        <f>IF(ISNUMBER(Regressions!R104),ROUND(Regressions!R104, 1), NA())</f>
        <v>#N/A</v>
      </c>
      <c r="S94" s="422" t="e">
        <f>IF(ISNUMBER(Regressions!S104),ROUND(Regressions!S104, 1), NA())</f>
        <v>#N/A</v>
      </c>
    </row>
    <row r="95" spans="1:19" x14ac:dyDescent="0.25">
      <c r="A95" s="239" t="str">
        <f>IF(ISBLANK(Regressions!A105), " ", Regressions!A105)</f>
        <v>Mali</v>
      </c>
      <c r="B95" s="234">
        <f>IF(ISBLANK(Regressions!B105), " ", Regressions!B105)</f>
        <v>2006</v>
      </c>
      <c r="C95" s="237" t="str">
        <f>IF(ISBLANK(Regressions!C105), " ", Regressions!C105)</f>
        <v>Secondary</v>
      </c>
      <c r="D95" s="241">
        <f>IF(ISBLANK(Regressions!D105), " ", Regressions!D105)</f>
        <v>1717621</v>
      </c>
      <c r="E95" s="419" t="e">
        <f>IF(ISNUMBER(Regressions!E105),ROUND(Regressions!E105, 1), NA())</f>
        <v>#N/A</v>
      </c>
      <c r="F95" s="308">
        <f>IF(ISNUMBER(Regressions!F105),ROUND(Regressions!F105, 1), NA())</f>
        <v>47.4</v>
      </c>
      <c r="G95" s="420" t="e">
        <f>IF(ISNUMBER(Regressions!G105),ROUND(Regressions!G105, 1), NA())</f>
        <v>#N/A</v>
      </c>
      <c r="H95" s="421">
        <f>IF(ISNUMBER(Regressions!H105),ROUND(Regressions!H105, 1), NA())</f>
        <v>47.4</v>
      </c>
      <c r="I95" s="422">
        <f>IF(ISNUMBER(Regressions!I105),ROUND(Regressions!I105, 1), NA())</f>
        <v>52.6</v>
      </c>
      <c r="J95" s="423">
        <f>IF(ISNUMBER(Regressions!J105),ROUND(Regressions!J105, 1), NA())</f>
        <v>70.400000000000006</v>
      </c>
      <c r="K95" s="308" t="e">
        <f>IF(ISNUMBER(Regressions!K105),ROUND(Regressions!K105, 1), NA())</f>
        <v>#N/A</v>
      </c>
      <c r="L95" s="424">
        <f>IF(ISNUMBER(Regressions!L105),ROUND(Regressions!L105, 1), NA())</f>
        <v>20.100000000000001</v>
      </c>
      <c r="M95" s="421">
        <f>IF(ISNUMBER(Regressions!M105),ROUND(Regressions!M105, 1), NA())</f>
        <v>50.3</v>
      </c>
      <c r="N95" s="425">
        <f>IF(ISNUMBER(Regressions!N105),ROUND(Regressions!N105, 1), NA())</f>
        <v>29.7</v>
      </c>
      <c r="O95" s="419" t="e">
        <f>IF(ISNUMBER(Regressions!O105),ROUND(Regressions!O105, 1), NA())</f>
        <v>#N/A</v>
      </c>
      <c r="P95" s="308" t="e">
        <f>IF(ISNUMBER(Regressions!P105),ROUND(Regressions!P105, 1), NA())</f>
        <v>#N/A</v>
      </c>
      <c r="Q95" s="426" t="e">
        <f>IF(ISNUMBER(Regressions!Q105),ROUND(Regressions!Q105, 1), NA())</f>
        <v>#N/A</v>
      </c>
      <c r="R95" s="421" t="e">
        <f>IF(ISNUMBER(Regressions!R105),ROUND(Regressions!R105, 1), NA())</f>
        <v>#N/A</v>
      </c>
      <c r="S95" s="422" t="e">
        <f>IF(ISNUMBER(Regressions!S105),ROUND(Regressions!S105, 1), NA())</f>
        <v>#N/A</v>
      </c>
    </row>
    <row r="96" spans="1:19" x14ac:dyDescent="0.25">
      <c r="A96" s="239" t="str">
        <f>IF(ISBLANK(Regressions!A106), " ", Regressions!A106)</f>
        <v>Mali</v>
      </c>
      <c r="B96" s="234">
        <f>IF(ISBLANK(Regressions!B106), " ", Regressions!B106)</f>
        <v>2007</v>
      </c>
      <c r="C96" s="237" t="str">
        <f>IF(ISBLANK(Regressions!C106), " ", Regressions!C106)</f>
        <v>Secondary</v>
      </c>
      <c r="D96" s="241">
        <f>IF(ISBLANK(Regressions!D106), " ", Regressions!D106)</f>
        <v>1765331</v>
      </c>
      <c r="E96" s="419" t="e">
        <f>IF(ISNUMBER(Regressions!E106),ROUND(Regressions!E106, 1), NA())</f>
        <v>#N/A</v>
      </c>
      <c r="F96" s="308">
        <f>IF(ISNUMBER(Regressions!F106),ROUND(Regressions!F106, 1), NA())</f>
        <v>47.4</v>
      </c>
      <c r="G96" s="420" t="e">
        <f>IF(ISNUMBER(Regressions!G106),ROUND(Regressions!G106, 1), NA())</f>
        <v>#N/A</v>
      </c>
      <c r="H96" s="421">
        <f>IF(ISNUMBER(Regressions!H106),ROUND(Regressions!H106, 1), NA())</f>
        <v>47.4</v>
      </c>
      <c r="I96" s="422">
        <f>IF(ISNUMBER(Regressions!I106),ROUND(Regressions!I106, 1), NA())</f>
        <v>52.6</v>
      </c>
      <c r="J96" s="423">
        <f>IF(ISNUMBER(Regressions!J106),ROUND(Regressions!J106, 1), NA())</f>
        <v>70.400000000000006</v>
      </c>
      <c r="K96" s="308" t="e">
        <f>IF(ISNUMBER(Regressions!K106),ROUND(Regressions!K106, 1), NA())</f>
        <v>#N/A</v>
      </c>
      <c r="L96" s="424">
        <f>IF(ISNUMBER(Regressions!L106),ROUND(Regressions!L106, 1), NA())</f>
        <v>20.100000000000001</v>
      </c>
      <c r="M96" s="421">
        <f>IF(ISNUMBER(Regressions!M106),ROUND(Regressions!M106, 1), NA())</f>
        <v>50.3</v>
      </c>
      <c r="N96" s="425">
        <f>IF(ISNUMBER(Regressions!N106),ROUND(Regressions!N106, 1), NA())</f>
        <v>29.7</v>
      </c>
      <c r="O96" s="419" t="e">
        <f>IF(ISNUMBER(Regressions!O106),ROUND(Regressions!O106, 1), NA())</f>
        <v>#N/A</v>
      </c>
      <c r="P96" s="308" t="e">
        <f>IF(ISNUMBER(Regressions!P106),ROUND(Regressions!P106, 1), NA())</f>
        <v>#N/A</v>
      </c>
      <c r="Q96" s="426" t="e">
        <f>IF(ISNUMBER(Regressions!Q106),ROUND(Regressions!Q106, 1), NA())</f>
        <v>#N/A</v>
      </c>
      <c r="R96" s="421" t="e">
        <f>IF(ISNUMBER(Regressions!R106),ROUND(Regressions!R106, 1), NA())</f>
        <v>#N/A</v>
      </c>
      <c r="S96" s="422" t="e">
        <f>IF(ISNUMBER(Regressions!S106),ROUND(Regressions!S106, 1), NA())</f>
        <v>#N/A</v>
      </c>
    </row>
    <row r="97" spans="1:19" x14ac:dyDescent="0.25">
      <c r="A97" s="239" t="str">
        <f>IF(ISBLANK(Regressions!A107), " ", Regressions!A107)</f>
        <v>Mali</v>
      </c>
      <c r="B97" s="234">
        <f>IF(ISBLANK(Regressions!B107), " ", Regressions!B107)</f>
        <v>2008</v>
      </c>
      <c r="C97" s="237" t="str">
        <f>IF(ISBLANK(Regressions!C107), " ", Regressions!C107)</f>
        <v>Secondary</v>
      </c>
      <c r="D97" s="241">
        <f>IF(ISBLANK(Regressions!D107), " ", Regressions!D107)</f>
        <v>1818436</v>
      </c>
      <c r="E97" s="419" t="e">
        <f>IF(ISNUMBER(Regressions!E107),ROUND(Regressions!E107, 1), NA())</f>
        <v>#N/A</v>
      </c>
      <c r="F97" s="308">
        <f>IF(ISNUMBER(Regressions!F107),ROUND(Regressions!F107, 1), NA())</f>
        <v>47.4</v>
      </c>
      <c r="G97" s="420" t="e">
        <f>IF(ISNUMBER(Regressions!G107),ROUND(Regressions!G107, 1), NA())</f>
        <v>#N/A</v>
      </c>
      <c r="H97" s="421">
        <f>IF(ISNUMBER(Regressions!H107),ROUND(Regressions!H107, 1), NA())</f>
        <v>47.4</v>
      </c>
      <c r="I97" s="422">
        <f>IF(ISNUMBER(Regressions!I107),ROUND(Regressions!I107, 1), NA())</f>
        <v>52.6</v>
      </c>
      <c r="J97" s="423">
        <f>IF(ISNUMBER(Regressions!J107),ROUND(Regressions!J107, 1), NA())</f>
        <v>70.400000000000006</v>
      </c>
      <c r="K97" s="308" t="e">
        <f>IF(ISNUMBER(Regressions!K107),ROUND(Regressions!K107, 1), NA())</f>
        <v>#N/A</v>
      </c>
      <c r="L97" s="424">
        <f>IF(ISNUMBER(Regressions!L107),ROUND(Regressions!L107, 1), NA())</f>
        <v>20.100000000000001</v>
      </c>
      <c r="M97" s="421">
        <f>IF(ISNUMBER(Regressions!M107),ROUND(Regressions!M107, 1), NA())</f>
        <v>50.3</v>
      </c>
      <c r="N97" s="425">
        <f>IF(ISNUMBER(Regressions!N107),ROUND(Regressions!N107, 1), NA())</f>
        <v>29.7</v>
      </c>
      <c r="O97" s="419" t="e">
        <f>IF(ISNUMBER(Regressions!O107),ROUND(Regressions!O107, 1), NA())</f>
        <v>#N/A</v>
      </c>
      <c r="P97" s="308" t="e">
        <f>IF(ISNUMBER(Regressions!P107),ROUND(Regressions!P107, 1), NA())</f>
        <v>#N/A</v>
      </c>
      <c r="Q97" s="426" t="e">
        <f>IF(ISNUMBER(Regressions!Q107),ROUND(Regressions!Q107, 1), NA())</f>
        <v>#N/A</v>
      </c>
      <c r="R97" s="421" t="e">
        <f>IF(ISNUMBER(Regressions!R107),ROUND(Regressions!R107, 1), NA())</f>
        <v>#N/A</v>
      </c>
      <c r="S97" s="422" t="e">
        <f>IF(ISNUMBER(Regressions!S107),ROUND(Regressions!S107, 1), NA())</f>
        <v>#N/A</v>
      </c>
    </row>
    <row r="98" spans="1:19" x14ac:dyDescent="0.25">
      <c r="A98" s="239" t="str">
        <f>IF(ISBLANK(Regressions!A108), " ", Regressions!A108)</f>
        <v>Mali</v>
      </c>
      <c r="B98" s="234">
        <f>IF(ISBLANK(Regressions!B108), " ", Regressions!B108)</f>
        <v>2009</v>
      </c>
      <c r="C98" s="237" t="str">
        <f>IF(ISBLANK(Regressions!C108), " ", Regressions!C108)</f>
        <v>Secondary</v>
      </c>
      <c r="D98" s="241">
        <f>IF(ISBLANK(Regressions!D108), " ", Regressions!D108)</f>
        <v>1875138</v>
      </c>
      <c r="E98" s="419" t="e">
        <f>IF(ISNUMBER(Regressions!E108),ROUND(Regressions!E108, 1), NA())</f>
        <v>#N/A</v>
      </c>
      <c r="F98" s="308">
        <f>IF(ISNUMBER(Regressions!F108),ROUND(Regressions!F108, 1), NA())</f>
        <v>47.4</v>
      </c>
      <c r="G98" s="420" t="e">
        <f>IF(ISNUMBER(Regressions!G108),ROUND(Regressions!G108, 1), NA())</f>
        <v>#N/A</v>
      </c>
      <c r="H98" s="421">
        <f>IF(ISNUMBER(Regressions!H108),ROUND(Regressions!H108, 1), NA())</f>
        <v>47.4</v>
      </c>
      <c r="I98" s="422">
        <f>IF(ISNUMBER(Regressions!I108),ROUND(Regressions!I108, 1), NA())</f>
        <v>52.6</v>
      </c>
      <c r="J98" s="423">
        <f>IF(ISNUMBER(Regressions!J108),ROUND(Regressions!J108, 1), NA())</f>
        <v>70.400000000000006</v>
      </c>
      <c r="K98" s="308" t="e">
        <f>IF(ISNUMBER(Regressions!K108),ROUND(Regressions!K108, 1), NA())</f>
        <v>#N/A</v>
      </c>
      <c r="L98" s="424">
        <f>IF(ISNUMBER(Regressions!L108),ROUND(Regressions!L108, 1), NA())</f>
        <v>20.100000000000001</v>
      </c>
      <c r="M98" s="421">
        <f>IF(ISNUMBER(Regressions!M108),ROUND(Regressions!M108, 1), NA())</f>
        <v>50.3</v>
      </c>
      <c r="N98" s="425">
        <f>IF(ISNUMBER(Regressions!N108),ROUND(Regressions!N108, 1), NA())</f>
        <v>29.7</v>
      </c>
      <c r="O98" s="419" t="e">
        <f>IF(ISNUMBER(Regressions!O108),ROUND(Regressions!O108, 1), NA())</f>
        <v>#N/A</v>
      </c>
      <c r="P98" s="308" t="e">
        <f>IF(ISNUMBER(Regressions!P108),ROUND(Regressions!P108, 1), NA())</f>
        <v>#N/A</v>
      </c>
      <c r="Q98" s="426" t="e">
        <f>IF(ISNUMBER(Regressions!Q108),ROUND(Regressions!Q108, 1), NA())</f>
        <v>#N/A</v>
      </c>
      <c r="R98" s="421" t="e">
        <f>IF(ISNUMBER(Regressions!R108),ROUND(Regressions!R108, 1), NA())</f>
        <v>#N/A</v>
      </c>
      <c r="S98" s="422" t="e">
        <f>IF(ISNUMBER(Regressions!S108),ROUND(Regressions!S108, 1), NA())</f>
        <v>#N/A</v>
      </c>
    </row>
    <row r="99" spans="1:19" x14ac:dyDescent="0.25">
      <c r="A99" s="239" t="str">
        <f>IF(ISBLANK(Regressions!A109), " ", Regressions!A109)</f>
        <v>Mali</v>
      </c>
      <c r="B99" s="234">
        <f>IF(ISBLANK(Regressions!B109), " ", Regressions!B109)</f>
        <v>2010</v>
      </c>
      <c r="C99" s="237" t="str">
        <f>IF(ISBLANK(Regressions!C109), " ", Regressions!C109)</f>
        <v>Secondary</v>
      </c>
      <c r="D99" s="241">
        <f>IF(ISBLANK(Regressions!D109), " ", Regressions!D109)</f>
        <v>1934561</v>
      </c>
      <c r="E99" s="419" t="e">
        <f>IF(ISNUMBER(Regressions!E109),ROUND(Regressions!E109, 1), NA())</f>
        <v>#N/A</v>
      </c>
      <c r="F99" s="308">
        <f>IF(ISNUMBER(Regressions!F109),ROUND(Regressions!F109, 1), NA())</f>
        <v>47.4</v>
      </c>
      <c r="G99" s="420" t="e">
        <f>IF(ISNUMBER(Regressions!G109),ROUND(Regressions!G109, 1), NA())</f>
        <v>#N/A</v>
      </c>
      <c r="H99" s="421">
        <f>IF(ISNUMBER(Regressions!H109),ROUND(Regressions!H109, 1), NA())</f>
        <v>47.4</v>
      </c>
      <c r="I99" s="422">
        <f>IF(ISNUMBER(Regressions!I109),ROUND(Regressions!I109, 1), NA())</f>
        <v>52.6</v>
      </c>
      <c r="J99" s="423">
        <f>IF(ISNUMBER(Regressions!J109),ROUND(Regressions!J109, 1), NA())</f>
        <v>70.400000000000006</v>
      </c>
      <c r="K99" s="308" t="e">
        <f>IF(ISNUMBER(Regressions!K109),ROUND(Regressions!K109, 1), NA())</f>
        <v>#N/A</v>
      </c>
      <c r="L99" s="424">
        <f>IF(ISNUMBER(Regressions!L109),ROUND(Regressions!L109, 1), NA())</f>
        <v>20.100000000000001</v>
      </c>
      <c r="M99" s="421">
        <f>IF(ISNUMBER(Regressions!M109),ROUND(Regressions!M109, 1), NA())</f>
        <v>50.3</v>
      </c>
      <c r="N99" s="425">
        <f>IF(ISNUMBER(Regressions!N109),ROUND(Regressions!N109, 1), NA())</f>
        <v>29.7</v>
      </c>
      <c r="O99" s="419" t="e">
        <f>IF(ISNUMBER(Regressions!O109),ROUND(Regressions!O109, 1), NA())</f>
        <v>#N/A</v>
      </c>
      <c r="P99" s="308" t="e">
        <f>IF(ISNUMBER(Regressions!P109),ROUND(Regressions!P109, 1), NA())</f>
        <v>#N/A</v>
      </c>
      <c r="Q99" s="426" t="e">
        <f>IF(ISNUMBER(Regressions!Q109),ROUND(Regressions!Q109, 1), NA())</f>
        <v>#N/A</v>
      </c>
      <c r="R99" s="421" t="e">
        <f>IF(ISNUMBER(Regressions!R109),ROUND(Regressions!R109, 1), NA())</f>
        <v>#N/A</v>
      </c>
      <c r="S99" s="422" t="e">
        <f>IF(ISNUMBER(Regressions!S109),ROUND(Regressions!S109, 1), NA())</f>
        <v>#N/A</v>
      </c>
    </row>
    <row r="100" spans="1:19" x14ac:dyDescent="0.25">
      <c r="A100" s="239" t="str">
        <f>IF(ISBLANK(Regressions!A110), " ", Regressions!A110)</f>
        <v>Mali</v>
      </c>
      <c r="B100" s="234">
        <f>IF(ISBLANK(Regressions!B110), " ", Regressions!B110)</f>
        <v>2011</v>
      </c>
      <c r="C100" s="237" t="str">
        <f>IF(ISBLANK(Regressions!C110), " ", Regressions!C110)</f>
        <v>Secondary</v>
      </c>
      <c r="D100" s="241">
        <f>IF(ISBLANK(Regressions!D110), " ", Regressions!D110)</f>
        <v>1995905</v>
      </c>
      <c r="E100" s="419" t="e">
        <f>IF(ISNUMBER(Regressions!E110),ROUND(Regressions!E110, 1), NA())</f>
        <v>#N/A</v>
      </c>
      <c r="F100" s="308">
        <f>IF(ISNUMBER(Regressions!F110),ROUND(Regressions!F110, 1), NA())</f>
        <v>47.4</v>
      </c>
      <c r="G100" s="420" t="e">
        <f>IF(ISNUMBER(Regressions!G110),ROUND(Regressions!G110, 1), NA())</f>
        <v>#N/A</v>
      </c>
      <c r="H100" s="421">
        <f>IF(ISNUMBER(Regressions!H110),ROUND(Regressions!H110, 1), NA())</f>
        <v>47.4</v>
      </c>
      <c r="I100" s="422">
        <f>IF(ISNUMBER(Regressions!I110),ROUND(Regressions!I110, 1), NA())</f>
        <v>52.6</v>
      </c>
      <c r="J100" s="423">
        <f>IF(ISNUMBER(Regressions!J110),ROUND(Regressions!J110, 1), NA())</f>
        <v>70.400000000000006</v>
      </c>
      <c r="K100" s="308" t="e">
        <f>IF(ISNUMBER(Regressions!K110),ROUND(Regressions!K110, 1), NA())</f>
        <v>#N/A</v>
      </c>
      <c r="L100" s="424">
        <f>IF(ISNUMBER(Regressions!L110),ROUND(Regressions!L110, 1), NA())</f>
        <v>20.100000000000001</v>
      </c>
      <c r="M100" s="421">
        <f>IF(ISNUMBER(Regressions!M110),ROUND(Regressions!M110, 1), NA())</f>
        <v>50.3</v>
      </c>
      <c r="N100" s="425">
        <f>IF(ISNUMBER(Regressions!N110),ROUND(Regressions!N110, 1), NA())</f>
        <v>29.7</v>
      </c>
      <c r="O100" s="419" t="e">
        <f>IF(ISNUMBER(Regressions!O110),ROUND(Regressions!O110, 1), NA())</f>
        <v>#N/A</v>
      </c>
      <c r="P100" s="308" t="e">
        <f>IF(ISNUMBER(Regressions!P110),ROUND(Regressions!P110, 1), NA())</f>
        <v>#N/A</v>
      </c>
      <c r="Q100" s="426" t="e">
        <f>IF(ISNUMBER(Regressions!Q110),ROUND(Regressions!Q110, 1), NA())</f>
        <v>#N/A</v>
      </c>
      <c r="R100" s="421" t="e">
        <f>IF(ISNUMBER(Regressions!R110),ROUND(Regressions!R110, 1), NA())</f>
        <v>#N/A</v>
      </c>
      <c r="S100" s="422" t="e">
        <f>IF(ISNUMBER(Regressions!S110),ROUND(Regressions!S110, 1), NA())</f>
        <v>#N/A</v>
      </c>
    </row>
    <row r="101" spans="1:19" x14ac:dyDescent="0.25">
      <c r="A101" s="239" t="str">
        <f>IF(ISBLANK(Regressions!A111), " ", Regressions!A111)</f>
        <v>Mali</v>
      </c>
      <c r="B101" s="234">
        <f>IF(ISBLANK(Regressions!B111), " ", Regressions!B111)</f>
        <v>2012</v>
      </c>
      <c r="C101" s="237" t="str">
        <f>IF(ISBLANK(Regressions!C111), " ", Regressions!C111)</f>
        <v>Secondary</v>
      </c>
      <c r="D101" s="241">
        <f>IF(ISBLANK(Regressions!D111), " ", Regressions!D111)</f>
        <v>2050881</v>
      </c>
      <c r="E101" s="419" t="e">
        <f>IF(ISNUMBER(Regressions!E111),ROUND(Regressions!E111, 1), NA())</f>
        <v>#N/A</v>
      </c>
      <c r="F101" s="308">
        <f>IF(ISNUMBER(Regressions!F111),ROUND(Regressions!F111, 1), NA())</f>
        <v>47.4</v>
      </c>
      <c r="G101" s="420" t="e">
        <f>IF(ISNUMBER(Regressions!G111),ROUND(Regressions!G111, 1), NA())</f>
        <v>#N/A</v>
      </c>
      <c r="H101" s="421">
        <f>IF(ISNUMBER(Regressions!H111),ROUND(Regressions!H111, 1), NA())</f>
        <v>47.4</v>
      </c>
      <c r="I101" s="422">
        <f>IF(ISNUMBER(Regressions!I111),ROUND(Regressions!I111, 1), NA())</f>
        <v>52.6</v>
      </c>
      <c r="J101" s="423">
        <f>IF(ISNUMBER(Regressions!J111),ROUND(Regressions!J111, 1), NA())</f>
        <v>70.400000000000006</v>
      </c>
      <c r="K101" s="308" t="e">
        <f>IF(ISNUMBER(Regressions!K111),ROUND(Regressions!K111, 1), NA())</f>
        <v>#N/A</v>
      </c>
      <c r="L101" s="424">
        <f>IF(ISNUMBER(Regressions!L111),ROUND(Regressions!L111, 1), NA())</f>
        <v>20.100000000000001</v>
      </c>
      <c r="M101" s="421">
        <f>IF(ISNUMBER(Regressions!M111),ROUND(Regressions!M111, 1), NA())</f>
        <v>50.3</v>
      </c>
      <c r="N101" s="425">
        <f>IF(ISNUMBER(Regressions!N111),ROUND(Regressions!N111, 1), NA())</f>
        <v>29.7</v>
      </c>
      <c r="O101" s="419" t="e">
        <f>IF(ISNUMBER(Regressions!O111),ROUND(Regressions!O111, 1), NA())</f>
        <v>#N/A</v>
      </c>
      <c r="P101" s="308" t="e">
        <f>IF(ISNUMBER(Regressions!P111),ROUND(Regressions!P111, 1), NA())</f>
        <v>#N/A</v>
      </c>
      <c r="Q101" s="426" t="e">
        <f>IF(ISNUMBER(Regressions!Q111),ROUND(Regressions!Q111, 1), NA())</f>
        <v>#N/A</v>
      </c>
      <c r="R101" s="421" t="e">
        <f>IF(ISNUMBER(Regressions!R111),ROUND(Regressions!R111, 1), NA())</f>
        <v>#N/A</v>
      </c>
      <c r="S101" s="422" t="e">
        <f>IF(ISNUMBER(Regressions!S111),ROUND(Regressions!S111, 1), NA())</f>
        <v>#N/A</v>
      </c>
    </row>
    <row r="102" spans="1:19" x14ac:dyDescent="0.25">
      <c r="A102" s="239" t="str">
        <f>IF(ISBLANK(Regressions!A112), " ", Regressions!A112)</f>
        <v>Mali</v>
      </c>
      <c r="B102" s="234">
        <f>IF(ISBLANK(Regressions!B112), " ", Regressions!B112)</f>
        <v>2013</v>
      </c>
      <c r="C102" s="237" t="str">
        <f>IF(ISBLANK(Regressions!C112), " ", Regressions!C112)</f>
        <v>Secondary</v>
      </c>
      <c r="D102" s="241">
        <f>IF(ISBLANK(Regressions!D112), " ", Regressions!D112)</f>
        <v>2114101</v>
      </c>
      <c r="E102" s="419" t="e">
        <f>IF(ISNUMBER(Regressions!E112),ROUND(Regressions!E112, 1), NA())</f>
        <v>#N/A</v>
      </c>
      <c r="F102" s="308">
        <f>IF(ISNUMBER(Regressions!F112),ROUND(Regressions!F112, 1), NA())</f>
        <v>47.4</v>
      </c>
      <c r="G102" s="420" t="e">
        <f>IF(ISNUMBER(Regressions!G112),ROUND(Regressions!G112, 1), NA())</f>
        <v>#N/A</v>
      </c>
      <c r="H102" s="421">
        <f>IF(ISNUMBER(Regressions!H112),ROUND(Regressions!H112, 1), NA())</f>
        <v>47.4</v>
      </c>
      <c r="I102" s="422">
        <f>IF(ISNUMBER(Regressions!I112),ROUND(Regressions!I112, 1), NA())</f>
        <v>52.6</v>
      </c>
      <c r="J102" s="423">
        <f>IF(ISNUMBER(Regressions!J112),ROUND(Regressions!J112, 1), NA())</f>
        <v>70.400000000000006</v>
      </c>
      <c r="K102" s="308" t="e">
        <f>IF(ISNUMBER(Regressions!K112),ROUND(Regressions!K112, 1), NA())</f>
        <v>#N/A</v>
      </c>
      <c r="L102" s="424">
        <f>IF(ISNUMBER(Regressions!L112),ROUND(Regressions!L112, 1), NA())</f>
        <v>20.100000000000001</v>
      </c>
      <c r="M102" s="421">
        <f>IF(ISNUMBER(Regressions!M112),ROUND(Regressions!M112, 1), NA())</f>
        <v>50.3</v>
      </c>
      <c r="N102" s="425">
        <f>IF(ISNUMBER(Regressions!N112),ROUND(Regressions!N112, 1), NA())</f>
        <v>29.7</v>
      </c>
      <c r="O102" s="419" t="e">
        <f>IF(ISNUMBER(Regressions!O112),ROUND(Regressions!O112, 1), NA())</f>
        <v>#N/A</v>
      </c>
      <c r="P102" s="308" t="e">
        <f>IF(ISNUMBER(Regressions!P112),ROUND(Regressions!P112, 1), NA())</f>
        <v>#N/A</v>
      </c>
      <c r="Q102" s="426" t="e">
        <f>IF(ISNUMBER(Regressions!Q112),ROUND(Regressions!Q112, 1), NA())</f>
        <v>#N/A</v>
      </c>
      <c r="R102" s="421" t="e">
        <f>IF(ISNUMBER(Regressions!R112),ROUND(Regressions!R112, 1), NA())</f>
        <v>#N/A</v>
      </c>
      <c r="S102" s="422" t="e">
        <f>IF(ISNUMBER(Regressions!S112),ROUND(Regressions!S112, 1), NA())</f>
        <v>#N/A</v>
      </c>
    </row>
    <row r="103" spans="1:19" x14ac:dyDescent="0.25">
      <c r="A103" s="239" t="str">
        <f>IF(ISBLANK(Regressions!A113), " ", Regressions!A113)</f>
        <v>Mali</v>
      </c>
      <c r="B103" s="234">
        <f>IF(ISBLANK(Regressions!B113), " ", Regressions!B113)</f>
        <v>2014</v>
      </c>
      <c r="C103" s="237" t="str">
        <f>IF(ISBLANK(Regressions!C113), " ", Regressions!C113)</f>
        <v>Secondary</v>
      </c>
      <c r="D103" s="241">
        <f>IF(ISBLANK(Regressions!D113), " ", Regressions!D113)</f>
        <v>2187136</v>
      </c>
      <c r="E103" s="419" t="e">
        <f>IF(ISNUMBER(Regressions!E113),ROUND(Regressions!E113, 1), NA())</f>
        <v>#N/A</v>
      </c>
      <c r="F103" s="308">
        <f>IF(ISNUMBER(Regressions!F113),ROUND(Regressions!F113, 1), NA())</f>
        <v>47.4</v>
      </c>
      <c r="G103" s="420" t="e">
        <f>IF(ISNUMBER(Regressions!G113),ROUND(Regressions!G113, 1), NA())</f>
        <v>#N/A</v>
      </c>
      <c r="H103" s="421">
        <f>IF(ISNUMBER(Regressions!H113),ROUND(Regressions!H113, 1), NA())</f>
        <v>47.4</v>
      </c>
      <c r="I103" s="422">
        <f>IF(ISNUMBER(Regressions!I113),ROUND(Regressions!I113, 1), NA())</f>
        <v>52.6</v>
      </c>
      <c r="J103" s="423">
        <f>IF(ISNUMBER(Regressions!J113),ROUND(Regressions!J113, 1), NA())</f>
        <v>70.400000000000006</v>
      </c>
      <c r="K103" s="308" t="e">
        <f>IF(ISNUMBER(Regressions!K113),ROUND(Regressions!K113, 1), NA())</f>
        <v>#N/A</v>
      </c>
      <c r="L103" s="424">
        <f>IF(ISNUMBER(Regressions!L113),ROUND(Regressions!L113, 1), NA())</f>
        <v>20.100000000000001</v>
      </c>
      <c r="M103" s="421">
        <f>IF(ISNUMBER(Regressions!M113),ROUND(Regressions!M113, 1), NA())</f>
        <v>50.3</v>
      </c>
      <c r="N103" s="425">
        <f>IF(ISNUMBER(Regressions!N113),ROUND(Regressions!N113, 1), NA())</f>
        <v>29.7</v>
      </c>
      <c r="O103" s="419" t="e">
        <f>IF(ISNUMBER(Regressions!O113),ROUND(Regressions!O113, 1), NA())</f>
        <v>#N/A</v>
      </c>
      <c r="P103" s="308" t="e">
        <f>IF(ISNUMBER(Regressions!P113),ROUND(Regressions!P113, 1), NA())</f>
        <v>#N/A</v>
      </c>
      <c r="Q103" s="426" t="e">
        <f>IF(ISNUMBER(Regressions!Q113),ROUND(Regressions!Q113, 1), NA())</f>
        <v>#N/A</v>
      </c>
      <c r="R103" s="421" t="e">
        <f>IF(ISNUMBER(Regressions!R113),ROUND(Regressions!R113, 1), NA())</f>
        <v>#N/A</v>
      </c>
      <c r="S103" s="422" t="e">
        <f>IF(ISNUMBER(Regressions!S113),ROUND(Regressions!S113, 1), NA())</f>
        <v>#N/A</v>
      </c>
    </row>
    <row r="104" spans="1:19" x14ac:dyDescent="0.25">
      <c r="A104" s="239" t="str">
        <f>IF(ISBLANK(Regressions!A114), " ", Regressions!A114)</f>
        <v>Mali</v>
      </c>
      <c r="B104" s="234">
        <f>IF(ISBLANK(Regressions!B114), " ", Regressions!B114)</f>
        <v>2015</v>
      </c>
      <c r="C104" s="237" t="str">
        <f>IF(ISBLANK(Regressions!C114), " ", Regressions!C114)</f>
        <v>Secondary</v>
      </c>
      <c r="D104" s="241">
        <f>IF(ISBLANK(Regressions!D114), " ", Regressions!D114)</f>
        <v>2269916</v>
      </c>
      <c r="E104" s="419" t="e">
        <f>IF(ISNUMBER(Regressions!E114),ROUND(Regressions!E114, 1), NA())</f>
        <v>#N/A</v>
      </c>
      <c r="F104" s="308">
        <f>IF(ISNUMBER(Regressions!F114),ROUND(Regressions!F114, 1), NA())</f>
        <v>47.4</v>
      </c>
      <c r="G104" s="420" t="e">
        <f>IF(ISNUMBER(Regressions!G114),ROUND(Regressions!G114, 1), NA())</f>
        <v>#N/A</v>
      </c>
      <c r="H104" s="421">
        <f>IF(ISNUMBER(Regressions!H114),ROUND(Regressions!H114, 1), NA())</f>
        <v>47.4</v>
      </c>
      <c r="I104" s="422">
        <f>IF(ISNUMBER(Regressions!I114),ROUND(Regressions!I114, 1), NA())</f>
        <v>52.6</v>
      </c>
      <c r="J104" s="423">
        <f>IF(ISNUMBER(Regressions!J114),ROUND(Regressions!J114, 1), NA())</f>
        <v>70.400000000000006</v>
      </c>
      <c r="K104" s="308" t="e">
        <f>IF(ISNUMBER(Regressions!K114),ROUND(Regressions!K114, 1), NA())</f>
        <v>#N/A</v>
      </c>
      <c r="L104" s="424">
        <f>IF(ISNUMBER(Regressions!L114),ROUND(Regressions!L114, 1), NA())</f>
        <v>20.100000000000001</v>
      </c>
      <c r="M104" s="421">
        <f>IF(ISNUMBER(Regressions!M114),ROUND(Regressions!M114, 1), NA())</f>
        <v>50.3</v>
      </c>
      <c r="N104" s="425">
        <f>IF(ISNUMBER(Regressions!N114),ROUND(Regressions!N114, 1), NA())</f>
        <v>29.7</v>
      </c>
      <c r="O104" s="419" t="e">
        <f>IF(ISNUMBER(Regressions!O114),ROUND(Regressions!O114, 1), NA())</f>
        <v>#N/A</v>
      </c>
      <c r="P104" s="308" t="e">
        <f>IF(ISNUMBER(Regressions!P114),ROUND(Regressions!P114, 1), NA())</f>
        <v>#N/A</v>
      </c>
      <c r="Q104" s="426" t="e">
        <f>IF(ISNUMBER(Regressions!Q114),ROUND(Regressions!Q114, 1), NA())</f>
        <v>#N/A</v>
      </c>
      <c r="R104" s="421" t="e">
        <f>IF(ISNUMBER(Regressions!R114),ROUND(Regressions!R114, 1), NA())</f>
        <v>#N/A</v>
      </c>
      <c r="S104" s="422" t="e">
        <f>IF(ISNUMBER(Regressions!S114),ROUND(Regressions!S114, 1), NA())</f>
        <v>#N/A</v>
      </c>
    </row>
    <row r="105" spans="1:19" x14ac:dyDescent="0.25">
      <c r="A105" s="396" t="str">
        <f>IF(ISBLANK(Regressions!A115), " ", Regressions!A115)</f>
        <v>Mali</v>
      </c>
      <c r="B105" s="397">
        <f>IF(ISBLANK(Regressions!B115), " ", Regressions!B115)</f>
        <v>2016</v>
      </c>
      <c r="C105" s="398" t="str">
        <f>IF(ISBLANK(Regressions!C115), " ", Regressions!C115)</f>
        <v>Secondary</v>
      </c>
      <c r="D105" s="399">
        <f>IF(ISBLANK(Regressions!D115), " ", Regressions!D115)</f>
        <v>2361515</v>
      </c>
      <c r="E105" s="427" t="e">
        <f>IF(ISNUMBER(Regressions!E115),ROUND(Regressions!E115, 1), NA())</f>
        <v>#N/A</v>
      </c>
      <c r="F105" s="309">
        <f>IF(ISNUMBER(Regressions!F115),ROUND(Regressions!F115, 1), NA())</f>
        <v>47.4</v>
      </c>
      <c r="G105" s="428" t="e">
        <f>IF(ISNUMBER(Regressions!G115),ROUND(Regressions!G115, 1), NA())</f>
        <v>#N/A</v>
      </c>
      <c r="H105" s="429">
        <f>IF(ISNUMBER(Regressions!H115),ROUND(Regressions!H115, 1), NA())</f>
        <v>47.4</v>
      </c>
      <c r="I105" s="430">
        <f>IF(ISNUMBER(Regressions!I115),ROUND(Regressions!I115, 1), NA())</f>
        <v>52.6</v>
      </c>
      <c r="J105" s="431">
        <f>IF(ISNUMBER(Regressions!J115),ROUND(Regressions!J115, 1), NA())</f>
        <v>70.400000000000006</v>
      </c>
      <c r="K105" s="309" t="e">
        <f>IF(ISNUMBER(Regressions!K115),ROUND(Regressions!K115, 1), NA())</f>
        <v>#N/A</v>
      </c>
      <c r="L105" s="432">
        <f>IF(ISNUMBER(Regressions!L115),ROUND(Regressions!L115, 1), NA())</f>
        <v>20.100000000000001</v>
      </c>
      <c r="M105" s="429">
        <f>IF(ISNUMBER(Regressions!M115),ROUND(Regressions!M115, 1), NA())</f>
        <v>50.3</v>
      </c>
      <c r="N105" s="433">
        <f>IF(ISNUMBER(Regressions!N115),ROUND(Regressions!N115, 1), NA())</f>
        <v>29.7</v>
      </c>
      <c r="O105" s="427" t="e">
        <f>IF(ISNUMBER(Regressions!O115),ROUND(Regressions!O115, 1), NA())</f>
        <v>#N/A</v>
      </c>
      <c r="P105" s="309" t="e">
        <f>IF(ISNUMBER(Regressions!P115),ROUND(Regressions!P115, 1), NA())</f>
        <v>#N/A</v>
      </c>
      <c r="Q105" s="434" t="e">
        <f>IF(ISNUMBER(Regressions!Q115),ROUND(Regressions!Q115, 1), NA())</f>
        <v>#N/A</v>
      </c>
      <c r="R105" s="429" t="e">
        <f>IF(ISNUMBER(Regressions!R115),ROUND(Regressions!R115, 1), NA())</f>
        <v>#N/A</v>
      </c>
      <c r="S105" s="430"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3.2" x14ac:dyDescent="0.25"/>
  <cols>
    <col min="1" max="1" width="13.59765625" style="34" customWidth="1"/>
    <col min="2" max="2" width="7.5" style="129" customWidth="1"/>
    <col min="3" max="8" width="8.69921875" style="34" customWidth="1"/>
    <col min="9" max="9" width="9.3984375" style="34" customWidth="1"/>
    <col min="10" max="10" width="13.3984375" style="34" customWidth="1"/>
    <col min="11" max="11" width="7.5" style="34" customWidth="1"/>
    <col min="12" max="17" width="8.59765625" style="34" customWidth="1"/>
    <col min="18" max="18" width="6.5" style="34" customWidth="1"/>
    <col min="19" max="19" width="13.3984375" style="34" customWidth="1"/>
    <col min="20" max="20" width="7.5" style="34" customWidth="1"/>
    <col min="21" max="26" width="9.09765625" style="34" customWidth="1"/>
    <col min="27" max="16384" width="9" style="34"/>
  </cols>
  <sheetData>
    <row r="1" spans="1:35" ht="15.6" x14ac:dyDescent="0.3">
      <c r="A1" s="59" t="s">
        <v>49</v>
      </c>
      <c r="B1" s="98"/>
      <c r="C1" s="60"/>
      <c r="D1" s="60"/>
      <c r="E1" s="60"/>
      <c r="F1" s="60"/>
      <c r="G1" s="60"/>
      <c r="H1" s="583"/>
      <c r="I1" s="583"/>
      <c r="J1" s="583"/>
      <c r="K1" s="583"/>
      <c r="L1" s="583"/>
      <c r="M1" s="583"/>
      <c r="N1" s="583"/>
      <c r="O1" s="583"/>
      <c r="P1" s="583"/>
      <c r="Q1" s="60"/>
      <c r="R1" s="60"/>
      <c r="S1" s="60"/>
      <c r="T1" s="61"/>
      <c r="U1" s="61"/>
      <c r="V1" s="61"/>
      <c r="W1" s="61"/>
      <c r="X1" s="61"/>
      <c r="Y1" s="61"/>
      <c r="Z1" s="61"/>
      <c r="AA1" s="61"/>
    </row>
    <row r="2" spans="1:35" s="46" customFormat="1" ht="26.25" customHeight="1" x14ac:dyDescent="0.3">
      <c r="A2" s="62" t="s">
        <v>13</v>
      </c>
      <c r="B2" s="128"/>
      <c r="J2" s="62" t="s">
        <v>14</v>
      </c>
      <c r="R2" s="63"/>
      <c r="S2" s="64" t="s">
        <v>15</v>
      </c>
      <c r="W2" s="63"/>
      <c r="X2" s="63"/>
      <c r="Y2" s="65"/>
      <c r="Z2" s="65"/>
      <c r="AD2" s="66"/>
      <c r="AE2" s="66"/>
      <c r="AF2" s="66"/>
      <c r="AG2" s="66"/>
      <c r="AH2" s="66"/>
      <c r="AI2" s="66"/>
    </row>
    <row r="3" spans="1:35" ht="15.6" x14ac:dyDescent="0.3">
      <c r="A3" s="67"/>
      <c r="B3" s="68" t="s">
        <v>4</v>
      </c>
      <c r="C3" s="63" t="s">
        <v>7</v>
      </c>
      <c r="D3" s="63" t="s">
        <v>2</v>
      </c>
      <c r="E3" s="63" t="s">
        <v>1</v>
      </c>
      <c r="F3" s="63" t="s">
        <v>55</v>
      </c>
      <c r="G3" s="63" t="s">
        <v>17</v>
      </c>
      <c r="H3" s="63" t="s">
        <v>18</v>
      </c>
      <c r="I3" s="69"/>
      <c r="J3" s="67"/>
      <c r="K3" s="68" t="s">
        <v>4</v>
      </c>
      <c r="L3" s="63" t="s">
        <v>7</v>
      </c>
      <c r="M3" s="63" t="s">
        <v>2</v>
      </c>
      <c r="N3" s="63" t="s">
        <v>1</v>
      </c>
      <c r="O3" s="63" t="s">
        <v>55</v>
      </c>
      <c r="P3" s="63" t="s">
        <v>17</v>
      </c>
      <c r="Q3" s="63" t="s">
        <v>18</v>
      </c>
      <c r="R3" s="65"/>
      <c r="S3" s="70"/>
      <c r="T3" s="68" t="s">
        <v>4</v>
      </c>
      <c r="U3" s="63" t="s">
        <v>7</v>
      </c>
      <c r="V3" s="63" t="s">
        <v>2</v>
      </c>
      <c r="W3" s="63" t="s">
        <v>1</v>
      </c>
      <c r="X3" s="63" t="s">
        <v>55</v>
      </c>
      <c r="Y3" s="63" t="s">
        <v>17</v>
      </c>
      <c r="Z3" s="63" t="s">
        <v>18</v>
      </c>
      <c r="AB3" s="66"/>
      <c r="AC3" s="66"/>
      <c r="AD3" s="66"/>
      <c r="AE3" s="66"/>
      <c r="AF3" s="66"/>
      <c r="AG3" s="66"/>
    </row>
    <row r="4" spans="1:35" ht="15.6" x14ac:dyDescent="0.3">
      <c r="A4" s="67" t="s">
        <v>35</v>
      </c>
      <c r="B4">
        <v>2016</v>
      </c>
      <c r="C4">
        <v>70.077054790000005</v>
      </c>
      <c r="D4">
        <v>86.524822700000001</v>
      </c>
      <c r="E4">
        <v>67.818889970000001</v>
      </c>
      <c r="F4"/>
      <c r="G4">
        <v>70.077054790000005</v>
      </c>
      <c r="H4"/>
      <c r="I4" s="69"/>
      <c r="J4" s="67" t="s">
        <v>35</v>
      </c>
      <c r="K4">
        <v>2016</v>
      </c>
      <c r="L4">
        <v>28.849409720000001</v>
      </c>
      <c r="M4">
        <v>25</v>
      </c>
      <c r="N4">
        <v>35</v>
      </c>
      <c r="O4"/>
      <c r="P4">
        <v>30.093548389999999</v>
      </c>
      <c r="Q4">
        <v>20.100000000000001</v>
      </c>
      <c r="R4" s="66"/>
      <c r="S4" s="67" t="s">
        <v>35</v>
      </c>
      <c r="T4">
        <v>2016</v>
      </c>
      <c r="U4">
        <v>63.3</v>
      </c>
      <c r="V4">
        <v>73.758865249999999</v>
      </c>
      <c r="W4">
        <v>62.12268744</v>
      </c>
      <c r="X4"/>
      <c r="Y4">
        <v>63.3</v>
      </c>
      <c r="Z4"/>
      <c r="AA4" s="66"/>
      <c r="AB4" s="66"/>
      <c r="AC4" s="66"/>
      <c r="AD4" s="66"/>
      <c r="AE4" s="66"/>
      <c r="AF4" s="66"/>
      <c r="AG4" s="66"/>
    </row>
    <row r="5" spans="1:35" ht="15.6" x14ac:dyDescent="0.3">
      <c r="A5" s="67" t="s">
        <v>36</v>
      </c>
      <c r="B5">
        <v>2016</v>
      </c>
      <c r="C5">
        <v>2.965702045</v>
      </c>
      <c r="D5">
        <v>10.2801773</v>
      </c>
      <c r="E5">
        <v>10.32111003</v>
      </c>
      <c r="F5"/>
      <c r="G5">
        <v>2.4947193990000001</v>
      </c>
      <c r="H5">
        <v>47.4</v>
      </c>
      <c r="I5" s="69"/>
      <c r="J5" s="67" t="s">
        <v>36</v>
      </c>
      <c r="K5">
        <v>2016</v>
      </c>
      <c r="L5">
        <v>52.050590280000002</v>
      </c>
      <c r="M5">
        <v>65.8</v>
      </c>
      <c r="N5">
        <v>44.6</v>
      </c>
      <c r="O5"/>
      <c r="P5">
        <v>50.806451610000003</v>
      </c>
      <c r="Q5">
        <v>50.25</v>
      </c>
      <c r="R5" s="66"/>
      <c r="S5" s="67" t="s">
        <v>36</v>
      </c>
      <c r="T5">
        <v>2016</v>
      </c>
      <c r="U5">
        <v>17.693150679999999</v>
      </c>
      <c r="V5">
        <v>14.18439716</v>
      </c>
      <c r="W5">
        <v>17.916260950000002</v>
      </c>
      <c r="X5"/>
      <c r="Y5">
        <v>17.693150679999999</v>
      </c>
      <c r="Z5"/>
      <c r="AA5" s="66"/>
      <c r="AB5" s="66"/>
      <c r="AC5" s="66"/>
      <c r="AD5" s="66"/>
      <c r="AE5" s="66"/>
      <c r="AF5" s="66"/>
      <c r="AG5" s="66"/>
    </row>
    <row r="6" spans="1:35" s="46" customFormat="1" ht="15.6" x14ac:dyDescent="0.3">
      <c r="A6" s="67" t="s">
        <v>37</v>
      </c>
      <c r="B6">
        <v>2016</v>
      </c>
      <c r="C6">
        <v>26.957243160000001</v>
      </c>
      <c r="D6">
        <v>3.1949999999999998</v>
      </c>
      <c r="E6">
        <v>21.86</v>
      </c>
      <c r="F6"/>
      <c r="G6">
        <v>27.428225810000001</v>
      </c>
      <c r="H6">
        <v>52.6</v>
      </c>
      <c r="I6" s="69"/>
      <c r="J6" s="67" t="s">
        <v>37</v>
      </c>
      <c r="K6">
        <v>2016</v>
      </c>
      <c r="L6">
        <v>19.100000000000001</v>
      </c>
      <c r="M6">
        <v>9.1999999999999993</v>
      </c>
      <c r="N6">
        <v>20.399999999999999</v>
      </c>
      <c r="O6"/>
      <c r="P6">
        <v>19.100000000000001</v>
      </c>
      <c r="Q6">
        <v>29.65</v>
      </c>
      <c r="R6" s="65"/>
      <c r="S6" s="67" t="s">
        <v>37</v>
      </c>
      <c r="T6">
        <v>2016</v>
      </c>
      <c r="U6">
        <v>19.006849320000001</v>
      </c>
      <c r="V6">
        <v>12.056737589999999</v>
      </c>
      <c r="W6">
        <v>19.961051609999998</v>
      </c>
      <c r="X6"/>
      <c r="Y6">
        <v>19.006849320000001</v>
      </c>
      <c r="Z6"/>
      <c r="AA6" s="66"/>
      <c r="AB6" s="66"/>
      <c r="AC6" s="66"/>
      <c r="AD6" s="66"/>
      <c r="AE6" s="66"/>
      <c r="AF6" s="66"/>
      <c r="AG6" s="66"/>
    </row>
    <row r="7" spans="1:35" s="46" customFormat="1" ht="15.6" x14ac:dyDescent="0.3">
      <c r="A7" s="135"/>
      <c r="B7" s="136"/>
      <c r="C7" s="136"/>
      <c r="D7" s="136"/>
      <c r="E7" s="136"/>
      <c r="F7" s="69"/>
      <c r="G7" s="69"/>
      <c r="H7" s="66"/>
      <c r="I7" s="66"/>
      <c r="J7" s="66"/>
      <c r="K7" s="66"/>
      <c r="L7" s="66"/>
      <c r="M7" s="66"/>
      <c r="N7" s="66"/>
      <c r="O7" s="66"/>
      <c r="P7" s="66"/>
      <c r="Q7" s="66"/>
      <c r="R7" s="66"/>
      <c r="S7" s="71"/>
      <c r="T7">
        <v>2016</v>
      </c>
      <c r="U7">
        <v>1</v>
      </c>
      <c r="V7">
        <v>5</v>
      </c>
      <c r="W7">
        <v>4</v>
      </c>
      <c r="X7">
        <v>3</v>
      </c>
      <c r="Y7">
        <v>6</v>
      </c>
      <c r="Z7">
        <v>2</v>
      </c>
      <c r="AA7" s="71"/>
    </row>
    <row r="8" spans="1:35" s="46" customFormat="1" ht="15.6" x14ac:dyDescent="0.3">
      <c r="A8" s="95"/>
      <c r="B8" s="72"/>
      <c r="H8" s="71"/>
      <c r="I8" s="71"/>
      <c r="J8" s="71"/>
      <c r="K8" s="71"/>
      <c r="L8" s="71"/>
      <c r="M8" s="71"/>
      <c r="N8" s="71"/>
      <c r="O8" s="71"/>
      <c r="P8" s="71"/>
      <c r="Q8" s="71"/>
      <c r="R8" s="71"/>
      <c r="S8" s="71"/>
      <c r="T8" s="71"/>
      <c r="U8" s="71"/>
      <c r="V8" s="71"/>
      <c r="W8" s="71"/>
      <c r="X8" s="71"/>
      <c r="Y8" s="71"/>
      <c r="Z8" s="71"/>
      <c r="AA8" s="71"/>
    </row>
    <row r="9" spans="1:35" s="46" customFormat="1" ht="15.6" x14ac:dyDescent="0.3">
      <c r="A9" s="95"/>
      <c r="B9" s="72"/>
      <c r="H9" s="71"/>
      <c r="I9" s="71"/>
      <c r="J9" s="71"/>
      <c r="K9" s="71"/>
      <c r="L9" s="71"/>
      <c r="M9" s="71"/>
      <c r="N9" s="71"/>
      <c r="O9" s="71"/>
      <c r="P9" s="71"/>
      <c r="Q9" s="71"/>
      <c r="R9" s="71"/>
      <c r="S9" s="71"/>
      <c r="T9" s="71"/>
      <c r="U9" s="71"/>
      <c r="V9" s="71"/>
      <c r="W9" s="71"/>
      <c r="X9" s="71"/>
      <c r="Y9" s="71"/>
      <c r="Z9" s="71"/>
      <c r="AA9" s="71"/>
    </row>
    <row r="10" spans="1:35" s="46" customFormat="1" ht="15.6" x14ac:dyDescent="0.3">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spans="1:35" ht="15.6" x14ac:dyDescent="0.3">
      <c r="A11" s="97"/>
      <c r="B11" s="130"/>
      <c r="C11" s="71"/>
      <c r="D11" s="71"/>
      <c r="E11" s="71"/>
      <c r="F11" s="71"/>
      <c r="G11" s="71"/>
      <c r="H11" s="71"/>
      <c r="I11" s="71"/>
      <c r="J11" s="71"/>
      <c r="K11" s="71"/>
      <c r="L11" s="71"/>
      <c r="M11" s="71"/>
      <c r="N11" s="71"/>
      <c r="O11" s="71"/>
      <c r="P11" s="71"/>
      <c r="Q11" s="71"/>
    </row>
    <row r="12" spans="1:35" ht="15.6" x14ac:dyDescent="0.3">
      <c r="A12" s="73" t="s">
        <v>50</v>
      </c>
      <c r="B12" s="131"/>
      <c r="C12" s="74"/>
      <c r="D12" s="74"/>
      <c r="E12" s="74"/>
      <c r="F12" s="74"/>
      <c r="G12" s="74"/>
      <c r="H12" s="74"/>
      <c r="I12" s="74"/>
      <c r="J12" s="74"/>
      <c r="K12" s="74"/>
      <c r="L12" s="74"/>
      <c r="M12" s="74"/>
      <c r="N12" s="74"/>
      <c r="O12" s="74"/>
      <c r="P12" s="159"/>
      <c r="Q12" s="158"/>
      <c r="R12" s="117"/>
    </row>
    <row r="13" spans="1:35" s="81" customFormat="1" ht="12" x14ac:dyDescent="0.25">
      <c r="A13" s="80" t="s">
        <v>51</v>
      </c>
      <c r="B13" s="134" t="s">
        <v>42</v>
      </c>
      <c r="C13" s="80" t="s">
        <v>102</v>
      </c>
      <c r="D13" s="80" t="s">
        <v>52</v>
      </c>
      <c r="E13" s="80" t="s">
        <v>221</v>
      </c>
      <c r="F13" s="80" t="s">
        <v>103</v>
      </c>
      <c r="G13" s="80" t="s">
        <v>104</v>
      </c>
      <c r="H13" s="80" t="s">
        <v>105</v>
      </c>
      <c r="I13" s="80" t="s">
        <v>106</v>
      </c>
      <c r="J13" s="80" t="s">
        <v>222</v>
      </c>
      <c r="K13" s="80" t="s">
        <v>107</v>
      </c>
      <c r="L13" s="80" t="s">
        <v>108</v>
      </c>
      <c r="M13" s="80" t="s">
        <v>109</v>
      </c>
      <c r="N13" s="80" t="s">
        <v>110</v>
      </c>
      <c r="O13" s="81" t="s">
        <v>142</v>
      </c>
      <c r="P13" s="81" t="s">
        <v>178</v>
      </c>
      <c r="Q13" s="80" t="s">
        <v>111</v>
      </c>
      <c r="R13" s="80" t="s">
        <v>112</v>
      </c>
      <c r="S13" s="119" t="s">
        <v>113</v>
      </c>
    </row>
    <row r="14" spans="1:35" s="78" customFormat="1" ht="15.6" x14ac:dyDescent="0.3">
      <c r="A14" s="125" t="s">
        <v>180</v>
      </c>
      <c r="B14">
        <v>2000</v>
      </c>
      <c r="C14" s="127" t="s">
        <v>7</v>
      </c>
      <c r="D14">
        <v>4662773</v>
      </c>
      <c r="E14"/>
      <c r="F14"/>
      <c r="G14"/>
      <c r="H14"/>
      <c r="I14"/>
      <c r="J14"/>
      <c r="K14"/>
      <c r="L14"/>
      <c r="M14"/>
      <c r="N14"/>
      <c r="O14"/>
      <c r="P14"/>
      <c r="Q14"/>
      <c r="R14"/>
      <c r="S14"/>
      <c r="T14" s="126"/>
    </row>
    <row r="15" spans="1:35" s="78" customFormat="1" ht="15.6" x14ac:dyDescent="0.3">
      <c r="A15" s="125" t="s">
        <v>180</v>
      </c>
      <c r="B15">
        <v>2001</v>
      </c>
      <c r="C15" s="127" t="s">
        <v>7</v>
      </c>
      <c r="D15">
        <v>4783700</v>
      </c>
      <c r="E15">
        <v>23.07662124508715</v>
      </c>
      <c r="F15"/>
      <c r="G15"/>
      <c r="H15"/>
      <c r="I15"/>
      <c r="J15"/>
      <c r="K15"/>
      <c r="L15">
        <v>5.5380209835784626</v>
      </c>
      <c r="M15"/>
      <c r="N15"/>
      <c r="O15"/>
      <c r="P15"/>
      <c r="Q15"/>
      <c r="R15"/>
      <c r="S15"/>
      <c r="T15" s="126"/>
    </row>
    <row r="16" spans="1:35" s="78" customFormat="1" ht="15.6" x14ac:dyDescent="0.3">
      <c r="A16" s="125" t="s">
        <v>180</v>
      </c>
      <c r="B16">
        <v>2002</v>
      </c>
      <c r="C16" s="127" t="s">
        <v>7</v>
      </c>
      <c r="D16">
        <v>4917903</v>
      </c>
      <c r="E16">
        <v>23.07662124508715</v>
      </c>
      <c r="F16"/>
      <c r="G16"/>
      <c r="H16"/>
      <c r="I16"/>
      <c r="J16"/>
      <c r="K16"/>
      <c r="L16">
        <v>5.5380209835784626</v>
      </c>
      <c r="M16"/>
      <c r="N16"/>
      <c r="O16"/>
      <c r="P16"/>
      <c r="Q16"/>
      <c r="R16"/>
      <c r="S16"/>
      <c r="T16" s="126"/>
    </row>
    <row r="17" spans="1:20" s="78" customFormat="1" ht="15.6" x14ac:dyDescent="0.3">
      <c r="A17" s="125" t="s">
        <v>180</v>
      </c>
      <c r="B17">
        <v>2003</v>
      </c>
      <c r="C17" s="127" t="s">
        <v>7</v>
      </c>
      <c r="D17">
        <v>5062274</v>
      </c>
      <c r="E17">
        <v>23.07662124508715</v>
      </c>
      <c r="F17"/>
      <c r="G17"/>
      <c r="H17"/>
      <c r="I17"/>
      <c r="J17"/>
      <c r="K17"/>
      <c r="L17">
        <v>5.5380209835784626</v>
      </c>
      <c r="M17"/>
      <c r="N17"/>
      <c r="O17"/>
      <c r="P17"/>
      <c r="Q17"/>
      <c r="R17"/>
      <c r="S17"/>
      <c r="T17" s="126"/>
    </row>
    <row r="18" spans="1:20" s="78" customFormat="1" ht="15.6" x14ac:dyDescent="0.3">
      <c r="A18" s="125" t="s">
        <v>180</v>
      </c>
      <c r="B18">
        <v>2004</v>
      </c>
      <c r="C18" s="127" t="s">
        <v>7</v>
      </c>
      <c r="D18">
        <v>5215436</v>
      </c>
      <c r="E18">
        <v>23.07662124508715</v>
      </c>
      <c r="F18"/>
      <c r="G18"/>
      <c r="H18"/>
      <c r="I18"/>
      <c r="J18"/>
      <c r="K18"/>
      <c r="L18">
        <v>5.5380209835784626</v>
      </c>
      <c r="M18"/>
      <c r="N18"/>
      <c r="O18"/>
      <c r="P18"/>
      <c r="Q18"/>
      <c r="R18"/>
      <c r="S18"/>
      <c r="T18" s="126"/>
    </row>
    <row r="19" spans="1:20" s="78" customFormat="1" ht="15.6" x14ac:dyDescent="0.3">
      <c r="A19" s="125" t="s">
        <v>180</v>
      </c>
      <c r="B19">
        <v>2005</v>
      </c>
      <c r="C19" s="127" t="s">
        <v>7</v>
      </c>
      <c r="D19">
        <v>5373169</v>
      </c>
      <c r="E19">
        <v>23.076621245087154</v>
      </c>
      <c r="F19">
        <v>20.617170893019651</v>
      </c>
      <c r="G19"/>
      <c r="H19"/>
      <c r="I19">
        <v>79.382829106980353</v>
      </c>
      <c r="J19">
        <v>47.704332713723488</v>
      </c>
      <c r="K19"/>
      <c r="L19">
        <v>5.5380209835784626</v>
      </c>
      <c r="M19"/>
      <c r="N19"/>
      <c r="O19"/>
      <c r="P19"/>
      <c r="Q19"/>
      <c r="R19"/>
      <c r="S19"/>
      <c r="T19" s="126"/>
    </row>
    <row r="20" spans="1:20" s="78" customFormat="1" ht="15.6" x14ac:dyDescent="0.3">
      <c r="A20" s="125" t="s">
        <v>180</v>
      </c>
      <c r="B20">
        <v>2006</v>
      </c>
      <c r="C20" s="127" t="s">
        <v>7</v>
      </c>
      <c r="D20">
        <v>5540127</v>
      </c>
      <c r="E20">
        <v>29.000585173191212</v>
      </c>
      <c r="F20">
        <v>20.617170893019651</v>
      </c>
      <c r="G20"/>
      <c r="H20"/>
      <c r="I20">
        <v>79.382829106980353</v>
      </c>
      <c r="J20">
        <v>47.704332713723488</v>
      </c>
      <c r="K20"/>
      <c r="L20">
        <v>7.657238141072412</v>
      </c>
      <c r="M20"/>
      <c r="N20"/>
      <c r="O20"/>
      <c r="P20"/>
      <c r="Q20"/>
      <c r="R20"/>
      <c r="S20"/>
      <c r="T20" s="126"/>
    </row>
    <row r="21" spans="1:20" s="78" customFormat="1" ht="15.6" x14ac:dyDescent="0.3">
      <c r="A21" s="125" t="s">
        <v>180</v>
      </c>
      <c r="B21">
        <v>2007</v>
      </c>
      <c r="C21" s="127" t="s">
        <v>7</v>
      </c>
      <c r="D21">
        <v>5731889</v>
      </c>
      <c r="E21">
        <v>34.92454910129527</v>
      </c>
      <c r="F21">
        <v>20.617170893019651</v>
      </c>
      <c r="G21"/>
      <c r="H21"/>
      <c r="I21">
        <v>79.382829106980353</v>
      </c>
      <c r="J21">
        <v>47.704332713723488</v>
      </c>
      <c r="K21"/>
      <c r="L21">
        <v>9.7764552985654518</v>
      </c>
      <c r="M21"/>
      <c r="N21"/>
      <c r="O21"/>
      <c r="P21"/>
      <c r="Q21"/>
      <c r="R21"/>
      <c r="S21"/>
      <c r="T21" s="126"/>
    </row>
    <row r="22" spans="1:20" s="78" customFormat="1" ht="15.6" x14ac:dyDescent="0.3">
      <c r="A22" s="125" t="s">
        <v>180</v>
      </c>
      <c r="B22">
        <v>2008</v>
      </c>
      <c r="C22" s="127" t="s">
        <v>7</v>
      </c>
      <c r="D22">
        <v>5942555</v>
      </c>
      <c r="E22">
        <v>40.848513029397509</v>
      </c>
      <c r="F22">
        <v>20.617170893019651</v>
      </c>
      <c r="G22"/>
      <c r="H22"/>
      <c r="I22">
        <v>79.382829106980353</v>
      </c>
      <c r="J22">
        <v>47.704332713723488</v>
      </c>
      <c r="K22"/>
      <c r="L22">
        <v>11.895672456059401</v>
      </c>
      <c r="M22"/>
      <c r="N22"/>
      <c r="O22"/>
      <c r="P22"/>
      <c r="Q22"/>
      <c r="R22"/>
      <c r="S22"/>
      <c r="T22" s="126"/>
    </row>
    <row r="23" spans="1:20" s="78" customFormat="1" ht="15.6" x14ac:dyDescent="0.3">
      <c r="A23" s="125" t="s">
        <v>180</v>
      </c>
      <c r="B23">
        <v>2009</v>
      </c>
      <c r="C23" s="127" t="s">
        <v>7</v>
      </c>
      <c r="D23">
        <v>6164307</v>
      </c>
      <c r="E23">
        <v>46.772476957501567</v>
      </c>
      <c r="F23">
        <v>20.617170893019647</v>
      </c>
      <c r="G23"/>
      <c r="H23"/>
      <c r="I23">
        <v>79.382829106980353</v>
      </c>
      <c r="J23">
        <v>47.704332713723488</v>
      </c>
      <c r="K23"/>
      <c r="L23">
        <v>14.014889613552441</v>
      </c>
      <c r="M23"/>
      <c r="N23"/>
      <c r="O23"/>
      <c r="P23"/>
      <c r="Q23"/>
      <c r="R23"/>
      <c r="S23"/>
      <c r="T23" s="126"/>
    </row>
    <row r="24" spans="1:20" s="78" customFormat="1" ht="15.6" x14ac:dyDescent="0.3">
      <c r="A24" s="125" t="s">
        <v>180</v>
      </c>
      <c r="B24">
        <v>2010</v>
      </c>
      <c r="C24" s="127" t="s">
        <v>7</v>
      </c>
      <c r="D24">
        <v>6382448</v>
      </c>
      <c r="E24">
        <v>52.696440885605625</v>
      </c>
      <c r="F24">
        <v>28.106540313898222</v>
      </c>
      <c r="G24"/>
      <c r="H24"/>
      <c r="I24">
        <v>71.893459686101778</v>
      </c>
      <c r="J24">
        <v>54.060262209866778</v>
      </c>
      <c r="K24"/>
      <c r="L24">
        <v>16.13410677104639</v>
      </c>
      <c r="M24"/>
      <c r="N24"/>
      <c r="O24"/>
      <c r="P24"/>
      <c r="Q24"/>
      <c r="R24"/>
      <c r="S24"/>
      <c r="T24" s="126"/>
    </row>
    <row r="25" spans="1:20" s="78" customFormat="1" ht="15.6" x14ac:dyDescent="0.3">
      <c r="A25" s="125" t="s">
        <v>180</v>
      </c>
      <c r="B25">
        <v>2011</v>
      </c>
      <c r="C25" s="127" t="s">
        <v>7</v>
      </c>
      <c r="D25">
        <v>6602549</v>
      </c>
      <c r="E25">
        <v>58.620404813709683</v>
      </c>
      <c r="F25">
        <v>35.595909734776797</v>
      </c>
      <c r="G25"/>
      <c r="H25"/>
      <c r="I25">
        <v>64.404090265223203</v>
      </c>
      <c r="J25">
        <v>60.416191706010068</v>
      </c>
      <c r="K25"/>
      <c r="L25">
        <v>18.25332392853943</v>
      </c>
      <c r="M25"/>
      <c r="N25"/>
      <c r="O25"/>
      <c r="P25"/>
      <c r="Q25"/>
      <c r="R25"/>
      <c r="S25"/>
      <c r="T25" s="126"/>
    </row>
    <row r="26" spans="1:20" s="78" customFormat="1" ht="15.6" x14ac:dyDescent="0.3">
      <c r="A26" s="125" t="s">
        <v>180</v>
      </c>
      <c r="B26">
        <v>2012</v>
      </c>
      <c r="C26" s="127" t="s">
        <v>7</v>
      </c>
      <c r="D26">
        <v>6840748</v>
      </c>
      <c r="E26">
        <v>64.544368741811923</v>
      </c>
      <c r="F26">
        <v>43.08527915565719</v>
      </c>
      <c r="G26"/>
      <c r="H26"/>
      <c r="I26">
        <v>56.91472084434281</v>
      </c>
      <c r="J26">
        <v>66.772121202151538</v>
      </c>
      <c r="K26"/>
      <c r="L26">
        <v>20.37254108603338</v>
      </c>
      <c r="M26"/>
      <c r="N26"/>
      <c r="O26"/>
      <c r="P26"/>
      <c r="Q26"/>
      <c r="R26"/>
      <c r="S26"/>
      <c r="T26" s="126"/>
    </row>
    <row r="27" spans="1:20" s="78" customFormat="1" ht="15.6" x14ac:dyDescent="0.3">
      <c r="A27" s="125" t="s">
        <v>180</v>
      </c>
      <c r="B27">
        <v>2013</v>
      </c>
      <c r="C27" s="127" t="s">
        <v>7</v>
      </c>
      <c r="D27">
        <v>7090913</v>
      </c>
      <c r="E27">
        <v>70.468332669915981</v>
      </c>
      <c r="F27">
        <v>50.574648576535765</v>
      </c>
      <c r="G27">
        <v>50.574648576535765</v>
      </c>
      <c r="H27">
        <v>0</v>
      </c>
      <c r="I27">
        <v>49.425351423464235</v>
      </c>
      <c r="J27">
        <v>73.128050698294828</v>
      </c>
      <c r="K27">
        <v>73.128050698294828</v>
      </c>
      <c r="L27">
        <v>22.491758243526419</v>
      </c>
      <c r="M27">
        <v>50.636292454768409</v>
      </c>
      <c r="N27">
        <v>26.871949301705172</v>
      </c>
      <c r="O27">
        <v>83</v>
      </c>
      <c r="P27">
        <v>80.993150684931507</v>
      </c>
      <c r="Q27">
        <v>63.3</v>
      </c>
      <c r="R27">
        <v>17.69315068493151</v>
      </c>
      <c r="S27">
        <v>19.006849315068493</v>
      </c>
      <c r="T27" s="126"/>
    </row>
    <row r="28" spans="1:20" s="78" customFormat="1" ht="15.6" x14ac:dyDescent="0.3">
      <c r="A28" s="125" t="s">
        <v>180</v>
      </c>
      <c r="B28">
        <v>2014</v>
      </c>
      <c r="C28" s="127" t="s">
        <v>7</v>
      </c>
      <c r="D28">
        <v>7348563</v>
      </c>
      <c r="E28">
        <v>76.392296598020039</v>
      </c>
      <c r="F28">
        <v>58.064017997414339</v>
      </c>
      <c r="G28">
        <v>58.064017997414339</v>
      </c>
      <c r="H28">
        <v>0</v>
      </c>
      <c r="I28">
        <v>41.935982002585661</v>
      </c>
      <c r="J28">
        <v>79.483980194436299</v>
      </c>
      <c r="K28">
        <v>79.483980194436299</v>
      </c>
      <c r="L28">
        <v>24.610975401020369</v>
      </c>
      <c r="M28">
        <v>54.87300479341593</v>
      </c>
      <c r="N28">
        <v>20.516019805563701</v>
      </c>
      <c r="O28">
        <v>83</v>
      </c>
      <c r="P28">
        <v>80.993150684931507</v>
      </c>
      <c r="Q28">
        <v>63.3</v>
      </c>
      <c r="R28">
        <v>17.69315068493151</v>
      </c>
      <c r="S28">
        <v>19.006849315068493</v>
      </c>
      <c r="T28" s="126"/>
    </row>
    <row r="29" spans="1:20" s="78" customFormat="1" ht="15.6" x14ac:dyDescent="0.3">
      <c r="A29" s="125" t="s">
        <v>180</v>
      </c>
      <c r="B29">
        <v>2015</v>
      </c>
      <c r="C29" s="127" t="s">
        <v>7</v>
      </c>
      <c r="D29">
        <v>7601910</v>
      </c>
      <c r="E29">
        <v>82.316260526122278</v>
      </c>
      <c r="F29">
        <v>65.553387418292914</v>
      </c>
      <c r="G29">
        <v>65.553387418292914</v>
      </c>
      <c r="H29">
        <v>0</v>
      </c>
      <c r="I29">
        <v>34.446612581707086</v>
      </c>
      <c r="J29">
        <v>85.839909690579589</v>
      </c>
      <c r="K29">
        <v>80.900000000000006</v>
      </c>
      <c r="L29">
        <v>26.730192558513409</v>
      </c>
      <c r="M29">
        <v>54.169807441486597</v>
      </c>
      <c r="N29">
        <v>19.099999999999994</v>
      </c>
      <c r="O29">
        <v>83</v>
      </c>
      <c r="P29">
        <v>80.993150684931507</v>
      </c>
      <c r="Q29">
        <v>63.3</v>
      </c>
      <c r="R29">
        <v>17.69315068493151</v>
      </c>
      <c r="S29">
        <v>19.006849315068493</v>
      </c>
      <c r="T29" s="126"/>
    </row>
    <row r="30" spans="1:20" s="78" customFormat="1" ht="15.6" x14ac:dyDescent="0.3">
      <c r="A30" s="125" t="s">
        <v>180</v>
      </c>
      <c r="B30">
        <v>2016</v>
      </c>
      <c r="C30" s="127" t="s">
        <v>7</v>
      </c>
      <c r="D30">
        <v>7860431</v>
      </c>
      <c r="E30">
        <v>88.240224454226336</v>
      </c>
      <c r="F30">
        <v>73.042756839171489</v>
      </c>
      <c r="G30">
        <v>70.077054794520549</v>
      </c>
      <c r="H30">
        <v>2.9657020446509392</v>
      </c>
      <c r="I30">
        <v>26.957243160828511</v>
      </c>
      <c r="J30">
        <v>92.195839186722878</v>
      </c>
      <c r="K30">
        <v>80.900000000000006</v>
      </c>
      <c r="L30">
        <v>28.849409716007358</v>
      </c>
      <c r="M30">
        <v>52.050590283992648</v>
      </c>
      <c r="N30">
        <v>19.099999999999994</v>
      </c>
      <c r="O30">
        <v>83</v>
      </c>
      <c r="P30">
        <v>80.993150684931507</v>
      </c>
      <c r="Q30">
        <v>63.3</v>
      </c>
      <c r="R30">
        <v>17.69315068493151</v>
      </c>
      <c r="S30">
        <v>19.006849315068493</v>
      </c>
      <c r="T30" s="126"/>
    </row>
    <row r="31" spans="1:20" s="78" customFormat="1" ht="15.6" x14ac:dyDescent="0.3">
      <c r="A31" s="125" t="s">
        <v>180</v>
      </c>
      <c r="B31">
        <v>2000</v>
      </c>
      <c r="C31" s="127" t="s">
        <v>1</v>
      </c>
      <c r="D31">
        <v>1322175.9538574789</v>
      </c>
      <c r="E31">
        <v>100</v>
      </c>
      <c r="F31"/>
      <c r="G31"/>
      <c r="H31"/>
      <c r="I31"/>
      <c r="J31">
        <v>100</v>
      </c>
      <c r="K31"/>
      <c r="L31"/>
      <c r="M31"/>
      <c r="N31"/>
      <c r="O31"/>
      <c r="P31"/>
      <c r="Q31"/>
      <c r="R31"/>
      <c r="S31"/>
      <c r="T31" s="126"/>
    </row>
    <row r="32" spans="1:20" s="78" customFormat="1" ht="15.6" x14ac:dyDescent="0.3">
      <c r="A32" s="125" t="s">
        <v>180</v>
      </c>
      <c r="B32">
        <v>2001</v>
      </c>
      <c r="C32" s="127" t="s">
        <v>1</v>
      </c>
      <c r="D32">
        <v>1390860.8114967346</v>
      </c>
      <c r="E32">
        <v>100</v>
      </c>
      <c r="F32"/>
      <c r="G32"/>
      <c r="H32"/>
      <c r="I32"/>
      <c r="J32">
        <v>100</v>
      </c>
      <c r="K32"/>
      <c r="L32"/>
      <c r="M32"/>
      <c r="N32"/>
      <c r="O32"/>
      <c r="P32"/>
      <c r="Q32"/>
      <c r="R32"/>
      <c r="S32"/>
      <c r="T32" s="126"/>
    </row>
    <row r="33" spans="1:20" s="78" customFormat="1" ht="15.6" x14ac:dyDescent="0.3">
      <c r="A33" s="125" t="s">
        <v>180</v>
      </c>
      <c r="B33">
        <v>2002</v>
      </c>
      <c r="C33" s="127" t="s">
        <v>1</v>
      </c>
      <c r="D33">
        <v>1465830.1561734008</v>
      </c>
      <c r="E33">
        <v>100</v>
      </c>
      <c r="F33"/>
      <c r="G33"/>
      <c r="H33"/>
      <c r="I33"/>
      <c r="J33">
        <v>100</v>
      </c>
      <c r="K33"/>
      <c r="L33"/>
      <c r="M33"/>
      <c r="N33"/>
      <c r="O33"/>
      <c r="P33"/>
      <c r="Q33"/>
      <c r="R33"/>
      <c r="S33"/>
      <c r="T33" s="126"/>
    </row>
    <row r="34" spans="1:20" s="78" customFormat="1" ht="15.6" x14ac:dyDescent="0.3">
      <c r="A34" s="125" t="s">
        <v>180</v>
      </c>
      <c r="B34">
        <v>2003</v>
      </c>
      <c r="C34" s="127" t="s">
        <v>1</v>
      </c>
      <c r="D34">
        <v>1546372.8835816192</v>
      </c>
      <c r="E34">
        <v>100</v>
      </c>
      <c r="F34"/>
      <c r="G34"/>
      <c r="H34"/>
      <c r="I34"/>
      <c r="J34">
        <v>100</v>
      </c>
      <c r="K34"/>
      <c r="L34"/>
      <c r="M34"/>
      <c r="N34"/>
      <c r="O34"/>
      <c r="P34"/>
      <c r="Q34"/>
      <c r="R34"/>
      <c r="S34"/>
      <c r="T34" s="126"/>
    </row>
    <row r="35" spans="1:20" s="78" customFormat="1" ht="15.6" x14ac:dyDescent="0.3">
      <c r="A35" s="125" t="s">
        <v>180</v>
      </c>
      <c r="B35">
        <v>2004</v>
      </c>
      <c r="C35" s="127" t="s">
        <v>1</v>
      </c>
      <c r="D35">
        <v>1632431.4282093812</v>
      </c>
      <c r="E35">
        <v>100</v>
      </c>
      <c r="F35"/>
      <c r="G35"/>
      <c r="H35"/>
      <c r="I35"/>
      <c r="J35">
        <v>100</v>
      </c>
      <c r="K35"/>
      <c r="L35"/>
      <c r="M35"/>
      <c r="N35"/>
      <c r="O35"/>
      <c r="P35"/>
      <c r="Q35"/>
      <c r="R35"/>
      <c r="S35"/>
      <c r="T35" s="126"/>
    </row>
    <row r="36" spans="1:20" s="78" customFormat="1" ht="15.6" x14ac:dyDescent="0.3">
      <c r="A36" s="125" t="s">
        <v>180</v>
      </c>
      <c r="B36">
        <v>2005</v>
      </c>
      <c r="C36" s="127" t="s">
        <v>1</v>
      </c>
      <c r="D36">
        <v>1722638.055189247</v>
      </c>
      <c r="E36">
        <v>100</v>
      </c>
      <c r="F36"/>
      <c r="G36"/>
      <c r="H36"/>
      <c r="I36"/>
      <c r="J36">
        <v>100</v>
      </c>
      <c r="K36"/>
      <c r="L36"/>
      <c r="M36"/>
      <c r="N36"/>
      <c r="O36"/>
      <c r="P36"/>
      <c r="Q36"/>
      <c r="R36"/>
      <c r="S36"/>
      <c r="T36" s="126"/>
    </row>
    <row r="37" spans="1:20" s="78" customFormat="1" ht="15.6" x14ac:dyDescent="0.3">
      <c r="A37" s="125" t="s">
        <v>180</v>
      </c>
      <c r="B37">
        <v>2006</v>
      </c>
      <c r="C37" s="127" t="s">
        <v>1</v>
      </c>
      <c r="D37">
        <v>1818934.537217102</v>
      </c>
      <c r="E37">
        <v>100</v>
      </c>
      <c r="F37"/>
      <c r="G37"/>
      <c r="H37"/>
      <c r="I37"/>
      <c r="J37">
        <v>100</v>
      </c>
      <c r="K37"/>
      <c r="L37"/>
      <c r="M37"/>
      <c r="N37"/>
      <c r="O37"/>
      <c r="P37"/>
      <c r="Q37"/>
      <c r="R37"/>
      <c r="S37"/>
      <c r="T37" s="126"/>
    </row>
    <row r="38" spans="1:20" s="78" customFormat="1" ht="15.6" x14ac:dyDescent="0.3">
      <c r="A38" s="125" t="s">
        <v>180</v>
      </c>
      <c r="B38">
        <v>2007</v>
      </c>
      <c r="C38" s="127" t="s">
        <v>1</v>
      </c>
      <c r="D38">
        <v>1926602.5026922608</v>
      </c>
      <c r="E38">
        <v>100</v>
      </c>
      <c r="F38"/>
      <c r="G38"/>
      <c r="H38"/>
      <c r="I38"/>
      <c r="J38">
        <v>100</v>
      </c>
      <c r="K38"/>
      <c r="L38"/>
      <c r="M38"/>
      <c r="N38"/>
      <c r="O38"/>
      <c r="P38"/>
      <c r="Q38"/>
      <c r="R38"/>
      <c r="S38"/>
      <c r="T38" s="126"/>
    </row>
    <row r="39" spans="1:20" s="78" customFormat="1" ht="15.6" x14ac:dyDescent="0.3">
      <c r="A39" s="125" t="s">
        <v>180</v>
      </c>
      <c r="B39">
        <v>2008</v>
      </c>
      <c r="C39" s="127" t="s">
        <v>1</v>
      </c>
      <c r="D39">
        <v>2044417.1893959043</v>
      </c>
      <c r="E39">
        <v>100</v>
      </c>
      <c r="F39"/>
      <c r="G39"/>
      <c r="H39"/>
      <c r="I39"/>
      <c r="J39">
        <v>100</v>
      </c>
      <c r="K39"/>
      <c r="L39"/>
      <c r="M39"/>
      <c r="N39"/>
      <c r="O39"/>
      <c r="P39"/>
      <c r="Q39"/>
      <c r="R39"/>
      <c r="S39"/>
      <c r="T39" s="126"/>
    </row>
    <row r="40" spans="1:20" s="78" customFormat="1" ht="15.6" x14ac:dyDescent="0.3">
      <c r="A40" s="125" t="s">
        <v>180</v>
      </c>
      <c r="B40">
        <v>2009</v>
      </c>
      <c r="C40" s="127" t="s">
        <v>1</v>
      </c>
      <c r="D40">
        <v>2169836.1110299299</v>
      </c>
      <c r="E40">
        <v>100</v>
      </c>
      <c r="F40"/>
      <c r="G40"/>
      <c r="H40"/>
      <c r="I40"/>
      <c r="J40">
        <v>100</v>
      </c>
      <c r="K40"/>
      <c r="L40"/>
      <c r="M40"/>
      <c r="N40"/>
      <c r="O40"/>
      <c r="P40"/>
      <c r="Q40"/>
      <c r="R40"/>
      <c r="S40"/>
      <c r="T40" s="126"/>
    </row>
    <row r="41" spans="1:20" s="78" customFormat="1" ht="15.6" x14ac:dyDescent="0.3">
      <c r="A41" s="125" t="s">
        <v>180</v>
      </c>
      <c r="B41">
        <v>2010</v>
      </c>
      <c r="C41" s="127" t="s">
        <v>1</v>
      </c>
      <c r="D41">
        <v>2297425.8788482668</v>
      </c>
      <c r="E41">
        <v>100</v>
      </c>
      <c r="F41"/>
      <c r="G41"/>
      <c r="H41"/>
      <c r="I41"/>
      <c r="J41">
        <v>100</v>
      </c>
      <c r="K41"/>
      <c r="L41"/>
      <c r="M41"/>
      <c r="N41"/>
      <c r="O41"/>
      <c r="P41"/>
      <c r="Q41"/>
      <c r="R41"/>
      <c r="S41"/>
      <c r="T41" s="126"/>
    </row>
    <row r="42" spans="1:20" s="78" customFormat="1" ht="15.6" x14ac:dyDescent="0.3">
      <c r="A42" s="125" t="s">
        <v>180</v>
      </c>
      <c r="B42">
        <v>2011</v>
      </c>
      <c r="C42" s="127" t="s">
        <v>1</v>
      </c>
      <c r="D42">
        <v>2429011.8483270262</v>
      </c>
      <c r="E42">
        <v>100</v>
      </c>
      <c r="F42"/>
      <c r="G42"/>
      <c r="H42"/>
      <c r="I42"/>
      <c r="J42">
        <v>100</v>
      </c>
      <c r="K42"/>
      <c r="L42"/>
      <c r="M42"/>
      <c r="N42"/>
      <c r="O42"/>
      <c r="P42"/>
      <c r="Q42"/>
      <c r="R42"/>
      <c r="S42"/>
      <c r="T42" s="126"/>
    </row>
    <row r="43" spans="1:20" s="78" customFormat="1" ht="15.6" x14ac:dyDescent="0.3">
      <c r="A43" s="125" t="s">
        <v>180</v>
      </c>
      <c r="B43">
        <v>2012</v>
      </c>
      <c r="C43" s="127" t="s">
        <v>1</v>
      </c>
      <c r="D43">
        <v>2570684.5928013609</v>
      </c>
      <c r="E43">
        <v>100</v>
      </c>
      <c r="F43"/>
      <c r="G43"/>
      <c r="H43"/>
      <c r="I43"/>
      <c r="J43">
        <v>100</v>
      </c>
      <c r="K43"/>
      <c r="L43"/>
      <c r="M43"/>
      <c r="N43"/>
      <c r="O43"/>
      <c r="P43"/>
      <c r="Q43"/>
      <c r="R43"/>
      <c r="S43"/>
      <c r="T43" s="126"/>
    </row>
    <row r="44" spans="1:20" s="78" customFormat="1" ht="15.6" x14ac:dyDescent="0.3">
      <c r="A44" s="125" t="s">
        <v>180</v>
      </c>
      <c r="B44">
        <v>2013</v>
      </c>
      <c r="C44" s="127" t="s">
        <v>1</v>
      </c>
      <c r="D44">
        <v>2720286.880614853</v>
      </c>
      <c r="E44">
        <v>100</v>
      </c>
      <c r="F44">
        <v>96.805000000000007</v>
      </c>
      <c r="G44">
        <v>86.524822695035468</v>
      </c>
      <c r="H44">
        <v>10.280177304964539</v>
      </c>
      <c r="I44">
        <v>3.1949999999999932</v>
      </c>
      <c r="J44">
        <v>100</v>
      </c>
      <c r="K44">
        <v>90.8</v>
      </c>
      <c r="L44">
        <v>25</v>
      </c>
      <c r="M44">
        <v>65.8</v>
      </c>
      <c r="N44">
        <v>9.2000000000000028</v>
      </c>
      <c r="O44">
        <v>90</v>
      </c>
      <c r="P44">
        <v>87.943262411347519</v>
      </c>
      <c r="Q44">
        <v>73.75886524822694</v>
      </c>
      <c r="R44">
        <v>14.184397163120579</v>
      </c>
      <c r="S44">
        <v>12.056737588652481</v>
      </c>
      <c r="T44" s="126"/>
    </row>
    <row r="45" spans="1:20" s="78" customFormat="1" ht="15.6" x14ac:dyDescent="0.3">
      <c r="A45" s="125" t="s">
        <v>180</v>
      </c>
      <c r="B45">
        <v>2014</v>
      </c>
      <c r="C45" s="127" t="s">
        <v>1</v>
      </c>
      <c r="D45">
        <v>2876448.1294627762</v>
      </c>
      <c r="E45">
        <v>100</v>
      </c>
      <c r="F45">
        <v>96.805000000000007</v>
      </c>
      <c r="G45">
        <v>86.524822695035468</v>
      </c>
      <c r="H45">
        <v>10.280177304964539</v>
      </c>
      <c r="I45">
        <v>3.1949999999999932</v>
      </c>
      <c r="J45">
        <v>100</v>
      </c>
      <c r="K45">
        <v>90.8</v>
      </c>
      <c r="L45">
        <v>25</v>
      </c>
      <c r="M45">
        <v>65.8</v>
      </c>
      <c r="N45">
        <v>9.2000000000000028</v>
      </c>
      <c r="O45">
        <v>90</v>
      </c>
      <c r="P45">
        <v>87.943262411347519</v>
      </c>
      <c r="Q45">
        <v>73.75886524822694</v>
      </c>
      <c r="R45">
        <v>14.184397163120579</v>
      </c>
      <c r="S45">
        <v>12.056737588652481</v>
      </c>
      <c r="T45" s="126"/>
    </row>
    <row r="46" spans="1:20" s="78" customFormat="1" ht="15.6" x14ac:dyDescent="0.3">
      <c r="A46" s="125" t="s">
        <v>180</v>
      </c>
      <c r="B46">
        <v>2015</v>
      </c>
      <c r="C46" s="127" t="s">
        <v>1</v>
      </c>
      <c r="D46">
        <v>3034378.4234390259</v>
      </c>
      <c r="E46">
        <v>100</v>
      </c>
      <c r="F46">
        <v>96.805000000000007</v>
      </c>
      <c r="G46">
        <v>86.524822695035468</v>
      </c>
      <c r="H46">
        <v>10.280177304964539</v>
      </c>
      <c r="I46">
        <v>3.1949999999999932</v>
      </c>
      <c r="J46">
        <v>100</v>
      </c>
      <c r="K46">
        <v>90.8</v>
      </c>
      <c r="L46">
        <v>25</v>
      </c>
      <c r="M46">
        <v>65.8</v>
      </c>
      <c r="N46">
        <v>9.2000000000000028</v>
      </c>
      <c r="O46">
        <v>90</v>
      </c>
      <c r="P46">
        <v>87.943262411347519</v>
      </c>
      <c r="Q46">
        <v>73.75886524822694</v>
      </c>
      <c r="R46">
        <v>14.184397163120579</v>
      </c>
      <c r="S46">
        <v>12.056737588652481</v>
      </c>
      <c r="T46" s="126"/>
    </row>
    <row r="47" spans="1:20" s="78" customFormat="1" ht="15.6" x14ac:dyDescent="0.3">
      <c r="A47" s="125" t="s">
        <v>180</v>
      </c>
      <c r="B47">
        <v>2016</v>
      </c>
      <c r="C47" s="127" t="s">
        <v>1</v>
      </c>
      <c r="D47">
        <v>3197859.0381822204</v>
      </c>
      <c r="E47">
        <v>100</v>
      </c>
      <c r="F47">
        <v>96.805000000000007</v>
      </c>
      <c r="G47">
        <v>86.524822695035468</v>
      </c>
      <c r="H47">
        <v>10.280177304964539</v>
      </c>
      <c r="I47">
        <v>3.1949999999999932</v>
      </c>
      <c r="J47">
        <v>100</v>
      </c>
      <c r="K47">
        <v>90.8</v>
      </c>
      <c r="L47">
        <v>25</v>
      </c>
      <c r="M47">
        <v>65.8</v>
      </c>
      <c r="N47">
        <v>9.2000000000000028</v>
      </c>
      <c r="O47">
        <v>90</v>
      </c>
      <c r="P47">
        <v>87.943262411347519</v>
      </c>
      <c r="Q47">
        <v>73.75886524822694</v>
      </c>
      <c r="R47">
        <v>14.184397163120579</v>
      </c>
      <c r="S47">
        <v>12.056737588652481</v>
      </c>
      <c r="T47" s="126"/>
    </row>
    <row r="48" spans="1:20" s="78" customFormat="1" ht="15.6" x14ac:dyDescent="0.3">
      <c r="A48" s="125" t="s">
        <v>180</v>
      </c>
      <c r="B48">
        <v>2000</v>
      </c>
      <c r="C48" s="127" t="s">
        <v>2</v>
      </c>
      <c r="D48">
        <v>3340597.0461425208</v>
      </c>
      <c r="E48">
        <v>100</v>
      </c>
      <c r="F48"/>
      <c r="G48"/>
      <c r="H48"/>
      <c r="I48"/>
      <c r="J48">
        <v>100</v>
      </c>
      <c r="K48"/>
      <c r="L48"/>
      <c r="M48"/>
      <c r="N48"/>
      <c r="O48"/>
      <c r="P48"/>
      <c r="Q48"/>
      <c r="R48"/>
      <c r="S48"/>
      <c r="T48" s="126"/>
    </row>
    <row r="49" spans="1:20" s="78" customFormat="1" ht="15.6" x14ac:dyDescent="0.3">
      <c r="A49" s="125" t="s">
        <v>180</v>
      </c>
      <c r="B49">
        <v>2001</v>
      </c>
      <c r="C49" s="127" t="s">
        <v>2</v>
      </c>
      <c r="D49">
        <v>3392839.1885032654</v>
      </c>
      <c r="E49">
        <v>100</v>
      </c>
      <c r="F49"/>
      <c r="G49"/>
      <c r="H49"/>
      <c r="I49"/>
      <c r="J49">
        <v>100</v>
      </c>
      <c r="K49"/>
      <c r="L49"/>
      <c r="M49"/>
      <c r="N49"/>
      <c r="O49"/>
      <c r="P49"/>
      <c r="Q49"/>
      <c r="R49"/>
      <c r="S49"/>
      <c r="T49" s="126"/>
    </row>
    <row r="50" spans="1:20" s="78" customFormat="1" ht="15.6" x14ac:dyDescent="0.3">
      <c r="A50" s="125" t="s">
        <v>180</v>
      </c>
      <c r="B50">
        <v>2002</v>
      </c>
      <c r="C50" s="127" t="s">
        <v>2</v>
      </c>
      <c r="D50">
        <v>3452072.843826599</v>
      </c>
      <c r="E50">
        <v>100</v>
      </c>
      <c r="F50"/>
      <c r="G50"/>
      <c r="H50"/>
      <c r="I50"/>
      <c r="J50">
        <v>100</v>
      </c>
      <c r="K50"/>
      <c r="L50"/>
      <c r="M50"/>
      <c r="N50"/>
      <c r="O50"/>
      <c r="P50"/>
      <c r="Q50"/>
      <c r="R50"/>
      <c r="S50"/>
      <c r="T50" s="126"/>
    </row>
    <row r="51" spans="1:20" s="78" customFormat="1" ht="15.6" x14ac:dyDescent="0.3">
      <c r="A51" s="125" t="s">
        <v>180</v>
      </c>
      <c r="B51">
        <v>2003</v>
      </c>
      <c r="C51" s="127" t="s">
        <v>2</v>
      </c>
      <c r="D51">
        <v>3515901.1164183808</v>
      </c>
      <c r="E51">
        <v>100</v>
      </c>
      <c r="F51"/>
      <c r="G51"/>
      <c r="H51"/>
      <c r="I51"/>
      <c r="J51">
        <v>100</v>
      </c>
      <c r="K51"/>
      <c r="L51"/>
      <c r="M51"/>
      <c r="N51"/>
      <c r="O51"/>
      <c r="P51"/>
      <c r="Q51"/>
      <c r="R51"/>
      <c r="S51"/>
      <c r="T51" s="126"/>
    </row>
    <row r="52" spans="1:20" s="78" customFormat="1" ht="15.6" x14ac:dyDescent="0.3">
      <c r="A52" s="125" t="s">
        <v>180</v>
      </c>
      <c r="B52">
        <v>2004</v>
      </c>
      <c r="C52" s="127" t="s">
        <v>2</v>
      </c>
      <c r="D52">
        <v>3583004.5717906188</v>
      </c>
      <c r="E52">
        <v>100</v>
      </c>
      <c r="F52"/>
      <c r="G52"/>
      <c r="H52"/>
      <c r="I52"/>
      <c r="J52">
        <v>100</v>
      </c>
      <c r="K52"/>
      <c r="L52"/>
      <c r="M52"/>
      <c r="N52"/>
      <c r="O52"/>
      <c r="P52"/>
      <c r="Q52"/>
      <c r="R52"/>
      <c r="S52"/>
      <c r="T52" s="126"/>
    </row>
    <row r="53" spans="1:20" s="78" customFormat="1" ht="15.6" x14ac:dyDescent="0.3">
      <c r="A53" s="125" t="s">
        <v>180</v>
      </c>
      <c r="B53">
        <v>2005</v>
      </c>
      <c r="C53" s="127" t="s">
        <v>2</v>
      </c>
      <c r="D53">
        <v>3650530.9448107528</v>
      </c>
      <c r="E53">
        <v>100</v>
      </c>
      <c r="F53"/>
      <c r="G53"/>
      <c r="H53"/>
      <c r="I53"/>
      <c r="J53">
        <v>100</v>
      </c>
      <c r="K53"/>
      <c r="L53"/>
      <c r="M53"/>
      <c r="N53"/>
      <c r="O53"/>
      <c r="P53"/>
      <c r="Q53"/>
      <c r="R53"/>
      <c r="S53"/>
      <c r="T53" s="126"/>
    </row>
    <row r="54" spans="1:20" s="78" customFormat="1" ht="15.6" x14ac:dyDescent="0.3">
      <c r="A54" s="125" t="s">
        <v>180</v>
      </c>
      <c r="B54">
        <v>2006</v>
      </c>
      <c r="C54" s="127" t="s">
        <v>2</v>
      </c>
      <c r="D54">
        <v>3721192.462782898</v>
      </c>
      <c r="E54">
        <v>100</v>
      </c>
      <c r="F54"/>
      <c r="G54"/>
      <c r="H54"/>
      <c r="I54"/>
      <c r="J54">
        <v>100</v>
      </c>
      <c r="K54"/>
      <c r="L54"/>
      <c r="M54"/>
      <c r="N54"/>
      <c r="O54"/>
      <c r="P54"/>
      <c r="Q54"/>
      <c r="R54"/>
      <c r="S54"/>
      <c r="T54" s="126"/>
    </row>
    <row r="55" spans="1:20" s="78" customFormat="1" ht="15.6" x14ac:dyDescent="0.3">
      <c r="A55" s="125" t="s">
        <v>180</v>
      </c>
      <c r="B55">
        <v>2007</v>
      </c>
      <c r="C55" s="127" t="s">
        <v>2</v>
      </c>
      <c r="D55">
        <v>3805286.4973077392</v>
      </c>
      <c r="E55">
        <v>100</v>
      </c>
      <c r="F55"/>
      <c r="G55"/>
      <c r="H55"/>
      <c r="I55"/>
      <c r="J55">
        <v>100</v>
      </c>
      <c r="K55"/>
      <c r="L55"/>
      <c r="M55"/>
      <c r="N55"/>
      <c r="O55"/>
      <c r="P55"/>
      <c r="Q55"/>
      <c r="R55"/>
      <c r="S55"/>
      <c r="T55" s="126"/>
    </row>
    <row r="56" spans="1:20" s="78" customFormat="1" ht="15.6" x14ac:dyDescent="0.3">
      <c r="A56" s="125" t="s">
        <v>180</v>
      </c>
      <c r="B56">
        <v>2008</v>
      </c>
      <c r="C56" s="127" t="s">
        <v>2</v>
      </c>
      <c r="D56">
        <v>3898137.8106040955</v>
      </c>
      <c r="E56">
        <v>100</v>
      </c>
      <c r="F56"/>
      <c r="G56"/>
      <c r="H56"/>
      <c r="I56"/>
      <c r="J56">
        <v>100</v>
      </c>
      <c r="K56"/>
      <c r="L56"/>
      <c r="M56"/>
      <c r="N56"/>
      <c r="O56"/>
      <c r="P56"/>
      <c r="Q56"/>
      <c r="R56"/>
      <c r="S56"/>
      <c r="T56" s="126"/>
    </row>
    <row r="57" spans="1:20" s="78" customFormat="1" ht="15.6" x14ac:dyDescent="0.3">
      <c r="A57" s="125" t="s">
        <v>180</v>
      </c>
      <c r="B57">
        <v>2009</v>
      </c>
      <c r="C57" s="127" t="s">
        <v>2</v>
      </c>
      <c r="D57">
        <v>3994470.8889700701</v>
      </c>
      <c r="E57">
        <v>100</v>
      </c>
      <c r="F57"/>
      <c r="G57"/>
      <c r="H57"/>
      <c r="I57"/>
      <c r="J57">
        <v>100</v>
      </c>
      <c r="K57"/>
      <c r="L57"/>
      <c r="M57"/>
      <c r="N57"/>
      <c r="O57"/>
      <c r="P57"/>
      <c r="Q57"/>
      <c r="R57"/>
      <c r="S57"/>
      <c r="T57" s="126"/>
    </row>
    <row r="58" spans="1:20" s="78" customFormat="1" ht="15.6" x14ac:dyDescent="0.3">
      <c r="A58" s="125" t="s">
        <v>180</v>
      </c>
      <c r="B58">
        <v>2010</v>
      </c>
      <c r="C58" s="127" t="s">
        <v>2</v>
      </c>
      <c r="D58">
        <v>4085022.1211517332</v>
      </c>
      <c r="E58">
        <v>100</v>
      </c>
      <c r="F58"/>
      <c r="G58"/>
      <c r="H58"/>
      <c r="I58"/>
      <c r="J58">
        <v>100</v>
      </c>
      <c r="K58"/>
      <c r="L58"/>
      <c r="M58"/>
      <c r="N58"/>
      <c r="O58"/>
      <c r="P58"/>
      <c r="Q58"/>
      <c r="R58"/>
      <c r="S58"/>
      <c r="T58" s="126"/>
    </row>
    <row r="59" spans="1:20" s="78" customFormat="1" ht="15.6" x14ac:dyDescent="0.3">
      <c r="A59" s="125" t="s">
        <v>180</v>
      </c>
      <c r="B59">
        <v>2011</v>
      </c>
      <c r="C59" s="127" t="s">
        <v>2</v>
      </c>
      <c r="D59">
        <v>4173537.1516729738</v>
      </c>
      <c r="E59">
        <v>100</v>
      </c>
      <c r="F59"/>
      <c r="G59"/>
      <c r="H59"/>
      <c r="I59"/>
      <c r="J59">
        <v>100</v>
      </c>
      <c r="K59"/>
      <c r="L59"/>
      <c r="M59"/>
      <c r="N59"/>
      <c r="O59"/>
      <c r="P59"/>
      <c r="Q59"/>
      <c r="R59"/>
      <c r="S59"/>
      <c r="T59" s="126"/>
    </row>
    <row r="60" spans="1:20" s="78" customFormat="1" ht="15.6" x14ac:dyDescent="0.3">
      <c r="A60" s="125" t="s">
        <v>180</v>
      </c>
      <c r="B60">
        <v>2012</v>
      </c>
      <c r="C60" s="127" t="s">
        <v>2</v>
      </c>
      <c r="D60">
        <v>4270063.4071986387</v>
      </c>
      <c r="E60">
        <v>100</v>
      </c>
      <c r="F60"/>
      <c r="G60"/>
      <c r="H60"/>
      <c r="I60"/>
      <c r="J60">
        <v>100</v>
      </c>
      <c r="K60"/>
      <c r="L60"/>
      <c r="M60"/>
      <c r="N60"/>
      <c r="O60"/>
      <c r="P60"/>
      <c r="Q60"/>
      <c r="R60"/>
      <c r="S60"/>
      <c r="T60" s="126"/>
    </row>
    <row r="61" spans="1:20" s="78" customFormat="1" ht="15.6" x14ac:dyDescent="0.3">
      <c r="A61" s="125" t="s">
        <v>180</v>
      </c>
      <c r="B61">
        <v>2013</v>
      </c>
      <c r="C61" s="127" t="s">
        <v>2</v>
      </c>
      <c r="D61">
        <v>4370626.1193851475</v>
      </c>
      <c r="E61">
        <v>100</v>
      </c>
      <c r="F61">
        <v>78.14</v>
      </c>
      <c r="G61">
        <v>67.818889970788703</v>
      </c>
      <c r="H61">
        <v>10.321110029211297</v>
      </c>
      <c r="I61">
        <v>21.86</v>
      </c>
      <c r="J61">
        <v>100</v>
      </c>
      <c r="K61">
        <v>79.599999999999994</v>
      </c>
      <c r="L61">
        <v>35</v>
      </c>
      <c r="M61">
        <v>44.599999999999994</v>
      </c>
      <c r="N61">
        <v>20.400000000000006</v>
      </c>
      <c r="O61">
        <v>82</v>
      </c>
      <c r="P61">
        <v>80.038948393378774</v>
      </c>
      <c r="Q61">
        <v>62.122687439143142</v>
      </c>
      <c r="R61">
        <v>17.916260954235632</v>
      </c>
      <c r="S61">
        <v>19.961051606621226</v>
      </c>
      <c r="T61" s="126"/>
    </row>
    <row r="62" spans="1:20" s="78" customFormat="1" ht="15.6" x14ac:dyDescent="0.3">
      <c r="A62" s="125" t="s">
        <v>180</v>
      </c>
      <c r="B62">
        <v>2014</v>
      </c>
      <c r="C62" s="127" t="s">
        <v>2</v>
      </c>
      <c r="D62">
        <v>4472114.8705372242</v>
      </c>
      <c r="E62">
        <v>100</v>
      </c>
      <c r="F62">
        <v>78.14</v>
      </c>
      <c r="G62">
        <v>67.818889970788703</v>
      </c>
      <c r="H62">
        <v>10.321110029211297</v>
      </c>
      <c r="I62">
        <v>21.86</v>
      </c>
      <c r="J62">
        <v>100</v>
      </c>
      <c r="K62">
        <v>79.599999999999994</v>
      </c>
      <c r="L62">
        <v>35</v>
      </c>
      <c r="M62">
        <v>44.599999999999994</v>
      </c>
      <c r="N62">
        <v>20.400000000000006</v>
      </c>
      <c r="O62">
        <v>82</v>
      </c>
      <c r="P62">
        <v>80.038948393378774</v>
      </c>
      <c r="Q62">
        <v>62.122687439143142</v>
      </c>
      <c r="R62">
        <v>17.916260954235632</v>
      </c>
      <c r="S62">
        <v>19.961051606621226</v>
      </c>
      <c r="T62" s="126"/>
    </row>
    <row r="63" spans="1:20" s="78" customFormat="1" ht="15.6" x14ac:dyDescent="0.3">
      <c r="A63" s="125" t="s">
        <v>180</v>
      </c>
      <c r="B63">
        <v>2015</v>
      </c>
      <c r="C63" s="127" t="s">
        <v>2</v>
      </c>
      <c r="D63">
        <v>4567531.5765609741</v>
      </c>
      <c r="E63">
        <v>100</v>
      </c>
      <c r="F63">
        <v>78.14</v>
      </c>
      <c r="G63">
        <v>67.818889970788703</v>
      </c>
      <c r="H63">
        <v>10.321110029211297</v>
      </c>
      <c r="I63">
        <v>21.86</v>
      </c>
      <c r="J63">
        <v>100</v>
      </c>
      <c r="K63">
        <v>79.599999999999994</v>
      </c>
      <c r="L63">
        <v>35</v>
      </c>
      <c r="M63">
        <v>44.599999999999994</v>
      </c>
      <c r="N63">
        <v>20.400000000000006</v>
      </c>
      <c r="O63">
        <v>82</v>
      </c>
      <c r="P63">
        <v>80.038948393378774</v>
      </c>
      <c r="Q63">
        <v>62.122687439143142</v>
      </c>
      <c r="R63">
        <v>17.916260954235632</v>
      </c>
      <c r="S63">
        <v>19.961051606621226</v>
      </c>
      <c r="T63" s="126"/>
    </row>
    <row r="64" spans="1:20" s="78" customFormat="1" ht="15.6" x14ac:dyDescent="0.3">
      <c r="A64" s="125" t="s">
        <v>180</v>
      </c>
      <c r="B64">
        <v>2016</v>
      </c>
      <c r="C64" s="127" t="s">
        <v>2</v>
      </c>
      <c r="D64">
        <v>4662571.9618177796</v>
      </c>
      <c r="E64">
        <v>100</v>
      </c>
      <c r="F64">
        <v>78.14</v>
      </c>
      <c r="G64">
        <v>67.818889970788703</v>
      </c>
      <c r="H64">
        <v>10.321110029211297</v>
      </c>
      <c r="I64">
        <v>21.86</v>
      </c>
      <c r="J64">
        <v>100</v>
      </c>
      <c r="K64">
        <v>79.599999999999994</v>
      </c>
      <c r="L64">
        <v>35</v>
      </c>
      <c r="M64">
        <v>44.599999999999994</v>
      </c>
      <c r="N64">
        <v>20.400000000000006</v>
      </c>
      <c r="O64">
        <v>82</v>
      </c>
      <c r="P64">
        <v>80.038948393378774</v>
      </c>
      <c r="Q64">
        <v>62.122687439143142</v>
      </c>
      <c r="R64">
        <v>17.916260954235632</v>
      </c>
      <c r="S64">
        <v>19.961051606621226</v>
      </c>
      <c r="T64" s="126"/>
    </row>
    <row r="65" spans="1:20" s="78" customFormat="1" ht="15.6" x14ac:dyDescent="0.3">
      <c r="A65" s="125" t="s">
        <v>180</v>
      </c>
      <c r="B65">
        <v>2000</v>
      </c>
      <c r="C65" s="127" t="s">
        <v>16</v>
      </c>
      <c r="D65">
        <v>1424251</v>
      </c>
      <c r="E65"/>
      <c r="F65"/>
      <c r="G65"/>
      <c r="H65"/>
      <c r="I65"/>
      <c r="J65"/>
      <c r="K65"/>
      <c r="L65"/>
      <c r="M65"/>
      <c r="N65"/>
      <c r="O65"/>
      <c r="P65"/>
      <c r="Q65"/>
      <c r="R65"/>
      <c r="S65"/>
      <c r="T65" s="126"/>
    </row>
    <row r="66" spans="1:20" s="78" customFormat="1" ht="15.6" x14ac:dyDescent="0.3">
      <c r="A66" s="125" t="s">
        <v>180</v>
      </c>
      <c r="B66">
        <v>2001</v>
      </c>
      <c r="C66" s="127" t="s">
        <v>16</v>
      </c>
      <c r="D66">
        <v>1459884</v>
      </c>
      <c r="E66"/>
      <c r="F66"/>
      <c r="G66"/>
      <c r="H66"/>
      <c r="I66"/>
      <c r="J66"/>
      <c r="K66"/>
      <c r="L66"/>
      <c r="M66"/>
      <c r="N66"/>
      <c r="O66"/>
      <c r="P66"/>
      <c r="Q66"/>
      <c r="R66"/>
      <c r="S66"/>
      <c r="T66" s="126"/>
    </row>
    <row r="67" spans="1:20" s="78" customFormat="1" ht="15.6" x14ac:dyDescent="0.3">
      <c r="A67" s="125" t="s">
        <v>180</v>
      </c>
      <c r="B67">
        <v>2002</v>
      </c>
      <c r="C67" s="127" t="s">
        <v>16</v>
      </c>
      <c r="D67">
        <v>1511083</v>
      </c>
      <c r="E67"/>
      <c r="F67"/>
      <c r="G67"/>
      <c r="H67"/>
      <c r="I67"/>
      <c r="J67"/>
      <c r="K67"/>
      <c r="L67"/>
      <c r="M67"/>
      <c r="N67"/>
      <c r="O67"/>
      <c r="P67"/>
      <c r="Q67"/>
      <c r="R67"/>
      <c r="S67"/>
      <c r="T67" s="126"/>
    </row>
    <row r="68" spans="1:20" s="78" customFormat="1" ht="15.6" x14ac:dyDescent="0.3">
      <c r="A68" s="125" t="s">
        <v>180</v>
      </c>
      <c r="B68">
        <v>2003</v>
      </c>
      <c r="C68" s="127" t="s">
        <v>16</v>
      </c>
      <c r="D68">
        <v>1563094</v>
      </c>
      <c r="E68"/>
      <c r="F68"/>
      <c r="G68"/>
      <c r="H68"/>
      <c r="I68"/>
      <c r="J68"/>
      <c r="K68"/>
      <c r="L68"/>
      <c r="M68"/>
      <c r="N68"/>
      <c r="O68"/>
      <c r="P68"/>
      <c r="Q68"/>
      <c r="R68"/>
      <c r="S68"/>
      <c r="T68" s="126"/>
    </row>
    <row r="69" spans="1:20" s="78" customFormat="1" ht="15.6" x14ac:dyDescent="0.3">
      <c r="A69" s="125" t="s">
        <v>180</v>
      </c>
      <c r="B69">
        <v>2004</v>
      </c>
      <c r="C69" s="127" t="s">
        <v>16</v>
      </c>
      <c r="D69">
        <v>1615511</v>
      </c>
      <c r="E69"/>
      <c r="F69"/>
      <c r="G69"/>
      <c r="H69"/>
      <c r="I69"/>
      <c r="J69"/>
      <c r="K69"/>
      <c r="L69"/>
      <c r="M69"/>
      <c r="N69"/>
      <c r="O69"/>
      <c r="P69"/>
      <c r="Q69"/>
      <c r="R69"/>
      <c r="S69"/>
      <c r="T69" s="126"/>
    </row>
    <row r="70" spans="1:20" s="78" customFormat="1" ht="15.6" x14ac:dyDescent="0.3">
      <c r="A70" s="125" t="s">
        <v>180</v>
      </c>
      <c r="B70">
        <v>2005</v>
      </c>
      <c r="C70" s="127" t="s">
        <v>16</v>
      </c>
      <c r="D70">
        <v>1665518</v>
      </c>
      <c r="E70"/>
      <c r="F70"/>
      <c r="G70"/>
      <c r="H70"/>
      <c r="I70"/>
      <c r="J70"/>
      <c r="K70"/>
      <c r="L70"/>
      <c r="M70"/>
      <c r="N70"/>
      <c r="O70"/>
      <c r="P70"/>
      <c r="Q70"/>
      <c r="R70"/>
      <c r="S70"/>
      <c r="T70" s="126"/>
    </row>
    <row r="71" spans="1:20" s="78" customFormat="1" ht="15.6" x14ac:dyDescent="0.3">
      <c r="A71" s="125" t="s">
        <v>180</v>
      </c>
      <c r="B71">
        <v>2006</v>
      </c>
      <c r="C71" s="127" t="s">
        <v>16</v>
      </c>
      <c r="D71">
        <v>1720760</v>
      </c>
      <c r="E71"/>
      <c r="F71"/>
      <c r="G71"/>
      <c r="H71"/>
      <c r="I71"/>
      <c r="J71"/>
      <c r="K71"/>
      <c r="L71"/>
      <c r="M71"/>
      <c r="N71"/>
      <c r="O71"/>
      <c r="P71"/>
      <c r="Q71"/>
      <c r="R71"/>
      <c r="S71"/>
      <c r="T71" s="126"/>
    </row>
    <row r="72" spans="1:20" s="78" customFormat="1" ht="15.6" x14ac:dyDescent="0.3">
      <c r="A72" s="125" t="s">
        <v>180</v>
      </c>
      <c r="B72">
        <v>2007</v>
      </c>
      <c r="C72" s="127" t="s">
        <v>16</v>
      </c>
      <c r="D72">
        <v>1796979</v>
      </c>
      <c r="E72"/>
      <c r="F72"/>
      <c r="G72"/>
      <c r="H72"/>
      <c r="I72"/>
      <c r="J72"/>
      <c r="K72"/>
      <c r="L72"/>
      <c r="M72"/>
      <c r="N72"/>
      <c r="O72"/>
      <c r="P72"/>
      <c r="Q72"/>
      <c r="R72"/>
      <c r="S72"/>
      <c r="T72" s="126"/>
    </row>
    <row r="73" spans="1:20" s="78" customFormat="1" ht="15.6" x14ac:dyDescent="0.3">
      <c r="A73" s="125" t="s">
        <v>180</v>
      </c>
      <c r="B73">
        <v>2008</v>
      </c>
      <c r="C73" s="127" t="s">
        <v>16</v>
      </c>
      <c r="D73">
        <v>1877135</v>
      </c>
      <c r="E73"/>
      <c r="F73"/>
      <c r="G73"/>
      <c r="H73"/>
      <c r="I73"/>
      <c r="J73"/>
      <c r="K73"/>
      <c r="L73"/>
      <c r="M73"/>
      <c r="N73"/>
      <c r="O73"/>
      <c r="P73"/>
      <c r="Q73"/>
      <c r="R73"/>
      <c r="S73"/>
      <c r="T73" s="126"/>
    </row>
    <row r="74" spans="1:20" s="78" customFormat="1" ht="15.6" x14ac:dyDescent="0.3">
      <c r="A74" s="125" t="s">
        <v>180</v>
      </c>
      <c r="B74">
        <v>2009</v>
      </c>
      <c r="C74" s="127" t="s">
        <v>16</v>
      </c>
      <c r="D74">
        <v>1956577</v>
      </c>
      <c r="E74"/>
      <c r="F74"/>
      <c r="G74"/>
      <c r="H74"/>
      <c r="I74"/>
      <c r="J74"/>
      <c r="K74"/>
      <c r="L74"/>
      <c r="M74"/>
      <c r="N74"/>
      <c r="O74"/>
      <c r="P74"/>
      <c r="Q74"/>
      <c r="R74"/>
      <c r="S74"/>
      <c r="T74" s="126"/>
    </row>
    <row r="75" spans="1:20" s="78" customFormat="1" ht="15.6" x14ac:dyDescent="0.3">
      <c r="A75" s="125" t="s">
        <v>180</v>
      </c>
      <c r="B75">
        <v>2010</v>
      </c>
      <c r="C75" s="127" t="s">
        <v>16</v>
      </c>
      <c r="D75">
        <v>2024798</v>
      </c>
      <c r="E75"/>
      <c r="F75"/>
      <c r="G75"/>
      <c r="H75"/>
      <c r="I75"/>
      <c r="J75"/>
      <c r="K75"/>
      <c r="L75"/>
      <c r="M75"/>
      <c r="N75"/>
      <c r="O75"/>
      <c r="P75"/>
      <c r="Q75"/>
      <c r="R75"/>
      <c r="S75"/>
      <c r="T75" s="126"/>
    </row>
    <row r="76" spans="1:20" s="78" customFormat="1" ht="15.6" x14ac:dyDescent="0.3">
      <c r="A76" s="125" t="s">
        <v>180</v>
      </c>
      <c r="B76">
        <v>2011</v>
      </c>
      <c r="C76" s="127" t="s">
        <v>16</v>
      </c>
      <c r="D76">
        <v>2091354</v>
      </c>
      <c r="E76"/>
      <c r="F76"/>
      <c r="G76"/>
      <c r="H76"/>
      <c r="I76"/>
      <c r="J76"/>
      <c r="K76"/>
      <c r="L76"/>
      <c r="M76"/>
      <c r="N76"/>
      <c r="O76"/>
      <c r="P76"/>
      <c r="Q76"/>
      <c r="R76"/>
      <c r="S76"/>
      <c r="T76" s="126"/>
    </row>
    <row r="77" spans="1:20" s="78" customFormat="1" ht="15.6" x14ac:dyDescent="0.3">
      <c r="A77" s="125" t="s">
        <v>180</v>
      </c>
      <c r="B77">
        <v>2012</v>
      </c>
      <c r="C77" s="127" t="s">
        <v>16</v>
      </c>
      <c r="D77">
        <v>2173782</v>
      </c>
      <c r="E77"/>
      <c r="F77"/>
      <c r="G77"/>
      <c r="H77"/>
      <c r="I77"/>
      <c r="J77"/>
      <c r="K77"/>
      <c r="L77"/>
      <c r="M77"/>
      <c r="N77"/>
      <c r="O77"/>
      <c r="P77"/>
      <c r="Q77"/>
      <c r="R77"/>
      <c r="S77"/>
      <c r="T77" s="126"/>
    </row>
    <row r="78" spans="1:20" s="78" customFormat="1" ht="15.6" x14ac:dyDescent="0.3">
      <c r="A78" s="125" t="s">
        <v>180</v>
      </c>
      <c r="B78">
        <v>2013</v>
      </c>
      <c r="C78" s="127" t="s">
        <v>16</v>
      </c>
      <c r="D78">
        <v>2253654</v>
      </c>
      <c r="E78"/>
      <c r="F78"/>
      <c r="G78"/>
      <c r="H78"/>
      <c r="I78"/>
      <c r="J78"/>
      <c r="K78"/>
      <c r="L78"/>
      <c r="M78"/>
      <c r="N78"/>
      <c r="O78"/>
      <c r="P78"/>
      <c r="Q78"/>
      <c r="R78"/>
      <c r="S78"/>
      <c r="T78" s="126"/>
    </row>
    <row r="79" spans="1:20" s="78" customFormat="1" ht="15.6" x14ac:dyDescent="0.3">
      <c r="A79" s="125" t="s">
        <v>180</v>
      </c>
      <c r="B79">
        <v>2014</v>
      </c>
      <c r="C79" s="127" t="s">
        <v>16</v>
      </c>
      <c r="D79">
        <v>2327509</v>
      </c>
      <c r="E79"/>
      <c r="F79"/>
      <c r="G79"/>
      <c r="H79"/>
      <c r="I79"/>
      <c r="J79"/>
      <c r="K79"/>
      <c r="L79"/>
      <c r="M79"/>
      <c r="N79"/>
      <c r="O79"/>
      <c r="P79"/>
      <c r="Q79"/>
      <c r="R79"/>
      <c r="S79"/>
      <c r="T79" s="126"/>
    </row>
    <row r="80" spans="1:20" s="78" customFormat="1" ht="15.6" x14ac:dyDescent="0.3">
      <c r="A80" s="125" t="s">
        <v>180</v>
      </c>
      <c r="B80">
        <v>2015</v>
      </c>
      <c r="C80" s="127" t="s">
        <v>16</v>
      </c>
      <c r="D80">
        <v>2385856</v>
      </c>
      <c r="E80"/>
      <c r="F80"/>
      <c r="G80"/>
      <c r="H80"/>
      <c r="I80"/>
      <c r="J80"/>
      <c r="K80"/>
      <c r="L80"/>
      <c r="M80"/>
      <c r="N80"/>
      <c r="O80"/>
      <c r="P80"/>
      <c r="Q80"/>
      <c r="R80"/>
      <c r="S80"/>
      <c r="T80" s="126"/>
    </row>
    <row r="81" spans="1:20" s="78" customFormat="1" ht="15.6" x14ac:dyDescent="0.3">
      <c r="A81" s="125" t="s">
        <v>180</v>
      </c>
      <c r="B81">
        <v>2016</v>
      </c>
      <c r="C81" s="127" t="s">
        <v>16</v>
      </c>
      <c r="D81">
        <v>2441802</v>
      </c>
      <c r="E81"/>
      <c r="F81"/>
      <c r="G81"/>
      <c r="H81"/>
      <c r="I81"/>
      <c r="J81"/>
      <c r="K81"/>
      <c r="L81"/>
      <c r="M81"/>
      <c r="N81"/>
      <c r="O81"/>
      <c r="P81"/>
      <c r="Q81"/>
      <c r="R81"/>
      <c r="S81"/>
      <c r="T81" s="126"/>
    </row>
    <row r="82" spans="1:20" s="78" customFormat="1" ht="15.6" x14ac:dyDescent="0.3">
      <c r="A82" s="125" t="s">
        <v>180</v>
      </c>
      <c r="B82">
        <v>2000</v>
      </c>
      <c r="C82" s="127" t="s">
        <v>17</v>
      </c>
      <c r="D82">
        <v>1760545</v>
      </c>
      <c r="E82">
        <v>100</v>
      </c>
      <c r="F82"/>
      <c r="G82"/>
      <c r="H82"/>
      <c r="I82"/>
      <c r="J82"/>
      <c r="K82"/>
      <c r="L82"/>
      <c r="M82"/>
      <c r="N82"/>
      <c r="O82"/>
      <c r="P82"/>
      <c r="Q82"/>
      <c r="R82"/>
      <c r="S82"/>
      <c r="T82" s="126"/>
    </row>
    <row r="83" spans="1:20" s="78" customFormat="1" ht="15.6" x14ac:dyDescent="0.3">
      <c r="A83" s="125" t="s">
        <v>180</v>
      </c>
      <c r="B83">
        <v>2001</v>
      </c>
      <c r="C83" s="127" t="s">
        <v>17</v>
      </c>
      <c r="D83">
        <v>1806763</v>
      </c>
      <c r="E83">
        <v>100</v>
      </c>
      <c r="F83"/>
      <c r="G83"/>
      <c r="H83"/>
      <c r="I83"/>
      <c r="J83"/>
      <c r="K83"/>
      <c r="L83"/>
      <c r="M83"/>
      <c r="N83"/>
      <c r="O83"/>
      <c r="P83"/>
      <c r="Q83"/>
      <c r="R83"/>
      <c r="S83"/>
      <c r="T83" s="126"/>
    </row>
    <row r="84" spans="1:20" s="78" customFormat="1" ht="15.6" x14ac:dyDescent="0.3">
      <c r="A84" s="125" t="s">
        <v>180</v>
      </c>
      <c r="B84">
        <v>2002</v>
      </c>
      <c r="C84" s="127" t="s">
        <v>17</v>
      </c>
      <c r="D84">
        <v>1858924</v>
      </c>
      <c r="E84">
        <v>100</v>
      </c>
      <c r="F84"/>
      <c r="G84"/>
      <c r="H84"/>
      <c r="I84"/>
      <c r="J84"/>
      <c r="K84"/>
      <c r="L84"/>
      <c r="M84"/>
      <c r="N84"/>
      <c r="O84"/>
      <c r="P84"/>
      <c r="Q84"/>
      <c r="R84"/>
      <c r="S84"/>
      <c r="T84" s="126"/>
    </row>
    <row r="85" spans="1:20" s="78" customFormat="1" ht="15.6" x14ac:dyDescent="0.3">
      <c r="A85" s="125" t="s">
        <v>180</v>
      </c>
      <c r="B85">
        <v>2003</v>
      </c>
      <c r="C85" s="127" t="s">
        <v>17</v>
      </c>
      <c r="D85">
        <v>1917049</v>
      </c>
      <c r="E85">
        <v>100</v>
      </c>
      <c r="F85"/>
      <c r="G85"/>
      <c r="H85"/>
      <c r="I85"/>
      <c r="J85"/>
      <c r="K85"/>
      <c r="L85"/>
      <c r="M85"/>
      <c r="N85"/>
      <c r="O85"/>
      <c r="P85"/>
      <c r="Q85"/>
      <c r="R85"/>
      <c r="S85"/>
      <c r="T85" s="126"/>
    </row>
    <row r="86" spans="1:20" s="78" customFormat="1" ht="15.6" x14ac:dyDescent="0.3">
      <c r="A86" s="125" t="s">
        <v>180</v>
      </c>
      <c r="B86">
        <v>2004</v>
      </c>
      <c r="C86" s="127" t="s">
        <v>17</v>
      </c>
      <c r="D86">
        <v>1978664</v>
      </c>
      <c r="E86">
        <v>100</v>
      </c>
      <c r="F86"/>
      <c r="G86"/>
      <c r="H86"/>
      <c r="I86"/>
      <c r="J86"/>
      <c r="K86"/>
      <c r="L86"/>
      <c r="M86"/>
      <c r="N86"/>
      <c r="O86"/>
      <c r="P86"/>
      <c r="Q86"/>
      <c r="R86"/>
      <c r="S86"/>
      <c r="T86" s="126"/>
    </row>
    <row r="87" spans="1:20" s="78" customFormat="1" ht="15.6" x14ac:dyDescent="0.3">
      <c r="A87" s="125" t="s">
        <v>180</v>
      </c>
      <c r="B87">
        <v>2005</v>
      </c>
      <c r="C87" s="127" t="s">
        <v>17</v>
      </c>
      <c r="D87">
        <v>2041279</v>
      </c>
      <c r="E87">
        <v>100</v>
      </c>
      <c r="F87">
        <v>13.395241935482771</v>
      </c>
      <c r="G87"/>
      <c r="H87"/>
      <c r="I87">
        <v>86.604758064517227</v>
      </c>
      <c r="J87">
        <v>45.72419354838712</v>
      </c>
      <c r="K87"/>
      <c r="L87">
        <v>10.685483870967801</v>
      </c>
      <c r="M87"/>
      <c r="N87"/>
      <c r="O87"/>
      <c r="P87"/>
      <c r="Q87"/>
      <c r="R87"/>
      <c r="S87"/>
      <c r="T87" s="126"/>
    </row>
    <row r="88" spans="1:20" s="78" customFormat="1" ht="15.6" x14ac:dyDescent="0.3">
      <c r="A88" s="125" t="s">
        <v>180</v>
      </c>
      <c r="B88">
        <v>2006</v>
      </c>
      <c r="C88" s="127" t="s">
        <v>17</v>
      </c>
      <c r="D88">
        <v>2101746</v>
      </c>
      <c r="E88">
        <v>100</v>
      </c>
      <c r="F88">
        <v>13.395241935482771</v>
      </c>
      <c r="G88"/>
      <c r="H88"/>
      <c r="I88">
        <v>86.604758064517227</v>
      </c>
      <c r="J88">
        <v>45.72419354838712</v>
      </c>
      <c r="K88"/>
      <c r="L88">
        <v>10.685483870967801</v>
      </c>
      <c r="M88"/>
      <c r="N88"/>
      <c r="O88"/>
      <c r="P88"/>
      <c r="Q88"/>
      <c r="R88"/>
      <c r="S88"/>
      <c r="T88" s="126"/>
    </row>
    <row r="89" spans="1:20" s="78" customFormat="1" ht="15.6" x14ac:dyDescent="0.3">
      <c r="A89" s="125" t="s">
        <v>180</v>
      </c>
      <c r="B89">
        <v>2007</v>
      </c>
      <c r="C89" s="127" t="s">
        <v>17</v>
      </c>
      <c r="D89">
        <v>2169579</v>
      </c>
      <c r="E89">
        <v>100</v>
      </c>
      <c r="F89">
        <v>13.395241935482771</v>
      </c>
      <c r="G89"/>
      <c r="H89"/>
      <c r="I89">
        <v>86.604758064517227</v>
      </c>
      <c r="J89">
        <v>45.72419354838712</v>
      </c>
      <c r="K89"/>
      <c r="L89">
        <v>10.685483870967801</v>
      </c>
      <c r="M89"/>
      <c r="N89"/>
      <c r="O89"/>
      <c r="P89"/>
      <c r="Q89"/>
      <c r="R89"/>
      <c r="S89"/>
      <c r="T89" s="126"/>
    </row>
    <row r="90" spans="1:20" s="78" customFormat="1" ht="15.6" x14ac:dyDescent="0.3">
      <c r="A90" s="125" t="s">
        <v>180</v>
      </c>
      <c r="B90">
        <v>2008</v>
      </c>
      <c r="C90" s="127" t="s">
        <v>17</v>
      </c>
      <c r="D90">
        <v>2246984</v>
      </c>
      <c r="E90">
        <v>100</v>
      </c>
      <c r="F90">
        <v>13.395241935482771</v>
      </c>
      <c r="G90"/>
      <c r="H90"/>
      <c r="I90">
        <v>86.604758064517227</v>
      </c>
      <c r="J90">
        <v>45.72419354838712</v>
      </c>
      <c r="K90"/>
      <c r="L90">
        <v>10.685483870967801</v>
      </c>
      <c r="M90"/>
      <c r="N90"/>
      <c r="O90"/>
      <c r="P90"/>
      <c r="Q90"/>
      <c r="R90"/>
      <c r="S90"/>
      <c r="T90" s="126"/>
    </row>
    <row r="91" spans="1:20" s="78" customFormat="1" ht="15.6" x14ac:dyDescent="0.3">
      <c r="A91" s="125" t="s">
        <v>180</v>
      </c>
      <c r="B91">
        <v>2009</v>
      </c>
      <c r="C91" s="127" t="s">
        <v>17</v>
      </c>
      <c r="D91">
        <v>2332592</v>
      </c>
      <c r="E91">
        <v>100</v>
      </c>
      <c r="F91">
        <v>13.395241935482773</v>
      </c>
      <c r="G91"/>
      <c r="H91"/>
      <c r="I91">
        <v>86.604758064517227</v>
      </c>
      <c r="J91">
        <v>45.72419354838712</v>
      </c>
      <c r="K91"/>
      <c r="L91">
        <v>10.685483870967801</v>
      </c>
      <c r="M91"/>
      <c r="N91"/>
      <c r="O91"/>
      <c r="P91"/>
      <c r="Q91"/>
      <c r="R91"/>
      <c r="S91"/>
      <c r="T91" s="126"/>
    </row>
    <row r="92" spans="1:20" s="78" customFormat="1" ht="15.6" x14ac:dyDescent="0.3">
      <c r="A92" s="125" t="s">
        <v>180</v>
      </c>
      <c r="B92">
        <v>2010</v>
      </c>
      <c r="C92" s="127" t="s">
        <v>17</v>
      </c>
      <c r="D92">
        <v>2423089</v>
      </c>
      <c r="E92">
        <v>100</v>
      </c>
      <c r="F92">
        <v>21.849032258061925</v>
      </c>
      <c r="G92"/>
      <c r="H92"/>
      <c r="I92">
        <v>78.150967741938075</v>
      </c>
      <c r="J92">
        <v>52.303225806452247</v>
      </c>
      <c r="K92"/>
      <c r="L92">
        <v>13.458064516128616</v>
      </c>
      <c r="M92"/>
      <c r="N92"/>
      <c r="O92"/>
      <c r="P92"/>
      <c r="Q92"/>
      <c r="R92"/>
      <c r="S92"/>
      <c r="T92" s="126"/>
    </row>
    <row r="93" spans="1:20" s="78" customFormat="1" ht="15.6" x14ac:dyDescent="0.3">
      <c r="A93" s="125" t="s">
        <v>180</v>
      </c>
      <c r="B93">
        <v>2011</v>
      </c>
      <c r="C93" s="127" t="s">
        <v>17</v>
      </c>
      <c r="D93">
        <v>2515290</v>
      </c>
      <c r="E93">
        <v>100</v>
      </c>
      <c r="F93">
        <v>30.302822580644715</v>
      </c>
      <c r="G93"/>
      <c r="H93"/>
      <c r="I93">
        <v>69.697177419355285</v>
      </c>
      <c r="J93">
        <v>58.882258064515554</v>
      </c>
      <c r="K93"/>
      <c r="L93">
        <v>16.23064516129034</v>
      </c>
      <c r="M93"/>
      <c r="N93"/>
      <c r="O93"/>
      <c r="P93"/>
      <c r="Q93"/>
      <c r="R93"/>
      <c r="S93"/>
      <c r="T93" s="126"/>
    </row>
    <row r="94" spans="1:20" s="78" customFormat="1" ht="15.6" x14ac:dyDescent="0.3">
      <c r="A94" s="125" t="s">
        <v>180</v>
      </c>
      <c r="B94">
        <v>2012</v>
      </c>
      <c r="C94" s="127" t="s">
        <v>17</v>
      </c>
      <c r="D94">
        <v>2616085</v>
      </c>
      <c r="E94">
        <v>100</v>
      </c>
      <c r="F94">
        <v>38.756612903223868</v>
      </c>
      <c r="G94"/>
      <c r="H94"/>
      <c r="I94">
        <v>61.243387096776132</v>
      </c>
      <c r="J94">
        <v>65.46129032258068</v>
      </c>
      <c r="K94"/>
      <c r="L94">
        <v>19.003225806451155</v>
      </c>
      <c r="M94"/>
      <c r="N94"/>
      <c r="O94"/>
      <c r="P94"/>
      <c r="Q94"/>
      <c r="R94"/>
      <c r="S94"/>
      <c r="T94" s="126"/>
    </row>
    <row r="95" spans="1:20" s="78" customFormat="1" ht="15.6" x14ac:dyDescent="0.3">
      <c r="A95" s="125" t="s">
        <v>180</v>
      </c>
      <c r="B95">
        <v>2013</v>
      </c>
      <c r="C95" s="127" t="s">
        <v>17</v>
      </c>
      <c r="D95">
        <v>2723158</v>
      </c>
      <c r="E95">
        <v>100</v>
      </c>
      <c r="F95">
        <v>47.210403225806658</v>
      </c>
      <c r="G95">
        <v>47.210403225806658</v>
      </c>
      <c r="H95">
        <v>0</v>
      </c>
      <c r="I95">
        <v>52.789596774193342</v>
      </c>
      <c r="J95">
        <v>72.040322580645807</v>
      </c>
      <c r="K95">
        <v>72.040322580645807</v>
      </c>
      <c r="L95">
        <v>21.77580645161288</v>
      </c>
      <c r="M95">
        <v>50.264516129032927</v>
      </c>
      <c r="N95">
        <v>27.959677419354193</v>
      </c>
      <c r="O95">
        <v>83</v>
      </c>
      <c r="P95">
        <v>80.993150684931507</v>
      </c>
      <c r="Q95">
        <v>63.3</v>
      </c>
      <c r="R95">
        <v>17.69315068493151</v>
      </c>
      <c r="S95">
        <v>19.006849315068493</v>
      </c>
      <c r="T95" s="126"/>
    </row>
    <row r="96" spans="1:20" s="78" customFormat="1" ht="15.6" x14ac:dyDescent="0.3">
      <c r="A96" s="125" t="s">
        <v>180</v>
      </c>
      <c r="B96">
        <v>2014</v>
      </c>
      <c r="C96" s="127" t="s">
        <v>17</v>
      </c>
      <c r="D96">
        <v>2833918</v>
      </c>
      <c r="E96">
        <v>100</v>
      </c>
      <c r="F96">
        <v>55.664193548385811</v>
      </c>
      <c r="G96">
        <v>55.664193548385811</v>
      </c>
      <c r="H96">
        <v>0</v>
      </c>
      <c r="I96">
        <v>44.335806451614189</v>
      </c>
      <c r="J96">
        <v>78.619354838709114</v>
      </c>
      <c r="K96">
        <v>78.619354838709114</v>
      </c>
      <c r="L96">
        <v>24.548387096773695</v>
      </c>
      <c r="M96">
        <v>54.070967741935419</v>
      </c>
      <c r="N96">
        <v>21.380645161290886</v>
      </c>
      <c r="O96">
        <v>83</v>
      </c>
      <c r="P96">
        <v>80.993150684931507</v>
      </c>
      <c r="Q96">
        <v>63.3</v>
      </c>
      <c r="R96">
        <v>17.69315068493151</v>
      </c>
      <c r="S96">
        <v>19.006849315068493</v>
      </c>
      <c r="T96" s="126"/>
    </row>
    <row r="97" spans="1:31" s="78" customFormat="1" ht="15.6" x14ac:dyDescent="0.3">
      <c r="A97" s="125" t="s">
        <v>180</v>
      </c>
      <c r="B97">
        <v>2015</v>
      </c>
      <c r="C97" s="127" t="s">
        <v>17</v>
      </c>
      <c r="D97">
        <v>2946138</v>
      </c>
      <c r="E97">
        <v>100</v>
      </c>
      <c r="F97">
        <v>64.117983870964963</v>
      </c>
      <c r="G97">
        <v>64.117983870964963</v>
      </c>
      <c r="H97">
        <v>0</v>
      </c>
      <c r="I97">
        <v>35.882016129035037</v>
      </c>
      <c r="J97">
        <v>85.19838709677424</v>
      </c>
      <c r="K97">
        <v>80.900000000000006</v>
      </c>
      <c r="L97">
        <v>27.320967741935419</v>
      </c>
      <c r="M97">
        <v>53.579032258064586</v>
      </c>
      <c r="N97">
        <v>19.099999999999994</v>
      </c>
      <c r="O97">
        <v>83</v>
      </c>
      <c r="P97">
        <v>80.993150684931507</v>
      </c>
      <c r="Q97">
        <v>63.3</v>
      </c>
      <c r="R97">
        <v>17.69315068493151</v>
      </c>
      <c r="S97">
        <v>19.006849315068493</v>
      </c>
      <c r="T97" s="126"/>
    </row>
    <row r="98" spans="1:31" s="78" customFormat="1" ht="15.6" x14ac:dyDescent="0.3">
      <c r="A98" s="125" t="s">
        <v>180</v>
      </c>
      <c r="B98">
        <v>2016</v>
      </c>
      <c r="C98" s="127" t="s">
        <v>17</v>
      </c>
      <c r="D98">
        <v>3057114</v>
      </c>
      <c r="E98">
        <v>100</v>
      </c>
      <c r="F98">
        <v>72.571774193547753</v>
      </c>
      <c r="G98">
        <v>70.077054794520549</v>
      </c>
      <c r="H98">
        <v>2.4947193990272041</v>
      </c>
      <c r="I98">
        <v>27.428225806452247</v>
      </c>
      <c r="J98">
        <v>91.777419354839367</v>
      </c>
      <c r="K98">
        <v>80.900000000000006</v>
      </c>
      <c r="L98">
        <v>30.093548387096234</v>
      </c>
      <c r="M98">
        <v>50.806451612903771</v>
      </c>
      <c r="N98">
        <v>19.099999999999994</v>
      </c>
      <c r="O98">
        <v>83</v>
      </c>
      <c r="P98">
        <v>80.993150684931507</v>
      </c>
      <c r="Q98">
        <v>63.3</v>
      </c>
      <c r="R98">
        <v>17.69315068493151</v>
      </c>
      <c r="S98">
        <v>19.006849315068493</v>
      </c>
      <c r="T98" s="126"/>
    </row>
    <row r="99" spans="1:31" s="78" customFormat="1" ht="15.6" x14ac:dyDescent="0.3">
      <c r="A99" s="125" t="s">
        <v>180</v>
      </c>
      <c r="B99">
        <v>2000</v>
      </c>
      <c r="C99" s="127" t="s">
        <v>18</v>
      </c>
      <c r="D99">
        <v>1477977</v>
      </c>
      <c r="E99"/>
      <c r="F99"/>
      <c r="G99"/>
      <c r="H99"/>
      <c r="I99"/>
      <c r="J99"/>
      <c r="K99"/>
      <c r="L99"/>
      <c r="M99"/>
      <c r="N99"/>
      <c r="O99"/>
      <c r="P99"/>
      <c r="Q99"/>
      <c r="R99"/>
      <c r="S99"/>
      <c r="T99" s="126"/>
    </row>
    <row r="100" spans="1:31" s="78" customFormat="1" ht="15.6" x14ac:dyDescent="0.3">
      <c r="A100" s="125" t="s">
        <v>180</v>
      </c>
      <c r="B100">
        <v>2001</v>
      </c>
      <c r="C100" s="127" t="s">
        <v>18</v>
      </c>
      <c r="D100">
        <v>1517053</v>
      </c>
      <c r="E100"/>
      <c r="F100"/>
      <c r="G100"/>
      <c r="H100"/>
      <c r="I100"/>
      <c r="J100"/>
      <c r="K100"/>
      <c r="L100"/>
      <c r="M100"/>
      <c r="N100"/>
      <c r="O100"/>
      <c r="P100"/>
      <c r="Q100"/>
      <c r="R100"/>
      <c r="S100"/>
      <c r="T100" s="126"/>
    </row>
    <row r="101" spans="1:31" s="78" customFormat="1" ht="15.6" x14ac:dyDescent="0.3">
      <c r="A101" s="125" t="s">
        <v>180</v>
      </c>
      <c r="B101">
        <v>2002</v>
      </c>
      <c r="C101" s="127" t="s">
        <v>18</v>
      </c>
      <c r="D101">
        <v>1547896</v>
      </c>
      <c r="E101"/>
      <c r="F101"/>
      <c r="G101"/>
      <c r="H101"/>
      <c r="I101"/>
      <c r="J101"/>
      <c r="K101"/>
      <c r="L101"/>
      <c r="M101"/>
      <c r="N101"/>
      <c r="O101"/>
      <c r="P101"/>
      <c r="Q101"/>
      <c r="R101"/>
      <c r="S101"/>
      <c r="T101" s="126"/>
    </row>
    <row r="102" spans="1:31" s="78" customFormat="1" ht="15.6" x14ac:dyDescent="0.3">
      <c r="A102" s="125" t="s">
        <v>180</v>
      </c>
      <c r="B102">
        <v>2003</v>
      </c>
      <c r="C102" s="127" t="s">
        <v>18</v>
      </c>
      <c r="D102">
        <v>1582131</v>
      </c>
      <c r="E102"/>
      <c r="F102"/>
      <c r="G102"/>
      <c r="H102"/>
      <c r="I102"/>
      <c r="J102"/>
      <c r="K102"/>
      <c r="L102"/>
      <c r="M102"/>
      <c r="N102"/>
      <c r="O102"/>
      <c r="P102"/>
      <c r="Q102"/>
      <c r="R102"/>
      <c r="S102"/>
      <c r="T102" s="126"/>
    </row>
    <row r="103" spans="1:31" s="78" customFormat="1" ht="15.6" x14ac:dyDescent="0.3">
      <c r="A103" s="125" t="s">
        <v>180</v>
      </c>
      <c r="B103">
        <v>2004</v>
      </c>
      <c r="C103" s="127" t="s">
        <v>18</v>
      </c>
      <c r="D103">
        <v>1621261</v>
      </c>
      <c r="E103"/>
      <c r="F103"/>
      <c r="G103"/>
      <c r="H103"/>
      <c r="I103"/>
      <c r="J103"/>
      <c r="K103"/>
      <c r="L103"/>
      <c r="M103"/>
      <c r="N103"/>
      <c r="O103"/>
      <c r="P103"/>
      <c r="Q103"/>
      <c r="R103"/>
      <c r="S103"/>
      <c r="T103" s="126"/>
    </row>
    <row r="104" spans="1:31" s="78" customFormat="1" ht="15.6" x14ac:dyDescent="0.3">
      <c r="A104" s="125" t="s">
        <v>180</v>
      </c>
      <c r="B104">
        <v>2005</v>
      </c>
      <c r="C104" s="127" t="s">
        <v>18</v>
      </c>
      <c r="D104">
        <v>1666372</v>
      </c>
      <c r="E104"/>
      <c r="F104">
        <v>47.400000000000006</v>
      </c>
      <c r="G104"/>
      <c r="H104">
        <v>47.400000000000006</v>
      </c>
      <c r="I104">
        <v>52.599999999999994</v>
      </c>
      <c r="J104">
        <v>70.349999999999994</v>
      </c>
      <c r="K104"/>
      <c r="L104">
        <v>20.100000000000001</v>
      </c>
      <c r="M104">
        <v>50.249999999999993</v>
      </c>
      <c r="N104">
        <v>29.650000000000006</v>
      </c>
      <c r="O104"/>
      <c r="P104"/>
      <c r="Q104"/>
      <c r="R104"/>
      <c r="S104"/>
      <c r="T104" s="126"/>
    </row>
    <row r="105" spans="1:31" s="78" customFormat="1" ht="15.6" x14ac:dyDescent="0.3">
      <c r="A105" s="125" t="s">
        <v>180</v>
      </c>
      <c r="B105">
        <v>2006</v>
      </c>
      <c r="C105" s="127" t="s">
        <v>18</v>
      </c>
      <c r="D105">
        <v>1717621</v>
      </c>
      <c r="E105"/>
      <c r="F105">
        <v>47.400000000000006</v>
      </c>
      <c r="G105"/>
      <c r="H105">
        <v>47.400000000000006</v>
      </c>
      <c r="I105">
        <v>52.599999999999994</v>
      </c>
      <c r="J105">
        <v>70.349999999999994</v>
      </c>
      <c r="K105"/>
      <c r="L105">
        <v>20.100000000000001</v>
      </c>
      <c r="M105">
        <v>50.249999999999993</v>
      </c>
      <c r="N105">
        <v>29.650000000000006</v>
      </c>
      <c r="O105"/>
      <c r="P105"/>
      <c r="Q105"/>
      <c r="R105"/>
      <c r="S105"/>
      <c r="T105" s="126"/>
    </row>
    <row r="106" spans="1:31" s="78" customFormat="1" ht="15.6" x14ac:dyDescent="0.3">
      <c r="A106" s="125" t="s">
        <v>180</v>
      </c>
      <c r="B106">
        <v>2007</v>
      </c>
      <c r="C106" s="127" t="s">
        <v>18</v>
      </c>
      <c r="D106">
        <v>1765331</v>
      </c>
      <c r="E106"/>
      <c r="F106">
        <v>47.400000000000006</v>
      </c>
      <c r="G106"/>
      <c r="H106">
        <v>47.400000000000006</v>
      </c>
      <c r="I106">
        <v>52.599999999999994</v>
      </c>
      <c r="J106">
        <v>70.349999999999994</v>
      </c>
      <c r="K106"/>
      <c r="L106">
        <v>20.100000000000001</v>
      </c>
      <c r="M106">
        <v>50.249999999999993</v>
      </c>
      <c r="N106">
        <v>29.650000000000006</v>
      </c>
      <c r="O106"/>
      <c r="P106"/>
      <c r="Q106"/>
      <c r="R106"/>
      <c r="S106"/>
      <c r="T106" s="126"/>
    </row>
    <row r="107" spans="1:31" s="78" customFormat="1" ht="15.6" x14ac:dyDescent="0.3">
      <c r="A107" s="125" t="s">
        <v>180</v>
      </c>
      <c r="B107">
        <v>2008</v>
      </c>
      <c r="C107" s="127" t="s">
        <v>18</v>
      </c>
      <c r="D107">
        <v>1818436</v>
      </c>
      <c r="E107"/>
      <c r="F107">
        <v>47.400000000000006</v>
      </c>
      <c r="G107"/>
      <c r="H107">
        <v>47.400000000000006</v>
      </c>
      <c r="I107">
        <v>52.599999999999994</v>
      </c>
      <c r="J107">
        <v>70.349999999999994</v>
      </c>
      <c r="K107"/>
      <c r="L107">
        <v>20.100000000000001</v>
      </c>
      <c r="M107">
        <v>50.249999999999993</v>
      </c>
      <c r="N107">
        <v>29.650000000000006</v>
      </c>
      <c r="O107"/>
      <c r="P107"/>
      <c r="Q107"/>
      <c r="R107"/>
      <c r="S107"/>
      <c r="T107" s="126"/>
    </row>
    <row r="108" spans="1:31" s="78" customFormat="1" ht="15.6" x14ac:dyDescent="0.3">
      <c r="A108" s="125" t="s">
        <v>180</v>
      </c>
      <c r="B108">
        <v>2009</v>
      </c>
      <c r="C108" s="127" t="s">
        <v>18</v>
      </c>
      <c r="D108">
        <v>1875138</v>
      </c>
      <c r="E108"/>
      <c r="F108">
        <v>47.400000000000006</v>
      </c>
      <c r="G108"/>
      <c r="H108">
        <v>47.400000000000006</v>
      </c>
      <c r="I108">
        <v>52.599999999999994</v>
      </c>
      <c r="J108">
        <v>70.349999999999994</v>
      </c>
      <c r="K108"/>
      <c r="L108">
        <v>20.100000000000001</v>
      </c>
      <c r="M108">
        <v>50.249999999999993</v>
      </c>
      <c r="N108">
        <v>29.650000000000006</v>
      </c>
      <c r="O108"/>
      <c r="P108"/>
      <c r="Q108"/>
      <c r="R108"/>
      <c r="S108"/>
      <c r="T108" s="126"/>
    </row>
    <row r="109" spans="1:31" s="78" customFormat="1" ht="15.6" x14ac:dyDescent="0.3">
      <c r="A109" s="125" t="s">
        <v>180</v>
      </c>
      <c r="B109">
        <v>2010</v>
      </c>
      <c r="C109" s="127" t="s">
        <v>18</v>
      </c>
      <c r="D109">
        <v>1934561</v>
      </c>
      <c r="E109"/>
      <c r="F109">
        <v>47.400000000000006</v>
      </c>
      <c r="G109"/>
      <c r="H109">
        <v>47.400000000000006</v>
      </c>
      <c r="I109">
        <v>52.599999999999994</v>
      </c>
      <c r="J109">
        <v>70.349999999999994</v>
      </c>
      <c r="K109"/>
      <c r="L109">
        <v>20.100000000000001</v>
      </c>
      <c r="M109">
        <v>50.249999999999993</v>
      </c>
      <c r="N109">
        <v>29.650000000000006</v>
      </c>
      <c r="O109"/>
      <c r="P109"/>
      <c r="Q109"/>
      <c r="R109"/>
      <c r="S109"/>
      <c r="T109" s="126"/>
    </row>
    <row r="110" spans="1:31" s="78" customFormat="1" ht="15.6" x14ac:dyDescent="0.3">
      <c r="A110" s="125" t="s">
        <v>180</v>
      </c>
      <c r="B110">
        <v>2011</v>
      </c>
      <c r="C110" s="77" t="s">
        <v>18</v>
      </c>
      <c r="D110">
        <v>1995905</v>
      </c>
      <c r="E110"/>
      <c r="F110">
        <v>47.400000000000006</v>
      </c>
      <c r="G110"/>
      <c r="H110">
        <v>47.400000000000006</v>
      </c>
      <c r="I110">
        <v>52.599999999999994</v>
      </c>
      <c r="J110">
        <v>70.349999999999994</v>
      </c>
      <c r="K110"/>
      <c r="L110">
        <v>20.100000000000001</v>
      </c>
      <c r="M110">
        <v>50.249999999999993</v>
      </c>
      <c r="N110">
        <v>29.650000000000006</v>
      </c>
      <c r="O110"/>
      <c r="P110"/>
      <c r="Q110"/>
      <c r="R110"/>
      <c r="S110"/>
      <c r="T110" s="120"/>
      <c r="U110" s="118"/>
      <c r="V110" s="118"/>
      <c r="W110" s="118"/>
      <c r="X110" s="118"/>
      <c r="Y110" s="118"/>
      <c r="Z110" s="118"/>
      <c r="AA110" s="118"/>
      <c r="AB110" s="118"/>
      <c r="AC110" s="118"/>
      <c r="AD110" s="118"/>
      <c r="AE110" s="118"/>
    </row>
    <row r="111" spans="1:31" s="78" customFormat="1" ht="15.6" x14ac:dyDescent="0.3">
      <c r="A111" s="125" t="s">
        <v>180</v>
      </c>
      <c r="B111">
        <v>2012</v>
      </c>
      <c r="C111" s="77" t="s">
        <v>18</v>
      </c>
      <c r="D111">
        <v>2050881</v>
      </c>
      <c r="E111"/>
      <c r="F111">
        <v>47.400000000000006</v>
      </c>
      <c r="G111"/>
      <c r="H111">
        <v>47.400000000000006</v>
      </c>
      <c r="I111">
        <v>52.599999999999994</v>
      </c>
      <c r="J111">
        <v>70.349999999999994</v>
      </c>
      <c r="K111"/>
      <c r="L111">
        <v>20.100000000000001</v>
      </c>
      <c r="M111">
        <v>50.249999999999993</v>
      </c>
      <c r="N111">
        <v>29.650000000000006</v>
      </c>
      <c r="O111"/>
      <c r="P111"/>
      <c r="Q111"/>
      <c r="R111"/>
      <c r="S111"/>
      <c r="T111" s="120"/>
      <c r="U111" s="118"/>
      <c r="V111" s="118"/>
      <c r="W111" s="118"/>
      <c r="X111" s="118"/>
      <c r="Y111" s="118"/>
      <c r="Z111" s="118"/>
      <c r="AA111" s="118"/>
      <c r="AB111" s="118"/>
      <c r="AC111" s="118"/>
      <c r="AD111" s="118"/>
      <c r="AE111" s="118"/>
    </row>
    <row r="112" spans="1:31" s="78" customFormat="1" ht="15.6" x14ac:dyDescent="0.3">
      <c r="A112" s="125" t="s">
        <v>180</v>
      </c>
      <c r="B112">
        <v>2013</v>
      </c>
      <c r="C112" s="77" t="s">
        <v>18</v>
      </c>
      <c r="D112">
        <v>2114101</v>
      </c>
      <c r="E112"/>
      <c r="F112">
        <v>47.400000000000006</v>
      </c>
      <c r="G112"/>
      <c r="H112">
        <v>47.400000000000006</v>
      </c>
      <c r="I112">
        <v>52.599999999999994</v>
      </c>
      <c r="J112">
        <v>70.349999999999994</v>
      </c>
      <c r="K112"/>
      <c r="L112">
        <v>20.100000000000001</v>
      </c>
      <c r="M112">
        <v>50.249999999999993</v>
      </c>
      <c r="N112">
        <v>29.650000000000006</v>
      </c>
      <c r="O112"/>
      <c r="P112"/>
      <c r="Q112"/>
      <c r="R112"/>
      <c r="S112"/>
      <c r="T112" s="120"/>
      <c r="U112" s="118"/>
      <c r="V112" s="118"/>
      <c r="W112" s="118"/>
      <c r="X112" s="118"/>
      <c r="Y112" s="118"/>
      <c r="Z112" s="118"/>
      <c r="AA112" s="118"/>
      <c r="AB112" s="118"/>
      <c r="AC112" s="118"/>
      <c r="AD112" s="118"/>
      <c r="AE112" s="118"/>
    </row>
    <row r="113" spans="1:31" s="78" customFormat="1" ht="15.6" x14ac:dyDescent="0.3">
      <c r="A113" s="125" t="s">
        <v>180</v>
      </c>
      <c r="B113">
        <v>2014</v>
      </c>
      <c r="C113" s="77" t="s">
        <v>18</v>
      </c>
      <c r="D113">
        <v>2187136</v>
      </c>
      <c r="E113"/>
      <c r="F113">
        <v>47.400000000000006</v>
      </c>
      <c r="G113"/>
      <c r="H113">
        <v>47.400000000000006</v>
      </c>
      <c r="I113">
        <v>52.599999999999994</v>
      </c>
      <c r="J113">
        <v>70.349999999999994</v>
      </c>
      <c r="K113"/>
      <c r="L113">
        <v>20.100000000000001</v>
      </c>
      <c r="M113">
        <v>50.249999999999993</v>
      </c>
      <c r="N113">
        <v>29.650000000000006</v>
      </c>
      <c r="O113"/>
      <c r="P113"/>
      <c r="Q113"/>
      <c r="R113"/>
      <c r="S113"/>
      <c r="T113" s="120"/>
      <c r="U113" s="118"/>
      <c r="V113" s="118"/>
      <c r="W113" s="118"/>
      <c r="X113" s="118"/>
      <c r="Y113" s="118"/>
      <c r="Z113" s="118"/>
      <c r="AA113" s="118"/>
      <c r="AB113" s="118"/>
      <c r="AC113" s="118"/>
      <c r="AD113" s="118"/>
      <c r="AE113" s="118"/>
    </row>
    <row r="114" spans="1:31" s="78" customFormat="1" ht="15.6" x14ac:dyDescent="0.3">
      <c r="A114" s="125" t="s">
        <v>180</v>
      </c>
      <c r="B114">
        <v>2015</v>
      </c>
      <c r="C114" s="77" t="s">
        <v>18</v>
      </c>
      <c r="D114">
        <v>2269916</v>
      </c>
      <c r="E114"/>
      <c r="F114">
        <v>47.400000000000006</v>
      </c>
      <c r="G114"/>
      <c r="H114">
        <v>47.400000000000006</v>
      </c>
      <c r="I114">
        <v>52.599999999999994</v>
      </c>
      <c r="J114">
        <v>70.349999999999994</v>
      </c>
      <c r="K114"/>
      <c r="L114">
        <v>20.100000000000001</v>
      </c>
      <c r="M114">
        <v>50.249999999999993</v>
      </c>
      <c r="N114">
        <v>29.650000000000006</v>
      </c>
      <c r="O114"/>
      <c r="P114"/>
      <c r="Q114"/>
      <c r="R114"/>
      <c r="S114"/>
      <c r="T114" s="120"/>
      <c r="U114" s="118"/>
      <c r="V114" s="118"/>
      <c r="W114" s="118"/>
      <c r="X114" s="118"/>
      <c r="Y114" s="118"/>
      <c r="Z114" s="118"/>
      <c r="AA114" s="118"/>
      <c r="AB114" s="118"/>
      <c r="AC114" s="118"/>
      <c r="AD114" s="118"/>
      <c r="AE114" s="118"/>
    </row>
    <row r="115" spans="1:31" s="78" customFormat="1" ht="15.6" x14ac:dyDescent="0.3">
      <c r="A115" s="125" t="s">
        <v>180</v>
      </c>
      <c r="B115">
        <v>2016</v>
      </c>
      <c r="C115" s="77" t="s">
        <v>18</v>
      </c>
      <c r="D115">
        <v>2361515</v>
      </c>
      <c r="E115"/>
      <c r="F115">
        <v>47.400000000000006</v>
      </c>
      <c r="G115"/>
      <c r="H115">
        <v>47.400000000000006</v>
      </c>
      <c r="I115">
        <v>52.599999999999994</v>
      </c>
      <c r="J115">
        <v>70.349999999999994</v>
      </c>
      <c r="K115"/>
      <c r="L115">
        <v>20.100000000000001</v>
      </c>
      <c r="M115">
        <v>50.249999999999993</v>
      </c>
      <c r="N115">
        <v>29.650000000000006</v>
      </c>
      <c r="O115"/>
      <c r="P115"/>
      <c r="Q115"/>
      <c r="R115"/>
      <c r="S115"/>
      <c r="T115" s="120"/>
      <c r="U115" s="118"/>
      <c r="V115" s="118"/>
      <c r="W115" s="118"/>
      <c r="X115" s="118"/>
      <c r="Y115" s="118"/>
      <c r="Z115" s="118"/>
      <c r="AA115" s="118"/>
      <c r="AB115" s="118"/>
      <c r="AC115" s="118"/>
      <c r="AD115" s="118"/>
      <c r="AE115" s="118"/>
    </row>
    <row r="116" spans="1:31" s="78" customFormat="1" ht="12" x14ac:dyDescent="0.25">
      <c r="A116" s="79"/>
      <c r="B116" s="132"/>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pans="1:31" s="78" customFormat="1" ht="12" x14ac:dyDescent="0.25">
      <c r="A117" s="79"/>
      <c r="B117" s="132"/>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pans="1:31" s="78" customFormat="1" ht="12" x14ac:dyDescent="0.25">
      <c r="A118" s="79"/>
      <c r="B118" s="132"/>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pans="1:31" s="78" customFormat="1" ht="12" x14ac:dyDescent="0.25">
      <c r="A119" s="79"/>
      <c r="B119" s="132"/>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pans="1:31" s="78" customFormat="1" ht="12" x14ac:dyDescent="0.25">
      <c r="A120" s="79"/>
      <c r="B120" s="132"/>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pans="1:31" s="78" customFormat="1" ht="12" x14ac:dyDescent="0.25">
      <c r="A121" s="79"/>
      <c r="B121" s="132"/>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pans="1:31" s="78" customFormat="1" ht="12" x14ac:dyDescent="0.25">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pans="1:31" s="78" customFormat="1" ht="12" x14ac:dyDescent="0.25">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pans="1:31" s="78" customFormat="1" ht="12" x14ac:dyDescent="0.25">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pans="1:31" s="78" customFormat="1" ht="12" x14ac:dyDescent="0.25">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pans="1:31" s="78" customFormat="1" ht="12" x14ac:dyDescent="0.25">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pans="1:31" s="78" customFormat="1" ht="12" x14ac:dyDescent="0.25">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pans="1:31" s="78" customFormat="1" ht="12" x14ac:dyDescent="0.25">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pans="1:30" s="78" customFormat="1" ht="12" x14ac:dyDescent="0.25">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pans="1:30" s="78" customFormat="1" ht="12" x14ac:dyDescent="0.25">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pans="1:30" s="78" customFormat="1" ht="12" x14ac:dyDescent="0.25">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pans="1:30" s="78" customFormat="1" ht="12" x14ac:dyDescent="0.25">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pans="1:30" s="78" customFormat="1" ht="12" x14ac:dyDescent="0.25">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pans="1:30" s="78" customFormat="1" ht="12" x14ac:dyDescent="0.25">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pans="1:30" s="78" customFormat="1" ht="12" x14ac:dyDescent="0.25">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pans="1:30" s="78" customFormat="1" ht="12" x14ac:dyDescent="0.25">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pans="1:30" s="78" customFormat="1" ht="12" x14ac:dyDescent="0.25">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pans="1:30" s="78" customFormat="1" ht="12" x14ac:dyDescent="0.25">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pans="1:30" s="78" customFormat="1" ht="12" x14ac:dyDescent="0.25">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pans="1:30" s="78" customFormat="1" ht="12" x14ac:dyDescent="0.25">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pans="1:30" s="78" customFormat="1" ht="12" x14ac:dyDescent="0.25">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pans="1:30" s="78" customFormat="1" ht="12" x14ac:dyDescent="0.25">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pans="1:30" s="78" customFormat="1" ht="12" x14ac:dyDescent="0.25">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pans="1:30" s="78" customFormat="1" ht="12" x14ac:dyDescent="0.25">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pans="1:30" s="78" customFormat="1" ht="12" x14ac:dyDescent="0.25">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pans="1:30" s="78" customFormat="1" ht="12" x14ac:dyDescent="0.25">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pans="1:30" s="78" customFormat="1" ht="12" x14ac:dyDescent="0.25">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pans="1:30" s="78" customFormat="1" ht="12" x14ac:dyDescent="0.25">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pans="1:30" s="78" customFormat="1" ht="12" x14ac:dyDescent="0.25">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pans="1:30" s="78" customFormat="1" ht="12" x14ac:dyDescent="0.25">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pans="1:30" s="78" customFormat="1" ht="12" x14ac:dyDescent="0.25">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pans="1:30" s="78" customFormat="1" ht="12" x14ac:dyDescent="0.25">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pans="1:30" s="78" customFormat="1" ht="12" x14ac:dyDescent="0.25">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pans="1:30" s="78" customFormat="1" ht="12" x14ac:dyDescent="0.25">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pans="1:30" s="78" customFormat="1" ht="12" x14ac:dyDescent="0.25">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pans="1:30" s="78" customFormat="1" ht="12" x14ac:dyDescent="0.25">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pans="1:30" s="78" customFormat="1" ht="12" x14ac:dyDescent="0.25">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pans="1:30" s="78" customFormat="1" ht="12" x14ac:dyDescent="0.25">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pans="1:30" s="78" customFormat="1" ht="12" x14ac:dyDescent="0.25">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pans="1:30" s="78" customFormat="1" ht="12" x14ac:dyDescent="0.25">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pans="1:30" s="78" customFormat="1" ht="12" x14ac:dyDescent="0.25">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pans="1:30" s="78" customFormat="1" ht="12" x14ac:dyDescent="0.25">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pans="1:30" s="78" customFormat="1" ht="12" x14ac:dyDescent="0.25">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pans="1:30" s="78" customFormat="1" ht="12" x14ac:dyDescent="0.25">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pans="1:30" s="78" customFormat="1" ht="12" x14ac:dyDescent="0.25">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pans="1:30" s="78" customFormat="1" ht="12" x14ac:dyDescent="0.25">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pans="1:30" s="78" customFormat="1" ht="12" x14ac:dyDescent="0.25">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pans="1:30" s="78" customFormat="1" ht="12" x14ac:dyDescent="0.25">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spans="1:30" ht="15.6" x14ac:dyDescent="0.3">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spans="1:30" ht="15.6" x14ac:dyDescent="0.3">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spans="1:30" ht="15.6" x14ac:dyDescent="0.3">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spans="1:30" ht="15.6" x14ac:dyDescent="0.3">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spans="1:30" ht="15.6" x14ac:dyDescent="0.3">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spans="1:30" ht="15.6" x14ac:dyDescent="0.3">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spans="1:30" ht="15.6" x14ac:dyDescent="0.3">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spans="1:30" ht="15.6" x14ac:dyDescent="0.3">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spans="1:28" ht="15.6" x14ac:dyDescent="0.3">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spans="1:28" ht="15.6" x14ac:dyDescent="0.3">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spans="1:28" ht="15.6" x14ac:dyDescent="0.3">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spans="1:28" ht="15.6" x14ac:dyDescent="0.3">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spans="1:28" ht="15.6" x14ac:dyDescent="0.3">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spans="1:28" ht="15.6" x14ac:dyDescent="0.3">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spans="1:28" ht="15.6" x14ac:dyDescent="0.3">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spans="1:28" ht="15.6" x14ac:dyDescent="0.3">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spans="1:28" ht="15.6" x14ac:dyDescent="0.3">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spans="1:28" ht="15.6" x14ac:dyDescent="0.3">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spans="1:28" ht="15.6" x14ac:dyDescent="0.3">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spans="1:28" ht="15.6" x14ac:dyDescent="0.3">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spans="1:28" ht="15.6" x14ac:dyDescent="0.3">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spans="1:28" ht="15.6" x14ac:dyDescent="0.3">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spans="1:28" ht="15.6" x14ac:dyDescent="0.3">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spans="1:28" ht="15.6" x14ac:dyDescent="0.3">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spans="1:28" ht="15.6" x14ac:dyDescent="0.3">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spans="1:28" ht="15.6" x14ac:dyDescent="0.3">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spans="1:28" ht="15.6" x14ac:dyDescent="0.3">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spans="1:28" ht="15.6" x14ac:dyDescent="0.3">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spans="1:28" ht="15.6" x14ac:dyDescent="0.3">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spans="1:28" ht="15.6" x14ac:dyDescent="0.3">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spans="1:28" ht="15.6" x14ac:dyDescent="0.3">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spans="1:28" ht="15.6" x14ac:dyDescent="0.3">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spans="1:28" ht="15.6" x14ac:dyDescent="0.3">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spans="1:28" ht="15.6" x14ac:dyDescent="0.3">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spans="1:28" ht="15.6" x14ac:dyDescent="0.3">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spans="1:28" ht="15.6" x14ac:dyDescent="0.3">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spans="1:28" ht="15.6" x14ac:dyDescent="0.3">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spans="1:28" ht="15.6" x14ac:dyDescent="0.3">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spans="1:28" ht="15.6" x14ac:dyDescent="0.3">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spans="1:28" ht="15.6" x14ac:dyDescent="0.3">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spans="1:28" ht="15.6" x14ac:dyDescent="0.3">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spans="1:28" ht="15.6" x14ac:dyDescent="0.3">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spans="1:28" ht="15.6" x14ac:dyDescent="0.3">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spans="1:28" ht="15.6" x14ac:dyDescent="0.3">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spans="1:28" ht="15.6" x14ac:dyDescent="0.3">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spans="1:28" ht="15.6" x14ac:dyDescent="0.3">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spans="1:28" ht="15.6" x14ac:dyDescent="0.3">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spans="1:28" ht="15.6" x14ac:dyDescent="0.3">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spans="1:28" ht="15.6" x14ac:dyDescent="0.3">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spans="1:28" ht="15.6" x14ac:dyDescent="0.3">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spans="1:28" ht="15.6" x14ac:dyDescent="0.3">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spans="1:28" ht="15.6" x14ac:dyDescent="0.3">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spans="1:28" ht="15.6" x14ac:dyDescent="0.3">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spans="1:28" ht="15.6" x14ac:dyDescent="0.3">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spans="1:28" ht="15.6" x14ac:dyDescent="0.3">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spans="1:28" ht="15.6" x14ac:dyDescent="0.3">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spans="1:28" ht="15.6" x14ac:dyDescent="0.3">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spans="1:28" ht="15.6" x14ac:dyDescent="0.3">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spans="1:28" ht="15.6" x14ac:dyDescent="0.3">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spans="1:28" ht="15.6" x14ac:dyDescent="0.3">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spans="1:28" ht="15.6" x14ac:dyDescent="0.3">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spans="1:28" ht="15.6" x14ac:dyDescent="0.3">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spans="1:28" ht="15.6" x14ac:dyDescent="0.3">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spans="1:28" ht="15.6" x14ac:dyDescent="0.3">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spans="1:28" ht="15.6" x14ac:dyDescent="0.3">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spans="1:28" ht="15.6" x14ac:dyDescent="0.3">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spans="1:28" ht="15.6" x14ac:dyDescent="0.3">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spans="1:28" ht="15.6" x14ac:dyDescent="0.3">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spans="1:28" ht="15.6" x14ac:dyDescent="0.3">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spans="1:28" ht="15.6" x14ac:dyDescent="0.3">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spans="1:28" ht="15.6" x14ac:dyDescent="0.3">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spans="1:28" ht="15.6" x14ac:dyDescent="0.3">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spans="1:27" ht="15.6" x14ac:dyDescent="0.3">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spans="1:27" ht="15.6" x14ac:dyDescent="0.3">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spans="1:27" ht="15.6" x14ac:dyDescent="0.3">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spans="1:27" ht="15.6" x14ac:dyDescent="0.3">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spans="1:27" ht="15.6" x14ac:dyDescent="0.3">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spans="1:27" ht="15.6" x14ac:dyDescent="0.3">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spans="1:27" ht="15.6" x14ac:dyDescent="0.3">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spans="1:27" ht="15.6" x14ac:dyDescent="0.3">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spans="1:27" ht="15.6" x14ac:dyDescent="0.3">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spans="1:27" ht="15.6" x14ac:dyDescent="0.3">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spans="1:27" ht="15.6" x14ac:dyDescent="0.3">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spans="1:27" ht="15.6" x14ac:dyDescent="0.3">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spans="1:27" ht="15.6" x14ac:dyDescent="0.3">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spans="1:27" ht="15.6" x14ac:dyDescent="0.3">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spans="1:27" ht="15.6" x14ac:dyDescent="0.3">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spans="1:27" ht="15.6" x14ac:dyDescent="0.3">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spans="1:27" ht="15.6" x14ac:dyDescent="0.3">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spans="1:27" ht="15.6" x14ac:dyDescent="0.3">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spans="1:27" ht="15.6" x14ac:dyDescent="0.3">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spans="1:27" ht="15.6" x14ac:dyDescent="0.3">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spans="1:27" ht="15.6" x14ac:dyDescent="0.3">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spans="1:27" ht="15.6" x14ac:dyDescent="0.3">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spans="1:27" ht="15.6" x14ac:dyDescent="0.3">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spans="1:27" ht="15.6" x14ac:dyDescent="0.3">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spans="1:27" ht="15.6" x14ac:dyDescent="0.3">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spans="1:27" ht="15.6" x14ac:dyDescent="0.3">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spans="1:27" ht="15.6" x14ac:dyDescent="0.3">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spans="1:27" ht="15.6" x14ac:dyDescent="0.3">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spans="1:27" ht="15.6" x14ac:dyDescent="0.3">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spans="1:27" ht="15.6" x14ac:dyDescent="0.3">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spans="1:27" ht="15.6" x14ac:dyDescent="0.3">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spans="1:27" ht="15.6" x14ac:dyDescent="0.3">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spans="1:27" ht="15.6" x14ac:dyDescent="0.3">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spans="1:27" ht="15.6" x14ac:dyDescent="0.3">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spans="1:27" ht="15.6" x14ac:dyDescent="0.3">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spans="1:27" ht="15.6" x14ac:dyDescent="0.3">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spans="1:27" ht="15.6" x14ac:dyDescent="0.3">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spans="1:27" ht="15.6" x14ac:dyDescent="0.3">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spans="1:27" ht="15.6" x14ac:dyDescent="0.3">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spans="1:27" ht="15.6" x14ac:dyDescent="0.3">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spans="1:27" ht="15.6" x14ac:dyDescent="0.3">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spans="1:27" ht="15.6" x14ac:dyDescent="0.3">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spans="1:27" ht="15.6" x14ac:dyDescent="0.3">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spans="1:27" ht="15.6" x14ac:dyDescent="0.3">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spans="1:27" ht="15.6" x14ac:dyDescent="0.3">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spans="1:27" ht="15.6" x14ac:dyDescent="0.3">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spans="1:27" ht="15.6" x14ac:dyDescent="0.3">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spans="1:27" ht="15.6" x14ac:dyDescent="0.3">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spans="1:27" ht="15.6" x14ac:dyDescent="0.3">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spans="1:27" ht="15.6" x14ac:dyDescent="0.3">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spans="1:27" ht="15.6" x14ac:dyDescent="0.3">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spans="1:27" ht="15.6" x14ac:dyDescent="0.3">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spans="1:27" ht="15.6" x14ac:dyDescent="0.3">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spans="1:27" ht="15.6" x14ac:dyDescent="0.3">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spans="1:27" ht="15.6" x14ac:dyDescent="0.3">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spans="1:27" ht="15.6" x14ac:dyDescent="0.3">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spans="1:27" ht="15.6" x14ac:dyDescent="0.3">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spans="1:27" ht="15.6" x14ac:dyDescent="0.3">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spans="1:27" ht="15.6" x14ac:dyDescent="0.3">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spans="1:27" ht="15.6" x14ac:dyDescent="0.3">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spans="1:27" ht="15.6" x14ac:dyDescent="0.3">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spans="1:27" ht="15.6" x14ac:dyDescent="0.3">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spans="1:27" ht="15.6" x14ac:dyDescent="0.3">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spans="1:27" ht="15.6" x14ac:dyDescent="0.3">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spans="1:27" ht="15.6" x14ac:dyDescent="0.3">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spans="1:27" ht="15.6" x14ac:dyDescent="0.3">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spans="1:27" ht="15.6" x14ac:dyDescent="0.3">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spans="1:27" ht="15.6" x14ac:dyDescent="0.3">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spans="1:27" ht="15.6" x14ac:dyDescent="0.3">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spans="1:27" ht="15.6" x14ac:dyDescent="0.3">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spans="1:27" ht="15.6" x14ac:dyDescent="0.3">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spans="1:27" ht="15.6" x14ac:dyDescent="0.3">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spans="1:27" ht="15.6" x14ac:dyDescent="0.3">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spans="1:27" ht="15.6" x14ac:dyDescent="0.3">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spans="1:27" ht="15.6" x14ac:dyDescent="0.3">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spans="1:27" ht="15.6" x14ac:dyDescent="0.3">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spans="1:27" ht="15.6" x14ac:dyDescent="0.3">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spans="1:27" ht="15.6" x14ac:dyDescent="0.3">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spans="1:27" ht="15.6" x14ac:dyDescent="0.3">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spans="1:27" ht="15.6" x14ac:dyDescent="0.3">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spans="1:27" ht="15.6" x14ac:dyDescent="0.3">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spans="1:27" ht="15.6" x14ac:dyDescent="0.3">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spans="1:27" ht="15.6" x14ac:dyDescent="0.3">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spans="1:27" ht="15.6" x14ac:dyDescent="0.3">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spans="1:27" ht="15.6" x14ac:dyDescent="0.3">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spans="1:27" ht="15.6" x14ac:dyDescent="0.3">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spans="1:27" ht="15.6" x14ac:dyDescent="0.3">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spans="1:27" ht="15.6" x14ac:dyDescent="0.3">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spans="1:27" ht="15.6" x14ac:dyDescent="0.3">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spans="1:27" ht="15.6" x14ac:dyDescent="0.3">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spans="1:27" ht="15.6" x14ac:dyDescent="0.3">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spans="1:27" ht="15.6" x14ac:dyDescent="0.3">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spans="1:27" ht="15.6" x14ac:dyDescent="0.3">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spans="1:27" ht="15.6" x14ac:dyDescent="0.3">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spans="1:27" ht="15.6" x14ac:dyDescent="0.3">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spans="1:27" ht="15.6" x14ac:dyDescent="0.3">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spans="1:27" ht="15.6" x14ac:dyDescent="0.3">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spans="1:27" ht="15.6" x14ac:dyDescent="0.3">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spans="1:27" ht="15.6" x14ac:dyDescent="0.3">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spans="1:27" ht="15.6" x14ac:dyDescent="0.3">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spans="1:27" ht="15.6" x14ac:dyDescent="0.3">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spans="1:27" ht="15.6" x14ac:dyDescent="0.3">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spans="1:27" ht="15.6" x14ac:dyDescent="0.3">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spans="1:27" ht="15.6" x14ac:dyDescent="0.3">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spans="1:27" ht="15.6" x14ac:dyDescent="0.3">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spans="1:27" ht="15.6" x14ac:dyDescent="0.3">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spans="1:27" ht="15.6" x14ac:dyDescent="0.3">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spans="1:27" ht="15.6" x14ac:dyDescent="0.3">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spans="1:27" ht="15.6" x14ac:dyDescent="0.3">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spans="1:27" ht="15.6" x14ac:dyDescent="0.3">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spans="1:27" ht="15.6" x14ac:dyDescent="0.3">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spans="1:27" ht="15.6" x14ac:dyDescent="0.3">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spans="1:27" ht="15.6" x14ac:dyDescent="0.3">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spans="1:27" ht="15.6" x14ac:dyDescent="0.3">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spans="1:27" ht="15.6" x14ac:dyDescent="0.3">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spans="1:27" ht="15.6" x14ac:dyDescent="0.3">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spans="1:27" ht="15.6" x14ac:dyDescent="0.3">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spans="1:27" ht="15.6" x14ac:dyDescent="0.3">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spans="1:27" ht="15.6" x14ac:dyDescent="0.3">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spans="1:27" ht="15.6" x14ac:dyDescent="0.3">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spans="1:27" ht="15.6" x14ac:dyDescent="0.3">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spans="1:27" ht="15.6" x14ac:dyDescent="0.3">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spans="1:27" ht="15.6" x14ac:dyDescent="0.3">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spans="1:27" ht="15.6" x14ac:dyDescent="0.3">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spans="1:27" ht="15.6" x14ac:dyDescent="0.3">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spans="1:27" ht="15.6" x14ac:dyDescent="0.3">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spans="1:27" ht="15.6" x14ac:dyDescent="0.3">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spans="1:27" ht="15.6" x14ac:dyDescent="0.3">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spans="1:27" ht="15.6" x14ac:dyDescent="0.3">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spans="1:27" ht="15.6" x14ac:dyDescent="0.3">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spans="1:27" ht="15.6" x14ac:dyDescent="0.3">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spans="1:27" ht="15.6" x14ac:dyDescent="0.3">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spans="1:27" ht="15.6" x14ac:dyDescent="0.3">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spans="1:27" ht="15.6" x14ac:dyDescent="0.3">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spans="1:27" ht="15.6" x14ac:dyDescent="0.3">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spans="1:27" ht="15.6" x14ac:dyDescent="0.3">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spans="1:27" ht="15.6" x14ac:dyDescent="0.3">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spans="1:27" ht="15.6" x14ac:dyDescent="0.3">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spans="1:27" ht="15.6" x14ac:dyDescent="0.3">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spans="1:27" ht="15.6" x14ac:dyDescent="0.3">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spans="1:27" ht="15.6" x14ac:dyDescent="0.3">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spans="1:27" ht="15.6" x14ac:dyDescent="0.3">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spans="1:27" ht="15.6" x14ac:dyDescent="0.3">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spans="1:27" ht="15.6" x14ac:dyDescent="0.3">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spans="1:27" ht="15.6" x14ac:dyDescent="0.3">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spans="1:27" ht="15.6" x14ac:dyDescent="0.3">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spans="1:27" ht="15.6" x14ac:dyDescent="0.3">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spans="1:27" ht="15.6" x14ac:dyDescent="0.3">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spans="1:27" ht="15.6" x14ac:dyDescent="0.3">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spans="1:27" ht="15.6" x14ac:dyDescent="0.3">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spans="1:27" ht="15.6" x14ac:dyDescent="0.3">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spans="1:27" ht="15.6" x14ac:dyDescent="0.3">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spans="1:27" ht="15.6" x14ac:dyDescent="0.3">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spans="1:27" ht="15.6" x14ac:dyDescent="0.3">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spans="1:27" ht="15.6" x14ac:dyDescent="0.3">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spans="1:27" ht="15.6" x14ac:dyDescent="0.3">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spans="1:27" ht="15.6" x14ac:dyDescent="0.3">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spans="1:27" ht="15.6" x14ac:dyDescent="0.3">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spans="1:27" ht="15.6" x14ac:dyDescent="0.3">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spans="1:27" ht="15.6" x14ac:dyDescent="0.3">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spans="1:27" ht="15.6" x14ac:dyDescent="0.3">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spans="1:27" ht="15.6" x14ac:dyDescent="0.3">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spans="1:27" ht="15.6" x14ac:dyDescent="0.3">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spans="1:27" ht="15.6" x14ac:dyDescent="0.3">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spans="1:27" ht="15.6" x14ac:dyDescent="0.3">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spans="1:27" ht="15.6" x14ac:dyDescent="0.3">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spans="1:27" ht="15.6" x14ac:dyDescent="0.3">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spans="1:27" ht="15.6" x14ac:dyDescent="0.3">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spans="1:27" ht="15.6" x14ac:dyDescent="0.3">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spans="1:27" ht="15.6" x14ac:dyDescent="0.3">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spans="1:27" ht="15.6" x14ac:dyDescent="0.3">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spans="1:27" ht="15.6" x14ac:dyDescent="0.3">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spans="1:27" ht="15.6" x14ac:dyDescent="0.3">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spans="1:27" ht="15.6" x14ac:dyDescent="0.3">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spans="1:27" ht="15.6" x14ac:dyDescent="0.3">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spans="1:27" ht="15.6" x14ac:dyDescent="0.3">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spans="1:27" ht="15.6" x14ac:dyDescent="0.3">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spans="1:27" ht="15.6" x14ac:dyDescent="0.3">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spans="1:27" ht="15.6" x14ac:dyDescent="0.3">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spans="1:27" ht="15.6" x14ac:dyDescent="0.3">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spans="1:27" ht="15.6" x14ac:dyDescent="0.3">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spans="1:27" ht="15.6" x14ac:dyDescent="0.3">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spans="1:27" ht="15.6" x14ac:dyDescent="0.3">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spans="1:27" ht="15.6" x14ac:dyDescent="0.3">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spans="1:27" ht="15.6" x14ac:dyDescent="0.3">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spans="1:27" ht="15.6" x14ac:dyDescent="0.3">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spans="1:27" ht="15.6" x14ac:dyDescent="0.3">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spans="1:27" ht="15.6" x14ac:dyDescent="0.3">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spans="1:27" ht="15.6" x14ac:dyDescent="0.3">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spans="1:27" ht="15.6" x14ac:dyDescent="0.3">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spans="1:27" ht="15.6" x14ac:dyDescent="0.3">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spans="1:27" ht="15.6" x14ac:dyDescent="0.3">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spans="1:27" ht="15.6" x14ac:dyDescent="0.3">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spans="1:27" ht="15.6" x14ac:dyDescent="0.3">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spans="1:27" ht="15.6" x14ac:dyDescent="0.3">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spans="1:27" ht="15.6" x14ac:dyDescent="0.3">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spans="1:27" ht="15.6" x14ac:dyDescent="0.3">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spans="1:27" ht="15.6" x14ac:dyDescent="0.3">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spans="1:27" ht="15.6" x14ac:dyDescent="0.3">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spans="1:27" ht="15.6" x14ac:dyDescent="0.3">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spans="1:27" ht="15.6" x14ac:dyDescent="0.3">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spans="1:27" ht="15.6" x14ac:dyDescent="0.3">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spans="1:27" ht="15.6" x14ac:dyDescent="0.3">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spans="1:27" ht="15.6" x14ac:dyDescent="0.3">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spans="1:27" ht="15.6" x14ac:dyDescent="0.3">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spans="1:27" ht="15.6" x14ac:dyDescent="0.3">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spans="1:27" ht="15.6" x14ac:dyDescent="0.3">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spans="1:27" ht="15.6" x14ac:dyDescent="0.3">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spans="1:27" ht="15.6" x14ac:dyDescent="0.3">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spans="1:27" ht="15.6" x14ac:dyDescent="0.3">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spans="1:27" ht="15.6" x14ac:dyDescent="0.3">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spans="1:27" ht="15.6" x14ac:dyDescent="0.3">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spans="1:27" ht="15.6" x14ac:dyDescent="0.3">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spans="1:27" ht="15.6" x14ac:dyDescent="0.3">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spans="1:27" ht="15.6" x14ac:dyDescent="0.3">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spans="1:27" ht="15.6" x14ac:dyDescent="0.3">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spans="1:27" ht="15.6" x14ac:dyDescent="0.3">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spans="1:27" ht="15.6" x14ac:dyDescent="0.3">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spans="1:27" ht="15.6" x14ac:dyDescent="0.3">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spans="1:27" ht="15.6" x14ac:dyDescent="0.3">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spans="1:27" ht="15.6" x14ac:dyDescent="0.3">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spans="1:27" ht="15.6" x14ac:dyDescent="0.3">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spans="1:27" ht="15.6" x14ac:dyDescent="0.3">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spans="1:27" ht="15.6" x14ac:dyDescent="0.3">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spans="1:27" ht="15.6" x14ac:dyDescent="0.3">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spans="1:27" ht="15.6" x14ac:dyDescent="0.3">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spans="1:27" ht="15.6" x14ac:dyDescent="0.3">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spans="1:27" ht="15.6" x14ac:dyDescent="0.3">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spans="1:27" ht="15.6" x14ac:dyDescent="0.3">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spans="1:27" ht="15.6" x14ac:dyDescent="0.3">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spans="1:27" ht="15.6" x14ac:dyDescent="0.3">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spans="1:27" ht="15.6" x14ac:dyDescent="0.3">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spans="1:27" ht="15.6" x14ac:dyDescent="0.3">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spans="1:27" ht="15.6" x14ac:dyDescent="0.3">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spans="1:27" ht="15.6" x14ac:dyDescent="0.3">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spans="1:27" ht="15.6" x14ac:dyDescent="0.3">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spans="1:27" ht="15.6" x14ac:dyDescent="0.3">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spans="1:27" ht="15.6" x14ac:dyDescent="0.3">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spans="1:27" ht="15.6" x14ac:dyDescent="0.3">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spans="1:27" ht="15.6" x14ac:dyDescent="0.3">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spans="1:27" ht="15.6" x14ac:dyDescent="0.3">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spans="1:27" ht="15.6" x14ac:dyDescent="0.3">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spans="1:27" ht="15.6" x14ac:dyDescent="0.3">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spans="1:27" ht="15.6" x14ac:dyDescent="0.3">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spans="1:27" ht="15.6" x14ac:dyDescent="0.3">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spans="1:27" ht="15.6" x14ac:dyDescent="0.3">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spans="1:27" ht="15.6" x14ac:dyDescent="0.3">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spans="1:27" ht="15.6" x14ac:dyDescent="0.3">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0" showRowColHeaders="0"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3.2" x14ac:dyDescent="0.25"/>
  <cols>
    <col min="1" max="1" width="7.09765625" style="34" customWidth="1"/>
    <col min="2" max="2" width="9" style="34"/>
    <col min="3" max="3" width="5" style="34" customWidth="1"/>
    <col min="4" max="21" width="3.8984375" style="34" customWidth="1"/>
    <col min="22" max="22" width="3.8984375" style="169" customWidth="1"/>
    <col min="23" max="23" width="3.8984375" style="88" customWidth="1"/>
    <col min="24" max="25" width="3.8984375" style="88" hidden="1" customWidth="1"/>
    <col min="26" max="26" width="3.8984375" style="88" customWidth="1"/>
    <col min="27" max="27" width="3.8984375" style="169" customWidth="1"/>
    <col min="28" max="28" width="3.8984375" style="88" customWidth="1"/>
    <col min="29" max="30" width="3.8984375" style="88" hidden="1" customWidth="1"/>
    <col min="31" max="31" width="3.8984375" style="88" customWidth="1"/>
    <col min="32" max="32" width="3.8984375" style="169" customWidth="1"/>
    <col min="33" max="33" width="3.8984375" style="88" customWidth="1"/>
    <col min="34" max="35" width="3.8984375" style="88" hidden="1" customWidth="1"/>
    <col min="36" max="36" width="3.8984375" style="88" customWidth="1"/>
    <col min="37" max="37" width="3.8984375" style="169" customWidth="1"/>
    <col min="38" max="38" width="3.8984375" style="88" customWidth="1"/>
    <col min="39" max="40" width="3.8984375" style="88" hidden="1" customWidth="1"/>
    <col min="41" max="41" width="3.8984375" style="88" customWidth="1"/>
    <col min="42" max="42" width="3.8984375" style="169" customWidth="1"/>
    <col min="43" max="43" width="3.8984375" style="88" customWidth="1"/>
    <col min="44" max="45" width="3.8984375" style="88" hidden="1" customWidth="1"/>
    <col min="46" max="46" width="3.8984375" style="88" customWidth="1"/>
    <col min="47" max="47" width="3.8984375" style="169" customWidth="1"/>
    <col min="48" max="48" width="3.8984375" style="88" customWidth="1"/>
    <col min="49" max="50" width="3.8984375" style="88" hidden="1" customWidth="1"/>
    <col min="51" max="51" width="3.8984375" style="88" customWidth="1"/>
    <col min="52" max="52" width="3.8984375" style="110" customWidth="1"/>
    <col min="53" max="69" width="3.8984375" style="76" customWidth="1"/>
    <col min="70" max="70" width="9" style="34" customWidth="1"/>
    <col min="71" max="136" width="3.8984375" style="34" hidden="1" customWidth="1"/>
    <col min="137" max="137" width="9" style="34" customWidth="1"/>
    <col min="138" max="16384" width="9" style="34"/>
  </cols>
  <sheetData>
    <row r="1" spans="1:136" ht="17.399999999999999" x14ac:dyDescent="0.3">
      <c r="A1" s="48" t="s">
        <v>60</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spans="1:136" ht="15.6" x14ac:dyDescent="0.3">
      <c r="A2" s="50" t="s">
        <v>38</v>
      </c>
      <c r="B2" s="50"/>
      <c r="C2" s="50"/>
      <c r="D2" s="310" t="s">
        <v>13</v>
      </c>
      <c r="E2" s="49"/>
      <c r="F2" s="49"/>
      <c r="G2" s="93"/>
      <c r="H2" s="49"/>
      <c r="I2" s="49"/>
      <c r="J2" s="93"/>
      <c r="K2" s="51"/>
      <c r="L2" s="51"/>
      <c r="M2" s="93"/>
      <c r="N2" s="51"/>
      <c r="O2" s="51"/>
      <c r="P2" s="93"/>
      <c r="Q2" s="51"/>
      <c r="R2" s="51"/>
      <c r="S2" s="93"/>
      <c r="T2" s="51"/>
      <c r="U2" s="51"/>
      <c r="V2" s="311" t="s">
        <v>14</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312" t="s">
        <v>15</v>
      </c>
      <c r="BA2" s="46"/>
      <c r="BB2" s="53"/>
      <c r="BC2" s="53"/>
      <c r="BD2" s="52"/>
      <c r="BE2" s="52"/>
      <c r="BF2" s="52"/>
      <c r="BG2" s="52"/>
      <c r="BH2" s="52"/>
      <c r="BI2" s="52"/>
      <c r="BJ2" s="52"/>
      <c r="BK2" s="52"/>
      <c r="BL2" s="52"/>
      <c r="BM2" s="52"/>
      <c r="BN2" s="52"/>
      <c r="BO2" s="52"/>
      <c r="BP2" s="52"/>
      <c r="BQ2" s="52"/>
    </row>
    <row r="3" spans="1:136" ht="13.8" x14ac:dyDescent="0.25">
      <c r="A3" s="54"/>
      <c r="B3" s="49"/>
      <c r="C3" s="49"/>
      <c r="D3" s="55" t="s">
        <v>7</v>
      </c>
      <c r="E3" s="55"/>
      <c r="F3" s="55"/>
      <c r="G3" s="55" t="s">
        <v>1</v>
      </c>
      <c r="I3" s="55"/>
      <c r="J3" s="55" t="s">
        <v>2</v>
      </c>
      <c r="L3" s="55"/>
      <c r="M3" s="55" t="s">
        <v>16</v>
      </c>
      <c r="O3" s="55"/>
      <c r="P3" s="55" t="s">
        <v>17</v>
      </c>
      <c r="Q3" s="55"/>
      <c r="R3" s="55"/>
      <c r="S3" s="55" t="s">
        <v>18</v>
      </c>
      <c r="U3" s="55"/>
      <c r="V3" s="55" t="s">
        <v>7</v>
      </c>
      <c r="W3" s="46"/>
      <c r="X3" s="55"/>
      <c r="Y3" s="55"/>
      <c r="Z3" s="55"/>
      <c r="AA3" s="55" t="s">
        <v>1</v>
      </c>
      <c r="AB3" s="55"/>
      <c r="AC3" s="55"/>
      <c r="AD3" s="55"/>
      <c r="AE3" s="55"/>
      <c r="AF3" s="55" t="s">
        <v>2</v>
      </c>
      <c r="AG3" s="46"/>
      <c r="AH3" s="55"/>
      <c r="AI3" s="55"/>
      <c r="AJ3" s="55"/>
      <c r="AK3" s="55" t="s">
        <v>16</v>
      </c>
      <c r="AL3" s="55"/>
      <c r="AM3" s="55"/>
      <c r="AN3" s="55"/>
      <c r="AO3" s="55"/>
      <c r="AP3" s="55" t="s">
        <v>17</v>
      </c>
      <c r="AQ3" s="55"/>
      <c r="AR3" s="55"/>
      <c r="AS3" s="55"/>
      <c r="AT3" s="55"/>
      <c r="AU3" s="55" t="s">
        <v>18</v>
      </c>
      <c r="AV3" s="55"/>
      <c r="AW3" s="55"/>
      <c r="AX3" s="55"/>
      <c r="AY3" s="55"/>
      <c r="AZ3" s="55" t="s">
        <v>7</v>
      </c>
      <c r="BA3" s="46"/>
      <c r="BB3" s="55"/>
      <c r="BC3" s="55" t="s">
        <v>1</v>
      </c>
      <c r="BD3" s="46"/>
      <c r="BE3" s="55"/>
      <c r="BF3" s="55" t="s">
        <v>2</v>
      </c>
      <c r="BG3" s="55"/>
      <c r="BH3" s="55"/>
      <c r="BI3" s="55" t="s">
        <v>16</v>
      </c>
      <c r="BJ3" s="46"/>
      <c r="BK3" s="55"/>
      <c r="BL3" s="55" t="s">
        <v>17</v>
      </c>
      <c r="BM3" s="46"/>
      <c r="BN3" s="55"/>
      <c r="BO3" s="55" t="s">
        <v>18</v>
      </c>
      <c r="BP3" s="46"/>
      <c r="BQ3" s="55"/>
      <c r="BS3" s="55" t="s">
        <v>7</v>
      </c>
      <c r="BU3" s="55"/>
      <c r="BV3" s="55" t="s">
        <v>1</v>
      </c>
      <c r="BX3" s="55"/>
      <c r="BY3" s="55" t="s">
        <v>2</v>
      </c>
      <c r="CA3" s="55"/>
      <c r="CB3" s="55" t="s">
        <v>16</v>
      </c>
      <c r="CD3" s="55"/>
      <c r="CE3" s="55" t="s">
        <v>17</v>
      </c>
      <c r="CG3" s="55"/>
      <c r="CH3" s="55" t="s">
        <v>18</v>
      </c>
      <c r="CJ3" s="55"/>
      <c r="CK3" s="55" t="s">
        <v>7</v>
      </c>
      <c r="CM3" s="55"/>
      <c r="CN3" s="46"/>
      <c r="CO3" s="46"/>
      <c r="CP3" s="55" t="s">
        <v>1</v>
      </c>
      <c r="CR3" s="46"/>
      <c r="CS3" s="55"/>
      <c r="CT3" s="46"/>
      <c r="CU3" s="55" t="s">
        <v>2</v>
      </c>
      <c r="CW3" s="55"/>
      <c r="CX3" s="46"/>
      <c r="CY3" s="46"/>
      <c r="CZ3" s="55" t="s">
        <v>16</v>
      </c>
      <c r="DB3" s="46"/>
      <c r="DC3" s="55"/>
      <c r="DD3" s="46"/>
      <c r="DE3" s="55" t="s">
        <v>17</v>
      </c>
      <c r="DG3" s="46"/>
      <c r="DH3" s="46"/>
      <c r="DI3" s="46"/>
      <c r="DJ3" s="55" t="s">
        <v>18</v>
      </c>
      <c r="DL3" s="46"/>
      <c r="DM3" s="46"/>
      <c r="DN3" s="46"/>
      <c r="DO3" s="55" t="s">
        <v>7</v>
      </c>
      <c r="DP3" s="55"/>
      <c r="DQ3" s="55"/>
      <c r="DR3" s="55" t="s">
        <v>1</v>
      </c>
      <c r="DS3" s="55"/>
      <c r="DT3" s="55"/>
      <c r="DU3" s="55" t="s">
        <v>2</v>
      </c>
      <c r="DV3" s="55"/>
      <c r="DW3" s="55"/>
      <c r="DX3" s="55" t="s">
        <v>16</v>
      </c>
      <c r="DY3" s="55"/>
      <c r="DZ3" s="55"/>
      <c r="EA3" s="55" t="s">
        <v>17</v>
      </c>
      <c r="EB3" s="55"/>
      <c r="EC3" s="55"/>
      <c r="ED3" s="55"/>
      <c r="EE3" s="55" t="s">
        <v>18</v>
      </c>
      <c r="EF3" s="55"/>
    </row>
    <row r="4" spans="1:136" s="85" customFormat="1" ht="160.5" customHeight="1" x14ac:dyDescent="0.25">
      <c r="A4" s="56" t="s">
        <v>5</v>
      </c>
      <c r="B4" s="56" t="s">
        <v>6</v>
      </c>
      <c r="C4" s="56" t="s">
        <v>4</v>
      </c>
      <c r="D4" s="440" t="s">
        <v>25</v>
      </c>
      <c r="E4" s="441" t="s">
        <v>19</v>
      </c>
      <c r="F4" s="442" t="s">
        <v>228</v>
      </c>
      <c r="G4" s="440" t="s">
        <v>25</v>
      </c>
      <c r="H4" s="441" t="s">
        <v>19</v>
      </c>
      <c r="I4" s="442" t="s">
        <v>228</v>
      </c>
      <c r="J4" s="440" t="s">
        <v>25</v>
      </c>
      <c r="K4" s="441" t="s">
        <v>19</v>
      </c>
      <c r="L4" s="442" t="s">
        <v>228</v>
      </c>
      <c r="M4" s="440" t="s">
        <v>25</v>
      </c>
      <c r="N4" s="441" t="s">
        <v>19</v>
      </c>
      <c r="O4" s="442" t="s">
        <v>228</v>
      </c>
      <c r="P4" s="440" t="s">
        <v>25</v>
      </c>
      <c r="Q4" s="441" t="s">
        <v>19</v>
      </c>
      <c r="R4" s="442" t="s">
        <v>228</v>
      </c>
      <c r="S4" s="440" t="s">
        <v>25</v>
      </c>
      <c r="T4" s="441" t="s">
        <v>19</v>
      </c>
      <c r="U4" s="443" t="s">
        <v>228</v>
      </c>
      <c r="V4" s="444" t="s">
        <v>25</v>
      </c>
      <c r="W4" s="445" t="s">
        <v>19</v>
      </c>
      <c r="X4" s="446" t="s">
        <v>21</v>
      </c>
      <c r="Y4" s="446" t="s">
        <v>30</v>
      </c>
      <c r="Z4" s="447" t="s">
        <v>229</v>
      </c>
      <c r="AA4" s="444" t="s">
        <v>25</v>
      </c>
      <c r="AB4" s="445" t="s">
        <v>19</v>
      </c>
      <c r="AC4" s="446" t="s">
        <v>21</v>
      </c>
      <c r="AD4" s="446" t="s">
        <v>30</v>
      </c>
      <c r="AE4" s="447" t="s">
        <v>229</v>
      </c>
      <c r="AF4" s="444" t="s">
        <v>25</v>
      </c>
      <c r="AG4" s="445" t="s">
        <v>19</v>
      </c>
      <c r="AH4" s="446" t="s">
        <v>21</v>
      </c>
      <c r="AI4" s="446" t="s">
        <v>30</v>
      </c>
      <c r="AJ4" s="447" t="s">
        <v>229</v>
      </c>
      <c r="AK4" s="444" t="s">
        <v>25</v>
      </c>
      <c r="AL4" s="445" t="s">
        <v>19</v>
      </c>
      <c r="AM4" s="446" t="s">
        <v>21</v>
      </c>
      <c r="AN4" s="446" t="s">
        <v>30</v>
      </c>
      <c r="AO4" s="447" t="s">
        <v>229</v>
      </c>
      <c r="AP4" s="444" t="s">
        <v>25</v>
      </c>
      <c r="AQ4" s="445" t="s">
        <v>19</v>
      </c>
      <c r="AR4" s="446" t="s">
        <v>21</v>
      </c>
      <c r="AS4" s="446" t="s">
        <v>30</v>
      </c>
      <c r="AT4" s="447" t="s">
        <v>229</v>
      </c>
      <c r="AU4" s="444" t="s">
        <v>25</v>
      </c>
      <c r="AV4" s="445" t="s">
        <v>19</v>
      </c>
      <c r="AW4" s="446" t="s">
        <v>21</v>
      </c>
      <c r="AX4" s="446" t="s">
        <v>30</v>
      </c>
      <c r="AY4" s="448" t="s">
        <v>229</v>
      </c>
      <c r="AZ4" s="449" t="s">
        <v>144</v>
      </c>
      <c r="BA4" s="450" t="s">
        <v>143</v>
      </c>
      <c r="BB4" s="451" t="s">
        <v>230</v>
      </c>
      <c r="BC4" s="449" t="s">
        <v>144</v>
      </c>
      <c r="BD4" s="450" t="s">
        <v>143</v>
      </c>
      <c r="BE4" s="451" t="s">
        <v>230</v>
      </c>
      <c r="BF4" s="449" t="s">
        <v>144</v>
      </c>
      <c r="BG4" s="450" t="s">
        <v>143</v>
      </c>
      <c r="BH4" s="451" t="s">
        <v>230</v>
      </c>
      <c r="BI4" s="449" t="s">
        <v>144</v>
      </c>
      <c r="BJ4" s="450" t="s">
        <v>143</v>
      </c>
      <c r="BK4" s="451" t="s">
        <v>230</v>
      </c>
      <c r="BL4" s="449" t="s">
        <v>144</v>
      </c>
      <c r="BM4" s="450" t="s">
        <v>143</v>
      </c>
      <c r="BN4" s="451" t="s">
        <v>230</v>
      </c>
      <c r="BO4" s="449" t="s">
        <v>144</v>
      </c>
      <c r="BP4" s="450" t="s">
        <v>143</v>
      </c>
      <c r="BQ4" s="451" t="s">
        <v>230</v>
      </c>
      <c r="BS4" s="163" t="s">
        <v>25</v>
      </c>
      <c r="BT4" s="164" t="s">
        <v>19</v>
      </c>
      <c r="BU4" s="99" t="s">
        <v>39</v>
      </c>
      <c r="BV4" s="163" t="s">
        <v>25</v>
      </c>
      <c r="BW4" s="164" t="s">
        <v>19</v>
      </c>
      <c r="BX4" s="165" t="s">
        <v>117</v>
      </c>
      <c r="BY4" s="163" t="s">
        <v>25</v>
      </c>
      <c r="BZ4" s="164" t="s">
        <v>19</v>
      </c>
      <c r="CA4" s="86" t="s">
        <v>39</v>
      </c>
      <c r="CB4" s="163" t="s">
        <v>25</v>
      </c>
      <c r="CC4" s="164" t="s">
        <v>19</v>
      </c>
      <c r="CD4" s="99" t="s">
        <v>39</v>
      </c>
      <c r="CE4" s="163" t="s">
        <v>25</v>
      </c>
      <c r="CF4" s="164" t="s">
        <v>19</v>
      </c>
      <c r="CG4" s="165" t="s">
        <v>39</v>
      </c>
      <c r="CH4" s="163" t="s">
        <v>25</v>
      </c>
      <c r="CI4" s="164" t="s">
        <v>19</v>
      </c>
      <c r="CJ4" s="86" t="s">
        <v>39</v>
      </c>
      <c r="CK4" s="167" t="s">
        <v>25</v>
      </c>
      <c r="CL4" s="166" t="s">
        <v>19</v>
      </c>
      <c r="CM4" s="102" t="s">
        <v>54</v>
      </c>
      <c r="CN4" s="102" t="s">
        <v>59</v>
      </c>
      <c r="CO4" s="168" t="s">
        <v>124</v>
      </c>
      <c r="CP4" s="167" t="s">
        <v>25</v>
      </c>
      <c r="CQ4" s="166" t="s">
        <v>19</v>
      </c>
      <c r="CR4" s="87" t="s">
        <v>54</v>
      </c>
      <c r="CS4" s="87" t="s">
        <v>59</v>
      </c>
      <c r="CT4" s="102" t="s">
        <v>124</v>
      </c>
      <c r="CU4" s="167" t="s">
        <v>25</v>
      </c>
      <c r="CV4" s="166" t="s">
        <v>19</v>
      </c>
      <c r="CW4" s="102" t="s">
        <v>54</v>
      </c>
      <c r="CX4" s="102" t="s">
        <v>59</v>
      </c>
      <c r="CY4" s="168" t="s">
        <v>124</v>
      </c>
      <c r="CZ4" s="167" t="s">
        <v>25</v>
      </c>
      <c r="DA4" s="166" t="s">
        <v>19</v>
      </c>
      <c r="DB4" s="87" t="s">
        <v>54</v>
      </c>
      <c r="DC4" s="87" t="s">
        <v>59</v>
      </c>
      <c r="DD4" s="102" t="s">
        <v>124</v>
      </c>
      <c r="DE4" s="167" t="s">
        <v>25</v>
      </c>
      <c r="DF4" s="166" t="s">
        <v>19</v>
      </c>
      <c r="DG4" s="102" t="s">
        <v>54</v>
      </c>
      <c r="DH4" s="102" t="s">
        <v>59</v>
      </c>
      <c r="DI4" s="168" t="s">
        <v>124</v>
      </c>
      <c r="DJ4" s="167" t="s">
        <v>25</v>
      </c>
      <c r="DK4" s="166" t="s">
        <v>19</v>
      </c>
      <c r="DL4" s="87" t="s">
        <v>54</v>
      </c>
      <c r="DM4" s="87" t="s">
        <v>59</v>
      </c>
      <c r="DN4" s="102" t="s">
        <v>124</v>
      </c>
      <c r="DO4" s="84" t="s">
        <v>130</v>
      </c>
      <c r="DP4" s="101" t="s">
        <v>131</v>
      </c>
      <c r="DQ4" s="101" t="s">
        <v>132</v>
      </c>
      <c r="DR4" s="84" t="s">
        <v>130</v>
      </c>
      <c r="DS4" s="101" t="s">
        <v>131</v>
      </c>
      <c r="DT4" s="101" t="s">
        <v>132</v>
      </c>
      <c r="DU4" s="84" t="s">
        <v>130</v>
      </c>
      <c r="DV4" s="101" t="s">
        <v>131</v>
      </c>
      <c r="DW4" s="101" t="s">
        <v>132</v>
      </c>
      <c r="DX4" s="84" t="s">
        <v>130</v>
      </c>
      <c r="DY4" s="101" t="s">
        <v>131</v>
      </c>
      <c r="DZ4" s="101" t="s">
        <v>132</v>
      </c>
      <c r="EA4" s="84" t="s">
        <v>130</v>
      </c>
      <c r="EB4" s="101" t="s">
        <v>131</v>
      </c>
      <c r="EC4" s="101" t="s">
        <v>132</v>
      </c>
      <c r="ED4" s="84" t="s">
        <v>130</v>
      </c>
      <c r="EE4" s="101" t="s">
        <v>131</v>
      </c>
      <c r="EF4" s="101" t="s">
        <v>132</v>
      </c>
    </row>
    <row r="5" spans="1:136" ht="47.4" hidden="1" x14ac:dyDescent="0.25">
      <c r="A5" s="56" t="s">
        <v>40</v>
      </c>
      <c r="B5" s="56" t="s">
        <v>41</v>
      </c>
      <c r="C5" s="56" t="s">
        <v>42</v>
      </c>
      <c r="D5" s="313" t="s">
        <v>154</v>
      </c>
      <c r="E5" s="314" t="s">
        <v>43</v>
      </c>
      <c r="F5" s="315" t="s">
        <v>66</v>
      </c>
      <c r="G5" s="174" t="s">
        <v>155</v>
      </c>
      <c r="H5" s="174" t="s">
        <v>44</v>
      </c>
      <c r="I5" s="174" t="s">
        <v>67</v>
      </c>
      <c r="J5" s="94" t="s">
        <v>156</v>
      </c>
      <c r="K5" s="174" t="s">
        <v>45</v>
      </c>
      <c r="L5" s="174" t="s">
        <v>68</v>
      </c>
      <c r="M5" s="94" t="s">
        <v>157</v>
      </c>
      <c r="N5" s="174" t="s">
        <v>96</v>
      </c>
      <c r="O5" s="174" t="s">
        <v>97</v>
      </c>
      <c r="P5" s="94" t="s">
        <v>158</v>
      </c>
      <c r="Q5" s="174" t="s">
        <v>98</v>
      </c>
      <c r="R5" s="174" t="s">
        <v>99</v>
      </c>
      <c r="S5" s="94" t="s">
        <v>159</v>
      </c>
      <c r="T5" s="174" t="s">
        <v>100</v>
      </c>
      <c r="U5" s="174" t="s">
        <v>101</v>
      </c>
      <c r="V5" s="316" t="s">
        <v>148</v>
      </c>
      <c r="W5" s="317" t="s">
        <v>46</v>
      </c>
      <c r="X5" s="317" t="s">
        <v>69</v>
      </c>
      <c r="Y5" s="317" t="s">
        <v>70</v>
      </c>
      <c r="Z5" s="317" t="s">
        <v>123</v>
      </c>
      <c r="AA5" s="177" t="s">
        <v>149</v>
      </c>
      <c r="AB5" s="157" t="s">
        <v>47</v>
      </c>
      <c r="AC5" s="157" t="s">
        <v>71</v>
      </c>
      <c r="AD5" s="157" t="s">
        <v>72</v>
      </c>
      <c r="AE5" s="157" t="s">
        <v>125</v>
      </c>
      <c r="AF5" s="177" t="s">
        <v>150</v>
      </c>
      <c r="AG5" s="157" t="s">
        <v>48</v>
      </c>
      <c r="AH5" s="157" t="s">
        <v>73</v>
      </c>
      <c r="AI5" s="157" t="s">
        <v>74</v>
      </c>
      <c r="AJ5" s="157" t="s">
        <v>126</v>
      </c>
      <c r="AK5" s="177" t="s">
        <v>151</v>
      </c>
      <c r="AL5" s="157" t="s">
        <v>75</v>
      </c>
      <c r="AM5" s="157" t="s">
        <v>76</v>
      </c>
      <c r="AN5" s="157" t="s">
        <v>77</v>
      </c>
      <c r="AO5" s="157" t="s">
        <v>127</v>
      </c>
      <c r="AP5" s="177" t="s">
        <v>152</v>
      </c>
      <c r="AQ5" s="157" t="s">
        <v>78</v>
      </c>
      <c r="AR5" s="157" t="s">
        <v>79</v>
      </c>
      <c r="AS5" s="157" t="s">
        <v>80</v>
      </c>
      <c r="AT5" s="157" t="s">
        <v>128</v>
      </c>
      <c r="AU5" s="177" t="s">
        <v>153</v>
      </c>
      <c r="AV5" s="157" t="s">
        <v>81</v>
      </c>
      <c r="AW5" s="157" t="s">
        <v>82</v>
      </c>
      <c r="AX5" s="157" t="s">
        <v>83</v>
      </c>
      <c r="AY5" s="178" t="s">
        <v>129</v>
      </c>
      <c r="AZ5" s="180" t="s">
        <v>84</v>
      </c>
      <c r="BA5" s="89" t="s">
        <v>133</v>
      </c>
      <c r="BB5" s="160" t="s">
        <v>85</v>
      </c>
      <c r="BC5" s="121" t="s">
        <v>95</v>
      </c>
      <c r="BD5" s="161" t="s">
        <v>134</v>
      </c>
      <c r="BE5" s="122" t="s">
        <v>94</v>
      </c>
      <c r="BF5" s="121" t="s">
        <v>93</v>
      </c>
      <c r="BG5" s="161" t="s">
        <v>135</v>
      </c>
      <c r="BH5" s="122" t="s">
        <v>92</v>
      </c>
      <c r="BI5" s="121" t="s">
        <v>91</v>
      </c>
      <c r="BJ5" s="161" t="s">
        <v>136</v>
      </c>
      <c r="BK5" s="122" t="s">
        <v>90</v>
      </c>
      <c r="BL5" s="161" t="s">
        <v>89</v>
      </c>
      <c r="BM5" s="161" t="s">
        <v>137</v>
      </c>
      <c r="BN5" s="122" t="s">
        <v>88</v>
      </c>
      <c r="BO5" s="161" t="s">
        <v>87</v>
      </c>
      <c r="BP5" s="161" t="s">
        <v>138</v>
      </c>
      <c r="BQ5" s="122" t="s">
        <v>86</v>
      </c>
    </row>
    <row r="6" spans="1:136" x14ac:dyDescent="0.25">
      <c r="A6" s="57" t="str">
        <f>'Water Data'!B1</f>
        <v>EMIS06</v>
      </c>
      <c r="B6" s="57" t="str">
        <f>+'Water Data'!A3</f>
        <v>EMIS</v>
      </c>
      <c r="C6" s="57">
        <f>'Water Data'!C3</f>
        <v>2006</v>
      </c>
      <c r="D6" s="249" t="str">
        <f>+IF(AND(ISNUMBER('Water Data'!C5),BS6="Yes"),100-'Water Data'!C5,IF(AND(ISNUMBER('Water Data'!C5),BS6="No",ISNUMBER('Water Data'!C5)),CONCATENATE("[",ROUND(100-'Water Data'!C5,0),"]"),NA()))</f>
        <v>[22]</v>
      </c>
      <c r="E6" s="249" t="e">
        <f>+IF(AND(ISNUMBER('Water Data'!C7),BT6="Yes"),'Water Data'!C7,IF(AND(ISNUMBER('Water Data'!C7),BT6="No",ISNUMBER('Water Data'!C7)),CONCATENATE("[",ROUND('Water Data'!C7,0),"]"),NA()))</f>
        <v>#N/A</v>
      </c>
      <c r="F6" s="249" t="e">
        <f>+IF(AND(ISNUMBER('Water Data'!C10),BU6="Yes"),'Water Data'!C10,IF(AND(ISNUMBER('Water Data'!C10),BU6="No",ISNUMBER('Water Data'!C10)),CONCATENATE("[",ROUND('Water Data'!C10,0),"]"),NA()))</f>
        <v>#N/A</v>
      </c>
      <c r="G6" s="249" t="e">
        <f>+IF(AND(ISNUMBER('Water Data'!D5),BV6="Yes"),100-'Water Data'!D5,IF(AND(ISNUMBER('Water Data'!D5),BV6="No",ISNUMBER('Water Data'!D5)),CONCATENATE("[",ROUND(100-'Water Data'!D5,0),"]"),NA()))</f>
        <v>#N/A</v>
      </c>
      <c r="H6" s="249" t="e">
        <f>+IF(AND(ISNUMBER('Water Data'!D7),BW6="Yes"),'Water Data'!D7,IF(AND(ISNUMBER('Water Data'!D7),BW6="No",ISNUMBER('Water Data'!D7)),CONCATENATE("[",ROUND('Water Data'!D7,0),"]"),NA()))</f>
        <v>#N/A</v>
      </c>
      <c r="I6" s="249" t="e">
        <f>+IF(AND(ISNUMBER('Water Data'!D10),BX6="Yes"),'Water Data'!D10,IF(AND(ISNUMBER('Water Data'!D10),BX6="No",ISNUMBER('Water Data'!D10)),CONCATENATE("[",ROUND('Water Data'!D10,0),"]"),NA()))</f>
        <v>#N/A</v>
      </c>
      <c r="J6" s="249" t="e">
        <f>+IF(AND(ISNUMBER('Water Data'!E5),BY6="Yes"),100-'Water Data'!E5,IF(AND(ISNUMBER('Water Data'!E5),BY6="No",ISNUMBER('Water Data'!E5)),CONCATENATE("[",ROUND(100-'Water Data'!E5,0),"]"),NA()))</f>
        <v>#N/A</v>
      </c>
      <c r="K6" s="249" t="e">
        <f>+IF(AND(ISNUMBER('Water Data'!E7),BZ6="Yes"),'Water Data'!E7,IF(AND(ISNUMBER('Water Data'!E7),BZ6="No",ISNUMBER('Water Data'!E7)),CONCATENATE("[",ROUND('Water Data'!E7,0),"]"),NA()))</f>
        <v>#N/A</v>
      </c>
      <c r="L6" s="249" t="e">
        <f>+IF(AND(ISNUMBER('Water Data'!E10),CA6="Yes"),'Water Data'!E10,IF(AND(ISNUMBER('Water Data'!E10),CA6="No",ISNUMBER('Water Data'!E10)),CONCATENATE("[",ROUND('Water Data'!E10,0),"]"),NA()))</f>
        <v>#N/A</v>
      </c>
      <c r="M6" s="249" t="e">
        <f>+IF(AND(ISNUMBER('Water Data'!F5),CB6="Yes"),100-'Water Data'!F5,IF(AND(ISNUMBER('Water Data'!F5),CB6="No",ISNUMBER('Water Data'!F5)),CONCATENATE("[",ROUND(100-'Water Data'!F5,0),"]"),NA()))</f>
        <v>#N/A</v>
      </c>
      <c r="N6" s="249" t="e">
        <f>+IF(AND(ISNUMBER('Water Data'!F7),CC6="Yes"),'Water Data'!F7,IF(AND(ISNUMBER('Water Data'!F7),CC6="No",ISNUMBER('Water Data'!F7)),CONCATENATE("[",ROUND('Water Data'!F7,0),"]"),NA()))</f>
        <v>#N/A</v>
      </c>
      <c r="O6" s="249" t="e">
        <f>+IF(AND(ISNUMBER('Water Data'!F10),CD6="Yes"),'Water Data'!F10,IF(AND(ISNUMBER('Water Data'!F10),CD6="No",ISNUMBER('Water Data'!F10)),CONCATENATE("[",ROUND('Water Data'!F10,0),"]"),NA()))</f>
        <v>#N/A</v>
      </c>
      <c r="P6" s="249" t="e">
        <f>+IF(AND(ISNUMBER('Water Data'!G5),CE6="Yes"),100-'Water Data'!G5,IF(AND(ISNUMBER('Water Data'!G5),CE6="No",ISNUMBER('Water Data'!G5)),CONCATENATE("[",ROUND(100-'Water Data'!G5,0),"]"),NA()))</f>
        <v>#N/A</v>
      </c>
      <c r="Q6" s="249" t="e">
        <f>+IF(AND(ISNUMBER('Water Data'!G7),CF6="Yes"),'Water Data'!G7,IF(AND(ISNUMBER('Water Data'!G7),CF6="No",ISNUMBER('Water Data'!G7)),CONCATENATE("[",ROUND('Water Data'!G7,0),"]"),NA()))</f>
        <v>#N/A</v>
      </c>
      <c r="R6" s="249" t="e">
        <f>+IF(AND(ISNUMBER('Water Data'!G10),CG6="Yes"),'Water Data'!G10,IF(AND(ISNUMBER('Water Data'!G10),CG6="No",ISNUMBER('Water Data'!G10)),CONCATENATE("[",ROUND('Water Data'!G10,0),"]"),NA()))</f>
        <v>#N/A</v>
      </c>
      <c r="S6" s="249" t="e">
        <f>+IF(AND(ISNUMBER('Water Data'!H5),CH6="Yes"),100-'Water Data'!H5,IF(AND(ISNUMBER('Water Data'!H5),CH6="No",ISNUMBER('Water Data'!H5)),CONCATENATE("[",ROUND(100-'Water Data'!H5,0),"]"),NA()))</f>
        <v>#N/A</v>
      </c>
      <c r="T6" s="249" t="e">
        <f>+IF(AND(ISNUMBER('Water Data'!H7),CI6="Yes"),'Water Data'!H7,IF(AND(ISNUMBER('Water Data'!H7),CI6="No",ISNUMBER('Water Data'!H7)),CONCATENATE("[",ROUND('Water Data'!H7,0),"]"),NA()))</f>
        <v>#N/A</v>
      </c>
      <c r="U6" s="249" t="e">
        <f>+IF(AND(ISNUMBER('Water Data'!H10),CJ6="Yes"),'Water Data'!H10,IF(AND(ISNUMBER('Water Data'!H10),CJ6="No",ISNUMBER('Water Data'!H10)),CONCATENATE("[",ROUND('Water Data'!H10,0),"]"),NA()))</f>
        <v>#N/A</v>
      </c>
      <c r="V6" s="250" t="e">
        <f>+IF(AND(ISNUMBER('Sanitation Data'!C5),CK6="Yes"),100-'Sanitation Data'!C5,IF(AND(ISNUMBER('Sanitation Data'!C5),CK6="No",ISNUMBER('Sanitation Data'!C5)),CONCATENATE("[",ROUND(100-'Sanitation Data'!C5,0),"]"),NA()))</f>
        <v>#N/A</v>
      </c>
      <c r="W6" s="250" t="e">
        <f>+IF(AND(ISNUMBER('Sanitation Data'!C7),CL6="Yes"),'Sanitation Data'!C7,IF(AND(ISNUMBER('Sanitation Data'!C7),CL6="No",ISNUMBER('Sanitation Data'!C7)),CONCATENATE("[",ROUND('Sanitation Data'!C7,0),"]"),NA()))</f>
        <v>#N/A</v>
      </c>
      <c r="X6" s="250" t="e">
        <f>+IF(AND(ISNUMBER('Sanitation Data'!C11),CM6="Yes"),'Sanitation Data'!C11,IF(AND(ISNUMBER('Sanitation Data'!C11),CM6="No",ISNUMBER('Sanitation Data'!C11)),CONCATENATE("[",ROUND('Sanitation Data'!C11,0),"]"),NA()))</f>
        <v>#N/A</v>
      </c>
      <c r="Y6" s="250" t="e">
        <f>+IF(AND(ISNUMBER('Sanitation Data'!C12),CN6="Yes"),'Sanitation Data'!C12,IF(AND(ISNUMBER('Sanitation Data'!C12),CN6="No",ISNUMBER('Sanitation Data'!C12)),CONCATENATE("[",ROUND('Sanitation Data'!C12,0),"]"),NA()))</f>
        <v>#N/A</v>
      </c>
      <c r="Z6" s="250" t="str">
        <f>+IF(AND(ISNUMBER('Sanitation Data'!C13),CO6="Yes"),'Sanitation Data'!C13,IF(AND(ISNUMBER('Sanitation Data'!C13),CO6="No",ISNUMBER('Sanitation Data'!C13)),CONCATENATE("[",ROUND('Sanitation Data'!C13,0),"]"),NA()))</f>
        <v>[0]</v>
      </c>
      <c r="AA6" s="250" t="e">
        <f>+IF(AND(ISNUMBER('Sanitation Data'!D5),CP6="Yes"),100-'Sanitation Data'!D5,IF(AND(ISNUMBER('Sanitation Data'!D5),CP6="No",ISNUMBER('Sanitation Data'!D5)),CONCATENATE("[",ROUND(100-'Sanitation Data'!D5,0),"]"),NA()))</f>
        <v>#N/A</v>
      </c>
      <c r="AB6" s="250" t="e">
        <f>+IF(AND(ISNUMBER('Sanitation Data'!D7),CQ6="Yes"),'Sanitation Data'!D7,IF(AND(ISNUMBER('Sanitation Data'!D7),CQ6="No",ISNUMBER('Sanitation Data'!D7)),CONCATENATE("[",ROUND('Sanitation Data'!D7,0),"]"),NA()))</f>
        <v>#N/A</v>
      </c>
      <c r="AC6" s="250" t="e">
        <f>+IF(AND(ISNUMBER('Sanitation Data'!D11),CR6="Yes"),'Sanitation Data'!D11,IF(AND(ISNUMBER('Sanitation Data'!D11),CR6="No",ISNUMBER('Sanitation Data'!D11)),CONCATENATE("[",ROUND('Sanitation Data'!D11,0),"]"),NA()))</f>
        <v>#N/A</v>
      </c>
      <c r="AD6" s="250" t="e">
        <f>+IF(AND(ISNUMBER('Sanitation Data'!D12),CS6="Yes"),'Sanitation Data'!D12,IF(AND(ISNUMBER('Sanitation Data'!D12),CS6="No",ISNUMBER('Sanitation Data'!D12)),CONCATENATE("[",ROUND('Sanitation Data'!D12,0),"]"),NA()))</f>
        <v>#N/A</v>
      </c>
      <c r="AE6" s="250" t="e">
        <f>+IF(AND(ISNUMBER('Sanitation Data'!D13),CT6="Yes"),'Sanitation Data'!D13,IF(AND(ISNUMBER('Sanitation Data'!D13),CT6="No",ISNUMBER('Sanitation Data'!D13)),CONCATENATE("[",ROUND('Sanitation Data'!D13,0),"]"),NA()))</f>
        <v>#N/A</v>
      </c>
      <c r="AF6" s="250" t="e">
        <f>+IF(AND(ISNUMBER('Sanitation Data'!E5),CU6="Yes"),100-'Sanitation Data'!E5,IF(AND(ISNUMBER('Sanitation Data'!E5),CU6="No",ISNUMBER('Sanitation Data'!E5)),CONCATENATE("[",ROUND(100-'Sanitation Data'!E5,0),"]"),NA()))</f>
        <v>#N/A</v>
      </c>
      <c r="AG6" s="250" t="e">
        <f>+IF(AND(ISNUMBER('Sanitation Data'!E7),CV6="Yes"),'Sanitation Data'!E7,IF(AND(ISNUMBER('Sanitation Data'!E7),CV6="No",ISNUMBER('Sanitation Data'!E7)),CONCATENATE("[",ROUND('Sanitation Data'!E7,0),"]"),NA()))</f>
        <v>#N/A</v>
      </c>
      <c r="AH6" s="250" t="e">
        <f>+IF(AND(ISNUMBER('Sanitation Data'!E11),CW6="Yes"),'Sanitation Data'!E11,IF(AND(ISNUMBER('Sanitation Data'!E11),CW6="No",ISNUMBER('Sanitation Data'!E11)),CONCATENATE("[",ROUND('Sanitation Data'!E11,0),"]"),NA()))</f>
        <v>#N/A</v>
      </c>
      <c r="AI6" s="250" t="e">
        <f>+IF(AND(ISNUMBER('Sanitation Data'!E12),CX6="Yes"),'Sanitation Data'!E12,IF(AND(ISNUMBER('Sanitation Data'!E12),CX6="No",ISNUMBER('Sanitation Data'!E12)),CONCATENATE("[",ROUND('Sanitation Data'!E12,0),"]"),NA()))</f>
        <v>#N/A</v>
      </c>
      <c r="AJ6" s="250" t="e">
        <f>+IF(AND(ISNUMBER('Sanitation Data'!E13),CY6="Yes"),'Sanitation Data'!E13,IF(AND(ISNUMBER('Sanitation Data'!E13),CY6="No",ISNUMBER('Sanitation Data'!E13)),CONCATENATE("[",ROUND('Sanitation Data'!E13,0),"]"),NA()))</f>
        <v>#N/A</v>
      </c>
      <c r="AK6" s="250" t="e">
        <f>+IF(AND(ISNUMBER('Sanitation Data'!F5),CZ6="Yes"),100-'Sanitation Data'!F5,IF(AND(ISNUMBER('Sanitation Data'!F5),CZ6="No",ISNUMBER('Sanitation Data'!F5)),CONCATENATE("[",ROUND(100-'Sanitation Data'!F5,0),"]"),NA()))</f>
        <v>#N/A</v>
      </c>
      <c r="AL6" s="250" t="e">
        <f>+IF(AND(ISNUMBER('Sanitation Data'!F7),DA6="Yes"),'Sanitation Data'!F7,IF(AND(ISNUMBER('Sanitation Data'!F7),DA6="No",ISNUMBER('Sanitation Data'!F7)),CONCATENATE("[",ROUND('Sanitation Data'!F7,0),"]"),NA()))</f>
        <v>#N/A</v>
      </c>
      <c r="AM6" s="250" t="e">
        <f>+IF(AND(ISNUMBER('Sanitation Data'!F11),DB6="Yes"),'Sanitation Data'!F11,IF(AND(ISNUMBER('Sanitation Data'!F11),DB6="No",ISNUMBER('Sanitation Data'!F11)),CONCATENATE("[",ROUND('Sanitation Data'!F11,0),"]"),NA()))</f>
        <v>#N/A</v>
      </c>
      <c r="AN6" s="250" t="e">
        <f>+IF(AND(ISNUMBER('Sanitation Data'!F12),DC6="Yes"),'Sanitation Data'!F12,IF(AND(ISNUMBER('Sanitation Data'!F12),DC6="No",ISNUMBER('Sanitation Data'!F12)),CONCATENATE("[",ROUND('Sanitation Data'!F12,0),"]"),NA()))</f>
        <v>#N/A</v>
      </c>
      <c r="AO6" s="250" t="e">
        <f>+IF(AND(ISNUMBER('Sanitation Data'!F13),DD6="Yes"),'Sanitation Data'!F13,IF(AND(ISNUMBER('Sanitation Data'!F13),DD6="No",ISNUMBER('Sanitation Data'!F13)),CONCATENATE("[",ROUND('Sanitation Data'!F13,0),"]"),NA()))</f>
        <v>#N/A</v>
      </c>
      <c r="AP6" s="250" t="e">
        <f>+IF(AND(ISNUMBER('Sanitation Data'!G5),DE6="Yes"),100-'Sanitation Data'!G5,IF(AND(ISNUMBER('Sanitation Data'!G5),DE6="No",ISNUMBER('Sanitation Data'!G5)),CONCATENATE("[",ROUND(100-'Sanitation Data'!G5,0),"]"),NA()))</f>
        <v>#N/A</v>
      </c>
      <c r="AQ6" s="250" t="e">
        <f>+IF(AND(ISNUMBER('Sanitation Data'!G7),DF6="Yes"),'Sanitation Data'!G7,IF(AND(ISNUMBER('Sanitation Data'!G7),DF6="No",ISNUMBER('Sanitation Data'!G7)),CONCATENATE("[",ROUND('Sanitation Data'!G7,0),"]"),NA()))</f>
        <v>#N/A</v>
      </c>
      <c r="AR6" s="250" t="e">
        <f>+IF(AND(ISNUMBER('Sanitation Data'!G11),DG6="Yes"),'Sanitation Data'!G11,IF(AND(ISNUMBER('Sanitation Data'!G11),DG6="No",ISNUMBER('Sanitation Data'!G11)),CONCATENATE("[",ROUND('Sanitation Data'!G11,0),"]"),NA()))</f>
        <v>#N/A</v>
      </c>
      <c r="AS6" s="250" t="e">
        <f>+IF(AND(ISNUMBER('Sanitation Data'!G12),DH6="Yes"),'Sanitation Data'!G12,IF(AND(ISNUMBER('Sanitation Data'!G12),DH6="No",ISNUMBER('Sanitation Data'!G12)),CONCATENATE("[",ROUND('Sanitation Data'!G12,0),"]"),NA()))</f>
        <v>#N/A</v>
      </c>
      <c r="AT6" s="250" t="e">
        <f>+IF(AND(ISNUMBER('Sanitation Data'!G13),DI6="Yes"),'Sanitation Data'!G13,IF(AND(ISNUMBER('Sanitation Data'!G13),DI6="No",ISNUMBER('Sanitation Data'!G13)),CONCATENATE("[",ROUND('Sanitation Data'!G13,0),"]"),NA()))</f>
        <v>#N/A</v>
      </c>
      <c r="AU6" s="250" t="e">
        <f>+IF(AND(ISNUMBER('Sanitation Data'!H5),DJ6="Yes"),100-'Sanitation Data'!H5,IF(AND(ISNUMBER('Sanitation Data'!H5),DJ6="No",ISNUMBER('Sanitation Data'!H5)),CONCATENATE("[",ROUND(100-'Sanitation Data'!H5,0),"]"),NA()))</f>
        <v>#N/A</v>
      </c>
      <c r="AV6" s="250" t="e">
        <f>+IF(AND(ISNUMBER('Sanitation Data'!H7),DK6="Yes"),'Sanitation Data'!H7,IF(AND(ISNUMBER('Sanitation Data'!H7),DK6="No",ISNUMBER('Sanitation Data'!H7)),CONCATENATE("[",ROUND('Sanitation Data'!H7,0),"]"),NA()))</f>
        <v>#N/A</v>
      </c>
      <c r="AW6" s="250" t="e">
        <f>+IF(AND(ISNUMBER('Sanitation Data'!H11),DL6="Yes"),'Sanitation Data'!H11,IF(AND(ISNUMBER('Sanitation Data'!H11),DL6="No",ISNUMBER('Sanitation Data'!H11)),CONCATENATE("[",ROUND('Sanitation Data'!H11,0),"]"),NA()))</f>
        <v>#N/A</v>
      </c>
      <c r="AX6" s="250" t="e">
        <f>+IF(AND(ISNUMBER('Sanitation Data'!H12),DM6="Yes"),'Sanitation Data'!H12,IF(AND(ISNUMBER('Sanitation Data'!H12),DM6="No",ISNUMBER('Sanitation Data'!H12)),CONCATENATE("[",ROUND('Sanitation Data'!H12,0),"]"),NA()))</f>
        <v>#N/A</v>
      </c>
      <c r="AY6" s="250" t="e">
        <f>+IF(AND(ISNUMBER('Sanitation Data'!H13),DN6="Yes"),'Sanitation Data'!H13,IF(AND(ISNUMBER('Sanitation Data'!H13),DN6="No",ISNUMBER('Sanitation Data'!H13)),CONCATENATE("[",ROUND('Sanitation Data'!H13,0),"]"),NA()))</f>
        <v>#N/A</v>
      </c>
      <c r="AZ6" s="251" t="e">
        <f>+IF(AND(ISNUMBER('Hygiene Data'!C6),DO6="Yes"),'Hygiene Data'!C6,IF(AND(ISNUMBER('Hygiene Data'!C6),DO6="No",ISNUMBER('Hygiene Data'!C6)),CONCATENATE("[",ROUND('Hygiene Data'!C6,0),"]"),NA()))</f>
        <v>#N/A</v>
      </c>
      <c r="BA6" s="251" t="e">
        <f>+IF(AND(ISNUMBER('Hygiene Data'!C8),DP6="Yes"),'Hygiene Data'!C8,IF(AND(ISNUMBER('Hygiene Data'!C8),DP6="No",ISNUMBER('Hygiene Data'!C8)),CONCATENATE("[",ROUND('Hygiene Data'!C8,0),"]"),NA()))</f>
        <v>#N/A</v>
      </c>
      <c r="BB6" s="251" t="e">
        <f>+IF(AND(ISNUMBER('Hygiene Data'!C10),DQ6="Yes"),'Hygiene Data'!C10,IF(AND(ISNUMBER('Hygiene Data'!C10),DQ6="No",ISNUMBER('Hygiene Data'!C10)),CONCATENATE("[",ROUND('Hygiene Data'!C10,0),"]"),NA()))</f>
        <v>#N/A</v>
      </c>
      <c r="BC6" s="251" t="e">
        <f>+IF(AND(ISNUMBER('Hygiene Data'!D6),DR6="Yes"),'Hygiene Data'!D6,IF(AND(ISNUMBER('Hygiene Data'!D6),DR6="No",ISNUMBER('Hygiene Data'!D6)),CONCATENATE("[",ROUND('Hygiene Data'!D6,0),"]"),NA()))</f>
        <v>#N/A</v>
      </c>
      <c r="BD6" s="251" t="e">
        <f>+IF(AND(ISNUMBER('Hygiene Data'!D8),DS6="Yes"),'Hygiene Data'!D8,IF(AND(ISNUMBER('Hygiene Data'!D8),DS6="No",ISNUMBER('Hygiene Data'!D8)),CONCATENATE("[",ROUND('Hygiene Data'!D8,0),"]"),NA()))</f>
        <v>#N/A</v>
      </c>
      <c r="BE6" s="251" t="e">
        <f>+IF(AND(ISNUMBER('Hygiene Data'!D10),DT6="Yes"),'Hygiene Data'!D10,IF(AND(ISNUMBER('Hygiene Data'!D10),DT6="No",ISNUMBER('Hygiene Data'!D10)),CONCATENATE("[",ROUND('Hygiene Data'!D10,0),"]"),NA()))</f>
        <v>#N/A</v>
      </c>
      <c r="BF6" s="251" t="e">
        <f>+IF(AND(ISNUMBER('Hygiene Data'!E6),DU6="Yes"),'Hygiene Data'!E6,IF(AND(ISNUMBER('Hygiene Data'!E6),DU6="No",ISNUMBER('Hygiene Data'!E6)),CONCATENATE("[",ROUND('Hygiene Data'!E6,0),"]"),NA()))</f>
        <v>#N/A</v>
      </c>
      <c r="BG6" s="251" t="e">
        <f>+IF(AND(ISNUMBER('Hygiene Data'!E8),DV6="Yes"),'Hygiene Data'!E8,IF(AND(ISNUMBER('Hygiene Data'!E8),DV6="No",ISNUMBER('Hygiene Data'!E8)),CONCATENATE("[",ROUND('Hygiene Data'!E8,0),"]"),NA()))</f>
        <v>#N/A</v>
      </c>
      <c r="BH6" s="251" t="e">
        <f>+IF(AND(ISNUMBER('Hygiene Data'!E10),DW6="Yes"),'Hygiene Data'!E10,IF(AND(ISNUMBER('Hygiene Data'!E10),DW6="No",ISNUMBER('Hygiene Data'!E10)),CONCATENATE("[",ROUND('Hygiene Data'!E10,0),"]"),NA()))</f>
        <v>#N/A</v>
      </c>
      <c r="BI6" s="251" t="e">
        <f>+IF(AND(ISNUMBER('Hygiene Data'!F6),DX6="Yes"),'Hygiene Data'!F6,IF(AND(ISNUMBER('Hygiene Data'!F6),DX6="No",ISNUMBER('Hygiene Data'!F6)),CONCATENATE("[",ROUND('Hygiene Data'!F6,0),"]"),NA()))</f>
        <v>#N/A</v>
      </c>
      <c r="BJ6" s="251" t="e">
        <f>+IF(AND(ISNUMBER('Hygiene Data'!F8),DY6="Yes"),'Hygiene Data'!F8,IF(AND(ISNUMBER('Hygiene Data'!F8),DY6="No",ISNUMBER('Hygiene Data'!F8)),CONCATENATE("[",ROUND('Hygiene Data'!F8,0),"]"),NA()))</f>
        <v>#N/A</v>
      </c>
      <c r="BK6" s="251" t="e">
        <f>+IF(AND(ISNUMBER('Hygiene Data'!F10),DZ6="Yes"),'Hygiene Data'!F10,IF(AND(ISNUMBER('Hygiene Data'!F10),DZ6="No",ISNUMBER('Hygiene Data'!F10)),CONCATENATE("[",ROUND('Hygiene Data'!F10,0),"]"),NA()))</f>
        <v>#N/A</v>
      </c>
      <c r="BL6" s="251" t="e">
        <f>+IF(AND(ISNUMBER('Hygiene Data'!G6),EA6="Yes"),'Hygiene Data'!G6,IF(AND(ISNUMBER('Hygiene Data'!G6),EA6="No",ISNUMBER('Hygiene Data'!G6)),CONCATENATE("[",ROUND('Hygiene Data'!G6,0),"]"),NA()))</f>
        <v>#N/A</v>
      </c>
      <c r="BM6" s="251" t="e">
        <f>+IF(AND(ISNUMBER('Hygiene Data'!G8),EB6="Yes"),'Hygiene Data'!G8,IF(AND(ISNUMBER('Hygiene Data'!G8),EB6="No",ISNUMBER('Hygiene Data'!G8)),CONCATENATE("[",ROUND('Hygiene Data'!G8,0),"]"),NA()))</f>
        <v>#N/A</v>
      </c>
      <c r="BN6" s="251" t="e">
        <f>+IF(AND(ISNUMBER('Hygiene Data'!G10),EC6="Yes"),'Hygiene Data'!G10,IF(AND(ISNUMBER('Hygiene Data'!G10),EC6="No",ISNUMBER('Hygiene Data'!G10)),CONCATENATE("[",ROUND('Hygiene Data'!G10,0),"]"),NA()))</f>
        <v>#N/A</v>
      </c>
      <c r="BO6" s="251" t="e">
        <f>+IF(AND(ISNUMBER('Hygiene Data'!H6),ED6="Yes"),'Hygiene Data'!H6,IF(AND(ISNUMBER('Hygiene Data'!H6),ED6="No",ISNUMBER('Hygiene Data'!H6)),CONCATENATE("[",ROUND('Hygiene Data'!H6,0),"]"),NA()))</f>
        <v>#N/A</v>
      </c>
      <c r="BP6" s="251" t="e">
        <f>+IF(AND(ISNUMBER('Hygiene Data'!H8),EE6="Yes"),'Hygiene Data'!H8,IF(AND(ISNUMBER('Hygiene Data'!H8),EE6="No",ISNUMBER('Hygiene Data'!H8)),CONCATENATE("[",ROUND('Hygiene Data'!H8,0),"]"),NA()))</f>
        <v>#N/A</v>
      </c>
      <c r="BQ6" s="251" t="e">
        <f>+IF(AND(ISNUMBER('Hygiene Data'!H10),EF6="Yes"),'Hygiene Data'!H10,IF(AND(ISNUMBER('Hygiene Data'!H10),EF6="No",ISNUMBER('Hygiene Data'!H10)),CONCATENATE("[",ROUND('Hygiene Data'!H10,0),"]"),NA()))</f>
        <v>#N/A</v>
      </c>
      <c r="BS6" s="34" t="str">
        <f>+'Water Data'!C28</f>
        <v>No</v>
      </c>
      <c r="BT6" s="34">
        <f>+'Water Data'!C29</f>
        <v>0</v>
      </c>
      <c r="BU6" s="34">
        <f>+'Water Data'!C30</f>
        <v>0</v>
      </c>
      <c r="BV6" s="34">
        <f>+'Water Data'!D28</f>
        <v>0</v>
      </c>
      <c r="BW6" s="34">
        <f>+'Water Data'!D29</f>
        <v>0</v>
      </c>
      <c r="BX6" s="34">
        <f>+'Water Data'!D30</f>
        <v>0</v>
      </c>
      <c r="BY6" s="34">
        <f>+'Water Data'!E28</f>
        <v>0</v>
      </c>
      <c r="BZ6" s="34">
        <f>+'Water Data'!E29</f>
        <v>0</v>
      </c>
      <c r="CA6" s="34">
        <f>+'Water Data'!E30</f>
        <v>0</v>
      </c>
      <c r="CB6" s="34">
        <f>+'Water Data'!F28</f>
        <v>0</v>
      </c>
      <c r="CC6" s="34">
        <f>+'Water Data'!F29</f>
        <v>0</v>
      </c>
      <c r="CD6" s="34">
        <f>+'Water Data'!F30</f>
        <v>0</v>
      </c>
      <c r="CE6" s="34">
        <f>+'Water Data'!G28</f>
        <v>0</v>
      </c>
      <c r="CF6" s="34">
        <f>+'Water Data'!G29</f>
        <v>0</v>
      </c>
      <c r="CG6" s="34">
        <f>+'Water Data'!G30</f>
        <v>0</v>
      </c>
      <c r="CH6" s="34">
        <f>+'Water Data'!H28</f>
        <v>0</v>
      </c>
      <c r="CI6" s="34">
        <f>+'Water Data'!H29</f>
        <v>0</v>
      </c>
      <c r="CJ6" s="34">
        <f>+'Water Data'!H30</f>
        <v>0</v>
      </c>
      <c r="CK6" s="34">
        <f>+'Sanitation Data'!C29</f>
        <v>0</v>
      </c>
      <c r="CL6" s="34">
        <f>+'Sanitation Data'!C30</f>
        <v>0</v>
      </c>
      <c r="CM6" s="34">
        <f>+'Sanitation Data'!C31</f>
        <v>0</v>
      </c>
      <c r="CN6" s="34">
        <f>+'Sanitation Data'!C32</f>
        <v>0</v>
      </c>
      <c r="CO6" s="34" t="str">
        <f>+'Sanitation Data'!C33</f>
        <v>No</v>
      </c>
      <c r="CP6" s="34">
        <f>+'Sanitation Data'!D29</f>
        <v>0</v>
      </c>
      <c r="CQ6" s="34">
        <f>+'Sanitation Data'!D30</f>
        <v>0</v>
      </c>
      <c r="CR6" s="34">
        <f>+'Sanitation Data'!D31</f>
        <v>0</v>
      </c>
      <c r="CS6" s="34">
        <f>+'Sanitation Data'!D32</f>
        <v>0</v>
      </c>
      <c r="CT6" s="34">
        <f>+'Sanitation Data'!D33</f>
        <v>0</v>
      </c>
      <c r="CU6" s="34">
        <f>+'Sanitation Data'!E29</f>
        <v>0</v>
      </c>
      <c r="CV6" s="34">
        <f>+'Sanitation Data'!E30</f>
        <v>0</v>
      </c>
      <c r="CW6" s="34">
        <f>+'Sanitation Data'!E31</f>
        <v>0</v>
      </c>
      <c r="CX6" s="34">
        <f>+'Sanitation Data'!E32</f>
        <v>0</v>
      </c>
      <c r="CY6" s="34">
        <f>+'Sanitation Data'!E33</f>
        <v>0</v>
      </c>
      <c r="CZ6" s="34">
        <f>+'Sanitation Data'!F29</f>
        <v>0</v>
      </c>
      <c r="DA6" s="34">
        <f>+'Sanitation Data'!F30</f>
        <v>0</v>
      </c>
      <c r="DB6" s="34">
        <f>+'Sanitation Data'!F31</f>
        <v>0</v>
      </c>
      <c r="DC6" s="34">
        <f>+'Sanitation Data'!F32</f>
        <v>0</v>
      </c>
      <c r="DD6" s="34">
        <f>+'Sanitation Data'!F33</f>
        <v>0</v>
      </c>
      <c r="DE6" s="34">
        <f>+'Sanitation Data'!G29</f>
        <v>0</v>
      </c>
      <c r="DF6" s="34">
        <f>+'Sanitation Data'!G30</f>
        <v>0</v>
      </c>
      <c r="DG6" s="34">
        <f>+'Sanitation Data'!G31</f>
        <v>0</v>
      </c>
      <c r="DH6" s="34">
        <f>+'Sanitation Data'!G32</f>
        <v>0</v>
      </c>
      <c r="DI6" s="34">
        <f>+'Sanitation Data'!G33</f>
        <v>0</v>
      </c>
      <c r="DJ6" s="34">
        <f>+'Sanitation Data'!H29</f>
        <v>0</v>
      </c>
      <c r="DK6" s="34">
        <f>+'Sanitation Data'!H30</f>
        <v>0</v>
      </c>
      <c r="DL6" s="34">
        <f>+'Sanitation Data'!H31</f>
        <v>0</v>
      </c>
      <c r="DM6" s="34">
        <f>+'Sanitation Data'!H32</f>
        <v>0</v>
      </c>
      <c r="DN6" s="34">
        <f>+'Sanitation Data'!H33</f>
        <v>0</v>
      </c>
      <c r="DO6" s="34">
        <f>+'Hygiene Data'!C12</f>
        <v>0</v>
      </c>
      <c r="DP6" s="34">
        <f>+'Hygiene Data'!C13</f>
        <v>0</v>
      </c>
      <c r="DQ6" s="34">
        <f>+'Hygiene Data'!C14</f>
        <v>0</v>
      </c>
      <c r="DR6" s="34">
        <f>+'Hygiene Data'!D12</f>
        <v>0</v>
      </c>
      <c r="DS6" s="34">
        <f>+'Hygiene Data'!D13</f>
        <v>0</v>
      </c>
      <c r="DT6" s="34">
        <f>+'Hygiene Data'!D14</f>
        <v>0</v>
      </c>
      <c r="DU6" s="34">
        <f>+'Hygiene Data'!E12</f>
        <v>0</v>
      </c>
      <c r="DV6" s="34">
        <f>+'Hygiene Data'!E13</f>
        <v>0</v>
      </c>
      <c r="DW6" s="34">
        <f>+'Hygiene Data'!E14</f>
        <v>0</v>
      </c>
      <c r="DX6" s="34">
        <f>+'Hygiene Data'!F12</f>
        <v>0</v>
      </c>
      <c r="DY6" s="34">
        <f>+'Hygiene Data'!F13</f>
        <v>0</v>
      </c>
      <c r="DZ6" s="34">
        <f>+'Hygiene Data'!F14</f>
        <v>0</v>
      </c>
      <c r="EA6" s="34">
        <f>+'Hygiene Data'!G12</f>
        <v>0</v>
      </c>
      <c r="EB6" s="34">
        <f>+'Hygiene Data'!G13</f>
        <v>0</v>
      </c>
      <c r="EC6" s="34">
        <f>+'Hygiene Data'!G14</f>
        <v>0</v>
      </c>
      <c r="ED6" s="34">
        <f>+'Hygiene Data'!H12</f>
        <v>0</v>
      </c>
      <c r="EE6" s="34">
        <f>+'Hygiene Data'!H13</f>
        <v>0</v>
      </c>
      <c r="EF6" s="34">
        <f>+'Hygiene Data'!H14</f>
        <v>0</v>
      </c>
    </row>
    <row r="7" spans="1:136" x14ac:dyDescent="0.25">
      <c r="A7" s="57" t="str">
        <f ca="1">+IF(OFFSET('Water Data'!$B$1,0,10*ROW('Water Data'!B1))="","",OFFSET('Water Data'!$B$1,0,10*ROW('Water Data'!B1)))</f>
        <v>EMIS07</v>
      </c>
      <c r="B7" s="57" t="str">
        <f ca="1">+IF(OFFSET('Water Data'!$A$3,0,10*ROW('Water Data'!A1))="","",OFFSET('Water Data'!$A$3,0,10*ROW('Water Data'!A1)))</f>
        <v>EMIS</v>
      </c>
      <c r="C7" s="57">
        <f ca="1">+IF(OFFSET('Water Data'!$C$3,0,10*ROW('Water Data'!C1))="","",OFFSET('Water Data'!$C$3,0,10*ROW('Water Data'!C1)))</f>
        <v>2007</v>
      </c>
      <c r="D7" s="249">
        <f ca="1">+IF(AND(ISNUMBER(OFFSET('Water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43.6</v>
      </c>
      <c r="E7" s="249" t="e">
        <f ca="1">+IF(AND(ISNUMBER(OFFSET('Water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49" t="e">
        <f ca="1">+IF(AND(ISNUMBER(OFFSET('Water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9" t="e">
        <f ca="1">+IF(AND(ISNUMBER(OFFSET('Water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9" t="e">
        <f ca="1">+IF(AND(ISNUMBER(OFFSET('Water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9" t="e">
        <f ca="1">+IF(AND(ISNUMBER(OFFSET('Water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9" t="e">
        <f ca="1">+IF(AND(ISNUMBER(OFFSET('Water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9" t="e">
        <f ca="1">+IF(AND(ISNUMBER(OFFSET('Water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9" t="e">
        <f ca="1">+IF(AND(ISNUMBER(OFFSET('Water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9" t="e">
        <f ca="1">+IF(AND(ISNUMBER(OFFSET('Water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9" t="e">
        <f ca="1">+IF(AND(ISNUMBER(OFFSET('Water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9" t="e">
        <f ca="1">+IF(AND(ISNUMBER(OFFSET('Water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9" t="e">
        <f ca="1">+IF(AND(ISNUMBER(OFFSET('Water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9" t="e">
        <f ca="1">+IF(AND(ISNUMBER(OFFSET('Water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49" t="e">
        <f ca="1">+IF(AND(ISNUMBER(OFFSET('Water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9" t="e">
        <f ca="1">+IF(AND(ISNUMBER(OFFSET('Water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9" t="e">
        <f ca="1">+IF(AND(ISNUMBER(OFFSET('Water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9" t="e">
        <f ca="1">+IF(AND(ISNUMBER(OFFSET('Water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0" t="e">
        <f ca="1">+IF(AND(ISNUMBER(OFFSET('Sanitation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50" t="e">
        <f ca="1">+IF(AND(ISNUMBER(OFFSET('Sanitation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50" t="e">
        <f ca="1">+IF(AND(ISNUMBER(OFFSET('Sanitation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50" t="e">
        <f ca="1">+IF(AND(ISNUMBER(OFFSET('Sanitation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0">
        <f ca="1">+IF(AND(ISNUMBER(OFFSET('Sanitation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11.7</v>
      </c>
      <c r="AA7" s="250" t="e">
        <f ca="1">+IF(AND(ISNUMBER(OFFSET('Sanitation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50" t="e">
        <f ca="1">+IF(AND(ISNUMBER(OFFSET('Sanitation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50" t="e">
        <f ca="1">+IF(AND(ISNUMBER(OFFSET('Sanitation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50" t="e">
        <f ca="1">+IF(AND(ISNUMBER(OFFSET('Sanitation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0" t="e">
        <f ca="1">+IF(AND(ISNUMBER(OFFSET('Sanitation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50" t="e">
        <f ca="1">+IF(AND(ISNUMBER(OFFSET('Sanitation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50" t="e">
        <f ca="1">+IF(AND(ISNUMBER(OFFSET('Sanitation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50" t="e">
        <f ca="1">+IF(AND(ISNUMBER(OFFSET('Sanitation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50" t="e">
        <f ca="1">+IF(AND(ISNUMBER(OFFSET('Sanitation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0" t="e">
        <f ca="1">+IF(AND(ISNUMBER(OFFSET('Sanitation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50" t="e">
        <f ca="1">+IF(AND(ISNUMBER(OFFSET('Sanitation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0" t="e">
        <f ca="1">+IF(AND(ISNUMBER(OFFSET('Sanitation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0" t="e">
        <f ca="1">+IF(AND(ISNUMBER(OFFSET('Sanitation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0" t="e">
        <f ca="1">+IF(AND(ISNUMBER(OFFSET('Sanitation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0" t="e">
        <f ca="1">+IF(AND(ISNUMBER(OFFSET('Sanitation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0" t="e">
        <f ca="1">+IF(AND(ISNUMBER(OFFSET('Sanitation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50" t="e">
        <f ca="1">+IF(AND(ISNUMBER(OFFSET('Sanitation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50" t="e">
        <f ca="1">+IF(AND(ISNUMBER(OFFSET('Sanitation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50" t="e">
        <f ca="1">+IF(AND(ISNUMBER(OFFSET('Sanitation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0" t="e">
        <f ca="1">+IF(AND(ISNUMBER(OFFSET('Sanitation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50" t="e">
        <f ca="1">+IF(AND(ISNUMBER(OFFSET('Sanitation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50" t="e">
        <f ca="1">+IF(AND(ISNUMBER(OFFSET('Sanitation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0" t="e">
        <f ca="1">+IF(AND(ISNUMBER(OFFSET('Sanitation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0" t="e">
        <f ca="1">+IF(AND(ISNUMBER(OFFSET('Sanitation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0" t="e">
        <f ca="1">+IF(AND(ISNUMBER(OFFSET('Sanitation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1" t="e">
        <f ca="1">+IF(AND(ISNUMBER(OFFSET('Hygiene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1" t="e">
        <f ca="1">+IF(AND(ISNUMBER(OFFSET('Hygiene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1" t="e">
        <f ca="1">+IF(AND(ISNUMBER(OFFSET('Hygiene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1" t="e">
        <f ca="1">+IF(AND(ISNUMBER(OFFSET('Hygiene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1" t="e">
        <f ca="1">+IF(AND(ISNUMBER(OFFSET('Hygiene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1" t="e">
        <f ca="1">+IF(AND(ISNUMBER(OFFSET('Hygiene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1" t="e">
        <f ca="1">+IF(AND(ISNUMBER(OFFSET('Hygiene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1" t="e">
        <f ca="1">+IF(AND(ISNUMBER(OFFSET('Hygiene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1" t="e">
        <f ca="1">+IF(AND(ISNUMBER(OFFSET('Hygiene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1" t="e">
        <f ca="1">+IF(AND(ISNUMBER(OFFSET('Hygiene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1" t="e">
        <f ca="1">+IF(AND(ISNUMBER(OFFSET('Hygiene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1" t="e">
        <f ca="1">+IF(AND(ISNUMBER(OFFSET('Hygiene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1" t="e">
        <f ca="1">+IF(AND(ISNUMBER(OFFSET('Hygiene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1" t="e">
        <f ca="1">+IF(AND(ISNUMBER(OFFSET('Hygiene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1" t="e">
        <f ca="1">+IF(AND(ISNUMBER(OFFSET('Hygiene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1" t="e">
        <f ca="1">+IF(AND(ISNUMBER(OFFSET('Hygiene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1" t="e">
        <f ca="1">+IF(AND(ISNUMBER(OFFSET('Hygiene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1" t="e">
        <f ca="1">+IF(AND(ISNUMBER(OFFSET('Hygiene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4" t="str">
        <f ca="1">+IF(OFFSET('Water Data'!$C$28,0,10*ROW('Water Data'!C1))="","",OFFSET('Water Data'!$C$28,0,10*ROW('Water Data'!C1)))</f>
        <v>Yes</v>
      </c>
      <c r="BT7" s="34" t="str">
        <f ca="1">+IF(OFFSET('Water Data'!$C$29,0,10*ROW('Water Data'!C1))="","",OFFSET('Water Data'!$C$29,0,10*ROW('Water Data'!C1)))</f>
        <v/>
      </c>
      <c r="BU7" s="34" t="str">
        <f ca="1">+IF(OFFSET('Water Data'!$C$30,0,10*ROW('Water Data'!C1))="","",OFFSET('Water Data'!$C$30,0,10*ROW('Water Data'!C1)))</f>
        <v/>
      </c>
      <c r="BV7" s="34" t="str">
        <f ca="1">+IF(OFFSET('Water Data'!$D$28,0,10*ROW('Water Data'!D1))="","",OFFSET('Water Data'!$D$28,0,10*ROW('Water Data'!D1)))</f>
        <v/>
      </c>
      <c r="BW7" s="34" t="str">
        <f ca="1">+IF(OFFSET('Water Data'!$D$29,0,10*ROW('Water Data'!D1))="","",OFFSET('Water Data'!$D$29,0,10*ROW('Water Data'!D1)))</f>
        <v/>
      </c>
      <c r="BX7" s="34" t="str">
        <f ca="1">+IF(OFFSET('Water Data'!$D$30,0,10*ROW('Water Data'!D1))="","",OFFSET('Water Data'!$D$30,0,10*ROW('Water Data'!D1)))</f>
        <v/>
      </c>
      <c r="BY7" s="34" t="str">
        <f ca="1">+IF(OFFSET('Water Data'!$E$28,0,10*ROW('Water Data'!E1))="","",OFFSET('Water Data'!$E$28,0,10*ROW('Water Data'!E1)))</f>
        <v/>
      </c>
      <c r="BZ7" s="34" t="str">
        <f ca="1">+IF(OFFSET('Water Data'!$E$29,0,10*ROW('Water Data'!E1))="","",OFFSET('Water Data'!$E$29,0,10*ROW('Water Data'!E1)))</f>
        <v/>
      </c>
      <c r="CA7" s="34" t="str">
        <f ca="1">+IF(OFFSET('Water Data'!$E$30,0,10*ROW('Water Data'!E1))="","",OFFSET('Water Data'!$E$30,0,10*ROW('Water Data'!E1)))</f>
        <v/>
      </c>
      <c r="CB7" s="34" t="str">
        <f ca="1">+IF(OFFSET('Water Data'!$F$28,0,10*ROW('Water Data'!F1))="","",OFFSET('Water Data'!$F$28,0,10*ROW('Water Data'!F1)))</f>
        <v/>
      </c>
      <c r="CC7" s="34" t="str">
        <f ca="1">+IF(OFFSET('Water Data'!$F$29,0,10*ROW('Water Data'!F1))="","",OFFSET('Water Data'!$F$29,0,10*ROW('Water Data'!F1)))</f>
        <v/>
      </c>
      <c r="CD7" s="34" t="str">
        <f ca="1">+IF(OFFSET('Water Data'!$F$30,0,10*ROW('Water Data'!F1))="","",OFFSET('Water Data'!$F$30,0,10*ROW('Water Data'!F1)))</f>
        <v/>
      </c>
      <c r="CE7" s="34" t="str">
        <f ca="1">+IF(OFFSET('Water Data'!$G$28,0,10*ROW('Water Data'!G1))="","",OFFSET('Water Data'!$G$28,0,10*ROW('Water Data'!G1)))</f>
        <v/>
      </c>
      <c r="CF7" s="34" t="str">
        <f ca="1">+IF(OFFSET('Water Data'!$G$29,0,10*ROW('Water Data'!G1))="","",OFFSET('Water Data'!$G$29,0,10*ROW('Water Data'!G1)))</f>
        <v/>
      </c>
      <c r="CG7" s="34" t="str">
        <f ca="1">+IF(OFFSET('Water Data'!$G$30,0,10*ROW('Water Data'!G1))="","",OFFSET('Water Data'!$G$30,0,10*ROW('Water Data'!G1)))</f>
        <v/>
      </c>
      <c r="CH7" s="34" t="str">
        <f ca="1">+IF(OFFSET('Water Data'!$H$28,0,10*ROW('Water Data'!H1))="","",OFFSET('Water Data'!$H$28,0,10*ROW('Water Data'!H1)))</f>
        <v/>
      </c>
      <c r="CI7" s="34" t="str">
        <f ca="1">+IF(OFFSET('Water Data'!$H$29,0,10*ROW('Water Data'!H1))="","",OFFSET('Water Data'!$H$29,0,10*ROW('Water Data'!H1)))</f>
        <v/>
      </c>
      <c r="CJ7" s="34" t="str">
        <f ca="1">+IF(OFFSET('Water Data'!$H$30,0,10*ROW('Water Data'!H1))="","",OFFSET('Water Data'!$H$30,0,10*ROW('Water Data'!H1)))</f>
        <v/>
      </c>
      <c r="CK7" s="34" t="str">
        <f ca="1">+IF(OFFSET('Sanitation Data'!$C$29,0,10*ROW('Sanitation Data'!C1))="","",OFFSET('Sanitation Data'!$C$29,0,10*ROW('Sanitation Data'!C1)))</f>
        <v/>
      </c>
      <c r="CL7" s="34" t="str">
        <f ca="1">+IF(OFFSET('Sanitation Data'!$C$30,0,10*ROW('Sanitation Data'!C1))="","",OFFSET('Sanitation Data'!$C$30,0,10*ROW('Sanitation Data'!C1)))</f>
        <v/>
      </c>
      <c r="CM7" s="34" t="str">
        <f ca="1">+IF(OFFSET('Sanitation Data'!$C$31,0,10*ROW('Sanitation Data'!C1))="","",OFFSET('Sanitation Data'!$C$31,0,10*ROW('Sanitation Data'!C1)))</f>
        <v/>
      </c>
      <c r="CN7" s="34" t="str">
        <f ca="1">+IF(OFFSET('Sanitation Data'!$C$32,0,10*ROW('Sanitation Data'!C1))="","",OFFSET('Sanitation Data'!$C$32,0,10*ROW('Sanitation Data'!C1)))</f>
        <v/>
      </c>
      <c r="CO7" s="34" t="str">
        <f ca="1">+IF(OFFSET('Sanitation Data'!$C$33,0,10*ROW('Sanitation Data'!C1))="","",OFFSET('Sanitation Data'!$C$33,0,10*ROW('Sanitation Data'!C1)))</f>
        <v>Yes</v>
      </c>
      <c r="CP7" s="34" t="str">
        <f ca="1">+IF(OFFSET('Sanitation Data'!$D$29,0,10*ROW('Sanitation Data'!D1))="","",OFFSET('Sanitation Data'!$D$29,0,10*ROW('Sanitation Data'!D1)))</f>
        <v/>
      </c>
      <c r="CQ7" s="34" t="str">
        <f ca="1">+IF(OFFSET('Sanitation Data'!$D$30,0,10*ROW('Sanitation Data'!D1))="","",OFFSET('Sanitation Data'!$D$30,0,10*ROW('Sanitation Data'!D1)))</f>
        <v/>
      </c>
      <c r="CR7" s="34" t="str">
        <f ca="1">+IF(OFFSET('Sanitation Data'!$D$31,0,10*ROW('Sanitation Data'!D1))="","",OFFSET('Sanitation Data'!$D$31,0,10*ROW('Sanitation Data'!D1)))</f>
        <v/>
      </c>
      <c r="CS7" s="34" t="str">
        <f ca="1">+IF(OFFSET('Sanitation Data'!$D$32,0,10*ROW('Sanitation Data'!D1))="","",OFFSET('Sanitation Data'!$D$32,0,10*ROW('Sanitation Data'!D1)))</f>
        <v/>
      </c>
      <c r="CT7" s="34" t="str">
        <f ca="1">+IF(OFFSET('Sanitation Data'!$D$33,0,10*ROW('Sanitation Data'!D1))="","",OFFSET('Sanitation Data'!$D$33,0,10*ROW('Sanitation Data'!D1)))</f>
        <v/>
      </c>
      <c r="CU7" s="34" t="str">
        <f ca="1">+IF(OFFSET('Sanitation Data'!$E$29,0,10*ROW('Sanitation Data'!E1))="","",OFFSET('Sanitation Data'!$E$29,0,10*ROW('Sanitation Data'!E1)))</f>
        <v/>
      </c>
      <c r="CV7" s="34" t="str">
        <f ca="1">+IF(OFFSET('Sanitation Data'!$E$30,0,10*ROW('Sanitation Data'!E1))="","",OFFSET('Sanitation Data'!$E$30,0,10*ROW('Sanitation Data'!E1)))</f>
        <v/>
      </c>
      <c r="CW7" s="34" t="str">
        <f ca="1">+IF(OFFSET('Sanitation Data'!$E$31,0,10*ROW('Sanitation Data'!E1))="","",OFFSET('Sanitation Data'!$E$31,0,10*ROW('Sanitation Data'!E1)))</f>
        <v/>
      </c>
      <c r="CX7" s="34" t="str">
        <f ca="1">+IF(OFFSET('Sanitation Data'!$E$32,0,10*ROW('Sanitation Data'!E1))="","",OFFSET('Sanitation Data'!$E$32,0,10*ROW('Sanitation Data'!E1)))</f>
        <v/>
      </c>
      <c r="CY7" s="34" t="str">
        <f ca="1">+IF(OFFSET('Sanitation Data'!$E$33,0,10*ROW('Sanitation Data'!E1))="","",OFFSET('Sanitation Data'!$E$33,0,10*ROW('Sanitation Data'!E1)))</f>
        <v/>
      </c>
      <c r="CZ7" s="34" t="str">
        <f ca="1">+IF(OFFSET('Sanitation Data'!$F$29,0,10*ROW('Sanitation Data'!F1))="","",OFFSET('Sanitation Data'!$F$29,0,10*ROW('Sanitation Data'!F1)))</f>
        <v/>
      </c>
      <c r="DA7" s="34" t="str">
        <f ca="1">+IF(OFFSET('Sanitation Data'!$F$30,0,10*ROW('Sanitation Data'!F1))="","",OFFSET('Sanitation Data'!$F$30,0,10*ROW('Sanitation Data'!F1)))</f>
        <v/>
      </c>
      <c r="DB7" s="34" t="str">
        <f ca="1">+IF(OFFSET('Sanitation Data'!$F$31,0,10*ROW('Sanitation Data'!F1))="","",OFFSET('Sanitation Data'!$F$31,0,10*ROW('Sanitation Data'!F1)))</f>
        <v/>
      </c>
      <c r="DC7" s="34" t="str">
        <f ca="1">+IF(OFFSET('Sanitation Data'!$F$32,0,10*ROW('Sanitation Data'!F1))="","",OFFSET('Sanitation Data'!$F$32,0,10*ROW('Sanitation Data'!F1)))</f>
        <v/>
      </c>
      <c r="DD7" s="34" t="str">
        <f ca="1">+IF(OFFSET('Sanitation Data'!$F$33,0,10*ROW('Sanitation Data'!F1))="","",OFFSET('Sanitation Data'!$F$33,0,10*ROW('Sanitation Data'!F1)))</f>
        <v/>
      </c>
      <c r="DE7" s="34" t="str">
        <f ca="1">+IF(OFFSET('Sanitation Data'!$G$29,0,10*ROW('Sanitation Data'!G1))="","",OFFSET('Sanitation Data'!$G$29,0,10*ROW('Sanitation Data'!G1)))</f>
        <v/>
      </c>
      <c r="DF7" s="34" t="str">
        <f ca="1">+IF(OFFSET('Sanitation Data'!$G$30,0,10*ROW('Sanitation Data'!G1))="","",OFFSET('Sanitation Data'!$G$30,0,10*ROW('Sanitation Data'!G1)))</f>
        <v/>
      </c>
      <c r="DG7" s="34" t="str">
        <f ca="1">+IF(OFFSET('Sanitation Data'!$G$31,0,10*ROW('Sanitation Data'!G1))="","",OFFSET('Sanitation Data'!$G$31,0,10*ROW('Sanitation Data'!G1)))</f>
        <v/>
      </c>
      <c r="DH7" s="34" t="str">
        <f ca="1">+IF(OFFSET('Sanitation Data'!$G$32,0,10*ROW('Sanitation Data'!G1))="","",OFFSET('Sanitation Data'!$G$32,0,10*ROW('Sanitation Data'!G1)))</f>
        <v/>
      </c>
      <c r="DI7" s="34" t="str">
        <f ca="1">+IF(OFFSET('Sanitation Data'!$G$33,0,10*ROW('Sanitation Data'!G1))="","",OFFSET('Sanitation Data'!$G$33,0,10*ROW('Sanitation Data'!G1)))</f>
        <v/>
      </c>
      <c r="DJ7" s="34" t="str">
        <f ca="1">+IF(OFFSET('Sanitation Data'!$H$29,0,10*ROW('Sanitation Data'!H1))="","",OFFSET('Sanitation Data'!$H$29,0,10*ROW('Sanitation Data'!H1)))</f>
        <v/>
      </c>
      <c r="DK7" s="34" t="str">
        <f ca="1">+IF(OFFSET('Sanitation Data'!$H$30,0,10*ROW('Sanitation Data'!H1))="","",OFFSET('Sanitation Data'!$H$30,0,10*ROW('Sanitation Data'!H1)))</f>
        <v/>
      </c>
      <c r="DL7" s="34" t="str">
        <f ca="1">+IF(OFFSET('Sanitation Data'!$H$31,0,10*ROW('Sanitation Data'!H1))="","",OFFSET('Sanitation Data'!$H$31,0,10*ROW('Sanitation Data'!H1)))</f>
        <v/>
      </c>
      <c r="DM7" s="34" t="str">
        <f ca="1">+IF(OFFSET('Sanitation Data'!$H$32,0,10*ROW('Sanitation Data'!H1))="","",OFFSET('Sanitation Data'!$H$32,0,10*ROW('Sanitation Data'!H1)))</f>
        <v/>
      </c>
      <c r="DN7" s="34" t="str">
        <f ca="1">+IF(OFFSET('Sanitation Data'!$H$33,0,10*ROW('Sanitation Data'!H1))="","",OFFSET('Sanitation Data'!$H$33,0,10*ROW('Sanitation Data'!H1)))</f>
        <v/>
      </c>
      <c r="DO7" s="34" t="str">
        <f ca="1">+IF(OFFSET('Hygiene Data'!$C$12,0,10*ROW('Hygiene Data'!C1))="","",OFFSET('Hygiene Data'!$C$12,0,10*ROW('Hygiene Data'!C1)))</f>
        <v/>
      </c>
      <c r="DP7" s="34" t="str">
        <f ca="1">+IF(OFFSET('Hygiene Data'!$C$13,0,10*ROW('Hygiene Data'!C1))="","",OFFSET('Hygiene Data'!$C$13,0,10*ROW('Hygiene Data'!C1)))</f>
        <v/>
      </c>
      <c r="DQ7" s="34" t="str">
        <f ca="1">+IF(OFFSET('Hygiene Data'!$C$14,0,10*ROW('Hygiene Data'!C1))="","",OFFSET('Hygiene Data'!$C$14,0,10*ROW('Hygiene Data'!C1)))</f>
        <v/>
      </c>
      <c r="DR7" s="34" t="str">
        <f ca="1">+IF(OFFSET('Hygiene Data'!$D$12,0,10*ROW('Hygiene Data'!D1))="","",OFFSET('Hygiene Data'!$D$12,0,10*ROW('Hygiene Data'!D1)))</f>
        <v/>
      </c>
      <c r="DS7" s="34" t="str">
        <f ca="1">+IF(OFFSET('Hygiene Data'!$D$13,0,10*ROW('Hygiene Data'!D1))="","",OFFSET('Hygiene Data'!$D$13,0,10*ROW('Hygiene Data'!D1)))</f>
        <v/>
      </c>
      <c r="DT7" s="34" t="str">
        <f ca="1">+IF(OFFSET('Hygiene Data'!$D$14,0,10*ROW('Hygiene Data'!D1))="","",OFFSET('Hygiene Data'!$D$14,0,10*ROW('Hygiene Data'!D1)))</f>
        <v/>
      </c>
      <c r="DU7" s="34" t="str">
        <f ca="1">+IF(OFFSET('Hygiene Data'!$E$12,0,10*ROW('Hygiene Data'!E1))="","",OFFSET('Hygiene Data'!$E$12,0,10*ROW('Hygiene Data'!E1)))</f>
        <v/>
      </c>
      <c r="DV7" s="34" t="str">
        <f ca="1">+IF(OFFSET('Hygiene Data'!$E$13,0,10*ROW('Hygiene Data'!E1))="","",OFFSET('Hygiene Data'!$E$13,0,10*ROW('Hygiene Data'!E1)))</f>
        <v/>
      </c>
      <c r="DW7" s="34" t="str">
        <f ca="1">+IF(OFFSET('Hygiene Data'!$E$14,0,10*ROW('Hygiene Data'!E1))="","",OFFSET('Hygiene Data'!$E$14,0,10*ROW('Hygiene Data'!E1)))</f>
        <v/>
      </c>
      <c r="DX7" s="34" t="str">
        <f ca="1">+IF(OFFSET('Hygiene Data'!$F$12,0,10*ROW('Hygiene Data'!F1))="","",OFFSET('Hygiene Data'!$F$12,0,10*ROW('Hygiene Data'!F1)))</f>
        <v/>
      </c>
      <c r="DY7" s="34" t="str">
        <f ca="1">+IF(OFFSET('Hygiene Data'!$F$13,0,10*ROW('Hygiene Data'!F1))="","",OFFSET('Hygiene Data'!$F$13,0,10*ROW('Hygiene Data'!F1)))</f>
        <v/>
      </c>
      <c r="DZ7" s="34" t="str">
        <f ca="1">+IF(OFFSET('Hygiene Data'!$F$14,0,10*ROW('Hygiene Data'!F1))="","",OFFSET('Hygiene Data'!$F$14,0,10*ROW('Hygiene Data'!F1)))</f>
        <v/>
      </c>
      <c r="EA7" s="34" t="str">
        <f ca="1">+IF(OFFSET('Hygiene Data'!$G$12,0,10*ROW('Hygiene Data'!G1))="","",OFFSET('Hygiene Data'!$G$12,0,10*ROW('Hygiene Data'!G1)))</f>
        <v/>
      </c>
      <c r="EB7" s="34" t="str">
        <f ca="1">+IF(OFFSET('Hygiene Data'!$G$13,0,10*ROW('Hygiene Data'!G1))="","",OFFSET('Hygiene Data'!$G$13,0,10*ROW('Hygiene Data'!G1)))</f>
        <v/>
      </c>
      <c r="EC7" s="34" t="str">
        <f ca="1">+IF(OFFSET('Hygiene Data'!$G$14,0,10*ROW('Hygiene Data'!G1))="","",OFFSET('Hygiene Data'!$G$14,0,10*ROW('Hygiene Data'!G1)))</f>
        <v/>
      </c>
      <c r="ED7" s="34" t="str">
        <f ca="1">+IF(OFFSET('Hygiene Data'!$H$12,0,10*ROW('Hygiene Data'!H1))="","",OFFSET('Hygiene Data'!$H$12,0,10*ROW('Hygiene Data'!H1)))</f>
        <v/>
      </c>
      <c r="EE7" s="34" t="str">
        <f ca="1">+IF(OFFSET('Hygiene Data'!$H$13,0,10*ROW('Hygiene Data'!H1))="","",OFFSET('Hygiene Data'!$H$13,0,10*ROW('Hygiene Data'!H1)))</f>
        <v/>
      </c>
      <c r="EF7" s="34" t="str">
        <f ca="1">+IF(OFFSET('Hygiene Data'!$H$14,0,10*ROW('Hygiene Data'!H1))="","",OFFSET('Hygiene Data'!$H$14,0,10*ROW('Hygiene Data'!H1)))</f>
        <v/>
      </c>
    </row>
    <row r="8" spans="1:136" x14ac:dyDescent="0.25">
      <c r="A8" s="57" t="str">
        <f ca="1">+IF(OFFSET('Water Data'!$B$1,0,10*ROW('Water Data'!B2))="","",OFFSET('Water Data'!$B$1,0,10*ROW('Water Data'!B2)))</f>
        <v>EMIS08</v>
      </c>
      <c r="B8" s="57" t="str">
        <f ca="1">+IF(OFFSET('Water Data'!$A$3,0,10*ROW('Water Data'!A2))="","",OFFSET('Water Data'!$A$3,0,10*ROW('Water Data'!A2)))</f>
        <v>EMIS</v>
      </c>
      <c r="C8" s="57">
        <f ca="1">+IF(OFFSET('Water Data'!$C$3,0,10*ROW('Water Data'!C2))="","",OFFSET('Water Data'!$C$3,0,10*ROW('Water Data'!C2)))</f>
        <v>2008</v>
      </c>
      <c r="D8" s="249">
        <f ca="1">+IF(AND(ISNUMBER(OFFSET('Water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44.6</v>
      </c>
      <c r="E8" s="249" t="e">
        <f ca="1">+IF(AND(ISNUMBER(OFFSET('Water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9" t="e">
        <f ca="1">+IF(AND(ISNUMBER(OFFSET('Water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9" t="e">
        <f ca="1">+IF(AND(ISNUMBER(OFFSET('Water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9" t="e">
        <f ca="1">+IF(AND(ISNUMBER(OFFSET('Water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9" t="e">
        <f ca="1">+IF(AND(ISNUMBER(OFFSET('Water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9" t="e">
        <f ca="1">+IF(AND(ISNUMBER(OFFSET('Water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9" t="e">
        <f ca="1">+IF(AND(ISNUMBER(OFFSET('Water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9" t="e">
        <f ca="1">+IF(AND(ISNUMBER(OFFSET('Water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9" t="e">
        <f ca="1">+IF(AND(ISNUMBER(OFFSET('Water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9" t="e">
        <f ca="1">+IF(AND(ISNUMBER(OFFSET('Water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9" t="e">
        <f ca="1">+IF(AND(ISNUMBER(OFFSET('Water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9" t="e">
        <f ca="1">+IF(AND(ISNUMBER(OFFSET('Water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9" t="e">
        <f ca="1">+IF(AND(ISNUMBER(OFFSET('Water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9" t="e">
        <f ca="1">+IF(AND(ISNUMBER(OFFSET('Water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9" t="e">
        <f ca="1">+IF(AND(ISNUMBER(OFFSET('Water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9" t="e">
        <f ca="1">+IF(AND(ISNUMBER(OFFSET('Water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9" t="e">
        <f ca="1">+IF(AND(ISNUMBER(OFFSET('Water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50" t="e">
        <f ca="1">+IF(AND(ISNUMBER(OFFSET('Sanitation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50" t="e">
        <f ca="1">+IF(AND(ISNUMBER(OFFSET('Sanitation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50" t="e">
        <f ca="1">+IF(AND(ISNUMBER(OFFSET('Sanitation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0" t="e">
        <f ca="1">+IF(AND(ISNUMBER(OFFSET('Sanitation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0">
        <f ca="1">+IF(AND(ISNUMBER(OFFSET('Sanitation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13.6</v>
      </c>
      <c r="AA8" s="250" t="e">
        <f ca="1">+IF(AND(ISNUMBER(OFFSET('Sanitation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50" t="e">
        <f ca="1">+IF(AND(ISNUMBER(OFFSET('Sanitation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0" t="e">
        <f ca="1">+IF(AND(ISNUMBER(OFFSET('Sanitation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0" t="e">
        <f ca="1">+IF(AND(ISNUMBER(OFFSET('Sanitation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0" t="e">
        <f ca="1">+IF(AND(ISNUMBER(OFFSET('Sanitation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0" t="e">
        <f ca="1">+IF(AND(ISNUMBER(OFFSET('Sanitation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50" t="e">
        <f ca="1">+IF(AND(ISNUMBER(OFFSET('Sanitation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0" t="e">
        <f ca="1">+IF(AND(ISNUMBER(OFFSET('Sanitation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0" t="e">
        <f ca="1">+IF(AND(ISNUMBER(OFFSET('Sanitation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0" t="e">
        <f ca="1">+IF(AND(ISNUMBER(OFFSET('Sanitation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0" t="e">
        <f ca="1">+IF(AND(ISNUMBER(OFFSET('Sanitation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0" t="e">
        <f ca="1">+IF(AND(ISNUMBER(OFFSET('Sanitation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0" t="e">
        <f ca="1">+IF(AND(ISNUMBER(OFFSET('Sanitation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0" t="e">
        <f ca="1">+IF(AND(ISNUMBER(OFFSET('Sanitation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0" t="e">
        <f ca="1">+IF(AND(ISNUMBER(OFFSET('Sanitation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0" t="e">
        <f ca="1">+IF(AND(ISNUMBER(OFFSET('Sanitation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50" t="e">
        <f ca="1">+IF(AND(ISNUMBER(OFFSET('Sanitation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50" t="e">
        <f ca="1">+IF(AND(ISNUMBER(OFFSET('Sanitation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0" t="e">
        <f ca="1">+IF(AND(ISNUMBER(OFFSET('Sanitation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0" t="e">
        <f ca="1">+IF(AND(ISNUMBER(OFFSET('Sanitation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0" t="e">
        <f ca="1">+IF(AND(ISNUMBER(OFFSET('Sanitation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50" t="e">
        <f ca="1">+IF(AND(ISNUMBER(OFFSET('Sanitation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0" t="e">
        <f ca="1">+IF(AND(ISNUMBER(OFFSET('Sanitation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0" t="e">
        <f ca="1">+IF(AND(ISNUMBER(OFFSET('Sanitation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0" t="e">
        <f ca="1">+IF(AND(ISNUMBER(OFFSET('Sanitation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1" t="e">
        <f ca="1">+IF(AND(ISNUMBER(OFFSET('Hygiene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1" t="e">
        <f ca="1">+IF(AND(ISNUMBER(OFFSET('Hygiene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1" t="e">
        <f ca="1">+IF(AND(ISNUMBER(OFFSET('Hygiene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1" t="e">
        <f ca="1">+IF(AND(ISNUMBER(OFFSET('Hygiene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1" t="e">
        <f ca="1">+IF(AND(ISNUMBER(OFFSET('Hygiene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1" t="e">
        <f ca="1">+IF(AND(ISNUMBER(OFFSET('Hygiene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1" t="e">
        <f ca="1">+IF(AND(ISNUMBER(OFFSET('Hygiene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1" t="e">
        <f ca="1">+IF(AND(ISNUMBER(OFFSET('Hygiene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1" t="e">
        <f ca="1">+IF(AND(ISNUMBER(OFFSET('Hygiene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1" t="e">
        <f ca="1">+IF(AND(ISNUMBER(OFFSET('Hygiene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1" t="e">
        <f ca="1">+IF(AND(ISNUMBER(OFFSET('Hygiene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1" t="e">
        <f ca="1">+IF(AND(ISNUMBER(OFFSET('Hygiene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1" t="e">
        <f ca="1">+IF(AND(ISNUMBER(OFFSET('Hygiene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1" t="e">
        <f ca="1">+IF(AND(ISNUMBER(OFFSET('Hygiene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1" t="e">
        <f ca="1">+IF(AND(ISNUMBER(OFFSET('Hygiene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1" t="e">
        <f ca="1">+IF(AND(ISNUMBER(OFFSET('Hygiene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1" t="e">
        <f ca="1">+IF(AND(ISNUMBER(OFFSET('Hygiene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1" t="e">
        <f ca="1">+IF(AND(ISNUMBER(OFFSET('Hygiene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4" t="str">
        <f ca="1">+IF(OFFSET('Water Data'!$C$28,0,10*ROW('Water Data'!C2))="","",OFFSET('Water Data'!$C$28,0,10*ROW('Water Data'!C2)))</f>
        <v>Yes</v>
      </c>
      <c r="BT8" s="34" t="str">
        <f ca="1">+IF(OFFSET('Water Data'!$C$29,0,10*ROW('Water Data'!C2))="","",OFFSET('Water Data'!$C$29,0,10*ROW('Water Data'!C2)))</f>
        <v/>
      </c>
      <c r="BU8" s="34" t="str">
        <f ca="1">+IF(OFFSET('Water Data'!$C$30,0,10*ROW('Water Data'!C2))="","",OFFSET('Water Data'!$C$30,0,10*ROW('Water Data'!C2)))</f>
        <v/>
      </c>
      <c r="BV8" s="34" t="str">
        <f ca="1">+IF(OFFSET('Water Data'!$D$28,0,10*ROW('Water Data'!D2))="","",OFFSET('Water Data'!$D$28,0,10*ROW('Water Data'!D2)))</f>
        <v/>
      </c>
      <c r="BW8" s="34" t="str">
        <f ca="1">+IF(OFFSET('Water Data'!$D$29,0,10*ROW('Water Data'!D2))="","",OFFSET('Water Data'!$D$29,0,10*ROW('Water Data'!D2)))</f>
        <v/>
      </c>
      <c r="BX8" s="34" t="str">
        <f ca="1">+IF(OFFSET('Water Data'!$D$30,0,10*ROW('Water Data'!D2))="","",OFFSET('Water Data'!$D$30,0,10*ROW('Water Data'!D2)))</f>
        <v/>
      </c>
      <c r="BY8" s="34" t="str">
        <f ca="1">+IF(OFFSET('Water Data'!$E$28,0,10*ROW('Water Data'!E2))="","",OFFSET('Water Data'!$E$28,0,10*ROW('Water Data'!E2)))</f>
        <v/>
      </c>
      <c r="BZ8" s="34" t="str">
        <f ca="1">+IF(OFFSET('Water Data'!$E$29,0,10*ROW('Water Data'!E2))="","",OFFSET('Water Data'!$E$29,0,10*ROW('Water Data'!E2)))</f>
        <v/>
      </c>
      <c r="CA8" s="34" t="str">
        <f ca="1">+IF(OFFSET('Water Data'!$E$30,0,10*ROW('Water Data'!E2))="","",OFFSET('Water Data'!$E$30,0,10*ROW('Water Data'!E2)))</f>
        <v/>
      </c>
      <c r="CB8" s="34" t="str">
        <f ca="1">+IF(OFFSET('Water Data'!$F$28,0,10*ROW('Water Data'!F2))="","",OFFSET('Water Data'!$F$28,0,10*ROW('Water Data'!F2)))</f>
        <v/>
      </c>
      <c r="CC8" s="34" t="str">
        <f ca="1">+IF(OFFSET('Water Data'!$F$29,0,10*ROW('Water Data'!F2))="","",OFFSET('Water Data'!$F$29,0,10*ROW('Water Data'!F2)))</f>
        <v/>
      </c>
      <c r="CD8" s="34" t="str">
        <f ca="1">+IF(OFFSET('Water Data'!$F$30,0,10*ROW('Water Data'!F2))="","",OFFSET('Water Data'!$F$30,0,10*ROW('Water Data'!F2)))</f>
        <v/>
      </c>
      <c r="CE8" s="34" t="str">
        <f ca="1">+IF(OFFSET('Water Data'!$G$28,0,10*ROW('Water Data'!G2))="","",OFFSET('Water Data'!$G$28,0,10*ROW('Water Data'!G2)))</f>
        <v/>
      </c>
      <c r="CF8" s="34" t="str">
        <f ca="1">+IF(OFFSET('Water Data'!$G$29,0,10*ROW('Water Data'!G2))="","",OFFSET('Water Data'!$G$29,0,10*ROW('Water Data'!G2)))</f>
        <v/>
      </c>
      <c r="CG8" s="34" t="str">
        <f ca="1">+IF(OFFSET('Water Data'!$G$30,0,10*ROW('Water Data'!G2))="","",OFFSET('Water Data'!$G$30,0,10*ROW('Water Data'!G2)))</f>
        <v/>
      </c>
      <c r="CH8" s="34" t="str">
        <f ca="1">+IF(OFFSET('Water Data'!$H$28,0,10*ROW('Water Data'!H2))="","",OFFSET('Water Data'!$H$28,0,10*ROW('Water Data'!H2)))</f>
        <v/>
      </c>
      <c r="CI8" s="34" t="str">
        <f ca="1">+IF(OFFSET('Water Data'!$H$29,0,10*ROW('Water Data'!H2))="","",OFFSET('Water Data'!$H$29,0,10*ROW('Water Data'!H2)))</f>
        <v/>
      </c>
      <c r="CJ8" s="34" t="str">
        <f ca="1">+IF(OFFSET('Water Data'!$H$30,0,10*ROW('Water Data'!H2))="","",OFFSET('Water Data'!$H$30,0,10*ROW('Water Data'!H2)))</f>
        <v/>
      </c>
      <c r="CK8" s="34" t="str">
        <f ca="1">+IF(OFFSET('Sanitation Data'!$C$29,0,10*ROW('Sanitation Data'!C2))="","",OFFSET('Sanitation Data'!$C$29,0,10*ROW('Sanitation Data'!C2)))</f>
        <v/>
      </c>
      <c r="CL8" s="34" t="str">
        <f ca="1">+IF(OFFSET('Sanitation Data'!$C$30,0,10*ROW('Sanitation Data'!C2))="","",OFFSET('Sanitation Data'!$C$30,0,10*ROW('Sanitation Data'!C2)))</f>
        <v/>
      </c>
      <c r="CM8" s="34" t="str">
        <f ca="1">+IF(OFFSET('Sanitation Data'!$C$31,0,10*ROW('Sanitation Data'!C2))="","",OFFSET('Sanitation Data'!$C$31,0,10*ROW('Sanitation Data'!C2)))</f>
        <v/>
      </c>
      <c r="CN8" s="34" t="str">
        <f ca="1">+IF(OFFSET('Sanitation Data'!$C$32,0,10*ROW('Sanitation Data'!C2))="","",OFFSET('Sanitation Data'!$C$32,0,10*ROW('Sanitation Data'!C2)))</f>
        <v/>
      </c>
      <c r="CO8" s="34" t="str">
        <f ca="1">+IF(OFFSET('Sanitation Data'!$C$33,0,10*ROW('Sanitation Data'!C2))="","",OFFSET('Sanitation Data'!$C$33,0,10*ROW('Sanitation Data'!C2)))</f>
        <v>Yes</v>
      </c>
      <c r="CP8" s="34" t="str">
        <f ca="1">+IF(OFFSET('Sanitation Data'!$D$29,0,10*ROW('Sanitation Data'!D2))="","",OFFSET('Sanitation Data'!$D$29,0,10*ROW('Sanitation Data'!D2)))</f>
        <v/>
      </c>
      <c r="CQ8" s="34" t="str">
        <f ca="1">+IF(OFFSET('Sanitation Data'!$D$30,0,10*ROW('Sanitation Data'!D2))="","",OFFSET('Sanitation Data'!$D$30,0,10*ROW('Sanitation Data'!D2)))</f>
        <v/>
      </c>
      <c r="CR8" s="34" t="str">
        <f ca="1">+IF(OFFSET('Sanitation Data'!$D$31,0,10*ROW('Sanitation Data'!D2))="","",OFFSET('Sanitation Data'!$D$31,0,10*ROW('Sanitation Data'!D2)))</f>
        <v/>
      </c>
      <c r="CS8" s="34" t="str">
        <f ca="1">+IF(OFFSET('Sanitation Data'!$D$32,0,10*ROW('Sanitation Data'!D2))="","",OFFSET('Sanitation Data'!$D$32,0,10*ROW('Sanitation Data'!D2)))</f>
        <v/>
      </c>
      <c r="CT8" s="34" t="str">
        <f ca="1">+IF(OFFSET('Sanitation Data'!$D$33,0,10*ROW('Sanitation Data'!D2))="","",OFFSET('Sanitation Data'!$D$33,0,10*ROW('Sanitation Data'!D2)))</f>
        <v/>
      </c>
      <c r="CU8" s="34" t="str">
        <f ca="1">+IF(OFFSET('Sanitation Data'!$E$29,0,10*ROW('Sanitation Data'!E2))="","",OFFSET('Sanitation Data'!$E$29,0,10*ROW('Sanitation Data'!E2)))</f>
        <v/>
      </c>
      <c r="CV8" s="34" t="str">
        <f ca="1">+IF(OFFSET('Sanitation Data'!$E$30,0,10*ROW('Sanitation Data'!E2))="","",OFFSET('Sanitation Data'!$E$30,0,10*ROW('Sanitation Data'!E2)))</f>
        <v/>
      </c>
      <c r="CW8" s="34" t="str">
        <f ca="1">+IF(OFFSET('Sanitation Data'!$E$31,0,10*ROW('Sanitation Data'!E2))="","",OFFSET('Sanitation Data'!$E$31,0,10*ROW('Sanitation Data'!E2)))</f>
        <v/>
      </c>
      <c r="CX8" s="34" t="str">
        <f ca="1">+IF(OFFSET('Sanitation Data'!$E$32,0,10*ROW('Sanitation Data'!E2))="","",OFFSET('Sanitation Data'!$E$32,0,10*ROW('Sanitation Data'!E2)))</f>
        <v/>
      </c>
      <c r="CY8" s="34" t="str">
        <f ca="1">+IF(OFFSET('Sanitation Data'!$E$33,0,10*ROW('Sanitation Data'!E2))="","",OFFSET('Sanitation Data'!$E$33,0,10*ROW('Sanitation Data'!E2)))</f>
        <v/>
      </c>
      <c r="CZ8" s="34" t="str">
        <f ca="1">+IF(OFFSET('Sanitation Data'!$F$29,0,10*ROW('Sanitation Data'!F2))="","",OFFSET('Sanitation Data'!$F$29,0,10*ROW('Sanitation Data'!F2)))</f>
        <v/>
      </c>
      <c r="DA8" s="34" t="str">
        <f ca="1">+IF(OFFSET('Sanitation Data'!$F$30,0,10*ROW('Sanitation Data'!F2))="","",OFFSET('Sanitation Data'!$F$30,0,10*ROW('Sanitation Data'!F2)))</f>
        <v/>
      </c>
      <c r="DB8" s="34" t="str">
        <f ca="1">+IF(OFFSET('Sanitation Data'!$F$31,0,10*ROW('Sanitation Data'!F2))="","",OFFSET('Sanitation Data'!$F$31,0,10*ROW('Sanitation Data'!F2)))</f>
        <v/>
      </c>
      <c r="DC8" s="34" t="str">
        <f ca="1">+IF(OFFSET('Sanitation Data'!$F$32,0,10*ROW('Sanitation Data'!F2))="","",OFFSET('Sanitation Data'!$F$32,0,10*ROW('Sanitation Data'!F2)))</f>
        <v/>
      </c>
      <c r="DD8" s="34" t="str">
        <f ca="1">+IF(OFFSET('Sanitation Data'!$F$33,0,10*ROW('Sanitation Data'!F2))="","",OFFSET('Sanitation Data'!$F$33,0,10*ROW('Sanitation Data'!F2)))</f>
        <v/>
      </c>
      <c r="DE8" s="34" t="str">
        <f ca="1">+IF(OFFSET('Sanitation Data'!$G$29,0,10*ROW('Sanitation Data'!G2))="","",OFFSET('Sanitation Data'!$G$29,0,10*ROW('Sanitation Data'!G2)))</f>
        <v/>
      </c>
      <c r="DF8" s="34" t="str">
        <f ca="1">+IF(OFFSET('Sanitation Data'!$G$30,0,10*ROW('Sanitation Data'!G2))="","",OFFSET('Sanitation Data'!$G$30,0,10*ROW('Sanitation Data'!G2)))</f>
        <v/>
      </c>
      <c r="DG8" s="34" t="str">
        <f ca="1">+IF(OFFSET('Sanitation Data'!$G$31,0,10*ROW('Sanitation Data'!G2))="","",OFFSET('Sanitation Data'!$G$31,0,10*ROW('Sanitation Data'!G2)))</f>
        <v/>
      </c>
      <c r="DH8" s="34" t="str">
        <f ca="1">+IF(OFFSET('Sanitation Data'!$G$32,0,10*ROW('Sanitation Data'!G2))="","",OFFSET('Sanitation Data'!$G$32,0,10*ROW('Sanitation Data'!G2)))</f>
        <v/>
      </c>
      <c r="DI8" s="34" t="str">
        <f ca="1">+IF(OFFSET('Sanitation Data'!$G$33,0,10*ROW('Sanitation Data'!G2))="","",OFFSET('Sanitation Data'!$G$33,0,10*ROW('Sanitation Data'!G2)))</f>
        <v/>
      </c>
      <c r="DJ8" s="34" t="str">
        <f ca="1">+IF(OFFSET('Sanitation Data'!$H$29,0,10*ROW('Sanitation Data'!H2))="","",OFFSET('Sanitation Data'!$H$29,0,10*ROW('Sanitation Data'!H2)))</f>
        <v/>
      </c>
      <c r="DK8" s="34" t="str">
        <f ca="1">+IF(OFFSET('Sanitation Data'!$H$30,0,10*ROW('Sanitation Data'!H2))="","",OFFSET('Sanitation Data'!$H$30,0,10*ROW('Sanitation Data'!H2)))</f>
        <v/>
      </c>
      <c r="DL8" s="34" t="str">
        <f ca="1">+IF(OFFSET('Sanitation Data'!$H$31,0,10*ROW('Sanitation Data'!H2))="","",OFFSET('Sanitation Data'!$H$31,0,10*ROW('Sanitation Data'!H2)))</f>
        <v/>
      </c>
      <c r="DM8" s="34" t="str">
        <f ca="1">+IF(OFFSET('Sanitation Data'!$H$32,0,10*ROW('Sanitation Data'!H2))="","",OFFSET('Sanitation Data'!$H$32,0,10*ROW('Sanitation Data'!H2)))</f>
        <v/>
      </c>
      <c r="DN8" s="34" t="str">
        <f ca="1">+IF(OFFSET('Sanitation Data'!$H$33,0,10*ROW('Sanitation Data'!H2))="","",OFFSET('Sanitation Data'!$H$33,0,10*ROW('Sanitation Data'!H2)))</f>
        <v/>
      </c>
      <c r="DO8" s="34" t="str">
        <f ca="1">+IF(OFFSET('Hygiene Data'!$C$12,0,10*ROW('Hygiene Data'!C2))="","",OFFSET('Hygiene Data'!$C$12,0,10*ROW('Hygiene Data'!C2)))</f>
        <v/>
      </c>
      <c r="DP8" s="34" t="str">
        <f ca="1">+IF(OFFSET('Hygiene Data'!$C$13,0,10*ROW('Hygiene Data'!C2))="","",OFFSET('Hygiene Data'!$C$13,0,10*ROW('Hygiene Data'!C2)))</f>
        <v/>
      </c>
      <c r="DQ8" s="34" t="str">
        <f ca="1">+IF(OFFSET('Hygiene Data'!$C$14,0,10*ROW('Hygiene Data'!C2))="","",OFFSET('Hygiene Data'!$C$14,0,10*ROW('Hygiene Data'!C2)))</f>
        <v/>
      </c>
      <c r="DR8" s="34" t="str">
        <f ca="1">+IF(OFFSET('Hygiene Data'!$D$12,0,10*ROW('Hygiene Data'!D2))="","",OFFSET('Hygiene Data'!$D$12,0,10*ROW('Hygiene Data'!D2)))</f>
        <v/>
      </c>
      <c r="DS8" s="34" t="str">
        <f ca="1">+IF(OFFSET('Hygiene Data'!$D$13,0,10*ROW('Hygiene Data'!D2))="","",OFFSET('Hygiene Data'!$D$13,0,10*ROW('Hygiene Data'!D2)))</f>
        <v/>
      </c>
      <c r="DT8" s="34" t="str">
        <f ca="1">+IF(OFFSET('Hygiene Data'!$D$14,0,10*ROW('Hygiene Data'!D2))="","",OFFSET('Hygiene Data'!$D$14,0,10*ROW('Hygiene Data'!D2)))</f>
        <v/>
      </c>
      <c r="DU8" s="34" t="str">
        <f ca="1">+IF(OFFSET('Hygiene Data'!$E$12,0,10*ROW('Hygiene Data'!E2))="","",OFFSET('Hygiene Data'!$E$12,0,10*ROW('Hygiene Data'!E2)))</f>
        <v/>
      </c>
      <c r="DV8" s="34" t="str">
        <f ca="1">+IF(OFFSET('Hygiene Data'!$E$13,0,10*ROW('Hygiene Data'!E2))="","",OFFSET('Hygiene Data'!$E$13,0,10*ROW('Hygiene Data'!E2)))</f>
        <v/>
      </c>
      <c r="DW8" s="34" t="str">
        <f ca="1">+IF(OFFSET('Hygiene Data'!$E$14,0,10*ROW('Hygiene Data'!E2))="","",OFFSET('Hygiene Data'!$E$14,0,10*ROW('Hygiene Data'!E2)))</f>
        <v/>
      </c>
      <c r="DX8" s="34" t="str">
        <f ca="1">+IF(OFFSET('Hygiene Data'!$F$12,0,10*ROW('Hygiene Data'!F2))="","",OFFSET('Hygiene Data'!$F$12,0,10*ROW('Hygiene Data'!F2)))</f>
        <v/>
      </c>
      <c r="DY8" s="34" t="str">
        <f ca="1">+IF(OFFSET('Hygiene Data'!$F$13,0,10*ROW('Hygiene Data'!F2))="","",OFFSET('Hygiene Data'!$F$13,0,10*ROW('Hygiene Data'!F2)))</f>
        <v/>
      </c>
      <c r="DZ8" s="34" t="str">
        <f ca="1">+IF(OFFSET('Hygiene Data'!$F$14,0,10*ROW('Hygiene Data'!F2))="","",OFFSET('Hygiene Data'!$F$14,0,10*ROW('Hygiene Data'!F2)))</f>
        <v/>
      </c>
      <c r="EA8" s="34" t="str">
        <f ca="1">+IF(OFFSET('Hygiene Data'!$G$12,0,10*ROW('Hygiene Data'!G2))="","",OFFSET('Hygiene Data'!$G$12,0,10*ROW('Hygiene Data'!G2)))</f>
        <v/>
      </c>
      <c r="EB8" s="34" t="str">
        <f ca="1">+IF(OFFSET('Hygiene Data'!$G$13,0,10*ROW('Hygiene Data'!G2))="","",OFFSET('Hygiene Data'!$G$13,0,10*ROW('Hygiene Data'!G2)))</f>
        <v/>
      </c>
      <c r="EC8" s="34" t="str">
        <f ca="1">+IF(OFFSET('Hygiene Data'!$G$14,0,10*ROW('Hygiene Data'!G2))="","",OFFSET('Hygiene Data'!$G$14,0,10*ROW('Hygiene Data'!G2)))</f>
        <v/>
      </c>
      <c r="ED8" s="34" t="str">
        <f ca="1">+IF(OFFSET('Hygiene Data'!$H$12,0,10*ROW('Hygiene Data'!H2))="","",OFFSET('Hygiene Data'!$H$12,0,10*ROW('Hygiene Data'!H2)))</f>
        <v/>
      </c>
      <c r="EE8" s="34" t="str">
        <f ca="1">+IF(OFFSET('Hygiene Data'!$H$13,0,10*ROW('Hygiene Data'!H2))="","",OFFSET('Hygiene Data'!$H$13,0,10*ROW('Hygiene Data'!H2)))</f>
        <v/>
      </c>
      <c r="EF8" s="34" t="str">
        <f ca="1">+IF(OFFSET('Hygiene Data'!$H$14,0,10*ROW('Hygiene Data'!H2))="","",OFFSET('Hygiene Data'!$H$14,0,10*ROW('Hygiene Data'!H2)))</f>
        <v/>
      </c>
    </row>
    <row r="9" spans="1:136" x14ac:dyDescent="0.25">
      <c r="A9" s="57" t="str">
        <f ca="1">+IF(OFFSET('Water Data'!$B$1,0,10*ROW('Water Data'!B3))="","",OFFSET('Water Data'!$B$1,0,10*ROW('Water Data'!B3)))</f>
        <v>EMIS09</v>
      </c>
      <c r="B9" s="57" t="str">
        <f ca="1">+IF(OFFSET('Water Data'!$A$3,0,10*ROW('Water Data'!A3))="","",OFFSET('Water Data'!$A$3,0,10*ROW('Water Data'!A3)))</f>
        <v>EMIS</v>
      </c>
      <c r="C9" s="57">
        <f ca="1">+IF(OFFSET('Water Data'!$C$3,0,10*ROW('Water Data'!C3))="","",OFFSET('Water Data'!$C$3,0,10*ROW('Water Data'!C3)))</f>
        <v>2009</v>
      </c>
      <c r="D9" s="249">
        <f ca="1">+IF(AND(ISNUMBER(OFFSET('Water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44.4</v>
      </c>
      <c r="E9" s="249" t="e">
        <f ca="1">+IF(AND(ISNUMBER(OFFSET('Water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9" t="e">
        <f ca="1">+IF(AND(ISNUMBER(OFFSET('Water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9" t="e">
        <f ca="1">+IF(AND(ISNUMBER(OFFSET('Water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9" t="e">
        <f ca="1">+IF(AND(ISNUMBER(OFFSET('Water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9" t="e">
        <f ca="1">+IF(AND(ISNUMBER(OFFSET('Water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9" t="e">
        <f ca="1">+IF(AND(ISNUMBER(OFFSET('Water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9" t="e">
        <f ca="1">+IF(AND(ISNUMBER(OFFSET('Water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9" t="e">
        <f ca="1">+IF(AND(ISNUMBER(OFFSET('Water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9" t="e">
        <f ca="1">+IF(AND(ISNUMBER(OFFSET('Water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9" t="e">
        <f ca="1">+IF(AND(ISNUMBER(OFFSET('Water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9" t="e">
        <f ca="1">+IF(AND(ISNUMBER(OFFSET('Water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9" t="e">
        <f ca="1">+IF(AND(ISNUMBER(OFFSET('Water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9" t="e">
        <f ca="1">+IF(AND(ISNUMBER(OFFSET('Water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9" t="e">
        <f ca="1">+IF(AND(ISNUMBER(OFFSET('Water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9" t="e">
        <f ca="1">+IF(AND(ISNUMBER(OFFSET('Water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9" t="e">
        <f ca="1">+IF(AND(ISNUMBER(OFFSET('Water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9" t="e">
        <f ca="1">+IF(AND(ISNUMBER(OFFSET('Water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0" t="e">
        <f ca="1">+IF(AND(ISNUMBER(OFFSET('Sanitation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50" t="e">
        <f ca="1">+IF(AND(ISNUMBER(OFFSET('Sanitation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50" t="e">
        <f ca="1">+IF(AND(ISNUMBER(OFFSET('Sanitation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0" t="e">
        <f ca="1">+IF(AND(ISNUMBER(OFFSET('Sanitation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0">
        <f ca="1">+IF(AND(ISNUMBER(OFFSET('Sanitation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13.6</v>
      </c>
      <c r="AA9" s="250" t="e">
        <f ca="1">+IF(AND(ISNUMBER(OFFSET('Sanitation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50" t="e">
        <f ca="1">+IF(AND(ISNUMBER(OFFSET('Sanitation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0" t="e">
        <f ca="1">+IF(AND(ISNUMBER(OFFSET('Sanitation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0" t="e">
        <f ca="1">+IF(AND(ISNUMBER(OFFSET('Sanitation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0" t="e">
        <f ca="1">+IF(AND(ISNUMBER(OFFSET('Sanitation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0" t="e">
        <f ca="1">+IF(AND(ISNUMBER(OFFSET('Sanitation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50" t="e">
        <f ca="1">+IF(AND(ISNUMBER(OFFSET('Sanitation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0" t="e">
        <f ca="1">+IF(AND(ISNUMBER(OFFSET('Sanitation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0" t="e">
        <f ca="1">+IF(AND(ISNUMBER(OFFSET('Sanitation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0" t="e">
        <f ca="1">+IF(AND(ISNUMBER(OFFSET('Sanitation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0" t="e">
        <f ca="1">+IF(AND(ISNUMBER(OFFSET('Sanitation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0" t="e">
        <f ca="1">+IF(AND(ISNUMBER(OFFSET('Sanitation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0" t="e">
        <f ca="1">+IF(AND(ISNUMBER(OFFSET('Sanitation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0" t="e">
        <f ca="1">+IF(AND(ISNUMBER(OFFSET('Sanitation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0" t="e">
        <f ca="1">+IF(AND(ISNUMBER(OFFSET('Sanitation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0" t="e">
        <f ca="1">+IF(AND(ISNUMBER(OFFSET('Sanitation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50" t="e">
        <f ca="1">+IF(AND(ISNUMBER(OFFSET('Sanitation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50" t="e">
        <f ca="1">+IF(AND(ISNUMBER(OFFSET('Sanitation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0" t="e">
        <f ca="1">+IF(AND(ISNUMBER(OFFSET('Sanitation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0" t="e">
        <f ca="1">+IF(AND(ISNUMBER(OFFSET('Sanitation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0" t="e">
        <f ca="1">+IF(AND(ISNUMBER(OFFSET('Sanitation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50" t="e">
        <f ca="1">+IF(AND(ISNUMBER(OFFSET('Sanitation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0" t="e">
        <f ca="1">+IF(AND(ISNUMBER(OFFSET('Sanitation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0" t="e">
        <f ca="1">+IF(AND(ISNUMBER(OFFSET('Sanitation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0" t="e">
        <f ca="1">+IF(AND(ISNUMBER(OFFSET('Sanitation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1" t="e">
        <f ca="1">+IF(AND(ISNUMBER(OFFSET('Hygiene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1" t="e">
        <f ca="1">+IF(AND(ISNUMBER(OFFSET('Hygiene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1" t="e">
        <f ca="1">+IF(AND(ISNUMBER(OFFSET('Hygiene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1" t="e">
        <f ca="1">+IF(AND(ISNUMBER(OFFSET('Hygiene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1" t="e">
        <f ca="1">+IF(AND(ISNUMBER(OFFSET('Hygiene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1" t="e">
        <f ca="1">+IF(AND(ISNUMBER(OFFSET('Hygiene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1" t="e">
        <f ca="1">+IF(AND(ISNUMBER(OFFSET('Hygiene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1" t="e">
        <f ca="1">+IF(AND(ISNUMBER(OFFSET('Hygiene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1" t="e">
        <f ca="1">+IF(AND(ISNUMBER(OFFSET('Hygiene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1" t="e">
        <f ca="1">+IF(AND(ISNUMBER(OFFSET('Hygiene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1" t="e">
        <f ca="1">+IF(AND(ISNUMBER(OFFSET('Hygiene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1" t="e">
        <f ca="1">+IF(AND(ISNUMBER(OFFSET('Hygiene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1" t="e">
        <f ca="1">+IF(AND(ISNUMBER(OFFSET('Hygiene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1" t="e">
        <f ca="1">+IF(AND(ISNUMBER(OFFSET('Hygiene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1" t="e">
        <f ca="1">+IF(AND(ISNUMBER(OFFSET('Hygiene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1" t="e">
        <f ca="1">+IF(AND(ISNUMBER(OFFSET('Hygiene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1" t="e">
        <f ca="1">+IF(AND(ISNUMBER(OFFSET('Hygiene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1" t="e">
        <f ca="1">+IF(AND(ISNUMBER(OFFSET('Hygiene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1">+IF(OFFSET('Water Data'!$C$28,0,10*ROW('Water Data'!C3))="","",OFFSET('Water Data'!$C$28,0,10*ROW('Water Data'!C3)))</f>
        <v>Yes</v>
      </c>
      <c r="BT9" s="34" t="str">
        <f ca="1">+IF(OFFSET('Water Data'!$C$29,0,10*ROW('Water Data'!C3))="","",OFFSET('Water Data'!$C$29,0,10*ROW('Water Data'!C3)))</f>
        <v/>
      </c>
      <c r="BU9" s="34" t="str">
        <f ca="1">+IF(OFFSET('Water Data'!$C$30,0,10*ROW('Water Data'!C3))="","",OFFSET('Water Data'!$C$30,0,10*ROW('Water Data'!C3)))</f>
        <v/>
      </c>
      <c r="BV9" s="34" t="str">
        <f ca="1">+IF(OFFSET('Water Data'!$D$28,0,10*ROW('Water Data'!D3))="","",OFFSET('Water Data'!$D$28,0,10*ROW('Water Data'!D3)))</f>
        <v/>
      </c>
      <c r="BW9" s="34" t="str">
        <f ca="1">+IF(OFFSET('Water Data'!$D$29,0,10*ROW('Water Data'!D3))="","",OFFSET('Water Data'!$D$29,0,10*ROW('Water Data'!D3)))</f>
        <v/>
      </c>
      <c r="BX9" s="34" t="str">
        <f ca="1">+IF(OFFSET('Water Data'!$D$30,0,10*ROW('Water Data'!D3))="","",OFFSET('Water Data'!$D$30,0,10*ROW('Water Data'!D3)))</f>
        <v/>
      </c>
      <c r="BY9" s="34" t="str">
        <f ca="1">+IF(OFFSET('Water Data'!$E$28,0,10*ROW('Water Data'!E3))="","",OFFSET('Water Data'!$E$28,0,10*ROW('Water Data'!E3)))</f>
        <v/>
      </c>
      <c r="BZ9" s="34" t="str">
        <f ca="1">+IF(OFFSET('Water Data'!$E$29,0,10*ROW('Water Data'!E3))="","",OFFSET('Water Data'!$E$29,0,10*ROW('Water Data'!E3)))</f>
        <v/>
      </c>
      <c r="CA9" s="34" t="str">
        <f ca="1">+IF(OFFSET('Water Data'!$E$30,0,10*ROW('Water Data'!E3))="","",OFFSET('Water Data'!$E$30,0,10*ROW('Water Data'!E3)))</f>
        <v/>
      </c>
      <c r="CB9" s="34" t="str">
        <f ca="1">+IF(OFFSET('Water Data'!$F$28,0,10*ROW('Water Data'!F3))="","",OFFSET('Water Data'!$F$28,0,10*ROW('Water Data'!F3)))</f>
        <v/>
      </c>
      <c r="CC9" s="34" t="str">
        <f ca="1">+IF(OFFSET('Water Data'!$F$29,0,10*ROW('Water Data'!F3))="","",OFFSET('Water Data'!$F$29,0,10*ROW('Water Data'!F3)))</f>
        <v/>
      </c>
      <c r="CD9" s="34" t="str">
        <f ca="1">+IF(OFFSET('Water Data'!$F$30,0,10*ROW('Water Data'!F3))="","",OFFSET('Water Data'!$F$30,0,10*ROW('Water Data'!F3)))</f>
        <v/>
      </c>
      <c r="CE9" s="34" t="str">
        <f ca="1">+IF(OFFSET('Water Data'!$G$28,0,10*ROW('Water Data'!G3))="","",OFFSET('Water Data'!$G$28,0,10*ROW('Water Data'!G3)))</f>
        <v/>
      </c>
      <c r="CF9" s="34" t="str">
        <f ca="1">+IF(OFFSET('Water Data'!$G$29,0,10*ROW('Water Data'!G3))="","",OFFSET('Water Data'!$G$29,0,10*ROW('Water Data'!G3)))</f>
        <v/>
      </c>
      <c r="CG9" s="34" t="str">
        <f ca="1">+IF(OFFSET('Water Data'!$G$30,0,10*ROW('Water Data'!G3))="","",OFFSET('Water Data'!$G$30,0,10*ROW('Water Data'!G3)))</f>
        <v/>
      </c>
      <c r="CH9" s="34" t="str">
        <f ca="1">+IF(OFFSET('Water Data'!$H$28,0,10*ROW('Water Data'!H3))="","",OFFSET('Water Data'!$H$28,0,10*ROW('Water Data'!H3)))</f>
        <v/>
      </c>
      <c r="CI9" s="34" t="str">
        <f ca="1">+IF(OFFSET('Water Data'!$H$29,0,10*ROW('Water Data'!H3))="","",OFFSET('Water Data'!$H$29,0,10*ROW('Water Data'!H3)))</f>
        <v/>
      </c>
      <c r="CJ9" s="34" t="str">
        <f ca="1">+IF(OFFSET('Water Data'!$H$30,0,10*ROW('Water Data'!H3))="","",OFFSET('Water Data'!$H$30,0,10*ROW('Water Data'!H3)))</f>
        <v/>
      </c>
      <c r="CK9" s="34" t="str">
        <f ca="1">+IF(OFFSET('Sanitation Data'!$C$29,0,10*ROW('Sanitation Data'!C3))="","",OFFSET('Sanitation Data'!$C$29,0,10*ROW('Sanitation Data'!C3)))</f>
        <v/>
      </c>
      <c r="CL9" s="34" t="str">
        <f ca="1">+IF(OFFSET('Sanitation Data'!$C$30,0,10*ROW('Sanitation Data'!C3))="","",OFFSET('Sanitation Data'!$C$30,0,10*ROW('Sanitation Data'!C3)))</f>
        <v/>
      </c>
      <c r="CM9" s="34" t="str">
        <f ca="1">+IF(OFFSET('Sanitation Data'!$C$31,0,10*ROW('Sanitation Data'!C3))="","",OFFSET('Sanitation Data'!$C$31,0,10*ROW('Sanitation Data'!C3)))</f>
        <v/>
      </c>
      <c r="CN9" s="34" t="str">
        <f ca="1">+IF(OFFSET('Sanitation Data'!$C$32,0,10*ROW('Sanitation Data'!C3))="","",OFFSET('Sanitation Data'!$C$32,0,10*ROW('Sanitation Data'!C3)))</f>
        <v/>
      </c>
      <c r="CO9" s="34" t="str">
        <f ca="1">+IF(OFFSET('Sanitation Data'!$C$33,0,10*ROW('Sanitation Data'!C3))="","",OFFSET('Sanitation Data'!$C$33,0,10*ROW('Sanitation Data'!C3)))</f>
        <v>Yes</v>
      </c>
      <c r="CP9" s="34" t="str">
        <f ca="1">+IF(OFFSET('Sanitation Data'!$D$29,0,10*ROW('Sanitation Data'!D3))="","",OFFSET('Sanitation Data'!$D$29,0,10*ROW('Sanitation Data'!D3)))</f>
        <v/>
      </c>
      <c r="CQ9" s="34" t="str">
        <f ca="1">+IF(OFFSET('Sanitation Data'!$D$30,0,10*ROW('Sanitation Data'!D3))="","",OFFSET('Sanitation Data'!$D$30,0,10*ROW('Sanitation Data'!D3)))</f>
        <v/>
      </c>
      <c r="CR9" s="34" t="str">
        <f ca="1">+IF(OFFSET('Sanitation Data'!$D$31,0,10*ROW('Sanitation Data'!D3))="","",OFFSET('Sanitation Data'!$D$31,0,10*ROW('Sanitation Data'!D3)))</f>
        <v/>
      </c>
      <c r="CS9" s="34" t="str">
        <f ca="1">+IF(OFFSET('Sanitation Data'!$D$32,0,10*ROW('Sanitation Data'!D3))="","",OFFSET('Sanitation Data'!$D$32,0,10*ROW('Sanitation Data'!D3)))</f>
        <v/>
      </c>
      <c r="CT9" s="34" t="str">
        <f ca="1">+IF(OFFSET('Sanitation Data'!$D$33,0,10*ROW('Sanitation Data'!D3))="","",OFFSET('Sanitation Data'!$D$33,0,10*ROW('Sanitation Data'!D3)))</f>
        <v/>
      </c>
      <c r="CU9" s="34" t="str">
        <f ca="1">+IF(OFFSET('Sanitation Data'!$E$29,0,10*ROW('Sanitation Data'!E3))="","",OFFSET('Sanitation Data'!$E$29,0,10*ROW('Sanitation Data'!E3)))</f>
        <v/>
      </c>
      <c r="CV9" s="34" t="str">
        <f ca="1">+IF(OFFSET('Sanitation Data'!$E$30,0,10*ROW('Sanitation Data'!E3))="","",OFFSET('Sanitation Data'!$E$30,0,10*ROW('Sanitation Data'!E3)))</f>
        <v/>
      </c>
      <c r="CW9" s="34" t="str">
        <f ca="1">+IF(OFFSET('Sanitation Data'!$E$31,0,10*ROW('Sanitation Data'!E3))="","",OFFSET('Sanitation Data'!$E$31,0,10*ROW('Sanitation Data'!E3)))</f>
        <v/>
      </c>
      <c r="CX9" s="34" t="str">
        <f ca="1">+IF(OFFSET('Sanitation Data'!$E$32,0,10*ROW('Sanitation Data'!E3))="","",OFFSET('Sanitation Data'!$E$32,0,10*ROW('Sanitation Data'!E3)))</f>
        <v/>
      </c>
      <c r="CY9" s="34" t="str">
        <f ca="1">+IF(OFFSET('Sanitation Data'!$E$33,0,10*ROW('Sanitation Data'!E3))="","",OFFSET('Sanitation Data'!$E$33,0,10*ROW('Sanitation Data'!E3)))</f>
        <v/>
      </c>
      <c r="CZ9" s="34" t="str">
        <f ca="1">+IF(OFFSET('Sanitation Data'!$F$29,0,10*ROW('Sanitation Data'!F3))="","",OFFSET('Sanitation Data'!$F$29,0,10*ROW('Sanitation Data'!F3)))</f>
        <v/>
      </c>
      <c r="DA9" s="34" t="str">
        <f ca="1">+IF(OFFSET('Sanitation Data'!$F$30,0,10*ROW('Sanitation Data'!F3))="","",OFFSET('Sanitation Data'!$F$30,0,10*ROW('Sanitation Data'!F3)))</f>
        <v/>
      </c>
      <c r="DB9" s="34" t="str">
        <f ca="1">+IF(OFFSET('Sanitation Data'!$F$31,0,10*ROW('Sanitation Data'!F3))="","",OFFSET('Sanitation Data'!$F$31,0,10*ROW('Sanitation Data'!F3)))</f>
        <v/>
      </c>
      <c r="DC9" s="34" t="str">
        <f ca="1">+IF(OFFSET('Sanitation Data'!$F$32,0,10*ROW('Sanitation Data'!F3))="","",OFFSET('Sanitation Data'!$F$32,0,10*ROW('Sanitation Data'!F3)))</f>
        <v/>
      </c>
      <c r="DD9" s="34" t="str">
        <f ca="1">+IF(OFFSET('Sanitation Data'!$F$33,0,10*ROW('Sanitation Data'!F3))="","",OFFSET('Sanitation Data'!$F$33,0,10*ROW('Sanitation Data'!F3)))</f>
        <v/>
      </c>
      <c r="DE9" s="34" t="str">
        <f ca="1">+IF(OFFSET('Sanitation Data'!$G$29,0,10*ROW('Sanitation Data'!G3))="","",OFFSET('Sanitation Data'!$G$29,0,10*ROW('Sanitation Data'!G3)))</f>
        <v/>
      </c>
      <c r="DF9" s="34" t="str">
        <f ca="1">+IF(OFFSET('Sanitation Data'!$G$30,0,10*ROW('Sanitation Data'!G3))="","",OFFSET('Sanitation Data'!$G$30,0,10*ROW('Sanitation Data'!G3)))</f>
        <v/>
      </c>
      <c r="DG9" s="34" t="str">
        <f ca="1">+IF(OFFSET('Sanitation Data'!$G$31,0,10*ROW('Sanitation Data'!G3))="","",OFFSET('Sanitation Data'!$G$31,0,10*ROW('Sanitation Data'!G3)))</f>
        <v/>
      </c>
      <c r="DH9" s="34" t="str">
        <f ca="1">+IF(OFFSET('Sanitation Data'!$G$32,0,10*ROW('Sanitation Data'!G3))="","",OFFSET('Sanitation Data'!$G$32,0,10*ROW('Sanitation Data'!G3)))</f>
        <v/>
      </c>
      <c r="DI9" s="34" t="str">
        <f ca="1">+IF(OFFSET('Sanitation Data'!$G$33,0,10*ROW('Sanitation Data'!G3))="","",OFFSET('Sanitation Data'!$G$33,0,10*ROW('Sanitation Data'!G3)))</f>
        <v/>
      </c>
      <c r="DJ9" s="34" t="str">
        <f ca="1">+IF(OFFSET('Sanitation Data'!$H$29,0,10*ROW('Sanitation Data'!H3))="","",OFFSET('Sanitation Data'!$H$29,0,10*ROW('Sanitation Data'!H3)))</f>
        <v/>
      </c>
      <c r="DK9" s="34" t="str">
        <f ca="1">+IF(OFFSET('Sanitation Data'!$H$30,0,10*ROW('Sanitation Data'!H3))="","",OFFSET('Sanitation Data'!$H$30,0,10*ROW('Sanitation Data'!H3)))</f>
        <v/>
      </c>
      <c r="DL9" s="34" t="str">
        <f ca="1">+IF(OFFSET('Sanitation Data'!$H$31,0,10*ROW('Sanitation Data'!H3))="","",OFFSET('Sanitation Data'!$H$31,0,10*ROW('Sanitation Data'!H3)))</f>
        <v/>
      </c>
      <c r="DM9" s="34" t="str">
        <f ca="1">+IF(OFFSET('Sanitation Data'!$H$32,0,10*ROW('Sanitation Data'!H3))="","",OFFSET('Sanitation Data'!$H$32,0,10*ROW('Sanitation Data'!H3)))</f>
        <v/>
      </c>
      <c r="DN9" s="34" t="str">
        <f ca="1">+IF(OFFSET('Sanitation Data'!$H$33,0,10*ROW('Sanitation Data'!H3))="","",OFFSET('Sanitation Data'!$H$33,0,10*ROW('Sanitation Data'!H3)))</f>
        <v/>
      </c>
      <c r="DO9" s="34" t="str">
        <f ca="1">+IF(OFFSET('Hygiene Data'!$C$12,0,10*ROW('Hygiene Data'!C3))="","",OFFSET('Hygiene Data'!$C$12,0,10*ROW('Hygiene Data'!C3)))</f>
        <v/>
      </c>
      <c r="DP9" s="34" t="str">
        <f ca="1">+IF(OFFSET('Hygiene Data'!$C$13,0,10*ROW('Hygiene Data'!C3))="","",OFFSET('Hygiene Data'!$C$13,0,10*ROW('Hygiene Data'!C3)))</f>
        <v/>
      </c>
      <c r="DQ9" s="34" t="str">
        <f ca="1">+IF(OFFSET('Hygiene Data'!$C$14,0,10*ROW('Hygiene Data'!C3))="","",OFFSET('Hygiene Data'!$C$14,0,10*ROW('Hygiene Data'!C3)))</f>
        <v/>
      </c>
      <c r="DR9" s="34" t="str">
        <f ca="1">+IF(OFFSET('Hygiene Data'!$D$12,0,10*ROW('Hygiene Data'!D3))="","",OFFSET('Hygiene Data'!$D$12,0,10*ROW('Hygiene Data'!D3)))</f>
        <v/>
      </c>
      <c r="DS9" s="34" t="str">
        <f ca="1">+IF(OFFSET('Hygiene Data'!$D$13,0,10*ROW('Hygiene Data'!D3))="","",OFFSET('Hygiene Data'!$D$13,0,10*ROW('Hygiene Data'!D3)))</f>
        <v/>
      </c>
      <c r="DT9" s="34" t="str">
        <f ca="1">+IF(OFFSET('Hygiene Data'!$D$14,0,10*ROW('Hygiene Data'!D3))="","",OFFSET('Hygiene Data'!$D$14,0,10*ROW('Hygiene Data'!D3)))</f>
        <v/>
      </c>
      <c r="DU9" s="34" t="str">
        <f ca="1">+IF(OFFSET('Hygiene Data'!$E$12,0,10*ROW('Hygiene Data'!E3))="","",OFFSET('Hygiene Data'!$E$12,0,10*ROW('Hygiene Data'!E3)))</f>
        <v/>
      </c>
      <c r="DV9" s="34" t="str">
        <f ca="1">+IF(OFFSET('Hygiene Data'!$E$13,0,10*ROW('Hygiene Data'!E3))="","",OFFSET('Hygiene Data'!$E$13,0,10*ROW('Hygiene Data'!E3)))</f>
        <v/>
      </c>
      <c r="DW9" s="34" t="str">
        <f ca="1">+IF(OFFSET('Hygiene Data'!$E$14,0,10*ROW('Hygiene Data'!E3))="","",OFFSET('Hygiene Data'!$E$14,0,10*ROW('Hygiene Data'!E3)))</f>
        <v/>
      </c>
      <c r="DX9" s="34" t="str">
        <f ca="1">+IF(OFFSET('Hygiene Data'!$F$12,0,10*ROW('Hygiene Data'!F3))="","",OFFSET('Hygiene Data'!$F$12,0,10*ROW('Hygiene Data'!F3)))</f>
        <v/>
      </c>
      <c r="DY9" s="34" t="str">
        <f ca="1">+IF(OFFSET('Hygiene Data'!$F$13,0,10*ROW('Hygiene Data'!F3))="","",OFFSET('Hygiene Data'!$F$13,0,10*ROW('Hygiene Data'!F3)))</f>
        <v/>
      </c>
      <c r="DZ9" s="34" t="str">
        <f ca="1">+IF(OFFSET('Hygiene Data'!$F$14,0,10*ROW('Hygiene Data'!F3))="","",OFFSET('Hygiene Data'!$F$14,0,10*ROW('Hygiene Data'!F3)))</f>
        <v/>
      </c>
      <c r="EA9" s="34" t="str">
        <f ca="1">+IF(OFFSET('Hygiene Data'!$G$12,0,10*ROW('Hygiene Data'!G3))="","",OFFSET('Hygiene Data'!$G$12,0,10*ROW('Hygiene Data'!G3)))</f>
        <v/>
      </c>
      <c r="EB9" s="34" t="str">
        <f ca="1">+IF(OFFSET('Hygiene Data'!$G$13,0,10*ROW('Hygiene Data'!G3))="","",OFFSET('Hygiene Data'!$G$13,0,10*ROW('Hygiene Data'!G3)))</f>
        <v/>
      </c>
      <c r="EC9" s="34" t="str">
        <f ca="1">+IF(OFFSET('Hygiene Data'!$G$14,0,10*ROW('Hygiene Data'!G3))="","",OFFSET('Hygiene Data'!$G$14,0,10*ROW('Hygiene Data'!G3)))</f>
        <v/>
      </c>
      <c r="ED9" s="34" t="str">
        <f ca="1">+IF(OFFSET('Hygiene Data'!$H$12,0,10*ROW('Hygiene Data'!H3))="","",OFFSET('Hygiene Data'!$H$12,0,10*ROW('Hygiene Data'!H3)))</f>
        <v/>
      </c>
      <c r="EE9" s="34" t="str">
        <f ca="1">+IF(OFFSET('Hygiene Data'!$H$13,0,10*ROW('Hygiene Data'!H3))="","",OFFSET('Hygiene Data'!$H$13,0,10*ROW('Hygiene Data'!H3)))</f>
        <v/>
      </c>
      <c r="EF9" s="34" t="str">
        <f ca="1">+IF(OFFSET('Hygiene Data'!$H$14,0,10*ROW('Hygiene Data'!H3))="","",OFFSET('Hygiene Data'!$H$14,0,10*ROW('Hygiene Data'!H3)))</f>
        <v/>
      </c>
    </row>
    <row r="10" spans="1:136" x14ac:dyDescent="0.25">
      <c r="A10" s="57" t="str">
        <f ca="1">+IF(OFFSET('Water Data'!$B$1,0,10*ROW('Water Data'!B4))="","",OFFSET('Water Data'!$B$1,0,10*ROW('Water Data'!B4)))</f>
        <v>EMIS10</v>
      </c>
      <c r="B10" s="57" t="str">
        <f ca="1">+IF(OFFSET('Water Data'!$A$3,0,10*ROW('Water Data'!A4))="","",OFFSET('Water Data'!$A$3,0,10*ROW('Water Data'!A4)))</f>
        <v>EMIS</v>
      </c>
      <c r="C10" s="57">
        <f ca="1">+IF(OFFSET('Water Data'!$C$3,0,10*ROW('Water Data'!C4))="","",OFFSET('Water Data'!$C$3,0,10*ROW('Water Data'!C4)))</f>
        <v>2010</v>
      </c>
      <c r="D10" s="249">
        <f ca="1">+IF(AND(ISNUMBER(OFFSET('Water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46.5</v>
      </c>
      <c r="E10" s="249" t="e">
        <f ca="1">+IF(AND(ISNUMBER(OFFSET('Water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9" t="e">
        <f ca="1">+IF(AND(ISNUMBER(OFFSET('Water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9" t="e">
        <f ca="1">+IF(AND(ISNUMBER(OFFSET('Water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9" t="e">
        <f ca="1">+IF(AND(ISNUMBER(OFFSET('Water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9" t="e">
        <f ca="1">+IF(AND(ISNUMBER(OFFSET('Water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9" t="e">
        <f ca="1">+IF(AND(ISNUMBER(OFFSET('Water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9" t="e">
        <f ca="1">+IF(AND(ISNUMBER(OFFSET('Water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9" t="e">
        <f ca="1">+IF(AND(ISNUMBER(OFFSET('Water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9" t="e">
        <f ca="1">+IF(AND(ISNUMBER(OFFSET('Water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9" t="e">
        <f ca="1">+IF(AND(ISNUMBER(OFFSET('Water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9" t="e">
        <f ca="1">+IF(AND(ISNUMBER(OFFSET('Water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9" t="e">
        <f ca="1">+IF(AND(ISNUMBER(OFFSET('Water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9" t="e">
        <f ca="1">+IF(AND(ISNUMBER(OFFSET('Water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9" t="e">
        <f ca="1">+IF(AND(ISNUMBER(OFFSET('Water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9" t="e">
        <f ca="1">+IF(AND(ISNUMBER(OFFSET('Water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9" t="e">
        <f ca="1">+IF(AND(ISNUMBER(OFFSET('Water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9" t="e">
        <f ca="1">+IF(AND(ISNUMBER(OFFSET('Water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0" t="e">
        <f ca="1">+IF(AND(ISNUMBER(OFFSET('Sanitation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50" t="e">
        <f ca="1">+IF(AND(ISNUMBER(OFFSET('Sanitation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50" t="e">
        <f ca="1">+IF(AND(ISNUMBER(OFFSET('Sanitation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0" t="e">
        <f ca="1">+IF(AND(ISNUMBER(OFFSET('Sanitation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0">
        <f ca="1">+IF(AND(ISNUMBER(OFFSET('Sanitation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15</v>
      </c>
      <c r="AA10" s="250" t="e">
        <f ca="1">+IF(AND(ISNUMBER(OFFSET('Sanitation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50" t="e">
        <f ca="1">+IF(AND(ISNUMBER(OFFSET('Sanitation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0" t="e">
        <f ca="1">+IF(AND(ISNUMBER(OFFSET('Sanitation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0" t="e">
        <f ca="1">+IF(AND(ISNUMBER(OFFSET('Sanitation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0" t="e">
        <f ca="1">+IF(AND(ISNUMBER(OFFSET('Sanitation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0" t="e">
        <f ca="1">+IF(AND(ISNUMBER(OFFSET('Sanitation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50" t="e">
        <f ca="1">+IF(AND(ISNUMBER(OFFSET('Sanitation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0" t="e">
        <f ca="1">+IF(AND(ISNUMBER(OFFSET('Sanitation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0" t="e">
        <f ca="1">+IF(AND(ISNUMBER(OFFSET('Sanitation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0" t="e">
        <f ca="1">+IF(AND(ISNUMBER(OFFSET('Sanitation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0" t="e">
        <f ca="1">+IF(AND(ISNUMBER(OFFSET('Sanitation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0" t="e">
        <f ca="1">+IF(AND(ISNUMBER(OFFSET('Sanitation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0" t="e">
        <f ca="1">+IF(AND(ISNUMBER(OFFSET('Sanitation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0" t="e">
        <f ca="1">+IF(AND(ISNUMBER(OFFSET('Sanitation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0" t="e">
        <f ca="1">+IF(AND(ISNUMBER(OFFSET('Sanitation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0" t="e">
        <f ca="1">+IF(AND(ISNUMBER(OFFSET('Sanitation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50" t="e">
        <f ca="1">+IF(AND(ISNUMBER(OFFSET('Sanitation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0" t="e">
        <f ca="1">+IF(AND(ISNUMBER(OFFSET('Sanitation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0" t="e">
        <f ca="1">+IF(AND(ISNUMBER(OFFSET('Sanitation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0" t="e">
        <f ca="1">+IF(AND(ISNUMBER(OFFSET('Sanitation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0" t="e">
        <f ca="1">+IF(AND(ISNUMBER(OFFSET('Sanitation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50" t="e">
        <f ca="1">+IF(AND(ISNUMBER(OFFSET('Sanitation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0" t="e">
        <f ca="1">+IF(AND(ISNUMBER(OFFSET('Sanitation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0" t="e">
        <f ca="1">+IF(AND(ISNUMBER(OFFSET('Sanitation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0" t="e">
        <f ca="1">+IF(AND(ISNUMBER(OFFSET('Sanitation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1" t="e">
        <f ca="1">+IF(AND(ISNUMBER(OFFSET('Hygiene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1" t="e">
        <f ca="1">+IF(AND(ISNUMBER(OFFSET('Hygiene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1" t="e">
        <f ca="1">+IF(AND(ISNUMBER(OFFSET('Hygiene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1" t="e">
        <f ca="1">+IF(AND(ISNUMBER(OFFSET('Hygiene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1" t="e">
        <f ca="1">+IF(AND(ISNUMBER(OFFSET('Hygiene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1" t="e">
        <f ca="1">+IF(AND(ISNUMBER(OFFSET('Hygiene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1" t="e">
        <f ca="1">+IF(AND(ISNUMBER(OFFSET('Hygiene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1" t="e">
        <f ca="1">+IF(AND(ISNUMBER(OFFSET('Hygiene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1" t="e">
        <f ca="1">+IF(AND(ISNUMBER(OFFSET('Hygiene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1" t="e">
        <f ca="1">+IF(AND(ISNUMBER(OFFSET('Hygiene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1" t="e">
        <f ca="1">+IF(AND(ISNUMBER(OFFSET('Hygiene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1" t="e">
        <f ca="1">+IF(AND(ISNUMBER(OFFSET('Hygiene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1" t="e">
        <f ca="1">+IF(AND(ISNUMBER(OFFSET('Hygiene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1" t="e">
        <f ca="1">+IF(AND(ISNUMBER(OFFSET('Hygiene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1" t="e">
        <f ca="1">+IF(AND(ISNUMBER(OFFSET('Hygiene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1" t="e">
        <f ca="1">+IF(AND(ISNUMBER(OFFSET('Hygiene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1" t="e">
        <f ca="1">+IF(AND(ISNUMBER(OFFSET('Hygiene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1" t="e">
        <f ca="1">+IF(AND(ISNUMBER(OFFSET('Hygiene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1">+IF(OFFSET('Water Data'!$C$28,0,10*ROW('Water Data'!C4))="","",OFFSET('Water Data'!$C$28,0,10*ROW('Water Data'!C4)))</f>
        <v>Yes</v>
      </c>
      <c r="BT10" s="34" t="str">
        <f ca="1">+IF(OFFSET('Water Data'!$C$29,0,10*ROW('Water Data'!C4))="","",OFFSET('Water Data'!$C$29,0,10*ROW('Water Data'!C4)))</f>
        <v/>
      </c>
      <c r="BU10" s="34" t="str">
        <f ca="1">+IF(OFFSET('Water Data'!$C$30,0,10*ROW('Water Data'!C4))="","",OFFSET('Water Data'!$C$30,0,10*ROW('Water Data'!C4)))</f>
        <v/>
      </c>
      <c r="BV10" s="34" t="str">
        <f ca="1">+IF(OFFSET('Water Data'!$D$28,0,10*ROW('Water Data'!D4))="","",OFFSET('Water Data'!$D$28,0,10*ROW('Water Data'!D4)))</f>
        <v/>
      </c>
      <c r="BW10" s="34" t="str">
        <f ca="1">+IF(OFFSET('Water Data'!$D$29,0,10*ROW('Water Data'!D4))="","",OFFSET('Water Data'!$D$29,0,10*ROW('Water Data'!D4)))</f>
        <v/>
      </c>
      <c r="BX10" s="34" t="str">
        <f ca="1">+IF(OFFSET('Water Data'!$D$30,0,10*ROW('Water Data'!D4))="","",OFFSET('Water Data'!$D$30,0,10*ROW('Water Data'!D4)))</f>
        <v/>
      </c>
      <c r="BY10" s="34" t="str">
        <f ca="1">+IF(OFFSET('Water Data'!$E$28,0,10*ROW('Water Data'!E4))="","",OFFSET('Water Data'!$E$28,0,10*ROW('Water Data'!E4)))</f>
        <v/>
      </c>
      <c r="BZ10" s="34" t="str">
        <f ca="1">+IF(OFFSET('Water Data'!$E$29,0,10*ROW('Water Data'!E4))="","",OFFSET('Water Data'!$E$29,0,10*ROW('Water Data'!E4)))</f>
        <v/>
      </c>
      <c r="CA10" s="34" t="str">
        <f ca="1">+IF(OFFSET('Water Data'!$E$30,0,10*ROW('Water Data'!E4))="","",OFFSET('Water Data'!$E$30,0,10*ROW('Water Data'!E4)))</f>
        <v/>
      </c>
      <c r="CB10" s="34" t="str">
        <f ca="1">+IF(OFFSET('Water Data'!$F$28,0,10*ROW('Water Data'!F4))="","",OFFSET('Water Data'!$F$28,0,10*ROW('Water Data'!F4)))</f>
        <v/>
      </c>
      <c r="CC10" s="34" t="str">
        <f ca="1">+IF(OFFSET('Water Data'!$F$29,0,10*ROW('Water Data'!F4))="","",OFFSET('Water Data'!$F$29,0,10*ROW('Water Data'!F4)))</f>
        <v/>
      </c>
      <c r="CD10" s="34" t="str">
        <f ca="1">+IF(OFFSET('Water Data'!$F$30,0,10*ROW('Water Data'!F4))="","",OFFSET('Water Data'!$F$30,0,10*ROW('Water Data'!F4)))</f>
        <v/>
      </c>
      <c r="CE10" s="34" t="str">
        <f ca="1">+IF(OFFSET('Water Data'!$G$28,0,10*ROW('Water Data'!G4))="","",OFFSET('Water Data'!$G$28,0,10*ROW('Water Data'!G4)))</f>
        <v/>
      </c>
      <c r="CF10" s="34" t="str">
        <f ca="1">+IF(OFFSET('Water Data'!$G$29,0,10*ROW('Water Data'!G4))="","",OFFSET('Water Data'!$G$29,0,10*ROW('Water Data'!G4)))</f>
        <v/>
      </c>
      <c r="CG10" s="34" t="str">
        <f ca="1">+IF(OFFSET('Water Data'!$G$30,0,10*ROW('Water Data'!G4))="","",OFFSET('Water Data'!$G$30,0,10*ROW('Water Data'!G4)))</f>
        <v/>
      </c>
      <c r="CH10" s="34" t="str">
        <f ca="1">+IF(OFFSET('Water Data'!$H$28,0,10*ROW('Water Data'!H4))="","",OFFSET('Water Data'!$H$28,0,10*ROW('Water Data'!H4)))</f>
        <v/>
      </c>
      <c r="CI10" s="34" t="str">
        <f ca="1">+IF(OFFSET('Water Data'!$H$29,0,10*ROW('Water Data'!H4))="","",OFFSET('Water Data'!$H$29,0,10*ROW('Water Data'!H4)))</f>
        <v/>
      </c>
      <c r="CJ10" s="34" t="str">
        <f ca="1">+IF(OFFSET('Water Data'!$H$30,0,10*ROW('Water Data'!H4))="","",OFFSET('Water Data'!$H$30,0,10*ROW('Water Data'!H4)))</f>
        <v/>
      </c>
      <c r="CK10" s="34" t="str">
        <f ca="1">+IF(OFFSET('Sanitation Data'!$C$29,0,10*ROW('Sanitation Data'!C4))="","",OFFSET('Sanitation Data'!$C$29,0,10*ROW('Sanitation Data'!C4)))</f>
        <v/>
      </c>
      <c r="CL10" s="34" t="str">
        <f ca="1">+IF(OFFSET('Sanitation Data'!$C$30,0,10*ROW('Sanitation Data'!C4))="","",OFFSET('Sanitation Data'!$C$30,0,10*ROW('Sanitation Data'!C4)))</f>
        <v/>
      </c>
      <c r="CM10" s="34" t="str">
        <f ca="1">+IF(OFFSET('Sanitation Data'!$C$31,0,10*ROW('Sanitation Data'!C4))="","",OFFSET('Sanitation Data'!$C$31,0,10*ROW('Sanitation Data'!C4)))</f>
        <v/>
      </c>
      <c r="CN10" s="34" t="str">
        <f ca="1">+IF(OFFSET('Sanitation Data'!$C$32,0,10*ROW('Sanitation Data'!C4))="","",OFFSET('Sanitation Data'!$C$32,0,10*ROW('Sanitation Data'!C4)))</f>
        <v/>
      </c>
      <c r="CO10" s="34" t="str">
        <f ca="1">+IF(OFFSET('Sanitation Data'!$C$33,0,10*ROW('Sanitation Data'!C4))="","",OFFSET('Sanitation Data'!$C$33,0,10*ROW('Sanitation Data'!C4)))</f>
        <v>Yes</v>
      </c>
      <c r="CP10" s="34" t="str">
        <f ca="1">+IF(OFFSET('Sanitation Data'!$D$29,0,10*ROW('Sanitation Data'!D4))="","",OFFSET('Sanitation Data'!$D$29,0,10*ROW('Sanitation Data'!D4)))</f>
        <v/>
      </c>
      <c r="CQ10" s="34" t="str">
        <f ca="1">+IF(OFFSET('Sanitation Data'!$D$30,0,10*ROW('Sanitation Data'!D4))="","",OFFSET('Sanitation Data'!$D$30,0,10*ROW('Sanitation Data'!D4)))</f>
        <v/>
      </c>
      <c r="CR10" s="34" t="str">
        <f ca="1">+IF(OFFSET('Sanitation Data'!$D$31,0,10*ROW('Sanitation Data'!D4))="","",OFFSET('Sanitation Data'!$D$31,0,10*ROW('Sanitation Data'!D4)))</f>
        <v/>
      </c>
      <c r="CS10" s="34" t="str">
        <f ca="1">+IF(OFFSET('Sanitation Data'!$D$32,0,10*ROW('Sanitation Data'!D4))="","",OFFSET('Sanitation Data'!$D$32,0,10*ROW('Sanitation Data'!D4)))</f>
        <v/>
      </c>
      <c r="CT10" s="34" t="str">
        <f ca="1">+IF(OFFSET('Sanitation Data'!$D$33,0,10*ROW('Sanitation Data'!D4))="","",OFFSET('Sanitation Data'!$D$33,0,10*ROW('Sanitation Data'!D4)))</f>
        <v/>
      </c>
      <c r="CU10" s="34" t="str">
        <f ca="1">+IF(OFFSET('Sanitation Data'!$E$29,0,10*ROW('Sanitation Data'!E4))="","",OFFSET('Sanitation Data'!$E$29,0,10*ROW('Sanitation Data'!E4)))</f>
        <v/>
      </c>
      <c r="CV10" s="34" t="str">
        <f ca="1">+IF(OFFSET('Sanitation Data'!$E$30,0,10*ROW('Sanitation Data'!E4))="","",OFFSET('Sanitation Data'!$E$30,0,10*ROW('Sanitation Data'!E4)))</f>
        <v/>
      </c>
      <c r="CW10" s="34" t="str">
        <f ca="1">+IF(OFFSET('Sanitation Data'!$E$31,0,10*ROW('Sanitation Data'!E4))="","",OFFSET('Sanitation Data'!$E$31,0,10*ROW('Sanitation Data'!E4)))</f>
        <v/>
      </c>
      <c r="CX10" s="34" t="str">
        <f ca="1">+IF(OFFSET('Sanitation Data'!$E$32,0,10*ROW('Sanitation Data'!E4))="","",OFFSET('Sanitation Data'!$E$32,0,10*ROW('Sanitation Data'!E4)))</f>
        <v/>
      </c>
      <c r="CY10" s="34" t="str">
        <f ca="1">+IF(OFFSET('Sanitation Data'!$E$33,0,10*ROW('Sanitation Data'!E4))="","",OFFSET('Sanitation Data'!$E$33,0,10*ROW('Sanitation Data'!E4)))</f>
        <v/>
      </c>
      <c r="CZ10" s="34" t="str">
        <f ca="1">+IF(OFFSET('Sanitation Data'!$F$29,0,10*ROW('Sanitation Data'!F4))="","",OFFSET('Sanitation Data'!$F$29,0,10*ROW('Sanitation Data'!F4)))</f>
        <v/>
      </c>
      <c r="DA10" s="34" t="str">
        <f ca="1">+IF(OFFSET('Sanitation Data'!$F$30,0,10*ROW('Sanitation Data'!F4))="","",OFFSET('Sanitation Data'!$F$30,0,10*ROW('Sanitation Data'!F4)))</f>
        <v/>
      </c>
      <c r="DB10" s="34" t="str">
        <f ca="1">+IF(OFFSET('Sanitation Data'!$F$31,0,10*ROW('Sanitation Data'!F4))="","",OFFSET('Sanitation Data'!$F$31,0,10*ROW('Sanitation Data'!F4)))</f>
        <v/>
      </c>
      <c r="DC10" s="34" t="str">
        <f ca="1">+IF(OFFSET('Sanitation Data'!$F$32,0,10*ROW('Sanitation Data'!F4))="","",OFFSET('Sanitation Data'!$F$32,0,10*ROW('Sanitation Data'!F4)))</f>
        <v/>
      </c>
      <c r="DD10" s="34" t="str">
        <f ca="1">+IF(OFFSET('Sanitation Data'!$F$33,0,10*ROW('Sanitation Data'!F4))="","",OFFSET('Sanitation Data'!$F$33,0,10*ROW('Sanitation Data'!F4)))</f>
        <v/>
      </c>
      <c r="DE10" s="34" t="str">
        <f ca="1">+IF(OFFSET('Sanitation Data'!$G$29,0,10*ROW('Sanitation Data'!G4))="","",OFFSET('Sanitation Data'!$G$29,0,10*ROW('Sanitation Data'!G4)))</f>
        <v/>
      </c>
      <c r="DF10" s="34" t="str">
        <f ca="1">+IF(OFFSET('Sanitation Data'!$G$30,0,10*ROW('Sanitation Data'!G4))="","",OFFSET('Sanitation Data'!$G$30,0,10*ROW('Sanitation Data'!G4)))</f>
        <v/>
      </c>
      <c r="DG10" s="34" t="str">
        <f ca="1">+IF(OFFSET('Sanitation Data'!$G$31,0,10*ROW('Sanitation Data'!G4))="","",OFFSET('Sanitation Data'!$G$31,0,10*ROW('Sanitation Data'!G4)))</f>
        <v/>
      </c>
      <c r="DH10" s="34" t="str">
        <f ca="1">+IF(OFFSET('Sanitation Data'!$G$32,0,10*ROW('Sanitation Data'!G4))="","",OFFSET('Sanitation Data'!$G$32,0,10*ROW('Sanitation Data'!G4)))</f>
        <v/>
      </c>
      <c r="DI10" s="34" t="str">
        <f ca="1">+IF(OFFSET('Sanitation Data'!$G$33,0,10*ROW('Sanitation Data'!G4))="","",OFFSET('Sanitation Data'!$G$33,0,10*ROW('Sanitation Data'!G4)))</f>
        <v/>
      </c>
      <c r="DJ10" s="34" t="str">
        <f ca="1">+IF(OFFSET('Sanitation Data'!$H$29,0,10*ROW('Sanitation Data'!H4))="","",OFFSET('Sanitation Data'!$H$29,0,10*ROW('Sanitation Data'!H4)))</f>
        <v/>
      </c>
      <c r="DK10" s="34" t="str">
        <f ca="1">+IF(OFFSET('Sanitation Data'!$H$30,0,10*ROW('Sanitation Data'!H4))="","",OFFSET('Sanitation Data'!$H$30,0,10*ROW('Sanitation Data'!H4)))</f>
        <v/>
      </c>
      <c r="DL10" s="34" t="str">
        <f ca="1">+IF(OFFSET('Sanitation Data'!$H$31,0,10*ROW('Sanitation Data'!H4))="","",OFFSET('Sanitation Data'!$H$31,0,10*ROW('Sanitation Data'!H4)))</f>
        <v/>
      </c>
      <c r="DM10" s="34" t="str">
        <f ca="1">+IF(OFFSET('Sanitation Data'!$H$32,0,10*ROW('Sanitation Data'!H4))="","",OFFSET('Sanitation Data'!$H$32,0,10*ROW('Sanitation Data'!H4)))</f>
        <v/>
      </c>
      <c r="DN10" s="34" t="str">
        <f ca="1">+IF(OFFSET('Sanitation Data'!$H$33,0,10*ROW('Sanitation Data'!H4))="","",OFFSET('Sanitation Data'!$H$33,0,10*ROW('Sanitation Data'!H4)))</f>
        <v/>
      </c>
      <c r="DO10" s="34" t="str">
        <f ca="1">+IF(OFFSET('Hygiene Data'!$C$12,0,10*ROW('Hygiene Data'!C4))="","",OFFSET('Hygiene Data'!$C$12,0,10*ROW('Hygiene Data'!C4)))</f>
        <v/>
      </c>
      <c r="DP10" s="34" t="str">
        <f ca="1">+IF(OFFSET('Hygiene Data'!$C$13,0,10*ROW('Hygiene Data'!C4))="","",OFFSET('Hygiene Data'!$C$13,0,10*ROW('Hygiene Data'!C4)))</f>
        <v/>
      </c>
      <c r="DQ10" s="34" t="str">
        <f ca="1">+IF(OFFSET('Hygiene Data'!$C$14,0,10*ROW('Hygiene Data'!C4))="","",OFFSET('Hygiene Data'!$C$14,0,10*ROW('Hygiene Data'!C4)))</f>
        <v/>
      </c>
      <c r="DR10" s="34" t="str">
        <f ca="1">+IF(OFFSET('Hygiene Data'!$D$12,0,10*ROW('Hygiene Data'!D4))="","",OFFSET('Hygiene Data'!$D$12,0,10*ROW('Hygiene Data'!D4)))</f>
        <v/>
      </c>
      <c r="DS10" s="34" t="str">
        <f ca="1">+IF(OFFSET('Hygiene Data'!$D$13,0,10*ROW('Hygiene Data'!D4))="","",OFFSET('Hygiene Data'!$D$13,0,10*ROW('Hygiene Data'!D4)))</f>
        <v/>
      </c>
      <c r="DT10" s="34" t="str">
        <f ca="1">+IF(OFFSET('Hygiene Data'!$D$14,0,10*ROW('Hygiene Data'!D4))="","",OFFSET('Hygiene Data'!$D$14,0,10*ROW('Hygiene Data'!D4)))</f>
        <v/>
      </c>
      <c r="DU10" s="34" t="str">
        <f ca="1">+IF(OFFSET('Hygiene Data'!$E$12,0,10*ROW('Hygiene Data'!E4))="","",OFFSET('Hygiene Data'!$E$12,0,10*ROW('Hygiene Data'!E4)))</f>
        <v/>
      </c>
      <c r="DV10" s="34" t="str">
        <f ca="1">+IF(OFFSET('Hygiene Data'!$E$13,0,10*ROW('Hygiene Data'!E4))="","",OFFSET('Hygiene Data'!$E$13,0,10*ROW('Hygiene Data'!E4)))</f>
        <v/>
      </c>
      <c r="DW10" s="34" t="str">
        <f ca="1">+IF(OFFSET('Hygiene Data'!$E$14,0,10*ROW('Hygiene Data'!E4))="","",OFFSET('Hygiene Data'!$E$14,0,10*ROW('Hygiene Data'!E4)))</f>
        <v/>
      </c>
      <c r="DX10" s="34" t="str">
        <f ca="1">+IF(OFFSET('Hygiene Data'!$F$12,0,10*ROW('Hygiene Data'!F4))="","",OFFSET('Hygiene Data'!$F$12,0,10*ROW('Hygiene Data'!F4)))</f>
        <v/>
      </c>
      <c r="DY10" s="34" t="str">
        <f ca="1">+IF(OFFSET('Hygiene Data'!$F$13,0,10*ROW('Hygiene Data'!F4))="","",OFFSET('Hygiene Data'!$F$13,0,10*ROW('Hygiene Data'!F4)))</f>
        <v/>
      </c>
      <c r="DZ10" s="34" t="str">
        <f ca="1">+IF(OFFSET('Hygiene Data'!$F$14,0,10*ROW('Hygiene Data'!F4))="","",OFFSET('Hygiene Data'!$F$14,0,10*ROW('Hygiene Data'!F4)))</f>
        <v/>
      </c>
      <c r="EA10" s="34" t="str">
        <f ca="1">+IF(OFFSET('Hygiene Data'!$G$12,0,10*ROW('Hygiene Data'!G4))="","",OFFSET('Hygiene Data'!$G$12,0,10*ROW('Hygiene Data'!G4)))</f>
        <v/>
      </c>
      <c r="EB10" s="34" t="str">
        <f ca="1">+IF(OFFSET('Hygiene Data'!$G$13,0,10*ROW('Hygiene Data'!G4))="","",OFFSET('Hygiene Data'!$G$13,0,10*ROW('Hygiene Data'!G4)))</f>
        <v/>
      </c>
      <c r="EC10" s="34" t="str">
        <f ca="1">+IF(OFFSET('Hygiene Data'!$G$14,0,10*ROW('Hygiene Data'!G4))="","",OFFSET('Hygiene Data'!$G$14,0,10*ROW('Hygiene Data'!G4)))</f>
        <v/>
      </c>
      <c r="ED10" s="34" t="str">
        <f ca="1">+IF(OFFSET('Hygiene Data'!$H$12,0,10*ROW('Hygiene Data'!H4))="","",OFFSET('Hygiene Data'!$H$12,0,10*ROW('Hygiene Data'!H4)))</f>
        <v/>
      </c>
      <c r="EE10" s="34" t="str">
        <f ca="1">+IF(OFFSET('Hygiene Data'!$H$13,0,10*ROW('Hygiene Data'!H4))="","",OFFSET('Hygiene Data'!$H$13,0,10*ROW('Hygiene Data'!H4)))</f>
        <v/>
      </c>
      <c r="EF10" s="34" t="str">
        <f ca="1">+IF(OFFSET('Hygiene Data'!$H$14,0,10*ROW('Hygiene Data'!H4))="","",OFFSET('Hygiene Data'!$H$14,0,10*ROW('Hygiene Data'!H4)))</f>
        <v/>
      </c>
    </row>
    <row r="11" spans="1:136" x14ac:dyDescent="0.25">
      <c r="A11" s="57" t="str">
        <f ca="1">+IF(OFFSET('Water Data'!$B$1,0,10*ROW('Water Data'!B5))="","",OFFSET('Water Data'!$B$1,0,10*ROW('Water Data'!B5)))</f>
        <v>EMIS11</v>
      </c>
      <c r="B11" s="57" t="str">
        <f ca="1">+IF(OFFSET('Water Data'!$A$3,0,10*ROW('Water Data'!A5))="","",OFFSET('Water Data'!$A$3,0,10*ROW('Water Data'!A5)))</f>
        <v>EMIS</v>
      </c>
      <c r="C11" s="57">
        <f ca="1">+IF(OFFSET('Water Data'!$C$3,0,10*ROW('Water Data'!C5))="","",OFFSET('Water Data'!$C$3,0,10*ROW('Water Data'!C5)))</f>
        <v>2011</v>
      </c>
      <c r="D11" s="249">
        <f ca="1">+IF(AND(ISNUMBER(OFFSET('Water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48.92657316983626</v>
      </c>
      <c r="E11" s="249">
        <f ca="1">+IF(AND(ISNUMBER(OFFSET('Water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40.484999999999999</v>
      </c>
      <c r="F11" s="249" t="e">
        <f ca="1">+IF(AND(ISNUMBER(OFFSET('Water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9" t="e">
        <f ca="1">+IF(AND(ISNUMBER(OFFSET('Water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9" t="e">
        <f ca="1">+IF(AND(ISNUMBER(OFFSET('Water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9" t="e">
        <f ca="1">+IF(AND(ISNUMBER(OFFSET('Water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9" t="e">
        <f ca="1">+IF(AND(ISNUMBER(OFFSET('Water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9" t="e">
        <f ca="1">+IF(AND(ISNUMBER(OFFSET('Water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9" t="e">
        <f ca="1">+IF(AND(ISNUMBER(OFFSET('Water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9" t="e">
        <f ca="1">+IF(AND(ISNUMBER(OFFSET('Water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9" t="e">
        <f ca="1">+IF(AND(ISNUMBER(OFFSET('Water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9" t="e">
        <f ca="1">+IF(AND(ISNUMBER(OFFSET('Water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9" t="e">
        <f ca="1">+IF(AND(ISNUMBER(OFFSET('Water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9" t="e">
        <f ca="1">+IF(AND(ISNUMBER(OFFSET('Water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9" t="e">
        <f ca="1">+IF(AND(ISNUMBER(OFFSET('Water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9" t="e">
        <f ca="1">+IF(AND(ISNUMBER(OFFSET('Water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9" t="e">
        <f ca="1">+IF(AND(ISNUMBER(OFFSET('Water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9" t="e">
        <f ca="1">+IF(AND(ISNUMBER(OFFSET('Water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0" t="e">
        <f ca="1">+IF(AND(ISNUMBER(OFFSET('Sanitation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50" t="e">
        <f ca="1">+IF(AND(ISNUMBER(OFFSET('Sanitation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50" t="e">
        <f ca="1">+IF(AND(ISNUMBER(OFFSET('Sanitation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0" t="e">
        <f ca="1">+IF(AND(ISNUMBER(OFFSET('Sanitation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0">
        <f ca="1">+IF(AND(ISNUMBER(OFFSET('Sanitation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16.723136794184597</v>
      </c>
      <c r="AA11" s="250" t="e">
        <f ca="1">+IF(AND(ISNUMBER(OFFSET('Sanitation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0" t="e">
        <f ca="1">+IF(AND(ISNUMBER(OFFSET('Sanitation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0" t="e">
        <f ca="1">+IF(AND(ISNUMBER(OFFSET('Sanitation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0" t="e">
        <f ca="1">+IF(AND(ISNUMBER(OFFSET('Sanitation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0" t="e">
        <f ca="1">+IF(AND(ISNUMBER(OFFSET('Sanitation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0" t="e">
        <f ca="1">+IF(AND(ISNUMBER(OFFSET('Sanitation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0" t="e">
        <f ca="1">+IF(AND(ISNUMBER(OFFSET('Sanitation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0" t="e">
        <f ca="1">+IF(AND(ISNUMBER(OFFSET('Sanitation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0" t="e">
        <f ca="1">+IF(AND(ISNUMBER(OFFSET('Sanitation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0" t="e">
        <f ca="1">+IF(AND(ISNUMBER(OFFSET('Sanitation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0" t="e">
        <f ca="1">+IF(AND(ISNUMBER(OFFSET('Sanitation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0" t="e">
        <f ca="1">+IF(AND(ISNUMBER(OFFSET('Sanitation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0" t="e">
        <f ca="1">+IF(AND(ISNUMBER(OFFSET('Sanitation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0" t="e">
        <f ca="1">+IF(AND(ISNUMBER(OFFSET('Sanitation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0" t="e">
        <f ca="1">+IF(AND(ISNUMBER(OFFSET('Sanitation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0" t="e">
        <f ca="1">+IF(AND(ISNUMBER(OFFSET('Sanitation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50" t="e">
        <f ca="1">+IF(AND(ISNUMBER(OFFSET('Sanitation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0" t="e">
        <f ca="1">+IF(AND(ISNUMBER(OFFSET('Sanitation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0" t="e">
        <f ca="1">+IF(AND(ISNUMBER(OFFSET('Sanitation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0" t="e">
        <f ca="1">+IF(AND(ISNUMBER(OFFSET('Sanitation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0" t="e">
        <f ca="1">+IF(AND(ISNUMBER(OFFSET('Sanitation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50" t="e">
        <f ca="1">+IF(AND(ISNUMBER(OFFSET('Sanitation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0" t="e">
        <f ca="1">+IF(AND(ISNUMBER(OFFSET('Sanitation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0" t="e">
        <f ca="1">+IF(AND(ISNUMBER(OFFSET('Sanitation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0" t="e">
        <f ca="1">+IF(AND(ISNUMBER(OFFSET('Sanitation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1" t="e">
        <f ca="1">+IF(AND(ISNUMBER(OFFSET('Hygiene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1" t="e">
        <f ca="1">+IF(AND(ISNUMBER(OFFSET('Hygiene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1" t="e">
        <f ca="1">+IF(AND(ISNUMBER(OFFSET('Hygiene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1" t="e">
        <f ca="1">+IF(AND(ISNUMBER(OFFSET('Hygiene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1" t="e">
        <f ca="1">+IF(AND(ISNUMBER(OFFSET('Hygiene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1" t="e">
        <f ca="1">+IF(AND(ISNUMBER(OFFSET('Hygiene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1" t="e">
        <f ca="1">+IF(AND(ISNUMBER(OFFSET('Hygiene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1" t="e">
        <f ca="1">+IF(AND(ISNUMBER(OFFSET('Hygiene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1" t="e">
        <f ca="1">+IF(AND(ISNUMBER(OFFSET('Hygiene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1" t="e">
        <f ca="1">+IF(AND(ISNUMBER(OFFSET('Hygiene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1" t="e">
        <f ca="1">+IF(AND(ISNUMBER(OFFSET('Hygiene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1" t="e">
        <f ca="1">+IF(AND(ISNUMBER(OFFSET('Hygiene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1" t="e">
        <f ca="1">+IF(AND(ISNUMBER(OFFSET('Hygiene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1" t="e">
        <f ca="1">+IF(AND(ISNUMBER(OFFSET('Hygiene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1" t="e">
        <f ca="1">+IF(AND(ISNUMBER(OFFSET('Hygiene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1" t="e">
        <f ca="1">+IF(AND(ISNUMBER(OFFSET('Hygiene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1" t="e">
        <f ca="1">+IF(AND(ISNUMBER(OFFSET('Hygiene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1" t="e">
        <f ca="1">+IF(AND(ISNUMBER(OFFSET('Hygiene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1">+IF(OFFSET('Water Data'!$C$28,0,10*ROW('Water Data'!C5))="","",OFFSET('Water Data'!$C$28,0,10*ROW('Water Data'!C5)))</f>
        <v>Yes</v>
      </c>
      <c r="BT11" s="34" t="str">
        <f ca="1">+IF(OFFSET('Water Data'!$C$29,0,10*ROW('Water Data'!C5))="","",OFFSET('Water Data'!$C$29,0,10*ROW('Water Data'!C5)))</f>
        <v>Yes</v>
      </c>
      <c r="BU11" s="34" t="str">
        <f ca="1">+IF(OFFSET('Water Data'!$C$30,0,10*ROW('Water Data'!C5))="","",OFFSET('Water Data'!$C$30,0,10*ROW('Water Data'!C5)))</f>
        <v/>
      </c>
      <c r="BV11" s="34" t="str">
        <f ca="1">+IF(OFFSET('Water Data'!$D$28,0,10*ROW('Water Data'!D5))="","",OFFSET('Water Data'!$D$28,0,10*ROW('Water Data'!D5)))</f>
        <v/>
      </c>
      <c r="BW11" s="34" t="str">
        <f ca="1">+IF(OFFSET('Water Data'!$D$29,0,10*ROW('Water Data'!D5))="","",OFFSET('Water Data'!$D$29,0,10*ROW('Water Data'!D5)))</f>
        <v/>
      </c>
      <c r="BX11" s="34" t="str">
        <f ca="1">+IF(OFFSET('Water Data'!$D$30,0,10*ROW('Water Data'!D5))="","",OFFSET('Water Data'!$D$30,0,10*ROW('Water Data'!D5)))</f>
        <v/>
      </c>
      <c r="BY11" s="34" t="str">
        <f ca="1">+IF(OFFSET('Water Data'!$E$28,0,10*ROW('Water Data'!E5))="","",OFFSET('Water Data'!$E$28,0,10*ROW('Water Data'!E5)))</f>
        <v/>
      </c>
      <c r="BZ11" s="34" t="str">
        <f ca="1">+IF(OFFSET('Water Data'!$E$29,0,10*ROW('Water Data'!E5))="","",OFFSET('Water Data'!$E$29,0,10*ROW('Water Data'!E5)))</f>
        <v/>
      </c>
      <c r="CA11" s="34" t="str">
        <f ca="1">+IF(OFFSET('Water Data'!$E$30,0,10*ROW('Water Data'!E5))="","",OFFSET('Water Data'!$E$30,0,10*ROW('Water Data'!E5)))</f>
        <v/>
      </c>
      <c r="CB11" s="34" t="str">
        <f ca="1">+IF(OFFSET('Water Data'!$F$28,0,10*ROW('Water Data'!F5))="","",OFFSET('Water Data'!$F$28,0,10*ROW('Water Data'!F5)))</f>
        <v/>
      </c>
      <c r="CC11" s="34" t="str">
        <f ca="1">+IF(OFFSET('Water Data'!$F$29,0,10*ROW('Water Data'!F5))="","",OFFSET('Water Data'!$F$29,0,10*ROW('Water Data'!F5)))</f>
        <v/>
      </c>
      <c r="CD11" s="34" t="str">
        <f ca="1">+IF(OFFSET('Water Data'!$F$30,0,10*ROW('Water Data'!F5))="","",OFFSET('Water Data'!$F$30,0,10*ROW('Water Data'!F5)))</f>
        <v/>
      </c>
      <c r="CE11" s="34" t="str">
        <f ca="1">+IF(OFFSET('Water Data'!$G$28,0,10*ROW('Water Data'!G5))="","",OFFSET('Water Data'!$G$28,0,10*ROW('Water Data'!G5)))</f>
        <v/>
      </c>
      <c r="CF11" s="34" t="str">
        <f ca="1">+IF(OFFSET('Water Data'!$G$29,0,10*ROW('Water Data'!G5))="","",OFFSET('Water Data'!$G$29,0,10*ROW('Water Data'!G5)))</f>
        <v/>
      </c>
      <c r="CG11" s="34" t="str">
        <f ca="1">+IF(OFFSET('Water Data'!$G$30,0,10*ROW('Water Data'!G5))="","",OFFSET('Water Data'!$G$30,0,10*ROW('Water Data'!G5)))</f>
        <v/>
      </c>
      <c r="CH11" s="34" t="str">
        <f ca="1">+IF(OFFSET('Water Data'!$H$28,0,10*ROW('Water Data'!H5))="","",OFFSET('Water Data'!$H$28,0,10*ROW('Water Data'!H5)))</f>
        <v/>
      </c>
      <c r="CI11" s="34" t="str">
        <f ca="1">+IF(OFFSET('Water Data'!$H$29,0,10*ROW('Water Data'!H5))="","",OFFSET('Water Data'!$H$29,0,10*ROW('Water Data'!H5)))</f>
        <v/>
      </c>
      <c r="CJ11" s="34" t="str">
        <f ca="1">+IF(OFFSET('Water Data'!$H$30,0,10*ROW('Water Data'!H5))="","",OFFSET('Water Data'!$H$30,0,10*ROW('Water Data'!H5)))</f>
        <v/>
      </c>
      <c r="CK11" s="34" t="str">
        <f ca="1">+IF(OFFSET('Sanitation Data'!$C$29,0,10*ROW('Sanitation Data'!C5))="","",OFFSET('Sanitation Data'!$C$29,0,10*ROW('Sanitation Data'!C5)))</f>
        <v/>
      </c>
      <c r="CL11" s="34" t="str">
        <f ca="1">+IF(OFFSET('Sanitation Data'!$C$30,0,10*ROW('Sanitation Data'!C5))="","",OFFSET('Sanitation Data'!$C$30,0,10*ROW('Sanitation Data'!C5)))</f>
        <v/>
      </c>
      <c r="CM11" s="34" t="str">
        <f ca="1">+IF(OFFSET('Sanitation Data'!$C$31,0,10*ROW('Sanitation Data'!C5))="","",OFFSET('Sanitation Data'!$C$31,0,10*ROW('Sanitation Data'!C5)))</f>
        <v/>
      </c>
      <c r="CN11" s="34" t="str">
        <f ca="1">+IF(OFFSET('Sanitation Data'!$C$32,0,10*ROW('Sanitation Data'!C5))="","",OFFSET('Sanitation Data'!$C$32,0,10*ROW('Sanitation Data'!C5)))</f>
        <v/>
      </c>
      <c r="CO11" s="34" t="str">
        <f ca="1">+IF(OFFSET('Sanitation Data'!$C$33,0,10*ROW('Sanitation Data'!C5))="","",OFFSET('Sanitation Data'!$C$33,0,10*ROW('Sanitation Data'!C5)))</f>
        <v>Yes</v>
      </c>
      <c r="CP11" s="34" t="str">
        <f ca="1">+IF(OFFSET('Sanitation Data'!$D$29,0,10*ROW('Sanitation Data'!D5))="","",OFFSET('Sanitation Data'!$D$29,0,10*ROW('Sanitation Data'!D5)))</f>
        <v/>
      </c>
      <c r="CQ11" s="34" t="str">
        <f ca="1">+IF(OFFSET('Sanitation Data'!$D$30,0,10*ROW('Sanitation Data'!D5))="","",OFFSET('Sanitation Data'!$D$30,0,10*ROW('Sanitation Data'!D5)))</f>
        <v/>
      </c>
      <c r="CR11" s="34" t="str">
        <f ca="1">+IF(OFFSET('Sanitation Data'!$D$31,0,10*ROW('Sanitation Data'!D5))="","",OFFSET('Sanitation Data'!$D$31,0,10*ROW('Sanitation Data'!D5)))</f>
        <v/>
      </c>
      <c r="CS11" s="34" t="str">
        <f ca="1">+IF(OFFSET('Sanitation Data'!$D$32,0,10*ROW('Sanitation Data'!D5))="","",OFFSET('Sanitation Data'!$D$32,0,10*ROW('Sanitation Data'!D5)))</f>
        <v/>
      </c>
      <c r="CT11" s="34" t="str">
        <f ca="1">+IF(OFFSET('Sanitation Data'!$D$33,0,10*ROW('Sanitation Data'!D5))="","",OFFSET('Sanitation Data'!$D$33,0,10*ROW('Sanitation Data'!D5)))</f>
        <v/>
      </c>
      <c r="CU11" s="34" t="str">
        <f ca="1">+IF(OFFSET('Sanitation Data'!$E$29,0,10*ROW('Sanitation Data'!E5))="","",OFFSET('Sanitation Data'!$E$29,0,10*ROW('Sanitation Data'!E5)))</f>
        <v/>
      </c>
      <c r="CV11" s="34" t="str">
        <f ca="1">+IF(OFFSET('Sanitation Data'!$E$30,0,10*ROW('Sanitation Data'!E5))="","",OFFSET('Sanitation Data'!$E$30,0,10*ROW('Sanitation Data'!E5)))</f>
        <v/>
      </c>
      <c r="CW11" s="34" t="str">
        <f ca="1">+IF(OFFSET('Sanitation Data'!$E$31,0,10*ROW('Sanitation Data'!E5))="","",OFFSET('Sanitation Data'!$E$31,0,10*ROW('Sanitation Data'!E5)))</f>
        <v/>
      </c>
      <c r="CX11" s="34" t="str">
        <f ca="1">+IF(OFFSET('Sanitation Data'!$E$32,0,10*ROW('Sanitation Data'!E5))="","",OFFSET('Sanitation Data'!$E$32,0,10*ROW('Sanitation Data'!E5)))</f>
        <v/>
      </c>
      <c r="CY11" s="34" t="str">
        <f ca="1">+IF(OFFSET('Sanitation Data'!$E$33,0,10*ROW('Sanitation Data'!E5))="","",OFFSET('Sanitation Data'!$E$33,0,10*ROW('Sanitation Data'!E5)))</f>
        <v/>
      </c>
      <c r="CZ11" s="34" t="str">
        <f ca="1">+IF(OFFSET('Sanitation Data'!$F$29,0,10*ROW('Sanitation Data'!F5))="","",OFFSET('Sanitation Data'!$F$29,0,10*ROW('Sanitation Data'!F5)))</f>
        <v/>
      </c>
      <c r="DA11" s="34" t="str">
        <f ca="1">+IF(OFFSET('Sanitation Data'!$F$30,0,10*ROW('Sanitation Data'!F5))="","",OFFSET('Sanitation Data'!$F$30,0,10*ROW('Sanitation Data'!F5)))</f>
        <v/>
      </c>
      <c r="DB11" s="34" t="str">
        <f ca="1">+IF(OFFSET('Sanitation Data'!$F$31,0,10*ROW('Sanitation Data'!F5))="","",OFFSET('Sanitation Data'!$F$31,0,10*ROW('Sanitation Data'!F5)))</f>
        <v/>
      </c>
      <c r="DC11" s="34" t="str">
        <f ca="1">+IF(OFFSET('Sanitation Data'!$F$32,0,10*ROW('Sanitation Data'!F5))="","",OFFSET('Sanitation Data'!$F$32,0,10*ROW('Sanitation Data'!F5)))</f>
        <v/>
      </c>
      <c r="DD11" s="34" t="str">
        <f ca="1">+IF(OFFSET('Sanitation Data'!$F$33,0,10*ROW('Sanitation Data'!F5))="","",OFFSET('Sanitation Data'!$F$33,0,10*ROW('Sanitation Data'!F5)))</f>
        <v/>
      </c>
      <c r="DE11" s="34" t="str">
        <f ca="1">+IF(OFFSET('Sanitation Data'!$G$29,0,10*ROW('Sanitation Data'!G5))="","",OFFSET('Sanitation Data'!$G$29,0,10*ROW('Sanitation Data'!G5)))</f>
        <v/>
      </c>
      <c r="DF11" s="34" t="str">
        <f ca="1">+IF(OFFSET('Sanitation Data'!$G$30,0,10*ROW('Sanitation Data'!G5))="","",OFFSET('Sanitation Data'!$G$30,0,10*ROW('Sanitation Data'!G5)))</f>
        <v/>
      </c>
      <c r="DG11" s="34" t="str">
        <f ca="1">+IF(OFFSET('Sanitation Data'!$G$31,0,10*ROW('Sanitation Data'!G5))="","",OFFSET('Sanitation Data'!$G$31,0,10*ROW('Sanitation Data'!G5)))</f>
        <v/>
      </c>
      <c r="DH11" s="34" t="str">
        <f ca="1">+IF(OFFSET('Sanitation Data'!$G$32,0,10*ROW('Sanitation Data'!G5))="","",OFFSET('Sanitation Data'!$G$32,0,10*ROW('Sanitation Data'!G5)))</f>
        <v/>
      </c>
      <c r="DI11" s="34" t="str">
        <f ca="1">+IF(OFFSET('Sanitation Data'!$G$33,0,10*ROW('Sanitation Data'!G5))="","",OFFSET('Sanitation Data'!$G$33,0,10*ROW('Sanitation Data'!G5)))</f>
        <v/>
      </c>
      <c r="DJ11" s="34" t="str">
        <f ca="1">+IF(OFFSET('Sanitation Data'!$H$29,0,10*ROW('Sanitation Data'!H5))="","",OFFSET('Sanitation Data'!$H$29,0,10*ROW('Sanitation Data'!H5)))</f>
        <v/>
      </c>
      <c r="DK11" s="34" t="str">
        <f ca="1">+IF(OFFSET('Sanitation Data'!$H$30,0,10*ROW('Sanitation Data'!H5))="","",OFFSET('Sanitation Data'!$H$30,0,10*ROW('Sanitation Data'!H5)))</f>
        <v/>
      </c>
      <c r="DL11" s="34" t="str">
        <f ca="1">+IF(OFFSET('Sanitation Data'!$H$31,0,10*ROW('Sanitation Data'!H5))="","",OFFSET('Sanitation Data'!$H$31,0,10*ROW('Sanitation Data'!H5)))</f>
        <v/>
      </c>
      <c r="DM11" s="34" t="str">
        <f ca="1">+IF(OFFSET('Sanitation Data'!$H$32,0,10*ROW('Sanitation Data'!H5))="","",OFFSET('Sanitation Data'!$H$32,0,10*ROW('Sanitation Data'!H5)))</f>
        <v/>
      </c>
      <c r="DN11" s="34" t="str">
        <f ca="1">+IF(OFFSET('Sanitation Data'!$H$33,0,10*ROW('Sanitation Data'!H5))="","",OFFSET('Sanitation Data'!$H$33,0,10*ROW('Sanitation Data'!H5)))</f>
        <v/>
      </c>
      <c r="DO11" s="34" t="str">
        <f ca="1">+IF(OFFSET('Hygiene Data'!$C$12,0,10*ROW('Hygiene Data'!C5))="","",OFFSET('Hygiene Data'!$C$12,0,10*ROW('Hygiene Data'!C5)))</f>
        <v/>
      </c>
      <c r="DP11" s="34" t="str">
        <f ca="1">+IF(OFFSET('Hygiene Data'!$C$13,0,10*ROW('Hygiene Data'!C5))="","",OFFSET('Hygiene Data'!$C$13,0,10*ROW('Hygiene Data'!C5)))</f>
        <v/>
      </c>
      <c r="DQ11" s="34" t="str">
        <f ca="1">+IF(OFFSET('Hygiene Data'!$C$14,0,10*ROW('Hygiene Data'!C5))="","",OFFSET('Hygiene Data'!$C$14,0,10*ROW('Hygiene Data'!C5)))</f>
        <v/>
      </c>
      <c r="DR11" s="34" t="str">
        <f ca="1">+IF(OFFSET('Hygiene Data'!$D$12,0,10*ROW('Hygiene Data'!D5))="","",OFFSET('Hygiene Data'!$D$12,0,10*ROW('Hygiene Data'!D5)))</f>
        <v/>
      </c>
      <c r="DS11" s="34" t="str">
        <f ca="1">+IF(OFFSET('Hygiene Data'!$D$13,0,10*ROW('Hygiene Data'!D5))="","",OFFSET('Hygiene Data'!$D$13,0,10*ROW('Hygiene Data'!D5)))</f>
        <v/>
      </c>
      <c r="DT11" s="34" t="str">
        <f ca="1">+IF(OFFSET('Hygiene Data'!$D$14,0,10*ROW('Hygiene Data'!D5))="","",OFFSET('Hygiene Data'!$D$14,0,10*ROW('Hygiene Data'!D5)))</f>
        <v/>
      </c>
      <c r="DU11" s="34" t="str">
        <f ca="1">+IF(OFFSET('Hygiene Data'!$E$12,0,10*ROW('Hygiene Data'!E5))="","",OFFSET('Hygiene Data'!$E$12,0,10*ROW('Hygiene Data'!E5)))</f>
        <v/>
      </c>
      <c r="DV11" s="34" t="str">
        <f ca="1">+IF(OFFSET('Hygiene Data'!$E$13,0,10*ROW('Hygiene Data'!E5))="","",OFFSET('Hygiene Data'!$E$13,0,10*ROW('Hygiene Data'!E5)))</f>
        <v/>
      </c>
      <c r="DW11" s="34" t="str">
        <f ca="1">+IF(OFFSET('Hygiene Data'!$E$14,0,10*ROW('Hygiene Data'!E5))="","",OFFSET('Hygiene Data'!$E$14,0,10*ROW('Hygiene Data'!E5)))</f>
        <v/>
      </c>
      <c r="DX11" s="34" t="str">
        <f ca="1">+IF(OFFSET('Hygiene Data'!$F$12,0,10*ROW('Hygiene Data'!F5))="","",OFFSET('Hygiene Data'!$F$12,0,10*ROW('Hygiene Data'!F5)))</f>
        <v/>
      </c>
      <c r="DY11" s="34" t="str">
        <f ca="1">+IF(OFFSET('Hygiene Data'!$F$13,0,10*ROW('Hygiene Data'!F5))="","",OFFSET('Hygiene Data'!$F$13,0,10*ROW('Hygiene Data'!F5)))</f>
        <v/>
      </c>
      <c r="DZ11" s="34" t="str">
        <f ca="1">+IF(OFFSET('Hygiene Data'!$F$14,0,10*ROW('Hygiene Data'!F5))="","",OFFSET('Hygiene Data'!$F$14,0,10*ROW('Hygiene Data'!F5)))</f>
        <v/>
      </c>
      <c r="EA11" s="34" t="str">
        <f ca="1">+IF(OFFSET('Hygiene Data'!$G$12,0,10*ROW('Hygiene Data'!G5))="","",OFFSET('Hygiene Data'!$G$12,0,10*ROW('Hygiene Data'!G5)))</f>
        <v/>
      </c>
      <c r="EB11" s="34" t="str">
        <f ca="1">+IF(OFFSET('Hygiene Data'!$G$13,0,10*ROW('Hygiene Data'!G5))="","",OFFSET('Hygiene Data'!$G$13,0,10*ROW('Hygiene Data'!G5)))</f>
        <v/>
      </c>
      <c r="EC11" s="34" t="str">
        <f ca="1">+IF(OFFSET('Hygiene Data'!$G$14,0,10*ROW('Hygiene Data'!G5))="","",OFFSET('Hygiene Data'!$G$14,0,10*ROW('Hygiene Data'!G5)))</f>
        <v/>
      </c>
      <c r="ED11" s="34" t="str">
        <f ca="1">+IF(OFFSET('Hygiene Data'!$H$12,0,10*ROW('Hygiene Data'!H5))="","",OFFSET('Hygiene Data'!$H$12,0,10*ROW('Hygiene Data'!H5)))</f>
        <v/>
      </c>
      <c r="EE11" s="34" t="str">
        <f ca="1">+IF(OFFSET('Hygiene Data'!$H$13,0,10*ROW('Hygiene Data'!H5))="","",OFFSET('Hygiene Data'!$H$13,0,10*ROW('Hygiene Data'!H5)))</f>
        <v/>
      </c>
      <c r="EF11" s="34" t="str">
        <f ca="1">+IF(OFFSET('Hygiene Data'!$H$14,0,10*ROW('Hygiene Data'!H5))="","",OFFSET('Hygiene Data'!$H$14,0,10*ROW('Hygiene Data'!H5)))</f>
        <v/>
      </c>
    </row>
    <row r="12" spans="1:136" x14ac:dyDescent="0.25">
      <c r="A12" s="57" t="str">
        <f ca="1">+IF(OFFSET('Water Data'!$B$1,0,10*ROW('Water Data'!B6))="","",OFFSET('Water Data'!$B$1,0,10*ROW('Water Data'!B6)))</f>
        <v>UIS11</v>
      </c>
      <c r="B12" s="57" t="str">
        <f ca="1">+IF(OFFSET('Water Data'!$A$3,0,10*ROW('Water Data'!A6))="","",OFFSET('Water Data'!$A$3,0,10*ROW('Water Data'!A6)))</f>
        <v>Other</v>
      </c>
      <c r="C12" s="57">
        <f ca="1">+IF(OFFSET('Water Data'!$C$3,0,10*ROW('Water Data'!C6))="","",OFFSET('Water Data'!$C$3,0,10*ROW('Water Data'!C6)))</f>
        <v>2011</v>
      </c>
      <c r="D12" s="249" t="e">
        <f ca="1">+IF(AND(ISNUMBER(OFFSET('Water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9">
        <f ca="1">+IF(AND(ISNUMBER(OFFSET('Water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29.971188169301378</v>
      </c>
      <c r="F12" s="249" t="e">
        <f ca="1">+IF(AND(ISNUMBER(OFFSET('Water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9" t="e">
        <f ca="1">+IF(AND(ISNUMBER(OFFSET('Water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9" t="e">
        <f ca="1">+IF(AND(ISNUMBER(OFFSET('Water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9" t="e">
        <f ca="1">+IF(AND(ISNUMBER(OFFSET('Water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9" t="e">
        <f ca="1">+IF(AND(ISNUMBER(OFFSET('Water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9" t="e">
        <f ca="1">+IF(AND(ISNUMBER(OFFSET('Water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9" t="e">
        <f ca="1">+IF(AND(ISNUMBER(OFFSET('Water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9" t="e">
        <f ca="1">+IF(AND(ISNUMBER(OFFSET('Water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9" t="e">
        <f ca="1">+IF(AND(ISNUMBER(OFFSET('Water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9" t="e">
        <f ca="1">+IF(AND(ISNUMBER(OFFSET('Water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9" t="e">
        <f ca="1">+IF(AND(ISNUMBER(OFFSET('Water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9">
        <f ca="1">+IF(AND(ISNUMBER(OFFSET('Water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27.1</v>
      </c>
      <c r="R12" s="249" t="e">
        <f ca="1">+IF(AND(ISNUMBER(OFFSET('Water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9" t="e">
        <f ca="1">+IF(AND(ISNUMBER(OFFSET('Water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9">
        <f ca="1">+IF(AND(ISNUMBER(OFFSET('Water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44.1</v>
      </c>
      <c r="U12" s="249" t="e">
        <f ca="1">+IF(AND(ISNUMBER(OFFSET('Water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0">
        <f ca="1">+IF(AND(ISNUMBER(OFFSET('Sanitation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67.657348291687924</v>
      </c>
      <c r="W12" s="250" t="e">
        <f ca="1">+IF(AND(ISNUMBER(OFFSET('Sanitation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50" t="e">
        <f ca="1">+IF(AND(ISNUMBER(OFFSET('Sanitation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0" t="e">
        <f ca="1">+IF(AND(ISNUMBER(OFFSET('Sanitation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0">
        <f ca="1">+IF(AND(ISNUMBER(OFFSET('Sanitation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19.518225395206525</v>
      </c>
      <c r="AA12" s="250" t="e">
        <f ca="1">+IF(AND(ISNUMBER(OFFSET('Sanitation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50" t="e">
        <f ca="1">+IF(AND(ISNUMBER(OFFSET('Sanitation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0" t="e">
        <f ca="1">+IF(AND(ISNUMBER(OFFSET('Sanitation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0" t="e">
        <f ca="1">+IF(AND(ISNUMBER(OFFSET('Sanitation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0" t="e">
        <f ca="1">+IF(AND(ISNUMBER(OFFSET('Sanitation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0" t="e">
        <f ca="1">+IF(AND(ISNUMBER(OFFSET('Sanitation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50" t="e">
        <f ca="1">+IF(AND(ISNUMBER(OFFSET('Sanitation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0" t="e">
        <f ca="1">+IF(AND(ISNUMBER(OFFSET('Sanitation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0" t="e">
        <f ca="1">+IF(AND(ISNUMBER(OFFSET('Sanitation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0" t="e">
        <f ca="1">+IF(AND(ISNUMBER(OFFSET('Sanitation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0" t="e">
        <f ca="1">+IF(AND(ISNUMBER(OFFSET('Sanitation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0" t="e">
        <f ca="1">+IF(AND(ISNUMBER(OFFSET('Sanitation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0" t="e">
        <f ca="1">+IF(AND(ISNUMBER(OFFSET('Sanitation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0" t="e">
        <f ca="1">+IF(AND(ISNUMBER(OFFSET('Sanitation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0" t="e">
        <f ca="1">+IF(AND(ISNUMBER(OFFSET('Sanitation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0">
        <f ca="1">+IF(AND(ISNUMBER(OFFSET('Sanitation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67.099999999999994</v>
      </c>
      <c r="AQ12" s="250" t="e">
        <f ca="1">+IF(AND(ISNUMBER(OFFSET('Sanitation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0" t="e">
        <f ca="1">+IF(AND(ISNUMBER(OFFSET('Sanitation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0" t="e">
        <f ca="1">+IF(AND(ISNUMBER(OFFSET('Sanitation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0">
        <f ca="1">+IF(AND(ISNUMBER(OFFSET('Sanitation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19.399999999999999</v>
      </c>
      <c r="AU12" s="250">
        <f ca="1">+IF(AND(ISNUMBER(OFFSET('Sanitation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70.400000000000006</v>
      </c>
      <c r="AV12" s="250" t="e">
        <f ca="1">+IF(AND(ISNUMBER(OFFSET('Sanitation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0" t="e">
        <f ca="1">+IF(AND(ISNUMBER(OFFSET('Sanitation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0" t="e">
        <f ca="1">+IF(AND(ISNUMBER(OFFSET('Sanitation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0">
        <f ca="1">+IF(AND(ISNUMBER(OFFSET('Sanitation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20.100000000000001</v>
      </c>
      <c r="AZ12" s="251" t="e">
        <f ca="1">+IF(AND(ISNUMBER(OFFSET('Hygiene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1" t="e">
        <f ca="1">+IF(AND(ISNUMBER(OFFSET('Hygiene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1" t="e">
        <f ca="1">+IF(AND(ISNUMBER(OFFSET('Hygiene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1" t="e">
        <f ca="1">+IF(AND(ISNUMBER(OFFSET('Hygiene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1" t="e">
        <f ca="1">+IF(AND(ISNUMBER(OFFSET('Hygiene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1" t="e">
        <f ca="1">+IF(AND(ISNUMBER(OFFSET('Hygiene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1" t="e">
        <f ca="1">+IF(AND(ISNUMBER(OFFSET('Hygiene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1" t="e">
        <f ca="1">+IF(AND(ISNUMBER(OFFSET('Hygiene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1" t="e">
        <f ca="1">+IF(AND(ISNUMBER(OFFSET('Hygiene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1" t="e">
        <f ca="1">+IF(AND(ISNUMBER(OFFSET('Hygiene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1" t="e">
        <f ca="1">+IF(AND(ISNUMBER(OFFSET('Hygiene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1" t="e">
        <f ca="1">+IF(AND(ISNUMBER(OFFSET('Hygiene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1" t="e">
        <f ca="1">+IF(AND(ISNUMBER(OFFSET('Hygiene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1" t="e">
        <f ca="1">+IF(AND(ISNUMBER(OFFSET('Hygiene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1" t="e">
        <f ca="1">+IF(AND(ISNUMBER(OFFSET('Hygiene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1" t="e">
        <f ca="1">+IF(AND(ISNUMBER(OFFSET('Hygiene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1" t="e">
        <f ca="1">+IF(AND(ISNUMBER(OFFSET('Hygiene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1" t="e">
        <f ca="1">+IF(AND(ISNUMBER(OFFSET('Hygiene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1">+IF(OFFSET('Water Data'!$C$28,0,10*ROW('Water Data'!C6))="","",OFFSET('Water Data'!$C$28,0,10*ROW('Water Data'!C6)))</f>
        <v/>
      </c>
      <c r="BT12" s="34" t="str">
        <f ca="1">+IF(OFFSET('Water Data'!$C$29,0,10*ROW('Water Data'!C6))="","",OFFSET('Water Data'!$C$29,0,10*ROW('Water Data'!C6)))</f>
        <v>Yes</v>
      </c>
      <c r="BU12" s="34" t="str">
        <f ca="1">+IF(OFFSET('Water Data'!$C$30,0,10*ROW('Water Data'!C6))="","",OFFSET('Water Data'!$C$30,0,10*ROW('Water Data'!C6)))</f>
        <v/>
      </c>
      <c r="BV12" s="34" t="str">
        <f ca="1">+IF(OFFSET('Water Data'!$D$28,0,10*ROW('Water Data'!D6))="","",OFFSET('Water Data'!$D$28,0,10*ROW('Water Data'!D6)))</f>
        <v/>
      </c>
      <c r="BW12" s="34" t="str">
        <f ca="1">+IF(OFFSET('Water Data'!$D$29,0,10*ROW('Water Data'!D6))="","",OFFSET('Water Data'!$D$29,0,10*ROW('Water Data'!D6)))</f>
        <v/>
      </c>
      <c r="BX12" s="34" t="str">
        <f ca="1">+IF(OFFSET('Water Data'!$D$30,0,10*ROW('Water Data'!D6))="","",OFFSET('Water Data'!$D$30,0,10*ROW('Water Data'!D6)))</f>
        <v/>
      </c>
      <c r="BY12" s="34" t="str">
        <f ca="1">+IF(OFFSET('Water Data'!$E$28,0,10*ROW('Water Data'!E6))="","",OFFSET('Water Data'!$E$28,0,10*ROW('Water Data'!E6)))</f>
        <v/>
      </c>
      <c r="BZ12" s="34" t="str">
        <f ca="1">+IF(OFFSET('Water Data'!$E$29,0,10*ROW('Water Data'!E6))="","",OFFSET('Water Data'!$E$29,0,10*ROW('Water Data'!E6)))</f>
        <v/>
      </c>
      <c r="CA12" s="34" t="str">
        <f ca="1">+IF(OFFSET('Water Data'!$E$30,0,10*ROW('Water Data'!E6))="","",OFFSET('Water Data'!$E$30,0,10*ROW('Water Data'!E6)))</f>
        <v/>
      </c>
      <c r="CB12" s="34" t="str">
        <f ca="1">+IF(OFFSET('Water Data'!$F$28,0,10*ROW('Water Data'!F6))="","",OFFSET('Water Data'!$F$28,0,10*ROW('Water Data'!F6)))</f>
        <v/>
      </c>
      <c r="CC12" s="34" t="str">
        <f ca="1">+IF(OFFSET('Water Data'!$F$29,0,10*ROW('Water Data'!F6))="","",OFFSET('Water Data'!$F$29,0,10*ROW('Water Data'!F6)))</f>
        <v/>
      </c>
      <c r="CD12" s="34" t="str">
        <f ca="1">+IF(OFFSET('Water Data'!$F$30,0,10*ROW('Water Data'!F6))="","",OFFSET('Water Data'!$F$30,0,10*ROW('Water Data'!F6)))</f>
        <v/>
      </c>
      <c r="CE12" s="34" t="str">
        <f ca="1">+IF(OFFSET('Water Data'!$G$28,0,10*ROW('Water Data'!G6))="","",OFFSET('Water Data'!$G$28,0,10*ROW('Water Data'!G6)))</f>
        <v/>
      </c>
      <c r="CF12" s="34" t="str">
        <f ca="1">+IF(OFFSET('Water Data'!$G$29,0,10*ROW('Water Data'!G6))="","",OFFSET('Water Data'!$G$29,0,10*ROW('Water Data'!G6)))</f>
        <v>Yes</v>
      </c>
      <c r="CG12" s="34" t="str">
        <f ca="1">+IF(OFFSET('Water Data'!$G$30,0,10*ROW('Water Data'!G6))="","",OFFSET('Water Data'!$G$30,0,10*ROW('Water Data'!G6)))</f>
        <v/>
      </c>
      <c r="CH12" s="34" t="str">
        <f ca="1">+IF(OFFSET('Water Data'!$H$28,0,10*ROW('Water Data'!H6))="","",OFFSET('Water Data'!$H$28,0,10*ROW('Water Data'!H6)))</f>
        <v/>
      </c>
      <c r="CI12" s="34" t="str">
        <f ca="1">+IF(OFFSET('Water Data'!$H$29,0,10*ROW('Water Data'!H6))="","",OFFSET('Water Data'!$H$29,0,10*ROW('Water Data'!H6)))</f>
        <v>Yes</v>
      </c>
      <c r="CJ12" s="34" t="str">
        <f ca="1">+IF(OFFSET('Water Data'!$H$30,0,10*ROW('Water Data'!H6))="","",OFFSET('Water Data'!$H$30,0,10*ROW('Water Data'!H6)))</f>
        <v/>
      </c>
      <c r="CK12" s="34" t="str">
        <f ca="1">+IF(OFFSET('Sanitation Data'!$C$29,0,10*ROW('Sanitation Data'!C6))="","",OFFSET('Sanitation Data'!$C$29,0,10*ROW('Sanitation Data'!C6)))</f>
        <v>Yes</v>
      </c>
      <c r="CL12" s="34" t="str">
        <f ca="1">+IF(OFFSET('Sanitation Data'!$C$30,0,10*ROW('Sanitation Data'!C6))="","",OFFSET('Sanitation Data'!$C$30,0,10*ROW('Sanitation Data'!C6)))</f>
        <v/>
      </c>
      <c r="CM12" s="34" t="str">
        <f ca="1">+IF(OFFSET('Sanitation Data'!$C$31,0,10*ROW('Sanitation Data'!C6))="","",OFFSET('Sanitation Data'!$C$31,0,10*ROW('Sanitation Data'!C6)))</f>
        <v/>
      </c>
      <c r="CN12" s="34" t="str">
        <f ca="1">+IF(OFFSET('Sanitation Data'!$C$32,0,10*ROW('Sanitation Data'!C6))="","",OFFSET('Sanitation Data'!$C$32,0,10*ROW('Sanitation Data'!C6)))</f>
        <v/>
      </c>
      <c r="CO12" s="34" t="str">
        <f ca="1">+IF(OFFSET('Sanitation Data'!$C$33,0,10*ROW('Sanitation Data'!C6))="","",OFFSET('Sanitation Data'!$C$33,0,10*ROW('Sanitation Data'!C6)))</f>
        <v>Yes</v>
      </c>
      <c r="CP12" s="34" t="str">
        <f ca="1">+IF(OFFSET('Sanitation Data'!$D$29,0,10*ROW('Sanitation Data'!D6))="","",OFFSET('Sanitation Data'!$D$29,0,10*ROW('Sanitation Data'!D6)))</f>
        <v/>
      </c>
      <c r="CQ12" s="34" t="str">
        <f ca="1">+IF(OFFSET('Sanitation Data'!$D$30,0,10*ROW('Sanitation Data'!D6))="","",OFFSET('Sanitation Data'!$D$30,0,10*ROW('Sanitation Data'!D6)))</f>
        <v/>
      </c>
      <c r="CR12" s="34" t="str">
        <f ca="1">+IF(OFFSET('Sanitation Data'!$D$31,0,10*ROW('Sanitation Data'!D6))="","",OFFSET('Sanitation Data'!$D$31,0,10*ROW('Sanitation Data'!D6)))</f>
        <v/>
      </c>
      <c r="CS12" s="34" t="str">
        <f ca="1">+IF(OFFSET('Sanitation Data'!$D$32,0,10*ROW('Sanitation Data'!D6))="","",OFFSET('Sanitation Data'!$D$32,0,10*ROW('Sanitation Data'!D6)))</f>
        <v/>
      </c>
      <c r="CT12" s="34" t="str">
        <f ca="1">+IF(OFFSET('Sanitation Data'!$D$33,0,10*ROW('Sanitation Data'!D6))="","",OFFSET('Sanitation Data'!$D$33,0,10*ROW('Sanitation Data'!D6)))</f>
        <v/>
      </c>
      <c r="CU12" s="34" t="str">
        <f ca="1">+IF(OFFSET('Sanitation Data'!$E$29,0,10*ROW('Sanitation Data'!E6))="","",OFFSET('Sanitation Data'!$E$29,0,10*ROW('Sanitation Data'!E6)))</f>
        <v/>
      </c>
      <c r="CV12" s="34" t="str">
        <f ca="1">+IF(OFFSET('Sanitation Data'!$E$30,0,10*ROW('Sanitation Data'!E6))="","",OFFSET('Sanitation Data'!$E$30,0,10*ROW('Sanitation Data'!E6)))</f>
        <v/>
      </c>
      <c r="CW12" s="34" t="str">
        <f ca="1">+IF(OFFSET('Sanitation Data'!$E$31,0,10*ROW('Sanitation Data'!E6))="","",OFFSET('Sanitation Data'!$E$31,0,10*ROW('Sanitation Data'!E6)))</f>
        <v/>
      </c>
      <c r="CX12" s="34" t="str">
        <f ca="1">+IF(OFFSET('Sanitation Data'!$E$32,0,10*ROW('Sanitation Data'!E6))="","",OFFSET('Sanitation Data'!$E$32,0,10*ROW('Sanitation Data'!E6)))</f>
        <v/>
      </c>
      <c r="CY12" s="34" t="str">
        <f ca="1">+IF(OFFSET('Sanitation Data'!$E$33,0,10*ROW('Sanitation Data'!E6))="","",OFFSET('Sanitation Data'!$E$33,0,10*ROW('Sanitation Data'!E6)))</f>
        <v/>
      </c>
      <c r="CZ12" s="34" t="str">
        <f ca="1">+IF(OFFSET('Sanitation Data'!$F$29,0,10*ROW('Sanitation Data'!F6))="","",OFFSET('Sanitation Data'!$F$29,0,10*ROW('Sanitation Data'!F6)))</f>
        <v/>
      </c>
      <c r="DA12" s="34" t="str">
        <f ca="1">+IF(OFFSET('Sanitation Data'!$F$30,0,10*ROW('Sanitation Data'!F6))="","",OFFSET('Sanitation Data'!$F$30,0,10*ROW('Sanitation Data'!F6)))</f>
        <v/>
      </c>
      <c r="DB12" s="34" t="str">
        <f ca="1">+IF(OFFSET('Sanitation Data'!$F$31,0,10*ROW('Sanitation Data'!F6))="","",OFFSET('Sanitation Data'!$F$31,0,10*ROW('Sanitation Data'!F6)))</f>
        <v/>
      </c>
      <c r="DC12" s="34" t="str">
        <f ca="1">+IF(OFFSET('Sanitation Data'!$F$32,0,10*ROW('Sanitation Data'!F6))="","",OFFSET('Sanitation Data'!$F$32,0,10*ROW('Sanitation Data'!F6)))</f>
        <v/>
      </c>
      <c r="DD12" s="34" t="str">
        <f ca="1">+IF(OFFSET('Sanitation Data'!$F$33,0,10*ROW('Sanitation Data'!F6))="","",OFFSET('Sanitation Data'!$F$33,0,10*ROW('Sanitation Data'!F6)))</f>
        <v/>
      </c>
      <c r="DE12" s="34" t="str">
        <f ca="1">+IF(OFFSET('Sanitation Data'!$G$29,0,10*ROW('Sanitation Data'!G6))="","",OFFSET('Sanitation Data'!$G$29,0,10*ROW('Sanitation Data'!G6)))</f>
        <v>Yes</v>
      </c>
      <c r="DF12" s="34" t="str">
        <f ca="1">+IF(OFFSET('Sanitation Data'!$G$30,0,10*ROW('Sanitation Data'!G6))="","",OFFSET('Sanitation Data'!$G$30,0,10*ROW('Sanitation Data'!G6)))</f>
        <v/>
      </c>
      <c r="DG12" s="34" t="str">
        <f ca="1">+IF(OFFSET('Sanitation Data'!$G$31,0,10*ROW('Sanitation Data'!G6))="","",OFFSET('Sanitation Data'!$G$31,0,10*ROW('Sanitation Data'!G6)))</f>
        <v/>
      </c>
      <c r="DH12" s="34" t="str">
        <f ca="1">+IF(OFFSET('Sanitation Data'!$G$32,0,10*ROW('Sanitation Data'!G6))="","",OFFSET('Sanitation Data'!$G$32,0,10*ROW('Sanitation Data'!G6)))</f>
        <v/>
      </c>
      <c r="DI12" s="34" t="str">
        <f ca="1">+IF(OFFSET('Sanitation Data'!$G$33,0,10*ROW('Sanitation Data'!G6))="","",OFFSET('Sanitation Data'!$G$33,0,10*ROW('Sanitation Data'!G6)))</f>
        <v>Yes</v>
      </c>
      <c r="DJ12" s="34" t="str">
        <f ca="1">+IF(OFFSET('Sanitation Data'!$H$29,0,10*ROW('Sanitation Data'!H6))="","",OFFSET('Sanitation Data'!$H$29,0,10*ROW('Sanitation Data'!H6)))</f>
        <v>Yes</v>
      </c>
      <c r="DK12" s="34" t="str">
        <f ca="1">+IF(OFFSET('Sanitation Data'!$H$30,0,10*ROW('Sanitation Data'!H6))="","",OFFSET('Sanitation Data'!$H$30,0,10*ROW('Sanitation Data'!H6)))</f>
        <v/>
      </c>
      <c r="DL12" s="34" t="str">
        <f ca="1">+IF(OFFSET('Sanitation Data'!$H$31,0,10*ROW('Sanitation Data'!H6))="","",OFFSET('Sanitation Data'!$H$31,0,10*ROW('Sanitation Data'!H6)))</f>
        <v/>
      </c>
      <c r="DM12" s="34" t="str">
        <f ca="1">+IF(OFFSET('Sanitation Data'!$H$32,0,10*ROW('Sanitation Data'!H6))="","",OFFSET('Sanitation Data'!$H$32,0,10*ROW('Sanitation Data'!H6)))</f>
        <v/>
      </c>
      <c r="DN12" s="34" t="str">
        <f ca="1">+IF(OFFSET('Sanitation Data'!$H$33,0,10*ROW('Sanitation Data'!H6))="","",OFFSET('Sanitation Data'!$H$33,0,10*ROW('Sanitation Data'!H6)))</f>
        <v>Yes</v>
      </c>
      <c r="DO12" s="34" t="str">
        <f ca="1">+IF(OFFSET('Hygiene Data'!$C$12,0,10*ROW('Hygiene Data'!C6))="","",OFFSET('Hygiene Data'!$C$12,0,10*ROW('Hygiene Data'!C6)))</f>
        <v/>
      </c>
      <c r="DP12" s="34" t="str">
        <f ca="1">+IF(OFFSET('Hygiene Data'!$C$13,0,10*ROW('Hygiene Data'!C6))="","",OFFSET('Hygiene Data'!$C$13,0,10*ROW('Hygiene Data'!C6)))</f>
        <v/>
      </c>
      <c r="DQ12" s="34" t="str">
        <f ca="1">+IF(OFFSET('Hygiene Data'!$C$14,0,10*ROW('Hygiene Data'!C6))="","",OFFSET('Hygiene Data'!$C$14,0,10*ROW('Hygiene Data'!C6)))</f>
        <v/>
      </c>
      <c r="DR12" s="34" t="str">
        <f ca="1">+IF(OFFSET('Hygiene Data'!$D$12,0,10*ROW('Hygiene Data'!D6))="","",OFFSET('Hygiene Data'!$D$12,0,10*ROW('Hygiene Data'!D6)))</f>
        <v/>
      </c>
      <c r="DS12" s="34" t="str">
        <f ca="1">+IF(OFFSET('Hygiene Data'!$D$13,0,10*ROW('Hygiene Data'!D6))="","",OFFSET('Hygiene Data'!$D$13,0,10*ROW('Hygiene Data'!D6)))</f>
        <v/>
      </c>
      <c r="DT12" s="34" t="str">
        <f ca="1">+IF(OFFSET('Hygiene Data'!$D$14,0,10*ROW('Hygiene Data'!D6))="","",OFFSET('Hygiene Data'!$D$14,0,10*ROW('Hygiene Data'!D6)))</f>
        <v/>
      </c>
      <c r="DU12" s="34" t="str">
        <f ca="1">+IF(OFFSET('Hygiene Data'!$E$12,0,10*ROW('Hygiene Data'!E6))="","",OFFSET('Hygiene Data'!$E$12,0,10*ROW('Hygiene Data'!E6)))</f>
        <v/>
      </c>
      <c r="DV12" s="34" t="str">
        <f ca="1">+IF(OFFSET('Hygiene Data'!$E$13,0,10*ROW('Hygiene Data'!E6))="","",OFFSET('Hygiene Data'!$E$13,0,10*ROW('Hygiene Data'!E6)))</f>
        <v/>
      </c>
      <c r="DW12" s="34" t="str">
        <f ca="1">+IF(OFFSET('Hygiene Data'!$E$14,0,10*ROW('Hygiene Data'!E6))="","",OFFSET('Hygiene Data'!$E$14,0,10*ROW('Hygiene Data'!E6)))</f>
        <v/>
      </c>
      <c r="DX12" s="34" t="str">
        <f ca="1">+IF(OFFSET('Hygiene Data'!$F$12,0,10*ROW('Hygiene Data'!F6))="","",OFFSET('Hygiene Data'!$F$12,0,10*ROW('Hygiene Data'!F6)))</f>
        <v/>
      </c>
      <c r="DY12" s="34" t="str">
        <f ca="1">+IF(OFFSET('Hygiene Data'!$F$13,0,10*ROW('Hygiene Data'!F6))="","",OFFSET('Hygiene Data'!$F$13,0,10*ROW('Hygiene Data'!F6)))</f>
        <v/>
      </c>
      <c r="DZ12" s="34" t="str">
        <f ca="1">+IF(OFFSET('Hygiene Data'!$F$14,0,10*ROW('Hygiene Data'!F6))="","",OFFSET('Hygiene Data'!$F$14,0,10*ROW('Hygiene Data'!F6)))</f>
        <v/>
      </c>
      <c r="EA12" s="34" t="str">
        <f ca="1">+IF(OFFSET('Hygiene Data'!$G$12,0,10*ROW('Hygiene Data'!G6))="","",OFFSET('Hygiene Data'!$G$12,0,10*ROW('Hygiene Data'!G6)))</f>
        <v/>
      </c>
      <c r="EB12" s="34" t="str">
        <f ca="1">+IF(OFFSET('Hygiene Data'!$G$13,0,10*ROW('Hygiene Data'!G6))="","",OFFSET('Hygiene Data'!$G$13,0,10*ROW('Hygiene Data'!G6)))</f>
        <v/>
      </c>
      <c r="EC12" s="34" t="str">
        <f ca="1">+IF(OFFSET('Hygiene Data'!$G$14,0,10*ROW('Hygiene Data'!G6))="","",OFFSET('Hygiene Data'!$G$14,0,10*ROW('Hygiene Data'!G6)))</f>
        <v/>
      </c>
      <c r="ED12" s="34" t="str">
        <f ca="1">+IF(OFFSET('Hygiene Data'!$H$12,0,10*ROW('Hygiene Data'!H6))="","",OFFSET('Hygiene Data'!$H$12,0,10*ROW('Hygiene Data'!H6)))</f>
        <v/>
      </c>
      <c r="EE12" s="34" t="str">
        <f ca="1">+IF(OFFSET('Hygiene Data'!$H$13,0,10*ROW('Hygiene Data'!H6))="","",OFFSET('Hygiene Data'!$H$13,0,10*ROW('Hygiene Data'!H6)))</f>
        <v/>
      </c>
      <c r="EF12" s="34" t="str">
        <f ca="1">+IF(OFFSET('Hygiene Data'!$H$14,0,10*ROW('Hygiene Data'!H6))="","",OFFSET('Hygiene Data'!$H$14,0,10*ROW('Hygiene Data'!H6)))</f>
        <v/>
      </c>
    </row>
    <row r="13" spans="1:136" x14ac:dyDescent="0.25">
      <c r="A13" s="57" t="str">
        <f ca="1">+IF(OFFSET('Water Data'!$B$1,0,10*ROW('Water Data'!B7))="","",OFFSET('Water Data'!$B$1,0,10*ROW('Water Data'!B7)))</f>
        <v>UIS12</v>
      </c>
      <c r="B13" s="57" t="str">
        <f ca="1">+IF(OFFSET('Water Data'!$A$3,0,10*ROW('Water Data'!A7))="","",OFFSET('Water Data'!$A$3,0,10*ROW('Water Data'!A7)))</f>
        <v>Other</v>
      </c>
      <c r="C13" s="57">
        <f ca="1">+IF(OFFSET('Water Data'!$C$3,0,10*ROW('Water Data'!C7))="","",OFFSET('Water Data'!$C$3,0,10*ROW('Water Data'!C7)))</f>
        <v>2012</v>
      </c>
      <c r="D13" s="249" t="e">
        <f ca="1">+IF(AND(ISNUMBER(OFFSET('Water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9">
        <f ca="1">+IF(AND(ISNUMBER(OFFSET('Water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43.96803671596124</v>
      </c>
      <c r="F13" s="249" t="e">
        <f ca="1">+IF(AND(ISNUMBER(OFFSET('Water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9" t="e">
        <f ca="1">+IF(AND(ISNUMBER(OFFSET('Water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9" t="e">
        <f ca="1">+IF(AND(ISNUMBER(OFFSET('Water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9" t="e">
        <f ca="1">+IF(AND(ISNUMBER(OFFSET('Water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9" t="e">
        <f ca="1">+IF(AND(ISNUMBER(OFFSET('Water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9" t="e">
        <f ca="1">+IF(AND(ISNUMBER(OFFSET('Water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9" t="e">
        <f ca="1">+IF(AND(ISNUMBER(OFFSET('Water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9" t="e">
        <f ca="1">+IF(AND(ISNUMBER(OFFSET('Water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9" t="e">
        <f ca="1">+IF(AND(ISNUMBER(OFFSET('Water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9" t="e">
        <f ca="1">+IF(AND(ISNUMBER(OFFSET('Water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9" t="e">
        <f ca="1">+IF(AND(ISNUMBER(OFFSET('Water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9">
        <f ca="1">+IF(AND(ISNUMBER(OFFSET('Water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42.6</v>
      </c>
      <c r="R13" s="249" t="e">
        <f ca="1">+IF(AND(ISNUMBER(OFFSET('Water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9" t="e">
        <f ca="1">+IF(AND(ISNUMBER(OFFSET('Water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9">
        <f ca="1">+IF(AND(ISNUMBER(OFFSET('Water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50.7</v>
      </c>
      <c r="U13" s="249" t="e">
        <f ca="1">+IF(AND(ISNUMBER(OFFSET('Water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0">
        <f ca="1">+IF(AND(ISNUMBER(OFFSET('Sanitation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58.082733299337072</v>
      </c>
      <c r="W13" s="250" t="e">
        <f ca="1">+IF(AND(ISNUMBER(OFFSET('Sanitation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0" t="e">
        <f ca="1">+IF(AND(ISNUMBER(OFFSET('Sanitation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0" t="e">
        <f ca="1">+IF(AND(ISNUMBER(OFFSET('Sanitation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0">
        <f ca="1">+IF(AND(ISNUMBER(OFFSET('Sanitation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16.027577766445688</v>
      </c>
      <c r="AA13" s="250" t="e">
        <f ca="1">+IF(AND(ISNUMBER(OFFSET('Sanitation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0" t="e">
        <f ca="1">+IF(AND(ISNUMBER(OFFSET('Sanitation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0" t="e">
        <f ca="1">+IF(AND(ISNUMBER(OFFSET('Sanitation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0" t="e">
        <f ca="1">+IF(AND(ISNUMBER(OFFSET('Sanitation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0" t="e">
        <f ca="1">+IF(AND(ISNUMBER(OFFSET('Sanitation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0" t="e">
        <f ca="1">+IF(AND(ISNUMBER(OFFSET('Sanitation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0" t="e">
        <f ca="1">+IF(AND(ISNUMBER(OFFSET('Sanitation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0" t="e">
        <f ca="1">+IF(AND(ISNUMBER(OFFSET('Sanitation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0" t="e">
        <f ca="1">+IF(AND(ISNUMBER(OFFSET('Sanitation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0" t="e">
        <f ca="1">+IF(AND(ISNUMBER(OFFSET('Sanitation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0" t="e">
        <f ca="1">+IF(AND(ISNUMBER(OFFSET('Sanitation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0" t="e">
        <f ca="1">+IF(AND(ISNUMBER(OFFSET('Sanitation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0" t="e">
        <f ca="1">+IF(AND(ISNUMBER(OFFSET('Sanitation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0" t="e">
        <f ca="1">+IF(AND(ISNUMBER(OFFSET('Sanitation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0" t="e">
        <f ca="1">+IF(AND(ISNUMBER(OFFSET('Sanitation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0">
        <f ca="1">+IF(AND(ISNUMBER(OFFSET('Sanitation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55.6</v>
      </c>
      <c r="AQ13" s="250" t="e">
        <f ca="1">+IF(AND(ISNUMBER(OFFSET('Sanitation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0" t="e">
        <f ca="1">+IF(AND(ISNUMBER(OFFSET('Sanitation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0" t="e">
        <f ca="1">+IF(AND(ISNUMBER(OFFSET('Sanitation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0">
        <f ca="1">+IF(AND(ISNUMBER(OFFSET('Sanitation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15.2</v>
      </c>
      <c r="AU13" s="250">
        <f ca="1">+IF(AND(ISNUMBER(OFFSET('Sanitation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70.3</v>
      </c>
      <c r="AV13" s="250" t="e">
        <f ca="1">+IF(AND(ISNUMBER(OFFSET('Sanitation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0" t="e">
        <f ca="1">+IF(AND(ISNUMBER(OFFSET('Sanitation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0" t="e">
        <f ca="1">+IF(AND(ISNUMBER(OFFSET('Sanitation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0">
        <f ca="1">+IF(AND(ISNUMBER(OFFSET('Sanitation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20.100000000000001</v>
      </c>
      <c r="AZ13" s="251" t="e">
        <f ca="1">+IF(AND(ISNUMBER(OFFSET('Hygiene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1" t="e">
        <f ca="1">+IF(AND(ISNUMBER(OFFSET('Hygiene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1" t="e">
        <f ca="1">+IF(AND(ISNUMBER(OFFSET('Hygiene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1" t="e">
        <f ca="1">+IF(AND(ISNUMBER(OFFSET('Hygiene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1" t="e">
        <f ca="1">+IF(AND(ISNUMBER(OFFSET('Hygiene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1" t="e">
        <f ca="1">+IF(AND(ISNUMBER(OFFSET('Hygiene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1" t="e">
        <f ca="1">+IF(AND(ISNUMBER(OFFSET('Hygiene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1" t="e">
        <f ca="1">+IF(AND(ISNUMBER(OFFSET('Hygiene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1" t="e">
        <f ca="1">+IF(AND(ISNUMBER(OFFSET('Hygiene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1" t="e">
        <f ca="1">+IF(AND(ISNUMBER(OFFSET('Hygiene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1" t="e">
        <f ca="1">+IF(AND(ISNUMBER(OFFSET('Hygiene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1" t="e">
        <f ca="1">+IF(AND(ISNUMBER(OFFSET('Hygiene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1" t="e">
        <f ca="1">+IF(AND(ISNUMBER(OFFSET('Hygiene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1" t="e">
        <f ca="1">+IF(AND(ISNUMBER(OFFSET('Hygiene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1" t="e">
        <f ca="1">+IF(AND(ISNUMBER(OFFSET('Hygiene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1" t="e">
        <f ca="1">+IF(AND(ISNUMBER(OFFSET('Hygiene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1" t="e">
        <f ca="1">+IF(AND(ISNUMBER(OFFSET('Hygiene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1" t="e">
        <f ca="1">+IF(AND(ISNUMBER(OFFSET('Hygiene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1">+IF(OFFSET('Water Data'!$C$28,0,10*ROW('Water Data'!C7))="","",OFFSET('Water Data'!$C$28,0,10*ROW('Water Data'!C7)))</f>
        <v/>
      </c>
      <c r="BT13" s="34" t="str">
        <f ca="1">+IF(OFFSET('Water Data'!$C$29,0,10*ROW('Water Data'!C7))="","",OFFSET('Water Data'!$C$29,0,10*ROW('Water Data'!C7)))</f>
        <v>Yes</v>
      </c>
      <c r="BU13" s="34" t="str">
        <f ca="1">+IF(OFFSET('Water Data'!$C$30,0,10*ROW('Water Data'!C7))="","",OFFSET('Water Data'!$C$30,0,10*ROW('Water Data'!C7)))</f>
        <v/>
      </c>
      <c r="BV13" s="34" t="str">
        <f ca="1">+IF(OFFSET('Water Data'!$D$28,0,10*ROW('Water Data'!D7))="","",OFFSET('Water Data'!$D$28,0,10*ROW('Water Data'!D7)))</f>
        <v/>
      </c>
      <c r="BW13" s="34" t="str">
        <f ca="1">+IF(OFFSET('Water Data'!$D$29,0,10*ROW('Water Data'!D7))="","",OFFSET('Water Data'!$D$29,0,10*ROW('Water Data'!D7)))</f>
        <v/>
      </c>
      <c r="BX13" s="34" t="str">
        <f ca="1">+IF(OFFSET('Water Data'!$D$30,0,10*ROW('Water Data'!D7))="","",OFFSET('Water Data'!$D$30,0,10*ROW('Water Data'!D7)))</f>
        <v/>
      </c>
      <c r="BY13" s="34" t="str">
        <f ca="1">+IF(OFFSET('Water Data'!$E$28,0,10*ROW('Water Data'!E7))="","",OFFSET('Water Data'!$E$28,0,10*ROW('Water Data'!E7)))</f>
        <v/>
      </c>
      <c r="BZ13" s="34" t="str">
        <f ca="1">+IF(OFFSET('Water Data'!$E$29,0,10*ROW('Water Data'!E7))="","",OFFSET('Water Data'!$E$29,0,10*ROW('Water Data'!E7)))</f>
        <v/>
      </c>
      <c r="CA13" s="34" t="str">
        <f ca="1">+IF(OFFSET('Water Data'!$E$30,0,10*ROW('Water Data'!E7))="","",OFFSET('Water Data'!$E$30,0,10*ROW('Water Data'!E7)))</f>
        <v/>
      </c>
      <c r="CB13" s="34" t="str">
        <f ca="1">+IF(OFFSET('Water Data'!$F$28,0,10*ROW('Water Data'!F7))="","",OFFSET('Water Data'!$F$28,0,10*ROW('Water Data'!F7)))</f>
        <v/>
      </c>
      <c r="CC13" s="34" t="str">
        <f ca="1">+IF(OFFSET('Water Data'!$F$29,0,10*ROW('Water Data'!F7))="","",OFFSET('Water Data'!$F$29,0,10*ROW('Water Data'!F7)))</f>
        <v/>
      </c>
      <c r="CD13" s="34" t="str">
        <f ca="1">+IF(OFFSET('Water Data'!$F$30,0,10*ROW('Water Data'!F7))="","",OFFSET('Water Data'!$F$30,0,10*ROW('Water Data'!F7)))</f>
        <v/>
      </c>
      <c r="CE13" s="34" t="str">
        <f ca="1">+IF(OFFSET('Water Data'!$G$28,0,10*ROW('Water Data'!G7))="","",OFFSET('Water Data'!$G$28,0,10*ROW('Water Data'!G7)))</f>
        <v/>
      </c>
      <c r="CF13" s="34" t="str">
        <f ca="1">+IF(OFFSET('Water Data'!$G$29,0,10*ROW('Water Data'!G7))="","",OFFSET('Water Data'!$G$29,0,10*ROW('Water Data'!G7)))</f>
        <v>Yes</v>
      </c>
      <c r="CG13" s="34" t="str">
        <f ca="1">+IF(OFFSET('Water Data'!$G$30,0,10*ROW('Water Data'!G7))="","",OFFSET('Water Data'!$G$30,0,10*ROW('Water Data'!G7)))</f>
        <v/>
      </c>
      <c r="CH13" s="34" t="str">
        <f ca="1">+IF(OFFSET('Water Data'!$H$28,0,10*ROW('Water Data'!H7))="","",OFFSET('Water Data'!$H$28,0,10*ROW('Water Data'!H7)))</f>
        <v/>
      </c>
      <c r="CI13" s="34" t="str">
        <f ca="1">+IF(OFFSET('Water Data'!$H$29,0,10*ROW('Water Data'!H7))="","",OFFSET('Water Data'!$H$29,0,10*ROW('Water Data'!H7)))</f>
        <v>Yes</v>
      </c>
      <c r="CJ13" s="34" t="str">
        <f ca="1">+IF(OFFSET('Water Data'!$H$30,0,10*ROW('Water Data'!H7))="","",OFFSET('Water Data'!$H$30,0,10*ROW('Water Data'!H7)))</f>
        <v/>
      </c>
      <c r="CK13" s="34" t="str">
        <f ca="1">+IF(OFFSET('Sanitation Data'!$C$29,0,10*ROW('Sanitation Data'!C7))="","",OFFSET('Sanitation Data'!$C$29,0,10*ROW('Sanitation Data'!C7)))</f>
        <v>Yes</v>
      </c>
      <c r="CL13" s="34" t="str">
        <f ca="1">+IF(OFFSET('Sanitation Data'!$C$30,0,10*ROW('Sanitation Data'!C7))="","",OFFSET('Sanitation Data'!$C$30,0,10*ROW('Sanitation Data'!C7)))</f>
        <v/>
      </c>
      <c r="CM13" s="34" t="str">
        <f ca="1">+IF(OFFSET('Sanitation Data'!$C$31,0,10*ROW('Sanitation Data'!C7))="","",OFFSET('Sanitation Data'!$C$31,0,10*ROW('Sanitation Data'!C7)))</f>
        <v/>
      </c>
      <c r="CN13" s="34" t="str">
        <f ca="1">+IF(OFFSET('Sanitation Data'!$C$32,0,10*ROW('Sanitation Data'!C7))="","",OFFSET('Sanitation Data'!$C$32,0,10*ROW('Sanitation Data'!C7)))</f>
        <v/>
      </c>
      <c r="CO13" s="34" t="str">
        <f ca="1">+IF(OFFSET('Sanitation Data'!$C$33,0,10*ROW('Sanitation Data'!C7))="","",OFFSET('Sanitation Data'!$C$33,0,10*ROW('Sanitation Data'!C7)))</f>
        <v>Yes</v>
      </c>
      <c r="CP13" s="34" t="str">
        <f ca="1">+IF(OFFSET('Sanitation Data'!$D$29,0,10*ROW('Sanitation Data'!D7))="","",OFFSET('Sanitation Data'!$D$29,0,10*ROW('Sanitation Data'!D7)))</f>
        <v/>
      </c>
      <c r="CQ13" s="34" t="str">
        <f ca="1">+IF(OFFSET('Sanitation Data'!$D$30,0,10*ROW('Sanitation Data'!D7))="","",OFFSET('Sanitation Data'!$D$30,0,10*ROW('Sanitation Data'!D7)))</f>
        <v/>
      </c>
      <c r="CR13" s="34" t="str">
        <f ca="1">+IF(OFFSET('Sanitation Data'!$D$31,0,10*ROW('Sanitation Data'!D7))="","",OFFSET('Sanitation Data'!$D$31,0,10*ROW('Sanitation Data'!D7)))</f>
        <v/>
      </c>
      <c r="CS13" s="34" t="str">
        <f ca="1">+IF(OFFSET('Sanitation Data'!$D$32,0,10*ROW('Sanitation Data'!D7))="","",OFFSET('Sanitation Data'!$D$32,0,10*ROW('Sanitation Data'!D7)))</f>
        <v/>
      </c>
      <c r="CT13" s="34" t="str">
        <f ca="1">+IF(OFFSET('Sanitation Data'!$D$33,0,10*ROW('Sanitation Data'!D7))="","",OFFSET('Sanitation Data'!$D$33,0,10*ROW('Sanitation Data'!D7)))</f>
        <v/>
      </c>
      <c r="CU13" s="34" t="str">
        <f ca="1">+IF(OFFSET('Sanitation Data'!$E$29,0,10*ROW('Sanitation Data'!E7))="","",OFFSET('Sanitation Data'!$E$29,0,10*ROW('Sanitation Data'!E7)))</f>
        <v/>
      </c>
      <c r="CV13" s="34" t="str">
        <f ca="1">+IF(OFFSET('Sanitation Data'!$E$30,0,10*ROW('Sanitation Data'!E7))="","",OFFSET('Sanitation Data'!$E$30,0,10*ROW('Sanitation Data'!E7)))</f>
        <v/>
      </c>
      <c r="CW13" s="34" t="str">
        <f ca="1">+IF(OFFSET('Sanitation Data'!$E$31,0,10*ROW('Sanitation Data'!E7))="","",OFFSET('Sanitation Data'!$E$31,0,10*ROW('Sanitation Data'!E7)))</f>
        <v/>
      </c>
      <c r="CX13" s="34" t="str">
        <f ca="1">+IF(OFFSET('Sanitation Data'!$E$32,0,10*ROW('Sanitation Data'!E7))="","",OFFSET('Sanitation Data'!$E$32,0,10*ROW('Sanitation Data'!E7)))</f>
        <v/>
      </c>
      <c r="CY13" s="34" t="str">
        <f ca="1">+IF(OFFSET('Sanitation Data'!$E$33,0,10*ROW('Sanitation Data'!E7))="","",OFFSET('Sanitation Data'!$E$33,0,10*ROW('Sanitation Data'!E7)))</f>
        <v/>
      </c>
      <c r="CZ13" s="34" t="str">
        <f ca="1">+IF(OFFSET('Sanitation Data'!$F$29,0,10*ROW('Sanitation Data'!F7))="","",OFFSET('Sanitation Data'!$F$29,0,10*ROW('Sanitation Data'!F7)))</f>
        <v/>
      </c>
      <c r="DA13" s="34" t="str">
        <f ca="1">+IF(OFFSET('Sanitation Data'!$F$30,0,10*ROW('Sanitation Data'!F7))="","",OFFSET('Sanitation Data'!$F$30,0,10*ROW('Sanitation Data'!F7)))</f>
        <v/>
      </c>
      <c r="DB13" s="34" t="str">
        <f ca="1">+IF(OFFSET('Sanitation Data'!$F$31,0,10*ROW('Sanitation Data'!F7))="","",OFFSET('Sanitation Data'!$F$31,0,10*ROW('Sanitation Data'!F7)))</f>
        <v/>
      </c>
      <c r="DC13" s="34" t="str">
        <f ca="1">+IF(OFFSET('Sanitation Data'!$F$32,0,10*ROW('Sanitation Data'!F7))="","",OFFSET('Sanitation Data'!$F$32,0,10*ROW('Sanitation Data'!F7)))</f>
        <v/>
      </c>
      <c r="DD13" s="34" t="str">
        <f ca="1">+IF(OFFSET('Sanitation Data'!$F$33,0,10*ROW('Sanitation Data'!F7))="","",OFFSET('Sanitation Data'!$F$33,0,10*ROW('Sanitation Data'!F7)))</f>
        <v/>
      </c>
      <c r="DE13" s="34" t="str">
        <f ca="1">+IF(OFFSET('Sanitation Data'!$G$29,0,10*ROW('Sanitation Data'!G7))="","",OFFSET('Sanitation Data'!$G$29,0,10*ROW('Sanitation Data'!G7)))</f>
        <v>Yes</v>
      </c>
      <c r="DF13" s="34" t="str">
        <f ca="1">+IF(OFFSET('Sanitation Data'!$G$30,0,10*ROW('Sanitation Data'!G7))="","",OFFSET('Sanitation Data'!$G$30,0,10*ROW('Sanitation Data'!G7)))</f>
        <v/>
      </c>
      <c r="DG13" s="34" t="str">
        <f ca="1">+IF(OFFSET('Sanitation Data'!$G$31,0,10*ROW('Sanitation Data'!G7))="","",OFFSET('Sanitation Data'!$G$31,0,10*ROW('Sanitation Data'!G7)))</f>
        <v/>
      </c>
      <c r="DH13" s="34" t="str">
        <f ca="1">+IF(OFFSET('Sanitation Data'!$G$32,0,10*ROW('Sanitation Data'!G7))="","",OFFSET('Sanitation Data'!$G$32,0,10*ROW('Sanitation Data'!G7)))</f>
        <v/>
      </c>
      <c r="DI13" s="34" t="str">
        <f ca="1">+IF(OFFSET('Sanitation Data'!$G$33,0,10*ROW('Sanitation Data'!G7))="","",OFFSET('Sanitation Data'!$G$33,0,10*ROW('Sanitation Data'!G7)))</f>
        <v>Yes</v>
      </c>
      <c r="DJ13" s="34" t="str">
        <f ca="1">+IF(OFFSET('Sanitation Data'!$H$29,0,10*ROW('Sanitation Data'!H7))="","",OFFSET('Sanitation Data'!$H$29,0,10*ROW('Sanitation Data'!H7)))</f>
        <v>Yes</v>
      </c>
      <c r="DK13" s="34" t="str">
        <f ca="1">+IF(OFFSET('Sanitation Data'!$H$30,0,10*ROW('Sanitation Data'!H7))="","",OFFSET('Sanitation Data'!$H$30,0,10*ROW('Sanitation Data'!H7)))</f>
        <v/>
      </c>
      <c r="DL13" s="34" t="str">
        <f ca="1">+IF(OFFSET('Sanitation Data'!$H$31,0,10*ROW('Sanitation Data'!H7))="","",OFFSET('Sanitation Data'!$H$31,0,10*ROW('Sanitation Data'!H7)))</f>
        <v/>
      </c>
      <c r="DM13" s="34" t="str">
        <f ca="1">+IF(OFFSET('Sanitation Data'!$H$32,0,10*ROW('Sanitation Data'!H7))="","",OFFSET('Sanitation Data'!$H$32,0,10*ROW('Sanitation Data'!H7)))</f>
        <v/>
      </c>
      <c r="DN13" s="34" t="str">
        <f ca="1">+IF(OFFSET('Sanitation Data'!$H$33,0,10*ROW('Sanitation Data'!H7))="","",OFFSET('Sanitation Data'!$H$33,0,10*ROW('Sanitation Data'!H7)))</f>
        <v>Yes</v>
      </c>
      <c r="DO13" s="34" t="str">
        <f ca="1">+IF(OFFSET('Hygiene Data'!$C$12,0,10*ROW('Hygiene Data'!C7))="","",OFFSET('Hygiene Data'!$C$12,0,10*ROW('Hygiene Data'!C7)))</f>
        <v/>
      </c>
      <c r="DP13" s="34" t="str">
        <f ca="1">+IF(OFFSET('Hygiene Data'!$C$13,0,10*ROW('Hygiene Data'!C7))="","",OFFSET('Hygiene Data'!$C$13,0,10*ROW('Hygiene Data'!C7)))</f>
        <v/>
      </c>
      <c r="DQ13" s="34" t="str">
        <f ca="1">+IF(OFFSET('Hygiene Data'!$C$14,0,10*ROW('Hygiene Data'!C7))="","",OFFSET('Hygiene Data'!$C$14,0,10*ROW('Hygiene Data'!C7)))</f>
        <v/>
      </c>
      <c r="DR13" s="34" t="str">
        <f ca="1">+IF(OFFSET('Hygiene Data'!$D$12,0,10*ROW('Hygiene Data'!D7))="","",OFFSET('Hygiene Data'!$D$12,0,10*ROW('Hygiene Data'!D7)))</f>
        <v/>
      </c>
      <c r="DS13" s="34" t="str">
        <f ca="1">+IF(OFFSET('Hygiene Data'!$D$13,0,10*ROW('Hygiene Data'!D7))="","",OFFSET('Hygiene Data'!$D$13,0,10*ROW('Hygiene Data'!D7)))</f>
        <v/>
      </c>
      <c r="DT13" s="34" t="str">
        <f ca="1">+IF(OFFSET('Hygiene Data'!$D$14,0,10*ROW('Hygiene Data'!D7))="","",OFFSET('Hygiene Data'!$D$14,0,10*ROW('Hygiene Data'!D7)))</f>
        <v/>
      </c>
      <c r="DU13" s="34" t="str">
        <f ca="1">+IF(OFFSET('Hygiene Data'!$E$12,0,10*ROW('Hygiene Data'!E7))="","",OFFSET('Hygiene Data'!$E$12,0,10*ROW('Hygiene Data'!E7)))</f>
        <v/>
      </c>
      <c r="DV13" s="34" t="str">
        <f ca="1">+IF(OFFSET('Hygiene Data'!$E$13,0,10*ROW('Hygiene Data'!E7))="","",OFFSET('Hygiene Data'!$E$13,0,10*ROW('Hygiene Data'!E7)))</f>
        <v/>
      </c>
      <c r="DW13" s="34" t="str">
        <f ca="1">+IF(OFFSET('Hygiene Data'!$E$14,0,10*ROW('Hygiene Data'!E7))="","",OFFSET('Hygiene Data'!$E$14,0,10*ROW('Hygiene Data'!E7)))</f>
        <v/>
      </c>
      <c r="DX13" s="34" t="str">
        <f ca="1">+IF(OFFSET('Hygiene Data'!$F$12,0,10*ROW('Hygiene Data'!F7))="","",OFFSET('Hygiene Data'!$F$12,0,10*ROW('Hygiene Data'!F7)))</f>
        <v/>
      </c>
      <c r="DY13" s="34" t="str">
        <f ca="1">+IF(OFFSET('Hygiene Data'!$F$13,0,10*ROW('Hygiene Data'!F7))="","",OFFSET('Hygiene Data'!$F$13,0,10*ROW('Hygiene Data'!F7)))</f>
        <v/>
      </c>
      <c r="DZ13" s="34" t="str">
        <f ca="1">+IF(OFFSET('Hygiene Data'!$F$14,0,10*ROW('Hygiene Data'!F7))="","",OFFSET('Hygiene Data'!$F$14,0,10*ROW('Hygiene Data'!F7)))</f>
        <v/>
      </c>
      <c r="EA13" s="34" t="str">
        <f ca="1">+IF(OFFSET('Hygiene Data'!$G$12,0,10*ROW('Hygiene Data'!G7))="","",OFFSET('Hygiene Data'!$G$12,0,10*ROW('Hygiene Data'!G7)))</f>
        <v/>
      </c>
      <c r="EB13" s="34" t="str">
        <f ca="1">+IF(OFFSET('Hygiene Data'!$G$13,0,10*ROW('Hygiene Data'!G7))="","",OFFSET('Hygiene Data'!$G$13,0,10*ROW('Hygiene Data'!G7)))</f>
        <v/>
      </c>
      <c r="EC13" s="34" t="str">
        <f ca="1">+IF(OFFSET('Hygiene Data'!$G$14,0,10*ROW('Hygiene Data'!G7))="","",OFFSET('Hygiene Data'!$G$14,0,10*ROW('Hygiene Data'!G7)))</f>
        <v/>
      </c>
      <c r="ED13" s="34" t="str">
        <f ca="1">+IF(OFFSET('Hygiene Data'!$H$12,0,10*ROW('Hygiene Data'!H7))="","",OFFSET('Hygiene Data'!$H$12,0,10*ROW('Hygiene Data'!H7)))</f>
        <v/>
      </c>
      <c r="EE13" s="34" t="str">
        <f ca="1">+IF(OFFSET('Hygiene Data'!$H$13,0,10*ROW('Hygiene Data'!H7))="","",OFFSET('Hygiene Data'!$H$13,0,10*ROW('Hygiene Data'!H7)))</f>
        <v/>
      </c>
      <c r="EF13" s="34" t="str">
        <f ca="1">+IF(OFFSET('Hygiene Data'!$H$14,0,10*ROW('Hygiene Data'!H7))="","",OFFSET('Hygiene Data'!$H$14,0,10*ROW('Hygiene Data'!H7)))</f>
        <v/>
      </c>
    </row>
    <row r="14" spans="1:136" x14ac:dyDescent="0.25">
      <c r="A14" s="57" t="str">
        <f ca="1">+IF(OFFSET('Water Data'!$B$1,0,10*ROW('Water Data'!B8))="","",OFFSET('Water Data'!$B$1,0,10*ROW('Water Data'!B8)))</f>
        <v>SUR17</v>
      </c>
      <c r="B14" s="57" t="str">
        <f ca="1">+IF(OFFSET('Water Data'!$A$3,0,10*ROW('Water Data'!A8))="","",OFFSET('Water Data'!$A$3,0,10*ROW('Water Data'!A8)))</f>
        <v>Survey</v>
      </c>
      <c r="C14" s="57">
        <f ca="1">+IF(OFFSET('Water Data'!$C$3,0,10*ROW('Water Data'!C8))="","",OFFSET('Water Data'!$C$3,0,10*ROW('Water Data'!C8)))</f>
        <v>2017</v>
      </c>
      <c r="D14" s="249">
        <f ca="1">+IF(AND(ISNUMBER(OFFSET('Water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100</v>
      </c>
      <c r="E14" s="249">
        <f ca="1">+IF(AND(ISNUMBER(OFFSET('Water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80.384999999999991</v>
      </c>
      <c r="F14" s="249">
        <f ca="1">+IF(AND(ISNUMBER(OFFSET('Water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70.077054794520549</v>
      </c>
      <c r="G14" s="249">
        <f ca="1">+IF(AND(ISNUMBER(OFFSET('Water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100</v>
      </c>
      <c r="H14" s="249">
        <f ca="1">+IF(AND(ISNUMBER(OFFSET('Water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96.805000000000007</v>
      </c>
      <c r="I14" s="249">
        <f ca="1">+IF(AND(ISNUMBER(OFFSET('Water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86.524822695035468</v>
      </c>
      <c r="J14" s="249">
        <f ca="1">+IF(AND(ISNUMBER(OFFSET('Water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100</v>
      </c>
      <c r="K14" s="249">
        <f ca="1">+IF(AND(ISNUMBER(OFFSET('Water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78.14</v>
      </c>
      <c r="L14" s="249">
        <f ca="1">+IF(AND(ISNUMBER(OFFSET('Water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67.818889970788703</v>
      </c>
      <c r="M14" s="249" t="e">
        <f ca="1">+IF(AND(ISNUMBER(OFFSET('Water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9" t="e">
        <f ca="1">+IF(AND(ISNUMBER(OFFSET('Water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9" t="e">
        <f ca="1">+IF(AND(ISNUMBER(OFFSET('Water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9">
        <f ca="1">+IF(AND(ISNUMBER(OFFSET('Water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100</v>
      </c>
      <c r="Q14" s="249">
        <f ca="1">+IF(AND(ISNUMBER(OFFSET('Water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80.384999999999991</v>
      </c>
      <c r="R14" s="249">
        <f ca="1">+IF(AND(ISNUMBER(OFFSET('Water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70.077054794520549</v>
      </c>
      <c r="S14" s="249" t="e">
        <f ca="1">+IF(AND(ISNUMBER(OFFSET('Water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9" t="e">
        <f ca="1">+IF(AND(ISNUMBER(OFFSET('Water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9" t="e">
        <f ca="1">+IF(AND(ISNUMBER(OFFSET('Water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0">
        <f ca="1">+IF(AND(ISNUMBER(OFFSET('Sanitation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100</v>
      </c>
      <c r="W14" s="250">
        <f ca="1">+IF(AND(ISNUMBER(OFFSET('Sanitation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80.900000000000006</v>
      </c>
      <c r="X14" s="250" t="e">
        <f ca="1">+IF(AND(ISNUMBER(OFFSET('Sanitation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0">
        <f ca="1">+IF(AND(ISNUMBER(OFFSET('Sanitation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44.9</v>
      </c>
      <c r="Z14" s="250">
        <f ca="1">+IF(AND(ISNUMBER(OFFSET('Sanitation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33.5</v>
      </c>
      <c r="AA14" s="250">
        <f ca="1">+IF(AND(ISNUMBER(OFFSET('Sanitation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100</v>
      </c>
      <c r="AB14" s="250">
        <f ca="1">+IF(AND(ISNUMBER(OFFSET('Sanitation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90.8</v>
      </c>
      <c r="AC14" s="250" t="e">
        <f ca="1">+IF(AND(ISNUMBER(OFFSET('Sanitation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0">
        <f ca="1">+IF(AND(ISNUMBER(OFFSET('Sanitation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36.9</v>
      </c>
      <c r="AE14" s="250">
        <f ca="1">+IF(AND(ISNUMBER(OFFSET('Sanitation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25</v>
      </c>
      <c r="AF14" s="250">
        <f ca="1">+IF(AND(ISNUMBER(OFFSET('Sanitation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100</v>
      </c>
      <c r="AG14" s="250">
        <f ca="1">+IF(AND(ISNUMBER(OFFSET('Sanitation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79.599999999999994</v>
      </c>
      <c r="AH14" s="250" t="e">
        <f ca="1">+IF(AND(ISNUMBER(OFFSET('Sanitation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0">
        <f ca="1">+IF(AND(ISNUMBER(OFFSET('Sanitation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46.1</v>
      </c>
      <c r="AJ14" s="250">
        <f ca="1">+IF(AND(ISNUMBER(OFFSET('Sanitation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35</v>
      </c>
      <c r="AK14" s="250" t="e">
        <f ca="1">+IF(AND(ISNUMBER(OFFSET('Sanitation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0" t="e">
        <f ca="1">+IF(AND(ISNUMBER(OFFSET('Sanitation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0" t="e">
        <f ca="1">+IF(AND(ISNUMBER(OFFSET('Sanitation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0" t="e">
        <f ca="1">+IF(AND(ISNUMBER(OFFSET('Sanitation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0" t="e">
        <f ca="1">+IF(AND(ISNUMBER(OFFSET('Sanitation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0">
        <f ca="1">+IF(AND(ISNUMBER(OFFSET('Sanitation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100</v>
      </c>
      <c r="AQ14" s="250">
        <f ca="1">+IF(AND(ISNUMBER(OFFSET('Sanitation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80.900000000000006</v>
      </c>
      <c r="AR14" s="250" t="e">
        <f ca="1">+IF(AND(ISNUMBER(OFFSET('Sanitation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0">
        <f ca="1">+IF(AND(ISNUMBER(OFFSET('Sanitation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44.9</v>
      </c>
      <c r="AT14" s="250">
        <f ca="1">+IF(AND(ISNUMBER(OFFSET('Sanitation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33.5</v>
      </c>
      <c r="AU14" s="250" t="e">
        <f ca="1">+IF(AND(ISNUMBER(OFFSET('Sanitation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50" t="e">
        <f ca="1">+IF(AND(ISNUMBER(OFFSET('Sanitation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0" t="e">
        <f ca="1">+IF(AND(ISNUMBER(OFFSET('Sanitation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0" t="e">
        <f ca="1">+IF(AND(ISNUMBER(OFFSET('Sanitation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0" t="e">
        <f ca="1">+IF(AND(ISNUMBER(OFFSET('Sanitation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1">
        <f ca="1">+IF(AND(ISNUMBER(OFFSET('Hygiene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83</v>
      </c>
      <c r="BA14" s="251">
        <f ca="1">+IF(AND(ISNUMBER(OFFSET('Hygiene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80.993150684931507</v>
      </c>
      <c r="BB14" s="251">
        <f ca="1">+IF(AND(ISNUMBER(OFFSET('Hygiene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63.3</v>
      </c>
      <c r="BC14" s="251">
        <f ca="1">+IF(AND(ISNUMBER(OFFSET('Hygiene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90</v>
      </c>
      <c r="BD14" s="251">
        <f ca="1">+IF(AND(ISNUMBER(OFFSET('Hygiene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87.943262411347519</v>
      </c>
      <c r="BE14" s="251">
        <f ca="1">+IF(AND(ISNUMBER(OFFSET('Hygiene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73.75886524822694</v>
      </c>
      <c r="BF14" s="251">
        <f ca="1">+IF(AND(ISNUMBER(OFFSET('Hygiene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82</v>
      </c>
      <c r="BG14" s="251">
        <f ca="1">+IF(AND(ISNUMBER(OFFSET('Hygiene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80.038948393378774</v>
      </c>
      <c r="BH14" s="251">
        <f ca="1">+IF(AND(ISNUMBER(OFFSET('Hygiene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62.122687439143135</v>
      </c>
      <c r="BI14" s="251" t="e">
        <f ca="1">+IF(AND(ISNUMBER(OFFSET('Hygiene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1" t="e">
        <f ca="1">+IF(AND(ISNUMBER(OFFSET('Hygiene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1" t="e">
        <f ca="1">+IF(AND(ISNUMBER(OFFSET('Hygiene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1">
        <f ca="1">+IF(AND(ISNUMBER(OFFSET('Hygiene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83</v>
      </c>
      <c r="BM14" s="251">
        <f ca="1">+IF(AND(ISNUMBER(OFFSET('Hygiene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80.993150684931507</v>
      </c>
      <c r="BN14" s="251">
        <f ca="1">+IF(AND(ISNUMBER(OFFSET('Hygiene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63.3</v>
      </c>
      <c r="BO14" s="251" t="e">
        <f ca="1">+IF(AND(ISNUMBER(OFFSET('Hygiene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1" t="e">
        <f ca="1">+IF(AND(ISNUMBER(OFFSET('Hygiene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1" t="e">
        <f ca="1">+IF(AND(ISNUMBER(OFFSET('Hygiene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1">+IF(OFFSET('Water Data'!$C$28,0,10*ROW('Water Data'!C8))="","",OFFSET('Water Data'!$C$28,0,10*ROW('Water Data'!C8)))</f>
        <v>Yes</v>
      </c>
      <c r="BT14" s="34" t="str">
        <f ca="1">+IF(OFFSET('Water Data'!$C$29,0,10*ROW('Water Data'!C8))="","",OFFSET('Water Data'!$C$29,0,10*ROW('Water Data'!C8)))</f>
        <v>Yes</v>
      </c>
      <c r="BU14" s="34" t="str">
        <f ca="1">+IF(OFFSET('Water Data'!$C$30,0,10*ROW('Water Data'!C8))="","",OFFSET('Water Data'!$C$30,0,10*ROW('Water Data'!C8)))</f>
        <v>Yes</v>
      </c>
      <c r="BV14" s="34" t="str">
        <f ca="1">+IF(OFFSET('Water Data'!$D$28,0,10*ROW('Water Data'!D8))="","",OFFSET('Water Data'!$D$28,0,10*ROW('Water Data'!D8)))</f>
        <v>Yes</v>
      </c>
      <c r="BW14" s="34" t="str">
        <f ca="1">+IF(OFFSET('Water Data'!$D$29,0,10*ROW('Water Data'!D8))="","",OFFSET('Water Data'!$D$29,0,10*ROW('Water Data'!D8)))</f>
        <v>Yes</v>
      </c>
      <c r="BX14" s="34" t="str">
        <f ca="1">+IF(OFFSET('Water Data'!$D$30,0,10*ROW('Water Data'!D8))="","",OFFSET('Water Data'!$D$30,0,10*ROW('Water Data'!D8)))</f>
        <v>Yes</v>
      </c>
      <c r="BY14" s="34" t="str">
        <f ca="1">+IF(OFFSET('Water Data'!$E$28,0,10*ROW('Water Data'!E8))="","",OFFSET('Water Data'!$E$28,0,10*ROW('Water Data'!E8)))</f>
        <v>Yes</v>
      </c>
      <c r="BZ14" s="34" t="str">
        <f ca="1">+IF(OFFSET('Water Data'!$E$29,0,10*ROW('Water Data'!E8))="","",OFFSET('Water Data'!$E$29,0,10*ROW('Water Data'!E8)))</f>
        <v>Yes</v>
      </c>
      <c r="CA14" s="34" t="str">
        <f ca="1">+IF(OFFSET('Water Data'!$E$30,0,10*ROW('Water Data'!E8))="","",OFFSET('Water Data'!$E$30,0,10*ROW('Water Data'!E8)))</f>
        <v>Yes</v>
      </c>
      <c r="CB14" s="34" t="str">
        <f ca="1">+IF(OFFSET('Water Data'!$F$28,0,10*ROW('Water Data'!F8))="","",OFFSET('Water Data'!$F$28,0,10*ROW('Water Data'!F8)))</f>
        <v/>
      </c>
      <c r="CC14" s="34" t="str">
        <f ca="1">+IF(OFFSET('Water Data'!$F$29,0,10*ROW('Water Data'!F8))="","",OFFSET('Water Data'!$F$29,0,10*ROW('Water Data'!F8)))</f>
        <v/>
      </c>
      <c r="CD14" s="34" t="str">
        <f ca="1">+IF(OFFSET('Water Data'!$F$30,0,10*ROW('Water Data'!F8))="","",OFFSET('Water Data'!$F$30,0,10*ROW('Water Data'!F8)))</f>
        <v/>
      </c>
      <c r="CE14" s="34" t="str">
        <f ca="1">+IF(OFFSET('Water Data'!$G$28,0,10*ROW('Water Data'!G8))="","",OFFSET('Water Data'!$G$28,0,10*ROW('Water Data'!G8)))</f>
        <v>Yes</v>
      </c>
      <c r="CF14" s="34" t="str">
        <f ca="1">+IF(OFFSET('Water Data'!$G$29,0,10*ROW('Water Data'!G8))="","",OFFSET('Water Data'!$G$29,0,10*ROW('Water Data'!G8)))</f>
        <v>Yes</v>
      </c>
      <c r="CG14" s="34" t="str">
        <f ca="1">+IF(OFFSET('Water Data'!$G$30,0,10*ROW('Water Data'!G8))="","",OFFSET('Water Data'!$G$30,0,10*ROW('Water Data'!G8)))</f>
        <v>Yes</v>
      </c>
      <c r="CH14" s="34" t="str">
        <f ca="1">+IF(OFFSET('Water Data'!$H$28,0,10*ROW('Water Data'!H8))="","",OFFSET('Water Data'!$H$28,0,10*ROW('Water Data'!H8)))</f>
        <v/>
      </c>
      <c r="CI14" s="34" t="str">
        <f ca="1">+IF(OFFSET('Water Data'!$H$29,0,10*ROW('Water Data'!H8))="","",OFFSET('Water Data'!$H$29,0,10*ROW('Water Data'!H8)))</f>
        <v/>
      </c>
      <c r="CJ14" s="34" t="str">
        <f ca="1">+IF(OFFSET('Water Data'!$H$30,0,10*ROW('Water Data'!H8))="","",OFFSET('Water Data'!$H$30,0,10*ROW('Water Data'!H8)))</f>
        <v/>
      </c>
      <c r="CK14" s="34" t="str">
        <f ca="1">+IF(OFFSET('Sanitation Data'!$C$29,0,10*ROW('Sanitation Data'!C8))="","",OFFSET('Sanitation Data'!$C$29,0,10*ROW('Sanitation Data'!C8)))</f>
        <v>Yes</v>
      </c>
      <c r="CL14" s="34" t="str">
        <f ca="1">+IF(OFFSET('Sanitation Data'!$C$30,0,10*ROW('Sanitation Data'!C8))="","",OFFSET('Sanitation Data'!$C$30,0,10*ROW('Sanitation Data'!C8)))</f>
        <v>Yes</v>
      </c>
      <c r="CM14" s="34" t="str">
        <f ca="1">+IF(OFFSET('Sanitation Data'!$C$31,0,10*ROW('Sanitation Data'!C8))="","",OFFSET('Sanitation Data'!$C$31,0,10*ROW('Sanitation Data'!C8)))</f>
        <v/>
      </c>
      <c r="CN14" s="34" t="str">
        <f ca="1">+IF(OFFSET('Sanitation Data'!$C$32,0,10*ROW('Sanitation Data'!C8))="","",OFFSET('Sanitation Data'!$C$32,0,10*ROW('Sanitation Data'!C8)))</f>
        <v/>
      </c>
      <c r="CO14" s="34" t="str">
        <f ca="1">+IF(OFFSET('Sanitation Data'!$C$33,0,10*ROW('Sanitation Data'!C8))="","",OFFSET('Sanitation Data'!$C$33,0,10*ROW('Sanitation Data'!C8)))</f>
        <v>Yes</v>
      </c>
      <c r="CP14" s="34" t="str">
        <f ca="1">+IF(OFFSET('Sanitation Data'!$D$29,0,10*ROW('Sanitation Data'!D8))="","",OFFSET('Sanitation Data'!$D$29,0,10*ROW('Sanitation Data'!D8)))</f>
        <v>Yes</v>
      </c>
      <c r="CQ14" s="34" t="str">
        <f ca="1">+IF(OFFSET('Sanitation Data'!$D$30,0,10*ROW('Sanitation Data'!D8))="","",OFFSET('Sanitation Data'!$D$30,0,10*ROW('Sanitation Data'!D8)))</f>
        <v>Yes</v>
      </c>
      <c r="CR14" s="34" t="str">
        <f ca="1">+IF(OFFSET('Sanitation Data'!$D$31,0,10*ROW('Sanitation Data'!D8))="","",OFFSET('Sanitation Data'!$D$31,0,10*ROW('Sanitation Data'!D8)))</f>
        <v/>
      </c>
      <c r="CS14" s="34" t="str">
        <f ca="1">+IF(OFFSET('Sanitation Data'!$D$32,0,10*ROW('Sanitation Data'!D8))="","",OFFSET('Sanitation Data'!$D$32,0,10*ROW('Sanitation Data'!D8)))</f>
        <v/>
      </c>
      <c r="CT14" s="34" t="str">
        <f ca="1">+IF(OFFSET('Sanitation Data'!$D$33,0,10*ROW('Sanitation Data'!D8))="","",OFFSET('Sanitation Data'!$D$33,0,10*ROW('Sanitation Data'!D8)))</f>
        <v>Yes</v>
      </c>
      <c r="CU14" s="34" t="str">
        <f ca="1">+IF(OFFSET('Sanitation Data'!$E$29,0,10*ROW('Sanitation Data'!E8))="","",OFFSET('Sanitation Data'!$E$29,0,10*ROW('Sanitation Data'!E8)))</f>
        <v>Yes</v>
      </c>
      <c r="CV14" s="34" t="str">
        <f ca="1">+IF(OFFSET('Sanitation Data'!$E$30,0,10*ROW('Sanitation Data'!E8))="","",OFFSET('Sanitation Data'!$E$30,0,10*ROW('Sanitation Data'!E8)))</f>
        <v>Yes</v>
      </c>
      <c r="CW14" s="34" t="str">
        <f ca="1">+IF(OFFSET('Sanitation Data'!$E$31,0,10*ROW('Sanitation Data'!E8))="","",OFFSET('Sanitation Data'!$E$31,0,10*ROW('Sanitation Data'!E8)))</f>
        <v/>
      </c>
      <c r="CX14" s="34" t="str">
        <f ca="1">+IF(OFFSET('Sanitation Data'!$E$32,0,10*ROW('Sanitation Data'!E8))="","",OFFSET('Sanitation Data'!$E$32,0,10*ROW('Sanitation Data'!E8)))</f>
        <v/>
      </c>
      <c r="CY14" s="34" t="str">
        <f ca="1">+IF(OFFSET('Sanitation Data'!$E$33,0,10*ROW('Sanitation Data'!E8))="","",OFFSET('Sanitation Data'!$E$33,0,10*ROW('Sanitation Data'!E8)))</f>
        <v>Yes</v>
      </c>
      <c r="CZ14" s="34" t="str">
        <f ca="1">+IF(OFFSET('Sanitation Data'!$F$29,0,10*ROW('Sanitation Data'!F8))="","",OFFSET('Sanitation Data'!$F$29,0,10*ROW('Sanitation Data'!F8)))</f>
        <v/>
      </c>
      <c r="DA14" s="34" t="str">
        <f ca="1">+IF(OFFSET('Sanitation Data'!$F$30,0,10*ROW('Sanitation Data'!F8))="","",OFFSET('Sanitation Data'!$F$30,0,10*ROW('Sanitation Data'!F8)))</f>
        <v/>
      </c>
      <c r="DB14" s="34" t="str">
        <f ca="1">+IF(OFFSET('Sanitation Data'!$F$31,0,10*ROW('Sanitation Data'!F8))="","",OFFSET('Sanitation Data'!$F$31,0,10*ROW('Sanitation Data'!F8)))</f>
        <v/>
      </c>
      <c r="DC14" s="34" t="str">
        <f ca="1">+IF(OFFSET('Sanitation Data'!$F$32,0,10*ROW('Sanitation Data'!F8))="","",OFFSET('Sanitation Data'!$F$32,0,10*ROW('Sanitation Data'!F8)))</f>
        <v/>
      </c>
      <c r="DD14" s="34" t="str">
        <f ca="1">+IF(OFFSET('Sanitation Data'!$F$33,0,10*ROW('Sanitation Data'!F8))="","",OFFSET('Sanitation Data'!$F$33,0,10*ROW('Sanitation Data'!F8)))</f>
        <v/>
      </c>
      <c r="DE14" s="34" t="str">
        <f ca="1">+IF(OFFSET('Sanitation Data'!$G$29,0,10*ROW('Sanitation Data'!G8))="","",OFFSET('Sanitation Data'!$G$29,0,10*ROW('Sanitation Data'!G8)))</f>
        <v>Yes</v>
      </c>
      <c r="DF14" s="34" t="str">
        <f ca="1">+IF(OFFSET('Sanitation Data'!$G$30,0,10*ROW('Sanitation Data'!G8))="","",OFFSET('Sanitation Data'!$G$30,0,10*ROW('Sanitation Data'!G8)))</f>
        <v>Yes</v>
      </c>
      <c r="DG14" s="34" t="str">
        <f ca="1">+IF(OFFSET('Sanitation Data'!$G$31,0,10*ROW('Sanitation Data'!G8))="","",OFFSET('Sanitation Data'!$G$31,0,10*ROW('Sanitation Data'!G8)))</f>
        <v/>
      </c>
      <c r="DH14" s="34" t="str">
        <f ca="1">+IF(OFFSET('Sanitation Data'!$G$32,0,10*ROW('Sanitation Data'!G8))="","",OFFSET('Sanitation Data'!$G$32,0,10*ROW('Sanitation Data'!G8)))</f>
        <v/>
      </c>
      <c r="DI14" s="34" t="str">
        <f ca="1">+IF(OFFSET('Sanitation Data'!$G$33,0,10*ROW('Sanitation Data'!G8))="","",OFFSET('Sanitation Data'!$G$33,0,10*ROW('Sanitation Data'!G8)))</f>
        <v>Yes</v>
      </c>
      <c r="DJ14" s="34" t="str">
        <f ca="1">+IF(OFFSET('Sanitation Data'!$H$29,0,10*ROW('Sanitation Data'!H8))="","",OFFSET('Sanitation Data'!$H$29,0,10*ROW('Sanitation Data'!H8)))</f>
        <v/>
      </c>
      <c r="DK14" s="34" t="str">
        <f ca="1">+IF(OFFSET('Sanitation Data'!$H$30,0,10*ROW('Sanitation Data'!H8))="","",OFFSET('Sanitation Data'!$H$30,0,10*ROW('Sanitation Data'!H8)))</f>
        <v/>
      </c>
      <c r="DL14" s="34" t="str">
        <f ca="1">+IF(OFFSET('Sanitation Data'!$H$31,0,10*ROW('Sanitation Data'!H8))="","",OFFSET('Sanitation Data'!$H$31,0,10*ROW('Sanitation Data'!H8)))</f>
        <v/>
      </c>
      <c r="DM14" s="34" t="str">
        <f ca="1">+IF(OFFSET('Sanitation Data'!$H$32,0,10*ROW('Sanitation Data'!H8))="","",OFFSET('Sanitation Data'!$H$32,0,10*ROW('Sanitation Data'!H8)))</f>
        <v/>
      </c>
      <c r="DN14" s="34" t="str">
        <f ca="1">+IF(OFFSET('Sanitation Data'!$H$33,0,10*ROW('Sanitation Data'!H8))="","",OFFSET('Sanitation Data'!$H$33,0,10*ROW('Sanitation Data'!H8)))</f>
        <v/>
      </c>
      <c r="DO14" s="34" t="str">
        <f ca="1">+IF(OFFSET('Hygiene Data'!$C$12,0,10*ROW('Hygiene Data'!C8))="","",OFFSET('Hygiene Data'!$C$12,0,10*ROW('Hygiene Data'!C8)))</f>
        <v>Yes</v>
      </c>
      <c r="DP14" s="34" t="str">
        <f ca="1">+IF(OFFSET('Hygiene Data'!$C$13,0,10*ROW('Hygiene Data'!C8))="","",OFFSET('Hygiene Data'!$C$13,0,10*ROW('Hygiene Data'!C8)))</f>
        <v>Yes</v>
      </c>
      <c r="DQ14" s="34" t="str">
        <f ca="1">+IF(OFFSET('Hygiene Data'!$C$14,0,10*ROW('Hygiene Data'!C8))="","",OFFSET('Hygiene Data'!$C$14,0,10*ROW('Hygiene Data'!C8)))</f>
        <v>Yes</v>
      </c>
      <c r="DR14" s="34" t="str">
        <f ca="1">+IF(OFFSET('Hygiene Data'!$D$12,0,10*ROW('Hygiene Data'!D8))="","",OFFSET('Hygiene Data'!$D$12,0,10*ROW('Hygiene Data'!D8)))</f>
        <v>Yes</v>
      </c>
      <c r="DS14" s="34" t="str">
        <f ca="1">+IF(OFFSET('Hygiene Data'!$D$13,0,10*ROW('Hygiene Data'!D8))="","",OFFSET('Hygiene Data'!$D$13,0,10*ROW('Hygiene Data'!D8)))</f>
        <v>Yes</v>
      </c>
      <c r="DT14" s="34" t="str">
        <f ca="1">+IF(OFFSET('Hygiene Data'!$D$14,0,10*ROW('Hygiene Data'!D8))="","",OFFSET('Hygiene Data'!$D$14,0,10*ROW('Hygiene Data'!D8)))</f>
        <v>Yes</v>
      </c>
      <c r="DU14" s="34" t="str">
        <f ca="1">+IF(OFFSET('Hygiene Data'!$E$12,0,10*ROW('Hygiene Data'!E8))="","",OFFSET('Hygiene Data'!$E$12,0,10*ROW('Hygiene Data'!E8)))</f>
        <v>Yes</v>
      </c>
      <c r="DV14" s="34" t="str">
        <f ca="1">+IF(OFFSET('Hygiene Data'!$E$13,0,10*ROW('Hygiene Data'!E8))="","",OFFSET('Hygiene Data'!$E$13,0,10*ROW('Hygiene Data'!E8)))</f>
        <v>Yes</v>
      </c>
      <c r="DW14" s="34" t="str">
        <f ca="1">+IF(OFFSET('Hygiene Data'!$E$14,0,10*ROW('Hygiene Data'!E8))="","",OFFSET('Hygiene Data'!$E$14,0,10*ROW('Hygiene Data'!E8)))</f>
        <v>Yes</v>
      </c>
      <c r="DX14" s="34" t="str">
        <f ca="1">+IF(OFFSET('Hygiene Data'!$F$12,0,10*ROW('Hygiene Data'!F8))="","",OFFSET('Hygiene Data'!$F$12,0,10*ROW('Hygiene Data'!F8)))</f>
        <v/>
      </c>
      <c r="DY14" s="34" t="str">
        <f ca="1">+IF(OFFSET('Hygiene Data'!$F$13,0,10*ROW('Hygiene Data'!F8))="","",OFFSET('Hygiene Data'!$F$13,0,10*ROW('Hygiene Data'!F8)))</f>
        <v/>
      </c>
      <c r="DZ14" s="34" t="str">
        <f ca="1">+IF(OFFSET('Hygiene Data'!$F$14,0,10*ROW('Hygiene Data'!F8))="","",OFFSET('Hygiene Data'!$F$14,0,10*ROW('Hygiene Data'!F8)))</f>
        <v/>
      </c>
      <c r="EA14" s="34" t="str">
        <f ca="1">+IF(OFFSET('Hygiene Data'!$G$12,0,10*ROW('Hygiene Data'!G8))="","",OFFSET('Hygiene Data'!$G$12,0,10*ROW('Hygiene Data'!G8)))</f>
        <v>Yes</v>
      </c>
      <c r="EB14" s="34" t="str">
        <f ca="1">+IF(OFFSET('Hygiene Data'!$G$13,0,10*ROW('Hygiene Data'!G8))="","",OFFSET('Hygiene Data'!$G$13,0,10*ROW('Hygiene Data'!G8)))</f>
        <v>Yes</v>
      </c>
      <c r="EC14" s="34" t="str">
        <f ca="1">+IF(OFFSET('Hygiene Data'!$G$14,0,10*ROW('Hygiene Data'!G8))="","",OFFSET('Hygiene Data'!$G$14,0,10*ROW('Hygiene Data'!G8)))</f>
        <v>Yes</v>
      </c>
      <c r="ED14" s="34" t="str">
        <f ca="1">+IF(OFFSET('Hygiene Data'!$H$12,0,10*ROW('Hygiene Data'!H8))="","",OFFSET('Hygiene Data'!$H$12,0,10*ROW('Hygiene Data'!H8)))</f>
        <v/>
      </c>
      <c r="EE14" s="34" t="str">
        <f ca="1">+IF(OFFSET('Hygiene Data'!$H$13,0,10*ROW('Hygiene Data'!H8))="","",OFFSET('Hygiene Data'!$H$13,0,10*ROW('Hygiene Data'!H8)))</f>
        <v/>
      </c>
      <c r="EF14" s="34" t="str">
        <f ca="1">+IF(OFFSET('Hygiene Data'!$H$14,0,10*ROW('Hygiene Data'!H8))="","",OFFSET('Hygiene Data'!$H$14,0,10*ROW('Hygiene Data'!H8)))</f>
        <v/>
      </c>
    </row>
    <row r="15" spans="1:136" x14ac:dyDescent="0.25">
      <c r="A15" s="57" t="str">
        <f ca="1">+IF(OFFSET('Water Data'!$B$1,0,10*ROW('Water Data'!B9))="","",OFFSET('Water Data'!$B$1,0,10*ROW('Water Data'!B9)))</f>
        <v/>
      </c>
      <c r="B15" s="57" t="str">
        <f ca="1">+IF(OFFSET('Water Data'!$A$3,0,10*ROW('Water Data'!A9))="","",OFFSET('Water Data'!$A$3,0,10*ROW('Water Data'!A9)))</f>
        <v/>
      </c>
      <c r="C15" s="57" t="str">
        <f ca="1">+IF(OFFSET('Water Data'!$C$3,0,10*ROW('Water Data'!C9))="","",OFFSET('Water Data'!$C$3,0,10*ROW('Water Data'!C9)))</f>
        <v/>
      </c>
      <c r="D15" s="249" t="e">
        <f ca="1">+IF(AND(ISNUMBER(OFFSET('Water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9" t="e">
        <f ca="1">+IF(AND(ISNUMBER(OFFSET('Water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9" t="e">
        <f ca="1">+IF(AND(ISNUMBER(OFFSET('Water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9" t="e">
        <f ca="1">+IF(AND(ISNUMBER(OFFSET('Water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9" t="e">
        <f ca="1">+IF(AND(ISNUMBER(OFFSET('Water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9" t="e">
        <f ca="1">+IF(AND(ISNUMBER(OFFSET('Water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9" t="e">
        <f ca="1">+IF(AND(ISNUMBER(OFFSET('Water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9" t="e">
        <f ca="1">+IF(AND(ISNUMBER(OFFSET('Water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9" t="e">
        <f ca="1">+IF(AND(ISNUMBER(OFFSET('Water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9" t="e">
        <f ca="1">+IF(AND(ISNUMBER(OFFSET('Water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9" t="e">
        <f ca="1">+IF(AND(ISNUMBER(OFFSET('Water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9" t="e">
        <f ca="1">+IF(AND(ISNUMBER(OFFSET('Water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9" t="e">
        <f ca="1">+IF(AND(ISNUMBER(OFFSET('Water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9" t="e">
        <f ca="1">+IF(AND(ISNUMBER(OFFSET('Water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9" t="e">
        <f ca="1">+IF(AND(ISNUMBER(OFFSET('Water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9" t="e">
        <f ca="1">+IF(AND(ISNUMBER(OFFSET('Water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9" t="e">
        <f ca="1">+IF(AND(ISNUMBER(OFFSET('Water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9" t="e">
        <f ca="1">+IF(AND(ISNUMBER(OFFSET('Water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0" t="e">
        <f ca="1">+IF(AND(ISNUMBER(OFFSET('Sanitation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50" t="e">
        <f ca="1">+IF(AND(ISNUMBER(OFFSET('Sanitation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0" t="e">
        <f ca="1">+IF(AND(ISNUMBER(OFFSET('Sanitation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0" t="e">
        <f ca="1">+IF(AND(ISNUMBER(OFFSET('Sanitation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0" t="e">
        <f ca="1">+IF(AND(ISNUMBER(OFFSET('Sanitation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0" t="e">
        <f ca="1">+IF(AND(ISNUMBER(OFFSET('Sanitation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0" t="e">
        <f ca="1">+IF(AND(ISNUMBER(OFFSET('Sanitation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0" t="e">
        <f ca="1">+IF(AND(ISNUMBER(OFFSET('Sanitation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0" t="e">
        <f ca="1">+IF(AND(ISNUMBER(OFFSET('Sanitation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0" t="e">
        <f ca="1">+IF(AND(ISNUMBER(OFFSET('Sanitation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0" t="e">
        <f ca="1">+IF(AND(ISNUMBER(OFFSET('Sanitation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0" t="e">
        <f ca="1">+IF(AND(ISNUMBER(OFFSET('Sanitation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0" t="e">
        <f ca="1">+IF(AND(ISNUMBER(OFFSET('Sanitation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0" t="e">
        <f ca="1">+IF(AND(ISNUMBER(OFFSET('Sanitation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0" t="e">
        <f ca="1">+IF(AND(ISNUMBER(OFFSET('Sanitation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0" t="e">
        <f ca="1">+IF(AND(ISNUMBER(OFFSET('Sanitation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0" t="e">
        <f ca="1">+IF(AND(ISNUMBER(OFFSET('Sanitation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0" t="e">
        <f ca="1">+IF(AND(ISNUMBER(OFFSET('Sanitation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0" t="e">
        <f ca="1">+IF(AND(ISNUMBER(OFFSET('Sanitation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0" t="e">
        <f ca="1">+IF(AND(ISNUMBER(OFFSET('Sanitation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0" t="e">
        <f ca="1">+IF(AND(ISNUMBER(OFFSET('Sanitation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50" t="e">
        <f ca="1">+IF(AND(ISNUMBER(OFFSET('Sanitation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0" t="e">
        <f ca="1">+IF(AND(ISNUMBER(OFFSET('Sanitation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0" t="e">
        <f ca="1">+IF(AND(ISNUMBER(OFFSET('Sanitation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0" t="e">
        <f ca="1">+IF(AND(ISNUMBER(OFFSET('Sanitation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0" t="e">
        <f ca="1">+IF(AND(ISNUMBER(OFFSET('Sanitation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0" t="e">
        <f ca="1">+IF(AND(ISNUMBER(OFFSET('Sanitation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0" t="e">
        <f ca="1">+IF(AND(ISNUMBER(OFFSET('Sanitation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0" t="e">
        <f ca="1">+IF(AND(ISNUMBER(OFFSET('Sanitation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0" t="e">
        <f ca="1">+IF(AND(ISNUMBER(OFFSET('Sanitation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1" t="e">
        <f ca="1">+IF(AND(ISNUMBER(OFFSET('Hygiene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1" t="e">
        <f ca="1">+IF(AND(ISNUMBER(OFFSET('Hygiene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1" t="e">
        <f ca="1">+IF(AND(ISNUMBER(OFFSET('Hygiene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1" t="e">
        <f ca="1">+IF(AND(ISNUMBER(OFFSET('Hygiene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1" t="e">
        <f ca="1">+IF(AND(ISNUMBER(OFFSET('Hygiene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1" t="e">
        <f ca="1">+IF(AND(ISNUMBER(OFFSET('Hygiene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1" t="e">
        <f ca="1">+IF(AND(ISNUMBER(OFFSET('Hygiene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1" t="e">
        <f ca="1">+IF(AND(ISNUMBER(OFFSET('Hygiene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1" t="e">
        <f ca="1">+IF(AND(ISNUMBER(OFFSET('Hygiene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1" t="e">
        <f ca="1">+IF(AND(ISNUMBER(OFFSET('Hygiene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1" t="e">
        <f ca="1">+IF(AND(ISNUMBER(OFFSET('Hygiene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1" t="e">
        <f ca="1">+IF(AND(ISNUMBER(OFFSET('Hygiene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1" t="e">
        <f ca="1">+IF(AND(ISNUMBER(OFFSET('Hygiene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1" t="e">
        <f ca="1">+IF(AND(ISNUMBER(OFFSET('Hygiene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1" t="e">
        <f ca="1">+IF(AND(ISNUMBER(OFFSET('Hygiene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1" t="e">
        <f ca="1">+IF(AND(ISNUMBER(OFFSET('Hygiene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1" t="e">
        <f ca="1">+IF(AND(ISNUMBER(OFFSET('Hygiene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1" t="e">
        <f ca="1">+IF(AND(ISNUMBER(OFFSET('Hygiene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1">+IF(OFFSET('Water Data'!$C$28,0,10*ROW('Water Data'!C9))="","",OFFSET('Water Data'!$C$28,0,10*ROW('Water Data'!C9)))</f>
        <v/>
      </c>
      <c r="BT15" s="34" t="str">
        <f ca="1">+IF(OFFSET('Water Data'!$C$29,0,10*ROW('Water Data'!C9))="","",OFFSET('Water Data'!$C$29,0,10*ROW('Water Data'!C9)))</f>
        <v/>
      </c>
      <c r="BU15" s="34" t="str">
        <f ca="1">+IF(OFFSET('Water Data'!$C$30,0,10*ROW('Water Data'!C9))="","",OFFSET('Water Data'!$C$30,0,10*ROW('Water Data'!C9)))</f>
        <v/>
      </c>
      <c r="BV15" s="34" t="str">
        <f ca="1">+IF(OFFSET('Water Data'!$D$28,0,10*ROW('Water Data'!D9))="","",OFFSET('Water Data'!$D$28,0,10*ROW('Water Data'!D9)))</f>
        <v/>
      </c>
      <c r="BW15" s="34" t="str">
        <f ca="1">+IF(OFFSET('Water Data'!$D$29,0,10*ROW('Water Data'!D9))="","",OFFSET('Water Data'!$D$29,0,10*ROW('Water Data'!D9)))</f>
        <v/>
      </c>
      <c r="BX15" s="34" t="str">
        <f ca="1">+IF(OFFSET('Water Data'!$D$30,0,10*ROW('Water Data'!D9))="","",OFFSET('Water Data'!$D$30,0,10*ROW('Water Data'!D9)))</f>
        <v/>
      </c>
      <c r="BY15" s="34" t="str">
        <f ca="1">+IF(OFFSET('Water Data'!$E$28,0,10*ROW('Water Data'!E9))="","",OFFSET('Water Data'!$E$28,0,10*ROW('Water Data'!E9)))</f>
        <v/>
      </c>
      <c r="BZ15" s="34" t="str">
        <f ca="1">+IF(OFFSET('Water Data'!$E$29,0,10*ROW('Water Data'!E9))="","",OFFSET('Water Data'!$E$29,0,10*ROW('Water Data'!E9)))</f>
        <v/>
      </c>
      <c r="CA15" s="34" t="str">
        <f ca="1">+IF(OFFSET('Water Data'!$E$30,0,10*ROW('Water Data'!E9))="","",OFFSET('Water Data'!$E$30,0,10*ROW('Water Data'!E9)))</f>
        <v/>
      </c>
      <c r="CB15" s="34" t="str">
        <f ca="1">+IF(OFFSET('Water Data'!$F$28,0,10*ROW('Water Data'!F9))="","",OFFSET('Water Data'!$F$28,0,10*ROW('Water Data'!F9)))</f>
        <v/>
      </c>
      <c r="CC15" s="34" t="str">
        <f ca="1">+IF(OFFSET('Water Data'!$F$29,0,10*ROW('Water Data'!F9))="","",OFFSET('Water Data'!$F$29,0,10*ROW('Water Data'!F9)))</f>
        <v/>
      </c>
      <c r="CD15" s="34" t="str">
        <f ca="1">+IF(OFFSET('Water Data'!$F$30,0,10*ROW('Water Data'!F9))="","",OFFSET('Water Data'!$F$30,0,10*ROW('Water Data'!F9)))</f>
        <v/>
      </c>
      <c r="CE15" s="34" t="str">
        <f ca="1">+IF(OFFSET('Water Data'!$G$28,0,10*ROW('Water Data'!G9))="","",OFFSET('Water Data'!$G$28,0,10*ROW('Water Data'!G9)))</f>
        <v/>
      </c>
      <c r="CF15" s="34" t="str">
        <f ca="1">+IF(OFFSET('Water Data'!$G$29,0,10*ROW('Water Data'!G9))="","",OFFSET('Water Data'!$G$29,0,10*ROW('Water Data'!G9)))</f>
        <v/>
      </c>
      <c r="CG15" s="34" t="str">
        <f ca="1">+IF(OFFSET('Water Data'!$G$30,0,10*ROW('Water Data'!G9))="","",OFFSET('Water Data'!$G$30,0,10*ROW('Water Data'!G9)))</f>
        <v/>
      </c>
      <c r="CH15" s="34" t="str">
        <f ca="1">+IF(OFFSET('Water Data'!$H$28,0,10*ROW('Water Data'!H9))="","",OFFSET('Water Data'!$H$28,0,10*ROW('Water Data'!H9)))</f>
        <v/>
      </c>
      <c r="CI15" s="34" t="str">
        <f ca="1">+IF(OFFSET('Water Data'!$H$29,0,10*ROW('Water Data'!H9))="","",OFFSET('Water Data'!$H$29,0,10*ROW('Water Data'!H9)))</f>
        <v/>
      </c>
      <c r="CJ15" s="34" t="str">
        <f ca="1">+IF(OFFSET('Water Data'!$H$30,0,10*ROW('Water Data'!H9))="","",OFFSET('Water Data'!$H$30,0,10*ROW('Water Data'!H9)))</f>
        <v/>
      </c>
      <c r="CK15" s="34" t="str">
        <f ca="1">+IF(OFFSET('Sanitation Data'!$C$29,0,10*ROW('Sanitation Data'!C9))="","",OFFSET('Sanitation Data'!$C$29,0,10*ROW('Sanitation Data'!C9)))</f>
        <v/>
      </c>
      <c r="CL15" s="34" t="str">
        <f ca="1">+IF(OFFSET('Sanitation Data'!$C$30,0,10*ROW('Sanitation Data'!C9))="","",OFFSET('Sanitation Data'!$C$30,0,10*ROW('Sanitation Data'!C9)))</f>
        <v/>
      </c>
      <c r="CM15" s="34" t="str">
        <f ca="1">+IF(OFFSET('Sanitation Data'!$C$31,0,10*ROW('Sanitation Data'!C9))="","",OFFSET('Sanitation Data'!$C$31,0,10*ROW('Sanitation Data'!C9)))</f>
        <v/>
      </c>
      <c r="CN15" s="34" t="str">
        <f ca="1">+IF(OFFSET('Sanitation Data'!$C$32,0,10*ROW('Sanitation Data'!C9))="","",OFFSET('Sanitation Data'!$C$32,0,10*ROW('Sanitation Data'!C9)))</f>
        <v/>
      </c>
      <c r="CO15" s="34" t="str">
        <f ca="1">+IF(OFFSET('Sanitation Data'!$C$33,0,10*ROW('Sanitation Data'!C9))="","",OFFSET('Sanitation Data'!$C$33,0,10*ROW('Sanitation Data'!C9)))</f>
        <v/>
      </c>
      <c r="CP15" s="34" t="str">
        <f ca="1">+IF(OFFSET('Sanitation Data'!$D$29,0,10*ROW('Sanitation Data'!D9))="","",OFFSET('Sanitation Data'!$D$29,0,10*ROW('Sanitation Data'!D9)))</f>
        <v/>
      </c>
      <c r="CQ15" s="34" t="str">
        <f ca="1">+IF(OFFSET('Sanitation Data'!$D$30,0,10*ROW('Sanitation Data'!D9))="","",OFFSET('Sanitation Data'!$D$30,0,10*ROW('Sanitation Data'!D9)))</f>
        <v/>
      </c>
      <c r="CR15" s="34" t="str">
        <f ca="1">+IF(OFFSET('Sanitation Data'!$D$31,0,10*ROW('Sanitation Data'!D9))="","",OFFSET('Sanitation Data'!$D$31,0,10*ROW('Sanitation Data'!D9)))</f>
        <v/>
      </c>
      <c r="CS15" s="34" t="str">
        <f ca="1">+IF(OFFSET('Sanitation Data'!$D$32,0,10*ROW('Sanitation Data'!D9))="","",OFFSET('Sanitation Data'!$D$32,0,10*ROW('Sanitation Data'!D9)))</f>
        <v/>
      </c>
      <c r="CT15" s="34" t="str">
        <f ca="1">+IF(OFFSET('Sanitation Data'!$D$33,0,10*ROW('Sanitation Data'!D9))="","",OFFSET('Sanitation Data'!$D$33,0,10*ROW('Sanitation Data'!D9)))</f>
        <v/>
      </c>
      <c r="CU15" s="34" t="str">
        <f ca="1">+IF(OFFSET('Sanitation Data'!$E$29,0,10*ROW('Sanitation Data'!E9))="","",OFFSET('Sanitation Data'!$E$29,0,10*ROW('Sanitation Data'!E9)))</f>
        <v/>
      </c>
      <c r="CV15" s="34" t="str">
        <f ca="1">+IF(OFFSET('Sanitation Data'!$E$30,0,10*ROW('Sanitation Data'!E9))="","",OFFSET('Sanitation Data'!$E$30,0,10*ROW('Sanitation Data'!E9)))</f>
        <v/>
      </c>
      <c r="CW15" s="34" t="str">
        <f ca="1">+IF(OFFSET('Sanitation Data'!$E$31,0,10*ROW('Sanitation Data'!E9))="","",OFFSET('Sanitation Data'!$E$31,0,10*ROW('Sanitation Data'!E9)))</f>
        <v/>
      </c>
      <c r="CX15" s="34" t="str">
        <f ca="1">+IF(OFFSET('Sanitation Data'!$E$32,0,10*ROW('Sanitation Data'!E9))="","",OFFSET('Sanitation Data'!$E$32,0,10*ROW('Sanitation Data'!E9)))</f>
        <v/>
      </c>
      <c r="CY15" s="34" t="str">
        <f ca="1">+IF(OFFSET('Sanitation Data'!$E$33,0,10*ROW('Sanitation Data'!E9))="","",OFFSET('Sanitation Data'!$E$33,0,10*ROW('Sanitation Data'!E9)))</f>
        <v/>
      </c>
      <c r="CZ15" s="34" t="str">
        <f ca="1">+IF(OFFSET('Sanitation Data'!$F$29,0,10*ROW('Sanitation Data'!F9))="","",OFFSET('Sanitation Data'!$F$29,0,10*ROW('Sanitation Data'!F9)))</f>
        <v/>
      </c>
      <c r="DA15" s="34" t="str">
        <f ca="1">+IF(OFFSET('Sanitation Data'!$F$30,0,10*ROW('Sanitation Data'!F9))="","",OFFSET('Sanitation Data'!$F$30,0,10*ROW('Sanitation Data'!F9)))</f>
        <v/>
      </c>
      <c r="DB15" s="34" t="str">
        <f ca="1">+IF(OFFSET('Sanitation Data'!$F$31,0,10*ROW('Sanitation Data'!F9))="","",OFFSET('Sanitation Data'!$F$31,0,10*ROW('Sanitation Data'!F9)))</f>
        <v/>
      </c>
      <c r="DC15" s="34" t="str">
        <f ca="1">+IF(OFFSET('Sanitation Data'!$F$32,0,10*ROW('Sanitation Data'!F9))="","",OFFSET('Sanitation Data'!$F$32,0,10*ROW('Sanitation Data'!F9)))</f>
        <v/>
      </c>
      <c r="DD15" s="34" t="str">
        <f ca="1">+IF(OFFSET('Sanitation Data'!$F$33,0,10*ROW('Sanitation Data'!F9))="","",OFFSET('Sanitation Data'!$F$33,0,10*ROW('Sanitation Data'!F9)))</f>
        <v/>
      </c>
      <c r="DE15" s="34" t="str">
        <f ca="1">+IF(OFFSET('Sanitation Data'!$G$29,0,10*ROW('Sanitation Data'!G9))="","",OFFSET('Sanitation Data'!$G$29,0,10*ROW('Sanitation Data'!G9)))</f>
        <v/>
      </c>
      <c r="DF15" s="34" t="str">
        <f ca="1">+IF(OFFSET('Sanitation Data'!$G$30,0,10*ROW('Sanitation Data'!G9))="","",OFFSET('Sanitation Data'!$G$30,0,10*ROW('Sanitation Data'!G9)))</f>
        <v/>
      </c>
      <c r="DG15" s="34" t="str">
        <f ca="1">+IF(OFFSET('Sanitation Data'!$G$31,0,10*ROW('Sanitation Data'!G9))="","",OFFSET('Sanitation Data'!$G$31,0,10*ROW('Sanitation Data'!G9)))</f>
        <v/>
      </c>
      <c r="DH15" s="34" t="str">
        <f ca="1">+IF(OFFSET('Sanitation Data'!$G$32,0,10*ROW('Sanitation Data'!G9))="","",OFFSET('Sanitation Data'!$G$32,0,10*ROW('Sanitation Data'!G9)))</f>
        <v/>
      </c>
      <c r="DI15" s="34" t="str">
        <f ca="1">+IF(OFFSET('Sanitation Data'!$G$33,0,10*ROW('Sanitation Data'!G9))="","",OFFSET('Sanitation Data'!$G$33,0,10*ROW('Sanitation Data'!G9)))</f>
        <v/>
      </c>
      <c r="DJ15" s="34" t="str">
        <f ca="1">+IF(OFFSET('Sanitation Data'!$H$29,0,10*ROW('Sanitation Data'!H9))="","",OFFSET('Sanitation Data'!$H$29,0,10*ROW('Sanitation Data'!H9)))</f>
        <v/>
      </c>
      <c r="DK15" s="34" t="str">
        <f ca="1">+IF(OFFSET('Sanitation Data'!$H$30,0,10*ROW('Sanitation Data'!H9))="","",OFFSET('Sanitation Data'!$H$30,0,10*ROW('Sanitation Data'!H9)))</f>
        <v/>
      </c>
      <c r="DL15" s="34" t="str">
        <f ca="1">+IF(OFFSET('Sanitation Data'!$H$31,0,10*ROW('Sanitation Data'!H9))="","",OFFSET('Sanitation Data'!$H$31,0,10*ROW('Sanitation Data'!H9)))</f>
        <v/>
      </c>
      <c r="DM15" s="34" t="str">
        <f ca="1">+IF(OFFSET('Sanitation Data'!$H$32,0,10*ROW('Sanitation Data'!H9))="","",OFFSET('Sanitation Data'!$H$32,0,10*ROW('Sanitation Data'!H9)))</f>
        <v/>
      </c>
      <c r="DN15" s="34" t="str">
        <f ca="1">+IF(OFFSET('Sanitation Data'!$H$33,0,10*ROW('Sanitation Data'!H9))="","",OFFSET('Sanitation Data'!$H$33,0,10*ROW('Sanitation Data'!H9)))</f>
        <v/>
      </c>
      <c r="DO15" s="34" t="str">
        <f ca="1">+IF(OFFSET('Hygiene Data'!$C$12,0,10*ROW('Hygiene Data'!C9))="","",OFFSET('Hygiene Data'!$C$12,0,10*ROW('Hygiene Data'!C9)))</f>
        <v/>
      </c>
      <c r="DP15" s="34" t="str">
        <f ca="1">+IF(OFFSET('Hygiene Data'!$C$13,0,10*ROW('Hygiene Data'!C9))="","",OFFSET('Hygiene Data'!$C$13,0,10*ROW('Hygiene Data'!C9)))</f>
        <v/>
      </c>
      <c r="DQ15" s="34" t="str">
        <f ca="1">+IF(OFFSET('Hygiene Data'!$C$14,0,10*ROW('Hygiene Data'!C9))="","",OFFSET('Hygiene Data'!$C$14,0,10*ROW('Hygiene Data'!C9)))</f>
        <v/>
      </c>
      <c r="DR15" s="34" t="str">
        <f ca="1">+IF(OFFSET('Hygiene Data'!$D$12,0,10*ROW('Hygiene Data'!D9))="","",OFFSET('Hygiene Data'!$D$12,0,10*ROW('Hygiene Data'!D9)))</f>
        <v/>
      </c>
      <c r="DS15" s="34" t="str">
        <f ca="1">+IF(OFFSET('Hygiene Data'!$D$13,0,10*ROW('Hygiene Data'!D9))="","",OFFSET('Hygiene Data'!$D$13,0,10*ROW('Hygiene Data'!D9)))</f>
        <v/>
      </c>
      <c r="DT15" s="34" t="str">
        <f ca="1">+IF(OFFSET('Hygiene Data'!$D$14,0,10*ROW('Hygiene Data'!D9))="","",OFFSET('Hygiene Data'!$D$14,0,10*ROW('Hygiene Data'!D9)))</f>
        <v/>
      </c>
      <c r="DU15" s="34" t="str">
        <f ca="1">+IF(OFFSET('Hygiene Data'!$E$12,0,10*ROW('Hygiene Data'!E9))="","",OFFSET('Hygiene Data'!$E$12,0,10*ROW('Hygiene Data'!E9)))</f>
        <v/>
      </c>
      <c r="DV15" s="34" t="str">
        <f ca="1">+IF(OFFSET('Hygiene Data'!$E$13,0,10*ROW('Hygiene Data'!E9))="","",OFFSET('Hygiene Data'!$E$13,0,10*ROW('Hygiene Data'!E9)))</f>
        <v/>
      </c>
      <c r="DW15" s="34" t="str">
        <f ca="1">+IF(OFFSET('Hygiene Data'!$E$14,0,10*ROW('Hygiene Data'!E9))="","",OFFSET('Hygiene Data'!$E$14,0,10*ROW('Hygiene Data'!E9)))</f>
        <v/>
      </c>
      <c r="DX15" s="34" t="str">
        <f ca="1">+IF(OFFSET('Hygiene Data'!$F$12,0,10*ROW('Hygiene Data'!F9))="","",OFFSET('Hygiene Data'!$F$12,0,10*ROW('Hygiene Data'!F9)))</f>
        <v/>
      </c>
      <c r="DY15" s="34" t="str">
        <f ca="1">+IF(OFFSET('Hygiene Data'!$F$13,0,10*ROW('Hygiene Data'!F9))="","",OFFSET('Hygiene Data'!$F$13,0,10*ROW('Hygiene Data'!F9)))</f>
        <v/>
      </c>
      <c r="DZ15" s="34" t="str">
        <f ca="1">+IF(OFFSET('Hygiene Data'!$F$14,0,10*ROW('Hygiene Data'!F9))="","",OFFSET('Hygiene Data'!$F$14,0,10*ROW('Hygiene Data'!F9)))</f>
        <v/>
      </c>
      <c r="EA15" s="34" t="str">
        <f ca="1">+IF(OFFSET('Hygiene Data'!$G$12,0,10*ROW('Hygiene Data'!G9))="","",OFFSET('Hygiene Data'!$G$12,0,10*ROW('Hygiene Data'!G9)))</f>
        <v/>
      </c>
      <c r="EB15" s="34" t="str">
        <f ca="1">+IF(OFFSET('Hygiene Data'!$G$13,0,10*ROW('Hygiene Data'!G9))="","",OFFSET('Hygiene Data'!$G$13,0,10*ROW('Hygiene Data'!G9)))</f>
        <v/>
      </c>
      <c r="EC15" s="34" t="str">
        <f ca="1">+IF(OFFSET('Hygiene Data'!$G$14,0,10*ROW('Hygiene Data'!G9))="","",OFFSET('Hygiene Data'!$G$14,0,10*ROW('Hygiene Data'!G9)))</f>
        <v/>
      </c>
      <c r="ED15" s="34" t="str">
        <f ca="1">+IF(OFFSET('Hygiene Data'!$H$12,0,10*ROW('Hygiene Data'!H9))="","",OFFSET('Hygiene Data'!$H$12,0,10*ROW('Hygiene Data'!H9)))</f>
        <v/>
      </c>
      <c r="EE15" s="34" t="str">
        <f ca="1">+IF(OFFSET('Hygiene Data'!$H$13,0,10*ROW('Hygiene Data'!H9))="","",OFFSET('Hygiene Data'!$H$13,0,10*ROW('Hygiene Data'!H9)))</f>
        <v/>
      </c>
      <c r="EF15" s="34" t="str">
        <f ca="1">+IF(OFFSET('Hygiene Data'!$H$14,0,10*ROW('Hygiene Data'!H9))="","",OFFSET('Hygiene Data'!$H$14,0,10*ROW('Hygiene Data'!H9)))</f>
        <v/>
      </c>
    </row>
    <row r="16" spans="1:136" x14ac:dyDescent="0.25">
      <c r="A16" s="57" t="str">
        <f ca="1">+IF(OFFSET('Water Data'!$B$1,0,10*ROW('Water Data'!B10))="","",OFFSET('Water Data'!$B$1,0,10*ROW('Water Data'!B10)))</f>
        <v/>
      </c>
      <c r="B16" s="57" t="str">
        <f ca="1">+IF(OFFSET('Water Data'!$A$3,0,10*ROW('Water Data'!A10))="","",OFFSET('Water Data'!$A$3,0,10*ROW('Water Data'!A10)))</f>
        <v/>
      </c>
      <c r="C16" s="57" t="str">
        <f ca="1">+IF(OFFSET('Water Data'!$C$3,0,10*ROW('Water Data'!C10))="","",OFFSET('Water Data'!$C$3,0,10*ROW('Water Data'!C10)))</f>
        <v/>
      </c>
      <c r="D16" s="249" t="e">
        <f ca="1">+IF(AND(ISNUMBER(OFFSET('Water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9" t="e">
        <f ca="1">+IF(AND(ISNUMBER(OFFSET('Water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9" t="e">
        <f ca="1">+IF(AND(ISNUMBER(OFFSET('Water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9" t="e">
        <f ca="1">+IF(AND(ISNUMBER(OFFSET('Water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9" t="e">
        <f ca="1">+IF(AND(ISNUMBER(OFFSET('Water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9" t="e">
        <f ca="1">+IF(AND(ISNUMBER(OFFSET('Water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9" t="e">
        <f ca="1">+IF(AND(ISNUMBER(OFFSET('Water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9" t="e">
        <f ca="1">+IF(AND(ISNUMBER(OFFSET('Water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9" t="e">
        <f ca="1">+IF(AND(ISNUMBER(OFFSET('Water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9" t="e">
        <f ca="1">+IF(AND(ISNUMBER(OFFSET('Water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9" t="e">
        <f ca="1">+IF(AND(ISNUMBER(OFFSET('Water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9" t="e">
        <f ca="1">+IF(AND(ISNUMBER(OFFSET('Water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9" t="e">
        <f ca="1">+IF(AND(ISNUMBER(OFFSET('Water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9" t="e">
        <f ca="1">+IF(AND(ISNUMBER(OFFSET('Water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9" t="e">
        <f ca="1">+IF(AND(ISNUMBER(OFFSET('Water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9" t="e">
        <f ca="1">+IF(AND(ISNUMBER(OFFSET('Water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9" t="e">
        <f ca="1">+IF(AND(ISNUMBER(OFFSET('Water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9" t="e">
        <f ca="1">+IF(AND(ISNUMBER(OFFSET('Water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0" t="e">
        <f ca="1">+IF(AND(ISNUMBER(OFFSET('Sanitation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50" t="e">
        <f ca="1">+IF(AND(ISNUMBER(OFFSET('Sanitation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0" t="e">
        <f ca="1">+IF(AND(ISNUMBER(OFFSET('Sanitation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0" t="e">
        <f ca="1">+IF(AND(ISNUMBER(OFFSET('Sanitation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0" t="e">
        <f ca="1">+IF(AND(ISNUMBER(OFFSET('Sanitation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0" t="e">
        <f ca="1">+IF(AND(ISNUMBER(OFFSET('Sanitation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0" t="e">
        <f ca="1">+IF(AND(ISNUMBER(OFFSET('Sanitation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0" t="e">
        <f ca="1">+IF(AND(ISNUMBER(OFFSET('Sanitation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0" t="e">
        <f ca="1">+IF(AND(ISNUMBER(OFFSET('Sanitation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0" t="e">
        <f ca="1">+IF(AND(ISNUMBER(OFFSET('Sanitation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0" t="e">
        <f ca="1">+IF(AND(ISNUMBER(OFFSET('Sanitation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0" t="e">
        <f ca="1">+IF(AND(ISNUMBER(OFFSET('Sanitation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0" t="e">
        <f ca="1">+IF(AND(ISNUMBER(OFFSET('Sanitation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0" t="e">
        <f ca="1">+IF(AND(ISNUMBER(OFFSET('Sanitation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0" t="e">
        <f ca="1">+IF(AND(ISNUMBER(OFFSET('Sanitation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0" t="e">
        <f ca="1">+IF(AND(ISNUMBER(OFFSET('Sanitation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0" t="e">
        <f ca="1">+IF(AND(ISNUMBER(OFFSET('Sanitation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0" t="e">
        <f ca="1">+IF(AND(ISNUMBER(OFFSET('Sanitation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0" t="e">
        <f ca="1">+IF(AND(ISNUMBER(OFFSET('Sanitation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0" t="e">
        <f ca="1">+IF(AND(ISNUMBER(OFFSET('Sanitation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0" t="e">
        <f ca="1">+IF(AND(ISNUMBER(OFFSET('Sanitation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50" t="e">
        <f ca="1">+IF(AND(ISNUMBER(OFFSET('Sanitation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0" t="e">
        <f ca="1">+IF(AND(ISNUMBER(OFFSET('Sanitation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0" t="e">
        <f ca="1">+IF(AND(ISNUMBER(OFFSET('Sanitation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0" t="e">
        <f ca="1">+IF(AND(ISNUMBER(OFFSET('Sanitation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0" t="e">
        <f ca="1">+IF(AND(ISNUMBER(OFFSET('Sanitation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0" t="e">
        <f ca="1">+IF(AND(ISNUMBER(OFFSET('Sanitation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0" t="e">
        <f ca="1">+IF(AND(ISNUMBER(OFFSET('Sanitation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0" t="e">
        <f ca="1">+IF(AND(ISNUMBER(OFFSET('Sanitation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0" t="e">
        <f ca="1">+IF(AND(ISNUMBER(OFFSET('Sanitation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1" t="e">
        <f ca="1">+IF(AND(ISNUMBER(OFFSET('Hygiene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1" t="e">
        <f ca="1">+IF(AND(ISNUMBER(OFFSET('Hygiene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1" t="e">
        <f ca="1">+IF(AND(ISNUMBER(OFFSET('Hygiene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1" t="e">
        <f ca="1">+IF(AND(ISNUMBER(OFFSET('Hygiene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1" t="e">
        <f ca="1">+IF(AND(ISNUMBER(OFFSET('Hygiene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1" t="e">
        <f ca="1">+IF(AND(ISNUMBER(OFFSET('Hygiene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1" t="e">
        <f ca="1">+IF(AND(ISNUMBER(OFFSET('Hygiene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1" t="e">
        <f ca="1">+IF(AND(ISNUMBER(OFFSET('Hygiene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1" t="e">
        <f ca="1">+IF(AND(ISNUMBER(OFFSET('Hygiene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1" t="e">
        <f ca="1">+IF(AND(ISNUMBER(OFFSET('Hygiene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1" t="e">
        <f ca="1">+IF(AND(ISNUMBER(OFFSET('Hygiene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1" t="e">
        <f ca="1">+IF(AND(ISNUMBER(OFFSET('Hygiene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1" t="e">
        <f ca="1">+IF(AND(ISNUMBER(OFFSET('Hygiene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1" t="e">
        <f ca="1">+IF(AND(ISNUMBER(OFFSET('Hygiene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1" t="e">
        <f ca="1">+IF(AND(ISNUMBER(OFFSET('Hygiene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1" t="e">
        <f ca="1">+IF(AND(ISNUMBER(OFFSET('Hygiene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1" t="e">
        <f ca="1">+IF(AND(ISNUMBER(OFFSET('Hygiene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1" t="e">
        <f ca="1">+IF(AND(ISNUMBER(OFFSET('Hygiene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1">+IF(OFFSET('Water Data'!$C$28,0,10*ROW('Water Data'!C10))="","",OFFSET('Water Data'!$C$28,0,10*ROW('Water Data'!C10)))</f>
        <v/>
      </c>
      <c r="BT16" s="34" t="str">
        <f ca="1">+IF(OFFSET('Water Data'!$C$29,0,10*ROW('Water Data'!C10))="","",OFFSET('Water Data'!$C$29,0,10*ROW('Water Data'!C10)))</f>
        <v/>
      </c>
      <c r="BU16" s="34" t="str">
        <f ca="1">+IF(OFFSET('Water Data'!$C$30,0,10*ROW('Water Data'!C10))="","",OFFSET('Water Data'!$C$30,0,10*ROW('Water Data'!C10)))</f>
        <v/>
      </c>
      <c r="BV16" s="34" t="str">
        <f ca="1">+IF(OFFSET('Water Data'!$D$28,0,10*ROW('Water Data'!D10))="","",OFFSET('Water Data'!$D$28,0,10*ROW('Water Data'!D10)))</f>
        <v/>
      </c>
      <c r="BW16" s="34" t="str">
        <f ca="1">+IF(OFFSET('Water Data'!$D$29,0,10*ROW('Water Data'!D10))="","",OFFSET('Water Data'!$D$29,0,10*ROW('Water Data'!D10)))</f>
        <v/>
      </c>
      <c r="BX16" s="34" t="str">
        <f ca="1">+IF(OFFSET('Water Data'!$D$30,0,10*ROW('Water Data'!D10))="","",OFFSET('Water Data'!$D$30,0,10*ROW('Water Data'!D10)))</f>
        <v/>
      </c>
      <c r="BY16" s="34" t="str">
        <f ca="1">+IF(OFFSET('Water Data'!$E$28,0,10*ROW('Water Data'!E10))="","",OFFSET('Water Data'!$E$28,0,10*ROW('Water Data'!E10)))</f>
        <v/>
      </c>
      <c r="BZ16" s="34" t="str">
        <f ca="1">+IF(OFFSET('Water Data'!$E$29,0,10*ROW('Water Data'!E10))="","",OFFSET('Water Data'!$E$29,0,10*ROW('Water Data'!E10)))</f>
        <v/>
      </c>
      <c r="CA16" s="34" t="str">
        <f ca="1">+IF(OFFSET('Water Data'!$E$30,0,10*ROW('Water Data'!E10))="","",OFFSET('Water Data'!$E$30,0,10*ROW('Water Data'!E10)))</f>
        <v/>
      </c>
      <c r="CB16" s="34" t="str">
        <f ca="1">+IF(OFFSET('Water Data'!$F$28,0,10*ROW('Water Data'!F10))="","",OFFSET('Water Data'!$F$28,0,10*ROW('Water Data'!F10)))</f>
        <v/>
      </c>
      <c r="CC16" s="34" t="str">
        <f ca="1">+IF(OFFSET('Water Data'!$F$29,0,10*ROW('Water Data'!F10))="","",OFFSET('Water Data'!$F$29,0,10*ROW('Water Data'!F10)))</f>
        <v/>
      </c>
      <c r="CD16" s="34" t="str">
        <f ca="1">+IF(OFFSET('Water Data'!$F$30,0,10*ROW('Water Data'!F10))="","",OFFSET('Water Data'!$F$30,0,10*ROW('Water Data'!F10)))</f>
        <v/>
      </c>
      <c r="CE16" s="34" t="str">
        <f ca="1">+IF(OFFSET('Water Data'!$G$28,0,10*ROW('Water Data'!G10))="","",OFFSET('Water Data'!$G$28,0,10*ROW('Water Data'!G10)))</f>
        <v/>
      </c>
      <c r="CF16" s="34" t="str">
        <f ca="1">+IF(OFFSET('Water Data'!$G$29,0,10*ROW('Water Data'!G10))="","",OFFSET('Water Data'!$G$29,0,10*ROW('Water Data'!G10)))</f>
        <v/>
      </c>
      <c r="CG16" s="34" t="str">
        <f ca="1">+IF(OFFSET('Water Data'!$G$30,0,10*ROW('Water Data'!G10))="","",OFFSET('Water Data'!$G$30,0,10*ROW('Water Data'!G10)))</f>
        <v/>
      </c>
      <c r="CH16" s="34" t="str">
        <f ca="1">+IF(OFFSET('Water Data'!$H$28,0,10*ROW('Water Data'!H10))="","",OFFSET('Water Data'!$H$28,0,10*ROW('Water Data'!H10)))</f>
        <v/>
      </c>
      <c r="CI16" s="34" t="str">
        <f ca="1">+IF(OFFSET('Water Data'!$H$29,0,10*ROW('Water Data'!H10))="","",OFFSET('Water Data'!$H$29,0,10*ROW('Water Data'!H10)))</f>
        <v/>
      </c>
      <c r="CJ16" s="34" t="str">
        <f ca="1">+IF(OFFSET('Water Data'!$H$30,0,10*ROW('Water Data'!H10))="","",OFFSET('Water Data'!$H$30,0,10*ROW('Water Data'!H10)))</f>
        <v/>
      </c>
      <c r="CK16" s="34" t="str">
        <f ca="1">+IF(OFFSET('Sanitation Data'!$C$29,0,10*ROW('Sanitation Data'!C10))="","",OFFSET('Sanitation Data'!$C$29,0,10*ROW('Sanitation Data'!C10)))</f>
        <v/>
      </c>
      <c r="CL16" s="34" t="str">
        <f ca="1">+IF(OFFSET('Sanitation Data'!$C$30,0,10*ROW('Sanitation Data'!C10))="","",OFFSET('Sanitation Data'!$C$30,0,10*ROW('Sanitation Data'!C10)))</f>
        <v/>
      </c>
      <c r="CM16" s="34" t="str">
        <f ca="1">+IF(OFFSET('Sanitation Data'!$C$31,0,10*ROW('Sanitation Data'!C10))="","",OFFSET('Sanitation Data'!$C$31,0,10*ROW('Sanitation Data'!C10)))</f>
        <v/>
      </c>
      <c r="CN16" s="34" t="str">
        <f ca="1">+IF(OFFSET('Sanitation Data'!$C$32,0,10*ROW('Sanitation Data'!C10))="","",OFFSET('Sanitation Data'!$C$32,0,10*ROW('Sanitation Data'!C10)))</f>
        <v/>
      </c>
      <c r="CO16" s="34" t="str">
        <f ca="1">+IF(OFFSET('Sanitation Data'!$C$33,0,10*ROW('Sanitation Data'!C10))="","",OFFSET('Sanitation Data'!$C$33,0,10*ROW('Sanitation Data'!C10)))</f>
        <v/>
      </c>
      <c r="CP16" s="34" t="str">
        <f ca="1">+IF(OFFSET('Sanitation Data'!$D$29,0,10*ROW('Sanitation Data'!D10))="","",OFFSET('Sanitation Data'!$D$29,0,10*ROW('Sanitation Data'!D10)))</f>
        <v/>
      </c>
      <c r="CQ16" s="34" t="str">
        <f ca="1">+IF(OFFSET('Sanitation Data'!$D$30,0,10*ROW('Sanitation Data'!D10))="","",OFFSET('Sanitation Data'!$D$30,0,10*ROW('Sanitation Data'!D10)))</f>
        <v/>
      </c>
      <c r="CR16" s="34" t="str">
        <f ca="1">+IF(OFFSET('Sanitation Data'!$D$31,0,10*ROW('Sanitation Data'!D10))="","",OFFSET('Sanitation Data'!$D$31,0,10*ROW('Sanitation Data'!D10)))</f>
        <v/>
      </c>
      <c r="CS16" s="34" t="str">
        <f ca="1">+IF(OFFSET('Sanitation Data'!$D$32,0,10*ROW('Sanitation Data'!D10))="","",OFFSET('Sanitation Data'!$D$32,0,10*ROW('Sanitation Data'!D10)))</f>
        <v/>
      </c>
      <c r="CT16" s="34" t="str">
        <f ca="1">+IF(OFFSET('Sanitation Data'!$D$33,0,10*ROW('Sanitation Data'!D10))="","",OFFSET('Sanitation Data'!$D$33,0,10*ROW('Sanitation Data'!D10)))</f>
        <v/>
      </c>
      <c r="CU16" s="34" t="str">
        <f ca="1">+IF(OFFSET('Sanitation Data'!$E$29,0,10*ROW('Sanitation Data'!E10))="","",OFFSET('Sanitation Data'!$E$29,0,10*ROW('Sanitation Data'!E10)))</f>
        <v/>
      </c>
      <c r="CV16" s="34" t="str">
        <f ca="1">+IF(OFFSET('Sanitation Data'!$E$30,0,10*ROW('Sanitation Data'!E10))="","",OFFSET('Sanitation Data'!$E$30,0,10*ROW('Sanitation Data'!E10)))</f>
        <v/>
      </c>
      <c r="CW16" s="34" t="str">
        <f ca="1">+IF(OFFSET('Sanitation Data'!$E$31,0,10*ROW('Sanitation Data'!E10))="","",OFFSET('Sanitation Data'!$E$31,0,10*ROW('Sanitation Data'!E10)))</f>
        <v/>
      </c>
      <c r="CX16" s="34" t="str">
        <f ca="1">+IF(OFFSET('Sanitation Data'!$E$32,0,10*ROW('Sanitation Data'!E10))="","",OFFSET('Sanitation Data'!$E$32,0,10*ROW('Sanitation Data'!E10)))</f>
        <v/>
      </c>
      <c r="CY16" s="34" t="str">
        <f ca="1">+IF(OFFSET('Sanitation Data'!$E$33,0,10*ROW('Sanitation Data'!E10))="","",OFFSET('Sanitation Data'!$E$33,0,10*ROW('Sanitation Data'!E10)))</f>
        <v/>
      </c>
      <c r="CZ16" s="34" t="str">
        <f ca="1">+IF(OFFSET('Sanitation Data'!$F$29,0,10*ROW('Sanitation Data'!F10))="","",OFFSET('Sanitation Data'!$F$29,0,10*ROW('Sanitation Data'!F10)))</f>
        <v/>
      </c>
      <c r="DA16" s="34" t="str">
        <f ca="1">+IF(OFFSET('Sanitation Data'!$F$30,0,10*ROW('Sanitation Data'!F10))="","",OFFSET('Sanitation Data'!$F$30,0,10*ROW('Sanitation Data'!F10)))</f>
        <v/>
      </c>
      <c r="DB16" s="34" t="str">
        <f ca="1">+IF(OFFSET('Sanitation Data'!$F$31,0,10*ROW('Sanitation Data'!F10))="","",OFFSET('Sanitation Data'!$F$31,0,10*ROW('Sanitation Data'!F10)))</f>
        <v/>
      </c>
      <c r="DC16" s="34" t="str">
        <f ca="1">+IF(OFFSET('Sanitation Data'!$F$32,0,10*ROW('Sanitation Data'!F10))="","",OFFSET('Sanitation Data'!$F$32,0,10*ROW('Sanitation Data'!F10)))</f>
        <v/>
      </c>
      <c r="DD16" s="34" t="str">
        <f ca="1">+IF(OFFSET('Sanitation Data'!$F$33,0,10*ROW('Sanitation Data'!F10))="","",OFFSET('Sanitation Data'!$F$33,0,10*ROW('Sanitation Data'!F10)))</f>
        <v/>
      </c>
      <c r="DE16" s="34" t="str">
        <f ca="1">+IF(OFFSET('Sanitation Data'!$G$29,0,10*ROW('Sanitation Data'!G10))="","",OFFSET('Sanitation Data'!$G$29,0,10*ROW('Sanitation Data'!G10)))</f>
        <v/>
      </c>
      <c r="DF16" s="34" t="str">
        <f ca="1">+IF(OFFSET('Sanitation Data'!$G$30,0,10*ROW('Sanitation Data'!G10))="","",OFFSET('Sanitation Data'!$G$30,0,10*ROW('Sanitation Data'!G10)))</f>
        <v/>
      </c>
      <c r="DG16" s="34" t="str">
        <f ca="1">+IF(OFFSET('Sanitation Data'!$G$31,0,10*ROW('Sanitation Data'!G10))="","",OFFSET('Sanitation Data'!$G$31,0,10*ROW('Sanitation Data'!G10)))</f>
        <v/>
      </c>
      <c r="DH16" s="34" t="str">
        <f ca="1">+IF(OFFSET('Sanitation Data'!$G$32,0,10*ROW('Sanitation Data'!G10))="","",OFFSET('Sanitation Data'!$G$32,0,10*ROW('Sanitation Data'!G10)))</f>
        <v/>
      </c>
      <c r="DI16" s="34" t="str">
        <f ca="1">+IF(OFFSET('Sanitation Data'!$G$33,0,10*ROW('Sanitation Data'!G10))="","",OFFSET('Sanitation Data'!$G$33,0,10*ROW('Sanitation Data'!G10)))</f>
        <v/>
      </c>
      <c r="DJ16" s="34" t="str">
        <f ca="1">+IF(OFFSET('Sanitation Data'!$H$29,0,10*ROW('Sanitation Data'!H10))="","",OFFSET('Sanitation Data'!$H$29,0,10*ROW('Sanitation Data'!H10)))</f>
        <v/>
      </c>
      <c r="DK16" s="34" t="str">
        <f ca="1">+IF(OFFSET('Sanitation Data'!$H$30,0,10*ROW('Sanitation Data'!H10))="","",OFFSET('Sanitation Data'!$H$30,0,10*ROW('Sanitation Data'!H10)))</f>
        <v/>
      </c>
      <c r="DL16" s="34" t="str">
        <f ca="1">+IF(OFFSET('Sanitation Data'!$H$31,0,10*ROW('Sanitation Data'!H10))="","",OFFSET('Sanitation Data'!$H$31,0,10*ROW('Sanitation Data'!H10)))</f>
        <v/>
      </c>
      <c r="DM16" s="34" t="str">
        <f ca="1">+IF(OFFSET('Sanitation Data'!$H$32,0,10*ROW('Sanitation Data'!H10))="","",OFFSET('Sanitation Data'!$H$32,0,10*ROW('Sanitation Data'!H10)))</f>
        <v/>
      </c>
      <c r="DN16" s="34" t="str">
        <f ca="1">+IF(OFFSET('Sanitation Data'!$H$33,0,10*ROW('Sanitation Data'!H10))="","",OFFSET('Sanitation Data'!$H$33,0,10*ROW('Sanitation Data'!H10)))</f>
        <v/>
      </c>
      <c r="DO16" s="34" t="str">
        <f ca="1">+IF(OFFSET('Hygiene Data'!$C$12,0,10*ROW('Hygiene Data'!C10))="","",OFFSET('Hygiene Data'!$C$12,0,10*ROW('Hygiene Data'!C10)))</f>
        <v/>
      </c>
      <c r="DP16" s="34" t="str">
        <f ca="1">+IF(OFFSET('Hygiene Data'!$C$13,0,10*ROW('Hygiene Data'!C10))="","",OFFSET('Hygiene Data'!$C$13,0,10*ROW('Hygiene Data'!C10)))</f>
        <v/>
      </c>
      <c r="DQ16" s="34" t="str">
        <f ca="1">+IF(OFFSET('Hygiene Data'!$C$14,0,10*ROW('Hygiene Data'!C10))="","",OFFSET('Hygiene Data'!$C$14,0,10*ROW('Hygiene Data'!C10)))</f>
        <v/>
      </c>
      <c r="DR16" s="34" t="str">
        <f ca="1">+IF(OFFSET('Hygiene Data'!$D$12,0,10*ROW('Hygiene Data'!D10))="","",OFFSET('Hygiene Data'!$D$12,0,10*ROW('Hygiene Data'!D10)))</f>
        <v/>
      </c>
      <c r="DS16" s="34" t="str">
        <f ca="1">+IF(OFFSET('Hygiene Data'!$D$13,0,10*ROW('Hygiene Data'!D10))="","",OFFSET('Hygiene Data'!$D$13,0,10*ROW('Hygiene Data'!D10)))</f>
        <v/>
      </c>
      <c r="DT16" s="34" t="str">
        <f ca="1">+IF(OFFSET('Hygiene Data'!$D$14,0,10*ROW('Hygiene Data'!D10))="","",OFFSET('Hygiene Data'!$D$14,0,10*ROW('Hygiene Data'!D10)))</f>
        <v/>
      </c>
      <c r="DU16" s="34" t="str">
        <f ca="1">+IF(OFFSET('Hygiene Data'!$E$12,0,10*ROW('Hygiene Data'!E10))="","",OFFSET('Hygiene Data'!$E$12,0,10*ROW('Hygiene Data'!E10)))</f>
        <v/>
      </c>
      <c r="DV16" s="34" t="str">
        <f ca="1">+IF(OFFSET('Hygiene Data'!$E$13,0,10*ROW('Hygiene Data'!E10))="","",OFFSET('Hygiene Data'!$E$13,0,10*ROW('Hygiene Data'!E10)))</f>
        <v/>
      </c>
      <c r="DW16" s="34" t="str">
        <f ca="1">+IF(OFFSET('Hygiene Data'!$E$14,0,10*ROW('Hygiene Data'!E10))="","",OFFSET('Hygiene Data'!$E$14,0,10*ROW('Hygiene Data'!E10)))</f>
        <v/>
      </c>
      <c r="DX16" s="34" t="str">
        <f ca="1">+IF(OFFSET('Hygiene Data'!$F$12,0,10*ROW('Hygiene Data'!F10))="","",OFFSET('Hygiene Data'!$F$12,0,10*ROW('Hygiene Data'!F10)))</f>
        <v/>
      </c>
      <c r="DY16" s="34" t="str">
        <f ca="1">+IF(OFFSET('Hygiene Data'!$F$13,0,10*ROW('Hygiene Data'!F10))="","",OFFSET('Hygiene Data'!$F$13,0,10*ROW('Hygiene Data'!F10)))</f>
        <v/>
      </c>
      <c r="DZ16" s="34" t="str">
        <f ca="1">+IF(OFFSET('Hygiene Data'!$F$14,0,10*ROW('Hygiene Data'!F10))="","",OFFSET('Hygiene Data'!$F$14,0,10*ROW('Hygiene Data'!F10)))</f>
        <v/>
      </c>
      <c r="EA16" s="34" t="str">
        <f ca="1">+IF(OFFSET('Hygiene Data'!$G$12,0,10*ROW('Hygiene Data'!G10))="","",OFFSET('Hygiene Data'!$G$12,0,10*ROW('Hygiene Data'!G10)))</f>
        <v/>
      </c>
      <c r="EB16" s="34" t="str">
        <f ca="1">+IF(OFFSET('Hygiene Data'!$G$13,0,10*ROW('Hygiene Data'!G10))="","",OFFSET('Hygiene Data'!$G$13,0,10*ROW('Hygiene Data'!G10)))</f>
        <v/>
      </c>
      <c r="EC16" s="34" t="str">
        <f ca="1">+IF(OFFSET('Hygiene Data'!$G$14,0,10*ROW('Hygiene Data'!G10))="","",OFFSET('Hygiene Data'!$G$14,0,10*ROW('Hygiene Data'!G10)))</f>
        <v/>
      </c>
      <c r="ED16" s="34" t="str">
        <f ca="1">+IF(OFFSET('Hygiene Data'!$H$12,0,10*ROW('Hygiene Data'!H10))="","",OFFSET('Hygiene Data'!$H$12,0,10*ROW('Hygiene Data'!H10)))</f>
        <v/>
      </c>
      <c r="EE16" s="34" t="str">
        <f ca="1">+IF(OFFSET('Hygiene Data'!$H$13,0,10*ROW('Hygiene Data'!H10))="","",OFFSET('Hygiene Data'!$H$13,0,10*ROW('Hygiene Data'!H10)))</f>
        <v/>
      </c>
      <c r="EF16" s="34" t="str">
        <f ca="1">+IF(OFFSET('Hygiene Data'!$H$14,0,10*ROW('Hygiene Data'!H10))="","",OFFSET('Hygiene Data'!$H$14,0,10*ROW('Hygiene Data'!H10)))</f>
        <v/>
      </c>
    </row>
    <row r="17" spans="1:136" x14ac:dyDescent="0.25">
      <c r="A17" s="57" t="str">
        <f ca="1">+IF(OFFSET('Water Data'!$B$1,0,10*ROW('Water Data'!B11))="","",OFFSET('Water Data'!$B$1,0,10*ROW('Water Data'!B11)))</f>
        <v/>
      </c>
      <c r="B17" s="57" t="str">
        <f ca="1">+IF(OFFSET('Water Data'!$A$3,0,10*ROW('Water Data'!A11))="","",OFFSET('Water Data'!$A$3,0,10*ROW('Water Data'!A11)))</f>
        <v/>
      </c>
      <c r="C17" s="57" t="str">
        <f ca="1">+IF(OFFSET('Water Data'!$C$3,0,10*ROW('Water Data'!C11))="","",OFFSET('Water Data'!$C$3,0,10*ROW('Water Data'!C11)))</f>
        <v/>
      </c>
      <c r="D17" s="249" t="e">
        <f ca="1">+IF(AND(ISNUMBER(OFFSET('Water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9" t="e">
        <f ca="1">+IF(AND(ISNUMBER(OFFSET('Water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9" t="e">
        <f ca="1">+IF(AND(ISNUMBER(OFFSET('Water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9" t="e">
        <f ca="1">+IF(AND(ISNUMBER(OFFSET('Water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9" t="e">
        <f ca="1">+IF(AND(ISNUMBER(OFFSET('Water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9" t="e">
        <f ca="1">+IF(AND(ISNUMBER(OFFSET('Water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9" t="e">
        <f ca="1">+IF(AND(ISNUMBER(OFFSET('Water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9" t="e">
        <f ca="1">+IF(AND(ISNUMBER(OFFSET('Water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9" t="e">
        <f ca="1">+IF(AND(ISNUMBER(OFFSET('Water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9" t="e">
        <f ca="1">+IF(AND(ISNUMBER(OFFSET('Water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9" t="e">
        <f ca="1">+IF(AND(ISNUMBER(OFFSET('Water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9" t="e">
        <f ca="1">+IF(AND(ISNUMBER(OFFSET('Water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9" t="e">
        <f ca="1">+IF(AND(ISNUMBER(OFFSET('Water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9" t="e">
        <f ca="1">+IF(AND(ISNUMBER(OFFSET('Water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9" t="e">
        <f ca="1">+IF(AND(ISNUMBER(OFFSET('Water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9" t="e">
        <f ca="1">+IF(AND(ISNUMBER(OFFSET('Water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9" t="e">
        <f ca="1">+IF(AND(ISNUMBER(OFFSET('Water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9" t="e">
        <f ca="1">+IF(AND(ISNUMBER(OFFSET('Water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0" t="e">
        <f ca="1">+IF(AND(ISNUMBER(OFFSET('Sanitation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50" t="e">
        <f ca="1">+IF(AND(ISNUMBER(OFFSET('Sanitation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0" t="e">
        <f ca="1">+IF(AND(ISNUMBER(OFFSET('Sanitation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0" t="e">
        <f ca="1">+IF(AND(ISNUMBER(OFFSET('Sanitation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0" t="e">
        <f ca="1">+IF(AND(ISNUMBER(OFFSET('Sanitation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0" t="e">
        <f ca="1">+IF(AND(ISNUMBER(OFFSET('Sanitation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0" t="e">
        <f ca="1">+IF(AND(ISNUMBER(OFFSET('Sanitation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0" t="e">
        <f ca="1">+IF(AND(ISNUMBER(OFFSET('Sanitation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0" t="e">
        <f ca="1">+IF(AND(ISNUMBER(OFFSET('Sanitation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0" t="e">
        <f ca="1">+IF(AND(ISNUMBER(OFFSET('Sanitation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0" t="e">
        <f ca="1">+IF(AND(ISNUMBER(OFFSET('Sanitation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0" t="e">
        <f ca="1">+IF(AND(ISNUMBER(OFFSET('Sanitation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0" t="e">
        <f ca="1">+IF(AND(ISNUMBER(OFFSET('Sanitation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0" t="e">
        <f ca="1">+IF(AND(ISNUMBER(OFFSET('Sanitation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0" t="e">
        <f ca="1">+IF(AND(ISNUMBER(OFFSET('Sanitation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0" t="e">
        <f ca="1">+IF(AND(ISNUMBER(OFFSET('Sanitation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0" t="e">
        <f ca="1">+IF(AND(ISNUMBER(OFFSET('Sanitation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0" t="e">
        <f ca="1">+IF(AND(ISNUMBER(OFFSET('Sanitation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0" t="e">
        <f ca="1">+IF(AND(ISNUMBER(OFFSET('Sanitation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0" t="e">
        <f ca="1">+IF(AND(ISNUMBER(OFFSET('Sanitation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0" t="e">
        <f ca="1">+IF(AND(ISNUMBER(OFFSET('Sanitation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50" t="e">
        <f ca="1">+IF(AND(ISNUMBER(OFFSET('Sanitation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0" t="e">
        <f ca="1">+IF(AND(ISNUMBER(OFFSET('Sanitation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0" t="e">
        <f ca="1">+IF(AND(ISNUMBER(OFFSET('Sanitation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0" t="e">
        <f ca="1">+IF(AND(ISNUMBER(OFFSET('Sanitation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0" t="e">
        <f ca="1">+IF(AND(ISNUMBER(OFFSET('Sanitation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0" t="e">
        <f ca="1">+IF(AND(ISNUMBER(OFFSET('Sanitation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0" t="e">
        <f ca="1">+IF(AND(ISNUMBER(OFFSET('Sanitation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0" t="e">
        <f ca="1">+IF(AND(ISNUMBER(OFFSET('Sanitation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0" t="e">
        <f ca="1">+IF(AND(ISNUMBER(OFFSET('Sanitation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1" t="e">
        <f ca="1">+IF(AND(ISNUMBER(OFFSET('Hygiene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1" t="e">
        <f ca="1">+IF(AND(ISNUMBER(OFFSET('Hygiene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1" t="e">
        <f ca="1">+IF(AND(ISNUMBER(OFFSET('Hygiene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1" t="e">
        <f ca="1">+IF(AND(ISNUMBER(OFFSET('Hygiene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1" t="e">
        <f ca="1">+IF(AND(ISNUMBER(OFFSET('Hygiene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1" t="e">
        <f ca="1">+IF(AND(ISNUMBER(OFFSET('Hygiene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1" t="e">
        <f ca="1">+IF(AND(ISNUMBER(OFFSET('Hygiene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1" t="e">
        <f ca="1">+IF(AND(ISNUMBER(OFFSET('Hygiene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1" t="e">
        <f ca="1">+IF(AND(ISNUMBER(OFFSET('Hygiene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1" t="e">
        <f ca="1">+IF(AND(ISNUMBER(OFFSET('Hygiene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1" t="e">
        <f ca="1">+IF(AND(ISNUMBER(OFFSET('Hygiene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1" t="e">
        <f ca="1">+IF(AND(ISNUMBER(OFFSET('Hygiene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1" t="e">
        <f ca="1">+IF(AND(ISNUMBER(OFFSET('Hygiene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1" t="e">
        <f ca="1">+IF(AND(ISNUMBER(OFFSET('Hygiene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1" t="e">
        <f ca="1">+IF(AND(ISNUMBER(OFFSET('Hygiene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1" t="e">
        <f ca="1">+IF(AND(ISNUMBER(OFFSET('Hygiene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1" t="e">
        <f ca="1">+IF(AND(ISNUMBER(OFFSET('Hygiene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1" t="e">
        <f ca="1">+IF(AND(ISNUMBER(OFFSET('Hygiene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1">+IF(OFFSET('Water Data'!$C$28,0,10*ROW('Water Data'!C11))="","",OFFSET('Water Data'!$C$28,0,10*ROW('Water Data'!C11)))</f>
        <v/>
      </c>
      <c r="BT17" s="34" t="str">
        <f ca="1">+IF(OFFSET('Water Data'!$C$29,0,10*ROW('Water Data'!C11))="","",OFFSET('Water Data'!$C$29,0,10*ROW('Water Data'!C11)))</f>
        <v/>
      </c>
      <c r="BU17" s="34" t="str">
        <f ca="1">+IF(OFFSET('Water Data'!$C$30,0,10*ROW('Water Data'!C11))="","",OFFSET('Water Data'!$C$30,0,10*ROW('Water Data'!C11)))</f>
        <v/>
      </c>
      <c r="BV17" s="34" t="str">
        <f ca="1">+IF(OFFSET('Water Data'!$D$28,0,10*ROW('Water Data'!D11))="","",OFFSET('Water Data'!$D$28,0,10*ROW('Water Data'!D11)))</f>
        <v/>
      </c>
      <c r="BW17" s="34" t="str">
        <f ca="1">+IF(OFFSET('Water Data'!$D$29,0,10*ROW('Water Data'!D11))="","",OFFSET('Water Data'!$D$29,0,10*ROW('Water Data'!D11)))</f>
        <v/>
      </c>
      <c r="BX17" s="34" t="str">
        <f ca="1">+IF(OFFSET('Water Data'!$D$30,0,10*ROW('Water Data'!D11))="","",OFFSET('Water Data'!$D$30,0,10*ROW('Water Data'!D11)))</f>
        <v/>
      </c>
      <c r="BY17" s="34" t="str">
        <f ca="1">+IF(OFFSET('Water Data'!$E$28,0,10*ROW('Water Data'!E11))="","",OFFSET('Water Data'!$E$28,0,10*ROW('Water Data'!E11)))</f>
        <v/>
      </c>
      <c r="BZ17" s="34" t="str">
        <f ca="1">+IF(OFFSET('Water Data'!$E$29,0,10*ROW('Water Data'!E11))="","",OFFSET('Water Data'!$E$29,0,10*ROW('Water Data'!E11)))</f>
        <v/>
      </c>
      <c r="CA17" s="34" t="str">
        <f ca="1">+IF(OFFSET('Water Data'!$E$30,0,10*ROW('Water Data'!E11))="","",OFFSET('Water Data'!$E$30,0,10*ROW('Water Data'!E11)))</f>
        <v/>
      </c>
      <c r="CB17" s="34" t="str">
        <f ca="1">+IF(OFFSET('Water Data'!$F$28,0,10*ROW('Water Data'!F11))="","",OFFSET('Water Data'!$F$28,0,10*ROW('Water Data'!F11)))</f>
        <v/>
      </c>
      <c r="CC17" s="34" t="str">
        <f ca="1">+IF(OFFSET('Water Data'!$F$29,0,10*ROW('Water Data'!F11))="","",OFFSET('Water Data'!$F$29,0,10*ROW('Water Data'!F11)))</f>
        <v/>
      </c>
      <c r="CD17" s="34" t="str">
        <f ca="1">+IF(OFFSET('Water Data'!$F$30,0,10*ROW('Water Data'!F11))="","",OFFSET('Water Data'!$F$30,0,10*ROW('Water Data'!F11)))</f>
        <v/>
      </c>
      <c r="CE17" s="34" t="str">
        <f ca="1">+IF(OFFSET('Water Data'!$G$28,0,10*ROW('Water Data'!G11))="","",OFFSET('Water Data'!$G$28,0,10*ROW('Water Data'!G11)))</f>
        <v/>
      </c>
      <c r="CF17" s="34" t="str">
        <f ca="1">+IF(OFFSET('Water Data'!$G$29,0,10*ROW('Water Data'!G11))="","",OFFSET('Water Data'!$G$29,0,10*ROW('Water Data'!G11)))</f>
        <v/>
      </c>
      <c r="CG17" s="34" t="str">
        <f ca="1">+IF(OFFSET('Water Data'!$G$30,0,10*ROW('Water Data'!G11))="","",OFFSET('Water Data'!$G$30,0,10*ROW('Water Data'!G11)))</f>
        <v/>
      </c>
      <c r="CH17" s="34" t="str">
        <f ca="1">+IF(OFFSET('Water Data'!$H$28,0,10*ROW('Water Data'!H11))="","",OFFSET('Water Data'!$H$28,0,10*ROW('Water Data'!H11)))</f>
        <v/>
      </c>
      <c r="CI17" s="34" t="str">
        <f ca="1">+IF(OFFSET('Water Data'!$H$29,0,10*ROW('Water Data'!H11))="","",OFFSET('Water Data'!$H$29,0,10*ROW('Water Data'!H11)))</f>
        <v/>
      </c>
      <c r="CJ17" s="34" t="str">
        <f ca="1">+IF(OFFSET('Water Data'!$H$30,0,10*ROW('Water Data'!H11))="","",OFFSET('Water Data'!$H$30,0,10*ROW('Water Data'!H11)))</f>
        <v/>
      </c>
      <c r="CK17" s="34" t="str">
        <f ca="1">+IF(OFFSET('Sanitation Data'!$C$29,0,10*ROW('Sanitation Data'!C11))="","",OFFSET('Sanitation Data'!$C$29,0,10*ROW('Sanitation Data'!C11)))</f>
        <v/>
      </c>
      <c r="CL17" s="34" t="str">
        <f ca="1">+IF(OFFSET('Sanitation Data'!$C$30,0,10*ROW('Sanitation Data'!C11))="","",OFFSET('Sanitation Data'!$C$30,0,10*ROW('Sanitation Data'!C11)))</f>
        <v/>
      </c>
      <c r="CM17" s="34" t="str">
        <f ca="1">+IF(OFFSET('Sanitation Data'!$C$31,0,10*ROW('Sanitation Data'!C11))="","",OFFSET('Sanitation Data'!$C$31,0,10*ROW('Sanitation Data'!C11)))</f>
        <v/>
      </c>
      <c r="CN17" s="34" t="str">
        <f ca="1">+IF(OFFSET('Sanitation Data'!$C$32,0,10*ROW('Sanitation Data'!C11))="","",OFFSET('Sanitation Data'!$C$32,0,10*ROW('Sanitation Data'!C11)))</f>
        <v/>
      </c>
      <c r="CO17" s="34" t="str">
        <f ca="1">+IF(OFFSET('Sanitation Data'!$C$33,0,10*ROW('Sanitation Data'!C11))="","",OFFSET('Sanitation Data'!$C$33,0,10*ROW('Sanitation Data'!C11)))</f>
        <v/>
      </c>
      <c r="CP17" s="34" t="str">
        <f ca="1">+IF(OFFSET('Sanitation Data'!$D$29,0,10*ROW('Sanitation Data'!D11))="","",OFFSET('Sanitation Data'!$D$29,0,10*ROW('Sanitation Data'!D11)))</f>
        <v/>
      </c>
      <c r="CQ17" s="34" t="str">
        <f ca="1">+IF(OFFSET('Sanitation Data'!$D$30,0,10*ROW('Sanitation Data'!D11))="","",OFFSET('Sanitation Data'!$D$30,0,10*ROW('Sanitation Data'!D11)))</f>
        <v/>
      </c>
      <c r="CR17" s="34" t="str">
        <f ca="1">+IF(OFFSET('Sanitation Data'!$D$31,0,10*ROW('Sanitation Data'!D11))="","",OFFSET('Sanitation Data'!$D$31,0,10*ROW('Sanitation Data'!D11)))</f>
        <v/>
      </c>
      <c r="CS17" s="34" t="str">
        <f ca="1">+IF(OFFSET('Sanitation Data'!$D$32,0,10*ROW('Sanitation Data'!D11))="","",OFFSET('Sanitation Data'!$D$32,0,10*ROW('Sanitation Data'!D11)))</f>
        <v/>
      </c>
      <c r="CT17" s="34" t="str">
        <f ca="1">+IF(OFFSET('Sanitation Data'!$D$33,0,10*ROW('Sanitation Data'!D11))="","",OFFSET('Sanitation Data'!$D$33,0,10*ROW('Sanitation Data'!D11)))</f>
        <v/>
      </c>
      <c r="CU17" s="34" t="str">
        <f ca="1">+IF(OFFSET('Sanitation Data'!$E$29,0,10*ROW('Sanitation Data'!E11))="","",OFFSET('Sanitation Data'!$E$29,0,10*ROW('Sanitation Data'!E11)))</f>
        <v/>
      </c>
      <c r="CV17" s="34" t="str">
        <f ca="1">+IF(OFFSET('Sanitation Data'!$E$30,0,10*ROW('Sanitation Data'!E11))="","",OFFSET('Sanitation Data'!$E$30,0,10*ROW('Sanitation Data'!E11)))</f>
        <v/>
      </c>
      <c r="CW17" s="34" t="str">
        <f ca="1">+IF(OFFSET('Sanitation Data'!$E$31,0,10*ROW('Sanitation Data'!E11))="","",OFFSET('Sanitation Data'!$E$31,0,10*ROW('Sanitation Data'!E11)))</f>
        <v/>
      </c>
      <c r="CX17" s="34" t="str">
        <f ca="1">+IF(OFFSET('Sanitation Data'!$E$32,0,10*ROW('Sanitation Data'!E11))="","",OFFSET('Sanitation Data'!$E$32,0,10*ROW('Sanitation Data'!E11)))</f>
        <v/>
      </c>
      <c r="CY17" s="34" t="str">
        <f ca="1">+IF(OFFSET('Sanitation Data'!$E$33,0,10*ROW('Sanitation Data'!E11))="","",OFFSET('Sanitation Data'!$E$33,0,10*ROW('Sanitation Data'!E11)))</f>
        <v/>
      </c>
      <c r="CZ17" s="34" t="str">
        <f ca="1">+IF(OFFSET('Sanitation Data'!$F$29,0,10*ROW('Sanitation Data'!F11))="","",OFFSET('Sanitation Data'!$F$29,0,10*ROW('Sanitation Data'!F11)))</f>
        <v/>
      </c>
      <c r="DA17" s="34" t="str">
        <f ca="1">+IF(OFFSET('Sanitation Data'!$F$30,0,10*ROW('Sanitation Data'!F11))="","",OFFSET('Sanitation Data'!$F$30,0,10*ROW('Sanitation Data'!F11)))</f>
        <v/>
      </c>
      <c r="DB17" s="34" t="str">
        <f ca="1">+IF(OFFSET('Sanitation Data'!$F$31,0,10*ROW('Sanitation Data'!F11))="","",OFFSET('Sanitation Data'!$F$31,0,10*ROW('Sanitation Data'!F11)))</f>
        <v/>
      </c>
      <c r="DC17" s="34" t="str">
        <f ca="1">+IF(OFFSET('Sanitation Data'!$F$32,0,10*ROW('Sanitation Data'!F11))="","",OFFSET('Sanitation Data'!$F$32,0,10*ROW('Sanitation Data'!F11)))</f>
        <v/>
      </c>
      <c r="DD17" s="34" t="str">
        <f ca="1">+IF(OFFSET('Sanitation Data'!$F$33,0,10*ROW('Sanitation Data'!F11))="","",OFFSET('Sanitation Data'!$F$33,0,10*ROW('Sanitation Data'!F11)))</f>
        <v/>
      </c>
      <c r="DE17" s="34" t="str">
        <f ca="1">+IF(OFFSET('Sanitation Data'!$G$29,0,10*ROW('Sanitation Data'!G11))="","",OFFSET('Sanitation Data'!$G$29,0,10*ROW('Sanitation Data'!G11)))</f>
        <v/>
      </c>
      <c r="DF17" s="34" t="str">
        <f ca="1">+IF(OFFSET('Sanitation Data'!$G$30,0,10*ROW('Sanitation Data'!G11))="","",OFFSET('Sanitation Data'!$G$30,0,10*ROW('Sanitation Data'!G11)))</f>
        <v/>
      </c>
      <c r="DG17" s="34" t="str">
        <f ca="1">+IF(OFFSET('Sanitation Data'!$G$31,0,10*ROW('Sanitation Data'!G11))="","",OFFSET('Sanitation Data'!$G$31,0,10*ROW('Sanitation Data'!G11)))</f>
        <v/>
      </c>
      <c r="DH17" s="34" t="str">
        <f ca="1">+IF(OFFSET('Sanitation Data'!$G$32,0,10*ROW('Sanitation Data'!G11))="","",OFFSET('Sanitation Data'!$G$32,0,10*ROW('Sanitation Data'!G11)))</f>
        <v/>
      </c>
      <c r="DI17" s="34" t="str">
        <f ca="1">+IF(OFFSET('Sanitation Data'!$G$33,0,10*ROW('Sanitation Data'!G11))="","",OFFSET('Sanitation Data'!$G$33,0,10*ROW('Sanitation Data'!G11)))</f>
        <v/>
      </c>
      <c r="DJ17" s="34" t="str">
        <f ca="1">+IF(OFFSET('Sanitation Data'!$H$29,0,10*ROW('Sanitation Data'!H11))="","",OFFSET('Sanitation Data'!$H$29,0,10*ROW('Sanitation Data'!H11)))</f>
        <v/>
      </c>
      <c r="DK17" s="34" t="str">
        <f ca="1">+IF(OFFSET('Sanitation Data'!$H$30,0,10*ROW('Sanitation Data'!H11))="","",OFFSET('Sanitation Data'!$H$30,0,10*ROW('Sanitation Data'!H11)))</f>
        <v/>
      </c>
      <c r="DL17" s="34" t="str">
        <f ca="1">+IF(OFFSET('Sanitation Data'!$H$31,0,10*ROW('Sanitation Data'!H11))="","",OFFSET('Sanitation Data'!$H$31,0,10*ROW('Sanitation Data'!H11)))</f>
        <v/>
      </c>
      <c r="DM17" s="34" t="str">
        <f ca="1">+IF(OFFSET('Sanitation Data'!$H$32,0,10*ROW('Sanitation Data'!H11))="","",OFFSET('Sanitation Data'!$H$32,0,10*ROW('Sanitation Data'!H11)))</f>
        <v/>
      </c>
      <c r="DN17" s="34" t="str">
        <f ca="1">+IF(OFFSET('Sanitation Data'!$H$33,0,10*ROW('Sanitation Data'!H11))="","",OFFSET('Sanitation Data'!$H$33,0,10*ROW('Sanitation Data'!H11)))</f>
        <v/>
      </c>
      <c r="DO17" s="34" t="str">
        <f ca="1">+IF(OFFSET('Hygiene Data'!$C$12,0,10*ROW('Hygiene Data'!C11))="","",OFFSET('Hygiene Data'!$C$12,0,10*ROW('Hygiene Data'!C11)))</f>
        <v/>
      </c>
      <c r="DP17" s="34" t="str">
        <f ca="1">+IF(OFFSET('Hygiene Data'!$C$13,0,10*ROW('Hygiene Data'!C11))="","",OFFSET('Hygiene Data'!$C$13,0,10*ROW('Hygiene Data'!C11)))</f>
        <v/>
      </c>
      <c r="DQ17" s="34" t="str">
        <f ca="1">+IF(OFFSET('Hygiene Data'!$C$14,0,10*ROW('Hygiene Data'!C11))="","",OFFSET('Hygiene Data'!$C$14,0,10*ROW('Hygiene Data'!C11)))</f>
        <v/>
      </c>
      <c r="DR17" s="34" t="str">
        <f ca="1">+IF(OFFSET('Hygiene Data'!$D$12,0,10*ROW('Hygiene Data'!D11))="","",OFFSET('Hygiene Data'!$D$12,0,10*ROW('Hygiene Data'!D11)))</f>
        <v/>
      </c>
      <c r="DS17" s="34" t="str">
        <f ca="1">+IF(OFFSET('Hygiene Data'!$D$13,0,10*ROW('Hygiene Data'!D11))="","",OFFSET('Hygiene Data'!$D$13,0,10*ROW('Hygiene Data'!D11)))</f>
        <v/>
      </c>
      <c r="DT17" s="34" t="str">
        <f ca="1">+IF(OFFSET('Hygiene Data'!$D$14,0,10*ROW('Hygiene Data'!D11))="","",OFFSET('Hygiene Data'!$D$14,0,10*ROW('Hygiene Data'!D11)))</f>
        <v/>
      </c>
      <c r="DU17" s="34" t="str">
        <f ca="1">+IF(OFFSET('Hygiene Data'!$E$12,0,10*ROW('Hygiene Data'!E11))="","",OFFSET('Hygiene Data'!$E$12,0,10*ROW('Hygiene Data'!E11)))</f>
        <v/>
      </c>
      <c r="DV17" s="34" t="str">
        <f ca="1">+IF(OFFSET('Hygiene Data'!$E$13,0,10*ROW('Hygiene Data'!E11))="","",OFFSET('Hygiene Data'!$E$13,0,10*ROW('Hygiene Data'!E11)))</f>
        <v/>
      </c>
      <c r="DW17" s="34" t="str">
        <f ca="1">+IF(OFFSET('Hygiene Data'!$E$14,0,10*ROW('Hygiene Data'!E11))="","",OFFSET('Hygiene Data'!$E$14,0,10*ROW('Hygiene Data'!E11)))</f>
        <v/>
      </c>
      <c r="DX17" s="34" t="str">
        <f ca="1">+IF(OFFSET('Hygiene Data'!$F$12,0,10*ROW('Hygiene Data'!F11))="","",OFFSET('Hygiene Data'!$F$12,0,10*ROW('Hygiene Data'!F11)))</f>
        <v/>
      </c>
      <c r="DY17" s="34" t="str">
        <f ca="1">+IF(OFFSET('Hygiene Data'!$F$13,0,10*ROW('Hygiene Data'!F11))="","",OFFSET('Hygiene Data'!$F$13,0,10*ROW('Hygiene Data'!F11)))</f>
        <v/>
      </c>
      <c r="DZ17" s="34" t="str">
        <f ca="1">+IF(OFFSET('Hygiene Data'!$F$14,0,10*ROW('Hygiene Data'!F11))="","",OFFSET('Hygiene Data'!$F$14,0,10*ROW('Hygiene Data'!F11)))</f>
        <v/>
      </c>
      <c r="EA17" s="34" t="str">
        <f ca="1">+IF(OFFSET('Hygiene Data'!$G$12,0,10*ROW('Hygiene Data'!G11))="","",OFFSET('Hygiene Data'!$G$12,0,10*ROW('Hygiene Data'!G11)))</f>
        <v/>
      </c>
      <c r="EB17" s="34" t="str">
        <f ca="1">+IF(OFFSET('Hygiene Data'!$G$13,0,10*ROW('Hygiene Data'!G11))="","",OFFSET('Hygiene Data'!$G$13,0,10*ROW('Hygiene Data'!G11)))</f>
        <v/>
      </c>
      <c r="EC17" s="34" t="str">
        <f ca="1">+IF(OFFSET('Hygiene Data'!$G$14,0,10*ROW('Hygiene Data'!G11))="","",OFFSET('Hygiene Data'!$G$14,0,10*ROW('Hygiene Data'!G11)))</f>
        <v/>
      </c>
      <c r="ED17" s="34" t="str">
        <f ca="1">+IF(OFFSET('Hygiene Data'!$H$12,0,10*ROW('Hygiene Data'!H11))="","",OFFSET('Hygiene Data'!$H$12,0,10*ROW('Hygiene Data'!H11)))</f>
        <v/>
      </c>
      <c r="EE17" s="34" t="str">
        <f ca="1">+IF(OFFSET('Hygiene Data'!$H$13,0,10*ROW('Hygiene Data'!H11))="","",OFFSET('Hygiene Data'!$H$13,0,10*ROW('Hygiene Data'!H11)))</f>
        <v/>
      </c>
      <c r="EF17" s="34" t="str">
        <f ca="1">+IF(OFFSET('Hygiene Data'!$H$14,0,10*ROW('Hygiene Data'!H11))="","",OFFSET('Hygiene Data'!$H$14,0,10*ROW('Hygiene Data'!H11)))</f>
        <v/>
      </c>
    </row>
    <row r="18" spans="1:136" x14ac:dyDescent="0.25">
      <c r="A18" s="57" t="str">
        <f ca="1">+IF(OFFSET('Water Data'!$B$1,0,10*ROW('Water Data'!B12))="","",OFFSET('Water Data'!$B$1,0,10*ROW('Water Data'!B12)))</f>
        <v/>
      </c>
      <c r="B18" s="57" t="str">
        <f ca="1">+IF(OFFSET('Water Data'!$A$3,0,10*ROW('Water Data'!A12))="","",OFFSET('Water Data'!$A$3,0,10*ROW('Water Data'!A12)))</f>
        <v/>
      </c>
      <c r="C18" s="57" t="str">
        <f ca="1">+IF(OFFSET('Water Data'!$C$3,0,10*ROW('Water Data'!C12))="","",OFFSET('Water Data'!$C$3,0,10*ROW('Water Data'!C12)))</f>
        <v/>
      </c>
      <c r="D18" s="249" t="e">
        <f ca="1">+IF(AND(ISNUMBER(OFFSET('Water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9" t="e">
        <f ca="1">+IF(AND(ISNUMBER(OFFSET('Water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9" t="e">
        <f ca="1">+IF(AND(ISNUMBER(OFFSET('Water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9" t="e">
        <f ca="1">+IF(AND(ISNUMBER(OFFSET('Water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9" t="e">
        <f ca="1">+IF(AND(ISNUMBER(OFFSET('Water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9" t="e">
        <f ca="1">+IF(AND(ISNUMBER(OFFSET('Water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9" t="e">
        <f ca="1">+IF(AND(ISNUMBER(OFFSET('Water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9" t="e">
        <f ca="1">+IF(AND(ISNUMBER(OFFSET('Water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9" t="e">
        <f ca="1">+IF(AND(ISNUMBER(OFFSET('Water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9" t="e">
        <f ca="1">+IF(AND(ISNUMBER(OFFSET('Water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9" t="e">
        <f ca="1">+IF(AND(ISNUMBER(OFFSET('Water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9" t="e">
        <f ca="1">+IF(AND(ISNUMBER(OFFSET('Water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9" t="e">
        <f ca="1">+IF(AND(ISNUMBER(OFFSET('Water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9" t="e">
        <f ca="1">+IF(AND(ISNUMBER(OFFSET('Water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9" t="e">
        <f ca="1">+IF(AND(ISNUMBER(OFFSET('Water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9" t="e">
        <f ca="1">+IF(AND(ISNUMBER(OFFSET('Water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9" t="e">
        <f ca="1">+IF(AND(ISNUMBER(OFFSET('Water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9" t="e">
        <f ca="1">+IF(AND(ISNUMBER(OFFSET('Water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0" t="e">
        <f ca="1">+IF(AND(ISNUMBER(OFFSET('Sanitation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0" t="e">
        <f ca="1">+IF(AND(ISNUMBER(OFFSET('Sanitation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0" t="e">
        <f ca="1">+IF(AND(ISNUMBER(OFFSET('Sanitation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0" t="e">
        <f ca="1">+IF(AND(ISNUMBER(OFFSET('Sanitation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0" t="e">
        <f ca="1">+IF(AND(ISNUMBER(OFFSET('Sanitation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0" t="e">
        <f ca="1">+IF(AND(ISNUMBER(OFFSET('Sanitation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0" t="e">
        <f ca="1">+IF(AND(ISNUMBER(OFFSET('Sanitation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0" t="e">
        <f ca="1">+IF(AND(ISNUMBER(OFFSET('Sanitation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0" t="e">
        <f ca="1">+IF(AND(ISNUMBER(OFFSET('Sanitation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0" t="e">
        <f ca="1">+IF(AND(ISNUMBER(OFFSET('Sanitation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0" t="e">
        <f ca="1">+IF(AND(ISNUMBER(OFFSET('Sanitation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0" t="e">
        <f ca="1">+IF(AND(ISNUMBER(OFFSET('Sanitation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0" t="e">
        <f ca="1">+IF(AND(ISNUMBER(OFFSET('Sanitation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0" t="e">
        <f ca="1">+IF(AND(ISNUMBER(OFFSET('Sanitation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0" t="e">
        <f ca="1">+IF(AND(ISNUMBER(OFFSET('Sanitation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0" t="e">
        <f ca="1">+IF(AND(ISNUMBER(OFFSET('Sanitation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0" t="e">
        <f ca="1">+IF(AND(ISNUMBER(OFFSET('Sanitation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0" t="e">
        <f ca="1">+IF(AND(ISNUMBER(OFFSET('Sanitation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0" t="e">
        <f ca="1">+IF(AND(ISNUMBER(OFFSET('Sanitation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0" t="e">
        <f ca="1">+IF(AND(ISNUMBER(OFFSET('Sanitation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0" t="e">
        <f ca="1">+IF(AND(ISNUMBER(OFFSET('Sanitation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0" t="e">
        <f ca="1">+IF(AND(ISNUMBER(OFFSET('Sanitation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0" t="e">
        <f ca="1">+IF(AND(ISNUMBER(OFFSET('Sanitation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0" t="e">
        <f ca="1">+IF(AND(ISNUMBER(OFFSET('Sanitation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0" t="e">
        <f ca="1">+IF(AND(ISNUMBER(OFFSET('Sanitation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0" t="e">
        <f ca="1">+IF(AND(ISNUMBER(OFFSET('Sanitation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0" t="e">
        <f ca="1">+IF(AND(ISNUMBER(OFFSET('Sanitation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0" t="e">
        <f ca="1">+IF(AND(ISNUMBER(OFFSET('Sanitation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0" t="e">
        <f ca="1">+IF(AND(ISNUMBER(OFFSET('Sanitation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0" t="e">
        <f ca="1">+IF(AND(ISNUMBER(OFFSET('Sanitation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1" t="e">
        <f ca="1">+IF(AND(ISNUMBER(OFFSET('Hygiene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1" t="e">
        <f ca="1">+IF(AND(ISNUMBER(OFFSET('Hygiene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1" t="e">
        <f ca="1">+IF(AND(ISNUMBER(OFFSET('Hygiene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1" t="e">
        <f ca="1">+IF(AND(ISNUMBER(OFFSET('Hygiene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1" t="e">
        <f ca="1">+IF(AND(ISNUMBER(OFFSET('Hygiene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1" t="e">
        <f ca="1">+IF(AND(ISNUMBER(OFFSET('Hygiene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1" t="e">
        <f ca="1">+IF(AND(ISNUMBER(OFFSET('Hygiene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1" t="e">
        <f ca="1">+IF(AND(ISNUMBER(OFFSET('Hygiene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1" t="e">
        <f ca="1">+IF(AND(ISNUMBER(OFFSET('Hygiene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1" t="e">
        <f ca="1">+IF(AND(ISNUMBER(OFFSET('Hygiene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1" t="e">
        <f ca="1">+IF(AND(ISNUMBER(OFFSET('Hygiene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1" t="e">
        <f ca="1">+IF(AND(ISNUMBER(OFFSET('Hygiene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1" t="e">
        <f ca="1">+IF(AND(ISNUMBER(OFFSET('Hygiene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1" t="e">
        <f ca="1">+IF(AND(ISNUMBER(OFFSET('Hygiene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1" t="e">
        <f ca="1">+IF(AND(ISNUMBER(OFFSET('Hygiene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1" t="e">
        <f ca="1">+IF(AND(ISNUMBER(OFFSET('Hygiene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1" t="e">
        <f ca="1">+IF(AND(ISNUMBER(OFFSET('Hygiene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1" t="e">
        <f ca="1">+IF(AND(ISNUMBER(OFFSET('Hygiene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1">+IF(OFFSET('Water Data'!$C$28,0,10*ROW('Water Data'!C12))="","",OFFSET('Water Data'!$C$28,0,10*ROW('Water Data'!C12)))</f>
        <v/>
      </c>
      <c r="BT18" s="34" t="str">
        <f ca="1">+IF(OFFSET('Water Data'!$C$29,0,10*ROW('Water Data'!C12))="","",OFFSET('Water Data'!$C$29,0,10*ROW('Water Data'!C12)))</f>
        <v/>
      </c>
      <c r="BU18" s="34" t="str">
        <f ca="1">+IF(OFFSET('Water Data'!$C$30,0,10*ROW('Water Data'!C12))="","",OFFSET('Water Data'!$C$30,0,10*ROW('Water Data'!C12)))</f>
        <v/>
      </c>
      <c r="BV18" s="34" t="str">
        <f ca="1">+IF(OFFSET('Water Data'!$D$28,0,10*ROW('Water Data'!D12))="","",OFFSET('Water Data'!$D$28,0,10*ROW('Water Data'!D12)))</f>
        <v/>
      </c>
      <c r="BW18" s="34" t="str">
        <f ca="1">+IF(OFFSET('Water Data'!$D$29,0,10*ROW('Water Data'!D12))="","",OFFSET('Water Data'!$D$29,0,10*ROW('Water Data'!D12)))</f>
        <v/>
      </c>
      <c r="BX18" s="34" t="str">
        <f ca="1">+IF(OFFSET('Water Data'!$D$30,0,10*ROW('Water Data'!D12))="","",OFFSET('Water Data'!$D$30,0,10*ROW('Water Data'!D12)))</f>
        <v/>
      </c>
      <c r="BY18" s="34" t="str">
        <f ca="1">+IF(OFFSET('Water Data'!$E$28,0,10*ROW('Water Data'!E12))="","",OFFSET('Water Data'!$E$28,0,10*ROW('Water Data'!E12)))</f>
        <v/>
      </c>
      <c r="BZ18" s="34" t="str">
        <f ca="1">+IF(OFFSET('Water Data'!$E$29,0,10*ROW('Water Data'!E12))="","",OFFSET('Water Data'!$E$29,0,10*ROW('Water Data'!E12)))</f>
        <v/>
      </c>
      <c r="CA18" s="34" t="str">
        <f ca="1">+IF(OFFSET('Water Data'!$E$30,0,10*ROW('Water Data'!E12))="","",OFFSET('Water Data'!$E$30,0,10*ROW('Water Data'!E12)))</f>
        <v/>
      </c>
      <c r="CB18" s="34" t="str">
        <f ca="1">+IF(OFFSET('Water Data'!$F$28,0,10*ROW('Water Data'!F12))="","",OFFSET('Water Data'!$F$28,0,10*ROW('Water Data'!F12)))</f>
        <v/>
      </c>
      <c r="CC18" s="34" t="str">
        <f ca="1">+IF(OFFSET('Water Data'!$F$29,0,10*ROW('Water Data'!F12))="","",OFFSET('Water Data'!$F$29,0,10*ROW('Water Data'!F12)))</f>
        <v/>
      </c>
      <c r="CD18" s="34" t="str">
        <f ca="1">+IF(OFFSET('Water Data'!$F$30,0,10*ROW('Water Data'!F12))="","",OFFSET('Water Data'!$F$30,0,10*ROW('Water Data'!F12)))</f>
        <v/>
      </c>
      <c r="CE18" s="34" t="str">
        <f ca="1">+IF(OFFSET('Water Data'!$G$28,0,10*ROW('Water Data'!G12))="","",OFFSET('Water Data'!$G$28,0,10*ROW('Water Data'!G12)))</f>
        <v/>
      </c>
      <c r="CF18" s="34" t="str">
        <f ca="1">+IF(OFFSET('Water Data'!$G$29,0,10*ROW('Water Data'!G12))="","",OFFSET('Water Data'!$G$29,0,10*ROW('Water Data'!G12)))</f>
        <v/>
      </c>
      <c r="CG18" s="34" t="str">
        <f ca="1">+IF(OFFSET('Water Data'!$G$30,0,10*ROW('Water Data'!G12))="","",OFFSET('Water Data'!$G$30,0,10*ROW('Water Data'!G12)))</f>
        <v/>
      </c>
      <c r="CH18" s="34" t="str">
        <f ca="1">+IF(OFFSET('Water Data'!$H$28,0,10*ROW('Water Data'!H12))="","",OFFSET('Water Data'!$H$28,0,10*ROW('Water Data'!H12)))</f>
        <v/>
      </c>
      <c r="CI18" s="34" t="str">
        <f ca="1">+IF(OFFSET('Water Data'!$H$29,0,10*ROW('Water Data'!H12))="","",OFFSET('Water Data'!$H$29,0,10*ROW('Water Data'!H12)))</f>
        <v/>
      </c>
      <c r="CJ18" s="34" t="str">
        <f ca="1">+IF(OFFSET('Water Data'!$H$30,0,10*ROW('Water Data'!H12))="","",OFFSET('Water Data'!$H$30,0,10*ROW('Water Data'!H12)))</f>
        <v/>
      </c>
      <c r="CK18" s="34" t="str">
        <f ca="1">+IF(OFFSET('Sanitation Data'!$C$29,0,10*ROW('Sanitation Data'!C12))="","",OFFSET('Sanitation Data'!$C$29,0,10*ROW('Sanitation Data'!C12)))</f>
        <v/>
      </c>
      <c r="CL18" s="34" t="str">
        <f ca="1">+IF(OFFSET('Sanitation Data'!$C$30,0,10*ROW('Sanitation Data'!C12))="","",OFFSET('Sanitation Data'!$C$30,0,10*ROW('Sanitation Data'!C12)))</f>
        <v/>
      </c>
      <c r="CM18" s="34" t="str">
        <f ca="1">+IF(OFFSET('Sanitation Data'!$C$31,0,10*ROW('Sanitation Data'!C12))="","",OFFSET('Sanitation Data'!$C$31,0,10*ROW('Sanitation Data'!C12)))</f>
        <v/>
      </c>
      <c r="CN18" s="34" t="str">
        <f ca="1">+IF(OFFSET('Sanitation Data'!$C$32,0,10*ROW('Sanitation Data'!C12))="","",OFFSET('Sanitation Data'!$C$32,0,10*ROW('Sanitation Data'!C12)))</f>
        <v/>
      </c>
      <c r="CO18" s="34" t="str">
        <f ca="1">+IF(OFFSET('Sanitation Data'!$C$33,0,10*ROW('Sanitation Data'!C12))="","",OFFSET('Sanitation Data'!$C$33,0,10*ROW('Sanitation Data'!C12)))</f>
        <v/>
      </c>
      <c r="CP18" s="34" t="str">
        <f ca="1">+IF(OFFSET('Sanitation Data'!$D$29,0,10*ROW('Sanitation Data'!D12))="","",OFFSET('Sanitation Data'!$D$29,0,10*ROW('Sanitation Data'!D12)))</f>
        <v/>
      </c>
      <c r="CQ18" s="34" t="str">
        <f ca="1">+IF(OFFSET('Sanitation Data'!$D$30,0,10*ROW('Sanitation Data'!D12))="","",OFFSET('Sanitation Data'!$D$30,0,10*ROW('Sanitation Data'!D12)))</f>
        <v/>
      </c>
      <c r="CR18" s="34" t="str">
        <f ca="1">+IF(OFFSET('Sanitation Data'!$D$31,0,10*ROW('Sanitation Data'!D12))="","",OFFSET('Sanitation Data'!$D$31,0,10*ROW('Sanitation Data'!D12)))</f>
        <v/>
      </c>
      <c r="CS18" s="34" t="str">
        <f ca="1">+IF(OFFSET('Sanitation Data'!$D$32,0,10*ROW('Sanitation Data'!D12))="","",OFFSET('Sanitation Data'!$D$32,0,10*ROW('Sanitation Data'!D12)))</f>
        <v/>
      </c>
      <c r="CT18" s="34" t="str">
        <f ca="1">+IF(OFFSET('Sanitation Data'!$D$33,0,10*ROW('Sanitation Data'!D12))="","",OFFSET('Sanitation Data'!$D$33,0,10*ROW('Sanitation Data'!D12)))</f>
        <v/>
      </c>
      <c r="CU18" s="34" t="str">
        <f ca="1">+IF(OFFSET('Sanitation Data'!$E$29,0,10*ROW('Sanitation Data'!E12))="","",OFFSET('Sanitation Data'!$E$29,0,10*ROW('Sanitation Data'!E12)))</f>
        <v/>
      </c>
      <c r="CV18" s="34" t="str">
        <f ca="1">+IF(OFFSET('Sanitation Data'!$E$30,0,10*ROW('Sanitation Data'!E12))="","",OFFSET('Sanitation Data'!$E$30,0,10*ROW('Sanitation Data'!E12)))</f>
        <v/>
      </c>
      <c r="CW18" s="34" t="str">
        <f ca="1">+IF(OFFSET('Sanitation Data'!$E$31,0,10*ROW('Sanitation Data'!E12))="","",OFFSET('Sanitation Data'!$E$31,0,10*ROW('Sanitation Data'!E12)))</f>
        <v/>
      </c>
      <c r="CX18" s="34" t="str">
        <f ca="1">+IF(OFFSET('Sanitation Data'!$E$32,0,10*ROW('Sanitation Data'!E12))="","",OFFSET('Sanitation Data'!$E$32,0,10*ROW('Sanitation Data'!E12)))</f>
        <v/>
      </c>
      <c r="CY18" s="34" t="str">
        <f ca="1">+IF(OFFSET('Sanitation Data'!$E$33,0,10*ROW('Sanitation Data'!E12))="","",OFFSET('Sanitation Data'!$E$33,0,10*ROW('Sanitation Data'!E12)))</f>
        <v/>
      </c>
      <c r="CZ18" s="34" t="str">
        <f ca="1">+IF(OFFSET('Sanitation Data'!$F$29,0,10*ROW('Sanitation Data'!F12))="","",OFFSET('Sanitation Data'!$F$29,0,10*ROW('Sanitation Data'!F12)))</f>
        <v/>
      </c>
      <c r="DA18" s="34" t="str">
        <f ca="1">+IF(OFFSET('Sanitation Data'!$F$30,0,10*ROW('Sanitation Data'!F12))="","",OFFSET('Sanitation Data'!$F$30,0,10*ROW('Sanitation Data'!F12)))</f>
        <v/>
      </c>
      <c r="DB18" s="34" t="str">
        <f ca="1">+IF(OFFSET('Sanitation Data'!$F$31,0,10*ROW('Sanitation Data'!F12))="","",OFFSET('Sanitation Data'!$F$31,0,10*ROW('Sanitation Data'!F12)))</f>
        <v/>
      </c>
      <c r="DC18" s="34" t="str">
        <f ca="1">+IF(OFFSET('Sanitation Data'!$F$32,0,10*ROW('Sanitation Data'!F12))="","",OFFSET('Sanitation Data'!$F$32,0,10*ROW('Sanitation Data'!F12)))</f>
        <v/>
      </c>
      <c r="DD18" s="34" t="str">
        <f ca="1">+IF(OFFSET('Sanitation Data'!$F$33,0,10*ROW('Sanitation Data'!F12))="","",OFFSET('Sanitation Data'!$F$33,0,10*ROW('Sanitation Data'!F12)))</f>
        <v/>
      </c>
      <c r="DE18" s="34" t="str">
        <f ca="1">+IF(OFFSET('Sanitation Data'!$G$29,0,10*ROW('Sanitation Data'!G12))="","",OFFSET('Sanitation Data'!$G$29,0,10*ROW('Sanitation Data'!G12)))</f>
        <v/>
      </c>
      <c r="DF18" s="34" t="str">
        <f ca="1">+IF(OFFSET('Sanitation Data'!$G$30,0,10*ROW('Sanitation Data'!G12))="","",OFFSET('Sanitation Data'!$G$30,0,10*ROW('Sanitation Data'!G12)))</f>
        <v/>
      </c>
      <c r="DG18" s="34" t="str">
        <f ca="1">+IF(OFFSET('Sanitation Data'!$G$31,0,10*ROW('Sanitation Data'!G12))="","",OFFSET('Sanitation Data'!$G$31,0,10*ROW('Sanitation Data'!G12)))</f>
        <v/>
      </c>
      <c r="DH18" s="34" t="str">
        <f ca="1">+IF(OFFSET('Sanitation Data'!$G$32,0,10*ROW('Sanitation Data'!G12))="","",OFFSET('Sanitation Data'!$G$32,0,10*ROW('Sanitation Data'!G12)))</f>
        <v/>
      </c>
      <c r="DI18" s="34" t="str">
        <f ca="1">+IF(OFFSET('Sanitation Data'!$G$33,0,10*ROW('Sanitation Data'!G12))="","",OFFSET('Sanitation Data'!$G$33,0,10*ROW('Sanitation Data'!G12)))</f>
        <v/>
      </c>
      <c r="DJ18" s="34" t="str">
        <f ca="1">+IF(OFFSET('Sanitation Data'!$H$29,0,10*ROW('Sanitation Data'!H12))="","",OFFSET('Sanitation Data'!$H$29,0,10*ROW('Sanitation Data'!H12)))</f>
        <v/>
      </c>
      <c r="DK18" s="34" t="str">
        <f ca="1">+IF(OFFSET('Sanitation Data'!$H$30,0,10*ROW('Sanitation Data'!H12))="","",OFFSET('Sanitation Data'!$H$30,0,10*ROW('Sanitation Data'!H12)))</f>
        <v/>
      </c>
      <c r="DL18" s="34" t="str">
        <f ca="1">+IF(OFFSET('Sanitation Data'!$H$31,0,10*ROW('Sanitation Data'!H12))="","",OFFSET('Sanitation Data'!$H$31,0,10*ROW('Sanitation Data'!H12)))</f>
        <v/>
      </c>
      <c r="DM18" s="34" t="str">
        <f ca="1">+IF(OFFSET('Sanitation Data'!$H$32,0,10*ROW('Sanitation Data'!H12))="","",OFFSET('Sanitation Data'!$H$32,0,10*ROW('Sanitation Data'!H12)))</f>
        <v/>
      </c>
      <c r="DN18" s="34" t="str">
        <f ca="1">+IF(OFFSET('Sanitation Data'!$H$33,0,10*ROW('Sanitation Data'!H12))="","",OFFSET('Sanitation Data'!$H$33,0,10*ROW('Sanitation Data'!H12)))</f>
        <v/>
      </c>
      <c r="DO18" s="34" t="str">
        <f ca="1">+IF(OFFSET('Hygiene Data'!$C$12,0,10*ROW('Hygiene Data'!C12))="","",OFFSET('Hygiene Data'!$C$12,0,10*ROW('Hygiene Data'!C12)))</f>
        <v/>
      </c>
      <c r="DP18" s="34" t="str">
        <f ca="1">+IF(OFFSET('Hygiene Data'!$C$13,0,10*ROW('Hygiene Data'!C12))="","",OFFSET('Hygiene Data'!$C$13,0,10*ROW('Hygiene Data'!C12)))</f>
        <v/>
      </c>
      <c r="DQ18" s="34" t="str">
        <f ca="1">+IF(OFFSET('Hygiene Data'!$C$14,0,10*ROW('Hygiene Data'!C12))="","",OFFSET('Hygiene Data'!$C$14,0,10*ROW('Hygiene Data'!C12)))</f>
        <v/>
      </c>
      <c r="DR18" s="34" t="str">
        <f ca="1">+IF(OFFSET('Hygiene Data'!$D$12,0,10*ROW('Hygiene Data'!D12))="","",OFFSET('Hygiene Data'!$D$12,0,10*ROW('Hygiene Data'!D12)))</f>
        <v/>
      </c>
      <c r="DS18" s="34" t="str">
        <f ca="1">+IF(OFFSET('Hygiene Data'!$D$13,0,10*ROW('Hygiene Data'!D12))="","",OFFSET('Hygiene Data'!$D$13,0,10*ROW('Hygiene Data'!D12)))</f>
        <v/>
      </c>
      <c r="DT18" s="34" t="str">
        <f ca="1">+IF(OFFSET('Hygiene Data'!$D$14,0,10*ROW('Hygiene Data'!D12))="","",OFFSET('Hygiene Data'!$D$14,0,10*ROW('Hygiene Data'!D12)))</f>
        <v/>
      </c>
      <c r="DU18" s="34" t="str">
        <f ca="1">+IF(OFFSET('Hygiene Data'!$E$12,0,10*ROW('Hygiene Data'!E12))="","",OFFSET('Hygiene Data'!$E$12,0,10*ROW('Hygiene Data'!E12)))</f>
        <v/>
      </c>
      <c r="DV18" s="34" t="str">
        <f ca="1">+IF(OFFSET('Hygiene Data'!$E$13,0,10*ROW('Hygiene Data'!E12))="","",OFFSET('Hygiene Data'!$E$13,0,10*ROW('Hygiene Data'!E12)))</f>
        <v/>
      </c>
      <c r="DW18" s="34" t="str">
        <f ca="1">+IF(OFFSET('Hygiene Data'!$E$14,0,10*ROW('Hygiene Data'!E12))="","",OFFSET('Hygiene Data'!$E$14,0,10*ROW('Hygiene Data'!E12)))</f>
        <v/>
      </c>
      <c r="DX18" s="34" t="str">
        <f ca="1">+IF(OFFSET('Hygiene Data'!$F$12,0,10*ROW('Hygiene Data'!F12))="","",OFFSET('Hygiene Data'!$F$12,0,10*ROW('Hygiene Data'!F12)))</f>
        <v/>
      </c>
      <c r="DY18" s="34" t="str">
        <f ca="1">+IF(OFFSET('Hygiene Data'!$F$13,0,10*ROW('Hygiene Data'!F12))="","",OFFSET('Hygiene Data'!$F$13,0,10*ROW('Hygiene Data'!F12)))</f>
        <v/>
      </c>
      <c r="DZ18" s="34" t="str">
        <f ca="1">+IF(OFFSET('Hygiene Data'!$F$14,0,10*ROW('Hygiene Data'!F12))="","",OFFSET('Hygiene Data'!$F$14,0,10*ROW('Hygiene Data'!F12)))</f>
        <v/>
      </c>
      <c r="EA18" s="34" t="str">
        <f ca="1">+IF(OFFSET('Hygiene Data'!$G$12,0,10*ROW('Hygiene Data'!G12))="","",OFFSET('Hygiene Data'!$G$12,0,10*ROW('Hygiene Data'!G12)))</f>
        <v/>
      </c>
      <c r="EB18" s="34" t="str">
        <f ca="1">+IF(OFFSET('Hygiene Data'!$G$13,0,10*ROW('Hygiene Data'!G12))="","",OFFSET('Hygiene Data'!$G$13,0,10*ROW('Hygiene Data'!G12)))</f>
        <v/>
      </c>
      <c r="EC18" s="34" t="str">
        <f ca="1">+IF(OFFSET('Hygiene Data'!$G$14,0,10*ROW('Hygiene Data'!G12))="","",OFFSET('Hygiene Data'!$G$14,0,10*ROW('Hygiene Data'!G12)))</f>
        <v/>
      </c>
      <c r="ED18" s="34" t="str">
        <f ca="1">+IF(OFFSET('Hygiene Data'!$H$12,0,10*ROW('Hygiene Data'!H12))="","",OFFSET('Hygiene Data'!$H$12,0,10*ROW('Hygiene Data'!H12)))</f>
        <v/>
      </c>
      <c r="EE18" s="34" t="str">
        <f ca="1">+IF(OFFSET('Hygiene Data'!$H$13,0,10*ROW('Hygiene Data'!H12))="","",OFFSET('Hygiene Data'!$H$13,0,10*ROW('Hygiene Data'!H12)))</f>
        <v/>
      </c>
      <c r="EF18" s="34" t="str">
        <f ca="1">+IF(OFFSET('Hygiene Data'!$H$14,0,10*ROW('Hygiene Data'!H12))="","",OFFSET('Hygiene Data'!$H$14,0,10*ROW('Hygiene Data'!H12)))</f>
        <v/>
      </c>
    </row>
    <row r="19" spans="1:136" x14ac:dyDescent="0.25">
      <c r="A19" s="57" t="str">
        <f ca="1">+IF(OFFSET('Water Data'!$B$1,0,10*ROW('Water Data'!B13))="","",OFFSET('Water Data'!$B$1,0,10*ROW('Water Data'!B13)))</f>
        <v/>
      </c>
      <c r="B19" s="57" t="str">
        <f ca="1">+IF(OFFSET('Water Data'!$A$3,0,10*ROW('Water Data'!A13))="","",OFFSET('Water Data'!$A$3,0,10*ROW('Water Data'!A13)))</f>
        <v/>
      </c>
      <c r="C19" s="57" t="str">
        <f ca="1">+IF(OFFSET('Water Data'!$C$3,0,10*ROW('Water Data'!C13))="","",OFFSET('Water Data'!$C$3,0,10*ROW('Water Data'!C13)))</f>
        <v/>
      </c>
      <c r="D19" s="249" t="e">
        <f ca="1">+IF(AND(ISNUMBER(OFFSET('Water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9" t="e">
        <f ca="1">+IF(AND(ISNUMBER(OFFSET('Water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9" t="e">
        <f ca="1">+IF(AND(ISNUMBER(OFFSET('Water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9" t="e">
        <f ca="1">+IF(AND(ISNUMBER(OFFSET('Water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9" t="e">
        <f ca="1">+IF(AND(ISNUMBER(OFFSET('Water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9" t="e">
        <f ca="1">+IF(AND(ISNUMBER(OFFSET('Water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9" t="e">
        <f ca="1">+IF(AND(ISNUMBER(OFFSET('Water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9" t="e">
        <f ca="1">+IF(AND(ISNUMBER(OFFSET('Water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9" t="e">
        <f ca="1">+IF(AND(ISNUMBER(OFFSET('Water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9" t="e">
        <f ca="1">+IF(AND(ISNUMBER(OFFSET('Water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9" t="e">
        <f ca="1">+IF(AND(ISNUMBER(OFFSET('Water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9" t="e">
        <f ca="1">+IF(AND(ISNUMBER(OFFSET('Water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9" t="e">
        <f ca="1">+IF(AND(ISNUMBER(OFFSET('Water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9" t="e">
        <f ca="1">+IF(AND(ISNUMBER(OFFSET('Water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9" t="e">
        <f ca="1">+IF(AND(ISNUMBER(OFFSET('Water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9" t="e">
        <f ca="1">+IF(AND(ISNUMBER(OFFSET('Water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9" t="e">
        <f ca="1">+IF(AND(ISNUMBER(OFFSET('Water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9" t="e">
        <f ca="1">+IF(AND(ISNUMBER(OFFSET('Water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0" t="e">
        <f ca="1">+IF(AND(ISNUMBER(OFFSET('Sanitation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0" t="e">
        <f ca="1">+IF(AND(ISNUMBER(OFFSET('Sanitation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0" t="e">
        <f ca="1">+IF(AND(ISNUMBER(OFFSET('Sanitation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0" t="e">
        <f ca="1">+IF(AND(ISNUMBER(OFFSET('Sanitation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0" t="e">
        <f ca="1">+IF(AND(ISNUMBER(OFFSET('Sanitation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0" t="e">
        <f ca="1">+IF(AND(ISNUMBER(OFFSET('Sanitation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0" t="e">
        <f ca="1">+IF(AND(ISNUMBER(OFFSET('Sanitation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0" t="e">
        <f ca="1">+IF(AND(ISNUMBER(OFFSET('Sanitation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0" t="e">
        <f ca="1">+IF(AND(ISNUMBER(OFFSET('Sanitation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0" t="e">
        <f ca="1">+IF(AND(ISNUMBER(OFFSET('Sanitation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0" t="e">
        <f ca="1">+IF(AND(ISNUMBER(OFFSET('Sanitation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0" t="e">
        <f ca="1">+IF(AND(ISNUMBER(OFFSET('Sanitation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0" t="e">
        <f ca="1">+IF(AND(ISNUMBER(OFFSET('Sanitation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0" t="e">
        <f ca="1">+IF(AND(ISNUMBER(OFFSET('Sanitation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0" t="e">
        <f ca="1">+IF(AND(ISNUMBER(OFFSET('Sanitation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0" t="e">
        <f ca="1">+IF(AND(ISNUMBER(OFFSET('Sanitation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0" t="e">
        <f ca="1">+IF(AND(ISNUMBER(OFFSET('Sanitation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0" t="e">
        <f ca="1">+IF(AND(ISNUMBER(OFFSET('Sanitation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0" t="e">
        <f ca="1">+IF(AND(ISNUMBER(OFFSET('Sanitation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0" t="e">
        <f ca="1">+IF(AND(ISNUMBER(OFFSET('Sanitation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0" t="e">
        <f ca="1">+IF(AND(ISNUMBER(OFFSET('Sanitation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0" t="e">
        <f ca="1">+IF(AND(ISNUMBER(OFFSET('Sanitation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0" t="e">
        <f ca="1">+IF(AND(ISNUMBER(OFFSET('Sanitation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0" t="e">
        <f ca="1">+IF(AND(ISNUMBER(OFFSET('Sanitation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0" t="e">
        <f ca="1">+IF(AND(ISNUMBER(OFFSET('Sanitation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0" t="e">
        <f ca="1">+IF(AND(ISNUMBER(OFFSET('Sanitation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0" t="e">
        <f ca="1">+IF(AND(ISNUMBER(OFFSET('Sanitation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0" t="e">
        <f ca="1">+IF(AND(ISNUMBER(OFFSET('Sanitation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0" t="e">
        <f ca="1">+IF(AND(ISNUMBER(OFFSET('Sanitation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0" t="e">
        <f ca="1">+IF(AND(ISNUMBER(OFFSET('Sanitation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1" t="e">
        <f ca="1">+IF(AND(ISNUMBER(OFFSET('Hygiene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1" t="e">
        <f ca="1">+IF(AND(ISNUMBER(OFFSET('Hygiene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1" t="e">
        <f ca="1">+IF(AND(ISNUMBER(OFFSET('Hygiene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1" t="e">
        <f ca="1">+IF(AND(ISNUMBER(OFFSET('Hygiene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1" t="e">
        <f ca="1">+IF(AND(ISNUMBER(OFFSET('Hygiene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1" t="e">
        <f ca="1">+IF(AND(ISNUMBER(OFFSET('Hygiene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1" t="e">
        <f ca="1">+IF(AND(ISNUMBER(OFFSET('Hygiene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1" t="e">
        <f ca="1">+IF(AND(ISNUMBER(OFFSET('Hygiene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1" t="e">
        <f ca="1">+IF(AND(ISNUMBER(OFFSET('Hygiene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1" t="e">
        <f ca="1">+IF(AND(ISNUMBER(OFFSET('Hygiene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1" t="e">
        <f ca="1">+IF(AND(ISNUMBER(OFFSET('Hygiene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1" t="e">
        <f ca="1">+IF(AND(ISNUMBER(OFFSET('Hygiene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1" t="e">
        <f ca="1">+IF(AND(ISNUMBER(OFFSET('Hygiene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1" t="e">
        <f ca="1">+IF(AND(ISNUMBER(OFFSET('Hygiene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1" t="e">
        <f ca="1">+IF(AND(ISNUMBER(OFFSET('Hygiene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1" t="e">
        <f ca="1">+IF(AND(ISNUMBER(OFFSET('Hygiene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1" t="e">
        <f ca="1">+IF(AND(ISNUMBER(OFFSET('Hygiene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1" t="e">
        <f ca="1">+IF(AND(ISNUMBER(OFFSET('Hygiene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1">+IF(OFFSET('Water Data'!$C$28,0,10*ROW('Water Data'!C13))="","",OFFSET('Water Data'!$C$28,0,10*ROW('Water Data'!C13)))</f>
        <v/>
      </c>
      <c r="BT19" s="34" t="str">
        <f ca="1">+IF(OFFSET('Water Data'!$C$29,0,10*ROW('Water Data'!C13))="","",OFFSET('Water Data'!$C$29,0,10*ROW('Water Data'!C13)))</f>
        <v/>
      </c>
      <c r="BU19" s="34" t="str">
        <f ca="1">+IF(OFFSET('Water Data'!$C$30,0,10*ROW('Water Data'!C13))="","",OFFSET('Water Data'!$C$30,0,10*ROW('Water Data'!C13)))</f>
        <v/>
      </c>
      <c r="BV19" s="34" t="str">
        <f ca="1">+IF(OFFSET('Water Data'!$D$28,0,10*ROW('Water Data'!D13))="","",OFFSET('Water Data'!$D$28,0,10*ROW('Water Data'!D13)))</f>
        <v/>
      </c>
      <c r="BW19" s="34" t="str">
        <f ca="1">+IF(OFFSET('Water Data'!$D$29,0,10*ROW('Water Data'!D13))="","",OFFSET('Water Data'!$D$29,0,10*ROW('Water Data'!D13)))</f>
        <v/>
      </c>
      <c r="BX19" s="34" t="str">
        <f ca="1">+IF(OFFSET('Water Data'!$D$30,0,10*ROW('Water Data'!D13))="","",OFFSET('Water Data'!$D$30,0,10*ROW('Water Data'!D13)))</f>
        <v/>
      </c>
      <c r="BY19" s="34" t="str">
        <f ca="1">+IF(OFFSET('Water Data'!$E$28,0,10*ROW('Water Data'!E13))="","",OFFSET('Water Data'!$E$28,0,10*ROW('Water Data'!E13)))</f>
        <v/>
      </c>
      <c r="BZ19" s="34" t="str">
        <f ca="1">+IF(OFFSET('Water Data'!$E$29,0,10*ROW('Water Data'!E13))="","",OFFSET('Water Data'!$E$29,0,10*ROW('Water Data'!E13)))</f>
        <v/>
      </c>
      <c r="CA19" s="34" t="str">
        <f ca="1">+IF(OFFSET('Water Data'!$E$30,0,10*ROW('Water Data'!E13))="","",OFFSET('Water Data'!$E$30,0,10*ROW('Water Data'!E13)))</f>
        <v/>
      </c>
      <c r="CB19" s="34" t="str">
        <f ca="1">+IF(OFFSET('Water Data'!$F$28,0,10*ROW('Water Data'!F13))="","",OFFSET('Water Data'!$F$28,0,10*ROW('Water Data'!F13)))</f>
        <v/>
      </c>
      <c r="CC19" s="34" t="str">
        <f ca="1">+IF(OFFSET('Water Data'!$F$29,0,10*ROW('Water Data'!F13))="","",OFFSET('Water Data'!$F$29,0,10*ROW('Water Data'!F13)))</f>
        <v/>
      </c>
      <c r="CD19" s="34" t="str">
        <f ca="1">+IF(OFFSET('Water Data'!$F$30,0,10*ROW('Water Data'!F13))="","",OFFSET('Water Data'!$F$30,0,10*ROW('Water Data'!F13)))</f>
        <v/>
      </c>
      <c r="CE19" s="34" t="str">
        <f ca="1">+IF(OFFSET('Water Data'!$G$28,0,10*ROW('Water Data'!G13))="","",OFFSET('Water Data'!$G$28,0,10*ROW('Water Data'!G13)))</f>
        <v/>
      </c>
      <c r="CF19" s="34" t="str">
        <f ca="1">+IF(OFFSET('Water Data'!$G$29,0,10*ROW('Water Data'!G13))="","",OFFSET('Water Data'!$G$29,0,10*ROW('Water Data'!G13)))</f>
        <v/>
      </c>
      <c r="CG19" s="34" t="str">
        <f ca="1">+IF(OFFSET('Water Data'!$G$30,0,10*ROW('Water Data'!G13))="","",OFFSET('Water Data'!$G$30,0,10*ROW('Water Data'!G13)))</f>
        <v/>
      </c>
      <c r="CH19" s="34" t="str">
        <f ca="1">+IF(OFFSET('Water Data'!$H$28,0,10*ROW('Water Data'!H13))="","",OFFSET('Water Data'!$H$28,0,10*ROW('Water Data'!H13)))</f>
        <v/>
      </c>
      <c r="CI19" s="34" t="str">
        <f ca="1">+IF(OFFSET('Water Data'!$H$29,0,10*ROW('Water Data'!H13))="","",OFFSET('Water Data'!$H$29,0,10*ROW('Water Data'!H13)))</f>
        <v/>
      </c>
      <c r="CJ19" s="34" t="str">
        <f ca="1">+IF(OFFSET('Water Data'!$H$30,0,10*ROW('Water Data'!H13))="","",OFFSET('Water Data'!$H$30,0,10*ROW('Water Data'!H13)))</f>
        <v/>
      </c>
      <c r="CK19" s="34" t="str">
        <f ca="1">+IF(OFFSET('Sanitation Data'!$C$29,0,10*ROW('Sanitation Data'!C13))="","",OFFSET('Sanitation Data'!$C$29,0,10*ROW('Sanitation Data'!C13)))</f>
        <v/>
      </c>
      <c r="CL19" s="34" t="str">
        <f ca="1">+IF(OFFSET('Sanitation Data'!$C$30,0,10*ROW('Sanitation Data'!C13))="","",OFFSET('Sanitation Data'!$C$30,0,10*ROW('Sanitation Data'!C13)))</f>
        <v/>
      </c>
      <c r="CM19" s="34" t="str">
        <f ca="1">+IF(OFFSET('Sanitation Data'!$C$31,0,10*ROW('Sanitation Data'!C13))="","",OFFSET('Sanitation Data'!$C$31,0,10*ROW('Sanitation Data'!C13)))</f>
        <v/>
      </c>
      <c r="CN19" s="34" t="str">
        <f ca="1">+IF(OFFSET('Sanitation Data'!$C$32,0,10*ROW('Sanitation Data'!C13))="","",OFFSET('Sanitation Data'!$C$32,0,10*ROW('Sanitation Data'!C13)))</f>
        <v/>
      </c>
      <c r="CO19" s="34" t="str">
        <f ca="1">+IF(OFFSET('Sanitation Data'!$C$33,0,10*ROW('Sanitation Data'!C13))="","",OFFSET('Sanitation Data'!$C$33,0,10*ROW('Sanitation Data'!C13)))</f>
        <v/>
      </c>
      <c r="CP19" s="34" t="str">
        <f ca="1">+IF(OFFSET('Sanitation Data'!$D$29,0,10*ROW('Sanitation Data'!D13))="","",OFFSET('Sanitation Data'!$D$29,0,10*ROW('Sanitation Data'!D13)))</f>
        <v/>
      </c>
      <c r="CQ19" s="34" t="str">
        <f ca="1">+IF(OFFSET('Sanitation Data'!$D$30,0,10*ROW('Sanitation Data'!D13))="","",OFFSET('Sanitation Data'!$D$30,0,10*ROW('Sanitation Data'!D13)))</f>
        <v/>
      </c>
      <c r="CR19" s="34" t="str">
        <f ca="1">+IF(OFFSET('Sanitation Data'!$D$31,0,10*ROW('Sanitation Data'!D13))="","",OFFSET('Sanitation Data'!$D$31,0,10*ROW('Sanitation Data'!D13)))</f>
        <v/>
      </c>
      <c r="CS19" s="34" t="str">
        <f ca="1">+IF(OFFSET('Sanitation Data'!$D$32,0,10*ROW('Sanitation Data'!D13))="","",OFFSET('Sanitation Data'!$D$32,0,10*ROW('Sanitation Data'!D13)))</f>
        <v/>
      </c>
      <c r="CT19" s="34" t="str">
        <f ca="1">+IF(OFFSET('Sanitation Data'!$D$33,0,10*ROW('Sanitation Data'!D13))="","",OFFSET('Sanitation Data'!$D$33,0,10*ROW('Sanitation Data'!D13)))</f>
        <v/>
      </c>
      <c r="CU19" s="34" t="str">
        <f ca="1">+IF(OFFSET('Sanitation Data'!$E$29,0,10*ROW('Sanitation Data'!E13))="","",OFFSET('Sanitation Data'!$E$29,0,10*ROW('Sanitation Data'!E13)))</f>
        <v/>
      </c>
      <c r="CV19" s="34" t="str">
        <f ca="1">+IF(OFFSET('Sanitation Data'!$E$30,0,10*ROW('Sanitation Data'!E13))="","",OFFSET('Sanitation Data'!$E$30,0,10*ROW('Sanitation Data'!E13)))</f>
        <v/>
      </c>
      <c r="CW19" s="34" t="str">
        <f ca="1">+IF(OFFSET('Sanitation Data'!$E$31,0,10*ROW('Sanitation Data'!E13))="","",OFFSET('Sanitation Data'!$E$31,0,10*ROW('Sanitation Data'!E13)))</f>
        <v/>
      </c>
      <c r="CX19" s="34" t="str">
        <f ca="1">+IF(OFFSET('Sanitation Data'!$E$32,0,10*ROW('Sanitation Data'!E13))="","",OFFSET('Sanitation Data'!$E$32,0,10*ROW('Sanitation Data'!E13)))</f>
        <v/>
      </c>
      <c r="CY19" s="34" t="str">
        <f ca="1">+IF(OFFSET('Sanitation Data'!$E$33,0,10*ROW('Sanitation Data'!E13))="","",OFFSET('Sanitation Data'!$E$33,0,10*ROW('Sanitation Data'!E13)))</f>
        <v/>
      </c>
      <c r="CZ19" s="34" t="str">
        <f ca="1">+IF(OFFSET('Sanitation Data'!$F$29,0,10*ROW('Sanitation Data'!F13))="","",OFFSET('Sanitation Data'!$F$29,0,10*ROW('Sanitation Data'!F13)))</f>
        <v/>
      </c>
      <c r="DA19" s="34" t="str">
        <f ca="1">+IF(OFFSET('Sanitation Data'!$F$30,0,10*ROW('Sanitation Data'!F13))="","",OFFSET('Sanitation Data'!$F$30,0,10*ROW('Sanitation Data'!F13)))</f>
        <v/>
      </c>
      <c r="DB19" s="34" t="str">
        <f ca="1">+IF(OFFSET('Sanitation Data'!$F$31,0,10*ROW('Sanitation Data'!F13))="","",OFFSET('Sanitation Data'!$F$31,0,10*ROW('Sanitation Data'!F13)))</f>
        <v/>
      </c>
      <c r="DC19" s="34" t="str">
        <f ca="1">+IF(OFFSET('Sanitation Data'!$F$32,0,10*ROW('Sanitation Data'!F13))="","",OFFSET('Sanitation Data'!$F$32,0,10*ROW('Sanitation Data'!F13)))</f>
        <v/>
      </c>
      <c r="DD19" s="34" t="str">
        <f ca="1">+IF(OFFSET('Sanitation Data'!$F$33,0,10*ROW('Sanitation Data'!F13))="","",OFFSET('Sanitation Data'!$F$33,0,10*ROW('Sanitation Data'!F13)))</f>
        <v/>
      </c>
      <c r="DE19" s="34" t="str">
        <f ca="1">+IF(OFFSET('Sanitation Data'!$G$29,0,10*ROW('Sanitation Data'!G13))="","",OFFSET('Sanitation Data'!$G$29,0,10*ROW('Sanitation Data'!G13)))</f>
        <v/>
      </c>
      <c r="DF19" s="34" t="str">
        <f ca="1">+IF(OFFSET('Sanitation Data'!$G$30,0,10*ROW('Sanitation Data'!G13))="","",OFFSET('Sanitation Data'!$G$30,0,10*ROW('Sanitation Data'!G13)))</f>
        <v/>
      </c>
      <c r="DG19" s="34" t="str">
        <f ca="1">+IF(OFFSET('Sanitation Data'!$G$31,0,10*ROW('Sanitation Data'!G13))="","",OFFSET('Sanitation Data'!$G$31,0,10*ROW('Sanitation Data'!G13)))</f>
        <v/>
      </c>
      <c r="DH19" s="34" t="str">
        <f ca="1">+IF(OFFSET('Sanitation Data'!$G$32,0,10*ROW('Sanitation Data'!G13))="","",OFFSET('Sanitation Data'!$G$32,0,10*ROW('Sanitation Data'!G13)))</f>
        <v/>
      </c>
      <c r="DI19" s="34" t="str">
        <f ca="1">+IF(OFFSET('Sanitation Data'!$G$33,0,10*ROW('Sanitation Data'!G13))="","",OFFSET('Sanitation Data'!$G$33,0,10*ROW('Sanitation Data'!G13)))</f>
        <v/>
      </c>
      <c r="DJ19" s="34" t="str">
        <f ca="1">+IF(OFFSET('Sanitation Data'!$H$29,0,10*ROW('Sanitation Data'!H13))="","",OFFSET('Sanitation Data'!$H$29,0,10*ROW('Sanitation Data'!H13)))</f>
        <v/>
      </c>
      <c r="DK19" s="34" t="str">
        <f ca="1">+IF(OFFSET('Sanitation Data'!$H$30,0,10*ROW('Sanitation Data'!H13))="","",OFFSET('Sanitation Data'!$H$30,0,10*ROW('Sanitation Data'!H13)))</f>
        <v/>
      </c>
      <c r="DL19" s="34" t="str">
        <f ca="1">+IF(OFFSET('Sanitation Data'!$H$31,0,10*ROW('Sanitation Data'!H13))="","",OFFSET('Sanitation Data'!$H$31,0,10*ROW('Sanitation Data'!H13)))</f>
        <v/>
      </c>
      <c r="DM19" s="34" t="str">
        <f ca="1">+IF(OFFSET('Sanitation Data'!$H$32,0,10*ROW('Sanitation Data'!H13))="","",OFFSET('Sanitation Data'!$H$32,0,10*ROW('Sanitation Data'!H13)))</f>
        <v/>
      </c>
      <c r="DN19" s="34" t="str">
        <f ca="1">+IF(OFFSET('Sanitation Data'!$H$33,0,10*ROW('Sanitation Data'!H13))="","",OFFSET('Sanitation Data'!$H$33,0,10*ROW('Sanitation Data'!H13)))</f>
        <v/>
      </c>
      <c r="DO19" s="34" t="str">
        <f ca="1">+IF(OFFSET('Hygiene Data'!$C$12,0,10*ROW('Hygiene Data'!C13))="","",OFFSET('Hygiene Data'!$C$12,0,10*ROW('Hygiene Data'!C13)))</f>
        <v/>
      </c>
      <c r="DP19" s="34" t="str">
        <f ca="1">+IF(OFFSET('Hygiene Data'!$C$13,0,10*ROW('Hygiene Data'!C13))="","",OFFSET('Hygiene Data'!$C$13,0,10*ROW('Hygiene Data'!C13)))</f>
        <v/>
      </c>
      <c r="DQ19" s="34" t="str">
        <f ca="1">+IF(OFFSET('Hygiene Data'!$C$14,0,10*ROW('Hygiene Data'!C13))="","",OFFSET('Hygiene Data'!$C$14,0,10*ROW('Hygiene Data'!C13)))</f>
        <v/>
      </c>
      <c r="DR19" s="34" t="str">
        <f ca="1">+IF(OFFSET('Hygiene Data'!$D$12,0,10*ROW('Hygiene Data'!D13))="","",OFFSET('Hygiene Data'!$D$12,0,10*ROW('Hygiene Data'!D13)))</f>
        <v/>
      </c>
      <c r="DS19" s="34" t="str">
        <f ca="1">+IF(OFFSET('Hygiene Data'!$D$13,0,10*ROW('Hygiene Data'!D13))="","",OFFSET('Hygiene Data'!$D$13,0,10*ROW('Hygiene Data'!D13)))</f>
        <v/>
      </c>
      <c r="DT19" s="34" t="str">
        <f ca="1">+IF(OFFSET('Hygiene Data'!$D$14,0,10*ROW('Hygiene Data'!D13))="","",OFFSET('Hygiene Data'!$D$14,0,10*ROW('Hygiene Data'!D13)))</f>
        <v/>
      </c>
      <c r="DU19" s="34" t="str">
        <f ca="1">+IF(OFFSET('Hygiene Data'!$E$12,0,10*ROW('Hygiene Data'!E13))="","",OFFSET('Hygiene Data'!$E$12,0,10*ROW('Hygiene Data'!E13)))</f>
        <v/>
      </c>
      <c r="DV19" s="34" t="str">
        <f ca="1">+IF(OFFSET('Hygiene Data'!$E$13,0,10*ROW('Hygiene Data'!E13))="","",OFFSET('Hygiene Data'!$E$13,0,10*ROW('Hygiene Data'!E13)))</f>
        <v/>
      </c>
      <c r="DW19" s="34" t="str">
        <f ca="1">+IF(OFFSET('Hygiene Data'!$E$14,0,10*ROW('Hygiene Data'!E13))="","",OFFSET('Hygiene Data'!$E$14,0,10*ROW('Hygiene Data'!E13)))</f>
        <v/>
      </c>
      <c r="DX19" s="34" t="str">
        <f ca="1">+IF(OFFSET('Hygiene Data'!$F$12,0,10*ROW('Hygiene Data'!F13))="","",OFFSET('Hygiene Data'!$F$12,0,10*ROW('Hygiene Data'!F13)))</f>
        <v/>
      </c>
      <c r="DY19" s="34" t="str">
        <f ca="1">+IF(OFFSET('Hygiene Data'!$F$13,0,10*ROW('Hygiene Data'!F13))="","",OFFSET('Hygiene Data'!$F$13,0,10*ROW('Hygiene Data'!F13)))</f>
        <v/>
      </c>
      <c r="DZ19" s="34" t="str">
        <f ca="1">+IF(OFFSET('Hygiene Data'!$F$14,0,10*ROW('Hygiene Data'!F13))="","",OFFSET('Hygiene Data'!$F$14,0,10*ROW('Hygiene Data'!F13)))</f>
        <v/>
      </c>
      <c r="EA19" s="34" t="str">
        <f ca="1">+IF(OFFSET('Hygiene Data'!$G$12,0,10*ROW('Hygiene Data'!G13))="","",OFFSET('Hygiene Data'!$G$12,0,10*ROW('Hygiene Data'!G13)))</f>
        <v/>
      </c>
      <c r="EB19" s="34" t="str">
        <f ca="1">+IF(OFFSET('Hygiene Data'!$G$13,0,10*ROW('Hygiene Data'!G13))="","",OFFSET('Hygiene Data'!$G$13,0,10*ROW('Hygiene Data'!G13)))</f>
        <v/>
      </c>
      <c r="EC19" s="34" t="str">
        <f ca="1">+IF(OFFSET('Hygiene Data'!$G$14,0,10*ROW('Hygiene Data'!G13))="","",OFFSET('Hygiene Data'!$G$14,0,10*ROW('Hygiene Data'!G13)))</f>
        <v/>
      </c>
      <c r="ED19" s="34" t="str">
        <f ca="1">+IF(OFFSET('Hygiene Data'!$H$12,0,10*ROW('Hygiene Data'!H13))="","",OFFSET('Hygiene Data'!$H$12,0,10*ROW('Hygiene Data'!H13)))</f>
        <v/>
      </c>
      <c r="EE19" s="34" t="str">
        <f ca="1">+IF(OFFSET('Hygiene Data'!$H$13,0,10*ROW('Hygiene Data'!H13))="","",OFFSET('Hygiene Data'!$H$13,0,10*ROW('Hygiene Data'!H13)))</f>
        <v/>
      </c>
      <c r="EF19" s="34" t="str">
        <f ca="1">+IF(OFFSET('Hygiene Data'!$H$14,0,10*ROW('Hygiene Data'!H13))="","",OFFSET('Hygiene Data'!$H$14,0,10*ROW('Hygiene Data'!H13)))</f>
        <v/>
      </c>
    </row>
    <row r="20" spans="1:136" x14ac:dyDescent="0.25">
      <c r="A20" s="57" t="str">
        <f ca="1">+IF(OFFSET('Water Data'!$B$1,0,10*ROW('Water Data'!B14))="","",OFFSET('Water Data'!$B$1,0,10*ROW('Water Data'!B14)))</f>
        <v/>
      </c>
      <c r="B20" s="57" t="str">
        <f ca="1">+IF(OFFSET('Water Data'!$A$3,0,10*ROW('Water Data'!A14))="","",OFFSET('Water Data'!$A$3,0,10*ROW('Water Data'!A14)))</f>
        <v/>
      </c>
      <c r="C20" s="57" t="str">
        <f ca="1">+IF(OFFSET('Water Data'!$C$3,0,10*ROW('Water Data'!C14))="","",OFFSET('Water Data'!$C$3,0,10*ROW('Water Data'!C14)))</f>
        <v/>
      </c>
      <c r="D20" s="249" t="e">
        <f ca="1">+IF(AND(ISNUMBER(OFFSET('Water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9" t="e">
        <f ca="1">+IF(AND(ISNUMBER(OFFSET('Water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9" t="e">
        <f ca="1">+IF(AND(ISNUMBER(OFFSET('Water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9" t="e">
        <f ca="1">+IF(AND(ISNUMBER(OFFSET('Water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9" t="e">
        <f ca="1">+IF(AND(ISNUMBER(OFFSET('Water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9" t="e">
        <f ca="1">+IF(AND(ISNUMBER(OFFSET('Water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9" t="e">
        <f ca="1">+IF(AND(ISNUMBER(OFFSET('Water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9" t="e">
        <f ca="1">+IF(AND(ISNUMBER(OFFSET('Water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9" t="e">
        <f ca="1">+IF(AND(ISNUMBER(OFFSET('Water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9" t="e">
        <f ca="1">+IF(AND(ISNUMBER(OFFSET('Water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9" t="e">
        <f ca="1">+IF(AND(ISNUMBER(OFFSET('Water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9" t="e">
        <f ca="1">+IF(AND(ISNUMBER(OFFSET('Water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9" t="e">
        <f ca="1">+IF(AND(ISNUMBER(OFFSET('Water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9" t="e">
        <f ca="1">+IF(AND(ISNUMBER(OFFSET('Water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9" t="e">
        <f ca="1">+IF(AND(ISNUMBER(OFFSET('Water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9" t="e">
        <f ca="1">+IF(AND(ISNUMBER(OFFSET('Water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9" t="e">
        <f ca="1">+IF(AND(ISNUMBER(OFFSET('Water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9" t="e">
        <f ca="1">+IF(AND(ISNUMBER(OFFSET('Water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0" t="e">
        <f ca="1">+IF(AND(ISNUMBER(OFFSET('Sanitation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0" t="e">
        <f ca="1">+IF(AND(ISNUMBER(OFFSET('Sanitation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0" t="e">
        <f ca="1">+IF(AND(ISNUMBER(OFFSET('Sanitation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0" t="e">
        <f ca="1">+IF(AND(ISNUMBER(OFFSET('Sanitation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0" t="e">
        <f ca="1">+IF(AND(ISNUMBER(OFFSET('Sanitation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0" t="e">
        <f ca="1">+IF(AND(ISNUMBER(OFFSET('Sanitation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0" t="e">
        <f ca="1">+IF(AND(ISNUMBER(OFFSET('Sanitation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0" t="e">
        <f ca="1">+IF(AND(ISNUMBER(OFFSET('Sanitation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0" t="e">
        <f ca="1">+IF(AND(ISNUMBER(OFFSET('Sanitation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0" t="e">
        <f ca="1">+IF(AND(ISNUMBER(OFFSET('Sanitation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0" t="e">
        <f ca="1">+IF(AND(ISNUMBER(OFFSET('Sanitation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0" t="e">
        <f ca="1">+IF(AND(ISNUMBER(OFFSET('Sanitation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0" t="e">
        <f ca="1">+IF(AND(ISNUMBER(OFFSET('Sanitation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0" t="e">
        <f ca="1">+IF(AND(ISNUMBER(OFFSET('Sanitation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0" t="e">
        <f ca="1">+IF(AND(ISNUMBER(OFFSET('Sanitation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0" t="e">
        <f ca="1">+IF(AND(ISNUMBER(OFFSET('Sanitation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0" t="e">
        <f ca="1">+IF(AND(ISNUMBER(OFFSET('Sanitation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0" t="e">
        <f ca="1">+IF(AND(ISNUMBER(OFFSET('Sanitation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0" t="e">
        <f ca="1">+IF(AND(ISNUMBER(OFFSET('Sanitation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0" t="e">
        <f ca="1">+IF(AND(ISNUMBER(OFFSET('Sanitation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0" t="e">
        <f ca="1">+IF(AND(ISNUMBER(OFFSET('Sanitation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0" t="e">
        <f ca="1">+IF(AND(ISNUMBER(OFFSET('Sanitation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0" t="e">
        <f ca="1">+IF(AND(ISNUMBER(OFFSET('Sanitation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0" t="e">
        <f ca="1">+IF(AND(ISNUMBER(OFFSET('Sanitation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0" t="e">
        <f ca="1">+IF(AND(ISNUMBER(OFFSET('Sanitation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0" t="e">
        <f ca="1">+IF(AND(ISNUMBER(OFFSET('Sanitation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0" t="e">
        <f ca="1">+IF(AND(ISNUMBER(OFFSET('Sanitation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0" t="e">
        <f ca="1">+IF(AND(ISNUMBER(OFFSET('Sanitation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0" t="e">
        <f ca="1">+IF(AND(ISNUMBER(OFFSET('Sanitation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0" t="e">
        <f ca="1">+IF(AND(ISNUMBER(OFFSET('Sanitation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1" t="e">
        <f ca="1">+IF(AND(ISNUMBER(OFFSET('Hygiene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1" t="e">
        <f ca="1">+IF(AND(ISNUMBER(OFFSET('Hygiene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1" t="e">
        <f ca="1">+IF(AND(ISNUMBER(OFFSET('Hygiene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1" t="e">
        <f ca="1">+IF(AND(ISNUMBER(OFFSET('Hygiene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1" t="e">
        <f ca="1">+IF(AND(ISNUMBER(OFFSET('Hygiene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1" t="e">
        <f ca="1">+IF(AND(ISNUMBER(OFFSET('Hygiene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1" t="e">
        <f ca="1">+IF(AND(ISNUMBER(OFFSET('Hygiene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1" t="e">
        <f ca="1">+IF(AND(ISNUMBER(OFFSET('Hygiene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1" t="e">
        <f ca="1">+IF(AND(ISNUMBER(OFFSET('Hygiene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1" t="e">
        <f ca="1">+IF(AND(ISNUMBER(OFFSET('Hygiene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1" t="e">
        <f ca="1">+IF(AND(ISNUMBER(OFFSET('Hygiene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1" t="e">
        <f ca="1">+IF(AND(ISNUMBER(OFFSET('Hygiene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1" t="e">
        <f ca="1">+IF(AND(ISNUMBER(OFFSET('Hygiene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1" t="e">
        <f ca="1">+IF(AND(ISNUMBER(OFFSET('Hygiene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1" t="e">
        <f ca="1">+IF(AND(ISNUMBER(OFFSET('Hygiene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1" t="e">
        <f ca="1">+IF(AND(ISNUMBER(OFFSET('Hygiene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1" t="e">
        <f ca="1">+IF(AND(ISNUMBER(OFFSET('Hygiene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1" t="e">
        <f ca="1">+IF(AND(ISNUMBER(OFFSET('Hygiene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1">+IF(OFFSET('Water Data'!$C$28,0,10*ROW('Water Data'!C14))="","",OFFSET('Water Data'!$C$28,0,10*ROW('Water Data'!C14)))</f>
        <v/>
      </c>
      <c r="BT20" s="34" t="str">
        <f ca="1">+IF(OFFSET('Water Data'!$C$29,0,10*ROW('Water Data'!C14))="","",OFFSET('Water Data'!$C$29,0,10*ROW('Water Data'!C14)))</f>
        <v/>
      </c>
      <c r="BU20" s="34" t="str">
        <f ca="1">+IF(OFFSET('Water Data'!$C$30,0,10*ROW('Water Data'!C14))="","",OFFSET('Water Data'!$C$30,0,10*ROW('Water Data'!C14)))</f>
        <v/>
      </c>
      <c r="BV20" s="34" t="str">
        <f ca="1">+IF(OFFSET('Water Data'!$D$28,0,10*ROW('Water Data'!D14))="","",OFFSET('Water Data'!$D$28,0,10*ROW('Water Data'!D14)))</f>
        <v/>
      </c>
      <c r="BW20" s="34" t="str">
        <f ca="1">+IF(OFFSET('Water Data'!$D$29,0,10*ROW('Water Data'!D14))="","",OFFSET('Water Data'!$D$29,0,10*ROW('Water Data'!D14)))</f>
        <v/>
      </c>
      <c r="BX20" s="34" t="str">
        <f ca="1">+IF(OFFSET('Water Data'!$D$30,0,10*ROW('Water Data'!D14))="","",OFFSET('Water Data'!$D$30,0,10*ROW('Water Data'!D14)))</f>
        <v/>
      </c>
      <c r="BY20" s="34" t="str">
        <f ca="1">+IF(OFFSET('Water Data'!$E$28,0,10*ROW('Water Data'!E14))="","",OFFSET('Water Data'!$E$28,0,10*ROW('Water Data'!E14)))</f>
        <v/>
      </c>
      <c r="BZ20" s="34" t="str">
        <f ca="1">+IF(OFFSET('Water Data'!$E$29,0,10*ROW('Water Data'!E14))="","",OFFSET('Water Data'!$E$29,0,10*ROW('Water Data'!E14)))</f>
        <v/>
      </c>
      <c r="CA20" s="34" t="str">
        <f ca="1">+IF(OFFSET('Water Data'!$E$30,0,10*ROW('Water Data'!E14))="","",OFFSET('Water Data'!$E$30,0,10*ROW('Water Data'!E14)))</f>
        <v/>
      </c>
      <c r="CB20" s="34" t="str">
        <f ca="1">+IF(OFFSET('Water Data'!$F$28,0,10*ROW('Water Data'!F14))="","",OFFSET('Water Data'!$F$28,0,10*ROW('Water Data'!F14)))</f>
        <v/>
      </c>
      <c r="CC20" s="34" t="str">
        <f ca="1">+IF(OFFSET('Water Data'!$F$29,0,10*ROW('Water Data'!F14))="","",OFFSET('Water Data'!$F$29,0,10*ROW('Water Data'!F14)))</f>
        <v/>
      </c>
      <c r="CD20" s="34" t="str">
        <f ca="1">+IF(OFFSET('Water Data'!$F$30,0,10*ROW('Water Data'!F14))="","",OFFSET('Water Data'!$F$30,0,10*ROW('Water Data'!F14)))</f>
        <v/>
      </c>
      <c r="CE20" s="34" t="str">
        <f ca="1">+IF(OFFSET('Water Data'!$G$28,0,10*ROW('Water Data'!G14))="","",OFFSET('Water Data'!$G$28,0,10*ROW('Water Data'!G14)))</f>
        <v/>
      </c>
      <c r="CF20" s="34" t="str">
        <f ca="1">+IF(OFFSET('Water Data'!$G$29,0,10*ROW('Water Data'!G14))="","",OFFSET('Water Data'!$G$29,0,10*ROW('Water Data'!G14)))</f>
        <v/>
      </c>
      <c r="CG20" s="34" t="str">
        <f ca="1">+IF(OFFSET('Water Data'!$G$30,0,10*ROW('Water Data'!G14))="","",OFFSET('Water Data'!$G$30,0,10*ROW('Water Data'!G14)))</f>
        <v/>
      </c>
      <c r="CH20" s="34" t="str">
        <f ca="1">+IF(OFFSET('Water Data'!$H$28,0,10*ROW('Water Data'!H14))="","",OFFSET('Water Data'!$H$28,0,10*ROW('Water Data'!H14)))</f>
        <v/>
      </c>
      <c r="CI20" s="34" t="str">
        <f ca="1">+IF(OFFSET('Water Data'!$H$29,0,10*ROW('Water Data'!H14))="","",OFFSET('Water Data'!$H$29,0,10*ROW('Water Data'!H14)))</f>
        <v/>
      </c>
      <c r="CJ20" s="34" t="str">
        <f ca="1">+IF(OFFSET('Water Data'!$H$30,0,10*ROW('Water Data'!H14))="","",OFFSET('Water Data'!$H$30,0,10*ROW('Water Data'!H14)))</f>
        <v/>
      </c>
      <c r="CK20" s="34" t="str">
        <f ca="1">+IF(OFFSET('Sanitation Data'!$C$29,0,10*ROW('Sanitation Data'!C14))="","",OFFSET('Sanitation Data'!$C$29,0,10*ROW('Sanitation Data'!C14)))</f>
        <v/>
      </c>
      <c r="CL20" s="34" t="str">
        <f ca="1">+IF(OFFSET('Sanitation Data'!$C$30,0,10*ROW('Sanitation Data'!C14))="","",OFFSET('Sanitation Data'!$C$30,0,10*ROW('Sanitation Data'!C14)))</f>
        <v/>
      </c>
      <c r="CM20" s="34" t="str">
        <f ca="1">+IF(OFFSET('Sanitation Data'!$C$31,0,10*ROW('Sanitation Data'!C14))="","",OFFSET('Sanitation Data'!$C$31,0,10*ROW('Sanitation Data'!C14)))</f>
        <v/>
      </c>
      <c r="CN20" s="34" t="str">
        <f ca="1">+IF(OFFSET('Sanitation Data'!$C$32,0,10*ROW('Sanitation Data'!C14))="","",OFFSET('Sanitation Data'!$C$32,0,10*ROW('Sanitation Data'!C14)))</f>
        <v/>
      </c>
      <c r="CO20" s="34" t="str">
        <f ca="1">+IF(OFFSET('Sanitation Data'!$C$33,0,10*ROW('Sanitation Data'!C14))="","",OFFSET('Sanitation Data'!$C$33,0,10*ROW('Sanitation Data'!C14)))</f>
        <v/>
      </c>
      <c r="CP20" s="34" t="str">
        <f ca="1">+IF(OFFSET('Sanitation Data'!$D$29,0,10*ROW('Sanitation Data'!D14))="","",OFFSET('Sanitation Data'!$D$29,0,10*ROW('Sanitation Data'!D14)))</f>
        <v/>
      </c>
      <c r="CQ20" s="34" t="str">
        <f ca="1">+IF(OFFSET('Sanitation Data'!$D$30,0,10*ROW('Sanitation Data'!D14))="","",OFFSET('Sanitation Data'!$D$30,0,10*ROW('Sanitation Data'!D14)))</f>
        <v/>
      </c>
      <c r="CR20" s="34" t="str">
        <f ca="1">+IF(OFFSET('Sanitation Data'!$D$31,0,10*ROW('Sanitation Data'!D14))="","",OFFSET('Sanitation Data'!$D$31,0,10*ROW('Sanitation Data'!D14)))</f>
        <v/>
      </c>
      <c r="CS20" s="34" t="str">
        <f ca="1">+IF(OFFSET('Sanitation Data'!$D$32,0,10*ROW('Sanitation Data'!D14))="","",OFFSET('Sanitation Data'!$D$32,0,10*ROW('Sanitation Data'!D14)))</f>
        <v/>
      </c>
      <c r="CT20" s="34" t="str">
        <f ca="1">+IF(OFFSET('Sanitation Data'!$D$33,0,10*ROW('Sanitation Data'!D14))="","",OFFSET('Sanitation Data'!$D$33,0,10*ROW('Sanitation Data'!D14)))</f>
        <v/>
      </c>
      <c r="CU20" s="34" t="str">
        <f ca="1">+IF(OFFSET('Sanitation Data'!$E$29,0,10*ROW('Sanitation Data'!E14))="","",OFFSET('Sanitation Data'!$E$29,0,10*ROW('Sanitation Data'!E14)))</f>
        <v/>
      </c>
      <c r="CV20" s="34" t="str">
        <f ca="1">+IF(OFFSET('Sanitation Data'!$E$30,0,10*ROW('Sanitation Data'!E14))="","",OFFSET('Sanitation Data'!$E$30,0,10*ROW('Sanitation Data'!E14)))</f>
        <v/>
      </c>
      <c r="CW20" s="34" t="str">
        <f ca="1">+IF(OFFSET('Sanitation Data'!$E$31,0,10*ROW('Sanitation Data'!E14))="","",OFFSET('Sanitation Data'!$E$31,0,10*ROW('Sanitation Data'!E14)))</f>
        <v/>
      </c>
      <c r="CX20" s="34" t="str">
        <f ca="1">+IF(OFFSET('Sanitation Data'!$E$32,0,10*ROW('Sanitation Data'!E14))="","",OFFSET('Sanitation Data'!$E$32,0,10*ROW('Sanitation Data'!E14)))</f>
        <v/>
      </c>
      <c r="CY20" s="34" t="str">
        <f ca="1">+IF(OFFSET('Sanitation Data'!$E$33,0,10*ROW('Sanitation Data'!E14))="","",OFFSET('Sanitation Data'!$E$33,0,10*ROW('Sanitation Data'!E14)))</f>
        <v/>
      </c>
      <c r="CZ20" s="34" t="str">
        <f ca="1">+IF(OFFSET('Sanitation Data'!$F$29,0,10*ROW('Sanitation Data'!F14))="","",OFFSET('Sanitation Data'!$F$29,0,10*ROW('Sanitation Data'!F14)))</f>
        <v/>
      </c>
      <c r="DA20" s="34" t="str">
        <f ca="1">+IF(OFFSET('Sanitation Data'!$F$30,0,10*ROW('Sanitation Data'!F14))="","",OFFSET('Sanitation Data'!$F$30,0,10*ROW('Sanitation Data'!F14)))</f>
        <v/>
      </c>
      <c r="DB20" s="34" t="str">
        <f ca="1">+IF(OFFSET('Sanitation Data'!$F$31,0,10*ROW('Sanitation Data'!F14))="","",OFFSET('Sanitation Data'!$F$31,0,10*ROW('Sanitation Data'!F14)))</f>
        <v/>
      </c>
      <c r="DC20" s="34" t="str">
        <f ca="1">+IF(OFFSET('Sanitation Data'!$F$32,0,10*ROW('Sanitation Data'!F14))="","",OFFSET('Sanitation Data'!$F$32,0,10*ROW('Sanitation Data'!F14)))</f>
        <v/>
      </c>
      <c r="DD20" s="34" t="str">
        <f ca="1">+IF(OFFSET('Sanitation Data'!$F$33,0,10*ROW('Sanitation Data'!F14))="","",OFFSET('Sanitation Data'!$F$33,0,10*ROW('Sanitation Data'!F14)))</f>
        <v/>
      </c>
      <c r="DE20" s="34" t="str">
        <f ca="1">+IF(OFFSET('Sanitation Data'!$G$29,0,10*ROW('Sanitation Data'!G14))="","",OFFSET('Sanitation Data'!$G$29,0,10*ROW('Sanitation Data'!G14)))</f>
        <v/>
      </c>
      <c r="DF20" s="34" t="str">
        <f ca="1">+IF(OFFSET('Sanitation Data'!$G$30,0,10*ROW('Sanitation Data'!G14))="","",OFFSET('Sanitation Data'!$G$30,0,10*ROW('Sanitation Data'!G14)))</f>
        <v/>
      </c>
      <c r="DG20" s="34" t="str">
        <f ca="1">+IF(OFFSET('Sanitation Data'!$G$31,0,10*ROW('Sanitation Data'!G14))="","",OFFSET('Sanitation Data'!$G$31,0,10*ROW('Sanitation Data'!G14)))</f>
        <v/>
      </c>
      <c r="DH20" s="34" t="str">
        <f ca="1">+IF(OFFSET('Sanitation Data'!$G$32,0,10*ROW('Sanitation Data'!G14))="","",OFFSET('Sanitation Data'!$G$32,0,10*ROW('Sanitation Data'!G14)))</f>
        <v/>
      </c>
      <c r="DI20" s="34" t="str">
        <f ca="1">+IF(OFFSET('Sanitation Data'!$G$33,0,10*ROW('Sanitation Data'!G14))="","",OFFSET('Sanitation Data'!$G$33,0,10*ROW('Sanitation Data'!G14)))</f>
        <v/>
      </c>
      <c r="DJ20" s="34" t="str">
        <f ca="1">+IF(OFFSET('Sanitation Data'!$H$29,0,10*ROW('Sanitation Data'!H14))="","",OFFSET('Sanitation Data'!$H$29,0,10*ROW('Sanitation Data'!H14)))</f>
        <v/>
      </c>
      <c r="DK20" s="34" t="str">
        <f ca="1">+IF(OFFSET('Sanitation Data'!$H$30,0,10*ROW('Sanitation Data'!H14))="","",OFFSET('Sanitation Data'!$H$30,0,10*ROW('Sanitation Data'!H14)))</f>
        <v/>
      </c>
      <c r="DL20" s="34" t="str">
        <f ca="1">+IF(OFFSET('Sanitation Data'!$H$31,0,10*ROW('Sanitation Data'!H14))="","",OFFSET('Sanitation Data'!$H$31,0,10*ROW('Sanitation Data'!H14)))</f>
        <v/>
      </c>
      <c r="DM20" s="34" t="str">
        <f ca="1">+IF(OFFSET('Sanitation Data'!$H$32,0,10*ROW('Sanitation Data'!H14))="","",OFFSET('Sanitation Data'!$H$32,0,10*ROW('Sanitation Data'!H14)))</f>
        <v/>
      </c>
      <c r="DN20" s="34" t="str">
        <f ca="1">+IF(OFFSET('Sanitation Data'!$H$33,0,10*ROW('Sanitation Data'!H14))="","",OFFSET('Sanitation Data'!$H$33,0,10*ROW('Sanitation Data'!H14)))</f>
        <v/>
      </c>
      <c r="DO20" s="34" t="str">
        <f ca="1">+IF(OFFSET('Hygiene Data'!$C$12,0,10*ROW('Hygiene Data'!C14))="","",OFFSET('Hygiene Data'!$C$12,0,10*ROW('Hygiene Data'!C14)))</f>
        <v/>
      </c>
      <c r="DP20" s="34" t="str">
        <f ca="1">+IF(OFFSET('Hygiene Data'!$C$13,0,10*ROW('Hygiene Data'!C14))="","",OFFSET('Hygiene Data'!$C$13,0,10*ROW('Hygiene Data'!C14)))</f>
        <v/>
      </c>
      <c r="DQ20" s="34" t="str">
        <f ca="1">+IF(OFFSET('Hygiene Data'!$C$14,0,10*ROW('Hygiene Data'!C14))="","",OFFSET('Hygiene Data'!$C$14,0,10*ROW('Hygiene Data'!C14)))</f>
        <v/>
      </c>
      <c r="DR20" s="34" t="str">
        <f ca="1">+IF(OFFSET('Hygiene Data'!$D$12,0,10*ROW('Hygiene Data'!D14))="","",OFFSET('Hygiene Data'!$D$12,0,10*ROW('Hygiene Data'!D14)))</f>
        <v/>
      </c>
      <c r="DS20" s="34" t="str">
        <f ca="1">+IF(OFFSET('Hygiene Data'!$D$13,0,10*ROW('Hygiene Data'!D14))="","",OFFSET('Hygiene Data'!$D$13,0,10*ROW('Hygiene Data'!D14)))</f>
        <v/>
      </c>
      <c r="DT20" s="34" t="str">
        <f ca="1">+IF(OFFSET('Hygiene Data'!$D$14,0,10*ROW('Hygiene Data'!D14))="","",OFFSET('Hygiene Data'!$D$14,0,10*ROW('Hygiene Data'!D14)))</f>
        <v/>
      </c>
      <c r="DU20" s="34" t="str">
        <f ca="1">+IF(OFFSET('Hygiene Data'!$E$12,0,10*ROW('Hygiene Data'!E14))="","",OFFSET('Hygiene Data'!$E$12,0,10*ROW('Hygiene Data'!E14)))</f>
        <v/>
      </c>
      <c r="DV20" s="34" t="str">
        <f ca="1">+IF(OFFSET('Hygiene Data'!$E$13,0,10*ROW('Hygiene Data'!E14))="","",OFFSET('Hygiene Data'!$E$13,0,10*ROW('Hygiene Data'!E14)))</f>
        <v/>
      </c>
      <c r="DW20" s="34" t="str">
        <f ca="1">+IF(OFFSET('Hygiene Data'!$E$14,0,10*ROW('Hygiene Data'!E14))="","",OFFSET('Hygiene Data'!$E$14,0,10*ROW('Hygiene Data'!E14)))</f>
        <v/>
      </c>
      <c r="DX20" s="34" t="str">
        <f ca="1">+IF(OFFSET('Hygiene Data'!$F$12,0,10*ROW('Hygiene Data'!F14))="","",OFFSET('Hygiene Data'!$F$12,0,10*ROW('Hygiene Data'!F14)))</f>
        <v/>
      </c>
      <c r="DY20" s="34" t="str">
        <f ca="1">+IF(OFFSET('Hygiene Data'!$F$13,0,10*ROW('Hygiene Data'!F14))="","",OFFSET('Hygiene Data'!$F$13,0,10*ROW('Hygiene Data'!F14)))</f>
        <v/>
      </c>
      <c r="DZ20" s="34" t="str">
        <f ca="1">+IF(OFFSET('Hygiene Data'!$F$14,0,10*ROW('Hygiene Data'!F14))="","",OFFSET('Hygiene Data'!$F$14,0,10*ROW('Hygiene Data'!F14)))</f>
        <v/>
      </c>
      <c r="EA20" s="34" t="str">
        <f ca="1">+IF(OFFSET('Hygiene Data'!$G$12,0,10*ROW('Hygiene Data'!G14))="","",OFFSET('Hygiene Data'!$G$12,0,10*ROW('Hygiene Data'!G14)))</f>
        <v/>
      </c>
      <c r="EB20" s="34" t="str">
        <f ca="1">+IF(OFFSET('Hygiene Data'!$G$13,0,10*ROW('Hygiene Data'!G14))="","",OFFSET('Hygiene Data'!$G$13,0,10*ROW('Hygiene Data'!G14)))</f>
        <v/>
      </c>
      <c r="EC20" s="34" t="str">
        <f ca="1">+IF(OFFSET('Hygiene Data'!$G$14,0,10*ROW('Hygiene Data'!G14))="","",OFFSET('Hygiene Data'!$G$14,0,10*ROW('Hygiene Data'!G14)))</f>
        <v/>
      </c>
      <c r="ED20" s="34" t="str">
        <f ca="1">+IF(OFFSET('Hygiene Data'!$H$12,0,10*ROW('Hygiene Data'!H14))="","",OFFSET('Hygiene Data'!$H$12,0,10*ROW('Hygiene Data'!H14)))</f>
        <v/>
      </c>
      <c r="EE20" s="34" t="str">
        <f ca="1">+IF(OFFSET('Hygiene Data'!$H$13,0,10*ROW('Hygiene Data'!H14))="","",OFFSET('Hygiene Data'!$H$13,0,10*ROW('Hygiene Data'!H14)))</f>
        <v/>
      </c>
      <c r="EF20" s="34" t="str">
        <f ca="1">+IF(OFFSET('Hygiene Data'!$H$14,0,10*ROW('Hygiene Data'!H14))="","",OFFSET('Hygiene Data'!$H$14,0,10*ROW('Hygiene Data'!H14)))</f>
        <v/>
      </c>
    </row>
    <row r="21" spans="1:136" x14ac:dyDescent="0.25">
      <c r="A21" s="57" t="str">
        <f ca="1">+IF(OFFSET('Water Data'!$B$1,0,10*ROW('Water Data'!B15))="","",OFFSET('Water Data'!$B$1,0,10*ROW('Water Data'!B15)))</f>
        <v/>
      </c>
      <c r="B21" s="57" t="str">
        <f ca="1">+IF(OFFSET('Water Data'!$A$3,0,10*ROW('Water Data'!A15))="","",OFFSET('Water Data'!$A$3,0,10*ROW('Water Data'!A15)))</f>
        <v/>
      </c>
      <c r="C21" s="57" t="str">
        <f ca="1">+IF(OFFSET('Water Data'!$C$3,0,10*ROW('Water Data'!C15))="","",OFFSET('Water Data'!$C$3,0,10*ROW('Water Data'!C15)))</f>
        <v/>
      </c>
      <c r="D21" s="249" t="e">
        <f ca="1">+IF(AND(ISNUMBER(OFFSET('Water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9" t="e">
        <f ca="1">+IF(AND(ISNUMBER(OFFSET('Water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9" t="e">
        <f ca="1">+IF(AND(ISNUMBER(OFFSET('Water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9" t="e">
        <f ca="1">+IF(AND(ISNUMBER(OFFSET('Water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9" t="e">
        <f ca="1">+IF(AND(ISNUMBER(OFFSET('Water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9" t="e">
        <f ca="1">+IF(AND(ISNUMBER(OFFSET('Water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9" t="e">
        <f ca="1">+IF(AND(ISNUMBER(OFFSET('Water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9" t="e">
        <f ca="1">+IF(AND(ISNUMBER(OFFSET('Water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9" t="e">
        <f ca="1">+IF(AND(ISNUMBER(OFFSET('Water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9" t="e">
        <f ca="1">+IF(AND(ISNUMBER(OFFSET('Water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9" t="e">
        <f ca="1">+IF(AND(ISNUMBER(OFFSET('Water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9" t="e">
        <f ca="1">+IF(AND(ISNUMBER(OFFSET('Water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9" t="e">
        <f ca="1">+IF(AND(ISNUMBER(OFFSET('Water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9" t="e">
        <f ca="1">+IF(AND(ISNUMBER(OFFSET('Water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9" t="e">
        <f ca="1">+IF(AND(ISNUMBER(OFFSET('Water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9" t="e">
        <f ca="1">+IF(AND(ISNUMBER(OFFSET('Water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9" t="e">
        <f ca="1">+IF(AND(ISNUMBER(OFFSET('Water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9" t="e">
        <f ca="1">+IF(AND(ISNUMBER(OFFSET('Water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0" t="e">
        <f ca="1">+IF(AND(ISNUMBER(OFFSET('Sanitation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0" t="e">
        <f ca="1">+IF(AND(ISNUMBER(OFFSET('Sanitation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0" t="e">
        <f ca="1">+IF(AND(ISNUMBER(OFFSET('Sanitation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0" t="e">
        <f ca="1">+IF(AND(ISNUMBER(OFFSET('Sanitation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0" t="e">
        <f ca="1">+IF(AND(ISNUMBER(OFFSET('Sanitation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0" t="e">
        <f ca="1">+IF(AND(ISNUMBER(OFFSET('Sanitation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0" t="e">
        <f ca="1">+IF(AND(ISNUMBER(OFFSET('Sanitation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0" t="e">
        <f ca="1">+IF(AND(ISNUMBER(OFFSET('Sanitation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0" t="e">
        <f ca="1">+IF(AND(ISNUMBER(OFFSET('Sanitation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0" t="e">
        <f ca="1">+IF(AND(ISNUMBER(OFFSET('Sanitation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0" t="e">
        <f ca="1">+IF(AND(ISNUMBER(OFFSET('Sanitation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0" t="e">
        <f ca="1">+IF(AND(ISNUMBER(OFFSET('Sanitation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0" t="e">
        <f ca="1">+IF(AND(ISNUMBER(OFFSET('Sanitation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0" t="e">
        <f ca="1">+IF(AND(ISNUMBER(OFFSET('Sanitation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0" t="e">
        <f ca="1">+IF(AND(ISNUMBER(OFFSET('Sanitation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0" t="e">
        <f ca="1">+IF(AND(ISNUMBER(OFFSET('Sanitation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0" t="e">
        <f ca="1">+IF(AND(ISNUMBER(OFFSET('Sanitation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0" t="e">
        <f ca="1">+IF(AND(ISNUMBER(OFFSET('Sanitation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0" t="e">
        <f ca="1">+IF(AND(ISNUMBER(OFFSET('Sanitation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0" t="e">
        <f ca="1">+IF(AND(ISNUMBER(OFFSET('Sanitation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0" t="e">
        <f ca="1">+IF(AND(ISNUMBER(OFFSET('Sanitation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0" t="e">
        <f ca="1">+IF(AND(ISNUMBER(OFFSET('Sanitation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0" t="e">
        <f ca="1">+IF(AND(ISNUMBER(OFFSET('Sanitation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0" t="e">
        <f ca="1">+IF(AND(ISNUMBER(OFFSET('Sanitation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0" t="e">
        <f ca="1">+IF(AND(ISNUMBER(OFFSET('Sanitation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0" t="e">
        <f ca="1">+IF(AND(ISNUMBER(OFFSET('Sanitation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0" t="e">
        <f ca="1">+IF(AND(ISNUMBER(OFFSET('Sanitation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0" t="e">
        <f ca="1">+IF(AND(ISNUMBER(OFFSET('Sanitation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0" t="e">
        <f ca="1">+IF(AND(ISNUMBER(OFFSET('Sanitation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0" t="e">
        <f ca="1">+IF(AND(ISNUMBER(OFFSET('Sanitation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1" t="e">
        <f ca="1">+IF(AND(ISNUMBER(OFFSET('Hygiene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1" t="e">
        <f ca="1">+IF(AND(ISNUMBER(OFFSET('Hygiene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1" t="e">
        <f ca="1">+IF(AND(ISNUMBER(OFFSET('Hygiene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1" t="e">
        <f ca="1">+IF(AND(ISNUMBER(OFFSET('Hygiene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1" t="e">
        <f ca="1">+IF(AND(ISNUMBER(OFFSET('Hygiene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1" t="e">
        <f ca="1">+IF(AND(ISNUMBER(OFFSET('Hygiene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1" t="e">
        <f ca="1">+IF(AND(ISNUMBER(OFFSET('Hygiene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1" t="e">
        <f ca="1">+IF(AND(ISNUMBER(OFFSET('Hygiene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1" t="e">
        <f ca="1">+IF(AND(ISNUMBER(OFFSET('Hygiene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1" t="e">
        <f ca="1">+IF(AND(ISNUMBER(OFFSET('Hygiene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1" t="e">
        <f ca="1">+IF(AND(ISNUMBER(OFFSET('Hygiene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1" t="e">
        <f ca="1">+IF(AND(ISNUMBER(OFFSET('Hygiene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1" t="e">
        <f ca="1">+IF(AND(ISNUMBER(OFFSET('Hygiene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1" t="e">
        <f ca="1">+IF(AND(ISNUMBER(OFFSET('Hygiene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1" t="e">
        <f ca="1">+IF(AND(ISNUMBER(OFFSET('Hygiene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1" t="e">
        <f ca="1">+IF(AND(ISNUMBER(OFFSET('Hygiene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1" t="e">
        <f ca="1">+IF(AND(ISNUMBER(OFFSET('Hygiene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1" t="e">
        <f ca="1">+IF(AND(ISNUMBER(OFFSET('Hygiene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1">+IF(OFFSET('Water Data'!$C$28,0,10*ROW('Water Data'!C15))="","",OFFSET('Water Data'!$C$28,0,10*ROW('Water Data'!C15)))</f>
        <v/>
      </c>
      <c r="BT21" s="34" t="str">
        <f ca="1">+IF(OFFSET('Water Data'!$C$29,0,10*ROW('Water Data'!C15))="","",OFFSET('Water Data'!$C$29,0,10*ROW('Water Data'!C15)))</f>
        <v/>
      </c>
      <c r="BU21" s="34" t="str">
        <f ca="1">+IF(OFFSET('Water Data'!$C$30,0,10*ROW('Water Data'!C15))="","",OFFSET('Water Data'!$C$30,0,10*ROW('Water Data'!C15)))</f>
        <v/>
      </c>
      <c r="BV21" s="34" t="str">
        <f ca="1">+IF(OFFSET('Water Data'!$D$28,0,10*ROW('Water Data'!D15))="","",OFFSET('Water Data'!$D$28,0,10*ROW('Water Data'!D15)))</f>
        <v/>
      </c>
      <c r="BW21" s="34" t="str">
        <f ca="1">+IF(OFFSET('Water Data'!$D$29,0,10*ROW('Water Data'!D15))="","",OFFSET('Water Data'!$D$29,0,10*ROW('Water Data'!D15)))</f>
        <v/>
      </c>
      <c r="BX21" s="34" t="str">
        <f ca="1">+IF(OFFSET('Water Data'!$D$30,0,10*ROW('Water Data'!D15))="","",OFFSET('Water Data'!$D$30,0,10*ROW('Water Data'!D15)))</f>
        <v/>
      </c>
      <c r="BY21" s="34" t="str">
        <f ca="1">+IF(OFFSET('Water Data'!$E$28,0,10*ROW('Water Data'!E15))="","",OFFSET('Water Data'!$E$28,0,10*ROW('Water Data'!E15)))</f>
        <v/>
      </c>
      <c r="BZ21" s="34" t="str">
        <f ca="1">+IF(OFFSET('Water Data'!$E$29,0,10*ROW('Water Data'!E15))="","",OFFSET('Water Data'!$E$29,0,10*ROW('Water Data'!E15)))</f>
        <v/>
      </c>
      <c r="CA21" s="34" t="str">
        <f ca="1">+IF(OFFSET('Water Data'!$E$30,0,10*ROW('Water Data'!E15))="","",OFFSET('Water Data'!$E$30,0,10*ROW('Water Data'!E15)))</f>
        <v/>
      </c>
      <c r="CB21" s="34" t="str">
        <f ca="1">+IF(OFFSET('Water Data'!$F$28,0,10*ROW('Water Data'!F15))="","",OFFSET('Water Data'!$F$28,0,10*ROW('Water Data'!F15)))</f>
        <v/>
      </c>
      <c r="CC21" s="34" t="str">
        <f ca="1">+IF(OFFSET('Water Data'!$F$29,0,10*ROW('Water Data'!F15))="","",OFFSET('Water Data'!$F$29,0,10*ROW('Water Data'!F15)))</f>
        <v/>
      </c>
      <c r="CD21" s="34" t="str">
        <f ca="1">+IF(OFFSET('Water Data'!$F$30,0,10*ROW('Water Data'!F15))="","",OFFSET('Water Data'!$F$30,0,10*ROW('Water Data'!F15)))</f>
        <v/>
      </c>
      <c r="CE21" s="34" t="str">
        <f ca="1">+IF(OFFSET('Water Data'!$G$28,0,10*ROW('Water Data'!G15))="","",OFFSET('Water Data'!$G$28,0,10*ROW('Water Data'!G15)))</f>
        <v/>
      </c>
      <c r="CF21" s="34" t="str">
        <f ca="1">+IF(OFFSET('Water Data'!$G$29,0,10*ROW('Water Data'!G15))="","",OFFSET('Water Data'!$G$29,0,10*ROW('Water Data'!G15)))</f>
        <v/>
      </c>
      <c r="CG21" s="34" t="str">
        <f ca="1">+IF(OFFSET('Water Data'!$G$30,0,10*ROW('Water Data'!G15))="","",OFFSET('Water Data'!$G$30,0,10*ROW('Water Data'!G15)))</f>
        <v/>
      </c>
      <c r="CH21" s="34" t="str">
        <f ca="1">+IF(OFFSET('Water Data'!$H$28,0,10*ROW('Water Data'!H15))="","",OFFSET('Water Data'!$H$28,0,10*ROW('Water Data'!H15)))</f>
        <v/>
      </c>
      <c r="CI21" s="34" t="str">
        <f ca="1">+IF(OFFSET('Water Data'!$H$29,0,10*ROW('Water Data'!H15))="","",OFFSET('Water Data'!$H$29,0,10*ROW('Water Data'!H15)))</f>
        <v/>
      </c>
      <c r="CJ21" s="34" t="str">
        <f ca="1">+IF(OFFSET('Water Data'!$H$30,0,10*ROW('Water Data'!H15))="","",OFFSET('Water Data'!$H$30,0,10*ROW('Water Data'!H15)))</f>
        <v/>
      </c>
      <c r="CK21" s="34" t="str">
        <f ca="1">+IF(OFFSET('Sanitation Data'!$C$29,0,10*ROW('Sanitation Data'!C15))="","",OFFSET('Sanitation Data'!$C$29,0,10*ROW('Sanitation Data'!C15)))</f>
        <v/>
      </c>
      <c r="CL21" s="34" t="str">
        <f ca="1">+IF(OFFSET('Sanitation Data'!$C$30,0,10*ROW('Sanitation Data'!C15))="","",OFFSET('Sanitation Data'!$C$30,0,10*ROW('Sanitation Data'!C15)))</f>
        <v/>
      </c>
      <c r="CM21" s="34" t="str">
        <f ca="1">+IF(OFFSET('Sanitation Data'!$C$31,0,10*ROW('Sanitation Data'!C15))="","",OFFSET('Sanitation Data'!$C$31,0,10*ROW('Sanitation Data'!C15)))</f>
        <v/>
      </c>
      <c r="CN21" s="34" t="str">
        <f ca="1">+IF(OFFSET('Sanitation Data'!$C$32,0,10*ROW('Sanitation Data'!C15))="","",OFFSET('Sanitation Data'!$C$32,0,10*ROW('Sanitation Data'!C15)))</f>
        <v/>
      </c>
      <c r="CO21" s="34" t="str">
        <f ca="1">+IF(OFFSET('Sanitation Data'!$C$33,0,10*ROW('Sanitation Data'!C15))="","",OFFSET('Sanitation Data'!$C$33,0,10*ROW('Sanitation Data'!C15)))</f>
        <v/>
      </c>
      <c r="CP21" s="34" t="str">
        <f ca="1">+IF(OFFSET('Sanitation Data'!$D$29,0,10*ROW('Sanitation Data'!D15))="","",OFFSET('Sanitation Data'!$D$29,0,10*ROW('Sanitation Data'!D15)))</f>
        <v/>
      </c>
      <c r="CQ21" s="34" t="str">
        <f ca="1">+IF(OFFSET('Sanitation Data'!$D$30,0,10*ROW('Sanitation Data'!D15))="","",OFFSET('Sanitation Data'!$D$30,0,10*ROW('Sanitation Data'!D15)))</f>
        <v/>
      </c>
      <c r="CR21" s="34" t="str">
        <f ca="1">+IF(OFFSET('Sanitation Data'!$D$31,0,10*ROW('Sanitation Data'!D15))="","",OFFSET('Sanitation Data'!$D$31,0,10*ROW('Sanitation Data'!D15)))</f>
        <v/>
      </c>
      <c r="CS21" s="34" t="str">
        <f ca="1">+IF(OFFSET('Sanitation Data'!$D$32,0,10*ROW('Sanitation Data'!D15))="","",OFFSET('Sanitation Data'!$D$32,0,10*ROW('Sanitation Data'!D15)))</f>
        <v/>
      </c>
      <c r="CT21" s="34" t="str">
        <f ca="1">+IF(OFFSET('Sanitation Data'!$D$33,0,10*ROW('Sanitation Data'!D15))="","",OFFSET('Sanitation Data'!$D$33,0,10*ROW('Sanitation Data'!D15)))</f>
        <v/>
      </c>
      <c r="CU21" s="34" t="str">
        <f ca="1">+IF(OFFSET('Sanitation Data'!$E$29,0,10*ROW('Sanitation Data'!E15))="","",OFFSET('Sanitation Data'!$E$29,0,10*ROW('Sanitation Data'!E15)))</f>
        <v/>
      </c>
      <c r="CV21" s="34" t="str">
        <f ca="1">+IF(OFFSET('Sanitation Data'!$E$30,0,10*ROW('Sanitation Data'!E15))="","",OFFSET('Sanitation Data'!$E$30,0,10*ROW('Sanitation Data'!E15)))</f>
        <v/>
      </c>
      <c r="CW21" s="34" t="str">
        <f ca="1">+IF(OFFSET('Sanitation Data'!$E$31,0,10*ROW('Sanitation Data'!E15))="","",OFFSET('Sanitation Data'!$E$31,0,10*ROW('Sanitation Data'!E15)))</f>
        <v/>
      </c>
      <c r="CX21" s="34" t="str">
        <f ca="1">+IF(OFFSET('Sanitation Data'!$E$32,0,10*ROW('Sanitation Data'!E15))="","",OFFSET('Sanitation Data'!$E$32,0,10*ROW('Sanitation Data'!E15)))</f>
        <v/>
      </c>
      <c r="CY21" s="34" t="str">
        <f ca="1">+IF(OFFSET('Sanitation Data'!$E$33,0,10*ROW('Sanitation Data'!E15))="","",OFFSET('Sanitation Data'!$E$33,0,10*ROW('Sanitation Data'!E15)))</f>
        <v/>
      </c>
      <c r="CZ21" s="34" t="str">
        <f ca="1">+IF(OFFSET('Sanitation Data'!$F$29,0,10*ROW('Sanitation Data'!F15))="","",OFFSET('Sanitation Data'!$F$29,0,10*ROW('Sanitation Data'!F15)))</f>
        <v/>
      </c>
      <c r="DA21" s="34" t="str">
        <f ca="1">+IF(OFFSET('Sanitation Data'!$F$30,0,10*ROW('Sanitation Data'!F15))="","",OFFSET('Sanitation Data'!$F$30,0,10*ROW('Sanitation Data'!F15)))</f>
        <v/>
      </c>
      <c r="DB21" s="34" t="str">
        <f ca="1">+IF(OFFSET('Sanitation Data'!$F$31,0,10*ROW('Sanitation Data'!F15))="","",OFFSET('Sanitation Data'!$F$31,0,10*ROW('Sanitation Data'!F15)))</f>
        <v/>
      </c>
      <c r="DC21" s="34" t="str">
        <f ca="1">+IF(OFFSET('Sanitation Data'!$F$32,0,10*ROW('Sanitation Data'!F15))="","",OFFSET('Sanitation Data'!$F$32,0,10*ROW('Sanitation Data'!F15)))</f>
        <v/>
      </c>
      <c r="DD21" s="34" t="str">
        <f ca="1">+IF(OFFSET('Sanitation Data'!$F$33,0,10*ROW('Sanitation Data'!F15))="","",OFFSET('Sanitation Data'!$F$33,0,10*ROW('Sanitation Data'!F15)))</f>
        <v/>
      </c>
      <c r="DE21" s="34" t="str">
        <f ca="1">+IF(OFFSET('Sanitation Data'!$G$29,0,10*ROW('Sanitation Data'!G15))="","",OFFSET('Sanitation Data'!$G$29,0,10*ROW('Sanitation Data'!G15)))</f>
        <v/>
      </c>
      <c r="DF21" s="34" t="str">
        <f ca="1">+IF(OFFSET('Sanitation Data'!$G$30,0,10*ROW('Sanitation Data'!G15))="","",OFFSET('Sanitation Data'!$G$30,0,10*ROW('Sanitation Data'!G15)))</f>
        <v/>
      </c>
      <c r="DG21" s="34" t="str">
        <f ca="1">+IF(OFFSET('Sanitation Data'!$G$31,0,10*ROW('Sanitation Data'!G15))="","",OFFSET('Sanitation Data'!$G$31,0,10*ROW('Sanitation Data'!G15)))</f>
        <v/>
      </c>
      <c r="DH21" s="34" t="str">
        <f ca="1">+IF(OFFSET('Sanitation Data'!$G$32,0,10*ROW('Sanitation Data'!G15))="","",OFFSET('Sanitation Data'!$G$32,0,10*ROW('Sanitation Data'!G15)))</f>
        <v/>
      </c>
      <c r="DI21" s="34" t="str">
        <f ca="1">+IF(OFFSET('Sanitation Data'!$G$33,0,10*ROW('Sanitation Data'!G15))="","",OFFSET('Sanitation Data'!$G$33,0,10*ROW('Sanitation Data'!G15)))</f>
        <v/>
      </c>
      <c r="DJ21" s="34" t="str">
        <f ca="1">+IF(OFFSET('Sanitation Data'!$H$29,0,10*ROW('Sanitation Data'!H15))="","",OFFSET('Sanitation Data'!$H$29,0,10*ROW('Sanitation Data'!H15)))</f>
        <v/>
      </c>
      <c r="DK21" s="34" t="str">
        <f ca="1">+IF(OFFSET('Sanitation Data'!$H$30,0,10*ROW('Sanitation Data'!H15))="","",OFFSET('Sanitation Data'!$H$30,0,10*ROW('Sanitation Data'!H15)))</f>
        <v/>
      </c>
      <c r="DL21" s="34" t="str">
        <f ca="1">+IF(OFFSET('Sanitation Data'!$H$31,0,10*ROW('Sanitation Data'!H15))="","",OFFSET('Sanitation Data'!$H$31,0,10*ROW('Sanitation Data'!H15)))</f>
        <v/>
      </c>
      <c r="DM21" s="34" t="str">
        <f ca="1">+IF(OFFSET('Sanitation Data'!$H$32,0,10*ROW('Sanitation Data'!H15))="","",OFFSET('Sanitation Data'!$H$32,0,10*ROW('Sanitation Data'!H15)))</f>
        <v/>
      </c>
      <c r="DN21" s="34" t="str">
        <f ca="1">+IF(OFFSET('Sanitation Data'!$H$33,0,10*ROW('Sanitation Data'!H15))="","",OFFSET('Sanitation Data'!$H$33,0,10*ROW('Sanitation Data'!H15)))</f>
        <v/>
      </c>
      <c r="DO21" s="34" t="str">
        <f ca="1">+IF(OFFSET('Hygiene Data'!$C$12,0,10*ROW('Hygiene Data'!C15))="","",OFFSET('Hygiene Data'!$C$12,0,10*ROW('Hygiene Data'!C15)))</f>
        <v/>
      </c>
      <c r="DP21" s="34" t="str">
        <f ca="1">+IF(OFFSET('Hygiene Data'!$C$13,0,10*ROW('Hygiene Data'!C15))="","",OFFSET('Hygiene Data'!$C$13,0,10*ROW('Hygiene Data'!C15)))</f>
        <v/>
      </c>
      <c r="DQ21" s="34" t="str">
        <f ca="1">+IF(OFFSET('Hygiene Data'!$C$14,0,10*ROW('Hygiene Data'!C15))="","",OFFSET('Hygiene Data'!$C$14,0,10*ROW('Hygiene Data'!C15)))</f>
        <v/>
      </c>
      <c r="DR21" s="34" t="str">
        <f ca="1">+IF(OFFSET('Hygiene Data'!$D$12,0,10*ROW('Hygiene Data'!D15))="","",OFFSET('Hygiene Data'!$D$12,0,10*ROW('Hygiene Data'!D15)))</f>
        <v/>
      </c>
      <c r="DS21" s="34" t="str">
        <f ca="1">+IF(OFFSET('Hygiene Data'!$D$13,0,10*ROW('Hygiene Data'!D15))="","",OFFSET('Hygiene Data'!$D$13,0,10*ROW('Hygiene Data'!D15)))</f>
        <v/>
      </c>
      <c r="DT21" s="34" t="str">
        <f ca="1">+IF(OFFSET('Hygiene Data'!$D$14,0,10*ROW('Hygiene Data'!D15))="","",OFFSET('Hygiene Data'!$D$14,0,10*ROW('Hygiene Data'!D15)))</f>
        <v/>
      </c>
      <c r="DU21" s="34" t="str">
        <f ca="1">+IF(OFFSET('Hygiene Data'!$E$12,0,10*ROW('Hygiene Data'!E15))="","",OFFSET('Hygiene Data'!$E$12,0,10*ROW('Hygiene Data'!E15)))</f>
        <v/>
      </c>
      <c r="DV21" s="34" t="str">
        <f ca="1">+IF(OFFSET('Hygiene Data'!$E$13,0,10*ROW('Hygiene Data'!E15))="","",OFFSET('Hygiene Data'!$E$13,0,10*ROW('Hygiene Data'!E15)))</f>
        <v/>
      </c>
      <c r="DW21" s="34" t="str">
        <f ca="1">+IF(OFFSET('Hygiene Data'!$E$14,0,10*ROW('Hygiene Data'!E15))="","",OFFSET('Hygiene Data'!$E$14,0,10*ROW('Hygiene Data'!E15)))</f>
        <v/>
      </c>
      <c r="DX21" s="34" t="str">
        <f ca="1">+IF(OFFSET('Hygiene Data'!$F$12,0,10*ROW('Hygiene Data'!F15))="","",OFFSET('Hygiene Data'!$F$12,0,10*ROW('Hygiene Data'!F15)))</f>
        <v/>
      </c>
      <c r="DY21" s="34" t="str">
        <f ca="1">+IF(OFFSET('Hygiene Data'!$F$13,0,10*ROW('Hygiene Data'!F15))="","",OFFSET('Hygiene Data'!$F$13,0,10*ROW('Hygiene Data'!F15)))</f>
        <v/>
      </c>
      <c r="DZ21" s="34" t="str">
        <f ca="1">+IF(OFFSET('Hygiene Data'!$F$14,0,10*ROW('Hygiene Data'!F15))="","",OFFSET('Hygiene Data'!$F$14,0,10*ROW('Hygiene Data'!F15)))</f>
        <v/>
      </c>
      <c r="EA21" s="34" t="str">
        <f ca="1">+IF(OFFSET('Hygiene Data'!$G$12,0,10*ROW('Hygiene Data'!G15))="","",OFFSET('Hygiene Data'!$G$12,0,10*ROW('Hygiene Data'!G15)))</f>
        <v/>
      </c>
      <c r="EB21" s="34" t="str">
        <f ca="1">+IF(OFFSET('Hygiene Data'!$G$13,0,10*ROW('Hygiene Data'!G15))="","",OFFSET('Hygiene Data'!$G$13,0,10*ROW('Hygiene Data'!G15)))</f>
        <v/>
      </c>
      <c r="EC21" s="34" t="str">
        <f ca="1">+IF(OFFSET('Hygiene Data'!$G$14,0,10*ROW('Hygiene Data'!G15))="","",OFFSET('Hygiene Data'!$G$14,0,10*ROW('Hygiene Data'!G15)))</f>
        <v/>
      </c>
      <c r="ED21" s="34" t="str">
        <f ca="1">+IF(OFFSET('Hygiene Data'!$H$12,0,10*ROW('Hygiene Data'!H15))="","",OFFSET('Hygiene Data'!$H$12,0,10*ROW('Hygiene Data'!H15)))</f>
        <v/>
      </c>
      <c r="EE21" s="34" t="str">
        <f ca="1">+IF(OFFSET('Hygiene Data'!$H$13,0,10*ROW('Hygiene Data'!H15))="","",OFFSET('Hygiene Data'!$H$13,0,10*ROW('Hygiene Data'!H15)))</f>
        <v/>
      </c>
      <c r="EF21" s="34" t="str">
        <f ca="1">+IF(OFFSET('Hygiene Data'!$H$14,0,10*ROW('Hygiene Data'!H15))="","",OFFSET('Hygiene Data'!$H$14,0,10*ROW('Hygiene Data'!H15)))</f>
        <v/>
      </c>
    </row>
    <row r="22" spans="1:136" x14ac:dyDescent="0.25">
      <c r="A22" s="57" t="str">
        <f ca="1">+IF(OFFSET('Water Data'!$B$1,0,10*ROW('Water Data'!B16))="","",OFFSET('Water Data'!$B$1,0,10*ROW('Water Data'!B16)))</f>
        <v/>
      </c>
      <c r="B22" s="57" t="str">
        <f ca="1">+IF(OFFSET('Water Data'!$A$3,0,10*ROW('Water Data'!A16))="","",OFFSET('Water Data'!$A$3,0,10*ROW('Water Data'!A16)))</f>
        <v/>
      </c>
      <c r="C22" s="57" t="str">
        <f ca="1">+IF(OFFSET('Water Data'!$C$3,0,10*ROW('Water Data'!C16))="","",OFFSET('Water Data'!$C$3,0,10*ROW('Water Data'!C16)))</f>
        <v/>
      </c>
      <c r="D22" s="249" t="e">
        <f ca="1">+IF(AND(ISNUMBER(OFFSET('Water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9" t="e">
        <f ca="1">+IF(AND(ISNUMBER(OFFSET('Water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9" t="e">
        <f ca="1">+IF(AND(ISNUMBER(OFFSET('Water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9" t="e">
        <f ca="1">+IF(AND(ISNUMBER(OFFSET('Water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9" t="e">
        <f ca="1">+IF(AND(ISNUMBER(OFFSET('Water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9" t="e">
        <f ca="1">+IF(AND(ISNUMBER(OFFSET('Water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9" t="e">
        <f ca="1">+IF(AND(ISNUMBER(OFFSET('Water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9" t="e">
        <f ca="1">+IF(AND(ISNUMBER(OFFSET('Water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9" t="e">
        <f ca="1">+IF(AND(ISNUMBER(OFFSET('Water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9" t="e">
        <f ca="1">+IF(AND(ISNUMBER(OFFSET('Water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9" t="e">
        <f ca="1">+IF(AND(ISNUMBER(OFFSET('Water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9" t="e">
        <f ca="1">+IF(AND(ISNUMBER(OFFSET('Water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9" t="e">
        <f ca="1">+IF(AND(ISNUMBER(OFFSET('Water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9" t="e">
        <f ca="1">+IF(AND(ISNUMBER(OFFSET('Water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9" t="e">
        <f ca="1">+IF(AND(ISNUMBER(OFFSET('Water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9" t="e">
        <f ca="1">+IF(AND(ISNUMBER(OFFSET('Water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9" t="e">
        <f ca="1">+IF(AND(ISNUMBER(OFFSET('Water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9" t="e">
        <f ca="1">+IF(AND(ISNUMBER(OFFSET('Water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0" t="e">
        <f ca="1">+IF(AND(ISNUMBER(OFFSET('Sanitation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0" t="e">
        <f ca="1">+IF(AND(ISNUMBER(OFFSET('Sanitation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0" t="e">
        <f ca="1">+IF(AND(ISNUMBER(OFFSET('Sanitation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0" t="e">
        <f ca="1">+IF(AND(ISNUMBER(OFFSET('Sanitation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0" t="e">
        <f ca="1">+IF(AND(ISNUMBER(OFFSET('Sanitation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0" t="e">
        <f ca="1">+IF(AND(ISNUMBER(OFFSET('Sanitation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0" t="e">
        <f ca="1">+IF(AND(ISNUMBER(OFFSET('Sanitation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0" t="e">
        <f ca="1">+IF(AND(ISNUMBER(OFFSET('Sanitation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0" t="e">
        <f ca="1">+IF(AND(ISNUMBER(OFFSET('Sanitation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0" t="e">
        <f ca="1">+IF(AND(ISNUMBER(OFFSET('Sanitation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0" t="e">
        <f ca="1">+IF(AND(ISNUMBER(OFFSET('Sanitation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0" t="e">
        <f ca="1">+IF(AND(ISNUMBER(OFFSET('Sanitation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0" t="e">
        <f ca="1">+IF(AND(ISNUMBER(OFFSET('Sanitation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0" t="e">
        <f ca="1">+IF(AND(ISNUMBER(OFFSET('Sanitation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0" t="e">
        <f ca="1">+IF(AND(ISNUMBER(OFFSET('Sanitation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0" t="e">
        <f ca="1">+IF(AND(ISNUMBER(OFFSET('Sanitation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0" t="e">
        <f ca="1">+IF(AND(ISNUMBER(OFFSET('Sanitation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0" t="e">
        <f ca="1">+IF(AND(ISNUMBER(OFFSET('Sanitation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0" t="e">
        <f ca="1">+IF(AND(ISNUMBER(OFFSET('Sanitation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0" t="e">
        <f ca="1">+IF(AND(ISNUMBER(OFFSET('Sanitation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0" t="e">
        <f ca="1">+IF(AND(ISNUMBER(OFFSET('Sanitation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0" t="e">
        <f ca="1">+IF(AND(ISNUMBER(OFFSET('Sanitation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0" t="e">
        <f ca="1">+IF(AND(ISNUMBER(OFFSET('Sanitation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0" t="e">
        <f ca="1">+IF(AND(ISNUMBER(OFFSET('Sanitation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0" t="e">
        <f ca="1">+IF(AND(ISNUMBER(OFFSET('Sanitation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0" t="e">
        <f ca="1">+IF(AND(ISNUMBER(OFFSET('Sanitation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0" t="e">
        <f ca="1">+IF(AND(ISNUMBER(OFFSET('Sanitation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0" t="e">
        <f ca="1">+IF(AND(ISNUMBER(OFFSET('Sanitation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0" t="e">
        <f ca="1">+IF(AND(ISNUMBER(OFFSET('Sanitation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0" t="e">
        <f ca="1">+IF(AND(ISNUMBER(OFFSET('Sanitation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1" t="e">
        <f ca="1">+IF(AND(ISNUMBER(OFFSET('Hygiene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1" t="e">
        <f ca="1">+IF(AND(ISNUMBER(OFFSET('Hygiene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1" t="e">
        <f ca="1">+IF(AND(ISNUMBER(OFFSET('Hygiene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1" t="e">
        <f ca="1">+IF(AND(ISNUMBER(OFFSET('Hygiene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1" t="e">
        <f ca="1">+IF(AND(ISNUMBER(OFFSET('Hygiene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1" t="e">
        <f ca="1">+IF(AND(ISNUMBER(OFFSET('Hygiene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1" t="e">
        <f ca="1">+IF(AND(ISNUMBER(OFFSET('Hygiene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1" t="e">
        <f ca="1">+IF(AND(ISNUMBER(OFFSET('Hygiene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1" t="e">
        <f ca="1">+IF(AND(ISNUMBER(OFFSET('Hygiene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1" t="e">
        <f ca="1">+IF(AND(ISNUMBER(OFFSET('Hygiene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1" t="e">
        <f ca="1">+IF(AND(ISNUMBER(OFFSET('Hygiene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1" t="e">
        <f ca="1">+IF(AND(ISNUMBER(OFFSET('Hygiene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1" t="e">
        <f ca="1">+IF(AND(ISNUMBER(OFFSET('Hygiene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1" t="e">
        <f ca="1">+IF(AND(ISNUMBER(OFFSET('Hygiene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1" t="e">
        <f ca="1">+IF(AND(ISNUMBER(OFFSET('Hygiene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1" t="e">
        <f ca="1">+IF(AND(ISNUMBER(OFFSET('Hygiene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1" t="e">
        <f ca="1">+IF(AND(ISNUMBER(OFFSET('Hygiene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1" t="e">
        <f ca="1">+IF(AND(ISNUMBER(OFFSET('Hygiene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1">+IF(OFFSET('Water Data'!$C$28,0,10*ROW('Water Data'!C16))="","",OFFSET('Water Data'!$C$28,0,10*ROW('Water Data'!C16)))</f>
        <v/>
      </c>
      <c r="BT22" s="34" t="str">
        <f ca="1">+IF(OFFSET('Water Data'!$C$29,0,10*ROW('Water Data'!C16))="","",OFFSET('Water Data'!$C$29,0,10*ROW('Water Data'!C16)))</f>
        <v/>
      </c>
      <c r="BU22" s="34" t="str">
        <f ca="1">+IF(OFFSET('Water Data'!$C$30,0,10*ROW('Water Data'!C16))="","",OFFSET('Water Data'!$C$30,0,10*ROW('Water Data'!C16)))</f>
        <v/>
      </c>
      <c r="BV22" s="34" t="str">
        <f ca="1">+IF(OFFSET('Water Data'!$D$28,0,10*ROW('Water Data'!D16))="","",OFFSET('Water Data'!$D$28,0,10*ROW('Water Data'!D16)))</f>
        <v/>
      </c>
      <c r="BW22" s="34" t="str">
        <f ca="1">+IF(OFFSET('Water Data'!$D$29,0,10*ROW('Water Data'!D16))="","",OFFSET('Water Data'!$D$29,0,10*ROW('Water Data'!D16)))</f>
        <v/>
      </c>
      <c r="BX22" s="34" t="str">
        <f ca="1">+IF(OFFSET('Water Data'!$D$30,0,10*ROW('Water Data'!D16))="","",OFFSET('Water Data'!$D$30,0,10*ROW('Water Data'!D16)))</f>
        <v/>
      </c>
      <c r="BY22" s="34" t="str">
        <f ca="1">+IF(OFFSET('Water Data'!$E$28,0,10*ROW('Water Data'!E16))="","",OFFSET('Water Data'!$E$28,0,10*ROW('Water Data'!E16)))</f>
        <v/>
      </c>
      <c r="BZ22" s="34" t="str">
        <f ca="1">+IF(OFFSET('Water Data'!$E$29,0,10*ROW('Water Data'!E16))="","",OFFSET('Water Data'!$E$29,0,10*ROW('Water Data'!E16)))</f>
        <v/>
      </c>
      <c r="CA22" s="34" t="str">
        <f ca="1">+IF(OFFSET('Water Data'!$E$30,0,10*ROW('Water Data'!E16))="","",OFFSET('Water Data'!$E$30,0,10*ROW('Water Data'!E16)))</f>
        <v/>
      </c>
      <c r="CB22" s="34" t="str">
        <f ca="1">+IF(OFFSET('Water Data'!$F$28,0,10*ROW('Water Data'!F16))="","",OFFSET('Water Data'!$F$28,0,10*ROW('Water Data'!F16)))</f>
        <v/>
      </c>
      <c r="CC22" s="34" t="str">
        <f ca="1">+IF(OFFSET('Water Data'!$F$29,0,10*ROW('Water Data'!F16))="","",OFFSET('Water Data'!$F$29,0,10*ROW('Water Data'!F16)))</f>
        <v/>
      </c>
      <c r="CD22" s="34" t="str">
        <f ca="1">+IF(OFFSET('Water Data'!$F$30,0,10*ROW('Water Data'!F16))="","",OFFSET('Water Data'!$F$30,0,10*ROW('Water Data'!F16)))</f>
        <v/>
      </c>
      <c r="CE22" s="34" t="str">
        <f ca="1">+IF(OFFSET('Water Data'!$G$28,0,10*ROW('Water Data'!G16))="","",OFFSET('Water Data'!$G$28,0,10*ROW('Water Data'!G16)))</f>
        <v/>
      </c>
      <c r="CF22" s="34" t="str">
        <f ca="1">+IF(OFFSET('Water Data'!$G$29,0,10*ROW('Water Data'!G16))="","",OFFSET('Water Data'!$G$29,0,10*ROW('Water Data'!G16)))</f>
        <v/>
      </c>
      <c r="CG22" s="34" t="str">
        <f ca="1">+IF(OFFSET('Water Data'!$G$30,0,10*ROW('Water Data'!G16))="","",OFFSET('Water Data'!$G$30,0,10*ROW('Water Data'!G16)))</f>
        <v/>
      </c>
      <c r="CH22" s="34" t="str">
        <f ca="1">+IF(OFFSET('Water Data'!$H$28,0,10*ROW('Water Data'!H16))="","",OFFSET('Water Data'!$H$28,0,10*ROW('Water Data'!H16)))</f>
        <v/>
      </c>
      <c r="CI22" s="34" t="str">
        <f ca="1">+IF(OFFSET('Water Data'!$H$29,0,10*ROW('Water Data'!H16))="","",OFFSET('Water Data'!$H$29,0,10*ROW('Water Data'!H16)))</f>
        <v/>
      </c>
      <c r="CJ22" s="34" t="str">
        <f ca="1">+IF(OFFSET('Water Data'!$H$30,0,10*ROW('Water Data'!H16))="","",OFFSET('Water Data'!$H$30,0,10*ROW('Water Data'!H16)))</f>
        <v/>
      </c>
      <c r="CK22" s="34" t="str">
        <f ca="1">+IF(OFFSET('Sanitation Data'!$C$29,0,10*ROW('Sanitation Data'!C16))="","",OFFSET('Sanitation Data'!$C$29,0,10*ROW('Sanitation Data'!C16)))</f>
        <v/>
      </c>
      <c r="CL22" s="34" t="str">
        <f ca="1">+IF(OFFSET('Sanitation Data'!$C$30,0,10*ROW('Sanitation Data'!C16))="","",OFFSET('Sanitation Data'!$C$30,0,10*ROW('Sanitation Data'!C16)))</f>
        <v/>
      </c>
      <c r="CM22" s="34" t="str">
        <f ca="1">+IF(OFFSET('Sanitation Data'!$C$31,0,10*ROW('Sanitation Data'!C16))="","",OFFSET('Sanitation Data'!$C$31,0,10*ROW('Sanitation Data'!C16)))</f>
        <v/>
      </c>
      <c r="CN22" s="34" t="str">
        <f ca="1">+IF(OFFSET('Sanitation Data'!$C$32,0,10*ROW('Sanitation Data'!C16))="","",OFFSET('Sanitation Data'!$C$32,0,10*ROW('Sanitation Data'!C16)))</f>
        <v/>
      </c>
      <c r="CO22" s="34" t="str">
        <f ca="1">+IF(OFFSET('Sanitation Data'!$C$33,0,10*ROW('Sanitation Data'!C16))="","",OFFSET('Sanitation Data'!$C$33,0,10*ROW('Sanitation Data'!C16)))</f>
        <v/>
      </c>
      <c r="CP22" s="34" t="str">
        <f ca="1">+IF(OFFSET('Sanitation Data'!$D$29,0,10*ROW('Sanitation Data'!D16))="","",OFFSET('Sanitation Data'!$D$29,0,10*ROW('Sanitation Data'!D16)))</f>
        <v/>
      </c>
      <c r="CQ22" s="34" t="str">
        <f ca="1">+IF(OFFSET('Sanitation Data'!$D$30,0,10*ROW('Sanitation Data'!D16))="","",OFFSET('Sanitation Data'!$D$30,0,10*ROW('Sanitation Data'!D16)))</f>
        <v/>
      </c>
      <c r="CR22" s="34" t="str">
        <f ca="1">+IF(OFFSET('Sanitation Data'!$D$31,0,10*ROW('Sanitation Data'!D16))="","",OFFSET('Sanitation Data'!$D$31,0,10*ROW('Sanitation Data'!D16)))</f>
        <v/>
      </c>
      <c r="CS22" s="34" t="str">
        <f ca="1">+IF(OFFSET('Sanitation Data'!$D$32,0,10*ROW('Sanitation Data'!D16))="","",OFFSET('Sanitation Data'!$D$32,0,10*ROW('Sanitation Data'!D16)))</f>
        <v/>
      </c>
      <c r="CT22" s="34" t="str">
        <f ca="1">+IF(OFFSET('Sanitation Data'!$D$33,0,10*ROW('Sanitation Data'!D16))="","",OFFSET('Sanitation Data'!$D$33,0,10*ROW('Sanitation Data'!D16)))</f>
        <v/>
      </c>
      <c r="CU22" s="34" t="str">
        <f ca="1">+IF(OFFSET('Sanitation Data'!$E$29,0,10*ROW('Sanitation Data'!E16))="","",OFFSET('Sanitation Data'!$E$29,0,10*ROW('Sanitation Data'!E16)))</f>
        <v/>
      </c>
      <c r="CV22" s="34" t="str">
        <f ca="1">+IF(OFFSET('Sanitation Data'!$E$30,0,10*ROW('Sanitation Data'!E16))="","",OFFSET('Sanitation Data'!$E$30,0,10*ROW('Sanitation Data'!E16)))</f>
        <v/>
      </c>
      <c r="CW22" s="34" t="str">
        <f ca="1">+IF(OFFSET('Sanitation Data'!$E$31,0,10*ROW('Sanitation Data'!E16))="","",OFFSET('Sanitation Data'!$E$31,0,10*ROW('Sanitation Data'!E16)))</f>
        <v/>
      </c>
      <c r="CX22" s="34" t="str">
        <f ca="1">+IF(OFFSET('Sanitation Data'!$E$32,0,10*ROW('Sanitation Data'!E16))="","",OFFSET('Sanitation Data'!$E$32,0,10*ROW('Sanitation Data'!E16)))</f>
        <v/>
      </c>
      <c r="CY22" s="34" t="str">
        <f ca="1">+IF(OFFSET('Sanitation Data'!$E$33,0,10*ROW('Sanitation Data'!E16))="","",OFFSET('Sanitation Data'!$E$33,0,10*ROW('Sanitation Data'!E16)))</f>
        <v/>
      </c>
      <c r="CZ22" s="34" t="str">
        <f ca="1">+IF(OFFSET('Sanitation Data'!$F$29,0,10*ROW('Sanitation Data'!F16))="","",OFFSET('Sanitation Data'!$F$29,0,10*ROW('Sanitation Data'!F16)))</f>
        <v/>
      </c>
      <c r="DA22" s="34" t="str">
        <f ca="1">+IF(OFFSET('Sanitation Data'!$F$30,0,10*ROW('Sanitation Data'!F16))="","",OFFSET('Sanitation Data'!$F$30,0,10*ROW('Sanitation Data'!F16)))</f>
        <v/>
      </c>
      <c r="DB22" s="34" t="str">
        <f ca="1">+IF(OFFSET('Sanitation Data'!$F$31,0,10*ROW('Sanitation Data'!F16))="","",OFFSET('Sanitation Data'!$F$31,0,10*ROW('Sanitation Data'!F16)))</f>
        <v/>
      </c>
      <c r="DC22" s="34" t="str">
        <f ca="1">+IF(OFFSET('Sanitation Data'!$F$32,0,10*ROW('Sanitation Data'!F16))="","",OFFSET('Sanitation Data'!$F$32,0,10*ROW('Sanitation Data'!F16)))</f>
        <v/>
      </c>
      <c r="DD22" s="34" t="str">
        <f ca="1">+IF(OFFSET('Sanitation Data'!$F$33,0,10*ROW('Sanitation Data'!F16))="","",OFFSET('Sanitation Data'!$F$33,0,10*ROW('Sanitation Data'!F16)))</f>
        <v/>
      </c>
      <c r="DE22" s="34" t="str">
        <f ca="1">+IF(OFFSET('Sanitation Data'!$G$29,0,10*ROW('Sanitation Data'!G16))="","",OFFSET('Sanitation Data'!$G$29,0,10*ROW('Sanitation Data'!G16)))</f>
        <v/>
      </c>
      <c r="DF22" s="34" t="str">
        <f ca="1">+IF(OFFSET('Sanitation Data'!$G$30,0,10*ROW('Sanitation Data'!G16))="","",OFFSET('Sanitation Data'!$G$30,0,10*ROW('Sanitation Data'!G16)))</f>
        <v/>
      </c>
      <c r="DG22" s="34" t="str">
        <f ca="1">+IF(OFFSET('Sanitation Data'!$G$31,0,10*ROW('Sanitation Data'!G16))="","",OFFSET('Sanitation Data'!$G$31,0,10*ROW('Sanitation Data'!G16)))</f>
        <v/>
      </c>
      <c r="DH22" s="34" t="str">
        <f ca="1">+IF(OFFSET('Sanitation Data'!$G$32,0,10*ROW('Sanitation Data'!G16))="","",OFFSET('Sanitation Data'!$G$32,0,10*ROW('Sanitation Data'!G16)))</f>
        <v/>
      </c>
      <c r="DI22" s="34" t="str">
        <f ca="1">+IF(OFFSET('Sanitation Data'!$G$33,0,10*ROW('Sanitation Data'!G16))="","",OFFSET('Sanitation Data'!$G$33,0,10*ROW('Sanitation Data'!G16)))</f>
        <v/>
      </c>
      <c r="DJ22" s="34" t="str">
        <f ca="1">+IF(OFFSET('Sanitation Data'!$H$29,0,10*ROW('Sanitation Data'!H16))="","",OFFSET('Sanitation Data'!$H$29,0,10*ROW('Sanitation Data'!H16)))</f>
        <v/>
      </c>
      <c r="DK22" s="34" t="str">
        <f ca="1">+IF(OFFSET('Sanitation Data'!$H$30,0,10*ROW('Sanitation Data'!H16))="","",OFFSET('Sanitation Data'!$H$30,0,10*ROW('Sanitation Data'!H16)))</f>
        <v/>
      </c>
      <c r="DL22" s="34" t="str">
        <f ca="1">+IF(OFFSET('Sanitation Data'!$H$31,0,10*ROW('Sanitation Data'!H16))="","",OFFSET('Sanitation Data'!$H$31,0,10*ROW('Sanitation Data'!H16)))</f>
        <v/>
      </c>
      <c r="DM22" s="34" t="str">
        <f ca="1">+IF(OFFSET('Sanitation Data'!$H$32,0,10*ROW('Sanitation Data'!H16))="","",OFFSET('Sanitation Data'!$H$32,0,10*ROW('Sanitation Data'!H16)))</f>
        <v/>
      </c>
      <c r="DN22" s="34" t="str">
        <f ca="1">+IF(OFFSET('Sanitation Data'!$H$33,0,10*ROW('Sanitation Data'!H16))="","",OFFSET('Sanitation Data'!$H$33,0,10*ROW('Sanitation Data'!H16)))</f>
        <v/>
      </c>
      <c r="DO22" s="34" t="str">
        <f ca="1">+IF(OFFSET('Hygiene Data'!$C$12,0,10*ROW('Hygiene Data'!C16))="","",OFFSET('Hygiene Data'!$C$12,0,10*ROW('Hygiene Data'!C16)))</f>
        <v/>
      </c>
      <c r="DP22" s="34" t="str">
        <f ca="1">+IF(OFFSET('Hygiene Data'!$C$13,0,10*ROW('Hygiene Data'!C16))="","",OFFSET('Hygiene Data'!$C$13,0,10*ROW('Hygiene Data'!C16)))</f>
        <v/>
      </c>
      <c r="DQ22" s="34" t="str">
        <f ca="1">+IF(OFFSET('Hygiene Data'!$C$14,0,10*ROW('Hygiene Data'!C16))="","",OFFSET('Hygiene Data'!$C$14,0,10*ROW('Hygiene Data'!C16)))</f>
        <v/>
      </c>
      <c r="DR22" s="34" t="str">
        <f ca="1">+IF(OFFSET('Hygiene Data'!$D$12,0,10*ROW('Hygiene Data'!D16))="","",OFFSET('Hygiene Data'!$D$12,0,10*ROW('Hygiene Data'!D16)))</f>
        <v/>
      </c>
      <c r="DS22" s="34" t="str">
        <f ca="1">+IF(OFFSET('Hygiene Data'!$D$13,0,10*ROW('Hygiene Data'!D16))="","",OFFSET('Hygiene Data'!$D$13,0,10*ROW('Hygiene Data'!D16)))</f>
        <v/>
      </c>
      <c r="DT22" s="34" t="str">
        <f ca="1">+IF(OFFSET('Hygiene Data'!$D$14,0,10*ROW('Hygiene Data'!D16))="","",OFFSET('Hygiene Data'!$D$14,0,10*ROW('Hygiene Data'!D16)))</f>
        <v/>
      </c>
      <c r="DU22" s="34" t="str">
        <f ca="1">+IF(OFFSET('Hygiene Data'!$E$12,0,10*ROW('Hygiene Data'!E16))="","",OFFSET('Hygiene Data'!$E$12,0,10*ROW('Hygiene Data'!E16)))</f>
        <v/>
      </c>
      <c r="DV22" s="34" t="str">
        <f ca="1">+IF(OFFSET('Hygiene Data'!$E$13,0,10*ROW('Hygiene Data'!E16))="","",OFFSET('Hygiene Data'!$E$13,0,10*ROW('Hygiene Data'!E16)))</f>
        <v/>
      </c>
      <c r="DW22" s="34" t="str">
        <f ca="1">+IF(OFFSET('Hygiene Data'!$E$14,0,10*ROW('Hygiene Data'!E16))="","",OFFSET('Hygiene Data'!$E$14,0,10*ROW('Hygiene Data'!E16)))</f>
        <v/>
      </c>
      <c r="DX22" s="34" t="str">
        <f ca="1">+IF(OFFSET('Hygiene Data'!$F$12,0,10*ROW('Hygiene Data'!F16))="","",OFFSET('Hygiene Data'!$F$12,0,10*ROW('Hygiene Data'!F16)))</f>
        <v/>
      </c>
      <c r="DY22" s="34" t="str">
        <f ca="1">+IF(OFFSET('Hygiene Data'!$F$13,0,10*ROW('Hygiene Data'!F16))="","",OFFSET('Hygiene Data'!$F$13,0,10*ROW('Hygiene Data'!F16)))</f>
        <v/>
      </c>
      <c r="DZ22" s="34" t="str">
        <f ca="1">+IF(OFFSET('Hygiene Data'!$F$14,0,10*ROW('Hygiene Data'!F16))="","",OFFSET('Hygiene Data'!$F$14,0,10*ROW('Hygiene Data'!F16)))</f>
        <v/>
      </c>
      <c r="EA22" s="34" t="str">
        <f ca="1">+IF(OFFSET('Hygiene Data'!$G$12,0,10*ROW('Hygiene Data'!G16))="","",OFFSET('Hygiene Data'!$G$12,0,10*ROW('Hygiene Data'!G16)))</f>
        <v/>
      </c>
      <c r="EB22" s="34" t="str">
        <f ca="1">+IF(OFFSET('Hygiene Data'!$G$13,0,10*ROW('Hygiene Data'!G16))="","",OFFSET('Hygiene Data'!$G$13,0,10*ROW('Hygiene Data'!G16)))</f>
        <v/>
      </c>
      <c r="EC22" s="34" t="str">
        <f ca="1">+IF(OFFSET('Hygiene Data'!$G$14,0,10*ROW('Hygiene Data'!G16))="","",OFFSET('Hygiene Data'!$G$14,0,10*ROW('Hygiene Data'!G16)))</f>
        <v/>
      </c>
      <c r="ED22" s="34" t="str">
        <f ca="1">+IF(OFFSET('Hygiene Data'!$H$12,0,10*ROW('Hygiene Data'!H16))="","",OFFSET('Hygiene Data'!$H$12,0,10*ROW('Hygiene Data'!H16)))</f>
        <v/>
      </c>
      <c r="EE22" s="34" t="str">
        <f ca="1">+IF(OFFSET('Hygiene Data'!$H$13,0,10*ROW('Hygiene Data'!H16))="","",OFFSET('Hygiene Data'!$H$13,0,10*ROW('Hygiene Data'!H16)))</f>
        <v/>
      </c>
      <c r="EF22" s="34" t="str">
        <f ca="1">+IF(OFFSET('Hygiene Data'!$H$14,0,10*ROW('Hygiene Data'!H16))="","",OFFSET('Hygiene Data'!$H$14,0,10*ROW('Hygiene Data'!H16)))</f>
        <v/>
      </c>
    </row>
    <row r="23" spans="1:136" x14ac:dyDescent="0.25">
      <c r="A23" s="57" t="str">
        <f ca="1">+IF(OFFSET('Water Data'!$B$1,0,10*ROW('Water Data'!B17))="","",OFFSET('Water Data'!$B$1,0,10*ROW('Water Data'!B17)))</f>
        <v/>
      </c>
      <c r="B23" s="57" t="str">
        <f ca="1">+IF(OFFSET('Water Data'!$A$3,0,10*ROW('Water Data'!A17))="","",OFFSET('Water Data'!$A$3,0,10*ROW('Water Data'!A17)))</f>
        <v/>
      </c>
      <c r="C23" s="57" t="str">
        <f ca="1">+IF(OFFSET('Water Data'!$C$3,0,10*ROW('Water Data'!C17))="","",OFFSET('Water Data'!$C$3,0,10*ROW('Water Data'!C17)))</f>
        <v/>
      </c>
      <c r="D23" s="249" t="e">
        <f ca="1">+IF(AND(ISNUMBER(OFFSET('Water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9" t="e">
        <f ca="1">+IF(AND(ISNUMBER(OFFSET('Water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9" t="e">
        <f ca="1">+IF(AND(ISNUMBER(OFFSET('Water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9" t="e">
        <f ca="1">+IF(AND(ISNUMBER(OFFSET('Water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9" t="e">
        <f ca="1">+IF(AND(ISNUMBER(OFFSET('Water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9" t="e">
        <f ca="1">+IF(AND(ISNUMBER(OFFSET('Water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9" t="e">
        <f ca="1">+IF(AND(ISNUMBER(OFFSET('Water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9" t="e">
        <f ca="1">+IF(AND(ISNUMBER(OFFSET('Water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9" t="e">
        <f ca="1">+IF(AND(ISNUMBER(OFFSET('Water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9" t="e">
        <f ca="1">+IF(AND(ISNUMBER(OFFSET('Water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9" t="e">
        <f ca="1">+IF(AND(ISNUMBER(OFFSET('Water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9" t="e">
        <f ca="1">+IF(AND(ISNUMBER(OFFSET('Water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9" t="e">
        <f ca="1">+IF(AND(ISNUMBER(OFFSET('Water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9" t="e">
        <f ca="1">+IF(AND(ISNUMBER(OFFSET('Water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9" t="e">
        <f ca="1">+IF(AND(ISNUMBER(OFFSET('Water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9" t="e">
        <f ca="1">+IF(AND(ISNUMBER(OFFSET('Water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9" t="e">
        <f ca="1">+IF(AND(ISNUMBER(OFFSET('Water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9" t="e">
        <f ca="1">+IF(AND(ISNUMBER(OFFSET('Water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0" t="e">
        <f ca="1">+IF(AND(ISNUMBER(OFFSET('Sanitation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0" t="e">
        <f ca="1">+IF(AND(ISNUMBER(OFFSET('Sanitation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0" t="e">
        <f ca="1">+IF(AND(ISNUMBER(OFFSET('Sanitation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0" t="e">
        <f ca="1">+IF(AND(ISNUMBER(OFFSET('Sanitation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0" t="e">
        <f ca="1">+IF(AND(ISNUMBER(OFFSET('Sanitation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0" t="e">
        <f ca="1">+IF(AND(ISNUMBER(OFFSET('Sanitation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0" t="e">
        <f ca="1">+IF(AND(ISNUMBER(OFFSET('Sanitation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0" t="e">
        <f ca="1">+IF(AND(ISNUMBER(OFFSET('Sanitation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0" t="e">
        <f ca="1">+IF(AND(ISNUMBER(OFFSET('Sanitation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0" t="e">
        <f ca="1">+IF(AND(ISNUMBER(OFFSET('Sanitation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0" t="e">
        <f ca="1">+IF(AND(ISNUMBER(OFFSET('Sanitation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0" t="e">
        <f ca="1">+IF(AND(ISNUMBER(OFFSET('Sanitation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0" t="e">
        <f ca="1">+IF(AND(ISNUMBER(OFFSET('Sanitation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0" t="e">
        <f ca="1">+IF(AND(ISNUMBER(OFFSET('Sanitation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0" t="e">
        <f ca="1">+IF(AND(ISNUMBER(OFFSET('Sanitation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0" t="e">
        <f ca="1">+IF(AND(ISNUMBER(OFFSET('Sanitation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0" t="e">
        <f ca="1">+IF(AND(ISNUMBER(OFFSET('Sanitation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0" t="e">
        <f ca="1">+IF(AND(ISNUMBER(OFFSET('Sanitation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0" t="e">
        <f ca="1">+IF(AND(ISNUMBER(OFFSET('Sanitation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0" t="e">
        <f ca="1">+IF(AND(ISNUMBER(OFFSET('Sanitation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0" t="e">
        <f ca="1">+IF(AND(ISNUMBER(OFFSET('Sanitation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0" t="e">
        <f ca="1">+IF(AND(ISNUMBER(OFFSET('Sanitation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0" t="e">
        <f ca="1">+IF(AND(ISNUMBER(OFFSET('Sanitation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0" t="e">
        <f ca="1">+IF(AND(ISNUMBER(OFFSET('Sanitation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0" t="e">
        <f ca="1">+IF(AND(ISNUMBER(OFFSET('Sanitation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0" t="e">
        <f ca="1">+IF(AND(ISNUMBER(OFFSET('Sanitation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0" t="e">
        <f ca="1">+IF(AND(ISNUMBER(OFFSET('Sanitation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0" t="e">
        <f ca="1">+IF(AND(ISNUMBER(OFFSET('Sanitation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0" t="e">
        <f ca="1">+IF(AND(ISNUMBER(OFFSET('Sanitation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0" t="e">
        <f ca="1">+IF(AND(ISNUMBER(OFFSET('Sanitation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1" t="e">
        <f ca="1">+IF(AND(ISNUMBER(OFFSET('Hygiene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1" t="e">
        <f ca="1">+IF(AND(ISNUMBER(OFFSET('Hygiene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1" t="e">
        <f ca="1">+IF(AND(ISNUMBER(OFFSET('Hygiene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1" t="e">
        <f ca="1">+IF(AND(ISNUMBER(OFFSET('Hygiene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1" t="e">
        <f ca="1">+IF(AND(ISNUMBER(OFFSET('Hygiene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1" t="e">
        <f ca="1">+IF(AND(ISNUMBER(OFFSET('Hygiene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1" t="e">
        <f ca="1">+IF(AND(ISNUMBER(OFFSET('Hygiene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1" t="e">
        <f ca="1">+IF(AND(ISNUMBER(OFFSET('Hygiene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1" t="e">
        <f ca="1">+IF(AND(ISNUMBER(OFFSET('Hygiene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1" t="e">
        <f ca="1">+IF(AND(ISNUMBER(OFFSET('Hygiene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1" t="e">
        <f ca="1">+IF(AND(ISNUMBER(OFFSET('Hygiene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1" t="e">
        <f ca="1">+IF(AND(ISNUMBER(OFFSET('Hygiene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1" t="e">
        <f ca="1">+IF(AND(ISNUMBER(OFFSET('Hygiene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1" t="e">
        <f ca="1">+IF(AND(ISNUMBER(OFFSET('Hygiene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1" t="e">
        <f ca="1">+IF(AND(ISNUMBER(OFFSET('Hygiene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1" t="e">
        <f ca="1">+IF(AND(ISNUMBER(OFFSET('Hygiene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1" t="e">
        <f ca="1">+IF(AND(ISNUMBER(OFFSET('Hygiene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1" t="e">
        <f ca="1">+IF(AND(ISNUMBER(OFFSET('Hygiene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1">+IF(OFFSET('Water Data'!$C$28,0,10*ROW('Water Data'!C17))="","",OFFSET('Water Data'!$C$28,0,10*ROW('Water Data'!C17)))</f>
        <v/>
      </c>
      <c r="BT23" s="34" t="str">
        <f ca="1">+IF(OFFSET('Water Data'!$C$29,0,10*ROW('Water Data'!C17))="","",OFFSET('Water Data'!$C$29,0,10*ROW('Water Data'!C17)))</f>
        <v/>
      </c>
      <c r="BU23" s="34" t="str">
        <f ca="1">+IF(OFFSET('Water Data'!$C$30,0,10*ROW('Water Data'!C17))="","",OFFSET('Water Data'!$C$30,0,10*ROW('Water Data'!C17)))</f>
        <v/>
      </c>
      <c r="BV23" s="34" t="str">
        <f ca="1">+IF(OFFSET('Water Data'!$D$28,0,10*ROW('Water Data'!D17))="","",OFFSET('Water Data'!$D$28,0,10*ROW('Water Data'!D17)))</f>
        <v/>
      </c>
      <c r="BW23" s="34" t="str">
        <f ca="1">+IF(OFFSET('Water Data'!$D$29,0,10*ROW('Water Data'!D17))="","",OFFSET('Water Data'!$D$29,0,10*ROW('Water Data'!D17)))</f>
        <v/>
      </c>
      <c r="BX23" s="34" t="str">
        <f ca="1">+IF(OFFSET('Water Data'!$D$30,0,10*ROW('Water Data'!D17))="","",OFFSET('Water Data'!$D$30,0,10*ROW('Water Data'!D17)))</f>
        <v/>
      </c>
      <c r="BY23" s="34" t="str">
        <f ca="1">+IF(OFFSET('Water Data'!$E$28,0,10*ROW('Water Data'!E17))="","",OFFSET('Water Data'!$E$28,0,10*ROW('Water Data'!E17)))</f>
        <v/>
      </c>
      <c r="BZ23" s="34" t="str">
        <f ca="1">+IF(OFFSET('Water Data'!$E$29,0,10*ROW('Water Data'!E17))="","",OFFSET('Water Data'!$E$29,0,10*ROW('Water Data'!E17)))</f>
        <v/>
      </c>
      <c r="CA23" s="34" t="str">
        <f ca="1">+IF(OFFSET('Water Data'!$E$30,0,10*ROW('Water Data'!E17))="","",OFFSET('Water Data'!$E$30,0,10*ROW('Water Data'!E17)))</f>
        <v/>
      </c>
      <c r="CB23" s="34" t="str">
        <f ca="1">+IF(OFFSET('Water Data'!$F$28,0,10*ROW('Water Data'!F17))="","",OFFSET('Water Data'!$F$28,0,10*ROW('Water Data'!F17)))</f>
        <v/>
      </c>
      <c r="CC23" s="34" t="str">
        <f ca="1">+IF(OFFSET('Water Data'!$F$29,0,10*ROW('Water Data'!F17))="","",OFFSET('Water Data'!$F$29,0,10*ROW('Water Data'!F17)))</f>
        <v/>
      </c>
      <c r="CD23" s="34" t="str">
        <f ca="1">+IF(OFFSET('Water Data'!$F$30,0,10*ROW('Water Data'!F17))="","",OFFSET('Water Data'!$F$30,0,10*ROW('Water Data'!F17)))</f>
        <v/>
      </c>
      <c r="CE23" s="34" t="str">
        <f ca="1">+IF(OFFSET('Water Data'!$G$28,0,10*ROW('Water Data'!G17))="","",OFFSET('Water Data'!$G$28,0,10*ROW('Water Data'!G17)))</f>
        <v/>
      </c>
      <c r="CF23" s="34" t="str">
        <f ca="1">+IF(OFFSET('Water Data'!$G$29,0,10*ROW('Water Data'!G17))="","",OFFSET('Water Data'!$G$29,0,10*ROW('Water Data'!G17)))</f>
        <v/>
      </c>
      <c r="CG23" s="34" t="str">
        <f ca="1">+IF(OFFSET('Water Data'!$G$30,0,10*ROW('Water Data'!G17))="","",OFFSET('Water Data'!$G$30,0,10*ROW('Water Data'!G17)))</f>
        <v/>
      </c>
      <c r="CH23" s="34" t="str">
        <f ca="1">+IF(OFFSET('Water Data'!$H$28,0,10*ROW('Water Data'!H17))="","",OFFSET('Water Data'!$H$28,0,10*ROW('Water Data'!H17)))</f>
        <v/>
      </c>
      <c r="CI23" s="34" t="str">
        <f ca="1">+IF(OFFSET('Water Data'!$H$29,0,10*ROW('Water Data'!H17))="","",OFFSET('Water Data'!$H$29,0,10*ROW('Water Data'!H17)))</f>
        <v/>
      </c>
      <c r="CJ23" s="34" t="str">
        <f ca="1">+IF(OFFSET('Water Data'!$H$30,0,10*ROW('Water Data'!H17))="","",OFFSET('Water Data'!$H$30,0,10*ROW('Water Data'!H17)))</f>
        <v/>
      </c>
      <c r="CK23" s="34" t="str">
        <f ca="1">+IF(OFFSET('Sanitation Data'!$C$29,0,10*ROW('Sanitation Data'!C17))="","",OFFSET('Sanitation Data'!$C$29,0,10*ROW('Sanitation Data'!C17)))</f>
        <v/>
      </c>
      <c r="CL23" s="34" t="str">
        <f ca="1">+IF(OFFSET('Sanitation Data'!$C$30,0,10*ROW('Sanitation Data'!C17))="","",OFFSET('Sanitation Data'!$C$30,0,10*ROW('Sanitation Data'!C17)))</f>
        <v/>
      </c>
      <c r="CM23" s="34" t="str">
        <f ca="1">+IF(OFFSET('Sanitation Data'!$C$31,0,10*ROW('Sanitation Data'!C17))="","",OFFSET('Sanitation Data'!$C$31,0,10*ROW('Sanitation Data'!C17)))</f>
        <v/>
      </c>
      <c r="CN23" s="34" t="str">
        <f ca="1">+IF(OFFSET('Sanitation Data'!$C$32,0,10*ROW('Sanitation Data'!C17))="","",OFFSET('Sanitation Data'!$C$32,0,10*ROW('Sanitation Data'!C17)))</f>
        <v/>
      </c>
      <c r="CO23" s="34" t="str">
        <f ca="1">+IF(OFFSET('Sanitation Data'!$C$33,0,10*ROW('Sanitation Data'!C17))="","",OFFSET('Sanitation Data'!$C$33,0,10*ROW('Sanitation Data'!C17)))</f>
        <v/>
      </c>
      <c r="CP23" s="34" t="str">
        <f ca="1">+IF(OFFSET('Sanitation Data'!$D$29,0,10*ROW('Sanitation Data'!D17))="","",OFFSET('Sanitation Data'!$D$29,0,10*ROW('Sanitation Data'!D17)))</f>
        <v/>
      </c>
      <c r="CQ23" s="34" t="str">
        <f ca="1">+IF(OFFSET('Sanitation Data'!$D$30,0,10*ROW('Sanitation Data'!D17))="","",OFFSET('Sanitation Data'!$D$30,0,10*ROW('Sanitation Data'!D17)))</f>
        <v/>
      </c>
      <c r="CR23" s="34" t="str">
        <f ca="1">+IF(OFFSET('Sanitation Data'!$D$31,0,10*ROW('Sanitation Data'!D17))="","",OFFSET('Sanitation Data'!$D$31,0,10*ROW('Sanitation Data'!D17)))</f>
        <v/>
      </c>
      <c r="CS23" s="34" t="str">
        <f ca="1">+IF(OFFSET('Sanitation Data'!$D$32,0,10*ROW('Sanitation Data'!D17))="","",OFFSET('Sanitation Data'!$D$32,0,10*ROW('Sanitation Data'!D17)))</f>
        <v/>
      </c>
      <c r="CT23" s="34" t="str">
        <f ca="1">+IF(OFFSET('Sanitation Data'!$D$33,0,10*ROW('Sanitation Data'!D17))="","",OFFSET('Sanitation Data'!$D$33,0,10*ROW('Sanitation Data'!D17)))</f>
        <v/>
      </c>
      <c r="CU23" s="34" t="str">
        <f ca="1">+IF(OFFSET('Sanitation Data'!$E$29,0,10*ROW('Sanitation Data'!E17))="","",OFFSET('Sanitation Data'!$E$29,0,10*ROW('Sanitation Data'!E17)))</f>
        <v/>
      </c>
      <c r="CV23" s="34" t="str">
        <f ca="1">+IF(OFFSET('Sanitation Data'!$E$30,0,10*ROW('Sanitation Data'!E17))="","",OFFSET('Sanitation Data'!$E$30,0,10*ROW('Sanitation Data'!E17)))</f>
        <v/>
      </c>
      <c r="CW23" s="34" t="str">
        <f ca="1">+IF(OFFSET('Sanitation Data'!$E$31,0,10*ROW('Sanitation Data'!E17))="","",OFFSET('Sanitation Data'!$E$31,0,10*ROW('Sanitation Data'!E17)))</f>
        <v/>
      </c>
      <c r="CX23" s="34" t="str">
        <f ca="1">+IF(OFFSET('Sanitation Data'!$E$32,0,10*ROW('Sanitation Data'!E17))="","",OFFSET('Sanitation Data'!$E$32,0,10*ROW('Sanitation Data'!E17)))</f>
        <v/>
      </c>
      <c r="CY23" s="34" t="str">
        <f ca="1">+IF(OFFSET('Sanitation Data'!$E$33,0,10*ROW('Sanitation Data'!E17))="","",OFFSET('Sanitation Data'!$E$33,0,10*ROW('Sanitation Data'!E17)))</f>
        <v/>
      </c>
      <c r="CZ23" s="34" t="str">
        <f ca="1">+IF(OFFSET('Sanitation Data'!$F$29,0,10*ROW('Sanitation Data'!F17))="","",OFFSET('Sanitation Data'!$F$29,0,10*ROW('Sanitation Data'!F17)))</f>
        <v/>
      </c>
      <c r="DA23" s="34" t="str">
        <f ca="1">+IF(OFFSET('Sanitation Data'!$F$30,0,10*ROW('Sanitation Data'!F17))="","",OFFSET('Sanitation Data'!$F$30,0,10*ROW('Sanitation Data'!F17)))</f>
        <v/>
      </c>
      <c r="DB23" s="34" t="str">
        <f ca="1">+IF(OFFSET('Sanitation Data'!$F$31,0,10*ROW('Sanitation Data'!F17))="","",OFFSET('Sanitation Data'!$F$31,0,10*ROW('Sanitation Data'!F17)))</f>
        <v/>
      </c>
      <c r="DC23" s="34" t="str">
        <f ca="1">+IF(OFFSET('Sanitation Data'!$F$32,0,10*ROW('Sanitation Data'!F17))="","",OFFSET('Sanitation Data'!$F$32,0,10*ROW('Sanitation Data'!F17)))</f>
        <v/>
      </c>
      <c r="DD23" s="34" t="str">
        <f ca="1">+IF(OFFSET('Sanitation Data'!$F$33,0,10*ROW('Sanitation Data'!F17))="","",OFFSET('Sanitation Data'!$F$33,0,10*ROW('Sanitation Data'!F17)))</f>
        <v/>
      </c>
      <c r="DE23" s="34" t="str">
        <f ca="1">+IF(OFFSET('Sanitation Data'!$G$29,0,10*ROW('Sanitation Data'!G17))="","",OFFSET('Sanitation Data'!$G$29,0,10*ROW('Sanitation Data'!G17)))</f>
        <v/>
      </c>
      <c r="DF23" s="34" t="str">
        <f ca="1">+IF(OFFSET('Sanitation Data'!$G$30,0,10*ROW('Sanitation Data'!G17))="","",OFFSET('Sanitation Data'!$G$30,0,10*ROW('Sanitation Data'!G17)))</f>
        <v/>
      </c>
      <c r="DG23" s="34" t="str">
        <f ca="1">+IF(OFFSET('Sanitation Data'!$G$31,0,10*ROW('Sanitation Data'!G17))="","",OFFSET('Sanitation Data'!$G$31,0,10*ROW('Sanitation Data'!G17)))</f>
        <v/>
      </c>
      <c r="DH23" s="34" t="str">
        <f ca="1">+IF(OFFSET('Sanitation Data'!$G$32,0,10*ROW('Sanitation Data'!G17))="","",OFFSET('Sanitation Data'!$G$32,0,10*ROW('Sanitation Data'!G17)))</f>
        <v/>
      </c>
      <c r="DI23" s="34" t="str">
        <f ca="1">+IF(OFFSET('Sanitation Data'!$G$33,0,10*ROW('Sanitation Data'!G17))="","",OFFSET('Sanitation Data'!$G$33,0,10*ROW('Sanitation Data'!G17)))</f>
        <v/>
      </c>
      <c r="DJ23" s="34" t="str">
        <f ca="1">+IF(OFFSET('Sanitation Data'!$H$29,0,10*ROW('Sanitation Data'!H17))="","",OFFSET('Sanitation Data'!$H$29,0,10*ROW('Sanitation Data'!H17)))</f>
        <v/>
      </c>
      <c r="DK23" s="34" t="str">
        <f ca="1">+IF(OFFSET('Sanitation Data'!$H$30,0,10*ROW('Sanitation Data'!H17))="","",OFFSET('Sanitation Data'!$H$30,0,10*ROW('Sanitation Data'!H17)))</f>
        <v/>
      </c>
      <c r="DL23" s="34" t="str">
        <f ca="1">+IF(OFFSET('Sanitation Data'!$H$31,0,10*ROW('Sanitation Data'!H17))="","",OFFSET('Sanitation Data'!$H$31,0,10*ROW('Sanitation Data'!H17)))</f>
        <v/>
      </c>
      <c r="DM23" s="34" t="str">
        <f ca="1">+IF(OFFSET('Sanitation Data'!$H$32,0,10*ROW('Sanitation Data'!H17))="","",OFFSET('Sanitation Data'!$H$32,0,10*ROW('Sanitation Data'!H17)))</f>
        <v/>
      </c>
      <c r="DN23" s="34" t="str">
        <f ca="1">+IF(OFFSET('Sanitation Data'!$H$33,0,10*ROW('Sanitation Data'!H17))="","",OFFSET('Sanitation Data'!$H$33,0,10*ROW('Sanitation Data'!H17)))</f>
        <v/>
      </c>
      <c r="DO23" s="34" t="str">
        <f ca="1">+IF(OFFSET('Hygiene Data'!$C$12,0,10*ROW('Hygiene Data'!C17))="","",OFFSET('Hygiene Data'!$C$12,0,10*ROW('Hygiene Data'!C17)))</f>
        <v/>
      </c>
      <c r="DP23" s="34" t="str">
        <f ca="1">+IF(OFFSET('Hygiene Data'!$C$13,0,10*ROW('Hygiene Data'!C17))="","",OFFSET('Hygiene Data'!$C$13,0,10*ROW('Hygiene Data'!C17)))</f>
        <v/>
      </c>
      <c r="DQ23" s="34" t="str">
        <f ca="1">+IF(OFFSET('Hygiene Data'!$C$14,0,10*ROW('Hygiene Data'!C17))="","",OFFSET('Hygiene Data'!$C$14,0,10*ROW('Hygiene Data'!C17)))</f>
        <v/>
      </c>
      <c r="DR23" s="34" t="str">
        <f ca="1">+IF(OFFSET('Hygiene Data'!$D$12,0,10*ROW('Hygiene Data'!D17))="","",OFFSET('Hygiene Data'!$D$12,0,10*ROW('Hygiene Data'!D17)))</f>
        <v/>
      </c>
      <c r="DS23" s="34" t="str">
        <f ca="1">+IF(OFFSET('Hygiene Data'!$D$13,0,10*ROW('Hygiene Data'!D17))="","",OFFSET('Hygiene Data'!$D$13,0,10*ROW('Hygiene Data'!D17)))</f>
        <v/>
      </c>
      <c r="DT23" s="34" t="str">
        <f ca="1">+IF(OFFSET('Hygiene Data'!$D$14,0,10*ROW('Hygiene Data'!D17))="","",OFFSET('Hygiene Data'!$D$14,0,10*ROW('Hygiene Data'!D17)))</f>
        <v/>
      </c>
      <c r="DU23" s="34" t="str">
        <f ca="1">+IF(OFFSET('Hygiene Data'!$E$12,0,10*ROW('Hygiene Data'!E17))="","",OFFSET('Hygiene Data'!$E$12,0,10*ROW('Hygiene Data'!E17)))</f>
        <v/>
      </c>
      <c r="DV23" s="34" t="str">
        <f ca="1">+IF(OFFSET('Hygiene Data'!$E$13,0,10*ROW('Hygiene Data'!E17))="","",OFFSET('Hygiene Data'!$E$13,0,10*ROW('Hygiene Data'!E17)))</f>
        <v/>
      </c>
      <c r="DW23" s="34" t="str">
        <f ca="1">+IF(OFFSET('Hygiene Data'!$E$14,0,10*ROW('Hygiene Data'!E17))="","",OFFSET('Hygiene Data'!$E$14,0,10*ROW('Hygiene Data'!E17)))</f>
        <v/>
      </c>
      <c r="DX23" s="34" t="str">
        <f ca="1">+IF(OFFSET('Hygiene Data'!$F$12,0,10*ROW('Hygiene Data'!F17))="","",OFFSET('Hygiene Data'!$F$12,0,10*ROW('Hygiene Data'!F17)))</f>
        <v/>
      </c>
      <c r="DY23" s="34" t="str">
        <f ca="1">+IF(OFFSET('Hygiene Data'!$F$13,0,10*ROW('Hygiene Data'!F17))="","",OFFSET('Hygiene Data'!$F$13,0,10*ROW('Hygiene Data'!F17)))</f>
        <v/>
      </c>
      <c r="DZ23" s="34" t="str">
        <f ca="1">+IF(OFFSET('Hygiene Data'!$F$14,0,10*ROW('Hygiene Data'!F17))="","",OFFSET('Hygiene Data'!$F$14,0,10*ROW('Hygiene Data'!F17)))</f>
        <v/>
      </c>
      <c r="EA23" s="34" t="str">
        <f ca="1">+IF(OFFSET('Hygiene Data'!$G$12,0,10*ROW('Hygiene Data'!G17))="","",OFFSET('Hygiene Data'!$G$12,0,10*ROW('Hygiene Data'!G17)))</f>
        <v/>
      </c>
      <c r="EB23" s="34" t="str">
        <f ca="1">+IF(OFFSET('Hygiene Data'!$G$13,0,10*ROW('Hygiene Data'!G17))="","",OFFSET('Hygiene Data'!$G$13,0,10*ROW('Hygiene Data'!G17)))</f>
        <v/>
      </c>
      <c r="EC23" s="34" t="str">
        <f ca="1">+IF(OFFSET('Hygiene Data'!$G$14,0,10*ROW('Hygiene Data'!G17))="","",OFFSET('Hygiene Data'!$G$14,0,10*ROW('Hygiene Data'!G17)))</f>
        <v/>
      </c>
      <c r="ED23" s="34" t="str">
        <f ca="1">+IF(OFFSET('Hygiene Data'!$H$12,0,10*ROW('Hygiene Data'!H17))="","",OFFSET('Hygiene Data'!$H$12,0,10*ROW('Hygiene Data'!H17)))</f>
        <v/>
      </c>
      <c r="EE23" s="34" t="str">
        <f ca="1">+IF(OFFSET('Hygiene Data'!$H$13,0,10*ROW('Hygiene Data'!H17))="","",OFFSET('Hygiene Data'!$H$13,0,10*ROW('Hygiene Data'!H17)))</f>
        <v/>
      </c>
      <c r="EF23" s="34" t="str">
        <f ca="1">+IF(OFFSET('Hygiene Data'!$H$14,0,10*ROW('Hygiene Data'!H17))="","",OFFSET('Hygiene Data'!$H$14,0,10*ROW('Hygiene Data'!H17)))</f>
        <v/>
      </c>
    </row>
    <row r="24" spans="1:136" x14ac:dyDescent="0.25">
      <c r="A24" s="57" t="str">
        <f ca="1">+IF(OFFSET('Water Data'!$B$1,0,10*ROW('Water Data'!B18))="","",OFFSET('Water Data'!$B$1,0,10*ROW('Water Data'!B18)))</f>
        <v/>
      </c>
      <c r="B24" s="57" t="str">
        <f ca="1">+IF(OFFSET('Water Data'!$A$3,0,10*ROW('Water Data'!A18))="","",OFFSET('Water Data'!$A$3,0,10*ROW('Water Data'!A18)))</f>
        <v/>
      </c>
      <c r="C24" s="57" t="str">
        <f ca="1">+IF(OFFSET('Water Data'!$C$3,0,10*ROW('Water Data'!C18))="","",OFFSET('Water Data'!$C$3,0,10*ROW('Water Data'!C18)))</f>
        <v/>
      </c>
      <c r="D24" s="249" t="e">
        <f ca="1">+IF(AND(ISNUMBER(OFFSET('Water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9" t="e">
        <f ca="1">+IF(AND(ISNUMBER(OFFSET('Water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9" t="e">
        <f ca="1">+IF(AND(ISNUMBER(OFFSET('Water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9" t="e">
        <f ca="1">+IF(AND(ISNUMBER(OFFSET('Water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9" t="e">
        <f ca="1">+IF(AND(ISNUMBER(OFFSET('Water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9" t="e">
        <f ca="1">+IF(AND(ISNUMBER(OFFSET('Water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9" t="e">
        <f ca="1">+IF(AND(ISNUMBER(OFFSET('Water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9" t="e">
        <f ca="1">+IF(AND(ISNUMBER(OFFSET('Water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9" t="e">
        <f ca="1">+IF(AND(ISNUMBER(OFFSET('Water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9" t="e">
        <f ca="1">+IF(AND(ISNUMBER(OFFSET('Water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9" t="e">
        <f ca="1">+IF(AND(ISNUMBER(OFFSET('Water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9" t="e">
        <f ca="1">+IF(AND(ISNUMBER(OFFSET('Water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9" t="e">
        <f ca="1">+IF(AND(ISNUMBER(OFFSET('Water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9" t="e">
        <f ca="1">+IF(AND(ISNUMBER(OFFSET('Water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9" t="e">
        <f ca="1">+IF(AND(ISNUMBER(OFFSET('Water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9" t="e">
        <f ca="1">+IF(AND(ISNUMBER(OFFSET('Water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9" t="e">
        <f ca="1">+IF(AND(ISNUMBER(OFFSET('Water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9" t="e">
        <f ca="1">+IF(AND(ISNUMBER(OFFSET('Water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0" t="e">
        <f ca="1">+IF(AND(ISNUMBER(OFFSET('Sanitation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0" t="e">
        <f ca="1">+IF(AND(ISNUMBER(OFFSET('Sanitation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0" t="e">
        <f ca="1">+IF(AND(ISNUMBER(OFFSET('Sanitation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0" t="e">
        <f ca="1">+IF(AND(ISNUMBER(OFFSET('Sanitation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0" t="e">
        <f ca="1">+IF(AND(ISNUMBER(OFFSET('Sanitation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0" t="e">
        <f ca="1">+IF(AND(ISNUMBER(OFFSET('Sanitation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0" t="e">
        <f ca="1">+IF(AND(ISNUMBER(OFFSET('Sanitation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0" t="e">
        <f ca="1">+IF(AND(ISNUMBER(OFFSET('Sanitation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0" t="e">
        <f ca="1">+IF(AND(ISNUMBER(OFFSET('Sanitation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0" t="e">
        <f ca="1">+IF(AND(ISNUMBER(OFFSET('Sanitation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0" t="e">
        <f ca="1">+IF(AND(ISNUMBER(OFFSET('Sanitation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0" t="e">
        <f ca="1">+IF(AND(ISNUMBER(OFFSET('Sanitation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0" t="e">
        <f ca="1">+IF(AND(ISNUMBER(OFFSET('Sanitation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0" t="e">
        <f ca="1">+IF(AND(ISNUMBER(OFFSET('Sanitation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0" t="e">
        <f ca="1">+IF(AND(ISNUMBER(OFFSET('Sanitation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0" t="e">
        <f ca="1">+IF(AND(ISNUMBER(OFFSET('Sanitation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0" t="e">
        <f ca="1">+IF(AND(ISNUMBER(OFFSET('Sanitation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0" t="e">
        <f ca="1">+IF(AND(ISNUMBER(OFFSET('Sanitation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0" t="e">
        <f ca="1">+IF(AND(ISNUMBER(OFFSET('Sanitation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0" t="e">
        <f ca="1">+IF(AND(ISNUMBER(OFFSET('Sanitation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0" t="e">
        <f ca="1">+IF(AND(ISNUMBER(OFFSET('Sanitation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0" t="e">
        <f ca="1">+IF(AND(ISNUMBER(OFFSET('Sanitation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0" t="e">
        <f ca="1">+IF(AND(ISNUMBER(OFFSET('Sanitation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0" t="e">
        <f ca="1">+IF(AND(ISNUMBER(OFFSET('Sanitation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0" t="e">
        <f ca="1">+IF(AND(ISNUMBER(OFFSET('Sanitation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0" t="e">
        <f ca="1">+IF(AND(ISNUMBER(OFFSET('Sanitation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0" t="e">
        <f ca="1">+IF(AND(ISNUMBER(OFFSET('Sanitation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0" t="e">
        <f ca="1">+IF(AND(ISNUMBER(OFFSET('Sanitation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0" t="e">
        <f ca="1">+IF(AND(ISNUMBER(OFFSET('Sanitation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0" t="e">
        <f ca="1">+IF(AND(ISNUMBER(OFFSET('Sanitation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1" t="e">
        <f ca="1">+IF(AND(ISNUMBER(OFFSET('Hygiene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1" t="e">
        <f ca="1">+IF(AND(ISNUMBER(OFFSET('Hygiene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1" t="e">
        <f ca="1">+IF(AND(ISNUMBER(OFFSET('Hygiene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1" t="e">
        <f ca="1">+IF(AND(ISNUMBER(OFFSET('Hygiene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1" t="e">
        <f ca="1">+IF(AND(ISNUMBER(OFFSET('Hygiene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1" t="e">
        <f ca="1">+IF(AND(ISNUMBER(OFFSET('Hygiene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1" t="e">
        <f ca="1">+IF(AND(ISNUMBER(OFFSET('Hygiene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1" t="e">
        <f ca="1">+IF(AND(ISNUMBER(OFFSET('Hygiene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1" t="e">
        <f ca="1">+IF(AND(ISNUMBER(OFFSET('Hygiene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1" t="e">
        <f ca="1">+IF(AND(ISNUMBER(OFFSET('Hygiene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1" t="e">
        <f ca="1">+IF(AND(ISNUMBER(OFFSET('Hygiene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1" t="e">
        <f ca="1">+IF(AND(ISNUMBER(OFFSET('Hygiene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1" t="e">
        <f ca="1">+IF(AND(ISNUMBER(OFFSET('Hygiene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1" t="e">
        <f ca="1">+IF(AND(ISNUMBER(OFFSET('Hygiene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1" t="e">
        <f ca="1">+IF(AND(ISNUMBER(OFFSET('Hygiene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1" t="e">
        <f ca="1">+IF(AND(ISNUMBER(OFFSET('Hygiene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1" t="e">
        <f ca="1">+IF(AND(ISNUMBER(OFFSET('Hygiene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1" t="e">
        <f ca="1">+IF(AND(ISNUMBER(OFFSET('Hygiene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1">+IF(OFFSET('Water Data'!$C$28,0,10*ROW('Water Data'!C18))="","",OFFSET('Water Data'!$C$28,0,10*ROW('Water Data'!C18)))</f>
        <v/>
      </c>
      <c r="BT24" s="34" t="str">
        <f ca="1">+IF(OFFSET('Water Data'!$C$29,0,10*ROW('Water Data'!C18))="","",OFFSET('Water Data'!$C$29,0,10*ROW('Water Data'!C18)))</f>
        <v/>
      </c>
      <c r="BU24" s="34" t="str">
        <f ca="1">+IF(OFFSET('Water Data'!$C$30,0,10*ROW('Water Data'!C18))="","",OFFSET('Water Data'!$C$30,0,10*ROW('Water Data'!C18)))</f>
        <v/>
      </c>
      <c r="BV24" s="34" t="str">
        <f ca="1">+IF(OFFSET('Water Data'!$D$28,0,10*ROW('Water Data'!D18))="","",OFFSET('Water Data'!$D$28,0,10*ROW('Water Data'!D18)))</f>
        <v/>
      </c>
      <c r="BW24" s="34" t="str">
        <f ca="1">+IF(OFFSET('Water Data'!$D$29,0,10*ROW('Water Data'!D18))="","",OFFSET('Water Data'!$D$29,0,10*ROW('Water Data'!D18)))</f>
        <v/>
      </c>
      <c r="BX24" s="34" t="str">
        <f ca="1">+IF(OFFSET('Water Data'!$D$30,0,10*ROW('Water Data'!D18))="","",OFFSET('Water Data'!$D$30,0,10*ROW('Water Data'!D18)))</f>
        <v/>
      </c>
      <c r="BY24" s="34" t="str">
        <f ca="1">+IF(OFFSET('Water Data'!$E$28,0,10*ROW('Water Data'!E18))="","",OFFSET('Water Data'!$E$28,0,10*ROW('Water Data'!E18)))</f>
        <v/>
      </c>
      <c r="BZ24" s="34" t="str">
        <f ca="1">+IF(OFFSET('Water Data'!$E$29,0,10*ROW('Water Data'!E18))="","",OFFSET('Water Data'!$E$29,0,10*ROW('Water Data'!E18)))</f>
        <v/>
      </c>
      <c r="CA24" s="34" t="str">
        <f ca="1">+IF(OFFSET('Water Data'!$E$30,0,10*ROW('Water Data'!E18))="","",OFFSET('Water Data'!$E$30,0,10*ROW('Water Data'!E18)))</f>
        <v/>
      </c>
      <c r="CB24" s="34" t="str">
        <f ca="1">+IF(OFFSET('Water Data'!$F$28,0,10*ROW('Water Data'!F18))="","",OFFSET('Water Data'!$F$28,0,10*ROW('Water Data'!F18)))</f>
        <v/>
      </c>
      <c r="CC24" s="34" t="str">
        <f ca="1">+IF(OFFSET('Water Data'!$F$29,0,10*ROW('Water Data'!F18))="","",OFFSET('Water Data'!$F$29,0,10*ROW('Water Data'!F18)))</f>
        <v/>
      </c>
      <c r="CD24" s="34" t="str">
        <f ca="1">+IF(OFFSET('Water Data'!$F$30,0,10*ROW('Water Data'!F18))="","",OFFSET('Water Data'!$F$30,0,10*ROW('Water Data'!F18)))</f>
        <v/>
      </c>
      <c r="CE24" s="34" t="str">
        <f ca="1">+IF(OFFSET('Water Data'!$G$28,0,10*ROW('Water Data'!G18))="","",OFFSET('Water Data'!$G$28,0,10*ROW('Water Data'!G18)))</f>
        <v/>
      </c>
      <c r="CF24" s="34" t="str">
        <f ca="1">+IF(OFFSET('Water Data'!$G$29,0,10*ROW('Water Data'!G18))="","",OFFSET('Water Data'!$G$29,0,10*ROW('Water Data'!G18)))</f>
        <v/>
      </c>
      <c r="CG24" s="34" t="str">
        <f ca="1">+IF(OFFSET('Water Data'!$G$30,0,10*ROW('Water Data'!G18))="","",OFFSET('Water Data'!$G$30,0,10*ROW('Water Data'!G18)))</f>
        <v/>
      </c>
      <c r="CH24" s="34" t="str">
        <f ca="1">+IF(OFFSET('Water Data'!$H$28,0,10*ROW('Water Data'!H18))="","",OFFSET('Water Data'!$H$28,0,10*ROW('Water Data'!H18)))</f>
        <v/>
      </c>
      <c r="CI24" s="34" t="str">
        <f ca="1">+IF(OFFSET('Water Data'!$H$29,0,10*ROW('Water Data'!H18))="","",OFFSET('Water Data'!$H$29,0,10*ROW('Water Data'!H18)))</f>
        <v/>
      </c>
      <c r="CJ24" s="34" t="str">
        <f ca="1">+IF(OFFSET('Water Data'!$H$30,0,10*ROW('Water Data'!H18))="","",OFFSET('Water Data'!$H$30,0,10*ROW('Water Data'!H18)))</f>
        <v/>
      </c>
      <c r="CK24" s="34" t="str">
        <f ca="1">+IF(OFFSET('Sanitation Data'!$C$29,0,10*ROW('Sanitation Data'!C18))="","",OFFSET('Sanitation Data'!$C$29,0,10*ROW('Sanitation Data'!C18)))</f>
        <v/>
      </c>
      <c r="CL24" s="34" t="str">
        <f ca="1">+IF(OFFSET('Sanitation Data'!$C$30,0,10*ROW('Sanitation Data'!C18))="","",OFFSET('Sanitation Data'!$C$30,0,10*ROW('Sanitation Data'!C18)))</f>
        <v/>
      </c>
      <c r="CM24" s="34" t="str">
        <f ca="1">+IF(OFFSET('Sanitation Data'!$C$31,0,10*ROW('Sanitation Data'!C18))="","",OFFSET('Sanitation Data'!$C$31,0,10*ROW('Sanitation Data'!C18)))</f>
        <v/>
      </c>
      <c r="CN24" s="34" t="str">
        <f ca="1">+IF(OFFSET('Sanitation Data'!$C$32,0,10*ROW('Sanitation Data'!C18))="","",OFFSET('Sanitation Data'!$C$32,0,10*ROW('Sanitation Data'!C18)))</f>
        <v/>
      </c>
      <c r="CO24" s="34" t="str">
        <f ca="1">+IF(OFFSET('Sanitation Data'!$C$33,0,10*ROW('Sanitation Data'!C18))="","",OFFSET('Sanitation Data'!$C$33,0,10*ROW('Sanitation Data'!C18)))</f>
        <v/>
      </c>
      <c r="CP24" s="34" t="str">
        <f ca="1">+IF(OFFSET('Sanitation Data'!$D$29,0,10*ROW('Sanitation Data'!D18))="","",OFFSET('Sanitation Data'!$D$29,0,10*ROW('Sanitation Data'!D18)))</f>
        <v/>
      </c>
      <c r="CQ24" s="34" t="str">
        <f ca="1">+IF(OFFSET('Sanitation Data'!$D$30,0,10*ROW('Sanitation Data'!D18))="","",OFFSET('Sanitation Data'!$D$30,0,10*ROW('Sanitation Data'!D18)))</f>
        <v/>
      </c>
      <c r="CR24" s="34" t="str">
        <f ca="1">+IF(OFFSET('Sanitation Data'!$D$31,0,10*ROW('Sanitation Data'!D18))="","",OFFSET('Sanitation Data'!$D$31,0,10*ROW('Sanitation Data'!D18)))</f>
        <v/>
      </c>
      <c r="CS24" s="34" t="str">
        <f ca="1">+IF(OFFSET('Sanitation Data'!$D$32,0,10*ROW('Sanitation Data'!D18))="","",OFFSET('Sanitation Data'!$D$32,0,10*ROW('Sanitation Data'!D18)))</f>
        <v/>
      </c>
      <c r="CT24" s="34" t="str">
        <f ca="1">+IF(OFFSET('Sanitation Data'!$D$33,0,10*ROW('Sanitation Data'!D18))="","",OFFSET('Sanitation Data'!$D$33,0,10*ROW('Sanitation Data'!D18)))</f>
        <v/>
      </c>
      <c r="CU24" s="34" t="str">
        <f ca="1">+IF(OFFSET('Sanitation Data'!$E$29,0,10*ROW('Sanitation Data'!E18))="","",OFFSET('Sanitation Data'!$E$29,0,10*ROW('Sanitation Data'!E18)))</f>
        <v/>
      </c>
      <c r="CV24" s="34" t="str">
        <f ca="1">+IF(OFFSET('Sanitation Data'!$E$30,0,10*ROW('Sanitation Data'!E18))="","",OFFSET('Sanitation Data'!$E$30,0,10*ROW('Sanitation Data'!E18)))</f>
        <v/>
      </c>
      <c r="CW24" s="34" t="str">
        <f ca="1">+IF(OFFSET('Sanitation Data'!$E$31,0,10*ROW('Sanitation Data'!E18))="","",OFFSET('Sanitation Data'!$E$31,0,10*ROW('Sanitation Data'!E18)))</f>
        <v/>
      </c>
      <c r="CX24" s="34" t="str">
        <f ca="1">+IF(OFFSET('Sanitation Data'!$E$32,0,10*ROW('Sanitation Data'!E18))="","",OFFSET('Sanitation Data'!$E$32,0,10*ROW('Sanitation Data'!E18)))</f>
        <v/>
      </c>
      <c r="CY24" s="34" t="str">
        <f ca="1">+IF(OFFSET('Sanitation Data'!$E$33,0,10*ROW('Sanitation Data'!E18))="","",OFFSET('Sanitation Data'!$E$33,0,10*ROW('Sanitation Data'!E18)))</f>
        <v/>
      </c>
      <c r="CZ24" s="34" t="str">
        <f ca="1">+IF(OFFSET('Sanitation Data'!$F$29,0,10*ROW('Sanitation Data'!F18))="","",OFFSET('Sanitation Data'!$F$29,0,10*ROW('Sanitation Data'!F18)))</f>
        <v/>
      </c>
      <c r="DA24" s="34" t="str">
        <f ca="1">+IF(OFFSET('Sanitation Data'!$F$30,0,10*ROW('Sanitation Data'!F18))="","",OFFSET('Sanitation Data'!$F$30,0,10*ROW('Sanitation Data'!F18)))</f>
        <v/>
      </c>
      <c r="DB24" s="34" t="str">
        <f ca="1">+IF(OFFSET('Sanitation Data'!$F$31,0,10*ROW('Sanitation Data'!F18))="","",OFFSET('Sanitation Data'!$F$31,0,10*ROW('Sanitation Data'!F18)))</f>
        <v/>
      </c>
      <c r="DC24" s="34" t="str">
        <f ca="1">+IF(OFFSET('Sanitation Data'!$F$32,0,10*ROW('Sanitation Data'!F18))="","",OFFSET('Sanitation Data'!$F$32,0,10*ROW('Sanitation Data'!F18)))</f>
        <v/>
      </c>
      <c r="DD24" s="34" t="str">
        <f ca="1">+IF(OFFSET('Sanitation Data'!$F$33,0,10*ROW('Sanitation Data'!F18))="","",OFFSET('Sanitation Data'!$F$33,0,10*ROW('Sanitation Data'!F18)))</f>
        <v/>
      </c>
      <c r="DE24" s="34" t="str">
        <f ca="1">+IF(OFFSET('Sanitation Data'!$G$29,0,10*ROW('Sanitation Data'!G18))="","",OFFSET('Sanitation Data'!$G$29,0,10*ROW('Sanitation Data'!G18)))</f>
        <v/>
      </c>
      <c r="DF24" s="34" t="str">
        <f ca="1">+IF(OFFSET('Sanitation Data'!$G$30,0,10*ROW('Sanitation Data'!G18))="","",OFFSET('Sanitation Data'!$G$30,0,10*ROW('Sanitation Data'!G18)))</f>
        <v/>
      </c>
      <c r="DG24" s="34" t="str">
        <f ca="1">+IF(OFFSET('Sanitation Data'!$G$31,0,10*ROW('Sanitation Data'!G18))="","",OFFSET('Sanitation Data'!$G$31,0,10*ROW('Sanitation Data'!G18)))</f>
        <v/>
      </c>
      <c r="DH24" s="34" t="str">
        <f ca="1">+IF(OFFSET('Sanitation Data'!$G$32,0,10*ROW('Sanitation Data'!G18))="","",OFFSET('Sanitation Data'!$G$32,0,10*ROW('Sanitation Data'!G18)))</f>
        <v/>
      </c>
      <c r="DI24" s="34" t="str">
        <f ca="1">+IF(OFFSET('Sanitation Data'!$G$33,0,10*ROW('Sanitation Data'!G18))="","",OFFSET('Sanitation Data'!$G$33,0,10*ROW('Sanitation Data'!G18)))</f>
        <v/>
      </c>
      <c r="DJ24" s="34" t="str">
        <f ca="1">+IF(OFFSET('Sanitation Data'!$H$29,0,10*ROW('Sanitation Data'!H18))="","",OFFSET('Sanitation Data'!$H$29,0,10*ROW('Sanitation Data'!H18)))</f>
        <v/>
      </c>
      <c r="DK24" s="34" t="str">
        <f ca="1">+IF(OFFSET('Sanitation Data'!$H$30,0,10*ROW('Sanitation Data'!H18))="","",OFFSET('Sanitation Data'!$H$30,0,10*ROW('Sanitation Data'!H18)))</f>
        <v/>
      </c>
      <c r="DL24" s="34" t="str">
        <f ca="1">+IF(OFFSET('Sanitation Data'!$H$31,0,10*ROW('Sanitation Data'!H18))="","",OFFSET('Sanitation Data'!$H$31,0,10*ROW('Sanitation Data'!H18)))</f>
        <v/>
      </c>
      <c r="DM24" s="34" t="str">
        <f ca="1">+IF(OFFSET('Sanitation Data'!$H$32,0,10*ROW('Sanitation Data'!H18))="","",OFFSET('Sanitation Data'!$H$32,0,10*ROW('Sanitation Data'!H18)))</f>
        <v/>
      </c>
      <c r="DN24" s="34" t="str">
        <f ca="1">+IF(OFFSET('Sanitation Data'!$H$33,0,10*ROW('Sanitation Data'!H18))="","",OFFSET('Sanitation Data'!$H$33,0,10*ROW('Sanitation Data'!H18)))</f>
        <v/>
      </c>
      <c r="DO24" s="34" t="str">
        <f ca="1">+IF(OFFSET('Hygiene Data'!$C$12,0,10*ROW('Hygiene Data'!C18))="","",OFFSET('Hygiene Data'!$C$12,0,10*ROW('Hygiene Data'!C18)))</f>
        <v/>
      </c>
      <c r="DP24" s="34" t="str">
        <f ca="1">+IF(OFFSET('Hygiene Data'!$C$13,0,10*ROW('Hygiene Data'!C18))="","",OFFSET('Hygiene Data'!$C$13,0,10*ROW('Hygiene Data'!C18)))</f>
        <v/>
      </c>
      <c r="DQ24" s="34" t="str">
        <f ca="1">+IF(OFFSET('Hygiene Data'!$C$14,0,10*ROW('Hygiene Data'!C18))="","",OFFSET('Hygiene Data'!$C$14,0,10*ROW('Hygiene Data'!C18)))</f>
        <v/>
      </c>
      <c r="DR24" s="34" t="str">
        <f ca="1">+IF(OFFSET('Hygiene Data'!$D$12,0,10*ROW('Hygiene Data'!D18))="","",OFFSET('Hygiene Data'!$D$12,0,10*ROW('Hygiene Data'!D18)))</f>
        <v/>
      </c>
      <c r="DS24" s="34" t="str">
        <f ca="1">+IF(OFFSET('Hygiene Data'!$D$13,0,10*ROW('Hygiene Data'!D18))="","",OFFSET('Hygiene Data'!$D$13,0,10*ROW('Hygiene Data'!D18)))</f>
        <v/>
      </c>
      <c r="DT24" s="34" t="str">
        <f ca="1">+IF(OFFSET('Hygiene Data'!$D$14,0,10*ROW('Hygiene Data'!D18))="","",OFFSET('Hygiene Data'!$D$14,0,10*ROW('Hygiene Data'!D18)))</f>
        <v/>
      </c>
      <c r="DU24" s="34" t="str">
        <f ca="1">+IF(OFFSET('Hygiene Data'!$E$12,0,10*ROW('Hygiene Data'!E18))="","",OFFSET('Hygiene Data'!$E$12,0,10*ROW('Hygiene Data'!E18)))</f>
        <v/>
      </c>
      <c r="DV24" s="34" t="str">
        <f ca="1">+IF(OFFSET('Hygiene Data'!$E$13,0,10*ROW('Hygiene Data'!E18))="","",OFFSET('Hygiene Data'!$E$13,0,10*ROW('Hygiene Data'!E18)))</f>
        <v/>
      </c>
      <c r="DW24" s="34" t="str">
        <f ca="1">+IF(OFFSET('Hygiene Data'!$E$14,0,10*ROW('Hygiene Data'!E18))="","",OFFSET('Hygiene Data'!$E$14,0,10*ROW('Hygiene Data'!E18)))</f>
        <v/>
      </c>
      <c r="DX24" s="34" t="str">
        <f ca="1">+IF(OFFSET('Hygiene Data'!$F$12,0,10*ROW('Hygiene Data'!F18))="","",OFFSET('Hygiene Data'!$F$12,0,10*ROW('Hygiene Data'!F18)))</f>
        <v/>
      </c>
      <c r="DY24" s="34" t="str">
        <f ca="1">+IF(OFFSET('Hygiene Data'!$F$13,0,10*ROW('Hygiene Data'!F18))="","",OFFSET('Hygiene Data'!$F$13,0,10*ROW('Hygiene Data'!F18)))</f>
        <v/>
      </c>
      <c r="DZ24" s="34" t="str">
        <f ca="1">+IF(OFFSET('Hygiene Data'!$F$14,0,10*ROW('Hygiene Data'!F18))="","",OFFSET('Hygiene Data'!$F$14,0,10*ROW('Hygiene Data'!F18)))</f>
        <v/>
      </c>
      <c r="EA24" s="34" t="str">
        <f ca="1">+IF(OFFSET('Hygiene Data'!$G$12,0,10*ROW('Hygiene Data'!G18))="","",OFFSET('Hygiene Data'!$G$12,0,10*ROW('Hygiene Data'!G18)))</f>
        <v/>
      </c>
      <c r="EB24" s="34" t="str">
        <f ca="1">+IF(OFFSET('Hygiene Data'!$G$13,0,10*ROW('Hygiene Data'!G18))="","",OFFSET('Hygiene Data'!$G$13,0,10*ROW('Hygiene Data'!G18)))</f>
        <v/>
      </c>
      <c r="EC24" s="34" t="str">
        <f ca="1">+IF(OFFSET('Hygiene Data'!$G$14,0,10*ROW('Hygiene Data'!G18))="","",OFFSET('Hygiene Data'!$G$14,0,10*ROW('Hygiene Data'!G18)))</f>
        <v/>
      </c>
      <c r="ED24" s="34" t="str">
        <f ca="1">+IF(OFFSET('Hygiene Data'!$H$12,0,10*ROW('Hygiene Data'!H18))="","",OFFSET('Hygiene Data'!$H$12,0,10*ROW('Hygiene Data'!H18)))</f>
        <v/>
      </c>
      <c r="EE24" s="34" t="str">
        <f ca="1">+IF(OFFSET('Hygiene Data'!$H$13,0,10*ROW('Hygiene Data'!H18))="","",OFFSET('Hygiene Data'!$H$13,0,10*ROW('Hygiene Data'!H18)))</f>
        <v/>
      </c>
      <c r="EF24" s="34" t="str">
        <f ca="1">+IF(OFFSET('Hygiene Data'!$H$14,0,10*ROW('Hygiene Data'!H18))="","",OFFSET('Hygiene Data'!$H$14,0,10*ROW('Hygiene Data'!H18)))</f>
        <v/>
      </c>
    </row>
    <row r="25" spans="1:136" x14ac:dyDescent="0.25">
      <c r="A25" s="57" t="str">
        <f ca="1">+IF(OFFSET('Water Data'!$B$1,0,10*ROW('Water Data'!B19))="","",OFFSET('Water Data'!$B$1,0,10*ROW('Water Data'!B19)))</f>
        <v/>
      </c>
      <c r="B25" s="57" t="str">
        <f ca="1">+IF(OFFSET('Water Data'!$A$3,0,10*ROW('Water Data'!A19))="","",OFFSET('Water Data'!$A$3,0,10*ROW('Water Data'!A19)))</f>
        <v/>
      </c>
      <c r="C25" s="57" t="str">
        <f ca="1">+IF(OFFSET('Water Data'!$C$3,0,10*ROW('Water Data'!C19))="","",OFFSET('Water Data'!$C$3,0,10*ROW('Water Data'!C19)))</f>
        <v/>
      </c>
      <c r="D25" s="249" t="e">
        <f ca="1">+IF(AND(ISNUMBER(OFFSET('Water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9" t="e">
        <f ca="1">+IF(AND(ISNUMBER(OFFSET('Water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9" t="e">
        <f ca="1">+IF(AND(ISNUMBER(OFFSET('Water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9" t="e">
        <f ca="1">+IF(AND(ISNUMBER(OFFSET('Water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9" t="e">
        <f ca="1">+IF(AND(ISNUMBER(OFFSET('Water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9" t="e">
        <f ca="1">+IF(AND(ISNUMBER(OFFSET('Water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9" t="e">
        <f ca="1">+IF(AND(ISNUMBER(OFFSET('Water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9" t="e">
        <f ca="1">+IF(AND(ISNUMBER(OFFSET('Water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9" t="e">
        <f ca="1">+IF(AND(ISNUMBER(OFFSET('Water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9" t="e">
        <f ca="1">+IF(AND(ISNUMBER(OFFSET('Water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9" t="e">
        <f ca="1">+IF(AND(ISNUMBER(OFFSET('Water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9" t="e">
        <f ca="1">+IF(AND(ISNUMBER(OFFSET('Water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9" t="e">
        <f ca="1">+IF(AND(ISNUMBER(OFFSET('Water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9" t="e">
        <f ca="1">+IF(AND(ISNUMBER(OFFSET('Water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9" t="e">
        <f ca="1">+IF(AND(ISNUMBER(OFFSET('Water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9" t="e">
        <f ca="1">+IF(AND(ISNUMBER(OFFSET('Water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9" t="e">
        <f ca="1">+IF(AND(ISNUMBER(OFFSET('Water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9" t="e">
        <f ca="1">+IF(AND(ISNUMBER(OFFSET('Water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0" t="e">
        <f ca="1">+IF(AND(ISNUMBER(OFFSET('Sanitation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0" t="e">
        <f ca="1">+IF(AND(ISNUMBER(OFFSET('Sanitation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0" t="e">
        <f ca="1">+IF(AND(ISNUMBER(OFFSET('Sanitation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0" t="e">
        <f ca="1">+IF(AND(ISNUMBER(OFFSET('Sanitation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0" t="e">
        <f ca="1">+IF(AND(ISNUMBER(OFFSET('Sanitation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0" t="e">
        <f ca="1">+IF(AND(ISNUMBER(OFFSET('Sanitation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0" t="e">
        <f ca="1">+IF(AND(ISNUMBER(OFFSET('Sanitation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0" t="e">
        <f ca="1">+IF(AND(ISNUMBER(OFFSET('Sanitation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0" t="e">
        <f ca="1">+IF(AND(ISNUMBER(OFFSET('Sanitation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0" t="e">
        <f ca="1">+IF(AND(ISNUMBER(OFFSET('Sanitation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0" t="e">
        <f ca="1">+IF(AND(ISNUMBER(OFFSET('Sanitation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0" t="e">
        <f ca="1">+IF(AND(ISNUMBER(OFFSET('Sanitation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0" t="e">
        <f ca="1">+IF(AND(ISNUMBER(OFFSET('Sanitation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0" t="e">
        <f ca="1">+IF(AND(ISNUMBER(OFFSET('Sanitation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0" t="e">
        <f ca="1">+IF(AND(ISNUMBER(OFFSET('Sanitation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0" t="e">
        <f ca="1">+IF(AND(ISNUMBER(OFFSET('Sanitation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0" t="e">
        <f ca="1">+IF(AND(ISNUMBER(OFFSET('Sanitation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0" t="e">
        <f ca="1">+IF(AND(ISNUMBER(OFFSET('Sanitation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0" t="e">
        <f ca="1">+IF(AND(ISNUMBER(OFFSET('Sanitation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0" t="e">
        <f ca="1">+IF(AND(ISNUMBER(OFFSET('Sanitation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0" t="e">
        <f ca="1">+IF(AND(ISNUMBER(OFFSET('Sanitation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0" t="e">
        <f ca="1">+IF(AND(ISNUMBER(OFFSET('Sanitation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0" t="e">
        <f ca="1">+IF(AND(ISNUMBER(OFFSET('Sanitation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0" t="e">
        <f ca="1">+IF(AND(ISNUMBER(OFFSET('Sanitation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0" t="e">
        <f ca="1">+IF(AND(ISNUMBER(OFFSET('Sanitation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0" t="e">
        <f ca="1">+IF(AND(ISNUMBER(OFFSET('Sanitation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0" t="e">
        <f ca="1">+IF(AND(ISNUMBER(OFFSET('Sanitation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0" t="e">
        <f ca="1">+IF(AND(ISNUMBER(OFFSET('Sanitation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0" t="e">
        <f ca="1">+IF(AND(ISNUMBER(OFFSET('Sanitation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0" t="e">
        <f ca="1">+IF(AND(ISNUMBER(OFFSET('Sanitation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1" t="e">
        <f ca="1">+IF(AND(ISNUMBER(OFFSET('Hygiene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1" t="e">
        <f ca="1">+IF(AND(ISNUMBER(OFFSET('Hygiene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1" t="e">
        <f ca="1">+IF(AND(ISNUMBER(OFFSET('Hygiene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1" t="e">
        <f ca="1">+IF(AND(ISNUMBER(OFFSET('Hygiene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1" t="e">
        <f ca="1">+IF(AND(ISNUMBER(OFFSET('Hygiene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1" t="e">
        <f ca="1">+IF(AND(ISNUMBER(OFFSET('Hygiene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1" t="e">
        <f ca="1">+IF(AND(ISNUMBER(OFFSET('Hygiene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1" t="e">
        <f ca="1">+IF(AND(ISNUMBER(OFFSET('Hygiene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1" t="e">
        <f ca="1">+IF(AND(ISNUMBER(OFFSET('Hygiene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1" t="e">
        <f ca="1">+IF(AND(ISNUMBER(OFFSET('Hygiene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1" t="e">
        <f ca="1">+IF(AND(ISNUMBER(OFFSET('Hygiene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1" t="e">
        <f ca="1">+IF(AND(ISNUMBER(OFFSET('Hygiene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1" t="e">
        <f ca="1">+IF(AND(ISNUMBER(OFFSET('Hygiene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1" t="e">
        <f ca="1">+IF(AND(ISNUMBER(OFFSET('Hygiene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1" t="e">
        <f ca="1">+IF(AND(ISNUMBER(OFFSET('Hygiene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1" t="e">
        <f ca="1">+IF(AND(ISNUMBER(OFFSET('Hygiene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1" t="e">
        <f ca="1">+IF(AND(ISNUMBER(OFFSET('Hygiene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1" t="e">
        <f ca="1">+IF(AND(ISNUMBER(OFFSET('Hygiene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1">+IF(OFFSET('Water Data'!$C$28,0,10*ROW('Water Data'!C19))="","",OFFSET('Water Data'!$C$28,0,10*ROW('Water Data'!C19)))</f>
        <v/>
      </c>
      <c r="BT25" s="34" t="str">
        <f ca="1">+IF(OFFSET('Water Data'!$C$29,0,10*ROW('Water Data'!C19))="","",OFFSET('Water Data'!$C$29,0,10*ROW('Water Data'!C19)))</f>
        <v/>
      </c>
      <c r="BU25" s="34" t="str">
        <f ca="1">+IF(OFFSET('Water Data'!$C$30,0,10*ROW('Water Data'!C19))="","",OFFSET('Water Data'!$C$30,0,10*ROW('Water Data'!C19)))</f>
        <v/>
      </c>
      <c r="BV25" s="34" t="str">
        <f ca="1">+IF(OFFSET('Water Data'!$D$28,0,10*ROW('Water Data'!D19))="","",OFFSET('Water Data'!$D$28,0,10*ROW('Water Data'!D19)))</f>
        <v/>
      </c>
      <c r="BW25" s="34" t="str">
        <f ca="1">+IF(OFFSET('Water Data'!$D$29,0,10*ROW('Water Data'!D19))="","",OFFSET('Water Data'!$D$29,0,10*ROW('Water Data'!D19)))</f>
        <v/>
      </c>
      <c r="BX25" s="34" t="str">
        <f ca="1">+IF(OFFSET('Water Data'!$D$30,0,10*ROW('Water Data'!D19))="","",OFFSET('Water Data'!$D$30,0,10*ROW('Water Data'!D19)))</f>
        <v/>
      </c>
      <c r="BY25" s="34" t="str">
        <f ca="1">+IF(OFFSET('Water Data'!$E$28,0,10*ROW('Water Data'!E19))="","",OFFSET('Water Data'!$E$28,0,10*ROW('Water Data'!E19)))</f>
        <v/>
      </c>
      <c r="BZ25" s="34" t="str">
        <f ca="1">+IF(OFFSET('Water Data'!$E$29,0,10*ROW('Water Data'!E19))="","",OFFSET('Water Data'!$E$29,0,10*ROW('Water Data'!E19)))</f>
        <v/>
      </c>
      <c r="CA25" s="34" t="str">
        <f ca="1">+IF(OFFSET('Water Data'!$E$30,0,10*ROW('Water Data'!E19))="","",OFFSET('Water Data'!$E$30,0,10*ROW('Water Data'!E19)))</f>
        <v/>
      </c>
      <c r="CB25" s="34" t="str">
        <f ca="1">+IF(OFFSET('Water Data'!$F$28,0,10*ROW('Water Data'!F19))="","",OFFSET('Water Data'!$F$28,0,10*ROW('Water Data'!F19)))</f>
        <v/>
      </c>
      <c r="CC25" s="34" t="str">
        <f ca="1">+IF(OFFSET('Water Data'!$F$29,0,10*ROW('Water Data'!F19))="","",OFFSET('Water Data'!$F$29,0,10*ROW('Water Data'!F19)))</f>
        <v/>
      </c>
      <c r="CD25" s="34" t="str">
        <f ca="1">+IF(OFFSET('Water Data'!$F$30,0,10*ROW('Water Data'!F19))="","",OFFSET('Water Data'!$F$30,0,10*ROW('Water Data'!F19)))</f>
        <v/>
      </c>
      <c r="CE25" s="34" t="str">
        <f ca="1">+IF(OFFSET('Water Data'!$G$28,0,10*ROW('Water Data'!G19))="","",OFFSET('Water Data'!$G$28,0,10*ROW('Water Data'!G19)))</f>
        <v/>
      </c>
      <c r="CF25" s="34" t="str">
        <f ca="1">+IF(OFFSET('Water Data'!$G$29,0,10*ROW('Water Data'!G19))="","",OFFSET('Water Data'!$G$29,0,10*ROW('Water Data'!G19)))</f>
        <v/>
      </c>
      <c r="CG25" s="34" t="str">
        <f ca="1">+IF(OFFSET('Water Data'!$G$30,0,10*ROW('Water Data'!G19))="","",OFFSET('Water Data'!$G$30,0,10*ROW('Water Data'!G19)))</f>
        <v/>
      </c>
      <c r="CH25" s="34" t="str">
        <f ca="1">+IF(OFFSET('Water Data'!$H$28,0,10*ROW('Water Data'!H19))="","",OFFSET('Water Data'!$H$28,0,10*ROW('Water Data'!H19)))</f>
        <v/>
      </c>
      <c r="CI25" s="34" t="str">
        <f ca="1">+IF(OFFSET('Water Data'!$H$29,0,10*ROW('Water Data'!H19))="","",OFFSET('Water Data'!$H$29,0,10*ROW('Water Data'!H19)))</f>
        <v/>
      </c>
      <c r="CJ25" s="34" t="str">
        <f ca="1">+IF(OFFSET('Water Data'!$H$30,0,10*ROW('Water Data'!H19))="","",OFFSET('Water Data'!$H$30,0,10*ROW('Water Data'!H19)))</f>
        <v/>
      </c>
      <c r="CK25" s="34" t="str">
        <f ca="1">+IF(OFFSET('Sanitation Data'!$C$29,0,10*ROW('Sanitation Data'!C19))="","",OFFSET('Sanitation Data'!$C$29,0,10*ROW('Sanitation Data'!C19)))</f>
        <v/>
      </c>
      <c r="CL25" s="34" t="str">
        <f ca="1">+IF(OFFSET('Sanitation Data'!$C$30,0,10*ROW('Sanitation Data'!C19))="","",OFFSET('Sanitation Data'!$C$30,0,10*ROW('Sanitation Data'!C19)))</f>
        <v/>
      </c>
      <c r="CM25" s="34" t="str">
        <f ca="1">+IF(OFFSET('Sanitation Data'!$C$31,0,10*ROW('Sanitation Data'!C19))="","",OFFSET('Sanitation Data'!$C$31,0,10*ROW('Sanitation Data'!C19)))</f>
        <v/>
      </c>
      <c r="CN25" s="34" t="str">
        <f ca="1">+IF(OFFSET('Sanitation Data'!$C$32,0,10*ROW('Sanitation Data'!C19))="","",OFFSET('Sanitation Data'!$C$32,0,10*ROW('Sanitation Data'!C19)))</f>
        <v/>
      </c>
      <c r="CO25" s="34" t="str">
        <f ca="1">+IF(OFFSET('Sanitation Data'!$C$33,0,10*ROW('Sanitation Data'!C19))="","",OFFSET('Sanitation Data'!$C$33,0,10*ROW('Sanitation Data'!C19)))</f>
        <v/>
      </c>
      <c r="CP25" s="34" t="str">
        <f ca="1">+IF(OFFSET('Sanitation Data'!$D$29,0,10*ROW('Sanitation Data'!D19))="","",OFFSET('Sanitation Data'!$D$29,0,10*ROW('Sanitation Data'!D19)))</f>
        <v/>
      </c>
      <c r="CQ25" s="34" t="str">
        <f ca="1">+IF(OFFSET('Sanitation Data'!$D$30,0,10*ROW('Sanitation Data'!D19))="","",OFFSET('Sanitation Data'!$D$30,0,10*ROW('Sanitation Data'!D19)))</f>
        <v/>
      </c>
      <c r="CR25" s="34" t="str">
        <f ca="1">+IF(OFFSET('Sanitation Data'!$D$31,0,10*ROW('Sanitation Data'!D19))="","",OFFSET('Sanitation Data'!$D$31,0,10*ROW('Sanitation Data'!D19)))</f>
        <v/>
      </c>
      <c r="CS25" s="34" t="str">
        <f ca="1">+IF(OFFSET('Sanitation Data'!$D$32,0,10*ROW('Sanitation Data'!D19))="","",OFFSET('Sanitation Data'!$D$32,0,10*ROW('Sanitation Data'!D19)))</f>
        <v/>
      </c>
      <c r="CT25" s="34" t="str">
        <f ca="1">+IF(OFFSET('Sanitation Data'!$D$33,0,10*ROW('Sanitation Data'!D19))="","",OFFSET('Sanitation Data'!$D$33,0,10*ROW('Sanitation Data'!D19)))</f>
        <v/>
      </c>
      <c r="CU25" s="34" t="str">
        <f ca="1">+IF(OFFSET('Sanitation Data'!$E$29,0,10*ROW('Sanitation Data'!E19))="","",OFFSET('Sanitation Data'!$E$29,0,10*ROW('Sanitation Data'!E19)))</f>
        <v/>
      </c>
      <c r="CV25" s="34" t="str">
        <f ca="1">+IF(OFFSET('Sanitation Data'!$E$30,0,10*ROW('Sanitation Data'!E19))="","",OFFSET('Sanitation Data'!$E$30,0,10*ROW('Sanitation Data'!E19)))</f>
        <v/>
      </c>
      <c r="CW25" s="34" t="str">
        <f ca="1">+IF(OFFSET('Sanitation Data'!$E$31,0,10*ROW('Sanitation Data'!E19))="","",OFFSET('Sanitation Data'!$E$31,0,10*ROW('Sanitation Data'!E19)))</f>
        <v/>
      </c>
      <c r="CX25" s="34" t="str">
        <f ca="1">+IF(OFFSET('Sanitation Data'!$E$32,0,10*ROW('Sanitation Data'!E19))="","",OFFSET('Sanitation Data'!$E$32,0,10*ROW('Sanitation Data'!E19)))</f>
        <v/>
      </c>
      <c r="CY25" s="34" t="str">
        <f ca="1">+IF(OFFSET('Sanitation Data'!$E$33,0,10*ROW('Sanitation Data'!E19))="","",OFFSET('Sanitation Data'!$E$33,0,10*ROW('Sanitation Data'!E19)))</f>
        <v/>
      </c>
      <c r="CZ25" s="34" t="str">
        <f ca="1">+IF(OFFSET('Sanitation Data'!$F$29,0,10*ROW('Sanitation Data'!F19))="","",OFFSET('Sanitation Data'!$F$29,0,10*ROW('Sanitation Data'!F19)))</f>
        <v/>
      </c>
      <c r="DA25" s="34" t="str">
        <f ca="1">+IF(OFFSET('Sanitation Data'!$F$30,0,10*ROW('Sanitation Data'!F19))="","",OFFSET('Sanitation Data'!$F$30,0,10*ROW('Sanitation Data'!F19)))</f>
        <v/>
      </c>
      <c r="DB25" s="34" t="str">
        <f ca="1">+IF(OFFSET('Sanitation Data'!$F$31,0,10*ROW('Sanitation Data'!F19))="","",OFFSET('Sanitation Data'!$F$31,0,10*ROW('Sanitation Data'!F19)))</f>
        <v/>
      </c>
      <c r="DC25" s="34" t="str">
        <f ca="1">+IF(OFFSET('Sanitation Data'!$F$32,0,10*ROW('Sanitation Data'!F19))="","",OFFSET('Sanitation Data'!$F$32,0,10*ROW('Sanitation Data'!F19)))</f>
        <v/>
      </c>
      <c r="DD25" s="34" t="str">
        <f ca="1">+IF(OFFSET('Sanitation Data'!$F$33,0,10*ROW('Sanitation Data'!F19))="","",OFFSET('Sanitation Data'!$F$33,0,10*ROW('Sanitation Data'!F19)))</f>
        <v/>
      </c>
      <c r="DE25" s="34" t="str">
        <f ca="1">+IF(OFFSET('Sanitation Data'!$G$29,0,10*ROW('Sanitation Data'!G19))="","",OFFSET('Sanitation Data'!$G$29,0,10*ROW('Sanitation Data'!G19)))</f>
        <v/>
      </c>
      <c r="DF25" s="34" t="str">
        <f ca="1">+IF(OFFSET('Sanitation Data'!$G$30,0,10*ROW('Sanitation Data'!G19))="","",OFFSET('Sanitation Data'!$G$30,0,10*ROW('Sanitation Data'!G19)))</f>
        <v/>
      </c>
      <c r="DG25" s="34" t="str">
        <f ca="1">+IF(OFFSET('Sanitation Data'!$G$31,0,10*ROW('Sanitation Data'!G19))="","",OFFSET('Sanitation Data'!$G$31,0,10*ROW('Sanitation Data'!G19)))</f>
        <v/>
      </c>
      <c r="DH25" s="34" t="str">
        <f ca="1">+IF(OFFSET('Sanitation Data'!$G$32,0,10*ROW('Sanitation Data'!G19))="","",OFFSET('Sanitation Data'!$G$32,0,10*ROW('Sanitation Data'!G19)))</f>
        <v/>
      </c>
      <c r="DI25" s="34" t="str">
        <f ca="1">+IF(OFFSET('Sanitation Data'!$G$33,0,10*ROW('Sanitation Data'!G19))="","",OFFSET('Sanitation Data'!$G$33,0,10*ROW('Sanitation Data'!G19)))</f>
        <v/>
      </c>
      <c r="DJ25" s="34" t="str">
        <f ca="1">+IF(OFFSET('Sanitation Data'!$H$29,0,10*ROW('Sanitation Data'!H19))="","",OFFSET('Sanitation Data'!$H$29,0,10*ROW('Sanitation Data'!H19)))</f>
        <v/>
      </c>
      <c r="DK25" s="34" t="str">
        <f ca="1">+IF(OFFSET('Sanitation Data'!$H$30,0,10*ROW('Sanitation Data'!H19))="","",OFFSET('Sanitation Data'!$H$30,0,10*ROW('Sanitation Data'!H19)))</f>
        <v/>
      </c>
      <c r="DL25" s="34" t="str">
        <f ca="1">+IF(OFFSET('Sanitation Data'!$H$31,0,10*ROW('Sanitation Data'!H19))="","",OFFSET('Sanitation Data'!$H$31,0,10*ROW('Sanitation Data'!H19)))</f>
        <v/>
      </c>
      <c r="DM25" s="34" t="str">
        <f ca="1">+IF(OFFSET('Sanitation Data'!$H$32,0,10*ROW('Sanitation Data'!H19))="","",OFFSET('Sanitation Data'!$H$32,0,10*ROW('Sanitation Data'!H19)))</f>
        <v/>
      </c>
      <c r="DN25" s="34" t="str">
        <f ca="1">+IF(OFFSET('Sanitation Data'!$H$33,0,10*ROW('Sanitation Data'!H19))="","",OFFSET('Sanitation Data'!$H$33,0,10*ROW('Sanitation Data'!H19)))</f>
        <v/>
      </c>
      <c r="DO25" s="34" t="str">
        <f ca="1">+IF(OFFSET('Hygiene Data'!$C$12,0,10*ROW('Hygiene Data'!C19))="","",OFFSET('Hygiene Data'!$C$12,0,10*ROW('Hygiene Data'!C19)))</f>
        <v/>
      </c>
      <c r="DP25" s="34" t="str">
        <f ca="1">+IF(OFFSET('Hygiene Data'!$C$13,0,10*ROW('Hygiene Data'!C19))="","",OFFSET('Hygiene Data'!$C$13,0,10*ROW('Hygiene Data'!C19)))</f>
        <v/>
      </c>
      <c r="DQ25" s="34" t="str">
        <f ca="1">+IF(OFFSET('Hygiene Data'!$C$14,0,10*ROW('Hygiene Data'!C19))="","",OFFSET('Hygiene Data'!$C$14,0,10*ROW('Hygiene Data'!C19)))</f>
        <v/>
      </c>
      <c r="DR25" s="34" t="str">
        <f ca="1">+IF(OFFSET('Hygiene Data'!$D$12,0,10*ROW('Hygiene Data'!D19))="","",OFFSET('Hygiene Data'!$D$12,0,10*ROW('Hygiene Data'!D19)))</f>
        <v/>
      </c>
      <c r="DS25" s="34" t="str">
        <f ca="1">+IF(OFFSET('Hygiene Data'!$D$13,0,10*ROW('Hygiene Data'!D19))="","",OFFSET('Hygiene Data'!$D$13,0,10*ROW('Hygiene Data'!D19)))</f>
        <v/>
      </c>
      <c r="DT25" s="34" t="str">
        <f ca="1">+IF(OFFSET('Hygiene Data'!$D$14,0,10*ROW('Hygiene Data'!D19))="","",OFFSET('Hygiene Data'!$D$14,0,10*ROW('Hygiene Data'!D19)))</f>
        <v/>
      </c>
      <c r="DU25" s="34" t="str">
        <f ca="1">+IF(OFFSET('Hygiene Data'!$E$12,0,10*ROW('Hygiene Data'!E19))="","",OFFSET('Hygiene Data'!$E$12,0,10*ROW('Hygiene Data'!E19)))</f>
        <v/>
      </c>
      <c r="DV25" s="34" t="str">
        <f ca="1">+IF(OFFSET('Hygiene Data'!$E$13,0,10*ROW('Hygiene Data'!E19))="","",OFFSET('Hygiene Data'!$E$13,0,10*ROW('Hygiene Data'!E19)))</f>
        <v/>
      </c>
      <c r="DW25" s="34" t="str">
        <f ca="1">+IF(OFFSET('Hygiene Data'!$E$14,0,10*ROW('Hygiene Data'!E19))="","",OFFSET('Hygiene Data'!$E$14,0,10*ROW('Hygiene Data'!E19)))</f>
        <v/>
      </c>
      <c r="DX25" s="34" t="str">
        <f ca="1">+IF(OFFSET('Hygiene Data'!$F$12,0,10*ROW('Hygiene Data'!F19))="","",OFFSET('Hygiene Data'!$F$12,0,10*ROW('Hygiene Data'!F19)))</f>
        <v/>
      </c>
      <c r="DY25" s="34" t="str">
        <f ca="1">+IF(OFFSET('Hygiene Data'!$F$13,0,10*ROW('Hygiene Data'!F19))="","",OFFSET('Hygiene Data'!$F$13,0,10*ROW('Hygiene Data'!F19)))</f>
        <v/>
      </c>
      <c r="DZ25" s="34" t="str">
        <f ca="1">+IF(OFFSET('Hygiene Data'!$F$14,0,10*ROW('Hygiene Data'!F19))="","",OFFSET('Hygiene Data'!$F$14,0,10*ROW('Hygiene Data'!F19)))</f>
        <v/>
      </c>
      <c r="EA25" s="34" t="str">
        <f ca="1">+IF(OFFSET('Hygiene Data'!$G$12,0,10*ROW('Hygiene Data'!G19))="","",OFFSET('Hygiene Data'!$G$12,0,10*ROW('Hygiene Data'!G19)))</f>
        <v/>
      </c>
      <c r="EB25" s="34" t="str">
        <f ca="1">+IF(OFFSET('Hygiene Data'!$G$13,0,10*ROW('Hygiene Data'!G19))="","",OFFSET('Hygiene Data'!$G$13,0,10*ROW('Hygiene Data'!G19)))</f>
        <v/>
      </c>
      <c r="EC25" s="34" t="str">
        <f ca="1">+IF(OFFSET('Hygiene Data'!$G$14,0,10*ROW('Hygiene Data'!G19))="","",OFFSET('Hygiene Data'!$G$14,0,10*ROW('Hygiene Data'!G19)))</f>
        <v/>
      </c>
      <c r="ED25" s="34" t="str">
        <f ca="1">+IF(OFFSET('Hygiene Data'!$H$12,0,10*ROW('Hygiene Data'!H19))="","",OFFSET('Hygiene Data'!$H$12,0,10*ROW('Hygiene Data'!H19)))</f>
        <v/>
      </c>
      <c r="EE25" s="34" t="str">
        <f ca="1">+IF(OFFSET('Hygiene Data'!$H$13,0,10*ROW('Hygiene Data'!H19))="","",OFFSET('Hygiene Data'!$H$13,0,10*ROW('Hygiene Data'!H19)))</f>
        <v/>
      </c>
      <c r="EF25" s="34" t="str">
        <f ca="1">+IF(OFFSET('Hygiene Data'!$H$14,0,10*ROW('Hygiene Data'!H19))="","",OFFSET('Hygiene Data'!$H$14,0,10*ROW('Hygiene Data'!H19)))</f>
        <v/>
      </c>
    </row>
    <row r="26" spans="1:136" x14ac:dyDescent="0.25">
      <c r="A26" s="57" t="str">
        <f ca="1">+IF(OFFSET('Water Data'!$B$1,0,10*ROW('Water Data'!B20))="","",OFFSET('Water Data'!$B$1,0,10*ROW('Water Data'!B20)))</f>
        <v/>
      </c>
      <c r="B26" s="57" t="str">
        <f ca="1">+IF(OFFSET('Water Data'!$A$3,0,10*ROW('Water Data'!A20))="","",OFFSET('Water Data'!$A$3,0,10*ROW('Water Data'!A20)))</f>
        <v/>
      </c>
      <c r="C26" s="57" t="str">
        <f ca="1">+IF(OFFSET('Water Data'!$C$3,0,10*ROW('Water Data'!C20))="","",OFFSET('Water Data'!$C$3,0,10*ROW('Water Data'!C20)))</f>
        <v/>
      </c>
      <c r="D26" s="249" t="e">
        <f ca="1">+IF(AND(ISNUMBER(OFFSET('Water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9" t="e">
        <f ca="1">+IF(AND(ISNUMBER(OFFSET('Water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9" t="e">
        <f ca="1">+IF(AND(ISNUMBER(OFFSET('Water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9" t="e">
        <f ca="1">+IF(AND(ISNUMBER(OFFSET('Water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9" t="e">
        <f ca="1">+IF(AND(ISNUMBER(OFFSET('Water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9" t="e">
        <f ca="1">+IF(AND(ISNUMBER(OFFSET('Water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9" t="e">
        <f ca="1">+IF(AND(ISNUMBER(OFFSET('Water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9" t="e">
        <f ca="1">+IF(AND(ISNUMBER(OFFSET('Water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9" t="e">
        <f ca="1">+IF(AND(ISNUMBER(OFFSET('Water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9" t="e">
        <f ca="1">+IF(AND(ISNUMBER(OFFSET('Water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9" t="e">
        <f ca="1">+IF(AND(ISNUMBER(OFFSET('Water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9" t="e">
        <f ca="1">+IF(AND(ISNUMBER(OFFSET('Water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9" t="e">
        <f ca="1">+IF(AND(ISNUMBER(OFFSET('Water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9" t="e">
        <f ca="1">+IF(AND(ISNUMBER(OFFSET('Water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9" t="e">
        <f ca="1">+IF(AND(ISNUMBER(OFFSET('Water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9" t="e">
        <f ca="1">+IF(AND(ISNUMBER(OFFSET('Water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9" t="e">
        <f ca="1">+IF(AND(ISNUMBER(OFFSET('Water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9" t="e">
        <f ca="1">+IF(AND(ISNUMBER(OFFSET('Water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0" t="e">
        <f ca="1">+IF(AND(ISNUMBER(OFFSET('Sanitation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0" t="e">
        <f ca="1">+IF(AND(ISNUMBER(OFFSET('Sanitation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0" t="e">
        <f ca="1">+IF(AND(ISNUMBER(OFFSET('Sanitation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0" t="e">
        <f ca="1">+IF(AND(ISNUMBER(OFFSET('Sanitation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0" t="e">
        <f ca="1">+IF(AND(ISNUMBER(OFFSET('Sanitation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0" t="e">
        <f ca="1">+IF(AND(ISNUMBER(OFFSET('Sanitation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0" t="e">
        <f ca="1">+IF(AND(ISNUMBER(OFFSET('Sanitation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0" t="e">
        <f ca="1">+IF(AND(ISNUMBER(OFFSET('Sanitation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0" t="e">
        <f ca="1">+IF(AND(ISNUMBER(OFFSET('Sanitation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0" t="e">
        <f ca="1">+IF(AND(ISNUMBER(OFFSET('Sanitation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0" t="e">
        <f ca="1">+IF(AND(ISNUMBER(OFFSET('Sanitation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0" t="e">
        <f ca="1">+IF(AND(ISNUMBER(OFFSET('Sanitation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0" t="e">
        <f ca="1">+IF(AND(ISNUMBER(OFFSET('Sanitation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0" t="e">
        <f ca="1">+IF(AND(ISNUMBER(OFFSET('Sanitation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0" t="e">
        <f ca="1">+IF(AND(ISNUMBER(OFFSET('Sanitation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0" t="e">
        <f ca="1">+IF(AND(ISNUMBER(OFFSET('Sanitation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0" t="e">
        <f ca="1">+IF(AND(ISNUMBER(OFFSET('Sanitation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0" t="e">
        <f ca="1">+IF(AND(ISNUMBER(OFFSET('Sanitation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0" t="e">
        <f ca="1">+IF(AND(ISNUMBER(OFFSET('Sanitation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0" t="e">
        <f ca="1">+IF(AND(ISNUMBER(OFFSET('Sanitation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0" t="e">
        <f ca="1">+IF(AND(ISNUMBER(OFFSET('Sanitation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0" t="e">
        <f ca="1">+IF(AND(ISNUMBER(OFFSET('Sanitation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0" t="e">
        <f ca="1">+IF(AND(ISNUMBER(OFFSET('Sanitation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0" t="e">
        <f ca="1">+IF(AND(ISNUMBER(OFFSET('Sanitation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0" t="e">
        <f ca="1">+IF(AND(ISNUMBER(OFFSET('Sanitation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0" t="e">
        <f ca="1">+IF(AND(ISNUMBER(OFFSET('Sanitation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0" t="e">
        <f ca="1">+IF(AND(ISNUMBER(OFFSET('Sanitation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0" t="e">
        <f ca="1">+IF(AND(ISNUMBER(OFFSET('Sanitation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0" t="e">
        <f ca="1">+IF(AND(ISNUMBER(OFFSET('Sanitation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0" t="e">
        <f ca="1">+IF(AND(ISNUMBER(OFFSET('Sanitation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1" t="e">
        <f ca="1">+IF(AND(ISNUMBER(OFFSET('Hygiene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1" t="e">
        <f ca="1">+IF(AND(ISNUMBER(OFFSET('Hygiene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1" t="e">
        <f ca="1">+IF(AND(ISNUMBER(OFFSET('Hygiene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1" t="e">
        <f ca="1">+IF(AND(ISNUMBER(OFFSET('Hygiene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1" t="e">
        <f ca="1">+IF(AND(ISNUMBER(OFFSET('Hygiene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1" t="e">
        <f ca="1">+IF(AND(ISNUMBER(OFFSET('Hygiene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1" t="e">
        <f ca="1">+IF(AND(ISNUMBER(OFFSET('Hygiene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1" t="e">
        <f ca="1">+IF(AND(ISNUMBER(OFFSET('Hygiene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1" t="e">
        <f ca="1">+IF(AND(ISNUMBER(OFFSET('Hygiene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1" t="e">
        <f ca="1">+IF(AND(ISNUMBER(OFFSET('Hygiene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1" t="e">
        <f ca="1">+IF(AND(ISNUMBER(OFFSET('Hygiene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1" t="e">
        <f ca="1">+IF(AND(ISNUMBER(OFFSET('Hygiene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1" t="e">
        <f ca="1">+IF(AND(ISNUMBER(OFFSET('Hygiene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1" t="e">
        <f ca="1">+IF(AND(ISNUMBER(OFFSET('Hygiene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1" t="e">
        <f ca="1">+IF(AND(ISNUMBER(OFFSET('Hygiene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1" t="e">
        <f ca="1">+IF(AND(ISNUMBER(OFFSET('Hygiene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1" t="e">
        <f ca="1">+IF(AND(ISNUMBER(OFFSET('Hygiene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1" t="e">
        <f ca="1">+IF(AND(ISNUMBER(OFFSET('Hygiene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1">+IF(OFFSET('Water Data'!$C$28,0,10*ROW('Water Data'!C20))="","",OFFSET('Water Data'!$C$28,0,10*ROW('Water Data'!C20)))</f>
        <v/>
      </c>
      <c r="BT26" s="34" t="str">
        <f ca="1">+IF(OFFSET('Water Data'!$C$29,0,10*ROW('Water Data'!C20))="","",OFFSET('Water Data'!$C$29,0,10*ROW('Water Data'!C20)))</f>
        <v/>
      </c>
      <c r="BU26" s="34" t="str">
        <f ca="1">+IF(OFFSET('Water Data'!$C$30,0,10*ROW('Water Data'!C20))="","",OFFSET('Water Data'!$C$30,0,10*ROW('Water Data'!C20)))</f>
        <v/>
      </c>
      <c r="BV26" s="34" t="str">
        <f ca="1">+IF(OFFSET('Water Data'!$D$28,0,10*ROW('Water Data'!D20))="","",OFFSET('Water Data'!$D$28,0,10*ROW('Water Data'!D20)))</f>
        <v/>
      </c>
      <c r="BW26" s="34" t="str">
        <f ca="1">+IF(OFFSET('Water Data'!$D$29,0,10*ROW('Water Data'!D20))="","",OFFSET('Water Data'!$D$29,0,10*ROW('Water Data'!D20)))</f>
        <v/>
      </c>
      <c r="BX26" s="34" t="str">
        <f ca="1">+IF(OFFSET('Water Data'!$D$30,0,10*ROW('Water Data'!D20))="","",OFFSET('Water Data'!$D$30,0,10*ROW('Water Data'!D20)))</f>
        <v/>
      </c>
      <c r="BY26" s="34" t="str">
        <f ca="1">+IF(OFFSET('Water Data'!$E$28,0,10*ROW('Water Data'!E20))="","",OFFSET('Water Data'!$E$28,0,10*ROW('Water Data'!E20)))</f>
        <v/>
      </c>
      <c r="BZ26" s="34" t="str">
        <f ca="1">+IF(OFFSET('Water Data'!$E$29,0,10*ROW('Water Data'!E20))="","",OFFSET('Water Data'!$E$29,0,10*ROW('Water Data'!E20)))</f>
        <v/>
      </c>
      <c r="CA26" s="34" t="str">
        <f ca="1">+IF(OFFSET('Water Data'!$E$30,0,10*ROW('Water Data'!E20))="","",OFFSET('Water Data'!$E$30,0,10*ROW('Water Data'!E20)))</f>
        <v/>
      </c>
      <c r="CB26" s="34" t="str">
        <f ca="1">+IF(OFFSET('Water Data'!$F$28,0,10*ROW('Water Data'!F20))="","",OFFSET('Water Data'!$F$28,0,10*ROW('Water Data'!F20)))</f>
        <v/>
      </c>
      <c r="CC26" s="34" t="str">
        <f ca="1">+IF(OFFSET('Water Data'!$F$29,0,10*ROW('Water Data'!F20))="","",OFFSET('Water Data'!$F$29,0,10*ROW('Water Data'!F20)))</f>
        <v/>
      </c>
      <c r="CD26" s="34" t="str">
        <f ca="1">+IF(OFFSET('Water Data'!$F$30,0,10*ROW('Water Data'!F20))="","",OFFSET('Water Data'!$F$30,0,10*ROW('Water Data'!F20)))</f>
        <v/>
      </c>
      <c r="CE26" s="34" t="str">
        <f ca="1">+IF(OFFSET('Water Data'!$G$28,0,10*ROW('Water Data'!G20))="","",OFFSET('Water Data'!$G$28,0,10*ROW('Water Data'!G20)))</f>
        <v/>
      </c>
      <c r="CF26" s="34" t="str">
        <f ca="1">+IF(OFFSET('Water Data'!$G$29,0,10*ROW('Water Data'!G20))="","",OFFSET('Water Data'!$G$29,0,10*ROW('Water Data'!G20)))</f>
        <v/>
      </c>
      <c r="CG26" s="34" t="str">
        <f ca="1">+IF(OFFSET('Water Data'!$G$30,0,10*ROW('Water Data'!G20))="","",OFFSET('Water Data'!$G$30,0,10*ROW('Water Data'!G20)))</f>
        <v/>
      </c>
      <c r="CH26" s="34" t="str">
        <f ca="1">+IF(OFFSET('Water Data'!$H$28,0,10*ROW('Water Data'!H20))="","",OFFSET('Water Data'!$H$28,0,10*ROW('Water Data'!H20)))</f>
        <v/>
      </c>
      <c r="CI26" s="34" t="str">
        <f ca="1">+IF(OFFSET('Water Data'!$H$29,0,10*ROW('Water Data'!H20))="","",OFFSET('Water Data'!$H$29,0,10*ROW('Water Data'!H20)))</f>
        <v/>
      </c>
      <c r="CJ26" s="34" t="str">
        <f ca="1">+IF(OFFSET('Water Data'!$H$30,0,10*ROW('Water Data'!H20))="","",OFFSET('Water Data'!$H$30,0,10*ROW('Water Data'!H20)))</f>
        <v/>
      </c>
      <c r="CK26" s="34" t="str">
        <f ca="1">+IF(OFFSET('Sanitation Data'!$C$29,0,10*ROW('Sanitation Data'!C20))="","",OFFSET('Sanitation Data'!$C$29,0,10*ROW('Sanitation Data'!C20)))</f>
        <v/>
      </c>
      <c r="CL26" s="34" t="str">
        <f ca="1">+IF(OFFSET('Sanitation Data'!$C$30,0,10*ROW('Sanitation Data'!C20))="","",OFFSET('Sanitation Data'!$C$30,0,10*ROW('Sanitation Data'!C20)))</f>
        <v/>
      </c>
      <c r="CM26" s="34" t="str">
        <f ca="1">+IF(OFFSET('Sanitation Data'!$C$31,0,10*ROW('Sanitation Data'!C20))="","",OFFSET('Sanitation Data'!$C$31,0,10*ROW('Sanitation Data'!C20)))</f>
        <v/>
      </c>
      <c r="CN26" s="34" t="str">
        <f ca="1">+IF(OFFSET('Sanitation Data'!$C$32,0,10*ROW('Sanitation Data'!C20))="","",OFFSET('Sanitation Data'!$C$32,0,10*ROW('Sanitation Data'!C20)))</f>
        <v/>
      </c>
      <c r="CO26" s="34" t="str">
        <f ca="1">+IF(OFFSET('Sanitation Data'!$C$33,0,10*ROW('Sanitation Data'!C20))="","",OFFSET('Sanitation Data'!$C$33,0,10*ROW('Sanitation Data'!C20)))</f>
        <v/>
      </c>
      <c r="CP26" s="34" t="str">
        <f ca="1">+IF(OFFSET('Sanitation Data'!$D$29,0,10*ROW('Sanitation Data'!D20))="","",OFFSET('Sanitation Data'!$D$29,0,10*ROW('Sanitation Data'!D20)))</f>
        <v/>
      </c>
      <c r="CQ26" s="34" t="str">
        <f ca="1">+IF(OFFSET('Sanitation Data'!$D$30,0,10*ROW('Sanitation Data'!D20))="","",OFFSET('Sanitation Data'!$D$30,0,10*ROW('Sanitation Data'!D20)))</f>
        <v/>
      </c>
      <c r="CR26" s="34" t="str">
        <f ca="1">+IF(OFFSET('Sanitation Data'!$D$31,0,10*ROW('Sanitation Data'!D20))="","",OFFSET('Sanitation Data'!$D$31,0,10*ROW('Sanitation Data'!D20)))</f>
        <v/>
      </c>
      <c r="CS26" s="34" t="str">
        <f ca="1">+IF(OFFSET('Sanitation Data'!$D$32,0,10*ROW('Sanitation Data'!D20))="","",OFFSET('Sanitation Data'!$D$32,0,10*ROW('Sanitation Data'!D20)))</f>
        <v/>
      </c>
      <c r="CT26" s="34" t="str">
        <f ca="1">+IF(OFFSET('Sanitation Data'!$D$33,0,10*ROW('Sanitation Data'!D20))="","",OFFSET('Sanitation Data'!$D$33,0,10*ROW('Sanitation Data'!D20)))</f>
        <v/>
      </c>
      <c r="CU26" s="34" t="str">
        <f ca="1">+IF(OFFSET('Sanitation Data'!$E$29,0,10*ROW('Sanitation Data'!E20))="","",OFFSET('Sanitation Data'!$E$29,0,10*ROW('Sanitation Data'!E20)))</f>
        <v/>
      </c>
      <c r="CV26" s="34" t="str">
        <f ca="1">+IF(OFFSET('Sanitation Data'!$E$30,0,10*ROW('Sanitation Data'!E20))="","",OFFSET('Sanitation Data'!$E$30,0,10*ROW('Sanitation Data'!E20)))</f>
        <v/>
      </c>
      <c r="CW26" s="34" t="str">
        <f ca="1">+IF(OFFSET('Sanitation Data'!$E$31,0,10*ROW('Sanitation Data'!E20))="","",OFFSET('Sanitation Data'!$E$31,0,10*ROW('Sanitation Data'!E20)))</f>
        <v/>
      </c>
      <c r="CX26" s="34" t="str">
        <f ca="1">+IF(OFFSET('Sanitation Data'!$E$32,0,10*ROW('Sanitation Data'!E20))="","",OFFSET('Sanitation Data'!$E$32,0,10*ROW('Sanitation Data'!E20)))</f>
        <v/>
      </c>
      <c r="CY26" s="34" t="str">
        <f ca="1">+IF(OFFSET('Sanitation Data'!$E$33,0,10*ROW('Sanitation Data'!E20))="","",OFFSET('Sanitation Data'!$E$33,0,10*ROW('Sanitation Data'!E20)))</f>
        <v/>
      </c>
      <c r="CZ26" s="34" t="str">
        <f ca="1">+IF(OFFSET('Sanitation Data'!$F$29,0,10*ROW('Sanitation Data'!F20))="","",OFFSET('Sanitation Data'!$F$29,0,10*ROW('Sanitation Data'!F20)))</f>
        <v/>
      </c>
      <c r="DA26" s="34" t="str">
        <f ca="1">+IF(OFFSET('Sanitation Data'!$F$30,0,10*ROW('Sanitation Data'!F20))="","",OFFSET('Sanitation Data'!$F$30,0,10*ROW('Sanitation Data'!F20)))</f>
        <v/>
      </c>
      <c r="DB26" s="34" t="str">
        <f ca="1">+IF(OFFSET('Sanitation Data'!$F$31,0,10*ROW('Sanitation Data'!F20))="","",OFFSET('Sanitation Data'!$F$31,0,10*ROW('Sanitation Data'!F20)))</f>
        <v/>
      </c>
      <c r="DC26" s="34" t="str">
        <f ca="1">+IF(OFFSET('Sanitation Data'!$F$32,0,10*ROW('Sanitation Data'!F20))="","",OFFSET('Sanitation Data'!$F$32,0,10*ROW('Sanitation Data'!F20)))</f>
        <v/>
      </c>
      <c r="DD26" s="34" t="str">
        <f ca="1">+IF(OFFSET('Sanitation Data'!$F$33,0,10*ROW('Sanitation Data'!F20))="","",OFFSET('Sanitation Data'!$F$33,0,10*ROW('Sanitation Data'!F20)))</f>
        <v/>
      </c>
      <c r="DE26" s="34" t="str">
        <f ca="1">+IF(OFFSET('Sanitation Data'!$G$29,0,10*ROW('Sanitation Data'!G20))="","",OFFSET('Sanitation Data'!$G$29,0,10*ROW('Sanitation Data'!G20)))</f>
        <v/>
      </c>
      <c r="DF26" s="34" t="str">
        <f ca="1">+IF(OFFSET('Sanitation Data'!$G$30,0,10*ROW('Sanitation Data'!G20))="","",OFFSET('Sanitation Data'!$G$30,0,10*ROW('Sanitation Data'!G20)))</f>
        <v/>
      </c>
      <c r="DG26" s="34" t="str">
        <f ca="1">+IF(OFFSET('Sanitation Data'!$G$31,0,10*ROW('Sanitation Data'!G20))="","",OFFSET('Sanitation Data'!$G$31,0,10*ROW('Sanitation Data'!G20)))</f>
        <v/>
      </c>
      <c r="DH26" s="34" t="str">
        <f ca="1">+IF(OFFSET('Sanitation Data'!$G$32,0,10*ROW('Sanitation Data'!G20))="","",OFFSET('Sanitation Data'!$G$32,0,10*ROW('Sanitation Data'!G20)))</f>
        <v/>
      </c>
      <c r="DI26" s="34" t="str">
        <f ca="1">+IF(OFFSET('Sanitation Data'!$G$33,0,10*ROW('Sanitation Data'!G20))="","",OFFSET('Sanitation Data'!$G$33,0,10*ROW('Sanitation Data'!G20)))</f>
        <v/>
      </c>
      <c r="DJ26" s="34" t="str">
        <f ca="1">+IF(OFFSET('Sanitation Data'!$H$29,0,10*ROW('Sanitation Data'!H20))="","",OFFSET('Sanitation Data'!$H$29,0,10*ROW('Sanitation Data'!H20)))</f>
        <v/>
      </c>
      <c r="DK26" s="34" t="str">
        <f ca="1">+IF(OFFSET('Sanitation Data'!$H$30,0,10*ROW('Sanitation Data'!H20))="","",OFFSET('Sanitation Data'!$H$30,0,10*ROW('Sanitation Data'!H20)))</f>
        <v/>
      </c>
      <c r="DL26" s="34" t="str">
        <f ca="1">+IF(OFFSET('Sanitation Data'!$H$31,0,10*ROW('Sanitation Data'!H20))="","",OFFSET('Sanitation Data'!$H$31,0,10*ROW('Sanitation Data'!H20)))</f>
        <v/>
      </c>
      <c r="DM26" s="34" t="str">
        <f ca="1">+IF(OFFSET('Sanitation Data'!$H$32,0,10*ROW('Sanitation Data'!H20))="","",OFFSET('Sanitation Data'!$H$32,0,10*ROW('Sanitation Data'!H20)))</f>
        <v/>
      </c>
      <c r="DN26" s="34" t="str">
        <f ca="1">+IF(OFFSET('Sanitation Data'!$H$33,0,10*ROW('Sanitation Data'!H20))="","",OFFSET('Sanitation Data'!$H$33,0,10*ROW('Sanitation Data'!H20)))</f>
        <v/>
      </c>
      <c r="DO26" s="34" t="str">
        <f ca="1">+IF(OFFSET('Hygiene Data'!$C$12,0,10*ROW('Hygiene Data'!C20))="","",OFFSET('Hygiene Data'!$C$12,0,10*ROW('Hygiene Data'!C20)))</f>
        <v/>
      </c>
      <c r="DP26" s="34" t="str">
        <f ca="1">+IF(OFFSET('Hygiene Data'!$C$13,0,10*ROW('Hygiene Data'!C20))="","",OFFSET('Hygiene Data'!$C$13,0,10*ROW('Hygiene Data'!C20)))</f>
        <v/>
      </c>
      <c r="DQ26" s="34" t="str">
        <f ca="1">+IF(OFFSET('Hygiene Data'!$C$14,0,10*ROW('Hygiene Data'!C20))="","",OFFSET('Hygiene Data'!$C$14,0,10*ROW('Hygiene Data'!C20)))</f>
        <v/>
      </c>
      <c r="DR26" s="34" t="str">
        <f ca="1">+IF(OFFSET('Hygiene Data'!$D$12,0,10*ROW('Hygiene Data'!D20))="","",OFFSET('Hygiene Data'!$D$12,0,10*ROW('Hygiene Data'!D20)))</f>
        <v/>
      </c>
      <c r="DS26" s="34" t="str">
        <f ca="1">+IF(OFFSET('Hygiene Data'!$D$13,0,10*ROW('Hygiene Data'!D20))="","",OFFSET('Hygiene Data'!$D$13,0,10*ROW('Hygiene Data'!D20)))</f>
        <v/>
      </c>
      <c r="DT26" s="34" t="str">
        <f ca="1">+IF(OFFSET('Hygiene Data'!$D$14,0,10*ROW('Hygiene Data'!D20))="","",OFFSET('Hygiene Data'!$D$14,0,10*ROW('Hygiene Data'!D20)))</f>
        <v/>
      </c>
      <c r="DU26" s="34" t="str">
        <f ca="1">+IF(OFFSET('Hygiene Data'!$E$12,0,10*ROW('Hygiene Data'!E20))="","",OFFSET('Hygiene Data'!$E$12,0,10*ROW('Hygiene Data'!E20)))</f>
        <v/>
      </c>
      <c r="DV26" s="34" t="str">
        <f ca="1">+IF(OFFSET('Hygiene Data'!$E$13,0,10*ROW('Hygiene Data'!E20))="","",OFFSET('Hygiene Data'!$E$13,0,10*ROW('Hygiene Data'!E20)))</f>
        <v/>
      </c>
      <c r="DW26" s="34" t="str">
        <f ca="1">+IF(OFFSET('Hygiene Data'!$E$14,0,10*ROW('Hygiene Data'!E20))="","",OFFSET('Hygiene Data'!$E$14,0,10*ROW('Hygiene Data'!E20)))</f>
        <v/>
      </c>
      <c r="DX26" s="34" t="str">
        <f ca="1">+IF(OFFSET('Hygiene Data'!$F$12,0,10*ROW('Hygiene Data'!F20))="","",OFFSET('Hygiene Data'!$F$12,0,10*ROW('Hygiene Data'!F20)))</f>
        <v/>
      </c>
      <c r="DY26" s="34" t="str">
        <f ca="1">+IF(OFFSET('Hygiene Data'!$F$13,0,10*ROW('Hygiene Data'!F20))="","",OFFSET('Hygiene Data'!$F$13,0,10*ROW('Hygiene Data'!F20)))</f>
        <v/>
      </c>
      <c r="DZ26" s="34" t="str">
        <f ca="1">+IF(OFFSET('Hygiene Data'!$F$14,0,10*ROW('Hygiene Data'!F20))="","",OFFSET('Hygiene Data'!$F$14,0,10*ROW('Hygiene Data'!F20)))</f>
        <v/>
      </c>
      <c r="EA26" s="34" t="str">
        <f ca="1">+IF(OFFSET('Hygiene Data'!$G$12,0,10*ROW('Hygiene Data'!G20))="","",OFFSET('Hygiene Data'!$G$12,0,10*ROW('Hygiene Data'!G20)))</f>
        <v/>
      </c>
      <c r="EB26" s="34" t="str">
        <f ca="1">+IF(OFFSET('Hygiene Data'!$G$13,0,10*ROW('Hygiene Data'!G20))="","",OFFSET('Hygiene Data'!$G$13,0,10*ROW('Hygiene Data'!G20)))</f>
        <v/>
      </c>
      <c r="EC26" s="34" t="str">
        <f ca="1">+IF(OFFSET('Hygiene Data'!$G$14,0,10*ROW('Hygiene Data'!G20))="","",OFFSET('Hygiene Data'!$G$14,0,10*ROW('Hygiene Data'!G20)))</f>
        <v/>
      </c>
      <c r="ED26" s="34" t="str">
        <f ca="1">+IF(OFFSET('Hygiene Data'!$H$12,0,10*ROW('Hygiene Data'!H20))="","",OFFSET('Hygiene Data'!$H$12,0,10*ROW('Hygiene Data'!H20)))</f>
        <v/>
      </c>
      <c r="EE26" s="34" t="str">
        <f ca="1">+IF(OFFSET('Hygiene Data'!$H$13,0,10*ROW('Hygiene Data'!H20))="","",OFFSET('Hygiene Data'!$H$13,0,10*ROW('Hygiene Data'!H20)))</f>
        <v/>
      </c>
      <c r="EF26" s="34" t="str">
        <f ca="1">+IF(OFFSET('Hygiene Data'!$H$14,0,10*ROW('Hygiene Data'!H20))="","",OFFSET('Hygiene Data'!$H$14,0,10*ROW('Hygiene Data'!H20)))</f>
        <v/>
      </c>
    </row>
    <row r="27" spans="1:136" x14ac:dyDescent="0.25">
      <c r="A27" s="57" t="str">
        <f ca="1">+IF(OFFSET('Water Data'!$B$1,0,10*ROW('Water Data'!B21))="","",OFFSET('Water Data'!$B$1,0,10*ROW('Water Data'!B21)))</f>
        <v/>
      </c>
      <c r="B27" s="57" t="str">
        <f ca="1">+IF(OFFSET('Water Data'!$A$3,0,10*ROW('Water Data'!A21))="","",OFFSET('Water Data'!$A$3,0,10*ROW('Water Data'!A21)))</f>
        <v/>
      </c>
      <c r="C27" s="57" t="str">
        <f ca="1">+IF(OFFSET('Water Data'!$C$3,0,10*ROW('Water Data'!C21))="","",OFFSET('Water Data'!$C$3,0,10*ROW('Water Data'!C21)))</f>
        <v/>
      </c>
      <c r="D27" s="249" t="e">
        <f ca="1">+IF(AND(ISNUMBER(OFFSET('Water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9" t="e">
        <f ca="1">+IF(AND(ISNUMBER(OFFSET('Water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9" t="e">
        <f ca="1">+IF(AND(ISNUMBER(OFFSET('Water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9" t="e">
        <f ca="1">+IF(AND(ISNUMBER(OFFSET('Water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9" t="e">
        <f ca="1">+IF(AND(ISNUMBER(OFFSET('Water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9" t="e">
        <f ca="1">+IF(AND(ISNUMBER(OFFSET('Water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9" t="e">
        <f ca="1">+IF(AND(ISNUMBER(OFFSET('Water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9" t="e">
        <f ca="1">+IF(AND(ISNUMBER(OFFSET('Water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9" t="e">
        <f ca="1">+IF(AND(ISNUMBER(OFFSET('Water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9" t="e">
        <f ca="1">+IF(AND(ISNUMBER(OFFSET('Water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9" t="e">
        <f ca="1">+IF(AND(ISNUMBER(OFFSET('Water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9" t="e">
        <f ca="1">+IF(AND(ISNUMBER(OFFSET('Water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9" t="e">
        <f ca="1">+IF(AND(ISNUMBER(OFFSET('Water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9" t="e">
        <f ca="1">+IF(AND(ISNUMBER(OFFSET('Water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9" t="e">
        <f ca="1">+IF(AND(ISNUMBER(OFFSET('Water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9" t="e">
        <f ca="1">+IF(AND(ISNUMBER(OFFSET('Water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9" t="e">
        <f ca="1">+IF(AND(ISNUMBER(OFFSET('Water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9" t="e">
        <f ca="1">+IF(AND(ISNUMBER(OFFSET('Water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0" t="e">
        <f ca="1">+IF(AND(ISNUMBER(OFFSET('Sanitation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0" t="e">
        <f ca="1">+IF(AND(ISNUMBER(OFFSET('Sanitation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0" t="e">
        <f ca="1">+IF(AND(ISNUMBER(OFFSET('Sanitation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0" t="e">
        <f ca="1">+IF(AND(ISNUMBER(OFFSET('Sanitation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0" t="e">
        <f ca="1">+IF(AND(ISNUMBER(OFFSET('Sanitation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0" t="e">
        <f ca="1">+IF(AND(ISNUMBER(OFFSET('Sanitation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0" t="e">
        <f ca="1">+IF(AND(ISNUMBER(OFFSET('Sanitation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0" t="e">
        <f ca="1">+IF(AND(ISNUMBER(OFFSET('Sanitation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0" t="e">
        <f ca="1">+IF(AND(ISNUMBER(OFFSET('Sanitation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0" t="e">
        <f ca="1">+IF(AND(ISNUMBER(OFFSET('Sanitation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0" t="e">
        <f ca="1">+IF(AND(ISNUMBER(OFFSET('Sanitation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0" t="e">
        <f ca="1">+IF(AND(ISNUMBER(OFFSET('Sanitation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0" t="e">
        <f ca="1">+IF(AND(ISNUMBER(OFFSET('Sanitation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0" t="e">
        <f ca="1">+IF(AND(ISNUMBER(OFFSET('Sanitation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0" t="e">
        <f ca="1">+IF(AND(ISNUMBER(OFFSET('Sanitation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0" t="e">
        <f ca="1">+IF(AND(ISNUMBER(OFFSET('Sanitation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0" t="e">
        <f ca="1">+IF(AND(ISNUMBER(OFFSET('Sanitation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0" t="e">
        <f ca="1">+IF(AND(ISNUMBER(OFFSET('Sanitation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0" t="e">
        <f ca="1">+IF(AND(ISNUMBER(OFFSET('Sanitation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0" t="e">
        <f ca="1">+IF(AND(ISNUMBER(OFFSET('Sanitation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0" t="e">
        <f ca="1">+IF(AND(ISNUMBER(OFFSET('Sanitation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0" t="e">
        <f ca="1">+IF(AND(ISNUMBER(OFFSET('Sanitation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0" t="e">
        <f ca="1">+IF(AND(ISNUMBER(OFFSET('Sanitation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0" t="e">
        <f ca="1">+IF(AND(ISNUMBER(OFFSET('Sanitation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0" t="e">
        <f ca="1">+IF(AND(ISNUMBER(OFFSET('Sanitation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0" t="e">
        <f ca="1">+IF(AND(ISNUMBER(OFFSET('Sanitation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0" t="e">
        <f ca="1">+IF(AND(ISNUMBER(OFFSET('Sanitation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0" t="e">
        <f ca="1">+IF(AND(ISNUMBER(OFFSET('Sanitation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0" t="e">
        <f ca="1">+IF(AND(ISNUMBER(OFFSET('Sanitation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0" t="e">
        <f ca="1">+IF(AND(ISNUMBER(OFFSET('Sanitation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1" t="e">
        <f ca="1">+IF(AND(ISNUMBER(OFFSET('Hygiene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1" t="e">
        <f ca="1">+IF(AND(ISNUMBER(OFFSET('Hygiene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1" t="e">
        <f ca="1">+IF(AND(ISNUMBER(OFFSET('Hygiene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1" t="e">
        <f ca="1">+IF(AND(ISNUMBER(OFFSET('Hygiene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1" t="e">
        <f ca="1">+IF(AND(ISNUMBER(OFFSET('Hygiene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1" t="e">
        <f ca="1">+IF(AND(ISNUMBER(OFFSET('Hygiene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1" t="e">
        <f ca="1">+IF(AND(ISNUMBER(OFFSET('Hygiene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1" t="e">
        <f ca="1">+IF(AND(ISNUMBER(OFFSET('Hygiene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1" t="e">
        <f ca="1">+IF(AND(ISNUMBER(OFFSET('Hygiene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1" t="e">
        <f ca="1">+IF(AND(ISNUMBER(OFFSET('Hygiene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1" t="e">
        <f ca="1">+IF(AND(ISNUMBER(OFFSET('Hygiene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1" t="e">
        <f ca="1">+IF(AND(ISNUMBER(OFFSET('Hygiene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1" t="e">
        <f ca="1">+IF(AND(ISNUMBER(OFFSET('Hygiene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1" t="e">
        <f ca="1">+IF(AND(ISNUMBER(OFFSET('Hygiene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1" t="e">
        <f ca="1">+IF(AND(ISNUMBER(OFFSET('Hygiene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1" t="e">
        <f ca="1">+IF(AND(ISNUMBER(OFFSET('Hygiene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1" t="e">
        <f ca="1">+IF(AND(ISNUMBER(OFFSET('Hygiene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1" t="e">
        <f ca="1">+IF(AND(ISNUMBER(OFFSET('Hygiene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1">+IF(OFFSET('Water Data'!$C$28,0,10*ROW('Water Data'!C21))="","",OFFSET('Water Data'!$C$28,0,10*ROW('Water Data'!C21)))</f>
        <v/>
      </c>
      <c r="BT27" s="34" t="str">
        <f ca="1">+IF(OFFSET('Water Data'!$C$29,0,10*ROW('Water Data'!C21))="","",OFFSET('Water Data'!$C$29,0,10*ROW('Water Data'!C21)))</f>
        <v/>
      </c>
      <c r="BU27" s="34" t="str">
        <f ca="1">+IF(OFFSET('Water Data'!$C$30,0,10*ROW('Water Data'!C21))="","",OFFSET('Water Data'!$C$30,0,10*ROW('Water Data'!C21)))</f>
        <v/>
      </c>
      <c r="BV27" s="34" t="str">
        <f ca="1">+IF(OFFSET('Water Data'!$D$28,0,10*ROW('Water Data'!D21))="","",OFFSET('Water Data'!$D$28,0,10*ROW('Water Data'!D21)))</f>
        <v/>
      </c>
      <c r="BW27" s="34" t="str">
        <f ca="1">+IF(OFFSET('Water Data'!$D$29,0,10*ROW('Water Data'!D21))="","",OFFSET('Water Data'!$D$29,0,10*ROW('Water Data'!D21)))</f>
        <v/>
      </c>
      <c r="BX27" s="34" t="str">
        <f ca="1">+IF(OFFSET('Water Data'!$D$30,0,10*ROW('Water Data'!D21))="","",OFFSET('Water Data'!$D$30,0,10*ROW('Water Data'!D21)))</f>
        <v/>
      </c>
      <c r="BY27" s="34" t="str">
        <f ca="1">+IF(OFFSET('Water Data'!$E$28,0,10*ROW('Water Data'!E21))="","",OFFSET('Water Data'!$E$28,0,10*ROW('Water Data'!E21)))</f>
        <v/>
      </c>
      <c r="BZ27" s="34" t="str">
        <f ca="1">+IF(OFFSET('Water Data'!$E$29,0,10*ROW('Water Data'!E21))="","",OFFSET('Water Data'!$E$29,0,10*ROW('Water Data'!E21)))</f>
        <v/>
      </c>
      <c r="CA27" s="34" t="str">
        <f ca="1">+IF(OFFSET('Water Data'!$E$30,0,10*ROW('Water Data'!E21))="","",OFFSET('Water Data'!$E$30,0,10*ROW('Water Data'!E21)))</f>
        <v/>
      </c>
      <c r="CB27" s="34" t="str">
        <f ca="1">+IF(OFFSET('Water Data'!$F$28,0,10*ROW('Water Data'!F21))="","",OFFSET('Water Data'!$F$28,0,10*ROW('Water Data'!F21)))</f>
        <v/>
      </c>
      <c r="CC27" s="34" t="str">
        <f ca="1">+IF(OFFSET('Water Data'!$F$29,0,10*ROW('Water Data'!F21))="","",OFFSET('Water Data'!$F$29,0,10*ROW('Water Data'!F21)))</f>
        <v/>
      </c>
      <c r="CD27" s="34" t="str">
        <f ca="1">+IF(OFFSET('Water Data'!$F$30,0,10*ROW('Water Data'!F21))="","",OFFSET('Water Data'!$F$30,0,10*ROW('Water Data'!F21)))</f>
        <v/>
      </c>
      <c r="CE27" s="34" t="str">
        <f ca="1">+IF(OFFSET('Water Data'!$G$28,0,10*ROW('Water Data'!G21))="","",OFFSET('Water Data'!$G$28,0,10*ROW('Water Data'!G21)))</f>
        <v/>
      </c>
      <c r="CF27" s="34" t="str">
        <f ca="1">+IF(OFFSET('Water Data'!$G$29,0,10*ROW('Water Data'!G21))="","",OFFSET('Water Data'!$G$29,0,10*ROW('Water Data'!G21)))</f>
        <v/>
      </c>
      <c r="CG27" s="34" t="str">
        <f ca="1">+IF(OFFSET('Water Data'!$G$30,0,10*ROW('Water Data'!G21))="","",OFFSET('Water Data'!$G$30,0,10*ROW('Water Data'!G21)))</f>
        <v/>
      </c>
      <c r="CH27" s="34" t="str">
        <f ca="1">+IF(OFFSET('Water Data'!$H$28,0,10*ROW('Water Data'!H21))="","",OFFSET('Water Data'!$H$28,0,10*ROW('Water Data'!H21)))</f>
        <v/>
      </c>
      <c r="CI27" s="34" t="str">
        <f ca="1">+IF(OFFSET('Water Data'!$H$29,0,10*ROW('Water Data'!H21))="","",OFFSET('Water Data'!$H$29,0,10*ROW('Water Data'!H21)))</f>
        <v/>
      </c>
      <c r="CJ27" s="34" t="str">
        <f ca="1">+IF(OFFSET('Water Data'!$H$30,0,10*ROW('Water Data'!H21))="","",OFFSET('Water Data'!$H$30,0,10*ROW('Water Data'!H21)))</f>
        <v/>
      </c>
      <c r="CK27" s="34" t="str">
        <f ca="1">+IF(OFFSET('Sanitation Data'!$C$29,0,10*ROW('Sanitation Data'!C21))="","",OFFSET('Sanitation Data'!$C$29,0,10*ROW('Sanitation Data'!C21)))</f>
        <v/>
      </c>
      <c r="CL27" s="34" t="str">
        <f ca="1">+IF(OFFSET('Sanitation Data'!$C$30,0,10*ROW('Sanitation Data'!C21))="","",OFFSET('Sanitation Data'!$C$30,0,10*ROW('Sanitation Data'!C21)))</f>
        <v/>
      </c>
      <c r="CM27" s="34" t="str">
        <f ca="1">+IF(OFFSET('Sanitation Data'!$C$31,0,10*ROW('Sanitation Data'!C21))="","",OFFSET('Sanitation Data'!$C$31,0,10*ROW('Sanitation Data'!C21)))</f>
        <v/>
      </c>
      <c r="CN27" s="34" t="str">
        <f ca="1">+IF(OFFSET('Sanitation Data'!$C$32,0,10*ROW('Sanitation Data'!C21))="","",OFFSET('Sanitation Data'!$C$32,0,10*ROW('Sanitation Data'!C21)))</f>
        <v/>
      </c>
      <c r="CO27" s="34" t="str">
        <f ca="1">+IF(OFFSET('Sanitation Data'!$C$33,0,10*ROW('Sanitation Data'!C21))="","",OFFSET('Sanitation Data'!$C$33,0,10*ROW('Sanitation Data'!C21)))</f>
        <v/>
      </c>
      <c r="CP27" s="34" t="str">
        <f ca="1">+IF(OFFSET('Sanitation Data'!$D$29,0,10*ROW('Sanitation Data'!D21))="","",OFFSET('Sanitation Data'!$D$29,0,10*ROW('Sanitation Data'!D21)))</f>
        <v/>
      </c>
      <c r="CQ27" s="34" t="str">
        <f ca="1">+IF(OFFSET('Sanitation Data'!$D$30,0,10*ROW('Sanitation Data'!D21))="","",OFFSET('Sanitation Data'!$D$30,0,10*ROW('Sanitation Data'!D21)))</f>
        <v/>
      </c>
      <c r="CR27" s="34" t="str">
        <f ca="1">+IF(OFFSET('Sanitation Data'!$D$31,0,10*ROW('Sanitation Data'!D21))="","",OFFSET('Sanitation Data'!$D$31,0,10*ROW('Sanitation Data'!D21)))</f>
        <v/>
      </c>
      <c r="CS27" s="34" t="str">
        <f ca="1">+IF(OFFSET('Sanitation Data'!$D$32,0,10*ROW('Sanitation Data'!D21))="","",OFFSET('Sanitation Data'!$D$32,0,10*ROW('Sanitation Data'!D21)))</f>
        <v/>
      </c>
      <c r="CT27" s="34" t="str">
        <f ca="1">+IF(OFFSET('Sanitation Data'!$D$33,0,10*ROW('Sanitation Data'!D21))="","",OFFSET('Sanitation Data'!$D$33,0,10*ROW('Sanitation Data'!D21)))</f>
        <v/>
      </c>
      <c r="CU27" s="34" t="str">
        <f ca="1">+IF(OFFSET('Sanitation Data'!$E$29,0,10*ROW('Sanitation Data'!E21))="","",OFFSET('Sanitation Data'!$E$29,0,10*ROW('Sanitation Data'!E21)))</f>
        <v/>
      </c>
      <c r="CV27" s="34" t="str">
        <f ca="1">+IF(OFFSET('Sanitation Data'!$E$30,0,10*ROW('Sanitation Data'!E21))="","",OFFSET('Sanitation Data'!$E$30,0,10*ROW('Sanitation Data'!E21)))</f>
        <v/>
      </c>
      <c r="CW27" s="34" t="str">
        <f ca="1">+IF(OFFSET('Sanitation Data'!$E$31,0,10*ROW('Sanitation Data'!E21))="","",OFFSET('Sanitation Data'!$E$31,0,10*ROW('Sanitation Data'!E21)))</f>
        <v/>
      </c>
      <c r="CX27" s="34" t="str">
        <f ca="1">+IF(OFFSET('Sanitation Data'!$E$32,0,10*ROW('Sanitation Data'!E21))="","",OFFSET('Sanitation Data'!$E$32,0,10*ROW('Sanitation Data'!E21)))</f>
        <v/>
      </c>
      <c r="CY27" s="34" t="str">
        <f ca="1">+IF(OFFSET('Sanitation Data'!$E$33,0,10*ROW('Sanitation Data'!E21))="","",OFFSET('Sanitation Data'!$E$33,0,10*ROW('Sanitation Data'!E21)))</f>
        <v/>
      </c>
      <c r="CZ27" s="34" t="str">
        <f ca="1">+IF(OFFSET('Sanitation Data'!$F$29,0,10*ROW('Sanitation Data'!F21))="","",OFFSET('Sanitation Data'!$F$29,0,10*ROW('Sanitation Data'!F21)))</f>
        <v/>
      </c>
      <c r="DA27" s="34" t="str">
        <f ca="1">+IF(OFFSET('Sanitation Data'!$F$30,0,10*ROW('Sanitation Data'!F21))="","",OFFSET('Sanitation Data'!$F$30,0,10*ROW('Sanitation Data'!F21)))</f>
        <v/>
      </c>
      <c r="DB27" s="34" t="str">
        <f ca="1">+IF(OFFSET('Sanitation Data'!$F$31,0,10*ROW('Sanitation Data'!F21))="","",OFFSET('Sanitation Data'!$F$31,0,10*ROW('Sanitation Data'!F21)))</f>
        <v/>
      </c>
      <c r="DC27" s="34" t="str">
        <f ca="1">+IF(OFFSET('Sanitation Data'!$F$32,0,10*ROW('Sanitation Data'!F21))="","",OFFSET('Sanitation Data'!$F$32,0,10*ROW('Sanitation Data'!F21)))</f>
        <v/>
      </c>
      <c r="DD27" s="34" t="str">
        <f ca="1">+IF(OFFSET('Sanitation Data'!$F$33,0,10*ROW('Sanitation Data'!F21))="","",OFFSET('Sanitation Data'!$F$33,0,10*ROW('Sanitation Data'!F21)))</f>
        <v/>
      </c>
      <c r="DE27" s="34" t="str">
        <f ca="1">+IF(OFFSET('Sanitation Data'!$G$29,0,10*ROW('Sanitation Data'!G21))="","",OFFSET('Sanitation Data'!$G$29,0,10*ROW('Sanitation Data'!G21)))</f>
        <v/>
      </c>
      <c r="DF27" s="34" t="str">
        <f ca="1">+IF(OFFSET('Sanitation Data'!$G$30,0,10*ROW('Sanitation Data'!G21))="","",OFFSET('Sanitation Data'!$G$30,0,10*ROW('Sanitation Data'!G21)))</f>
        <v/>
      </c>
      <c r="DG27" s="34" t="str">
        <f ca="1">+IF(OFFSET('Sanitation Data'!$G$31,0,10*ROW('Sanitation Data'!G21))="","",OFFSET('Sanitation Data'!$G$31,0,10*ROW('Sanitation Data'!G21)))</f>
        <v/>
      </c>
      <c r="DH27" s="34" t="str">
        <f ca="1">+IF(OFFSET('Sanitation Data'!$G$32,0,10*ROW('Sanitation Data'!G21))="","",OFFSET('Sanitation Data'!$G$32,0,10*ROW('Sanitation Data'!G21)))</f>
        <v/>
      </c>
      <c r="DI27" s="34" t="str">
        <f ca="1">+IF(OFFSET('Sanitation Data'!$G$33,0,10*ROW('Sanitation Data'!G21))="","",OFFSET('Sanitation Data'!$G$33,0,10*ROW('Sanitation Data'!G21)))</f>
        <v/>
      </c>
      <c r="DJ27" s="34" t="str">
        <f ca="1">+IF(OFFSET('Sanitation Data'!$H$29,0,10*ROW('Sanitation Data'!H21))="","",OFFSET('Sanitation Data'!$H$29,0,10*ROW('Sanitation Data'!H21)))</f>
        <v/>
      </c>
      <c r="DK27" s="34" t="str">
        <f ca="1">+IF(OFFSET('Sanitation Data'!$H$30,0,10*ROW('Sanitation Data'!H21))="","",OFFSET('Sanitation Data'!$H$30,0,10*ROW('Sanitation Data'!H21)))</f>
        <v/>
      </c>
      <c r="DL27" s="34" t="str">
        <f ca="1">+IF(OFFSET('Sanitation Data'!$H$31,0,10*ROW('Sanitation Data'!H21))="","",OFFSET('Sanitation Data'!$H$31,0,10*ROW('Sanitation Data'!H21)))</f>
        <v/>
      </c>
      <c r="DM27" s="34" t="str">
        <f ca="1">+IF(OFFSET('Sanitation Data'!$H$32,0,10*ROW('Sanitation Data'!H21))="","",OFFSET('Sanitation Data'!$H$32,0,10*ROW('Sanitation Data'!H21)))</f>
        <v/>
      </c>
      <c r="DN27" s="34" t="str">
        <f ca="1">+IF(OFFSET('Sanitation Data'!$H$33,0,10*ROW('Sanitation Data'!H21))="","",OFFSET('Sanitation Data'!$H$33,0,10*ROW('Sanitation Data'!H21)))</f>
        <v/>
      </c>
      <c r="DO27" s="34" t="str">
        <f ca="1">+IF(OFFSET('Hygiene Data'!$C$12,0,10*ROW('Hygiene Data'!C21))="","",OFFSET('Hygiene Data'!$C$12,0,10*ROW('Hygiene Data'!C21)))</f>
        <v/>
      </c>
      <c r="DP27" s="34" t="str">
        <f ca="1">+IF(OFFSET('Hygiene Data'!$C$13,0,10*ROW('Hygiene Data'!C21))="","",OFFSET('Hygiene Data'!$C$13,0,10*ROW('Hygiene Data'!C21)))</f>
        <v/>
      </c>
      <c r="DQ27" s="34" t="str">
        <f ca="1">+IF(OFFSET('Hygiene Data'!$C$14,0,10*ROW('Hygiene Data'!C21))="","",OFFSET('Hygiene Data'!$C$14,0,10*ROW('Hygiene Data'!C21)))</f>
        <v/>
      </c>
      <c r="DR27" s="34" t="str">
        <f ca="1">+IF(OFFSET('Hygiene Data'!$D$12,0,10*ROW('Hygiene Data'!D21))="","",OFFSET('Hygiene Data'!$D$12,0,10*ROW('Hygiene Data'!D21)))</f>
        <v/>
      </c>
      <c r="DS27" s="34" t="str">
        <f ca="1">+IF(OFFSET('Hygiene Data'!$D$13,0,10*ROW('Hygiene Data'!D21))="","",OFFSET('Hygiene Data'!$D$13,0,10*ROW('Hygiene Data'!D21)))</f>
        <v/>
      </c>
      <c r="DT27" s="34" t="str">
        <f ca="1">+IF(OFFSET('Hygiene Data'!$D$14,0,10*ROW('Hygiene Data'!D21))="","",OFFSET('Hygiene Data'!$D$14,0,10*ROW('Hygiene Data'!D21)))</f>
        <v/>
      </c>
      <c r="DU27" s="34" t="str">
        <f ca="1">+IF(OFFSET('Hygiene Data'!$E$12,0,10*ROW('Hygiene Data'!E21))="","",OFFSET('Hygiene Data'!$E$12,0,10*ROW('Hygiene Data'!E21)))</f>
        <v/>
      </c>
      <c r="DV27" s="34" t="str">
        <f ca="1">+IF(OFFSET('Hygiene Data'!$E$13,0,10*ROW('Hygiene Data'!E21))="","",OFFSET('Hygiene Data'!$E$13,0,10*ROW('Hygiene Data'!E21)))</f>
        <v/>
      </c>
      <c r="DW27" s="34" t="str">
        <f ca="1">+IF(OFFSET('Hygiene Data'!$E$14,0,10*ROW('Hygiene Data'!E21))="","",OFFSET('Hygiene Data'!$E$14,0,10*ROW('Hygiene Data'!E21)))</f>
        <v/>
      </c>
      <c r="DX27" s="34" t="str">
        <f ca="1">+IF(OFFSET('Hygiene Data'!$F$12,0,10*ROW('Hygiene Data'!F21))="","",OFFSET('Hygiene Data'!$F$12,0,10*ROW('Hygiene Data'!F21)))</f>
        <v/>
      </c>
      <c r="DY27" s="34" t="str">
        <f ca="1">+IF(OFFSET('Hygiene Data'!$F$13,0,10*ROW('Hygiene Data'!F21))="","",OFFSET('Hygiene Data'!$F$13,0,10*ROW('Hygiene Data'!F21)))</f>
        <v/>
      </c>
      <c r="DZ27" s="34" t="str">
        <f ca="1">+IF(OFFSET('Hygiene Data'!$F$14,0,10*ROW('Hygiene Data'!F21))="","",OFFSET('Hygiene Data'!$F$14,0,10*ROW('Hygiene Data'!F21)))</f>
        <v/>
      </c>
      <c r="EA27" s="34" t="str">
        <f ca="1">+IF(OFFSET('Hygiene Data'!$G$12,0,10*ROW('Hygiene Data'!G21))="","",OFFSET('Hygiene Data'!$G$12,0,10*ROW('Hygiene Data'!G21)))</f>
        <v/>
      </c>
      <c r="EB27" s="34" t="str">
        <f ca="1">+IF(OFFSET('Hygiene Data'!$G$13,0,10*ROW('Hygiene Data'!G21))="","",OFFSET('Hygiene Data'!$G$13,0,10*ROW('Hygiene Data'!G21)))</f>
        <v/>
      </c>
      <c r="EC27" s="34" t="str">
        <f ca="1">+IF(OFFSET('Hygiene Data'!$G$14,0,10*ROW('Hygiene Data'!G21))="","",OFFSET('Hygiene Data'!$G$14,0,10*ROW('Hygiene Data'!G21)))</f>
        <v/>
      </c>
      <c r="ED27" s="34" t="str">
        <f ca="1">+IF(OFFSET('Hygiene Data'!$H$12,0,10*ROW('Hygiene Data'!H21))="","",OFFSET('Hygiene Data'!$H$12,0,10*ROW('Hygiene Data'!H21)))</f>
        <v/>
      </c>
      <c r="EE27" s="34" t="str">
        <f ca="1">+IF(OFFSET('Hygiene Data'!$H$13,0,10*ROW('Hygiene Data'!H21))="","",OFFSET('Hygiene Data'!$H$13,0,10*ROW('Hygiene Data'!H21)))</f>
        <v/>
      </c>
      <c r="EF27" s="34" t="str">
        <f ca="1">+IF(OFFSET('Hygiene Data'!$H$14,0,10*ROW('Hygiene Data'!H21))="","",OFFSET('Hygiene Data'!$H$14,0,10*ROW('Hygiene Data'!H21)))</f>
        <v/>
      </c>
    </row>
    <row r="28" spans="1:136" x14ac:dyDescent="0.25">
      <c r="A28" s="57" t="str">
        <f ca="1">+IF(OFFSET('Water Data'!$B$1,0,10*ROW('Water Data'!B22))="","",OFFSET('Water Data'!$B$1,0,10*ROW('Water Data'!B22)))</f>
        <v/>
      </c>
      <c r="B28" s="57" t="str">
        <f ca="1">+IF(OFFSET('Water Data'!$A$3,0,10*ROW('Water Data'!A22))="","",OFFSET('Water Data'!$A$3,0,10*ROW('Water Data'!A22)))</f>
        <v/>
      </c>
      <c r="C28" s="57" t="str">
        <f ca="1">+IF(OFFSET('Water Data'!$C$3,0,10*ROW('Water Data'!C22))="","",OFFSET('Water Data'!$C$3,0,10*ROW('Water Data'!C22)))</f>
        <v/>
      </c>
      <c r="D28" s="249" t="e">
        <f ca="1">+IF(AND(ISNUMBER(OFFSET('Water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9" t="e">
        <f ca="1">+IF(AND(ISNUMBER(OFFSET('Water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9" t="e">
        <f ca="1">+IF(AND(ISNUMBER(OFFSET('Water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9" t="e">
        <f ca="1">+IF(AND(ISNUMBER(OFFSET('Water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9" t="e">
        <f ca="1">+IF(AND(ISNUMBER(OFFSET('Water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9" t="e">
        <f ca="1">+IF(AND(ISNUMBER(OFFSET('Water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9" t="e">
        <f ca="1">+IF(AND(ISNUMBER(OFFSET('Water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9" t="e">
        <f ca="1">+IF(AND(ISNUMBER(OFFSET('Water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9" t="e">
        <f ca="1">+IF(AND(ISNUMBER(OFFSET('Water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9" t="e">
        <f ca="1">+IF(AND(ISNUMBER(OFFSET('Water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9" t="e">
        <f ca="1">+IF(AND(ISNUMBER(OFFSET('Water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9" t="e">
        <f ca="1">+IF(AND(ISNUMBER(OFFSET('Water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9" t="e">
        <f ca="1">+IF(AND(ISNUMBER(OFFSET('Water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9" t="e">
        <f ca="1">+IF(AND(ISNUMBER(OFFSET('Water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9" t="e">
        <f ca="1">+IF(AND(ISNUMBER(OFFSET('Water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9" t="e">
        <f ca="1">+IF(AND(ISNUMBER(OFFSET('Water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9" t="e">
        <f ca="1">+IF(AND(ISNUMBER(OFFSET('Water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9" t="e">
        <f ca="1">+IF(AND(ISNUMBER(OFFSET('Water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0" t="e">
        <f ca="1">+IF(AND(ISNUMBER(OFFSET('Sanitation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0" t="e">
        <f ca="1">+IF(AND(ISNUMBER(OFFSET('Sanitation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0" t="e">
        <f ca="1">+IF(AND(ISNUMBER(OFFSET('Sanitation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0" t="e">
        <f ca="1">+IF(AND(ISNUMBER(OFFSET('Sanitation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0" t="e">
        <f ca="1">+IF(AND(ISNUMBER(OFFSET('Sanitation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0" t="e">
        <f ca="1">+IF(AND(ISNUMBER(OFFSET('Sanitation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0" t="e">
        <f ca="1">+IF(AND(ISNUMBER(OFFSET('Sanitation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0" t="e">
        <f ca="1">+IF(AND(ISNUMBER(OFFSET('Sanitation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0" t="e">
        <f ca="1">+IF(AND(ISNUMBER(OFFSET('Sanitation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0" t="e">
        <f ca="1">+IF(AND(ISNUMBER(OFFSET('Sanitation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0" t="e">
        <f ca="1">+IF(AND(ISNUMBER(OFFSET('Sanitation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0" t="e">
        <f ca="1">+IF(AND(ISNUMBER(OFFSET('Sanitation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0" t="e">
        <f ca="1">+IF(AND(ISNUMBER(OFFSET('Sanitation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0" t="e">
        <f ca="1">+IF(AND(ISNUMBER(OFFSET('Sanitation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0" t="e">
        <f ca="1">+IF(AND(ISNUMBER(OFFSET('Sanitation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0" t="e">
        <f ca="1">+IF(AND(ISNUMBER(OFFSET('Sanitation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0" t="e">
        <f ca="1">+IF(AND(ISNUMBER(OFFSET('Sanitation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0" t="e">
        <f ca="1">+IF(AND(ISNUMBER(OFFSET('Sanitation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0" t="e">
        <f ca="1">+IF(AND(ISNUMBER(OFFSET('Sanitation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0" t="e">
        <f ca="1">+IF(AND(ISNUMBER(OFFSET('Sanitation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0" t="e">
        <f ca="1">+IF(AND(ISNUMBER(OFFSET('Sanitation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0" t="e">
        <f ca="1">+IF(AND(ISNUMBER(OFFSET('Sanitation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0" t="e">
        <f ca="1">+IF(AND(ISNUMBER(OFFSET('Sanitation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0" t="e">
        <f ca="1">+IF(AND(ISNUMBER(OFFSET('Sanitation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0" t="e">
        <f ca="1">+IF(AND(ISNUMBER(OFFSET('Sanitation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0" t="e">
        <f ca="1">+IF(AND(ISNUMBER(OFFSET('Sanitation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0" t="e">
        <f ca="1">+IF(AND(ISNUMBER(OFFSET('Sanitation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0" t="e">
        <f ca="1">+IF(AND(ISNUMBER(OFFSET('Sanitation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0" t="e">
        <f ca="1">+IF(AND(ISNUMBER(OFFSET('Sanitation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0" t="e">
        <f ca="1">+IF(AND(ISNUMBER(OFFSET('Sanitation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1" t="e">
        <f ca="1">+IF(AND(ISNUMBER(OFFSET('Hygiene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1" t="e">
        <f ca="1">+IF(AND(ISNUMBER(OFFSET('Hygiene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1" t="e">
        <f ca="1">+IF(AND(ISNUMBER(OFFSET('Hygiene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1" t="e">
        <f ca="1">+IF(AND(ISNUMBER(OFFSET('Hygiene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1" t="e">
        <f ca="1">+IF(AND(ISNUMBER(OFFSET('Hygiene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1" t="e">
        <f ca="1">+IF(AND(ISNUMBER(OFFSET('Hygiene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1" t="e">
        <f ca="1">+IF(AND(ISNUMBER(OFFSET('Hygiene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1" t="e">
        <f ca="1">+IF(AND(ISNUMBER(OFFSET('Hygiene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1" t="e">
        <f ca="1">+IF(AND(ISNUMBER(OFFSET('Hygiene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1" t="e">
        <f ca="1">+IF(AND(ISNUMBER(OFFSET('Hygiene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1" t="e">
        <f ca="1">+IF(AND(ISNUMBER(OFFSET('Hygiene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1" t="e">
        <f ca="1">+IF(AND(ISNUMBER(OFFSET('Hygiene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1" t="e">
        <f ca="1">+IF(AND(ISNUMBER(OFFSET('Hygiene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1" t="e">
        <f ca="1">+IF(AND(ISNUMBER(OFFSET('Hygiene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1" t="e">
        <f ca="1">+IF(AND(ISNUMBER(OFFSET('Hygiene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1" t="e">
        <f ca="1">+IF(AND(ISNUMBER(OFFSET('Hygiene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1" t="e">
        <f ca="1">+IF(AND(ISNUMBER(OFFSET('Hygiene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1" t="e">
        <f ca="1">+IF(AND(ISNUMBER(OFFSET('Hygiene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1">+IF(OFFSET('Water Data'!$C$28,0,10*ROW('Water Data'!C22))="","",OFFSET('Water Data'!$C$28,0,10*ROW('Water Data'!C22)))</f>
        <v/>
      </c>
      <c r="BT28" s="34" t="str">
        <f ca="1">+IF(OFFSET('Water Data'!$C$29,0,10*ROW('Water Data'!C22))="","",OFFSET('Water Data'!$C$29,0,10*ROW('Water Data'!C22)))</f>
        <v/>
      </c>
      <c r="BU28" s="34" t="str">
        <f ca="1">+IF(OFFSET('Water Data'!$C$30,0,10*ROW('Water Data'!C22))="","",OFFSET('Water Data'!$C$30,0,10*ROW('Water Data'!C22)))</f>
        <v/>
      </c>
      <c r="BV28" s="34" t="str">
        <f ca="1">+IF(OFFSET('Water Data'!$D$28,0,10*ROW('Water Data'!D22))="","",OFFSET('Water Data'!$D$28,0,10*ROW('Water Data'!D22)))</f>
        <v/>
      </c>
      <c r="BW28" s="34" t="str">
        <f ca="1">+IF(OFFSET('Water Data'!$D$29,0,10*ROW('Water Data'!D22))="","",OFFSET('Water Data'!$D$29,0,10*ROW('Water Data'!D22)))</f>
        <v/>
      </c>
      <c r="BX28" s="34" t="str">
        <f ca="1">+IF(OFFSET('Water Data'!$D$30,0,10*ROW('Water Data'!D22))="","",OFFSET('Water Data'!$D$30,0,10*ROW('Water Data'!D22)))</f>
        <v/>
      </c>
      <c r="BY28" s="34" t="str">
        <f ca="1">+IF(OFFSET('Water Data'!$E$28,0,10*ROW('Water Data'!E22))="","",OFFSET('Water Data'!$E$28,0,10*ROW('Water Data'!E22)))</f>
        <v/>
      </c>
      <c r="BZ28" s="34" t="str">
        <f ca="1">+IF(OFFSET('Water Data'!$E$29,0,10*ROW('Water Data'!E22))="","",OFFSET('Water Data'!$E$29,0,10*ROW('Water Data'!E22)))</f>
        <v/>
      </c>
      <c r="CA28" s="34" t="str">
        <f ca="1">+IF(OFFSET('Water Data'!$E$30,0,10*ROW('Water Data'!E22))="","",OFFSET('Water Data'!$E$30,0,10*ROW('Water Data'!E22)))</f>
        <v/>
      </c>
      <c r="CB28" s="34" t="str">
        <f ca="1">+IF(OFFSET('Water Data'!$F$28,0,10*ROW('Water Data'!F22))="","",OFFSET('Water Data'!$F$28,0,10*ROW('Water Data'!F22)))</f>
        <v/>
      </c>
      <c r="CC28" s="34" t="str">
        <f ca="1">+IF(OFFSET('Water Data'!$F$29,0,10*ROW('Water Data'!F22))="","",OFFSET('Water Data'!$F$29,0,10*ROW('Water Data'!F22)))</f>
        <v/>
      </c>
      <c r="CD28" s="34" t="str">
        <f ca="1">+IF(OFFSET('Water Data'!$F$30,0,10*ROW('Water Data'!F22))="","",OFFSET('Water Data'!$F$30,0,10*ROW('Water Data'!F22)))</f>
        <v/>
      </c>
      <c r="CE28" s="34" t="str">
        <f ca="1">+IF(OFFSET('Water Data'!$G$28,0,10*ROW('Water Data'!G22))="","",OFFSET('Water Data'!$G$28,0,10*ROW('Water Data'!G22)))</f>
        <v/>
      </c>
      <c r="CF28" s="34" t="str">
        <f ca="1">+IF(OFFSET('Water Data'!$G$29,0,10*ROW('Water Data'!G22))="","",OFFSET('Water Data'!$G$29,0,10*ROW('Water Data'!G22)))</f>
        <v/>
      </c>
      <c r="CG28" s="34" t="str">
        <f ca="1">+IF(OFFSET('Water Data'!$G$30,0,10*ROW('Water Data'!G22))="","",OFFSET('Water Data'!$G$30,0,10*ROW('Water Data'!G22)))</f>
        <v/>
      </c>
      <c r="CH28" s="34" t="str">
        <f ca="1">+IF(OFFSET('Water Data'!$H$28,0,10*ROW('Water Data'!H22))="","",OFFSET('Water Data'!$H$28,0,10*ROW('Water Data'!H22)))</f>
        <v/>
      </c>
      <c r="CI28" s="34" t="str">
        <f ca="1">+IF(OFFSET('Water Data'!$H$29,0,10*ROW('Water Data'!H22))="","",OFFSET('Water Data'!$H$29,0,10*ROW('Water Data'!H22)))</f>
        <v/>
      </c>
      <c r="CJ28" s="34" t="str">
        <f ca="1">+IF(OFFSET('Water Data'!$H$30,0,10*ROW('Water Data'!H22))="","",OFFSET('Water Data'!$H$30,0,10*ROW('Water Data'!H22)))</f>
        <v/>
      </c>
      <c r="CK28" s="34" t="str">
        <f ca="1">+IF(OFFSET('Sanitation Data'!$C$29,0,10*ROW('Sanitation Data'!C22))="","",OFFSET('Sanitation Data'!$C$29,0,10*ROW('Sanitation Data'!C22)))</f>
        <v/>
      </c>
      <c r="CL28" s="34" t="str">
        <f ca="1">+IF(OFFSET('Sanitation Data'!$C$30,0,10*ROW('Sanitation Data'!C22))="","",OFFSET('Sanitation Data'!$C$30,0,10*ROW('Sanitation Data'!C22)))</f>
        <v/>
      </c>
      <c r="CM28" s="34" t="str">
        <f ca="1">+IF(OFFSET('Sanitation Data'!$C$31,0,10*ROW('Sanitation Data'!C22))="","",OFFSET('Sanitation Data'!$C$31,0,10*ROW('Sanitation Data'!C22)))</f>
        <v/>
      </c>
      <c r="CN28" s="34" t="str">
        <f ca="1">+IF(OFFSET('Sanitation Data'!$C$32,0,10*ROW('Sanitation Data'!C22))="","",OFFSET('Sanitation Data'!$C$32,0,10*ROW('Sanitation Data'!C22)))</f>
        <v/>
      </c>
      <c r="CO28" s="34" t="str">
        <f ca="1">+IF(OFFSET('Sanitation Data'!$C$33,0,10*ROW('Sanitation Data'!C22))="","",OFFSET('Sanitation Data'!$C$33,0,10*ROW('Sanitation Data'!C22)))</f>
        <v/>
      </c>
      <c r="CP28" s="34" t="str">
        <f ca="1">+IF(OFFSET('Sanitation Data'!$D$29,0,10*ROW('Sanitation Data'!D22))="","",OFFSET('Sanitation Data'!$D$29,0,10*ROW('Sanitation Data'!D22)))</f>
        <v/>
      </c>
      <c r="CQ28" s="34" t="str">
        <f ca="1">+IF(OFFSET('Sanitation Data'!$D$30,0,10*ROW('Sanitation Data'!D22))="","",OFFSET('Sanitation Data'!$D$30,0,10*ROW('Sanitation Data'!D22)))</f>
        <v/>
      </c>
      <c r="CR28" s="34" t="str">
        <f ca="1">+IF(OFFSET('Sanitation Data'!$D$31,0,10*ROW('Sanitation Data'!D22))="","",OFFSET('Sanitation Data'!$D$31,0,10*ROW('Sanitation Data'!D22)))</f>
        <v/>
      </c>
      <c r="CS28" s="34" t="str">
        <f ca="1">+IF(OFFSET('Sanitation Data'!$D$32,0,10*ROW('Sanitation Data'!D22))="","",OFFSET('Sanitation Data'!$D$32,0,10*ROW('Sanitation Data'!D22)))</f>
        <v/>
      </c>
      <c r="CT28" s="34" t="str">
        <f ca="1">+IF(OFFSET('Sanitation Data'!$D$33,0,10*ROW('Sanitation Data'!D22))="","",OFFSET('Sanitation Data'!$D$33,0,10*ROW('Sanitation Data'!D22)))</f>
        <v/>
      </c>
      <c r="CU28" s="34" t="str">
        <f ca="1">+IF(OFFSET('Sanitation Data'!$E$29,0,10*ROW('Sanitation Data'!E22))="","",OFFSET('Sanitation Data'!$E$29,0,10*ROW('Sanitation Data'!E22)))</f>
        <v/>
      </c>
      <c r="CV28" s="34" t="str">
        <f ca="1">+IF(OFFSET('Sanitation Data'!$E$30,0,10*ROW('Sanitation Data'!E22))="","",OFFSET('Sanitation Data'!$E$30,0,10*ROW('Sanitation Data'!E22)))</f>
        <v/>
      </c>
      <c r="CW28" s="34" t="str">
        <f ca="1">+IF(OFFSET('Sanitation Data'!$E$31,0,10*ROW('Sanitation Data'!E22))="","",OFFSET('Sanitation Data'!$E$31,0,10*ROW('Sanitation Data'!E22)))</f>
        <v/>
      </c>
      <c r="CX28" s="34" t="str">
        <f ca="1">+IF(OFFSET('Sanitation Data'!$E$32,0,10*ROW('Sanitation Data'!E22))="","",OFFSET('Sanitation Data'!$E$32,0,10*ROW('Sanitation Data'!E22)))</f>
        <v/>
      </c>
      <c r="CY28" s="34" t="str">
        <f ca="1">+IF(OFFSET('Sanitation Data'!$E$33,0,10*ROW('Sanitation Data'!E22))="","",OFFSET('Sanitation Data'!$E$33,0,10*ROW('Sanitation Data'!E22)))</f>
        <v/>
      </c>
      <c r="CZ28" s="34" t="str">
        <f ca="1">+IF(OFFSET('Sanitation Data'!$F$29,0,10*ROW('Sanitation Data'!F22))="","",OFFSET('Sanitation Data'!$F$29,0,10*ROW('Sanitation Data'!F22)))</f>
        <v/>
      </c>
      <c r="DA28" s="34" t="str">
        <f ca="1">+IF(OFFSET('Sanitation Data'!$F$30,0,10*ROW('Sanitation Data'!F22))="","",OFFSET('Sanitation Data'!$F$30,0,10*ROW('Sanitation Data'!F22)))</f>
        <v/>
      </c>
      <c r="DB28" s="34" t="str">
        <f ca="1">+IF(OFFSET('Sanitation Data'!$F$31,0,10*ROW('Sanitation Data'!F22))="","",OFFSET('Sanitation Data'!$F$31,0,10*ROW('Sanitation Data'!F22)))</f>
        <v/>
      </c>
      <c r="DC28" s="34" t="str">
        <f ca="1">+IF(OFFSET('Sanitation Data'!$F$32,0,10*ROW('Sanitation Data'!F22))="","",OFFSET('Sanitation Data'!$F$32,0,10*ROW('Sanitation Data'!F22)))</f>
        <v/>
      </c>
      <c r="DD28" s="34" t="str">
        <f ca="1">+IF(OFFSET('Sanitation Data'!$F$33,0,10*ROW('Sanitation Data'!F22))="","",OFFSET('Sanitation Data'!$F$33,0,10*ROW('Sanitation Data'!F22)))</f>
        <v/>
      </c>
      <c r="DE28" s="34" t="str">
        <f ca="1">+IF(OFFSET('Sanitation Data'!$G$29,0,10*ROW('Sanitation Data'!G22))="","",OFFSET('Sanitation Data'!$G$29,0,10*ROW('Sanitation Data'!G22)))</f>
        <v/>
      </c>
      <c r="DF28" s="34" t="str">
        <f ca="1">+IF(OFFSET('Sanitation Data'!$G$30,0,10*ROW('Sanitation Data'!G22))="","",OFFSET('Sanitation Data'!$G$30,0,10*ROW('Sanitation Data'!G22)))</f>
        <v/>
      </c>
      <c r="DG28" s="34" t="str">
        <f ca="1">+IF(OFFSET('Sanitation Data'!$G$31,0,10*ROW('Sanitation Data'!G22))="","",OFFSET('Sanitation Data'!$G$31,0,10*ROW('Sanitation Data'!G22)))</f>
        <v/>
      </c>
      <c r="DH28" s="34" t="str">
        <f ca="1">+IF(OFFSET('Sanitation Data'!$G$32,0,10*ROW('Sanitation Data'!G22))="","",OFFSET('Sanitation Data'!$G$32,0,10*ROW('Sanitation Data'!G22)))</f>
        <v/>
      </c>
      <c r="DI28" s="34" t="str">
        <f ca="1">+IF(OFFSET('Sanitation Data'!$G$33,0,10*ROW('Sanitation Data'!G22))="","",OFFSET('Sanitation Data'!$G$33,0,10*ROW('Sanitation Data'!G22)))</f>
        <v/>
      </c>
      <c r="DJ28" s="34" t="str">
        <f ca="1">+IF(OFFSET('Sanitation Data'!$H$29,0,10*ROW('Sanitation Data'!H22))="","",OFFSET('Sanitation Data'!$H$29,0,10*ROW('Sanitation Data'!H22)))</f>
        <v/>
      </c>
      <c r="DK28" s="34" t="str">
        <f ca="1">+IF(OFFSET('Sanitation Data'!$H$30,0,10*ROW('Sanitation Data'!H22))="","",OFFSET('Sanitation Data'!$H$30,0,10*ROW('Sanitation Data'!H22)))</f>
        <v/>
      </c>
      <c r="DL28" s="34" t="str">
        <f ca="1">+IF(OFFSET('Sanitation Data'!$H$31,0,10*ROW('Sanitation Data'!H22))="","",OFFSET('Sanitation Data'!$H$31,0,10*ROW('Sanitation Data'!H22)))</f>
        <v/>
      </c>
      <c r="DM28" s="34" t="str">
        <f ca="1">+IF(OFFSET('Sanitation Data'!$H$32,0,10*ROW('Sanitation Data'!H22))="","",OFFSET('Sanitation Data'!$H$32,0,10*ROW('Sanitation Data'!H22)))</f>
        <v/>
      </c>
      <c r="DN28" s="34" t="str">
        <f ca="1">+IF(OFFSET('Sanitation Data'!$H$33,0,10*ROW('Sanitation Data'!H22))="","",OFFSET('Sanitation Data'!$H$33,0,10*ROW('Sanitation Data'!H22)))</f>
        <v/>
      </c>
      <c r="DO28" s="34" t="str">
        <f ca="1">+IF(OFFSET('Hygiene Data'!$C$12,0,10*ROW('Hygiene Data'!C22))="","",OFFSET('Hygiene Data'!$C$12,0,10*ROW('Hygiene Data'!C22)))</f>
        <v/>
      </c>
      <c r="DP28" s="34" t="str">
        <f ca="1">+IF(OFFSET('Hygiene Data'!$C$13,0,10*ROW('Hygiene Data'!C22))="","",OFFSET('Hygiene Data'!$C$13,0,10*ROW('Hygiene Data'!C22)))</f>
        <v/>
      </c>
      <c r="DQ28" s="34" t="str">
        <f ca="1">+IF(OFFSET('Hygiene Data'!$C$14,0,10*ROW('Hygiene Data'!C22))="","",OFFSET('Hygiene Data'!$C$14,0,10*ROW('Hygiene Data'!C22)))</f>
        <v/>
      </c>
      <c r="DR28" s="34" t="str">
        <f ca="1">+IF(OFFSET('Hygiene Data'!$D$12,0,10*ROW('Hygiene Data'!D22))="","",OFFSET('Hygiene Data'!$D$12,0,10*ROW('Hygiene Data'!D22)))</f>
        <v/>
      </c>
      <c r="DS28" s="34" t="str">
        <f ca="1">+IF(OFFSET('Hygiene Data'!$D$13,0,10*ROW('Hygiene Data'!D22))="","",OFFSET('Hygiene Data'!$D$13,0,10*ROW('Hygiene Data'!D22)))</f>
        <v/>
      </c>
      <c r="DT28" s="34" t="str">
        <f ca="1">+IF(OFFSET('Hygiene Data'!$D$14,0,10*ROW('Hygiene Data'!D22))="","",OFFSET('Hygiene Data'!$D$14,0,10*ROW('Hygiene Data'!D22)))</f>
        <v/>
      </c>
      <c r="DU28" s="34" t="str">
        <f ca="1">+IF(OFFSET('Hygiene Data'!$E$12,0,10*ROW('Hygiene Data'!E22))="","",OFFSET('Hygiene Data'!$E$12,0,10*ROW('Hygiene Data'!E22)))</f>
        <v/>
      </c>
      <c r="DV28" s="34" t="str">
        <f ca="1">+IF(OFFSET('Hygiene Data'!$E$13,0,10*ROW('Hygiene Data'!E22))="","",OFFSET('Hygiene Data'!$E$13,0,10*ROW('Hygiene Data'!E22)))</f>
        <v/>
      </c>
      <c r="DW28" s="34" t="str">
        <f ca="1">+IF(OFFSET('Hygiene Data'!$E$14,0,10*ROW('Hygiene Data'!E22))="","",OFFSET('Hygiene Data'!$E$14,0,10*ROW('Hygiene Data'!E22)))</f>
        <v/>
      </c>
      <c r="DX28" s="34" t="str">
        <f ca="1">+IF(OFFSET('Hygiene Data'!$F$12,0,10*ROW('Hygiene Data'!F22))="","",OFFSET('Hygiene Data'!$F$12,0,10*ROW('Hygiene Data'!F22)))</f>
        <v/>
      </c>
      <c r="DY28" s="34" t="str">
        <f ca="1">+IF(OFFSET('Hygiene Data'!$F$13,0,10*ROW('Hygiene Data'!F22))="","",OFFSET('Hygiene Data'!$F$13,0,10*ROW('Hygiene Data'!F22)))</f>
        <v/>
      </c>
      <c r="DZ28" s="34" t="str">
        <f ca="1">+IF(OFFSET('Hygiene Data'!$F$14,0,10*ROW('Hygiene Data'!F22))="","",OFFSET('Hygiene Data'!$F$14,0,10*ROW('Hygiene Data'!F22)))</f>
        <v/>
      </c>
      <c r="EA28" s="34" t="str">
        <f ca="1">+IF(OFFSET('Hygiene Data'!$G$12,0,10*ROW('Hygiene Data'!G22))="","",OFFSET('Hygiene Data'!$G$12,0,10*ROW('Hygiene Data'!G22)))</f>
        <v/>
      </c>
      <c r="EB28" s="34" t="str">
        <f ca="1">+IF(OFFSET('Hygiene Data'!$G$13,0,10*ROW('Hygiene Data'!G22))="","",OFFSET('Hygiene Data'!$G$13,0,10*ROW('Hygiene Data'!G22)))</f>
        <v/>
      </c>
      <c r="EC28" s="34" t="str">
        <f ca="1">+IF(OFFSET('Hygiene Data'!$G$14,0,10*ROW('Hygiene Data'!G22))="","",OFFSET('Hygiene Data'!$G$14,0,10*ROW('Hygiene Data'!G22)))</f>
        <v/>
      </c>
      <c r="ED28" s="34" t="str">
        <f ca="1">+IF(OFFSET('Hygiene Data'!$H$12,0,10*ROW('Hygiene Data'!H22))="","",OFFSET('Hygiene Data'!$H$12,0,10*ROW('Hygiene Data'!H22)))</f>
        <v/>
      </c>
      <c r="EE28" s="34" t="str">
        <f ca="1">+IF(OFFSET('Hygiene Data'!$H$13,0,10*ROW('Hygiene Data'!H22))="","",OFFSET('Hygiene Data'!$H$13,0,10*ROW('Hygiene Data'!H22)))</f>
        <v/>
      </c>
      <c r="EF28" s="34" t="str">
        <f ca="1">+IF(OFFSET('Hygiene Data'!$H$14,0,10*ROW('Hygiene Data'!H22))="","",OFFSET('Hygiene Data'!$H$14,0,10*ROW('Hygiene Data'!H22)))</f>
        <v/>
      </c>
    </row>
    <row r="29" spans="1:136" x14ac:dyDescent="0.25">
      <c r="A29" s="57" t="str">
        <f ca="1">+IF(OFFSET('Water Data'!$B$1,0,10*ROW('Water Data'!B23))="","",OFFSET('Water Data'!$B$1,0,10*ROW('Water Data'!B23)))</f>
        <v/>
      </c>
      <c r="B29" s="57" t="str">
        <f ca="1">+IF(OFFSET('Water Data'!$A$3,0,10*ROW('Water Data'!A23))="","",OFFSET('Water Data'!$A$3,0,10*ROW('Water Data'!A23)))</f>
        <v/>
      </c>
      <c r="C29" s="57" t="str">
        <f ca="1">+IF(OFFSET('Water Data'!$C$3,0,10*ROW('Water Data'!C23))="","",OFFSET('Water Data'!$C$3,0,10*ROW('Water Data'!C23)))</f>
        <v/>
      </c>
      <c r="D29" s="249" t="e">
        <f ca="1">+IF(AND(ISNUMBER(OFFSET('Water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9" t="e">
        <f ca="1">+IF(AND(ISNUMBER(OFFSET('Water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9" t="e">
        <f ca="1">+IF(AND(ISNUMBER(OFFSET('Water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9" t="e">
        <f ca="1">+IF(AND(ISNUMBER(OFFSET('Water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9" t="e">
        <f ca="1">+IF(AND(ISNUMBER(OFFSET('Water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9" t="e">
        <f ca="1">+IF(AND(ISNUMBER(OFFSET('Water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9" t="e">
        <f ca="1">+IF(AND(ISNUMBER(OFFSET('Water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9" t="e">
        <f ca="1">+IF(AND(ISNUMBER(OFFSET('Water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9" t="e">
        <f ca="1">+IF(AND(ISNUMBER(OFFSET('Water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9" t="e">
        <f ca="1">+IF(AND(ISNUMBER(OFFSET('Water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9" t="e">
        <f ca="1">+IF(AND(ISNUMBER(OFFSET('Water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9" t="e">
        <f ca="1">+IF(AND(ISNUMBER(OFFSET('Water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9" t="e">
        <f ca="1">+IF(AND(ISNUMBER(OFFSET('Water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9" t="e">
        <f ca="1">+IF(AND(ISNUMBER(OFFSET('Water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9" t="e">
        <f ca="1">+IF(AND(ISNUMBER(OFFSET('Water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9" t="e">
        <f ca="1">+IF(AND(ISNUMBER(OFFSET('Water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9" t="e">
        <f ca="1">+IF(AND(ISNUMBER(OFFSET('Water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9" t="e">
        <f ca="1">+IF(AND(ISNUMBER(OFFSET('Water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0" t="e">
        <f ca="1">+IF(AND(ISNUMBER(OFFSET('Sanitation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0" t="e">
        <f ca="1">+IF(AND(ISNUMBER(OFFSET('Sanitation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0" t="e">
        <f ca="1">+IF(AND(ISNUMBER(OFFSET('Sanitation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0" t="e">
        <f ca="1">+IF(AND(ISNUMBER(OFFSET('Sanitation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0" t="e">
        <f ca="1">+IF(AND(ISNUMBER(OFFSET('Sanitation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0" t="e">
        <f ca="1">+IF(AND(ISNUMBER(OFFSET('Sanitation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0" t="e">
        <f ca="1">+IF(AND(ISNUMBER(OFFSET('Sanitation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0" t="e">
        <f ca="1">+IF(AND(ISNUMBER(OFFSET('Sanitation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0" t="e">
        <f ca="1">+IF(AND(ISNUMBER(OFFSET('Sanitation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0" t="e">
        <f ca="1">+IF(AND(ISNUMBER(OFFSET('Sanitation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0" t="e">
        <f ca="1">+IF(AND(ISNUMBER(OFFSET('Sanitation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0" t="e">
        <f ca="1">+IF(AND(ISNUMBER(OFFSET('Sanitation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0" t="e">
        <f ca="1">+IF(AND(ISNUMBER(OFFSET('Sanitation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0" t="e">
        <f ca="1">+IF(AND(ISNUMBER(OFFSET('Sanitation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0" t="e">
        <f ca="1">+IF(AND(ISNUMBER(OFFSET('Sanitation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0" t="e">
        <f ca="1">+IF(AND(ISNUMBER(OFFSET('Sanitation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0" t="e">
        <f ca="1">+IF(AND(ISNUMBER(OFFSET('Sanitation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0" t="e">
        <f ca="1">+IF(AND(ISNUMBER(OFFSET('Sanitation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0" t="e">
        <f ca="1">+IF(AND(ISNUMBER(OFFSET('Sanitation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0" t="e">
        <f ca="1">+IF(AND(ISNUMBER(OFFSET('Sanitation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0" t="e">
        <f ca="1">+IF(AND(ISNUMBER(OFFSET('Sanitation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0" t="e">
        <f ca="1">+IF(AND(ISNUMBER(OFFSET('Sanitation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0" t="e">
        <f ca="1">+IF(AND(ISNUMBER(OFFSET('Sanitation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0" t="e">
        <f ca="1">+IF(AND(ISNUMBER(OFFSET('Sanitation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0" t="e">
        <f ca="1">+IF(AND(ISNUMBER(OFFSET('Sanitation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0" t="e">
        <f ca="1">+IF(AND(ISNUMBER(OFFSET('Sanitation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0" t="e">
        <f ca="1">+IF(AND(ISNUMBER(OFFSET('Sanitation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0" t="e">
        <f ca="1">+IF(AND(ISNUMBER(OFFSET('Sanitation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0" t="e">
        <f ca="1">+IF(AND(ISNUMBER(OFFSET('Sanitation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0" t="e">
        <f ca="1">+IF(AND(ISNUMBER(OFFSET('Sanitation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1" t="e">
        <f ca="1">+IF(AND(ISNUMBER(OFFSET('Hygiene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1" t="e">
        <f ca="1">+IF(AND(ISNUMBER(OFFSET('Hygiene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1" t="e">
        <f ca="1">+IF(AND(ISNUMBER(OFFSET('Hygiene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1" t="e">
        <f ca="1">+IF(AND(ISNUMBER(OFFSET('Hygiene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1" t="e">
        <f ca="1">+IF(AND(ISNUMBER(OFFSET('Hygiene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1" t="e">
        <f ca="1">+IF(AND(ISNUMBER(OFFSET('Hygiene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1" t="e">
        <f ca="1">+IF(AND(ISNUMBER(OFFSET('Hygiene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1" t="e">
        <f ca="1">+IF(AND(ISNUMBER(OFFSET('Hygiene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1" t="e">
        <f ca="1">+IF(AND(ISNUMBER(OFFSET('Hygiene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1" t="e">
        <f ca="1">+IF(AND(ISNUMBER(OFFSET('Hygiene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1" t="e">
        <f ca="1">+IF(AND(ISNUMBER(OFFSET('Hygiene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1" t="e">
        <f ca="1">+IF(AND(ISNUMBER(OFFSET('Hygiene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1" t="e">
        <f ca="1">+IF(AND(ISNUMBER(OFFSET('Hygiene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1" t="e">
        <f ca="1">+IF(AND(ISNUMBER(OFFSET('Hygiene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1" t="e">
        <f ca="1">+IF(AND(ISNUMBER(OFFSET('Hygiene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1" t="e">
        <f ca="1">+IF(AND(ISNUMBER(OFFSET('Hygiene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1" t="e">
        <f ca="1">+IF(AND(ISNUMBER(OFFSET('Hygiene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1" t="e">
        <f ca="1">+IF(AND(ISNUMBER(OFFSET('Hygiene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1">+IF(OFFSET('Water Data'!$C$28,0,10*ROW('Water Data'!C23))="","",OFFSET('Water Data'!$C$28,0,10*ROW('Water Data'!C23)))</f>
        <v/>
      </c>
      <c r="BT29" s="34" t="str">
        <f ca="1">+IF(OFFSET('Water Data'!$C$29,0,10*ROW('Water Data'!C23))="","",OFFSET('Water Data'!$C$29,0,10*ROW('Water Data'!C23)))</f>
        <v/>
      </c>
      <c r="BU29" s="34" t="str">
        <f ca="1">+IF(OFFSET('Water Data'!$C$30,0,10*ROW('Water Data'!C23))="","",OFFSET('Water Data'!$C$30,0,10*ROW('Water Data'!C23)))</f>
        <v/>
      </c>
      <c r="BV29" s="34" t="str">
        <f ca="1">+IF(OFFSET('Water Data'!$D$28,0,10*ROW('Water Data'!D23))="","",OFFSET('Water Data'!$D$28,0,10*ROW('Water Data'!D23)))</f>
        <v/>
      </c>
      <c r="BW29" s="34" t="str">
        <f ca="1">+IF(OFFSET('Water Data'!$D$29,0,10*ROW('Water Data'!D23))="","",OFFSET('Water Data'!$D$29,0,10*ROW('Water Data'!D23)))</f>
        <v/>
      </c>
      <c r="BX29" s="34" t="str">
        <f ca="1">+IF(OFFSET('Water Data'!$D$30,0,10*ROW('Water Data'!D23))="","",OFFSET('Water Data'!$D$30,0,10*ROW('Water Data'!D23)))</f>
        <v/>
      </c>
      <c r="BY29" s="34" t="str">
        <f ca="1">+IF(OFFSET('Water Data'!$E$28,0,10*ROW('Water Data'!E23))="","",OFFSET('Water Data'!$E$28,0,10*ROW('Water Data'!E23)))</f>
        <v/>
      </c>
      <c r="BZ29" s="34" t="str">
        <f ca="1">+IF(OFFSET('Water Data'!$E$29,0,10*ROW('Water Data'!E23))="","",OFFSET('Water Data'!$E$29,0,10*ROW('Water Data'!E23)))</f>
        <v/>
      </c>
      <c r="CA29" s="34" t="str">
        <f ca="1">+IF(OFFSET('Water Data'!$E$30,0,10*ROW('Water Data'!E23))="","",OFFSET('Water Data'!$E$30,0,10*ROW('Water Data'!E23)))</f>
        <v/>
      </c>
      <c r="CB29" s="34" t="str">
        <f ca="1">+IF(OFFSET('Water Data'!$F$28,0,10*ROW('Water Data'!F23))="","",OFFSET('Water Data'!$F$28,0,10*ROW('Water Data'!F23)))</f>
        <v/>
      </c>
      <c r="CC29" s="34" t="str">
        <f ca="1">+IF(OFFSET('Water Data'!$F$29,0,10*ROW('Water Data'!F23))="","",OFFSET('Water Data'!$F$29,0,10*ROW('Water Data'!F23)))</f>
        <v/>
      </c>
      <c r="CD29" s="34" t="str">
        <f ca="1">+IF(OFFSET('Water Data'!$F$30,0,10*ROW('Water Data'!F23))="","",OFFSET('Water Data'!$F$30,0,10*ROW('Water Data'!F23)))</f>
        <v/>
      </c>
      <c r="CE29" s="34" t="str">
        <f ca="1">+IF(OFFSET('Water Data'!$G$28,0,10*ROW('Water Data'!G23))="","",OFFSET('Water Data'!$G$28,0,10*ROW('Water Data'!G23)))</f>
        <v/>
      </c>
      <c r="CF29" s="34" t="str">
        <f ca="1">+IF(OFFSET('Water Data'!$G$29,0,10*ROW('Water Data'!G23))="","",OFFSET('Water Data'!$G$29,0,10*ROW('Water Data'!G23)))</f>
        <v/>
      </c>
      <c r="CG29" s="34" t="str">
        <f ca="1">+IF(OFFSET('Water Data'!$G$30,0,10*ROW('Water Data'!G23))="","",OFFSET('Water Data'!$G$30,0,10*ROW('Water Data'!G23)))</f>
        <v/>
      </c>
      <c r="CH29" s="34" t="str">
        <f ca="1">+IF(OFFSET('Water Data'!$H$28,0,10*ROW('Water Data'!H23))="","",OFFSET('Water Data'!$H$28,0,10*ROW('Water Data'!H23)))</f>
        <v/>
      </c>
      <c r="CI29" s="34" t="str">
        <f ca="1">+IF(OFFSET('Water Data'!$H$29,0,10*ROW('Water Data'!H23))="","",OFFSET('Water Data'!$H$29,0,10*ROW('Water Data'!H23)))</f>
        <v/>
      </c>
      <c r="CJ29" s="34" t="str">
        <f ca="1">+IF(OFFSET('Water Data'!$H$30,0,10*ROW('Water Data'!H23))="","",OFFSET('Water Data'!$H$30,0,10*ROW('Water Data'!H23)))</f>
        <v/>
      </c>
      <c r="CK29" s="34" t="str">
        <f ca="1">+IF(OFFSET('Sanitation Data'!$C$29,0,10*ROW('Sanitation Data'!C23))="","",OFFSET('Sanitation Data'!$C$29,0,10*ROW('Sanitation Data'!C23)))</f>
        <v/>
      </c>
      <c r="CL29" s="34" t="str">
        <f ca="1">+IF(OFFSET('Sanitation Data'!$C$30,0,10*ROW('Sanitation Data'!C23))="","",OFFSET('Sanitation Data'!$C$30,0,10*ROW('Sanitation Data'!C23)))</f>
        <v/>
      </c>
      <c r="CM29" s="34" t="str">
        <f ca="1">+IF(OFFSET('Sanitation Data'!$C$31,0,10*ROW('Sanitation Data'!C23))="","",OFFSET('Sanitation Data'!$C$31,0,10*ROW('Sanitation Data'!C23)))</f>
        <v/>
      </c>
      <c r="CN29" s="34" t="str">
        <f ca="1">+IF(OFFSET('Sanitation Data'!$C$32,0,10*ROW('Sanitation Data'!C23))="","",OFFSET('Sanitation Data'!$C$32,0,10*ROW('Sanitation Data'!C23)))</f>
        <v/>
      </c>
      <c r="CO29" s="34" t="str">
        <f ca="1">+IF(OFFSET('Sanitation Data'!$C$33,0,10*ROW('Sanitation Data'!C23))="","",OFFSET('Sanitation Data'!$C$33,0,10*ROW('Sanitation Data'!C23)))</f>
        <v/>
      </c>
      <c r="CP29" s="34" t="str">
        <f ca="1">+IF(OFFSET('Sanitation Data'!$D$29,0,10*ROW('Sanitation Data'!D23))="","",OFFSET('Sanitation Data'!$D$29,0,10*ROW('Sanitation Data'!D23)))</f>
        <v/>
      </c>
      <c r="CQ29" s="34" t="str">
        <f ca="1">+IF(OFFSET('Sanitation Data'!$D$30,0,10*ROW('Sanitation Data'!D23))="","",OFFSET('Sanitation Data'!$D$30,0,10*ROW('Sanitation Data'!D23)))</f>
        <v/>
      </c>
      <c r="CR29" s="34" t="str">
        <f ca="1">+IF(OFFSET('Sanitation Data'!$D$31,0,10*ROW('Sanitation Data'!D23))="","",OFFSET('Sanitation Data'!$D$31,0,10*ROW('Sanitation Data'!D23)))</f>
        <v/>
      </c>
      <c r="CS29" s="34" t="str">
        <f ca="1">+IF(OFFSET('Sanitation Data'!$D$32,0,10*ROW('Sanitation Data'!D23))="","",OFFSET('Sanitation Data'!$D$32,0,10*ROW('Sanitation Data'!D23)))</f>
        <v/>
      </c>
      <c r="CT29" s="34" t="str">
        <f ca="1">+IF(OFFSET('Sanitation Data'!$D$33,0,10*ROW('Sanitation Data'!D23))="","",OFFSET('Sanitation Data'!$D$33,0,10*ROW('Sanitation Data'!D23)))</f>
        <v/>
      </c>
      <c r="CU29" s="34" t="str">
        <f ca="1">+IF(OFFSET('Sanitation Data'!$E$29,0,10*ROW('Sanitation Data'!E23))="","",OFFSET('Sanitation Data'!$E$29,0,10*ROW('Sanitation Data'!E23)))</f>
        <v/>
      </c>
      <c r="CV29" s="34" t="str">
        <f ca="1">+IF(OFFSET('Sanitation Data'!$E$30,0,10*ROW('Sanitation Data'!E23))="","",OFFSET('Sanitation Data'!$E$30,0,10*ROW('Sanitation Data'!E23)))</f>
        <v/>
      </c>
      <c r="CW29" s="34" t="str">
        <f ca="1">+IF(OFFSET('Sanitation Data'!$E$31,0,10*ROW('Sanitation Data'!E23))="","",OFFSET('Sanitation Data'!$E$31,0,10*ROW('Sanitation Data'!E23)))</f>
        <v/>
      </c>
      <c r="CX29" s="34" t="str">
        <f ca="1">+IF(OFFSET('Sanitation Data'!$E$32,0,10*ROW('Sanitation Data'!E23))="","",OFFSET('Sanitation Data'!$E$32,0,10*ROW('Sanitation Data'!E23)))</f>
        <v/>
      </c>
      <c r="CY29" s="34" t="str">
        <f ca="1">+IF(OFFSET('Sanitation Data'!$E$33,0,10*ROW('Sanitation Data'!E23))="","",OFFSET('Sanitation Data'!$E$33,0,10*ROW('Sanitation Data'!E23)))</f>
        <v/>
      </c>
      <c r="CZ29" s="34" t="str">
        <f ca="1">+IF(OFFSET('Sanitation Data'!$F$29,0,10*ROW('Sanitation Data'!F23))="","",OFFSET('Sanitation Data'!$F$29,0,10*ROW('Sanitation Data'!F23)))</f>
        <v/>
      </c>
      <c r="DA29" s="34" t="str">
        <f ca="1">+IF(OFFSET('Sanitation Data'!$F$30,0,10*ROW('Sanitation Data'!F23))="","",OFFSET('Sanitation Data'!$F$30,0,10*ROW('Sanitation Data'!F23)))</f>
        <v/>
      </c>
      <c r="DB29" s="34" t="str">
        <f ca="1">+IF(OFFSET('Sanitation Data'!$F$31,0,10*ROW('Sanitation Data'!F23))="","",OFFSET('Sanitation Data'!$F$31,0,10*ROW('Sanitation Data'!F23)))</f>
        <v/>
      </c>
      <c r="DC29" s="34" t="str">
        <f ca="1">+IF(OFFSET('Sanitation Data'!$F$32,0,10*ROW('Sanitation Data'!F23))="","",OFFSET('Sanitation Data'!$F$32,0,10*ROW('Sanitation Data'!F23)))</f>
        <v/>
      </c>
      <c r="DD29" s="34" t="str">
        <f ca="1">+IF(OFFSET('Sanitation Data'!$F$33,0,10*ROW('Sanitation Data'!F23))="","",OFFSET('Sanitation Data'!$F$33,0,10*ROW('Sanitation Data'!F23)))</f>
        <v/>
      </c>
      <c r="DE29" s="34" t="str">
        <f ca="1">+IF(OFFSET('Sanitation Data'!$G$29,0,10*ROW('Sanitation Data'!G23))="","",OFFSET('Sanitation Data'!$G$29,0,10*ROW('Sanitation Data'!G23)))</f>
        <v/>
      </c>
      <c r="DF29" s="34" t="str">
        <f ca="1">+IF(OFFSET('Sanitation Data'!$G$30,0,10*ROW('Sanitation Data'!G23))="","",OFFSET('Sanitation Data'!$G$30,0,10*ROW('Sanitation Data'!G23)))</f>
        <v/>
      </c>
      <c r="DG29" s="34" t="str">
        <f ca="1">+IF(OFFSET('Sanitation Data'!$G$31,0,10*ROW('Sanitation Data'!G23))="","",OFFSET('Sanitation Data'!$G$31,0,10*ROW('Sanitation Data'!G23)))</f>
        <v/>
      </c>
      <c r="DH29" s="34" t="str">
        <f ca="1">+IF(OFFSET('Sanitation Data'!$G$32,0,10*ROW('Sanitation Data'!G23))="","",OFFSET('Sanitation Data'!$G$32,0,10*ROW('Sanitation Data'!G23)))</f>
        <v/>
      </c>
      <c r="DI29" s="34" t="str">
        <f ca="1">+IF(OFFSET('Sanitation Data'!$G$33,0,10*ROW('Sanitation Data'!G23))="","",OFFSET('Sanitation Data'!$G$33,0,10*ROW('Sanitation Data'!G23)))</f>
        <v/>
      </c>
      <c r="DJ29" s="34" t="str">
        <f ca="1">+IF(OFFSET('Sanitation Data'!$H$29,0,10*ROW('Sanitation Data'!H23))="","",OFFSET('Sanitation Data'!$H$29,0,10*ROW('Sanitation Data'!H23)))</f>
        <v/>
      </c>
      <c r="DK29" s="34" t="str">
        <f ca="1">+IF(OFFSET('Sanitation Data'!$H$30,0,10*ROW('Sanitation Data'!H23))="","",OFFSET('Sanitation Data'!$H$30,0,10*ROW('Sanitation Data'!H23)))</f>
        <v/>
      </c>
      <c r="DL29" s="34" t="str">
        <f ca="1">+IF(OFFSET('Sanitation Data'!$H$31,0,10*ROW('Sanitation Data'!H23))="","",OFFSET('Sanitation Data'!$H$31,0,10*ROW('Sanitation Data'!H23)))</f>
        <v/>
      </c>
      <c r="DM29" s="34" t="str">
        <f ca="1">+IF(OFFSET('Sanitation Data'!$H$32,0,10*ROW('Sanitation Data'!H23))="","",OFFSET('Sanitation Data'!$H$32,0,10*ROW('Sanitation Data'!H23)))</f>
        <v/>
      </c>
      <c r="DN29" s="34" t="str">
        <f ca="1">+IF(OFFSET('Sanitation Data'!$H$33,0,10*ROW('Sanitation Data'!H23))="","",OFFSET('Sanitation Data'!$H$33,0,10*ROW('Sanitation Data'!H23)))</f>
        <v/>
      </c>
      <c r="DO29" s="34" t="str">
        <f ca="1">+IF(OFFSET('Hygiene Data'!$C$12,0,10*ROW('Hygiene Data'!C23))="","",OFFSET('Hygiene Data'!$C$12,0,10*ROW('Hygiene Data'!C23)))</f>
        <v/>
      </c>
      <c r="DP29" s="34" t="str">
        <f ca="1">+IF(OFFSET('Hygiene Data'!$C$13,0,10*ROW('Hygiene Data'!C23))="","",OFFSET('Hygiene Data'!$C$13,0,10*ROW('Hygiene Data'!C23)))</f>
        <v/>
      </c>
      <c r="DQ29" s="34" t="str">
        <f ca="1">+IF(OFFSET('Hygiene Data'!$C$14,0,10*ROW('Hygiene Data'!C23))="","",OFFSET('Hygiene Data'!$C$14,0,10*ROW('Hygiene Data'!C23)))</f>
        <v/>
      </c>
      <c r="DR29" s="34" t="str">
        <f ca="1">+IF(OFFSET('Hygiene Data'!$D$12,0,10*ROW('Hygiene Data'!D23))="","",OFFSET('Hygiene Data'!$D$12,0,10*ROW('Hygiene Data'!D23)))</f>
        <v/>
      </c>
      <c r="DS29" s="34" t="str">
        <f ca="1">+IF(OFFSET('Hygiene Data'!$D$13,0,10*ROW('Hygiene Data'!D23))="","",OFFSET('Hygiene Data'!$D$13,0,10*ROW('Hygiene Data'!D23)))</f>
        <v/>
      </c>
      <c r="DT29" s="34" t="str">
        <f ca="1">+IF(OFFSET('Hygiene Data'!$D$14,0,10*ROW('Hygiene Data'!D23))="","",OFFSET('Hygiene Data'!$D$14,0,10*ROW('Hygiene Data'!D23)))</f>
        <v/>
      </c>
      <c r="DU29" s="34" t="str">
        <f ca="1">+IF(OFFSET('Hygiene Data'!$E$12,0,10*ROW('Hygiene Data'!E23))="","",OFFSET('Hygiene Data'!$E$12,0,10*ROW('Hygiene Data'!E23)))</f>
        <v/>
      </c>
      <c r="DV29" s="34" t="str">
        <f ca="1">+IF(OFFSET('Hygiene Data'!$E$13,0,10*ROW('Hygiene Data'!E23))="","",OFFSET('Hygiene Data'!$E$13,0,10*ROW('Hygiene Data'!E23)))</f>
        <v/>
      </c>
      <c r="DW29" s="34" t="str">
        <f ca="1">+IF(OFFSET('Hygiene Data'!$E$14,0,10*ROW('Hygiene Data'!E23))="","",OFFSET('Hygiene Data'!$E$14,0,10*ROW('Hygiene Data'!E23)))</f>
        <v/>
      </c>
      <c r="DX29" s="34" t="str">
        <f ca="1">+IF(OFFSET('Hygiene Data'!$F$12,0,10*ROW('Hygiene Data'!F23))="","",OFFSET('Hygiene Data'!$F$12,0,10*ROW('Hygiene Data'!F23)))</f>
        <v/>
      </c>
      <c r="DY29" s="34" t="str">
        <f ca="1">+IF(OFFSET('Hygiene Data'!$F$13,0,10*ROW('Hygiene Data'!F23))="","",OFFSET('Hygiene Data'!$F$13,0,10*ROW('Hygiene Data'!F23)))</f>
        <v/>
      </c>
      <c r="DZ29" s="34" t="str">
        <f ca="1">+IF(OFFSET('Hygiene Data'!$F$14,0,10*ROW('Hygiene Data'!F23))="","",OFFSET('Hygiene Data'!$F$14,0,10*ROW('Hygiene Data'!F23)))</f>
        <v/>
      </c>
      <c r="EA29" s="34" t="str">
        <f ca="1">+IF(OFFSET('Hygiene Data'!$G$12,0,10*ROW('Hygiene Data'!G23))="","",OFFSET('Hygiene Data'!$G$12,0,10*ROW('Hygiene Data'!G23)))</f>
        <v/>
      </c>
      <c r="EB29" s="34" t="str">
        <f ca="1">+IF(OFFSET('Hygiene Data'!$G$13,0,10*ROW('Hygiene Data'!G23))="","",OFFSET('Hygiene Data'!$G$13,0,10*ROW('Hygiene Data'!G23)))</f>
        <v/>
      </c>
      <c r="EC29" s="34" t="str">
        <f ca="1">+IF(OFFSET('Hygiene Data'!$G$14,0,10*ROW('Hygiene Data'!G23))="","",OFFSET('Hygiene Data'!$G$14,0,10*ROW('Hygiene Data'!G23)))</f>
        <v/>
      </c>
      <c r="ED29" s="34" t="str">
        <f ca="1">+IF(OFFSET('Hygiene Data'!$H$12,0,10*ROW('Hygiene Data'!H23))="","",OFFSET('Hygiene Data'!$H$12,0,10*ROW('Hygiene Data'!H23)))</f>
        <v/>
      </c>
      <c r="EE29" s="34" t="str">
        <f ca="1">+IF(OFFSET('Hygiene Data'!$H$13,0,10*ROW('Hygiene Data'!H23))="","",OFFSET('Hygiene Data'!$H$13,0,10*ROW('Hygiene Data'!H23)))</f>
        <v/>
      </c>
      <c r="EF29" s="34" t="str">
        <f ca="1">+IF(OFFSET('Hygiene Data'!$H$14,0,10*ROW('Hygiene Data'!H23))="","",OFFSET('Hygiene Data'!$H$14,0,10*ROW('Hygiene Data'!H23)))</f>
        <v/>
      </c>
    </row>
    <row r="30" spans="1:136" x14ac:dyDescent="0.25">
      <c r="A30" s="57" t="str">
        <f ca="1">+IF(OFFSET('Water Data'!$B$1,0,10*ROW('Water Data'!B24))="","",OFFSET('Water Data'!$B$1,0,10*ROW('Water Data'!B24)))</f>
        <v/>
      </c>
      <c r="B30" s="57" t="str">
        <f ca="1">+IF(OFFSET('Water Data'!$A$3,0,10*ROW('Water Data'!A24))="","",OFFSET('Water Data'!$A$3,0,10*ROW('Water Data'!A24)))</f>
        <v/>
      </c>
      <c r="C30" s="57" t="str">
        <f ca="1">+IF(OFFSET('Water Data'!$C$3,0,10*ROW('Water Data'!C24))="","",OFFSET('Water Data'!$C$3,0,10*ROW('Water Data'!C24)))</f>
        <v/>
      </c>
      <c r="D30" s="249" t="e">
        <f ca="1">+IF(AND(ISNUMBER(OFFSET('Water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9" t="e">
        <f ca="1">+IF(AND(ISNUMBER(OFFSET('Water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9" t="e">
        <f ca="1">+IF(AND(ISNUMBER(OFFSET('Water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9" t="e">
        <f ca="1">+IF(AND(ISNUMBER(OFFSET('Water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9" t="e">
        <f ca="1">+IF(AND(ISNUMBER(OFFSET('Water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9" t="e">
        <f ca="1">+IF(AND(ISNUMBER(OFFSET('Water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9" t="e">
        <f ca="1">+IF(AND(ISNUMBER(OFFSET('Water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9" t="e">
        <f ca="1">+IF(AND(ISNUMBER(OFFSET('Water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9" t="e">
        <f ca="1">+IF(AND(ISNUMBER(OFFSET('Water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9" t="e">
        <f ca="1">+IF(AND(ISNUMBER(OFFSET('Water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9" t="e">
        <f ca="1">+IF(AND(ISNUMBER(OFFSET('Water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9" t="e">
        <f ca="1">+IF(AND(ISNUMBER(OFFSET('Water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9" t="e">
        <f ca="1">+IF(AND(ISNUMBER(OFFSET('Water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9" t="e">
        <f ca="1">+IF(AND(ISNUMBER(OFFSET('Water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9" t="e">
        <f ca="1">+IF(AND(ISNUMBER(OFFSET('Water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9" t="e">
        <f ca="1">+IF(AND(ISNUMBER(OFFSET('Water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9" t="e">
        <f ca="1">+IF(AND(ISNUMBER(OFFSET('Water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9" t="e">
        <f ca="1">+IF(AND(ISNUMBER(OFFSET('Water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0" t="e">
        <f ca="1">+IF(AND(ISNUMBER(OFFSET('Sanitation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0" t="e">
        <f ca="1">+IF(AND(ISNUMBER(OFFSET('Sanitation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0" t="e">
        <f ca="1">+IF(AND(ISNUMBER(OFFSET('Sanitation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0" t="e">
        <f ca="1">+IF(AND(ISNUMBER(OFFSET('Sanitation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0" t="e">
        <f ca="1">+IF(AND(ISNUMBER(OFFSET('Sanitation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0" t="e">
        <f ca="1">+IF(AND(ISNUMBER(OFFSET('Sanitation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0" t="e">
        <f ca="1">+IF(AND(ISNUMBER(OFFSET('Sanitation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0" t="e">
        <f ca="1">+IF(AND(ISNUMBER(OFFSET('Sanitation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0" t="e">
        <f ca="1">+IF(AND(ISNUMBER(OFFSET('Sanitation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0" t="e">
        <f ca="1">+IF(AND(ISNUMBER(OFFSET('Sanitation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0" t="e">
        <f ca="1">+IF(AND(ISNUMBER(OFFSET('Sanitation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0" t="e">
        <f ca="1">+IF(AND(ISNUMBER(OFFSET('Sanitation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0" t="e">
        <f ca="1">+IF(AND(ISNUMBER(OFFSET('Sanitation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0" t="e">
        <f ca="1">+IF(AND(ISNUMBER(OFFSET('Sanitation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0" t="e">
        <f ca="1">+IF(AND(ISNUMBER(OFFSET('Sanitation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0" t="e">
        <f ca="1">+IF(AND(ISNUMBER(OFFSET('Sanitation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0" t="e">
        <f ca="1">+IF(AND(ISNUMBER(OFFSET('Sanitation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0" t="e">
        <f ca="1">+IF(AND(ISNUMBER(OFFSET('Sanitation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0" t="e">
        <f ca="1">+IF(AND(ISNUMBER(OFFSET('Sanitation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0" t="e">
        <f ca="1">+IF(AND(ISNUMBER(OFFSET('Sanitation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0" t="e">
        <f ca="1">+IF(AND(ISNUMBER(OFFSET('Sanitation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0" t="e">
        <f ca="1">+IF(AND(ISNUMBER(OFFSET('Sanitation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0" t="e">
        <f ca="1">+IF(AND(ISNUMBER(OFFSET('Sanitation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0" t="e">
        <f ca="1">+IF(AND(ISNUMBER(OFFSET('Sanitation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0" t="e">
        <f ca="1">+IF(AND(ISNUMBER(OFFSET('Sanitation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0" t="e">
        <f ca="1">+IF(AND(ISNUMBER(OFFSET('Sanitation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0" t="e">
        <f ca="1">+IF(AND(ISNUMBER(OFFSET('Sanitation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0" t="e">
        <f ca="1">+IF(AND(ISNUMBER(OFFSET('Sanitation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0" t="e">
        <f ca="1">+IF(AND(ISNUMBER(OFFSET('Sanitation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0" t="e">
        <f ca="1">+IF(AND(ISNUMBER(OFFSET('Sanitation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1" t="e">
        <f ca="1">+IF(AND(ISNUMBER(OFFSET('Hygiene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1" t="e">
        <f ca="1">+IF(AND(ISNUMBER(OFFSET('Hygiene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1" t="e">
        <f ca="1">+IF(AND(ISNUMBER(OFFSET('Hygiene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1" t="e">
        <f ca="1">+IF(AND(ISNUMBER(OFFSET('Hygiene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1" t="e">
        <f ca="1">+IF(AND(ISNUMBER(OFFSET('Hygiene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1" t="e">
        <f ca="1">+IF(AND(ISNUMBER(OFFSET('Hygiene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1" t="e">
        <f ca="1">+IF(AND(ISNUMBER(OFFSET('Hygiene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1" t="e">
        <f ca="1">+IF(AND(ISNUMBER(OFFSET('Hygiene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1" t="e">
        <f ca="1">+IF(AND(ISNUMBER(OFFSET('Hygiene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1" t="e">
        <f ca="1">+IF(AND(ISNUMBER(OFFSET('Hygiene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1" t="e">
        <f ca="1">+IF(AND(ISNUMBER(OFFSET('Hygiene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1" t="e">
        <f ca="1">+IF(AND(ISNUMBER(OFFSET('Hygiene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1" t="e">
        <f ca="1">+IF(AND(ISNUMBER(OFFSET('Hygiene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1" t="e">
        <f ca="1">+IF(AND(ISNUMBER(OFFSET('Hygiene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1" t="e">
        <f ca="1">+IF(AND(ISNUMBER(OFFSET('Hygiene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1" t="e">
        <f ca="1">+IF(AND(ISNUMBER(OFFSET('Hygiene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1" t="e">
        <f ca="1">+IF(AND(ISNUMBER(OFFSET('Hygiene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1" t="e">
        <f ca="1">+IF(AND(ISNUMBER(OFFSET('Hygiene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1">+IF(OFFSET('Water Data'!$C$28,0,10*ROW('Water Data'!C24))="","",OFFSET('Water Data'!$C$28,0,10*ROW('Water Data'!C24)))</f>
        <v/>
      </c>
      <c r="BT30" s="34" t="str">
        <f ca="1">+IF(OFFSET('Water Data'!$C$29,0,10*ROW('Water Data'!C24))="","",OFFSET('Water Data'!$C$29,0,10*ROW('Water Data'!C24)))</f>
        <v/>
      </c>
      <c r="BU30" s="34" t="str">
        <f ca="1">+IF(OFFSET('Water Data'!$C$30,0,10*ROW('Water Data'!C24))="","",OFFSET('Water Data'!$C$30,0,10*ROW('Water Data'!C24)))</f>
        <v/>
      </c>
      <c r="BV30" s="34" t="str">
        <f ca="1">+IF(OFFSET('Water Data'!$D$28,0,10*ROW('Water Data'!D24))="","",OFFSET('Water Data'!$D$28,0,10*ROW('Water Data'!D24)))</f>
        <v/>
      </c>
      <c r="BW30" s="34" t="str">
        <f ca="1">+IF(OFFSET('Water Data'!$D$29,0,10*ROW('Water Data'!D24))="","",OFFSET('Water Data'!$D$29,0,10*ROW('Water Data'!D24)))</f>
        <v/>
      </c>
      <c r="BX30" s="34" t="str">
        <f ca="1">+IF(OFFSET('Water Data'!$D$30,0,10*ROW('Water Data'!D24))="","",OFFSET('Water Data'!$D$30,0,10*ROW('Water Data'!D24)))</f>
        <v/>
      </c>
      <c r="BY30" s="34" t="str">
        <f ca="1">+IF(OFFSET('Water Data'!$E$28,0,10*ROW('Water Data'!E24))="","",OFFSET('Water Data'!$E$28,0,10*ROW('Water Data'!E24)))</f>
        <v/>
      </c>
      <c r="BZ30" s="34" t="str">
        <f ca="1">+IF(OFFSET('Water Data'!$E$29,0,10*ROW('Water Data'!E24))="","",OFFSET('Water Data'!$E$29,0,10*ROW('Water Data'!E24)))</f>
        <v/>
      </c>
      <c r="CA30" s="34" t="str">
        <f ca="1">+IF(OFFSET('Water Data'!$E$30,0,10*ROW('Water Data'!E24))="","",OFFSET('Water Data'!$E$30,0,10*ROW('Water Data'!E24)))</f>
        <v/>
      </c>
      <c r="CB30" s="34" t="str">
        <f ca="1">+IF(OFFSET('Water Data'!$F$28,0,10*ROW('Water Data'!F24))="","",OFFSET('Water Data'!$F$28,0,10*ROW('Water Data'!F24)))</f>
        <v/>
      </c>
      <c r="CC30" s="34" t="str">
        <f ca="1">+IF(OFFSET('Water Data'!$F$29,0,10*ROW('Water Data'!F24))="","",OFFSET('Water Data'!$F$29,0,10*ROW('Water Data'!F24)))</f>
        <v/>
      </c>
      <c r="CD30" s="34" t="str">
        <f ca="1">+IF(OFFSET('Water Data'!$F$30,0,10*ROW('Water Data'!F24))="","",OFFSET('Water Data'!$F$30,0,10*ROW('Water Data'!F24)))</f>
        <v/>
      </c>
      <c r="CE30" s="34" t="str">
        <f ca="1">+IF(OFFSET('Water Data'!$G$28,0,10*ROW('Water Data'!G24))="","",OFFSET('Water Data'!$G$28,0,10*ROW('Water Data'!G24)))</f>
        <v/>
      </c>
      <c r="CF30" s="34" t="str">
        <f ca="1">+IF(OFFSET('Water Data'!$G$29,0,10*ROW('Water Data'!G24))="","",OFFSET('Water Data'!$G$29,0,10*ROW('Water Data'!G24)))</f>
        <v/>
      </c>
      <c r="CG30" s="34" t="str">
        <f ca="1">+IF(OFFSET('Water Data'!$G$30,0,10*ROW('Water Data'!G24))="","",OFFSET('Water Data'!$G$30,0,10*ROW('Water Data'!G24)))</f>
        <v/>
      </c>
      <c r="CH30" s="34" t="str">
        <f ca="1">+IF(OFFSET('Water Data'!$H$28,0,10*ROW('Water Data'!H24))="","",OFFSET('Water Data'!$H$28,0,10*ROW('Water Data'!H24)))</f>
        <v/>
      </c>
      <c r="CI30" s="34" t="str">
        <f ca="1">+IF(OFFSET('Water Data'!$H$29,0,10*ROW('Water Data'!H24))="","",OFFSET('Water Data'!$H$29,0,10*ROW('Water Data'!H24)))</f>
        <v/>
      </c>
      <c r="CJ30" s="34" t="str">
        <f ca="1">+IF(OFFSET('Water Data'!$H$30,0,10*ROW('Water Data'!H24))="","",OFFSET('Water Data'!$H$30,0,10*ROW('Water Data'!H24)))</f>
        <v/>
      </c>
      <c r="CK30" s="34" t="str">
        <f ca="1">+IF(OFFSET('Sanitation Data'!$C$29,0,10*ROW('Sanitation Data'!C24))="","",OFFSET('Sanitation Data'!$C$29,0,10*ROW('Sanitation Data'!C24)))</f>
        <v/>
      </c>
      <c r="CL30" s="34" t="str">
        <f ca="1">+IF(OFFSET('Sanitation Data'!$C$30,0,10*ROW('Sanitation Data'!C24))="","",OFFSET('Sanitation Data'!$C$30,0,10*ROW('Sanitation Data'!C24)))</f>
        <v/>
      </c>
      <c r="CM30" s="34" t="str">
        <f ca="1">+IF(OFFSET('Sanitation Data'!$C$31,0,10*ROW('Sanitation Data'!C24))="","",OFFSET('Sanitation Data'!$C$31,0,10*ROW('Sanitation Data'!C24)))</f>
        <v/>
      </c>
      <c r="CN30" s="34" t="str">
        <f ca="1">+IF(OFFSET('Sanitation Data'!$C$32,0,10*ROW('Sanitation Data'!C24))="","",OFFSET('Sanitation Data'!$C$32,0,10*ROW('Sanitation Data'!C24)))</f>
        <v/>
      </c>
      <c r="CO30" s="34" t="str">
        <f ca="1">+IF(OFFSET('Sanitation Data'!$C$33,0,10*ROW('Sanitation Data'!C24))="","",OFFSET('Sanitation Data'!$C$33,0,10*ROW('Sanitation Data'!C24)))</f>
        <v/>
      </c>
      <c r="CP30" s="34" t="str">
        <f ca="1">+IF(OFFSET('Sanitation Data'!$D$29,0,10*ROW('Sanitation Data'!D24))="","",OFFSET('Sanitation Data'!$D$29,0,10*ROW('Sanitation Data'!D24)))</f>
        <v/>
      </c>
      <c r="CQ30" s="34" t="str">
        <f ca="1">+IF(OFFSET('Sanitation Data'!$D$30,0,10*ROW('Sanitation Data'!D24))="","",OFFSET('Sanitation Data'!$D$30,0,10*ROW('Sanitation Data'!D24)))</f>
        <v/>
      </c>
      <c r="CR30" s="34" t="str">
        <f ca="1">+IF(OFFSET('Sanitation Data'!$D$31,0,10*ROW('Sanitation Data'!D24))="","",OFFSET('Sanitation Data'!$D$31,0,10*ROW('Sanitation Data'!D24)))</f>
        <v/>
      </c>
      <c r="CS30" s="34" t="str">
        <f ca="1">+IF(OFFSET('Sanitation Data'!$D$32,0,10*ROW('Sanitation Data'!D24))="","",OFFSET('Sanitation Data'!$D$32,0,10*ROW('Sanitation Data'!D24)))</f>
        <v/>
      </c>
      <c r="CT30" s="34" t="str">
        <f ca="1">+IF(OFFSET('Sanitation Data'!$D$33,0,10*ROW('Sanitation Data'!D24))="","",OFFSET('Sanitation Data'!$D$33,0,10*ROW('Sanitation Data'!D24)))</f>
        <v/>
      </c>
      <c r="CU30" s="34" t="str">
        <f ca="1">+IF(OFFSET('Sanitation Data'!$E$29,0,10*ROW('Sanitation Data'!E24))="","",OFFSET('Sanitation Data'!$E$29,0,10*ROW('Sanitation Data'!E24)))</f>
        <v/>
      </c>
      <c r="CV30" s="34" t="str">
        <f ca="1">+IF(OFFSET('Sanitation Data'!$E$30,0,10*ROW('Sanitation Data'!E24))="","",OFFSET('Sanitation Data'!$E$30,0,10*ROW('Sanitation Data'!E24)))</f>
        <v/>
      </c>
      <c r="CW30" s="34" t="str">
        <f ca="1">+IF(OFFSET('Sanitation Data'!$E$31,0,10*ROW('Sanitation Data'!E24))="","",OFFSET('Sanitation Data'!$E$31,0,10*ROW('Sanitation Data'!E24)))</f>
        <v/>
      </c>
      <c r="CX30" s="34" t="str">
        <f ca="1">+IF(OFFSET('Sanitation Data'!$E$32,0,10*ROW('Sanitation Data'!E24))="","",OFFSET('Sanitation Data'!$E$32,0,10*ROW('Sanitation Data'!E24)))</f>
        <v/>
      </c>
      <c r="CY30" s="34" t="str">
        <f ca="1">+IF(OFFSET('Sanitation Data'!$E$33,0,10*ROW('Sanitation Data'!E24))="","",OFFSET('Sanitation Data'!$E$33,0,10*ROW('Sanitation Data'!E24)))</f>
        <v/>
      </c>
      <c r="CZ30" s="34" t="str">
        <f ca="1">+IF(OFFSET('Sanitation Data'!$F$29,0,10*ROW('Sanitation Data'!F24))="","",OFFSET('Sanitation Data'!$F$29,0,10*ROW('Sanitation Data'!F24)))</f>
        <v/>
      </c>
      <c r="DA30" s="34" t="str">
        <f ca="1">+IF(OFFSET('Sanitation Data'!$F$30,0,10*ROW('Sanitation Data'!F24))="","",OFFSET('Sanitation Data'!$F$30,0,10*ROW('Sanitation Data'!F24)))</f>
        <v/>
      </c>
      <c r="DB30" s="34" t="str">
        <f ca="1">+IF(OFFSET('Sanitation Data'!$F$31,0,10*ROW('Sanitation Data'!F24))="","",OFFSET('Sanitation Data'!$F$31,0,10*ROW('Sanitation Data'!F24)))</f>
        <v/>
      </c>
      <c r="DC30" s="34" t="str">
        <f ca="1">+IF(OFFSET('Sanitation Data'!$F$32,0,10*ROW('Sanitation Data'!F24))="","",OFFSET('Sanitation Data'!$F$32,0,10*ROW('Sanitation Data'!F24)))</f>
        <v/>
      </c>
      <c r="DD30" s="34" t="str">
        <f ca="1">+IF(OFFSET('Sanitation Data'!$F$33,0,10*ROW('Sanitation Data'!F24))="","",OFFSET('Sanitation Data'!$F$33,0,10*ROW('Sanitation Data'!F24)))</f>
        <v/>
      </c>
      <c r="DE30" s="34" t="str">
        <f ca="1">+IF(OFFSET('Sanitation Data'!$G$29,0,10*ROW('Sanitation Data'!G24))="","",OFFSET('Sanitation Data'!$G$29,0,10*ROW('Sanitation Data'!G24)))</f>
        <v/>
      </c>
      <c r="DF30" s="34" t="str">
        <f ca="1">+IF(OFFSET('Sanitation Data'!$G$30,0,10*ROW('Sanitation Data'!G24))="","",OFFSET('Sanitation Data'!$G$30,0,10*ROW('Sanitation Data'!G24)))</f>
        <v/>
      </c>
      <c r="DG30" s="34" t="str">
        <f ca="1">+IF(OFFSET('Sanitation Data'!$G$31,0,10*ROW('Sanitation Data'!G24))="","",OFFSET('Sanitation Data'!$G$31,0,10*ROW('Sanitation Data'!G24)))</f>
        <v/>
      </c>
      <c r="DH30" s="34" t="str">
        <f ca="1">+IF(OFFSET('Sanitation Data'!$G$32,0,10*ROW('Sanitation Data'!G24))="","",OFFSET('Sanitation Data'!$G$32,0,10*ROW('Sanitation Data'!G24)))</f>
        <v/>
      </c>
      <c r="DI30" s="34" t="str">
        <f ca="1">+IF(OFFSET('Sanitation Data'!$G$33,0,10*ROW('Sanitation Data'!G24))="","",OFFSET('Sanitation Data'!$G$33,0,10*ROW('Sanitation Data'!G24)))</f>
        <v/>
      </c>
      <c r="DJ30" s="34" t="str">
        <f ca="1">+IF(OFFSET('Sanitation Data'!$H$29,0,10*ROW('Sanitation Data'!H24))="","",OFFSET('Sanitation Data'!$H$29,0,10*ROW('Sanitation Data'!H24)))</f>
        <v/>
      </c>
      <c r="DK30" s="34" t="str">
        <f ca="1">+IF(OFFSET('Sanitation Data'!$H$30,0,10*ROW('Sanitation Data'!H24))="","",OFFSET('Sanitation Data'!$H$30,0,10*ROW('Sanitation Data'!H24)))</f>
        <v/>
      </c>
      <c r="DL30" s="34" t="str">
        <f ca="1">+IF(OFFSET('Sanitation Data'!$H$31,0,10*ROW('Sanitation Data'!H24))="","",OFFSET('Sanitation Data'!$H$31,0,10*ROW('Sanitation Data'!H24)))</f>
        <v/>
      </c>
      <c r="DM30" s="34" t="str">
        <f ca="1">+IF(OFFSET('Sanitation Data'!$H$32,0,10*ROW('Sanitation Data'!H24))="","",OFFSET('Sanitation Data'!$H$32,0,10*ROW('Sanitation Data'!H24)))</f>
        <v/>
      </c>
      <c r="DN30" s="34" t="str">
        <f ca="1">+IF(OFFSET('Sanitation Data'!$H$33,0,10*ROW('Sanitation Data'!H24))="","",OFFSET('Sanitation Data'!$H$33,0,10*ROW('Sanitation Data'!H24)))</f>
        <v/>
      </c>
      <c r="DO30" s="34" t="str">
        <f ca="1">+IF(OFFSET('Hygiene Data'!$C$12,0,10*ROW('Hygiene Data'!C24))="","",OFFSET('Hygiene Data'!$C$12,0,10*ROW('Hygiene Data'!C24)))</f>
        <v/>
      </c>
      <c r="DP30" s="34" t="str">
        <f ca="1">+IF(OFFSET('Hygiene Data'!$C$13,0,10*ROW('Hygiene Data'!C24))="","",OFFSET('Hygiene Data'!$C$13,0,10*ROW('Hygiene Data'!C24)))</f>
        <v/>
      </c>
      <c r="DQ30" s="34" t="str">
        <f ca="1">+IF(OFFSET('Hygiene Data'!$C$14,0,10*ROW('Hygiene Data'!C24))="","",OFFSET('Hygiene Data'!$C$14,0,10*ROW('Hygiene Data'!C24)))</f>
        <v/>
      </c>
      <c r="DR30" s="34" t="str">
        <f ca="1">+IF(OFFSET('Hygiene Data'!$D$12,0,10*ROW('Hygiene Data'!D24))="","",OFFSET('Hygiene Data'!$D$12,0,10*ROW('Hygiene Data'!D24)))</f>
        <v/>
      </c>
      <c r="DS30" s="34" t="str">
        <f ca="1">+IF(OFFSET('Hygiene Data'!$D$13,0,10*ROW('Hygiene Data'!D24))="","",OFFSET('Hygiene Data'!$D$13,0,10*ROW('Hygiene Data'!D24)))</f>
        <v/>
      </c>
      <c r="DT30" s="34" t="str">
        <f ca="1">+IF(OFFSET('Hygiene Data'!$D$14,0,10*ROW('Hygiene Data'!D24))="","",OFFSET('Hygiene Data'!$D$14,0,10*ROW('Hygiene Data'!D24)))</f>
        <v/>
      </c>
      <c r="DU30" s="34" t="str">
        <f ca="1">+IF(OFFSET('Hygiene Data'!$E$12,0,10*ROW('Hygiene Data'!E24))="","",OFFSET('Hygiene Data'!$E$12,0,10*ROW('Hygiene Data'!E24)))</f>
        <v/>
      </c>
      <c r="DV30" s="34" t="str">
        <f ca="1">+IF(OFFSET('Hygiene Data'!$E$13,0,10*ROW('Hygiene Data'!E24))="","",OFFSET('Hygiene Data'!$E$13,0,10*ROW('Hygiene Data'!E24)))</f>
        <v/>
      </c>
      <c r="DW30" s="34" t="str">
        <f ca="1">+IF(OFFSET('Hygiene Data'!$E$14,0,10*ROW('Hygiene Data'!E24))="","",OFFSET('Hygiene Data'!$E$14,0,10*ROW('Hygiene Data'!E24)))</f>
        <v/>
      </c>
      <c r="DX30" s="34" t="str">
        <f ca="1">+IF(OFFSET('Hygiene Data'!$F$12,0,10*ROW('Hygiene Data'!F24))="","",OFFSET('Hygiene Data'!$F$12,0,10*ROW('Hygiene Data'!F24)))</f>
        <v/>
      </c>
      <c r="DY30" s="34" t="str">
        <f ca="1">+IF(OFFSET('Hygiene Data'!$F$13,0,10*ROW('Hygiene Data'!F24))="","",OFFSET('Hygiene Data'!$F$13,0,10*ROW('Hygiene Data'!F24)))</f>
        <v/>
      </c>
      <c r="DZ30" s="34" t="str">
        <f ca="1">+IF(OFFSET('Hygiene Data'!$F$14,0,10*ROW('Hygiene Data'!F24))="","",OFFSET('Hygiene Data'!$F$14,0,10*ROW('Hygiene Data'!F24)))</f>
        <v/>
      </c>
      <c r="EA30" s="34" t="str">
        <f ca="1">+IF(OFFSET('Hygiene Data'!$G$12,0,10*ROW('Hygiene Data'!G24))="","",OFFSET('Hygiene Data'!$G$12,0,10*ROW('Hygiene Data'!G24)))</f>
        <v/>
      </c>
      <c r="EB30" s="34" t="str">
        <f ca="1">+IF(OFFSET('Hygiene Data'!$G$13,0,10*ROW('Hygiene Data'!G24))="","",OFFSET('Hygiene Data'!$G$13,0,10*ROW('Hygiene Data'!G24)))</f>
        <v/>
      </c>
      <c r="EC30" s="34" t="str">
        <f ca="1">+IF(OFFSET('Hygiene Data'!$G$14,0,10*ROW('Hygiene Data'!G24))="","",OFFSET('Hygiene Data'!$G$14,0,10*ROW('Hygiene Data'!G24)))</f>
        <v/>
      </c>
      <c r="ED30" s="34" t="str">
        <f ca="1">+IF(OFFSET('Hygiene Data'!$H$12,0,10*ROW('Hygiene Data'!H24))="","",OFFSET('Hygiene Data'!$H$12,0,10*ROW('Hygiene Data'!H24)))</f>
        <v/>
      </c>
      <c r="EE30" s="34" t="str">
        <f ca="1">+IF(OFFSET('Hygiene Data'!$H$13,0,10*ROW('Hygiene Data'!H24))="","",OFFSET('Hygiene Data'!$H$13,0,10*ROW('Hygiene Data'!H24)))</f>
        <v/>
      </c>
      <c r="EF30" s="34" t="str">
        <f ca="1">+IF(OFFSET('Hygiene Data'!$H$14,0,10*ROW('Hygiene Data'!H24))="","",OFFSET('Hygiene Data'!$H$14,0,10*ROW('Hygiene Data'!H24)))</f>
        <v/>
      </c>
    </row>
    <row r="31" spans="1:136" x14ac:dyDescent="0.25">
      <c r="A31" s="57" t="str">
        <f ca="1">+IF(OFFSET('Water Data'!$B$1,0,10*ROW('Water Data'!B27))="","",OFFSET('Water Data'!$B$1,0,10*ROW('Water Data'!B27)))</f>
        <v/>
      </c>
      <c r="B31" s="57" t="str">
        <f ca="1">+IF(OFFSET('Water Data'!$A$3,0,10*ROW('Water Data'!A27))="","",OFFSET('Water Data'!$A$3,0,10*ROW('Water Data'!A27)))</f>
        <v/>
      </c>
      <c r="C31" s="57" t="str">
        <f ca="1">+IF(OFFSET('Water Data'!$C$3,0,10*ROW('Water Data'!C27))="","",OFFSET('Water Data'!$C$3,0,10*ROW('Water Data'!C27)))</f>
        <v/>
      </c>
      <c r="D31" s="249" t="e">
        <f ca="1">+IF(AND(ISNUMBER(OFFSET('Water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9" t="e">
        <f ca="1">+IF(AND(ISNUMBER(OFFSET('Water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9" t="e">
        <f ca="1">+IF(AND(ISNUMBER(OFFSET('Water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9" t="e">
        <f ca="1">+IF(AND(ISNUMBER(OFFSET('Water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9" t="e">
        <f ca="1">+IF(AND(ISNUMBER(OFFSET('Water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9" t="e">
        <f ca="1">+IF(AND(ISNUMBER(OFFSET('Water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9" t="e">
        <f ca="1">+IF(AND(ISNUMBER(OFFSET('Water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9" t="e">
        <f ca="1">+IF(AND(ISNUMBER(OFFSET('Water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9" t="e">
        <f ca="1">+IF(AND(ISNUMBER(OFFSET('Water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9" t="e">
        <f ca="1">+IF(AND(ISNUMBER(OFFSET('Water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9" t="e">
        <f ca="1">+IF(AND(ISNUMBER(OFFSET('Water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9" t="e">
        <f ca="1">+IF(AND(ISNUMBER(OFFSET('Water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9" t="e">
        <f ca="1">+IF(AND(ISNUMBER(OFFSET('Water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9" t="e">
        <f ca="1">+IF(AND(ISNUMBER(OFFSET('Water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9" t="e">
        <f ca="1">+IF(AND(ISNUMBER(OFFSET('Water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9" t="e">
        <f ca="1">+IF(AND(ISNUMBER(OFFSET('Water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9" t="e">
        <f ca="1">+IF(AND(ISNUMBER(OFFSET('Water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9" t="e">
        <f ca="1">+IF(AND(ISNUMBER(OFFSET('Water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0" t="e">
        <f ca="1">+IF(AND(ISNUMBER(OFFSET('Sanitation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0" t="e">
        <f ca="1">+IF(AND(ISNUMBER(OFFSET('Sanitation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0" t="e">
        <f ca="1">+IF(AND(ISNUMBER(OFFSET('Sanitation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0" t="e">
        <f ca="1">+IF(AND(ISNUMBER(OFFSET('Sanitation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0" t="e">
        <f ca="1">+IF(AND(ISNUMBER(OFFSET('Sanitation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0" t="e">
        <f ca="1">+IF(AND(ISNUMBER(OFFSET('Sanitation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0" t="e">
        <f ca="1">+IF(AND(ISNUMBER(OFFSET('Sanitation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0" t="e">
        <f ca="1">+IF(AND(ISNUMBER(OFFSET('Sanitation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0" t="e">
        <f ca="1">+IF(AND(ISNUMBER(OFFSET('Sanitation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0" t="e">
        <f ca="1">+IF(AND(ISNUMBER(OFFSET('Sanitation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0" t="e">
        <f ca="1">+IF(AND(ISNUMBER(OFFSET('Sanitation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0" t="e">
        <f ca="1">+IF(AND(ISNUMBER(OFFSET('Sanitation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0" t="e">
        <f ca="1">+IF(AND(ISNUMBER(OFFSET('Sanitation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0" t="e">
        <f ca="1">+IF(AND(ISNUMBER(OFFSET('Sanitation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0" t="e">
        <f ca="1">+IF(AND(ISNUMBER(OFFSET('Sanitation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0" t="e">
        <f ca="1">+IF(AND(ISNUMBER(OFFSET('Sanitation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0" t="e">
        <f ca="1">+IF(AND(ISNUMBER(OFFSET('Sanitation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0" t="e">
        <f ca="1">+IF(AND(ISNUMBER(OFFSET('Sanitation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0" t="e">
        <f ca="1">+IF(AND(ISNUMBER(OFFSET('Sanitation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0" t="e">
        <f ca="1">+IF(AND(ISNUMBER(OFFSET('Sanitation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0" t="e">
        <f ca="1">+IF(AND(ISNUMBER(OFFSET('Sanitation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0" t="e">
        <f ca="1">+IF(AND(ISNUMBER(OFFSET('Sanitation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0" t="e">
        <f ca="1">+IF(AND(ISNUMBER(OFFSET('Sanitation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0" t="e">
        <f ca="1">+IF(AND(ISNUMBER(OFFSET('Sanitation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0" t="e">
        <f ca="1">+IF(AND(ISNUMBER(OFFSET('Sanitation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0" t="e">
        <f ca="1">+IF(AND(ISNUMBER(OFFSET('Sanitation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0" t="e">
        <f ca="1">+IF(AND(ISNUMBER(OFFSET('Sanitation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0" t="e">
        <f ca="1">+IF(AND(ISNUMBER(OFFSET('Sanitation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0" t="e">
        <f ca="1">+IF(AND(ISNUMBER(OFFSET('Sanitation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0" t="e">
        <f ca="1">+IF(AND(ISNUMBER(OFFSET('Sanitation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1" t="e">
        <f ca="1">+IF(AND(ISNUMBER(OFFSET('Hygiene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1" t="e">
        <f ca="1">+IF(AND(ISNUMBER(OFFSET('Hygiene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1" t="e">
        <f ca="1">+IF(AND(ISNUMBER(OFFSET('Hygiene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1" t="e">
        <f ca="1">+IF(AND(ISNUMBER(OFFSET('Hygiene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1" t="e">
        <f ca="1">+IF(AND(ISNUMBER(OFFSET('Hygiene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1" t="e">
        <f ca="1">+IF(AND(ISNUMBER(OFFSET('Hygiene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1" t="e">
        <f ca="1">+IF(AND(ISNUMBER(OFFSET('Hygiene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1" t="e">
        <f ca="1">+IF(AND(ISNUMBER(OFFSET('Hygiene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1" t="e">
        <f ca="1">+IF(AND(ISNUMBER(OFFSET('Hygiene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1" t="e">
        <f ca="1">+IF(AND(ISNUMBER(OFFSET('Hygiene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1" t="e">
        <f ca="1">+IF(AND(ISNUMBER(OFFSET('Hygiene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1" t="e">
        <f ca="1">+IF(AND(ISNUMBER(OFFSET('Hygiene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1" t="e">
        <f ca="1">+IF(AND(ISNUMBER(OFFSET('Hygiene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1" t="e">
        <f ca="1">+IF(AND(ISNUMBER(OFFSET('Hygiene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1" t="e">
        <f ca="1">+IF(AND(ISNUMBER(OFFSET('Hygiene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1" t="e">
        <f ca="1">+IF(AND(ISNUMBER(OFFSET('Hygiene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1" t="e">
        <f ca="1">+IF(AND(ISNUMBER(OFFSET('Hygiene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1" t="e">
        <f ca="1">+IF(AND(ISNUMBER(OFFSET('Hygiene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1">+IF(OFFSET('Water Data'!$C$28,0,10*ROW('Water Data'!C25))="","",OFFSET('Water Data'!$C$28,0,10*ROW('Water Data'!C25)))</f>
        <v/>
      </c>
      <c r="BT31" s="34" t="str">
        <f ca="1">+IF(OFFSET('Water Data'!$C$29,0,10*ROW('Water Data'!C25))="","",OFFSET('Water Data'!$C$29,0,10*ROW('Water Data'!C25)))</f>
        <v/>
      </c>
      <c r="BU31" s="34" t="str">
        <f ca="1">+IF(OFFSET('Water Data'!$C$30,0,10*ROW('Water Data'!C25))="","",OFFSET('Water Data'!$C$30,0,10*ROW('Water Data'!C25)))</f>
        <v/>
      </c>
      <c r="BV31" s="34" t="str">
        <f ca="1">+IF(OFFSET('Water Data'!$D$28,0,10*ROW('Water Data'!D25))="","",OFFSET('Water Data'!$D$28,0,10*ROW('Water Data'!D25)))</f>
        <v/>
      </c>
      <c r="BW31" s="34" t="str">
        <f ca="1">+IF(OFFSET('Water Data'!$D$29,0,10*ROW('Water Data'!D25))="","",OFFSET('Water Data'!$D$29,0,10*ROW('Water Data'!D25)))</f>
        <v/>
      </c>
      <c r="BX31" s="34" t="str">
        <f ca="1">+IF(OFFSET('Water Data'!$D$30,0,10*ROW('Water Data'!D25))="","",OFFSET('Water Data'!$D$30,0,10*ROW('Water Data'!D25)))</f>
        <v/>
      </c>
      <c r="BY31" s="34" t="str">
        <f ca="1">+IF(OFFSET('Water Data'!$E$28,0,10*ROW('Water Data'!E25))="","",OFFSET('Water Data'!$E$28,0,10*ROW('Water Data'!E25)))</f>
        <v/>
      </c>
      <c r="BZ31" s="34" t="str">
        <f ca="1">+IF(OFFSET('Water Data'!$E$29,0,10*ROW('Water Data'!E25))="","",OFFSET('Water Data'!$E$29,0,10*ROW('Water Data'!E25)))</f>
        <v/>
      </c>
      <c r="CA31" s="34" t="str">
        <f ca="1">+IF(OFFSET('Water Data'!$E$30,0,10*ROW('Water Data'!E25))="","",OFFSET('Water Data'!$E$30,0,10*ROW('Water Data'!E25)))</f>
        <v/>
      </c>
      <c r="CB31" s="34" t="str">
        <f ca="1">+IF(OFFSET('Water Data'!$F$28,0,10*ROW('Water Data'!F25))="","",OFFSET('Water Data'!$F$28,0,10*ROW('Water Data'!F25)))</f>
        <v/>
      </c>
      <c r="CC31" s="34" t="str">
        <f ca="1">+IF(OFFSET('Water Data'!$F$29,0,10*ROW('Water Data'!F25))="","",OFFSET('Water Data'!$F$29,0,10*ROW('Water Data'!F25)))</f>
        <v/>
      </c>
      <c r="CD31" s="34" t="str">
        <f ca="1">+IF(OFFSET('Water Data'!$F$30,0,10*ROW('Water Data'!F25))="","",OFFSET('Water Data'!$F$30,0,10*ROW('Water Data'!F25)))</f>
        <v/>
      </c>
      <c r="CE31" s="34" t="str">
        <f ca="1">+IF(OFFSET('Water Data'!$G$28,0,10*ROW('Water Data'!G25))="","",OFFSET('Water Data'!$G$28,0,10*ROW('Water Data'!G25)))</f>
        <v/>
      </c>
      <c r="CF31" s="34" t="str">
        <f ca="1">+IF(OFFSET('Water Data'!$G$29,0,10*ROW('Water Data'!G25))="","",OFFSET('Water Data'!$G$29,0,10*ROW('Water Data'!G25)))</f>
        <v/>
      </c>
      <c r="CG31" s="34" t="str">
        <f ca="1">+IF(OFFSET('Water Data'!$G$30,0,10*ROW('Water Data'!G25))="","",OFFSET('Water Data'!$G$30,0,10*ROW('Water Data'!G25)))</f>
        <v/>
      </c>
      <c r="CH31" s="34" t="str">
        <f ca="1">+IF(OFFSET('Water Data'!$H$28,0,10*ROW('Water Data'!H25))="","",OFFSET('Water Data'!$H$28,0,10*ROW('Water Data'!H25)))</f>
        <v/>
      </c>
      <c r="CI31" s="34" t="str">
        <f ca="1">+IF(OFFSET('Water Data'!$H$29,0,10*ROW('Water Data'!H25))="","",OFFSET('Water Data'!$H$29,0,10*ROW('Water Data'!H25)))</f>
        <v/>
      </c>
      <c r="CJ31" s="34" t="str">
        <f ca="1">+IF(OFFSET('Water Data'!$H$30,0,10*ROW('Water Data'!H25))="","",OFFSET('Water Data'!$H$30,0,10*ROW('Water Data'!H25)))</f>
        <v/>
      </c>
      <c r="CK31" s="34" t="str">
        <f ca="1">+IF(OFFSET('Sanitation Data'!$C$29,0,10*ROW('Sanitation Data'!C25))="","",OFFSET('Sanitation Data'!$C$29,0,10*ROW('Sanitation Data'!C25)))</f>
        <v/>
      </c>
      <c r="CL31" s="34" t="str">
        <f ca="1">+IF(OFFSET('Sanitation Data'!$C$30,0,10*ROW('Sanitation Data'!C25))="","",OFFSET('Sanitation Data'!$C$30,0,10*ROW('Sanitation Data'!C25)))</f>
        <v/>
      </c>
      <c r="CM31" s="34" t="str">
        <f ca="1">+IF(OFFSET('Sanitation Data'!$C$31,0,10*ROW('Sanitation Data'!C25))="","",OFFSET('Sanitation Data'!$C$31,0,10*ROW('Sanitation Data'!C25)))</f>
        <v/>
      </c>
      <c r="CN31" s="34" t="str">
        <f ca="1">+IF(OFFSET('Sanitation Data'!$C$32,0,10*ROW('Sanitation Data'!C25))="","",OFFSET('Sanitation Data'!$C$32,0,10*ROW('Sanitation Data'!C25)))</f>
        <v/>
      </c>
      <c r="CO31" s="34" t="str">
        <f ca="1">+IF(OFFSET('Sanitation Data'!$C$33,0,10*ROW('Sanitation Data'!C25))="","",OFFSET('Sanitation Data'!$C$33,0,10*ROW('Sanitation Data'!C25)))</f>
        <v/>
      </c>
      <c r="CP31" s="34" t="str">
        <f ca="1">+IF(OFFSET('Sanitation Data'!$D$29,0,10*ROW('Sanitation Data'!D25))="","",OFFSET('Sanitation Data'!$D$29,0,10*ROW('Sanitation Data'!D25)))</f>
        <v/>
      </c>
      <c r="CQ31" s="34" t="str">
        <f ca="1">+IF(OFFSET('Sanitation Data'!$D$30,0,10*ROW('Sanitation Data'!D25))="","",OFFSET('Sanitation Data'!$D$30,0,10*ROW('Sanitation Data'!D25)))</f>
        <v/>
      </c>
      <c r="CR31" s="34" t="str">
        <f ca="1">+IF(OFFSET('Sanitation Data'!$D$31,0,10*ROW('Sanitation Data'!D25))="","",OFFSET('Sanitation Data'!$D$31,0,10*ROW('Sanitation Data'!D25)))</f>
        <v/>
      </c>
      <c r="CS31" s="34" t="str">
        <f ca="1">+IF(OFFSET('Sanitation Data'!$D$32,0,10*ROW('Sanitation Data'!D25))="","",OFFSET('Sanitation Data'!$D$32,0,10*ROW('Sanitation Data'!D25)))</f>
        <v/>
      </c>
      <c r="CT31" s="34" t="str">
        <f ca="1">+IF(OFFSET('Sanitation Data'!$D$33,0,10*ROW('Sanitation Data'!D25))="","",OFFSET('Sanitation Data'!$D$33,0,10*ROW('Sanitation Data'!D25)))</f>
        <v/>
      </c>
      <c r="CU31" s="34" t="str">
        <f ca="1">+IF(OFFSET('Sanitation Data'!$E$29,0,10*ROW('Sanitation Data'!E25))="","",OFFSET('Sanitation Data'!$E$29,0,10*ROW('Sanitation Data'!E25)))</f>
        <v/>
      </c>
      <c r="CV31" s="34" t="str">
        <f ca="1">+IF(OFFSET('Sanitation Data'!$E$30,0,10*ROW('Sanitation Data'!E25))="","",OFFSET('Sanitation Data'!$E$30,0,10*ROW('Sanitation Data'!E25)))</f>
        <v/>
      </c>
      <c r="CW31" s="34" t="str">
        <f ca="1">+IF(OFFSET('Sanitation Data'!$E$31,0,10*ROW('Sanitation Data'!E25))="","",OFFSET('Sanitation Data'!$E$31,0,10*ROW('Sanitation Data'!E25)))</f>
        <v/>
      </c>
      <c r="CX31" s="34" t="str">
        <f ca="1">+IF(OFFSET('Sanitation Data'!$E$32,0,10*ROW('Sanitation Data'!E25))="","",OFFSET('Sanitation Data'!$E$32,0,10*ROW('Sanitation Data'!E25)))</f>
        <v/>
      </c>
      <c r="CY31" s="34" t="str">
        <f ca="1">+IF(OFFSET('Sanitation Data'!$E$33,0,10*ROW('Sanitation Data'!E25))="","",OFFSET('Sanitation Data'!$E$33,0,10*ROW('Sanitation Data'!E25)))</f>
        <v/>
      </c>
      <c r="CZ31" s="34" t="str">
        <f ca="1">+IF(OFFSET('Sanitation Data'!$F$29,0,10*ROW('Sanitation Data'!F25))="","",OFFSET('Sanitation Data'!$F$29,0,10*ROW('Sanitation Data'!F25)))</f>
        <v/>
      </c>
      <c r="DA31" s="34" t="str">
        <f ca="1">+IF(OFFSET('Sanitation Data'!$F$30,0,10*ROW('Sanitation Data'!F25))="","",OFFSET('Sanitation Data'!$F$30,0,10*ROW('Sanitation Data'!F25)))</f>
        <v/>
      </c>
      <c r="DB31" s="34" t="str">
        <f ca="1">+IF(OFFSET('Sanitation Data'!$F$31,0,10*ROW('Sanitation Data'!F25))="","",OFFSET('Sanitation Data'!$F$31,0,10*ROW('Sanitation Data'!F25)))</f>
        <v/>
      </c>
      <c r="DC31" s="34" t="str">
        <f ca="1">+IF(OFFSET('Sanitation Data'!$F$32,0,10*ROW('Sanitation Data'!F25))="","",OFFSET('Sanitation Data'!$F$32,0,10*ROW('Sanitation Data'!F25)))</f>
        <v/>
      </c>
      <c r="DD31" s="34" t="str">
        <f ca="1">+IF(OFFSET('Sanitation Data'!$F$33,0,10*ROW('Sanitation Data'!F25))="","",OFFSET('Sanitation Data'!$F$33,0,10*ROW('Sanitation Data'!F25)))</f>
        <v/>
      </c>
      <c r="DE31" s="34" t="str">
        <f ca="1">+IF(OFFSET('Sanitation Data'!$G$29,0,10*ROW('Sanitation Data'!G25))="","",OFFSET('Sanitation Data'!$G$29,0,10*ROW('Sanitation Data'!G25)))</f>
        <v/>
      </c>
      <c r="DF31" s="34" t="str">
        <f ca="1">+IF(OFFSET('Sanitation Data'!$G$30,0,10*ROW('Sanitation Data'!G25))="","",OFFSET('Sanitation Data'!$G$30,0,10*ROW('Sanitation Data'!G25)))</f>
        <v/>
      </c>
      <c r="DG31" s="34" t="str">
        <f ca="1">+IF(OFFSET('Sanitation Data'!$G$31,0,10*ROW('Sanitation Data'!G25))="","",OFFSET('Sanitation Data'!$G$31,0,10*ROW('Sanitation Data'!G25)))</f>
        <v/>
      </c>
      <c r="DH31" s="34" t="str">
        <f ca="1">+IF(OFFSET('Sanitation Data'!$G$32,0,10*ROW('Sanitation Data'!G25))="","",OFFSET('Sanitation Data'!$G$32,0,10*ROW('Sanitation Data'!G25)))</f>
        <v/>
      </c>
      <c r="DI31" s="34" t="str">
        <f ca="1">+IF(OFFSET('Sanitation Data'!$G$33,0,10*ROW('Sanitation Data'!G25))="","",OFFSET('Sanitation Data'!$G$33,0,10*ROW('Sanitation Data'!G25)))</f>
        <v/>
      </c>
      <c r="DJ31" s="34" t="str">
        <f ca="1">+IF(OFFSET('Sanitation Data'!$H$29,0,10*ROW('Sanitation Data'!H25))="","",OFFSET('Sanitation Data'!$H$29,0,10*ROW('Sanitation Data'!H25)))</f>
        <v/>
      </c>
      <c r="DK31" s="34" t="str">
        <f ca="1">+IF(OFFSET('Sanitation Data'!$H$30,0,10*ROW('Sanitation Data'!H25))="","",OFFSET('Sanitation Data'!$H$30,0,10*ROW('Sanitation Data'!H25)))</f>
        <v/>
      </c>
      <c r="DL31" s="34" t="str">
        <f ca="1">+IF(OFFSET('Sanitation Data'!$H$31,0,10*ROW('Sanitation Data'!H25))="","",OFFSET('Sanitation Data'!$H$31,0,10*ROW('Sanitation Data'!H25)))</f>
        <v/>
      </c>
      <c r="DM31" s="34" t="str">
        <f ca="1">+IF(OFFSET('Sanitation Data'!$H$32,0,10*ROW('Sanitation Data'!H25))="","",OFFSET('Sanitation Data'!$H$32,0,10*ROW('Sanitation Data'!H25)))</f>
        <v/>
      </c>
      <c r="DN31" s="34" t="str">
        <f ca="1">+IF(OFFSET('Sanitation Data'!$H$33,0,10*ROW('Sanitation Data'!H25))="","",OFFSET('Sanitation Data'!$H$33,0,10*ROW('Sanitation Data'!H25)))</f>
        <v/>
      </c>
      <c r="DO31" s="34" t="str">
        <f ca="1">+IF(OFFSET('Hygiene Data'!$C$12,0,10*ROW('Hygiene Data'!C25))="","",OFFSET('Hygiene Data'!$C$12,0,10*ROW('Hygiene Data'!C25)))</f>
        <v/>
      </c>
      <c r="DP31" s="34" t="str">
        <f ca="1">+IF(OFFSET('Hygiene Data'!$C$13,0,10*ROW('Hygiene Data'!C25))="","",OFFSET('Hygiene Data'!$C$13,0,10*ROW('Hygiene Data'!C25)))</f>
        <v/>
      </c>
      <c r="DQ31" s="34" t="str">
        <f ca="1">+IF(OFFSET('Hygiene Data'!$C$14,0,10*ROW('Hygiene Data'!C25))="","",OFFSET('Hygiene Data'!$C$14,0,10*ROW('Hygiene Data'!C25)))</f>
        <v/>
      </c>
      <c r="DR31" s="34" t="str">
        <f ca="1">+IF(OFFSET('Hygiene Data'!$D$12,0,10*ROW('Hygiene Data'!D25))="","",OFFSET('Hygiene Data'!$D$12,0,10*ROW('Hygiene Data'!D25)))</f>
        <v/>
      </c>
      <c r="DS31" s="34" t="str">
        <f ca="1">+IF(OFFSET('Hygiene Data'!$D$13,0,10*ROW('Hygiene Data'!D25))="","",OFFSET('Hygiene Data'!$D$13,0,10*ROW('Hygiene Data'!D25)))</f>
        <v/>
      </c>
      <c r="DT31" s="34" t="str">
        <f ca="1">+IF(OFFSET('Hygiene Data'!$D$14,0,10*ROW('Hygiene Data'!D25))="","",OFFSET('Hygiene Data'!$D$14,0,10*ROW('Hygiene Data'!D25)))</f>
        <v/>
      </c>
      <c r="DU31" s="34" t="str">
        <f ca="1">+IF(OFFSET('Hygiene Data'!$E$12,0,10*ROW('Hygiene Data'!E25))="","",OFFSET('Hygiene Data'!$E$12,0,10*ROW('Hygiene Data'!E25)))</f>
        <v/>
      </c>
      <c r="DV31" s="34" t="str">
        <f ca="1">+IF(OFFSET('Hygiene Data'!$E$13,0,10*ROW('Hygiene Data'!E25))="","",OFFSET('Hygiene Data'!$E$13,0,10*ROW('Hygiene Data'!E25)))</f>
        <v/>
      </c>
      <c r="DW31" s="34" t="str">
        <f ca="1">+IF(OFFSET('Hygiene Data'!$E$14,0,10*ROW('Hygiene Data'!E25))="","",OFFSET('Hygiene Data'!$E$14,0,10*ROW('Hygiene Data'!E25)))</f>
        <v/>
      </c>
      <c r="DX31" s="34" t="str">
        <f ca="1">+IF(OFFSET('Hygiene Data'!$F$12,0,10*ROW('Hygiene Data'!F25))="","",OFFSET('Hygiene Data'!$F$12,0,10*ROW('Hygiene Data'!F25)))</f>
        <v/>
      </c>
      <c r="DY31" s="34" t="str">
        <f ca="1">+IF(OFFSET('Hygiene Data'!$F$13,0,10*ROW('Hygiene Data'!F25))="","",OFFSET('Hygiene Data'!$F$13,0,10*ROW('Hygiene Data'!F25)))</f>
        <v/>
      </c>
      <c r="DZ31" s="34" t="str">
        <f ca="1">+IF(OFFSET('Hygiene Data'!$F$14,0,10*ROW('Hygiene Data'!F25))="","",OFFSET('Hygiene Data'!$F$14,0,10*ROW('Hygiene Data'!F25)))</f>
        <v/>
      </c>
      <c r="EA31" s="34" t="str">
        <f ca="1">+IF(OFFSET('Hygiene Data'!$G$12,0,10*ROW('Hygiene Data'!G25))="","",OFFSET('Hygiene Data'!$G$12,0,10*ROW('Hygiene Data'!G25)))</f>
        <v/>
      </c>
      <c r="EB31" s="34" t="str">
        <f ca="1">+IF(OFFSET('Hygiene Data'!$G$13,0,10*ROW('Hygiene Data'!G25))="","",OFFSET('Hygiene Data'!$G$13,0,10*ROW('Hygiene Data'!G25)))</f>
        <v/>
      </c>
      <c r="EC31" s="34" t="str">
        <f ca="1">+IF(OFFSET('Hygiene Data'!$G$14,0,10*ROW('Hygiene Data'!G25))="","",OFFSET('Hygiene Data'!$G$14,0,10*ROW('Hygiene Data'!G25)))</f>
        <v/>
      </c>
      <c r="ED31" s="34" t="str">
        <f ca="1">+IF(OFFSET('Hygiene Data'!$H$12,0,10*ROW('Hygiene Data'!H25))="","",OFFSET('Hygiene Data'!$H$12,0,10*ROW('Hygiene Data'!H25)))</f>
        <v/>
      </c>
      <c r="EE31" s="34" t="str">
        <f ca="1">+IF(OFFSET('Hygiene Data'!$H$13,0,10*ROW('Hygiene Data'!H25))="","",OFFSET('Hygiene Data'!$H$13,0,10*ROW('Hygiene Data'!H25)))</f>
        <v/>
      </c>
      <c r="EF31" s="34" t="str">
        <f ca="1">+IF(OFFSET('Hygiene Data'!$H$14,0,10*ROW('Hygiene Data'!H25))="","",OFFSET('Hygiene Data'!$H$14,0,10*ROW('Hygiene Data'!H25)))</f>
        <v/>
      </c>
    </row>
    <row r="32" spans="1:136" x14ac:dyDescent="0.25">
      <c r="A32" s="57" t="str">
        <f ca="1">+IF(OFFSET('Water Data'!$B$1,0,10*ROW('Water Data'!B29))="","",OFFSET('Water Data'!$B$1,0,10*ROW('Water Data'!B29)))</f>
        <v/>
      </c>
      <c r="B32" s="57" t="str">
        <f ca="1">+IF(OFFSET('Water Data'!$A$3,0,10*ROW('Water Data'!A29))="","",OFFSET('Water Data'!$A$3,0,10*ROW('Water Data'!A29)))</f>
        <v/>
      </c>
      <c r="C32" s="57" t="str">
        <f ca="1">+IF(OFFSET('Water Data'!$C$3,0,10*ROW('Water Data'!C29))="","",OFFSET('Water Data'!$C$3,0,10*ROW('Water Data'!C29)))</f>
        <v/>
      </c>
      <c r="D32" s="249" t="e">
        <f ca="1">+IF(AND(ISNUMBER(OFFSET('Water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9" t="e">
        <f ca="1">+IF(AND(ISNUMBER(OFFSET('Water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9" t="e">
        <f ca="1">+IF(AND(ISNUMBER(OFFSET('Water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9" t="e">
        <f ca="1">+IF(AND(ISNUMBER(OFFSET('Water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9" t="e">
        <f ca="1">+IF(AND(ISNUMBER(OFFSET('Water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9" t="e">
        <f ca="1">+IF(AND(ISNUMBER(OFFSET('Water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9" t="e">
        <f ca="1">+IF(AND(ISNUMBER(OFFSET('Water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9" t="e">
        <f ca="1">+IF(AND(ISNUMBER(OFFSET('Water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9" t="e">
        <f ca="1">+IF(AND(ISNUMBER(OFFSET('Water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9" t="e">
        <f ca="1">+IF(AND(ISNUMBER(OFFSET('Water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9" t="e">
        <f ca="1">+IF(AND(ISNUMBER(OFFSET('Water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9" t="e">
        <f ca="1">+IF(AND(ISNUMBER(OFFSET('Water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9" t="e">
        <f ca="1">+IF(AND(ISNUMBER(OFFSET('Water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9" t="e">
        <f ca="1">+IF(AND(ISNUMBER(OFFSET('Water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9" t="e">
        <f ca="1">+IF(AND(ISNUMBER(OFFSET('Water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9" t="e">
        <f ca="1">+IF(AND(ISNUMBER(OFFSET('Water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9" t="e">
        <f ca="1">+IF(AND(ISNUMBER(OFFSET('Water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9" t="e">
        <f ca="1">+IF(AND(ISNUMBER(OFFSET('Water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0" t="e">
        <f ca="1">+IF(AND(ISNUMBER(OFFSET('Sanitation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0" t="e">
        <f ca="1">+IF(AND(ISNUMBER(OFFSET('Sanitation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0" t="e">
        <f ca="1">+IF(AND(ISNUMBER(OFFSET('Sanitation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0" t="e">
        <f ca="1">+IF(AND(ISNUMBER(OFFSET('Sanitation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0" t="e">
        <f ca="1">+IF(AND(ISNUMBER(OFFSET('Sanitation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0" t="e">
        <f ca="1">+IF(AND(ISNUMBER(OFFSET('Sanitation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0" t="e">
        <f ca="1">+IF(AND(ISNUMBER(OFFSET('Sanitation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0" t="e">
        <f ca="1">+IF(AND(ISNUMBER(OFFSET('Sanitation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0" t="e">
        <f ca="1">+IF(AND(ISNUMBER(OFFSET('Sanitation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0" t="e">
        <f ca="1">+IF(AND(ISNUMBER(OFFSET('Sanitation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0" t="e">
        <f ca="1">+IF(AND(ISNUMBER(OFFSET('Sanitation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0" t="e">
        <f ca="1">+IF(AND(ISNUMBER(OFFSET('Sanitation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0" t="e">
        <f ca="1">+IF(AND(ISNUMBER(OFFSET('Sanitation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0" t="e">
        <f ca="1">+IF(AND(ISNUMBER(OFFSET('Sanitation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0" t="e">
        <f ca="1">+IF(AND(ISNUMBER(OFFSET('Sanitation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0" t="e">
        <f ca="1">+IF(AND(ISNUMBER(OFFSET('Sanitation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0" t="e">
        <f ca="1">+IF(AND(ISNUMBER(OFFSET('Sanitation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0" t="e">
        <f ca="1">+IF(AND(ISNUMBER(OFFSET('Sanitation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0" t="e">
        <f ca="1">+IF(AND(ISNUMBER(OFFSET('Sanitation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0" t="e">
        <f ca="1">+IF(AND(ISNUMBER(OFFSET('Sanitation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0" t="e">
        <f ca="1">+IF(AND(ISNUMBER(OFFSET('Sanitation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0" t="e">
        <f ca="1">+IF(AND(ISNUMBER(OFFSET('Sanitation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0" t="e">
        <f ca="1">+IF(AND(ISNUMBER(OFFSET('Sanitation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0" t="e">
        <f ca="1">+IF(AND(ISNUMBER(OFFSET('Sanitation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0" t="e">
        <f ca="1">+IF(AND(ISNUMBER(OFFSET('Sanitation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0" t="e">
        <f ca="1">+IF(AND(ISNUMBER(OFFSET('Sanitation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0" t="e">
        <f ca="1">+IF(AND(ISNUMBER(OFFSET('Sanitation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0" t="e">
        <f ca="1">+IF(AND(ISNUMBER(OFFSET('Sanitation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0" t="e">
        <f ca="1">+IF(AND(ISNUMBER(OFFSET('Sanitation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0" t="e">
        <f ca="1">+IF(AND(ISNUMBER(OFFSET('Sanitation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1" t="e">
        <f ca="1">+IF(AND(ISNUMBER(OFFSET('Hygiene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1" t="e">
        <f ca="1">+IF(AND(ISNUMBER(OFFSET('Hygiene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1" t="e">
        <f ca="1">+IF(AND(ISNUMBER(OFFSET('Hygiene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1" t="e">
        <f ca="1">+IF(AND(ISNUMBER(OFFSET('Hygiene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1" t="e">
        <f ca="1">+IF(AND(ISNUMBER(OFFSET('Hygiene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1" t="e">
        <f ca="1">+IF(AND(ISNUMBER(OFFSET('Hygiene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1" t="e">
        <f ca="1">+IF(AND(ISNUMBER(OFFSET('Hygiene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1" t="e">
        <f ca="1">+IF(AND(ISNUMBER(OFFSET('Hygiene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1" t="e">
        <f ca="1">+IF(AND(ISNUMBER(OFFSET('Hygiene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1" t="e">
        <f ca="1">+IF(AND(ISNUMBER(OFFSET('Hygiene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1" t="e">
        <f ca="1">+IF(AND(ISNUMBER(OFFSET('Hygiene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1" t="e">
        <f ca="1">+IF(AND(ISNUMBER(OFFSET('Hygiene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1" t="e">
        <f ca="1">+IF(AND(ISNUMBER(OFFSET('Hygiene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1" t="e">
        <f ca="1">+IF(AND(ISNUMBER(OFFSET('Hygiene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1" t="e">
        <f ca="1">+IF(AND(ISNUMBER(OFFSET('Hygiene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1" t="e">
        <f ca="1">+IF(AND(ISNUMBER(OFFSET('Hygiene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1" t="e">
        <f ca="1">+IF(AND(ISNUMBER(OFFSET('Hygiene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1" t="e">
        <f ca="1">+IF(AND(ISNUMBER(OFFSET('Hygiene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1">+IF(OFFSET('Water Data'!$C$28,0,10*ROW('Water Data'!C26))="","",OFFSET('Water Data'!$C$28,0,10*ROW('Water Data'!C26)))</f>
        <v/>
      </c>
      <c r="BT32" s="34" t="str">
        <f ca="1">+IF(OFFSET('Water Data'!$C$29,0,10*ROW('Water Data'!C26))="","",OFFSET('Water Data'!$C$29,0,10*ROW('Water Data'!C26)))</f>
        <v/>
      </c>
      <c r="BU32" s="34" t="str">
        <f ca="1">+IF(OFFSET('Water Data'!$C$30,0,10*ROW('Water Data'!C26))="","",OFFSET('Water Data'!$C$30,0,10*ROW('Water Data'!C26)))</f>
        <v/>
      </c>
      <c r="BV32" s="34" t="str">
        <f ca="1">+IF(OFFSET('Water Data'!$D$28,0,10*ROW('Water Data'!D26))="","",OFFSET('Water Data'!$D$28,0,10*ROW('Water Data'!D26)))</f>
        <v/>
      </c>
      <c r="BW32" s="34" t="str">
        <f ca="1">+IF(OFFSET('Water Data'!$D$29,0,10*ROW('Water Data'!D26))="","",OFFSET('Water Data'!$D$29,0,10*ROW('Water Data'!D26)))</f>
        <v/>
      </c>
      <c r="BX32" s="34" t="str">
        <f ca="1">+IF(OFFSET('Water Data'!$D$30,0,10*ROW('Water Data'!D26))="","",OFFSET('Water Data'!$D$30,0,10*ROW('Water Data'!D26)))</f>
        <v/>
      </c>
      <c r="BY32" s="34" t="str">
        <f ca="1">+IF(OFFSET('Water Data'!$E$28,0,10*ROW('Water Data'!E26))="","",OFFSET('Water Data'!$E$28,0,10*ROW('Water Data'!E26)))</f>
        <v/>
      </c>
      <c r="BZ32" s="34" t="str">
        <f ca="1">+IF(OFFSET('Water Data'!$E$29,0,10*ROW('Water Data'!E26))="","",OFFSET('Water Data'!$E$29,0,10*ROW('Water Data'!E26)))</f>
        <v/>
      </c>
      <c r="CA32" s="34" t="str">
        <f ca="1">+IF(OFFSET('Water Data'!$E$30,0,10*ROW('Water Data'!E26))="","",OFFSET('Water Data'!$E$30,0,10*ROW('Water Data'!E26)))</f>
        <v/>
      </c>
      <c r="CB32" s="34" t="str">
        <f ca="1">+IF(OFFSET('Water Data'!$F$28,0,10*ROW('Water Data'!F26))="","",OFFSET('Water Data'!$F$28,0,10*ROW('Water Data'!F26)))</f>
        <v/>
      </c>
      <c r="CC32" s="34" t="str">
        <f ca="1">+IF(OFFSET('Water Data'!$F$29,0,10*ROW('Water Data'!F26))="","",OFFSET('Water Data'!$F$29,0,10*ROW('Water Data'!F26)))</f>
        <v/>
      </c>
      <c r="CD32" s="34" t="str">
        <f ca="1">+IF(OFFSET('Water Data'!$F$30,0,10*ROW('Water Data'!F26))="","",OFFSET('Water Data'!$F$30,0,10*ROW('Water Data'!F26)))</f>
        <v/>
      </c>
      <c r="CE32" s="34" t="str">
        <f ca="1">+IF(OFFSET('Water Data'!$G$28,0,10*ROW('Water Data'!G26))="","",OFFSET('Water Data'!$G$28,0,10*ROW('Water Data'!G26)))</f>
        <v/>
      </c>
      <c r="CF32" s="34" t="str">
        <f ca="1">+IF(OFFSET('Water Data'!$G$29,0,10*ROW('Water Data'!G26))="","",OFFSET('Water Data'!$G$29,0,10*ROW('Water Data'!G26)))</f>
        <v/>
      </c>
      <c r="CG32" s="34" t="str">
        <f ca="1">+IF(OFFSET('Water Data'!$G$30,0,10*ROW('Water Data'!G26))="","",OFFSET('Water Data'!$G$30,0,10*ROW('Water Data'!G26)))</f>
        <v/>
      </c>
      <c r="CH32" s="34" t="str">
        <f ca="1">+IF(OFFSET('Water Data'!$H$28,0,10*ROW('Water Data'!H26))="","",OFFSET('Water Data'!$H$28,0,10*ROW('Water Data'!H26)))</f>
        <v/>
      </c>
      <c r="CI32" s="34" t="str">
        <f ca="1">+IF(OFFSET('Water Data'!$H$29,0,10*ROW('Water Data'!H26))="","",OFFSET('Water Data'!$H$29,0,10*ROW('Water Data'!H26)))</f>
        <v/>
      </c>
      <c r="CJ32" s="34" t="str">
        <f ca="1">+IF(OFFSET('Water Data'!$H$30,0,10*ROW('Water Data'!H26))="","",OFFSET('Water Data'!$H$30,0,10*ROW('Water Data'!H26)))</f>
        <v/>
      </c>
      <c r="CK32" s="34" t="str">
        <f ca="1">+IF(OFFSET('Sanitation Data'!$C$29,0,10*ROW('Sanitation Data'!C26))="","",OFFSET('Sanitation Data'!$C$29,0,10*ROW('Sanitation Data'!C26)))</f>
        <v/>
      </c>
      <c r="CL32" s="34" t="str">
        <f ca="1">+IF(OFFSET('Sanitation Data'!$C$30,0,10*ROW('Sanitation Data'!C26))="","",OFFSET('Sanitation Data'!$C$30,0,10*ROW('Sanitation Data'!C26)))</f>
        <v/>
      </c>
      <c r="CM32" s="34" t="str">
        <f ca="1">+IF(OFFSET('Sanitation Data'!$C$31,0,10*ROW('Sanitation Data'!C26))="","",OFFSET('Sanitation Data'!$C$31,0,10*ROW('Sanitation Data'!C26)))</f>
        <v/>
      </c>
      <c r="CN32" s="34" t="str">
        <f ca="1">+IF(OFFSET('Sanitation Data'!$C$32,0,10*ROW('Sanitation Data'!C26))="","",OFFSET('Sanitation Data'!$C$32,0,10*ROW('Sanitation Data'!C26)))</f>
        <v/>
      </c>
      <c r="CO32" s="34" t="str">
        <f ca="1">+IF(OFFSET('Sanitation Data'!$C$33,0,10*ROW('Sanitation Data'!C26))="","",OFFSET('Sanitation Data'!$C$33,0,10*ROW('Sanitation Data'!C26)))</f>
        <v/>
      </c>
      <c r="CP32" s="34" t="str">
        <f ca="1">+IF(OFFSET('Sanitation Data'!$D$29,0,10*ROW('Sanitation Data'!D26))="","",OFFSET('Sanitation Data'!$D$29,0,10*ROW('Sanitation Data'!D26)))</f>
        <v/>
      </c>
      <c r="CQ32" s="34" t="str">
        <f ca="1">+IF(OFFSET('Sanitation Data'!$D$30,0,10*ROW('Sanitation Data'!D26))="","",OFFSET('Sanitation Data'!$D$30,0,10*ROW('Sanitation Data'!D26)))</f>
        <v/>
      </c>
      <c r="CR32" s="34" t="str">
        <f ca="1">+IF(OFFSET('Sanitation Data'!$D$31,0,10*ROW('Sanitation Data'!D26))="","",OFFSET('Sanitation Data'!$D$31,0,10*ROW('Sanitation Data'!D26)))</f>
        <v/>
      </c>
      <c r="CS32" s="34" t="str">
        <f ca="1">+IF(OFFSET('Sanitation Data'!$D$32,0,10*ROW('Sanitation Data'!D26))="","",OFFSET('Sanitation Data'!$D$32,0,10*ROW('Sanitation Data'!D26)))</f>
        <v/>
      </c>
      <c r="CT32" s="34" t="str">
        <f ca="1">+IF(OFFSET('Sanitation Data'!$D$33,0,10*ROW('Sanitation Data'!D26))="","",OFFSET('Sanitation Data'!$D$33,0,10*ROW('Sanitation Data'!D26)))</f>
        <v/>
      </c>
      <c r="CU32" s="34" t="str">
        <f ca="1">+IF(OFFSET('Sanitation Data'!$E$29,0,10*ROW('Sanitation Data'!E26))="","",OFFSET('Sanitation Data'!$E$29,0,10*ROW('Sanitation Data'!E26)))</f>
        <v/>
      </c>
      <c r="CV32" s="34" t="str">
        <f ca="1">+IF(OFFSET('Sanitation Data'!$E$30,0,10*ROW('Sanitation Data'!E26))="","",OFFSET('Sanitation Data'!$E$30,0,10*ROW('Sanitation Data'!E26)))</f>
        <v/>
      </c>
      <c r="CW32" s="34" t="str">
        <f ca="1">+IF(OFFSET('Sanitation Data'!$E$31,0,10*ROW('Sanitation Data'!E26))="","",OFFSET('Sanitation Data'!$E$31,0,10*ROW('Sanitation Data'!E26)))</f>
        <v/>
      </c>
      <c r="CX32" s="34" t="str">
        <f ca="1">+IF(OFFSET('Sanitation Data'!$E$32,0,10*ROW('Sanitation Data'!E26))="","",OFFSET('Sanitation Data'!$E$32,0,10*ROW('Sanitation Data'!E26)))</f>
        <v/>
      </c>
      <c r="CY32" s="34" t="str">
        <f ca="1">+IF(OFFSET('Sanitation Data'!$E$33,0,10*ROW('Sanitation Data'!E26))="","",OFFSET('Sanitation Data'!$E$33,0,10*ROW('Sanitation Data'!E26)))</f>
        <v/>
      </c>
      <c r="CZ32" s="34" t="str">
        <f ca="1">+IF(OFFSET('Sanitation Data'!$F$29,0,10*ROW('Sanitation Data'!F26))="","",OFFSET('Sanitation Data'!$F$29,0,10*ROW('Sanitation Data'!F26)))</f>
        <v/>
      </c>
      <c r="DA32" s="34" t="str">
        <f ca="1">+IF(OFFSET('Sanitation Data'!$F$30,0,10*ROW('Sanitation Data'!F26))="","",OFFSET('Sanitation Data'!$F$30,0,10*ROW('Sanitation Data'!F26)))</f>
        <v/>
      </c>
      <c r="DB32" s="34" t="str">
        <f ca="1">+IF(OFFSET('Sanitation Data'!$F$31,0,10*ROW('Sanitation Data'!F26))="","",OFFSET('Sanitation Data'!$F$31,0,10*ROW('Sanitation Data'!F26)))</f>
        <v/>
      </c>
      <c r="DC32" s="34" t="str">
        <f ca="1">+IF(OFFSET('Sanitation Data'!$F$32,0,10*ROW('Sanitation Data'!F26))="","",OFFSET('Sanitation Data'!$F$32,0,10*ROW('Sanitation Data'!F26)))</f>
        <v/>
      </c>
      <c r="DD32" s="34" t="str">
        <f ca="1">+IF(OFFSET('Sanitation Data'!$F$33,0,10*ROW('Sanitation Data'!F26))="","",OFFSET('Sanitation Data'!$F$33,0,10*ROW('Sanitation Data'!F26)))</f>
        <v/>
      </c>
      <c r="DE32" s="34" t="str">
        <f ca="1">+IF(OFFSET('Sanitation Data'!$G$29,0,10*ROW('Sanitation Data'!G26))="","",OFFSET('Sanitation Data'!$G$29,0,10*ROW('Sanitation Data'!G26)))</f>
        <v/>
      </c>
      <c r="DF32" s="34" t="str">
        <f ca="1">+IF(OFFSET('Sanitation Data'!$G$30,0,10*ROW('Sanitation Data'!G26))="","",OFFSET('Sanitation Data'!$G$30,0,10*ROW('Sanitation Data'!G26)))</f>
        <v/>
      </c>
      <c r="DG32" s="34" t="str">
        <f ca="1">+IF(OFFSET('Sanitation Data'!$G$31,0,10*ROW('Sanitation Data'!G26))="","",OFFSET('Sanitation Data'!$G$31,0,10*ROW('Sanitation Data'!G26)))</f>
        <v/>
      </c>
      <c r="DH32" s="34" t="str">
        <f ca="1">+IF(OFFSET('Sanitation Data'!$G$32,0,10*ROW('Sanitation Data'!G26))="","",OFFSET('Sanitation Data'!$G$32,0,10*ROW('Sanitation Data'!G26)))</f>
        <v/>
      </c>
      <c r="DI32" s="34" t="str">
        <f ca="1">+IF(OFFSET('Sanitation Data'!$G$33,0,10*ROW('Sanitation Data'!G26))="","",OFFSET('Sanitation Data'!$G$33,0,10*ROW('Sanitation Data'!G26)))</f>
        <v/>
      </c>
      <c r="DJ32" s="34" t="str">
        <f ca="1">+IF(OFFSET('Sanitation Data'!$H$29,0,10*ROW('Sanitation Data'!H26))="","",OFFSET('Sanitation Data'!$H$29,0,10*ROW('Sanitation Data'!H26)))</f>
        <v/>
      </c>
      <c r="DK32" s="34" t="str">
        <f ca="1">+IF(OFFSET('Sanitation Data'!$H$30,0,10*ROW('Sanitation Data'!H26))="","",OFFSET('Sanitation Data'!$H$30,0,10*ROW('Sanitation Data'!H26)))</f>
        <v/>
      </c>
      <c r="DL32" s="34" t="str">
        <f ca="1">+IF(OFFSET('Sanitation Data'!$H$31,0,10*ROW('Sanitation Data'!H26))="","",OFFSET('Sanitation Data'!$H$31,0,10*ROW('Sanitation Data'!H26)))</f>
        <v/>
      </c>
      <c r="DM32" s="34" t="str">
        <f ca="1">+IF(OFFSET('Sanitation Data'!$H$32,0,10*ROW('Sanitation Data'!H26))="","",OFFSET('Sanitation Data'!$H$32,0,10*ROW('Sanitation Data'!H26)))</f>
        <v/>
      </c>
      <c r="DN32" s="34" t="str">
        <f ca="1">+IF(OFFSET('Sanitation Data'!$H$33,0,10*ROW('Sanitation Data'!H26))="","",OFFSET('Sanitation Data'!$H$33,0,10*ROW('Sanitation Data'!H26)))</f>
        <v/>
      </c>
      <c r="DO32" s="34" t="str">
        <f ca="1">+IF(OFFSET('Hygiene Data'!$C$12,0,10*ROW('Hygiene Data'!C26))="","",OFFSET('Hygiene Data'!$C$12,0,10*ROW('Hygiene Data'!C26)))</f>
        <v/>
      </c>
      <c r="DP32" s="34" t="str">
        <f ca="1">+IF(OFFSET('Hygiene Data'!$C$13,0,10*ROW('Hygiene Data'!C26))="","",OFFSET('Hygiene Data'!$C$13,0,10*ROW('Hygiene Data'!C26)))</f>
        <v/>
      </c>
      <c r="DQ32" s="34" t="str">
        <f ca="1">+IF(OFFSET('Hygiene Data'!$C$14,0,10*ROW('Hygiene Data'!C26))="","",OFFSET('Hygiene Data'!$C$14,0,10*ROW('Hygiene Data'!C26)))</f>
        <v/>
      </c>
      <c r="DR32" s="34" t="str">
        <f ca="1">+IF(OFFSET('Hygiene Data'!$D$12,0,10*ROW('Hygiene Data'!D26))="","",OFFSET('Hygiene Data'!$D$12,0,10*ROW('Hygiene Data'!D26)))</f>
        <v/>
      </c>
      <c r="DS32" s="34" t="str">
        <f ca="1">+IF(OFFSET('Hygiene Data'!$D$13,0,10*ROW('Hygiene Data'!D26))="","",OFFSET('Hygiene Data'!$D$13,0,10*ROW('Hygiene Data'!D26)))</f>
        <v/>
      </c>
      <c r="DT32" s="34" t="str">
        <f ca="1">+IF(OFFSET('Hygiene Data'!$D$14,0,10*ROW('Hygiene Data'!D26))="","",OFFSET('Hygiene Data'!$D$14,0,10*ROW('Hygiene Data'!D26)))</f>
        <v/>
      </c>
      <c r="DU32" s="34" t="str">
        <f ca="1">+IF(OFFSET('Hygiene Data'!$E$12,0,10*ROW('Hygiene Data'!E26))="","",OFFSET('Hygiene Data'!$E$12,0,10*ROW('Hygiene Data'!E26)))</f>
        <v/>
      </c>
      <c r="DV32" s="34" t="str">
        <f ca="1">+IF(OFFSET('Hygiene Data'!$E$13,0,10*ROW('Hygiene Data'!E26))="","",OFFSET('Hygiene Data'!$E$13,0,10*ROW('Hygiene Data'!E26)))</f>
        <v/>
      </c>
      <c r="DW32" s="34" t="str">
        <f ca="1">+IF(OFFSET('Hygiene Data'!$E$14,0,10*ROW('Hygiene Data'!E26))="","",OFFSET('Hygiene Data'!$E$14,0,10*ROW('Hygiene Data'!E26)))</f>
        <v/>
      </c>
      <c r="DX32" s="34" t="str">
        <f ca="1">+IF(OFFSET('Hygiene Data'!$F$12,0,10*ROW('Hygiene Data'!F26))="","",OFFSET('Hygiene Data'!$F$12,0,10*ROW('Hygiene Data'!F26)))</f>
        <v/>
      </c>
      <c r="DY32" s="34" t="str">
        <f ca="1">+IF(OFFSET('Hygiene Data'!$F$13,0,10*ROW('Hygiene Data'!F26))="","",OFFSET('Hygiene Data'!$F$13,0,10*ROW('Hygiene Data'!F26)))</f>
        <v/>
      </c>
      <c r="DZ32" s="34" t="str">
        <f ca="1">+IF(OFFSET('Hygiene Data'!$F$14,0,10*ROW('Hygiene Data'!F26))="","",OFFSET('Hygiene Data'!$F$14,0,10*ROW('Hygiene Data'!F26)))</f>
        <v/>
      </c>
      <c r="EA32" s="34" t="str">
        <f ca="1">+IF(OFFSET('Hygiene Data'!$G$12,0,10*ROW('Hygiene Data'!G26))="","",OFFSET('Hygiene Data'!$G$12,0,10*ROW('Hygiene Data'!G26)))</f>
        <v/>
      </c>
      <c r="EB32" s="34" t="str">
        <f ca="1">+IF(OFFSET('Hygiene Data'!$G$13,0,10*ROW('Hygiene Data'!G26))="","",OFFSET('Hygiene Data'!$G$13,0,10*ROW('Hygiene Data'!G26)))</f>
        <v/>
      </c>
      <c r="EC32" s="34" t="str">
        <f ca="1">+IF(OFFSET('Hygiene Data'!$G$14,0,10*ROW('Hygiene Data'!G26))="","",OFFSET('Hygiene Data'!$G$14,0,10*ROW('Hygiene Data'!G26)))</f>
        <v/>
      </c>
      <c r="ED32" s="34" t="str">
        <f ca="1">+IF(OFFSET('Hygiene Data'!$H$12,0,10*ROW('Hygiene Data'!H26))="","",OFFSET('Hygiene Data'!$H$12,0,10*ROW('Hygiene Data'!H26)))</f>
        <v/>
      </c>
      <c r="EE32" s="34" t="str">
        <f ca="1">+IF(OFFSET('Hygiene Data'!$H$13,0,10*ROW('Hygiene Data'!H26))="","",OFFSET('Hygiene Data'!$H$13,0,10*ROW('Hygiene Data'!H26)))</f>
        <v/>
      </c>
      <c r="EF32" s="34" t="str">
        <f ca="1">+IF(OFFSET('Hygiene Data'!$H$14,0,10*ROW('Hygiene Data'!H26))="","",OFFSET('Hygiene Data'!$H$14,0,10*ROW('Hygiene Data'!H26)))</f>
        <v/>
      </c>
    </row>
    <row r="33" spans="1:136" x14ac:dyDescent="0.25">
      <c r="A33" s="57" t="str">
        <f ca="1">+IF(OFFSET('Water Data'!$B$1,0,10*ROW('Water Data'!B30))="","",OFFSET('Water Data'!$B$1,0,10*ROW('Water Data'!B30)))</f>
        <v/>
      </c>
      <c r="B33" s="57" t="str">
        <f ca="1">+IF(OFFSET('Water Data'!$A$3,0,10*ROW('Water Data'!A30))="","",OFFSET('Water Data'!$A$3,0,10*ROW('Water Data'!A30)))</f>
        <v/>
      </c>
      <c r="C33" s="57" t="str">
        <f ca="1">+IF(OFFSET('Water Data'!$C$3,0,10*ROW('Water Data'!C30))="","",OFFSET('Water Data'!$C$3,0,10*ROW('Water Data'!C30)))</f>
        <v/>
      </c>
      <c r="D33" s="249" t="e">
        <f ca="1">+IF(AND(ISNUMBER(OFFSET('Water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9" t="e">
        <f ca="1">+IF(AND(ISNUMBER(OFFSET('Water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9" t="e">
        <f ca="1">+IF(AND(ISNUMBER(OFFSET('Water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9" t="e">
        <f ca="1">+IF(AND(ISNUMBER(OFFSET('Water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9" t="e">
        <f ca="1">+IF(AND(ISNUMBER(OFFSET('Water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9" t="e">
        <f ca="1">+IF(AND(ISNUMBER(OFFSET('Water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9" t="e">
        <f ca="1">+IF(AND(ISNUMBER(OFFSET('Water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9" t="e">
        <f ca="1">+IF(AND(ISNUMBER(OFFSET('Water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9" t="e">
        <f ca="1">+IF(AND(ISNUMBER(OFFSET('Water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9" t="e">
        <f ca="1">+IF(AND(ISNUMBER(OFFSET('Water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9" t="e">
        <f ca="1">+IF(AND(ISNUMBER(OFFSET('Water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9" t="e">
        <f ca="1">+IF(AND(ISNUMBER(OFFSET('Water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9" t="e">
        <f ca="1">+IF(AND(ISNUMBER(OFFSET('Water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9" t="e">
        <f ca="1">+IF(AND(ISNUMBER(OFFSET('Water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9" t="e">
        <f ca="1">+IF(AND(ISNUMBER(OFFSET('Water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9" t="e">
        <f ca="1">+IF(AND(ISNUMBER(OFFSET('Water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9" t="e">
        <f ca="1">+IF(AND(ISNUMBER(OFFSET('Water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9" t="e">
        <f ca="1">+IF(AND(ISNUMBER(OFFSET('Water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0" t="e">
        <f ca="1">+IF(AND(ISNUMBER(OFFSET('Sanitation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0" t="e">
        <f ca="1">+IF(AND(ISNUMBER(OFFSET('Sanitation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0" t="e">
        <f ca="1">+IF(AND(ISNUMBER(OFFSET('Sanitation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0" t="e">
        <f ca="1">+IF(AND(ISNUMBER(OFFSET('Sanitation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0" t="e">
        <f ca="1">+IF(AND(ISNUMBER(OFFSET('Sanitation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0" t="e">
        <f ca="1">+IF(AND(ISNUMBER(OFFSET('Sanitation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0" t="e">
        <f ca="1">+IF(AND(ISNUMBER(OFFSET('Sanitation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0" t="e">
        <f ca="1">+IF(AND(ISNUMBER(OFFSET('Sanitation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0" t="e">
        <f ca="1">+IF(AND(ISNUMBER(OFFSET('Sanitation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0" t="e">
        <f ca="1">+IF(AND(ISNUMBER(OFFSET('Sanitation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0" t="e">
        <f ca="1">+IF(AND(ISNUMBER(OFFSET('Sanitation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0" t="e">
        <f ca="1">+IF(AND(ISNUMBER(OFFSET('Sanitation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0" t="e">
        <f ca="1">+IF(AND(ISNUMBER(OFFSET('Sanitation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0" t="e">
        <f ca="1">+IF(AND(ISNUMBER(OFFSET('Sanitation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0" t="e">
        <f ca="1">+IF(AND(ISNUMBER(OFFSET('Sanitation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0" t="e">
        <f ca="1">+IF(AND(ISNUMBER(OFFSET('Sanitation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0" t="e">
        <f ca="1">+IF(AND(ISNUMBER(OFFSET('Sanitation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0" t="e">
        <f ca="1">+IF(AND(ISNUMBER(OFFSET('Sanitation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0" t="e">
        <f ca="1">+IF(AND(ISNUMBER(OFFSET('Sanitation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0" t="e">
        <f ca="1">+IF(AND(ISNUMBER(OFFSET('Sanitation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0" t="e">
        <f ca="1">+IF(AND(ISNUMBER(OFFSET('Sanitation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0" t="e">
        <f ca="1">+IF(AND(ISNUMBER(OFFSET('Sanitation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0" t="e">
        <f ca="1">+IF(AND(ISNUMBER(OFFSET('Sanitation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0" t="e">
        <f ca="1">+IF(AND(ISNUMBER(OFFSET('Sanitation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0" t="e">
        <f ca="1">+IF(AND(ISNUMBER(OFFSET('Sanitation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0" t="e">
        <f ca="1">+IF(AND(ISNUMBER(OFFSET('Sanitation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0" t="e">
        <f ca="1">+IF(AND(ISNUMBER(OFFSET('Sanitation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0" t="e">
        <f ca="1">+IF(AND(ISNUMBER(OFFSET('Sanitation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0" t="e">
        <f ca="1">+IF(AND(ISNUMBER(OFFSET('Sanitation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0" t="e">
        <f ca="1">+IF(AND(ISNUMBER(OFFSET('Sanitation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1" t="e">
        <f ca="1">+IF(AND(ISNUMBER(OFFSET('Hygiene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1" t="e">
        <f ca="1">+IF(AND(ISNUMBER(OFFSET('Hygiene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1" t="e">
        <f ca="1">+IF(AND(ISNUMBER(OFFSET('Hygiene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1" t="e">
        <f ca="1">+IF(AND(ISNUMBER(OFFSET('Hygiene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1" t="e">
        <f ca="1">+IF(AND(ISNUMBER(OFFSET('Hygiene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1" t="e">
        <f ca="1">+IF(AND(ISNUMBER(OFFSET('Hygiene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1" t="e">
        <f ca="1">+IF(AND(ISNUMBER(OFFSET('Hygiene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1" t="e">
        <f ca="1">+IF(AND(ISNUMBER(OFFSET('Hygiene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1" t="e">
        <f ca="1">+IF(AND(ISNUMBER(OFFSET('Hygiene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1" t="e">
        <f ca="1">+IF(AND(ISNUMBER(OFFSET('Hygiene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1" t="e">
        <f ca="1">+IF(AND(ISNUMBER(OFFSET('Hygiene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1" t="e">
        <f ca="1">+IF(AND(ISNUMBER(OFFSET('Hygiene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1" t="e">
        <f ca="1">+IF(AND(ISNUMBER(OFFSET('Hygiene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1" t="e">
        <f ca="1">+IF(AND(ISNUMBER(OFFSET('Hygiene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1" t="e">
        <f ca="1">+IF(AND(ISNUMBER(OFFSET('Hygiene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1" t="e">
        <f ca="1">+IF(AND(ISNUMBER(OFFSET('Hygiene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1" t="e">
        <f ca="1">+IF(AND(ISNUMBER(OFFSET('Hygiene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1" t="e">
        <f ca="1">+IF(AND(ISNUMBER(OFFSET('Hygiene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1">+IF(OFFSET('Water Data'!$C$28,0,10*ROW('Water Data'!C27))="","",OFFSET('Water Data'!$C$28,0,10*ROW('Water Data'!C27)))</f>
        <v/>
      </c>
      <c r="BT33" s="34" t="str">
        <f ca="1">+IF(OFFSET('Water Data'!$C$29,0,10*ROW('Water Data'!C27))="","",OFFSET('Water Data'!$C$29,0,10*ROW('Water Data'!C27)))</f>
        <v/>
      </c>
      <c r="BU33" s="34" t="str">
        <f ca="1">+IF(OFFSET('Water Data'!$C$30,0,10*ROW('Water Data'!C27))="","",OFFSET('Water Data'!$C$30,0,10*ROW('Water Data'!C27)))</f>
        <v/>
      </c>
      <c r="BV33" s="34" t="str">
        <f ca="1">+IF(OFFSET('Water Data'!$D$28,0,10*ROW('Water Data'!D27))="","",OFFSET('Water Data'!$D$28,0,10*ROW('Water Data'!D27)))</f>
        <v/>
      </c>
      <c r="BW33" s="34" t="str">
        <f ca="1">+IF(OFFSET('Water Data'!$D$29,0,10*ROW('Water Data'!D27))="","",OFFSET('Water Data'!$D$29,0,10*ROW('Water Data'!D27)))</f>
        <v/>
      </c>
      <c r="BX33" s="34" t="str">
        <f ca="1">+IF(OFFSET('Water Data'!$D$30,0,10*ROW('Water Data'!D27))="","",OFFSET('Water Data'!$D$30,0,10*ROW('Water Data'!D27)))</f>
        <v/>
      </c>
      <c r="BY33" s="34" t="str">
        <f ca="1">+IF(OFFSET('Water Data'!$E$28,0,10*ROW('Water Data'!E27))="","",OFFSET('Water Data'!$E$28,0,10*ROW('Water Data'!E27)))</f>
        <v/>
      </c>
      <c r="BZ33" s="34" t="str">
        <f ca="1">+IF(OFFSET('Water Data'!$E$29,0,10*ROW('Water Data'!E27))="","",OFFSET('Water Data'!$E$29,0,10*ROW('Water Data'!E27)))</f>
        <v/>
      </c>
      <c r="CA33" s="34" t="str">
        <f ca="1">+IF(OFFSET('Water Data'!$E$30,0,10*ROW('Water Data'!E27))="","",OFFSET('Water Data'!$E$30,0,10*ROW('Water Data'!E27)))</f>
        <v/>
      </c>
      <c r="CB33" s="34" t="str">
        <f ca="1">+IF(OFFSET('Water Data'!$F$28,0,10*ROW('Water Data'!F27))="","",OFFSET('Water Data'!$F$28,0,10*ROW('Water Data'!F27)))</f>
        <v/>
      </c>
      <c r="CC33" s="34" t="str">
        <f ca="1">+IF(OFFSET('Water Data'!$F$29,0,10*ROW('Water Data'!F27))="","",OFFSET('Water Data'!$F$29,0,10*ROW('Water Data'!F27)))</f>
        <v/>
      </c>
      <c r="CD33" s="34" t="str">
        <f ca="1">+IF(OFFSET('Water Data'!$F$30,0,10*ROW('Water Data'!F27))="","",OFFSET('Water Data'!$F$30,0,10*ROW('Water Data'!F27)))</f>
        <v/>
      </c>
      <c r="CE33" s="34" t="str">
        <f ca="1">+IF(OFFSET('Water Data'!$G$28,0,10*ROW('Water Data'!G27))="","",OFFSET('Water Data'!$G$28,0,10*ROW('Water Data'!G27)))</f>
        <v/>
      </c>
      <c r="CF33" s="34" t="str">
        <f ca="1">+IF(OFFSET('Water Data'!$G$29,0,10*ROW('Water Data'!G27))="","",OFFSET('Water Data'!$G$29,0,10*ROW('Water Data'!G27)))</f>
        <v/>
      </c>
      <c r="CG33" s="34" t="str">
        <f ca="1">+IF(OFFSET('Water Data'!$G$30,0,10*ROW('Water Data'!G27))="","",OFFSET('Water Data'!$G$30,0,10*ROW('Water Data'!G27)))</f>
        <v/>
      </c>
      <c r="CH33" s="34" t="str">
        <f ca="1">+IF(OFFSET('Water Data'!$H$28,0,10*ROW('Water Data'!H27))="","",OFFSET('Water Data'!$H$28,0,10*ROW('Water Data'!H27)))</f>
        <v/>
      </c>
      <c r="CI33" s="34" t="str">
        <f ca="1">+IF(OFFSET('Water Data'!$H$29,0,10*ROW('Water Data'!H27))="","",OFFSET('Water Data'!$H$29,0,10*ROW('Water Data'!H27)))</f>
        <v/>
      </c>
      <c r="CJ33" s="34" t="str">
        <f ca="1">+IF(OFFSET('Water Data'!$H$30,0,10*ROW('Water Data'!H27))="","",OFFSET('Water Data'!$H$30,0,10*ROW('Water Data'!H27)))</f>
        <v/>
      </c>
      <c r="CK33" s="34" t="str">
        <f ca="1">+IF(OFFSET('Sanitation Data'!$C$29,0,10*ROW('Sanitation Data'!C27))="","",OFFSET('Sanitation Data'!$C$29,0,10*ROW('Sanitation Data'!C27)))</f>
        <v/>
      </c>
      <c r="CL33" s="34" t="str">
        <f ca="1">+IF(OFFSET('Sanitation Data'!$C$30,0,10*ROW('Sanitation Data'!C27))="","",OFFSET('Sanitation Data'!$C$30,0,10*ROW('Sanitation Data'!C27)))</f>
        <v/>
      </c>
      <c r="CM33" s="34" t="str">
        <f ca="1">+IF(OFFSET('Sanitation Data'!$C$31,0,10*ROW('Sanitation Data'!C27))="","",OFFSET('Sanitation Data'!$C$31,0,10*ROW('Sanitation Data'!C27)))</f>
        <v/>
      </c>
      <c r="CN33" s="34" t="str">
        <f ca="1">+IF(OFFSET('Sanitation Data'!$C$32,0,10*ROW('Sanitation Data'!C27))="","",OFFSET('Sanitation Data'!$C$32,0,10*ROW('Sanitation Data'!C27)))</f>
        <v/>
      </c>
      <c r="CO33" s="34" t="str">
        <f ca="1">+IF(OFFSET('Sanitation Data'!$C$33,0,10*ROW('Sanitation Data'!C27))="","",OFFSET('Sanitation Data'!$C$33,0,10*ROW('Sanitation Data'!C27)))</f>
        <v/>
      </c>
      <c r="CP33" s="34" t="str">
        <f ca="1">+IF(OFFSET('Sanitation Data'!$D$29,0,10*ROW('Sanitation Data'!D27))="","",OFFSET('Sanitation Data'!$D$29,0,10*ROW('Sanitation Data'!D27)))</f>
        <v/>
      </c>
      <c r="CQ33" s="34" t="str">
        <f ca="1">+IF(OFFSET('Sanitation Data'!$D$30,0,10*ROW('Sanitation Data'!D27))="","",OFFSET('Sanitation Data'!$D$30,0,10*ROW('Sanitation Data'!D27)))</f>
        <v/>
      </c>
      <c r="CR33" s="34" t="str">
        <f ca="1">+IF(OFFSET('Sanitation Data'!$D$31,0,10*ROW('Sanitation Data'!D27))="","",OFFSET('Sanitation Data'!$D$31,0,10*ROW('Sanitation Data'!D27)))</f>
        <v/>
      </c>
      <c r="CS33" s="34" t="str">
        <f ca="1">+IF(OFFSET('Sanitation Data'!$D$32,0,10*ROW('Sanitation Data'!D27))="","",OFFSET('Sanitation Data'!$D$32,0,10*ROW('Sanitation Data'!D27)))</f>
        <v/>
      </c>
      <c r="CT33" s="34" t="str">
        <f ca="1">+IF(OFFSET('Sanitation Data'!$D$33,0,10*ROW('Sanitation Data'!D27))="","",OFFSET('Sanitation Data'!$D$33,0,10*ROW('Sanitation Data'!D27)))</f>
        <v/>
      </c>
      <c r="CU33" s="34" t="str">
        <f ca="1">+IF(OFFSET('Sanitation Data'!$E$29,0,10*ROW('Sanitation Data'!E27))="","",OFFSET('Sanitation Data'!$E$29,0,10*ROW('Sanitation Data'!E27)))</f>
        <v/>
      </c>
      <c r="CV33" s="34" t="str">
        <f ca="1">+IF(OFFSET('Sanitation Data'!$E$30,0,10*ROW('Sanitation Data'!E27))="","",OFFSET('Sanitation Data'!$E$30,0,10*ROW('Sanitation Data'!E27)))</f>
        <v/>
      </c>
      <c r="CW33" s="34" t="str">
        <f ca="1">+IF(OFFSET('Sanitation Data'!$E$31,0,10*ROW('Sanitation Data'!E27))="","",OFFSET('Sanitation Data'!$E$31,0,10*ROW('Sanitation Data'!E27)))</f>
        <v/>
      </c>
      <c r="CX33" s="34" t="str">
        <f ca="1">+IF(OFFSET('Sanitation Data'!$E$32,0,10*ROW('Sanitation Data'!E27))="","",OFFSET('Sanitation Data'!$E$32,0,10*ROW('Sanitation Data'!E27)))</f>
        <v/>
      </c>
      <c r="CY33" s="34" t="str">
        <f ca="1">+IF(OFFSET('Sanitation Data'!$E$33,0,10*ROW('Sanitation Data'!E27))="","",OFFSET('Sanitation Data'!$E$33,0,10*ROW('Sanitation Data'!E27)))</f>
        <v/>
      </c>
      <c r="CZ33" s="34" t="str">
        <f ca="1">+IF(OFFSET('Sanitation Data'!$F$29,0,10*ROW('Sanitation Data'!F27))="","",OFFSET('Sanitation Data'!$F$29,0,10*ROW('Sanitation Data'!F27)))</f>
        <v/>
      </c>
      <c r="DA33" s="34" t="str">
        <f ca="1">+IF(OFFSET('Sanitation Data'!$F$30,0,10*ROW('Sanitation Data'!F27))="","",OFFSET('Sanitation Data'!$F$30,0,10*ROW('Sanitation Data'!F27)))</f>
        <v/>
      </c>
      <c r="DB33" s="34" t="str">
        <f ca="1">+IF(OFFSET('Sanitation Data'!$F$31,0,10*ROW('Sanitation Data'!F27))="","",OFFSET('Sanitation Data'!$F$31,0,10*ROW('Sanitation Data'!F27)))</f>
        <v/>
      </c>
      <c r="DC33" s="34" t="str">
        <f ca="1">+IF(OFFSET('Sanitation Data'!$F$32,0,10*ROW('Sanitation Data'!F27))="","",OFFSET('Sanitation Data'!$F$32,0,10*ROW('Sanitation Data'!F27)))</f>
        <v/>
      </c>
      <c r="DD33" s="34" t="str">
        <f ca="1">+IF(OFFSET('Sanitation Data'!$F$33,0,10*ROW('Sanitation Data'!F27))="","",OFFSET('Sanitation Data'!$F$33,0,10*ROW('Sanitation Data'!F27)))</f>
        <v/>
      </c>
      <c r="DE33" s="34" t="str">
        <f ca="1">+IF(OFFSET('Sanitation Data'!$G$29,0,10*ROW('Sanitation Data'!G27))="","",OFFSET('Sanitation Data'!$G$29,0,10*ROW('Sanitation Data'!G27)))</f>
        <v/>
      </c>
      <c r="DF33" s="34" t="str">
        <f ca="1">+IF(OFFSET('Sanitation Data'!$G$30,0,10*ROW('Sanitation Data'!G27))="","",OFFSET('Sanitation Data'!$G$30,0,10*ROW('Sanitation Data'!G27)))</f>
        <v/>
      </c>
      <c r="DG33" s="34" t="str">
        <f ca="1">+IF(OFFSET('Sanitation Data'!$G$31,0,10*ROW('Sanitation Data'!G27))="","",OFFSET('Sanitation Data'!$G$31,0,10*ROW('Sanitation Data'!G27)))</f>
        <v/>
      </c>
      <c r="DH33" s="34" t="str">
        <f ca="1">+IF(OFFSET('Sanitation Data'!$G$32,0,10*ROW('Sanitation Data'!G27))="","",OFFSET('Sanitation Data'!$G$32,0,10*ROW('Sanitation Data'!G27)))</f>
        <v/>
      </c>
      <c r="DI33" s="34" t="str">
        <f ca="1">+IF(OFFSET('Sanitation Data'!$G$33,0,10*ROW('Sanitation Data'!G27))="","",OFFSET('Sanitation Data'!$G$33,0,10*ROW('Sanitation Data'!G27)))</f>
        <v/>
      </c>
      <c r="DJ33" s="34" t="str">
        <f ca="1">+IF(OFFSET('Sanitation Data'!$H$29,0,10*ROW('Sanitation Data'!H27))="","",OFFSET('Sanitation Data'!$H$29,0,10*ROW('Sanitation Data'!H27)))</f>
        <v/>
      </c>
      <c r="DK33" s="34" t="str">
        <f ca="1">+IF(OFFSET('Sanitation Data'!$H$30,0,10*ROW('Sanitation Data'!H27))="","",OFFSET('Sanitation Data'!$H$30,0,10*ROW('Sanitation Data'!H27)))</f>
        <v/>
      </c>
      <c r="DL33" s="34" t="str">
        <f ca="1">+IF(OFFSET('Sanitation Data'!$H$31,0,10*ROW('Sanitation Data'!H27))="","",OFFSET('Sanitation Data'!$H$31,0,10*ROW('Sanitation Data'!H27)))</f>
        <v/>
      </c>
      <c r="DM33" s="34" t="str">
        <f ca="1">+IF(OFFSET('Sanitation Data'!$H$32,0,10*ROW('Sanitation Data'!H27))="","",OFFSET('Sanitation Data'!$H$32,0,10*ROW('Sanitation Data'!H27)))</f>
        <v/>
      </c>
      <c r="DN33" s="34" t="str">
        <f ca="1">+IF(OFFSET('Sanitation Data'!$H$33,0,10*ROW('Sanitation Data'!H27))="","",OFFSET('Sanitation Data'!$H$33,0,10*ROW('Sanitation Data'!H27)))</f>
        <v/>
      </c>
      <c r="DO33" s="34" t="str">
        <f ca="1">+IF(OFFSET('Hygiene Data'!$C$12,0,10*ROW('Hygiene Data'!C27))="","",OFFSET('Hygiene Data'!$C$12,0,10*ROW('Hygiene Data'!C27)))</f>
        <v/>
      </c>
      <c r="DP33" s="34" t="str">
        <f ca="1">+IF(OFFSET('Hygiene Data'!$C$13,0,10*ROW('Hygiene Data'!C27))="","",OFFSET('Hygiene Data'!$C$13,0,10*ROW('Hygiene Data'!C27)))</f>
        <v/>
      </c>
      <c r="DQ33" s="34" t="str">
        <f ca="1">+IF(OFFSET('Hygiene Data'!$C$14,0,10*ROW('Hygiene Data'!C27))="","",OFFSET('Hygiene Data'!$C$14,0,10*ROW('Hygiene Data'!C27)))</f>
        <v/>
      </c>
      <c r="DR33" s="34" t="str">
        <f ca="1">+IF(OFFSET('Hygiene Data'!$D$12,0,10*ROW('Hygiene Data'!D27))="","",OFFSET('Hygiene Data'!$D$12,0,10*ROW('Hygiene Data'!D27)))</f>
        <v/>
      </c>
      <c r="DS33" s="34" t="str">
        <f ca="1">+IF(OFFSET('Hygiene Data'!$D$13,0,10*ROW('Hygiene Data'!D27))="","",OFFSET('Hygiene Data'!$D$13,0,10*ROW('Hygiene Data'!D27)))</f>
        <v/>
      </c>
      <c r="DT33" s="34" t="str">
        <f ca="1">+IF(OFFSET('Hygiene Data'!$D$14,0,10*ROW('Hygiene Data'!D27))="","",OFFSET('Hygiene Data'!$D$14,0,10*ROW('Hygiene Data'!D27)))</f>
        <v/>
      </c>
      <c r="DU33" s="34" t="str">
        <f ca="1">+IF(OFFSET('Hygiene Data'!$E$12,0,10*ROW('Hygiene Data'!E27))="","",OFFSET('Hygiene Data'!$E$12,0,10*ROW('Hygiene Data'!E27)))</f>
        <v/>
      </c>
      <c r="DV33" s="34" t="str">
        <f ca="1">+IF(OFFSET('Hygiene Data'!$E$13,0,10*ROW('Hygiene Data'!E27))="","",OFFSET('Hygiene Data'!$E$13,0,10*ROW('Hygiene Data'!E27)))</f>
        <v/>
      </c>
      <c r="DW33" s="34" t="str">
        <f ca="1">+IF(OFFSET('Hygiene Data'!$E$14,0,10*ROW('Hygiene Data'!E27))="","",OFFSET('Hygiene Data'!$E$14,0,10*ROW('Hygiene Data'!E27)))</f>
        <v/>
      </c>
      <c r="DX33" s="34" t="str">
        <f ca="1">+IF(OFFSET('Hygiene Data'!$F$12,0,10*ROW('Hygiene Data'!F27))="","",OFFSET('Hygiene Data'!$F$12,0,10*ROW('Hygiene Data'!F27)))</f>
        <v/>
      </c>
      <c r="DY33" s="34" t="str">
        <f ca="1">+IF(OFFSET('Hygiene Data'!$F$13,0,10*ROW('Hygiene Data'!F27))="","",OFFSET('Hygiene Data'!$F$13,0,10*ROW('Hygiene Data'!F27)))</f>
        <v/>
      </c>
      <c r="DZ33" s="34" t="str">
        <f ca="1">+IF(OFFSET('Hygiene Data'!$F$14,0,10*ROW('Hygiene Data'!F27))="","",OFFSET('Hygiene Data'!$F$14,0,10*ROW('Hygiene Data'!F27)))</f>
        <v/>
      </c>
      <c r="EA33" s="34" t="str">
        <f ca="1">+IF(OFFSET('Hygiene Data'!$G$12,0,10*ROW('Hygiene Data'!G27))="","",OFFSET('Hygiene Data'!$G$12,0,10*ROW('Hygiene Data'!G27)))</f>
        <v/>
      </c>
      <c r="EB33" s="34" t="str">
        <f ca="1">+IF(OFFSET('Hygiene Data'!$G$13,0,10*ROW('Hygiene Data'!G27))="","",OFFSET('Hygiene Data'!$G$13,0,10*ROW('Hygiene Data'!G27)))</f>
        <v/>
      </c>
      <c r="EC33" s="34" t="str">
        <f ca="1">+IF(OFFSET('Hygiene Data'!$G$14,0,10*ROW('Hygiene Data'!G27))="","",OFFSET('Hygiene Data'!$G$14,0,10*ROW('Hygiene Data'!G27)))</f>
        <v/>
      </c>
      <c r="ED33" s="34" t="str">
        <f ca="1">+IF(OFFSET('Hygiene Data'!$H$12,0,10*ROW('Hygiene Data'!H27))="","",OFFSET('Hygiene Data'!$H$12,0,10*ROW('Hygiene Data'!H27)))</f>
        <v/>
      </c>
      <c r="EE33" s="34" t="str">
        <f ca="1">+IF(OFFSET('Hygiene Data'!$H$13,0,10*ROW('Hygiene Data'!H27))="","",OFFSET('Hygiene Data'!$H$13,0,10*ROW('Hygiene Data'!H27)))</f>
        <v/>
      </c>
      <c r="EF33" s="34" t="str">
        <f ca="1">+IF(OFFSET('Hygiene Data'!$H$14,0,10*ROW('Hygiene Data'!H27))="","",OFFSET('Hygiene Data'!$H$14,0,10*ROW('Hygiene Data'!H27)))</f>
        <v/>
      </c>
    </row>
    <row r="34" spans="1:136" x14ac:dyDescent="0.25">
      <c r="A34" s="57" t="str">
        <f ca="1">+IF(OFFSET('Water Data'!$B$1,0,10*ROW('Water Data'!B31))="","",OFFSET('Water Data'!$B$1,0,10*ROW('Water Data'!B31)))</f>
        <v/>
      </c>
      <c r="B34" s="57" t="str">
        <f ca="1">+IF(OFFSET('Water Data'!$A$3,0,10*ROW('Water Data'!A31))="","",OFFSET('Water Data'!$A$3,0,10*ROW('Water Data'!A31)))</f>
        <v/>
      </c>
      <c r="C34" s="57" t="str">
        <f ca="1">+IF(OFFSET('Water Data'!$C$3,0,10*ROW('Water Data'!C31))="","",OFFSET('Water Data'!$C$3,0,10*ROW('Water Data'!C31)))</f>
        <v/>
      </c>
      <c r="D34" s="249" t="e">
        <f ca="1">+IF(AND(ISNUMBER(OFFSET('Water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9" t="e">
        <f ca="1">+IF(AND(ISNUMBER(OFFSET('Water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9" t="e">
        <f ca="1">+IF(AND(ISNUMBER(OFFSET('Water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9" t="e">
        <f ca="1">+IF(AND(ISNUMBER(OFFSET('Water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9" t="e">
        <f ca="1">+IF(AND(ISNUMBER(OFFSET('Water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9" t="e">
        <f ca="1">+IF(AND(ISNUMBER(OFFSET('Water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9" t="e">
        <f ca="1">+IF(AND(ISNUMBER(OFFSET('Water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9" t="e">
        <f ca="1">+IF(AND(ISNUMBER(OFFSET('Water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9" t="e">
        <f ca="1">+IF(AND(ISNUMBER(OFFSET('Water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9" t="e">
        <f ca="1">+IF(AND(ISNUMBER(OFFSET('Water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9" t="e">
        <f ca="1">+IF(AND(ISNUMBER(OFFSET('Water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9" t="e">
        <f ca="1">+IF(AND(ISNUMBER(OFFSET('Water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9" t="e">
        <f ca="1">+IF(AND(ISNUMBER(OFFSET('Water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9" t="e">
        <f ca="1">+IF(AND(ISNUMBER(OFFSET('Water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9" t="e">
        <f ca="1">+IF(AND(ISNUMBER(OFFSET('Water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9" t="e">
        <f ca="1">+IF(AND(ISNUMBER(OFFSET('Water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9" t="e">
        <f ca="1">+IF(AND(ISNUMBER(OFFSET('Water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9" t="e">
        <f ca="1">+IF(AND(ISNUMBER(OFFSET('Water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0" t="e">
        <f ca="1">+IF(AND(ISNUMBER(OFFSET('Sanitation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0" t="e">
        <f ca="1">+IF(AND(ISNUMBER(OFFSET('Sanitation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0" t="e">
        <f ca="1">+IF(AND(ISNUMBER(OFFSET('Sanitation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0" t="e">
        <f ca="1">+IF(AND(ISNUMBER(OFFSET('Sanitation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0" t="e">
        <f ca="1">+IF(AND(ISNUMBER(OFFSET('Sanitation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0" t="e">
        <f ca="1">+IF(AND(ISNUMBER(OFFSET('Sanitation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0" t="e">
        <f ca="1">+IF(AND(ISNUMBER(OFFSET('Sanitation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0" t="e">
        <f ca="1">+IF(AND(ISNUMBER(OFFSET('Sanitation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0" t="e">
        <f ca="1">+IF(AND(ISNUMBER(OFFSET('Sanitation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0" t="e">
        <f ca="1">+IF(AND(ISNUMBER(OFFSET('Sanitation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0" t="e">
        <f ca="1">+IF(AND(ISNUMBER(OFFSET('Sanitation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0" t="e">
        <f ca="1">+IF(AND(ISNUMBER(OFFSET('Sanitation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0" t="e">
        <f ca="1">+IF(AND(ISNUMBER(OFFSET('Sanitation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0" t="e">
        <f ca="1">+IF(AND(ISNUMBER(OFFSET('Sanitation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0" t="e">
        <f ca="1">+IF(AND(ISNUMBER(OFFSET('Sanitation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0" t="e">
        <f ca="1">+IF(AND(ISNUMBER(OFFSET('Sanitation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0" t="e">
        <f ca="1">+IF(AND(ISNUMBER(OFFSET('Sanitation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0" t="e">
        <f ca="1">+IF(AND(ISNUMBER(OFFSET('Sanitation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0" t="e">
        <f ca="1">+IF(AND(ISNUMBER(OFFSET('Sanitation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0" t="e">
        <f ca="1">+IF(AND(ISNUMBER(OFFSET('Sanitation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0" t="e">
        <f ca="1">+IF(AND(ISNUMBER(OFFSET('Sanitation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0" t="e">
        <f ca="1">+IF(AND(ISNUMBER(OFFSET('Sanitation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0" t="e">
        <f ca="1">+IF(AND(ISNUMBER(OFFSET('Sanitation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0" t="e">
        <f ca="1">+IF(AND(ISNUMBER(OFFSET('Sanitation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0" t="e">
        <f ca="1">+IF(AND(ISNUMBER(OFFSET('Sanitation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0" t="e">
        <f ca="1">+IF(AND(ISNUMBER(OFFSET('Sanitation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0" t="e">
        <f ca="1">+IF(AND(ISNUMBER(OFFSET('Sanitation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0" t="e">
        <f ca="1">+IF(AND(ISNUMBER(OFFSET('Sanitation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0" t="e">
        <f ca="1">+IF(AND(ISNUMBER(OFFSET('Sanitation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0" t="e">
        <f ca="1">+IF(AND(ISNUMBER(OFFSET('Sanitation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1" t="e">
        <f ca="1">+IF(AND(ISNUMBER(OFFSET('Hygiene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1" t="e">
        <f ca="1">+IF(AND(ISNUMBER(OFFSET('Hygiene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1" t="e">
        <f ca="1">+IF(AND(ISNUMBER(OFFSET('Hygiene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1" t="e">
        <f ca="1">+IF(AND(ISNUMBER(OFFSET('Hygiene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1" t="e">
        <f ca="1">+IF(AND(ISNUMBER(OFFSET('Hygiene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1" t="e">
        <f ca="1">+IF(AND(ISNUMBER(OFFSET('Hygiene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1" t="e">
        <f ca="1">+IF(AND(ISNUMBER(OFFSET('Hygiene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1" t="e">
        <f ca="1">+IF(AND(ISNUMBER(OFFSET('Hygiene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1" t="e">
        <f ca="1">+IF(AND(ISNUMBER(OFFSET('Hygiene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1" t="e">
        <f ca="1">+IF(AND(ISNUMBER(OFFSET('Hygiene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1" t="e">
        <f ca="1">+IF(AND(ISNUMBER(OFFSET('Hygiene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1" t="e">
        <f ca="1">+IF(AND(ISNUMBER(OFFSET('Hygiene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1" t="e">
        <f ca="1">+IF(AND(ISNUMBER(OFFSET('Hygiene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1" t="e">
        <f ca="1">+IF(AND(ISNUMBER(OFFSET('Hygiene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1" t="e">
        <f ca="1">+IF(AND(ISNUMBER(OFFSET('Hygiene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1" t="e">
        <f ca="1">+IF(AND(ISNUMBER(OFFSET('Hygiene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1" t="e">
        <f ca="1">+IF(AND(ISNUMBER(OFFSET('Hygiene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1" t="e">
        <f ca="1">+IF(AND(ISNUMBER(OFFSET('Hygiene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1">+IF(OFFSET('Water Data'!$C$28,0,10*ROW('Water Data'!C28))="","",OFFSET('Water Data'!$C$28,0,10*ROW('Water Data'!C28)))</f>
        <v/>
      </c>
      <c r="BT34" s="34" t="str">
        <f ca="1">+IF(OFFSET('Water Data'!$C$29,0,10*ROW('Water Data'!C28))="","",OFFSET('Water Data'!$C$29,0,10*ROW('Water Data'!C28)))</f>
        <v/>
      </c>
      <c r="BU34" s="34" t="str">
        <f ca="1">+IF(OFFSET('Water Data'!$C$30,0,10*ROW('Water Data'!C28))="","",OFFSET('Water Data'!$C$30,0,10*ROW('Water Data'!C28)))</f>
        <v/>
      </c>
      <c r="BV34" s="34" t="str">
        <f ca="1">+IF(OFFSET('Water Data'!$D$28,0,10*ROW('Water Data'!D28))="","",OFFSET('Water Data'!$D$28,0,10*ROW('Water Data'!D28)))</f>
        <v/>
      </c>
      <c r="BW34" s="34" t="str">
        <f ca="1">+IF(OFFSET('Water Data'!$D$29,0,10*ROW('Water Data'!D28))="","",OFFSET('Water Data'!$D$29,0,10*ROW('Water Data'!D28)))</f>
        <v/>
      </c>
      <c r="BX34" s="34" t="str">
        <f ca="1">+IF(OFFSET('Water Data'!$D$30,0,10*ROW('Water Data'!D28))="","",OFFSET('Water Data'!$D$30,0,10*ROW('Water Data'!D28)))</f>
        <v/>
      </c>
      <c r="BY34" s="34" t="str">
        <f ca="1">+IF(OFFSET('Water Data'!$E$28,0,10*ROW('Water Data'!E28))="","",OFFSET('Water Data'!$E$28,0,10*ROW('Water Data'!E28)))</f>
        <v/>
      </c>
      <c r="BZ34" s="34" t="str">
        <f ca="1">+IF(OFFSET('Water Data'!$E$29,0,10*ROW('Water Data'!E28))="","",OFFSET('Water Data'!$E$29,0,10*ROW('Water Data'!E28)))</f>
        <v/>
      </c>
      <c r="CA34" s="34" t="str">
        <f ca="1">+IF(OFFSET('Water Data'!$E$30,0,10*ROW('Water Data'!E28))="","",OFFSET('Water Data'!$E$30,0,10*ROW('Water Data'!E28)))</f>
        <v/>
      </c>
      <c r="CB34" s="34" t="str">
        <f ca="1">+IF(OFFSET('Water Data'!$F$28,0,10*ROW('Water Data'!F28))="","",OFFSET('Water Data'!$F$28,0,10*ROW('Water Data'!F28)))</f>
        <v/>
      </c>
      <c r="CC34" s="34" t="str">
        <f ca="1">+IF(OFFSET('Water Data'!$F$29,0,10*ROW('Water Data'!F28))="","",OFFSET('Water Data'!$F$29,0,10*ROW('Water Data'!F28)))</f>
        <v/>
      </c>
      <c r="CD34" s="34" t="str">
        <f ca="1">+IF(OFFSET('Water Data'!$F$30,0,10*ROW('Water Data'!F28))="","",OFFSET('Water Data'!$F$30,0,10*ROW('Water Data'!F28)))</f>
        <v/>
      </c>
      <c r="CE34" s="34" t="str">
        <f ca="1">+IF(OFFSET('Water Data'!$G$28,0,10*ROW('Water Data'!G28))="","",OFFSET('Water Data'!$G$28,0,10*ROW('Water Data'!G28)))</f>
        <v/>
      </c>
      <c r="CF34" s="34" t="str">
        <f ca="1">+IF(OFFSET('Water Data'!$G$29,0,10*ROW('Water Data'!G28))="","",OFFSET('Water Data'!$G$29,0,10*ROW('Water Data'!G28)))</f>
        <v/>
      </c>
      <c r="CG34" s="34" t="str">
        <f ca="1">+IF(OFFSET('Water Data'!$G$30,0,10*ROW('Water Data'!G28))="","",OFFSET('Water Data'!$G$30,0,10*ROW('Water Data'!G28)))</f>
        <v/>
      </c>
      <c r="CH34" s="34" t="str">
        <f ca="1">+IF(OFFSET('Water Data'!$H$28,0,10*ROW('Water Data'!H28))="","",OFFSET('Water Data'!$H$28,0,10*ROW('Water Data'!H28)))</f>
        <v/>
      </c>
      <c r="CI34" s="34" t="str">
        <f ca="1">+IF(OFFSET('Water Data'!$H$29,0,10*ROW('Water Data'!H28))="","",OFFSET('Water Data'!$H$29,0,10*ROW('Water Data'!H28)))</f>
        <v/>
      </c>
      <c r="CJ34" s="34" t="str">
        <f ca="1">+IF(OFFSET('Water Data'!$H$30,0,10*ROW('Water Data'!H28))="","",OFFSET('Water Data'!$H$30,0,10*ROW('Water Data'!H28)))</f>
        <v/>
      </c>
      <c r="CK34" s="34" t="str">
        <f ca="1">+IF(OFFSET('Sanitation Data'!$C$29,0,10*ROW('Sanitation Data'!C28))="","",OFFSET('Sanitation Data'!$C$29,0,10*ROW('Sanitation Data'!C28)))</f>
        <v/>
      </c>
      <c r="CL34" s="34" t="str">
        <f ca="1">+IF(OFFSET('Sanitation Data'!$C$30,0,10*ROW('Sanitation Data'!C28))="","",OFFSET('Sanitation Data'!$C$30,0,10*ROW('Sanitation Data'!C28)))</f>
        <v/>
      </c>
      <c r="CM34" s="34" t="str">
        <f ca="1">+IF(OFFSET('Sanitation Data'!$C$31,0,10*ROW('Sanitation Data'!C28))="","",OFFSET('Sanitation Data'!$C$31,0,10*ROW('Sanitation Data'!C28)))</f>
        <v/>
      </c>
      <c r="CN34" s="34" t="str">
        <f ca="1">+IF(OFFSET('Sanitation Data'!$C$32,0,10*ROW('Sanitation Data'!C28))="","",OFFSET('Sanitation Data'!$C$32,0,10*ROW('Sanitation Data'!C28)))</f>
        <v/>
      </c>
      <c r="CO34" s="34" t="str">
        <f ca="1">+IF(OFFSET('Sanitation Data'!$C$33,0,10*ROW('Sanitation Data'!C28))="","",OFFSET('Sanitation Data'!$C$33,0,10*ROW('Sanitation Data'!C28)))</f>
        <v/>
      </c>
      <c r="CP34" s="34" t="str">
        <f ca="1">+IF(OFFSET('Sanitation Data'!$D$29,0,10*ROW('Sanitation Data'!D28))="","",OFFSET('Sanitation Data'!$D$29,0,10*ROW('Sanitation Data'!D28)))</f>
        <v/>
      </c>
      <c r="CQ34" s="34" t="str">
        <f ca="1">+IF(OFFSET('Sanitation Data'!$D$30,0,10*ROW('Sanitation Data'!D28))="","",OFFSET('Sanitation Data'!$D$30,0,10*ROW('Sanitation Data'!D28)))</f>
        <v/>
      </c>
      <c r="CR34" s="34" t="str">
        <f ca="1">+IF(OFFSET('Sanitation Data'!$D$31,0,10*ROW('Sanitation Data'!D28))="","",OFFSET('Sanitation Data'!$D$31,0,10*ROW('Sanitation Data'!D28)))</f>
        <v/>
      </c>
      <c r="CS34" s="34" t="str">
        <f ca="1">+IF(OFFSET('Sanitation Data'!$D$32,0,10*ROW('Sanitation Data'!D28))="","",OFFSET('Sanitation Data'!$D$32,0,10*ROW('Sanitation Data'!D28)))</f>
        <v/>
      </c>
      <c r="CT34" s="34" t="str">
        <f ca="1">+IF(OFFSET('Sanitation Data'!$D$33,0,10*ROW('Sanitation Data'!D28))="","",OFFSET('Sanitation Data'!$D$33,0,10*ROW('Sanitation Data'!D28)))</f>
        <v/>
      </c>
      <c r="CU34" s="34" t="str">
        <f ca="1">+IF(OFFSET('Sanitation Data'!$E$29,0,10*ROW('Sanitation Data'!E28))="","",OFFSET('Sanitation Data'!$E$29,0,10*ROW('Sanitation Data'!E28)))</f>
        <v/>
      </c>
      <c r="CV34" s="34" t="str">
        <f ca="1">+IF(OFFSET('Sanitation Data'!$E$30,0,10*ROW('Sanitation Data'!E28))="","",OFFSET('Sanitation Data'!$E$30,0,10*ROW('Sanitation Data'!E28)))</f>
        <v/>
      </c>
      <c r="CW34" s="34" t="str">
        <f ca="1">+IF(OFFSET('Sanitation Data'!$E$31,0,10*ROW('Sanitation Data'!E28))="","",OFFSET('Sanitation Data'!$E$31,0,10*ROW('Sanitation Data'!E28)))</f>
        <v/>
      </c>
      <c r="CX34" s="34" t="str">
        <f ca="1">+IF(OFFSET('Sanitation Data'!$E$32,0,10*ROW('Sanitation Data'!E28))="","",OFFSET('Sanitation Data'!$E$32,0,10*ROW('Sanitation Data'!E28)))</f>
        <v/>
      </c>
      <c r="CY34" s="34" t="str">
        <f ca="1">+IF(OFFSET('Sanitation Data'!$E$33,0,10*ROW('Sanitation Data'!E28))="","",OFFSET('Sanitation Data'!$E$33,0,10*ROW('Sanitation Data'!E28)))</f>
        <v/>
      </c>
      <c r="CZ34" s="34" t="str">
        <f ca="1">+IF(OFFSET('Sanitation Data'!$F$29,0,10*ROW('Sanitation Data'!F28))="","",OFFSET('Sanitation Data'!$F$29,0,10*ROW('Sanitation Data'!F28)))</f>
        <v/>
      </c>
      <c r="DA34" s="34" t="str">
        <f ca="1">+IF(OFFSET('Sanitation Data'!$F$30,0,10*ROW('Sanitation Data'!F28))="","",OFFSET('Sanitation Data'!$F$30,0,10*ROW('Sanitation Data'!F28)))</f>
        <v/>
      </c>
      <c r="DB34" s="34" t="str">
        <f ca="1">+IF(OFFSET('Sanitation Data'!$F$31,0,10*ROW('Sanitation Data'!F28))="","",OFFSET('Sanitation Data'!$F$31,0,10*ROW('Sanitation Data'!F28)))</f>
        <v/>
      </c>
      <c r="DC34" s="34" t="str">
        <f ca="1">+IF(OFFSET('Sanitation Data'!$F$32,0,10*ROW('Sanitation Data'!F28))="","",OFFSET('Sanitation Data'!$F$32,0,10*ROW('Sanitation Data'!F28)))</f>
        <v/>
      </c>
      <c r="DD34" s="34" t="str">
        <f ca="1">+IF(OFFSET('Sanitation Data'!$F$33,0,10*ROW('Sanitation Data'!F28))="","",OFFSET('Sanitation Data'!$F$33,0,10*ROW('Sanitation Data'!F28)))</f>
        <v/>
      </c>
      <c r="DE34" s="34" t="str">
        <f ca="1">+IF(OFFSET('Sanitation Data'!$G$29,0,10*ROW('Sanitation Data'!G28))="","",OFFSET('Sanitation Data'!$G$29,0,10*ROW('Sanitation Data'!G28)))</f>
        <v/>
      </c>
      <c r="DF34" s="34" t="str">
        <f ca="1">+IF(OFFSET('Sanitation Data'!$G$30,0,10*ROW('Sanitation Data'!G28))="","",OFFSET('Sanitation Data'!$G$30,0,10*ROW('Sanitation Data'!G28)))</f>
        <v/>
      </c>
      <c r="DG34" s="34" t="str">
        <f ca="1">+IF(OFFSET('Sanitation Data'!$G$31,0,10*ROW('Sanitation Data'!G28))="","",OFFSET('Sanitation Data'!$G$31,0,10*ROW('Sanitation Data'!G28)))</f>
        <v/>
      </c>
      <c r="DH34" s="34" t="str">
        <f ca="1">+IF(OFFSET('Sanitation Data'!$G$32,0,10*ROW('Sanitation Data'!G28))="","",OFFSET('Sanitation Data'!$G$32,0,10*ROW('Sanitation Data'!G28)))</f>
        <v/>
      </c>
      <c r="DI34" s="34" t="str">
        <f ca="1">+IF(OFFSET('Sanitation Data'!$G$33,0,10*ROW('Sanitation Data'!G28))="","",OFFSET('Sanitation Data'!$G$33,0,10*ROW('Sanitation Data'!G28)))</f>
        <v/>
      </c>
      <c r="DJ34" s="34" t="str">
        <f ca="1">+IF(OFFSET('Sanitation Data'!$H$29,0,10*ROW('Sanitation Data'!H28))="","",OFFSET('Sanitation Data'!$H$29,0,10*ROW('Sanitation Data'!H28)))</f>
        <v/>
      </c>
      <c r="DK34" s="34" t="str">
        <f ca="1">+IF(OFFSET('Sanitation Data'!$H$30,0,10*ROW('Sanitation Data'!H28))="","",OFFSET('Sanitation Data'!$H$30,0,10*ROW('Sanitation Data'!H28)))</f>
        <v/>
      </c>
      <c r="DL34" s="34" t="str">
        <f ca="1">+IF(OFFSET('Sanitation Data'!$H$31,0,10*ROW('Sanitation Data'!H28))="","",OFFSET('Sanitation Data'!$H$31,0,10*ROW('Sanitation Data'!H28)))</f>
        <v/>
      </c>
      <c r="DM34" s="34" t="str">
        <f ca="1">+IF(OFFSET('Sanitation Data'!$H$32,0,10*ROW('Sanitation Data'!H28))="","",OFFSET('Sanitation Data'!$H$32,0,10*ROW('Sanitation Data'!H28)))</f>
        <v/>
      </c>
      <c r="DN34" s="34" t="str">
        <f ca="1">+IF(OFFSET('Sanitation Data'!$H$33,0,10*ROW('Sanitation Data'!H28))="","",OFFSET('Sanitation Data'!$H$33,0,10*ROW('Sanitation Data'!H28)))</f>
        <v/>
      </c>
      <c r="DO34" s="34" t="str">
        <f ca="1">+IF(OFFSET('Hygiene Data'!$C$12,0,10*ROW('Hygiene Data'!C28))="","",OFFSET('Hygiene Data'!$C$12,0,10*ROW('Hygiene Data'!C28)))</f>
        <v/>
      </c>
      <c r="DP34" s="34" t="str">
        <f ca="1">+IF(OFFSET('Hygiene Data'!$C$13,0,10*ROW('Hygiene Data'!C28))="","",OFFSET('Hygiene Data'!$C$13,0,10*ROW('Hygiene Data'!C28)))</f>
        <v/>
      </c>
      <c r="DQ34" s="34" t="str">
        <f ca="1">+IF(OFFSET('Hygiene Data'!$C$14,0,10*ROW('Hygiene Data'!C28))="","",OFFSET('Hygiene Data'!$C$14,0,10*ROW('Hygiene Data'!C28)))</f>
        <v/>
      </c>
      <c r="DR34" s="34" t="str">
        <f ca="1">+IF(OFFSET('Hygiene Data'!$D$12,0,10*ROW('Hygiene Data'!D28))="","",OFFSET('Hygiene Data'!$D$12,0,10*ROW('Hygiene Data'!D28)))</f>
        <v/>
      </c>
      <c r="DS34" s="34" t="str">
        <f ca="1">+IF(OFFSET('Hygiene Data'!$D$13,0,10*ROW('Hygiene Data'!D28))="","",OFFSET('Hygiene Data'!$D$13,0,10*ROW('Hygiene Data'!D28)))</f>
        <v/>
      </c>
      <c r="DT34" s="34" t="str">
        <f ca="1">+IF(OFFSET('Hygiene Data'!$D$14,0,10*ROW('Hygiene Data'!D28))="","",OFFSET('Hygiene Data'!$D$14,0,10*ROW('Hygiene Data'!D28)))</f>
        <v/>
      </c>
      <c r="DU34" s="34" t="str">
        <f ca="1">+IF(OFFSET('Hygiene Data'!$E$12,0,10*ROW('Hygiene Data'!E28))="","",OFFSET('Hygiene Data'!$E$12,0,10*ROW('Hygiene Data'!E28)))</f>
        <v/>
      </c>
      <c r="DV34" s="34" t="str">
        <f ca="1">+IF(OFFSET('Hygiene Data'!$E$13,0,10*ROW('Hygiene Data'!E28))="","",OFFSET('Hygiene Data'!$E$13,0,10*ROW('Hygiene Data'!E28)))</f>
        <v/>
      </c>
      <c r="DW34" s="34" t="str">
        <f ca="1">+IF(OFFSET('Hygiene Data'!$E$14,0,10*ROW('Hygiene Data'!E28))="","",OFFSET('Hygiene Data'!$E$14,0,10*ROW('Hygiene Data'!E28)))</f>
        <v/>
      </c>
      <c r="DX34" s="34" t="str">
        <f ca="1">+IF(OFFSET('Hygiene Data'!$F$12,0,10*ROW('Hygiene Data'!F28))="","",OFFSET('Hygiene Data'!$F$12,0,10*ROW('Hygiene Data'!F28)))</f>
        <v/>
      </c>
      <c r="DY34" s="34" t="str">
        <f ca="1">+IF(OFFSET('Hygiene Data'!$F$13,0,10*ROW('Hygiene Data'!F28))="","",OFFSET('Hygiene Data'!$F$13,0,10*ROW('Hygiene Data'!F28)))</f>
        <v/>
      </c>
      <c r="DZ34" s="34" t="str">
        <f ca="1">+IF(OFFSET('Hygiene Data'!$F$14,0,10*ROW('Hygiene Data'!F28))="","",OFFSET('Hygiene Data'!$F$14,0,10*ROW('Hygiene Data'!F28)))</f>
        <v/>
      </c>
      <c r="EA34" s="34" t="str">
        <f ca="1">+IF(OFFSET('Hygiene Data'!$G$12,0,10*ROW('Hygiene Data'!G28))="","",OFFSET('Hygiene Data'!$G$12,0,10*ROW('Hygiene Data'!G28)))</f>
        <v/>
      </c>
      <c r="EB34" s="34" t="str">
        <f ca="1">+IF(OFFSET('Hygiene Data'!$G$13,0,10*ROW('Hygiene Data'!G28))="","",OFFSET('Hygiene Data'!$G$13,0,10*ROW('Hygiene Data'!G28)))</f>
        <v/>
      </c>
      <c r="EC34" s="34" t="str">
        <f ca="1">+IF(OFFSET('Hygiene Data'!$G$14,0,10*ROW('Hygiene Data'!G28))="","",OFFSET('Hygiene Data'!$G$14,0,10*ROW('Hygiene Data'!G28)))</f>
        <v/>
      </c>
      <c r="ED34" s="34" t="str">
        <f ca="1">+IF(OFFSET('Hygiene Data'!$H$12,0,10*ROW('Hygiene Data'!H28))="","",OFFSET('Hygiene Data'!$H$12,0,10*ROW('Hygiene Data'!H28)))</f>
        <v/>
      </c>
      <c r="EE34" s="34" t="str">
        <f ca="1">+IF(OFFSET('Hygiene Data'!$H$13,0,10*ROW('Hygiene Data'!H28))="","",OFFSET('Hygiene Data'!$H$13,0,10*ROW('Hygiene Data'!H28)))</f>
        <v/>
      </c>
      <c r="EF34" s="34" t="str">
        <f ca="1">+IF(OFFSET('Hygiene Data'!$H$14,0,10*ROW('Hygiene Data'!H28))="","",OFFSET('Hygiene Data'!$H$14,0,10*ROW('Hygiene Data'!H28)))</f>
        <v/>
      </c>
    </row>
    <row r="35" spans="1:136" x14ac:dyDescent="0.25">
      <c r="A35" s="57" t="str">
        <f ca="1">+IF(OFFSET('Water Data'!$B$1,0,10*ROW('Water Data'!B32))="","",OFFSET('Water Data'!$B$1,0,10*ROW('Water Data'!B32)))</f>
        <v/>
      </c>
      <c r="B35" s="57" t="str">
        <f ca="1">+IF(OFFSET('Water Data'!$A$3,0,10*ROW('Water Data'!A32))="","",OFFSET('Water Data'!$A$3,0,10*ROW('Water Data'!A32)))</f>
        <v/>
      </c>
      <c r="C35" s="57" t="str">
        <f ca="1">+IF(OFFSET('Water Data'!$C$3,0,10*ROW('Water Data'!C32))="","",OFFSET('Water Data'!$C$3,0,10*ROW('Water Data'!C32)))</f>
        <v/>
      </c>
      <c r="D35" s="249" t="e">
        <f ca="1">+IF(AND(ISNUMBER(OFFSET('Water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9" t="e">
        <f ca="1">+IF(AND(ISNUMBER(OFFSET('Water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9" t="e">
        <f ca="1">+IF(AND(ISNUMBER(OFFSET('Water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9" t="e">
        <f ca="1">+IF(AND(ISNUMBER(OFFSET('Water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9" t="e">
        <f ca="1">+IF(AND(ISNUMBER(OFFSET('Water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9" t="e">
        <f ca="1">+IF(AND(ISNUMBER(OFFSET('Water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9" t="e">
        <f ca="1">+IF(AND(ISNUMBER(OFFSET('Water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9" t="e">
        <f ca="1">+IF(AND(ISNUMBER(OFFSET('Water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9" t="e">
        <f ca="1">+IF(AND(ISNUMBER(OFFSET('Water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9" t="e">
        <f ca="1">+IF(AND(ISNUMBER(OFFSET('Water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9" t="e">
        <f ca="1">+IF(AND(ISNUMBER(OFFSET('Water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9" t="e">
        <f ca="1">+IF(AND(ISNUMBER(OFFSET('Water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9" t="e">
        <f ca="1">+IF(AND(ISNUMBER(OFFSET('Water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9" t="e">
        <f ca="1">+IF(AND(ISNUMBER(OFFSET('Water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9" t="e">
        <f ca="1">+IF(AND(ISNUMBER(OFFSET('Water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9" t="e">
        <f ca="1">+IF(AND(ISNUMBER(OFFSET('Water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9" t="e">
        <f ca="1">+IF(AND(ISNUMBER(OFFSET('Water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9" t="e">
        <f ca="1">+IF(AND(ISNUMBER(OFFSET('Water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0" t="e">
        <f ca="1">+IF(AND(ISNUMBER(OFFSET('Sanitation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0" t="e">
        <f ca="1">+IF(AND(ISNUMBER(OFFSET('Sanitation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0" t="e">
        <f ca="1">+IF(AND(ISNUMBER(OFFSET('Sanitation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0" t="e">
        <f ca="1">+IF(AND(ISNUMBER(OFFSET('Sanitation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0" t="e">
        <f ca="1">+IF(AND(ISNUMBER(OFFSET('Sanitation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0" t="e">
        <f ca="1">+IF(AND(ISNUMBER(OFFSET('Sanitation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0" t="e">
        <f ca="1">+IF(AND(ISNUMBER(OFFSET('Sanitation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0" t="e">
        <f ca="1">+IF(AND(ISNUMBER(OFFSET('Sanitation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0" t="e">
        <f ca="1">+IF(AND(ISNUMBER(OFFSET('Sanitation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0" t="e">
        <f ca="1">+IF(AND(ISNUMBER(OFFSET('Sanitation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0" t="e">
        <f ca="1">+IF(AND(ISNUMBER(OFFSET('Sanitation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0" t="e">
        <f ca="1">+IF(AND(ISNUMBER(OFFSET('Sanitation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0" t="e">
        <f ca="1">+IF(AND(ISNUMBER(OFFSET('Sanitation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0" t="e">
        <f ca="1">+IF(AND(ISNUMBER(OFFSET('Sanitation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0" t="e">
        <f ca="1">+IF(AND(ISNUMBER(OFFSET('Sanitation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0" t="e">
        <f ca="1">+IF(AND(ISNUMBER(OFFSET('Sanitation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0" t="e">
        <f ca="1">+IF(AND(ISNUMBER(OFFSET('Sanitation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0" t="e">
        <f ca="1">+IF(AND(ISNUMBER(OFFSET('Sanitation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0" t="e">
        <f ca="1">+IF(AND(ISNUMBER(OFFSET('Sanitation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0" t="e">
        <f ca="1">+IF(AND(ISNUMBER(OFFSET('Sanitation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0" t="e">
        <f ca="1">+IF(AND(ISNUMBER(OFFSET('Sanitation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0" t="e">
        <f ca="1">+IF(AND(ISNUMBER(OFFSET('Sanitation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0" t="e">
        <f ca="1">+IF(AND(ISNUMBER(OFFSET('Sanitation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0" t="e">
        <f ca="1">+IF(AND(ISNUMBER(OFFSET('Sanitation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0" t="e">
        <f ca="1">+IF(AND(ISNUMBER(OFFSET('Sanitation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0" t="e">
        <f ca="1">+IF(AND(ISNUMBER(OFFSET('Sanitation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0" t="e">
        <f ca="1">+IF(AND(ISNUMBER(OFFSET('Sanitation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0" t="e">
        <f ca="1">+IF(AND(ISNUMBER(OFFSET('Sanitation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0" t="e">
        <f ca="1">+IF(AND(ISNUMBER(OFFSET('Sanitation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0" t="e">
        <f ca="1">+IF(AND(ISNUMBER(OFFSET('Sanitation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1" t="e">
        <f ca="1">+IF(AND(ISNUMBER(OFFSET('Hygiene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1" t="e">
        <f ca="1">+IF(AND(ISNUMBER(OFFSET('Hygiene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1" t="e">
        <f ca="1">+IF(AND(ISNUMBER(OFFSET('Hygiene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1" t="e">
        <f ca="1">+IF(AND(ISNUMBER(OFFSET('Hygiene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1" t="e">
        <f ca="1">+IF(AND(ISNUMBER(OFFSET('Hygiene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1" t="e">
        <f ca="1">+IF(AND(ISNUMBER(OFFSET('Hygiene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1" t="e">
        <f ca="1">+IF(AND(ISNUMBER(OFFSET('Hygiene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1" t="e">
        <f ca="1">+IF(AND(ISNUMBER(OFFSET('Hygiene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1" t="e">
        <f ca="1">+IF(AND(ISNUMBER(OFFSET('Hygiene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1" t="e">
        <f ca="1">+IF(AND(ISNUMBER(OFFSET('Hygiene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1" t="e">
        <f ca="1">+IF(AND(ISNUMBER(OFFSET('Hygiene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1" t="e">
        <f ca="1">+IF(AND(ISNUMBER(OFFSET('Hygiene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1" t="e">
        <f ca="1">+IF(AND(ISNUMBER(OFFSET('Hygiene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1" t="e">
        <f ca="1">+IF(AND(ISNUMBER(OFFSET('Hygiene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1" t="e">
        <f ca="1">+IF(AND(ISNUMBER(OFFSET('Hygiene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1" t="e">
        <f ca="1">+IF(AND(ISNUMBER(OFFSET('Hygiene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1" t="e">
        <f ca="1">+IF(AND(ISNUMBER(OFFSET('Hygiene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1" t="e">
        <f ca="1">+IF(AND(ISNUMBER(OFFSET('Hygiene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1">+IF(OFFSET('Water Data'!$C$28,0,10*ROW('Water Data'!C29))="","",OFFSET('Water Data'!$C$28,0,10*ROW('Water Data'!C29)))</f>
        <v/>
      </c>
      <c r="BT35" s="34" t="str">
        <f ca="1">+IF(OFFSET('Water Data'!$C$29,0,10*ROW('Water Data'!C29))="","",OFFSET('Water Data'!$C$29,0,10*ROW('Water Data'!C29)))</f>
        <v/>
      </c>
      <c r="BU35" s="34" t="str">
        <f ca="1">+IF(OFFSET('Water Data'!$C$30,0,10*ROW('Water Data'!C29))="","",OFFSET('Water Data'!$C$30,0,10*ROW('Water Data'!C29)))</f>
        <v/>
      </c>
      <c r="BV35" s="34" t="str">
        <f ca="1">+IF(OFFSET('Water Data'!$D$28,0,10*ROW('Water Data'!D29))="","",OFFSET('Water Data'!$D$28,0,10*ROW('Water Data'!D29)))</f>
        <v/>
      </c>
      <c r="BW35" s="34" t="str">
        <f ca="1">+IF(OFFSET('Water Data'!$D$29,0,10*ROW('Water Data'!D29))="","",OFFSET('Water Data'!$D$29,0,10*ROW('Water Data'!D29)))</f>
        <v/>
      </c>
      <c r="BX35" s="34" t="str">
        <f ca="1">+IF(OFFSET('Water Data'!$D$30,0,10*ROW('Water Data'!D29))="","",OFFSET('Water Data'!$D$30,0,10*ROW('Water Data'!D29)))</f>
        <v/>
      </c>
      <c r="BY35" s="34" t="str">
        <f ca="1">+IF(OFFSET('Water Data'!$E$28,0,10*ROW('Water Data'!E29))="","",OFFSET('Water Data'!$E$28,0,10*ROW('Water Data'!E29)))</f>
        <v/>
      </c>
      <c r="BZ35" s="34" t="str">
        <f ca="1">+IF(OFFSET('Water Data'!$E$29,0,10*ROW('Water Data'!E29))="","",OFFSET('Water Data'!$E$29,0,10*ROW('Water Data'!E29)))</f>
        <v/>
      </c>
      <c r="CA35" s="34" t="str">
        <f ca="1">+IF(OFFSET('Water Data'!$E$30,0,10*ROW('Water Data'!E29))="","",OFFSET('Water Data'!$E$30,0,10*ROW('Water Data'!E29)))</f>
        <v/>
      </c>
      <c r="CB35" s="34" t="str">
        <f ca="1">+IF(OFFSET('Water Data'!$F$28,0,10*ROW('Water Data'!F29))="","",OFFSET('Water Data'!$F$28,0,10*ROW('Water Data'!F29)))</f>
        <v/>
      </c>
      <c r="CC35" s="34" t="str">
        <f ca="1">+IF(OFFSET('Water Data'!$F$29,0,10*ROW('Water Data'!F29))="","",OFFSET('Water Data'!$F$29,0,10*ROW('Water Data'!F29)))</f>
        <v/>
      </c>
      <c r="CD35" s="34" t="str">
        <f ca="1">+IF(OFFSET('Water Data'!$F$30,0,10*ROW('Water Data'!F29))="","",OFFSET('Water Data'!$F$30,0,10*ROW('Water Data'!F29)))</f>
        <v/>
      </c>
      <c r="CE35" s="34" t="str">
        <f ca="1">+IF(OFFSET('Water Data'!$G$28,0,10*ROW('Water Data'!G29))="","",OFFSET('Water Data'!$G$28,0,10*ROW('Water Data'!G29)))</f>
        <v/>
      </c>
      <c r="CF35" s="34" t="str">
        <f ca="1">+IF(OFFSET('Water Data'!$G$29,0,10*ROW('Water Data'!G29))="","",OFFSET('Water Data'!$G$29,0,10*ROW('Water Data'!G29)))</f>
        <v/>
      </c>
      <c r="CG35" s="34" t="str">
        <f ca="1">+IF(OFFSET('Water Data'!$G$30,0,10*ROW('Water Data'!G29))="","",OFFSET('Water Data'!$G$30,0,10*ROW('Water Data'!G29)))</f>
        <v/>
      </c>
      <c r="CH35" s="34" t="str">
        <f ca="1">+IF(OFFSET('Water Data'!$H$28,0,10*ROW('Water Data'!H29))="","",OFFSET('Water Data'!$H$28,0,10*ROW('Water Data'!H29)))</f>
        <v/>
      </c>
      <c r="CI35" s="34" t="str">
        <f ca="1">+IF(OFFSET('Water Data'!$H$29,0,10*ROW('Water Data'!H29))="","",OFFSET('Water Data'!$H$29,0,10*ROW('Water Data'!H29)))</f>
        <v/>
      </c>
      <c r="CJ35" s="34" t="str">
        <f ca="1">+IF(OFFSET('Water Data'!$H$30,0,10*ROW('Water Data'!H29))="","",OFFSET('Water Data'!$H$30,0,10*ROW('Water Data'!H29)))</f>
        <v/>
      </c>
      <c r="CK35" s="34" t="str">
        <f ca="1">+IF(OFFSET('Sanitation Data'!$C$29,0,10*ROW('Sanitation Data'!C29))="","",OFFSET('Sanitation Data'!$C$29,0,10*ROW('Sanitation Data'!C29)))</f>
        <v/>
      </c>
      <c r="CL35" s="34" t="str">
        <f ca="1">+IF(OFFSET('Sanitation Data'!$C$30,0,10*ROW('Sanitation Data'!C29))="","",OFFSET('Sanitation Data'!$C$30,0,10*ROW('Sanitation Data'!C29)))</f>
        <v/>
      </c>
      <c r="CM35" s="34" t="str">
        <f ca="1">+IF(OFFSET('Sanitation Data'!$C$31,0,10*ROW('Sanitation Data'!C29))="","",OFFSET('Sanitation Data'!$C$31,0,10*ROW('Sanitation Data'!C29)))</f>
        <v/>
      </c>
      <c r="CN35" s="34" t="str">
        <f ca="1">+IF(OFFSET('Sanitation Data'!$C$32,0,10*ROW('Sanitation Data'!C29))="","",OFFSET('Sanitation Data'!$C$32,0,10*ROW('Sanitation Data'!C29)))</f>
        <v/>
      </c>
      <c r="CO35" s="34" t="str">
        <f ca="1">+IF(OFFSET('Sanitation Data'!$C$33,0,10*ROW('Sanitation Data'!C29))="","",OFFSET('Sanitation Data'!$C$33,0,10*ROW('Sanitation Data'!C29)))</f>
        <v/>
      </c>
      <c r="CP35" s="34" t="str">
        <f ca="1">+IF(OFFSET('Sanitation Data'!$D$29,0,10*ROW('Sanitation Data'!D29))="","",OFFSET('Sanitation Data'!$D$29,0,10*ROW('Sanitation Data'!D29)))</f>
        <v/>
      </c>
      <c r="CQ35" s="34" t="str">
        <f ca="1">+IF(OFFSET('Sanitation Data'!$D$30,0,10*ROW('Sanitation Data'!D29))="","",OFFSET('Sanitation Data'!$D$30,0,10*ROW('Sanitation Data'!D29)))</f>
        <v/>
      </c>
      <c r="CR35" s="34" t="str">
        <f ca="1">+IF(OFFSET('Sanitation Data'!$D$31,0,10*ROW('Sanitation Data'!D29))="","",OFFSET('Sanitation Data'!$D$31,0,10*ROW('Sanitation Data'!D29)))</f>
        <v/>
      </c>
      <c r="CS35" s="34" t="str">
        <f ca="1">+IF(OFFSET('Sanitation Data'!$D$32,0,10*ROW('Sanitation Data'!D29))="","",OFFSET('Sanitation Data'!$D$32,0,10*ROW('Sanitation Data'!D29)))</f>
        <v/>
      </c>
      <c r="CT35" s="34" t="str">
        <f ca="1">+IF(OFFSET('Sanitation Data'!$D$33,0,10*ROW('Sanitation Data'!D29))="","",OFFSET('Sanitation Data'!$D$33,0,10*ROW('Sanitation Data'!D29)))</f>
        <v/>
      </c>
      <c r="CU35" s="34" t="str">
        <f ca="1">+IF(OFFSET('Sanitation Data'!$E$29,0,10*ROW('Sanitation Data'!E29))="","",OFFSET('Sanitation Data'!$E$29,0,10*ROW('Sanitation Data'!E29)))</f>
        <v/>
      </c>
      <c r="CV35" s="34" t="str">
        <f ca="1">+IF(OFFSET('Sanitation Data'!$E$30,0,10*ROW('Sanitation Data'!E29))="","",OFFSET('Sanitation Data'!$E$30,0,10*ROW('Sanitation Data'!E29)))</f>
        <v/>
      </c>
      <c r="CW35" s="34" t="str">
        <f ca="1">+IF(OFFSET('Sanitation Data'!$E$31,0,10*ROW('Sanitation Data'!E29))="","",OFFSET('Sanitation Data'!$E$31,0,10*ROW('Sanitation Data'!E29)))</f>
        <v/>
      </c>
      <c r="CX35" s="34" t="str">
        <f ca="1">+IF(OFFSET('Sanitation Data'!$E$32,0,10*ROW('Sanitation Data'!E29))="","",OFFSET('Sanitation Data'!$E$32,0,10*ROW('Sanitation Data'!E29)))</f>
        <v/>
      </c>
      <c r="CY35" s="34" t="str">
        <f ca="1">+IF(OFFSET('Sanitation Data'!$E$33,0,10*ROW('Sanitation Data'!E29))="","",OFFSET('Sanitation Data'!$E$33,0,10*ROW('Sanitation Data'!E29)))</f>
        <v/>
      </c>
      <c r="CZ35" s="34" t="str">
        <f ca="1">+IF(OFFSET('Sanitation Data'!$F$29,0,10*ROW('Sanitation Data'!F29))="","",OFFSET('Sanitation Data'!$F$29,0,10*ROW('Sanitation Data'!F29)))</f>
        <v/>
      </c>
      <c r="DA35" s="34" t="str">
        <f ca="1">+IF(OFFSET('Sanitation Data'!$F$30,0,10*ROW('Sanitation Data'!F29))="","",OFFSET('Sanitation Data'!$F$30,0,10*ROW('Sanitation Data'!F29)))</f>
        <v/>
      </c>
      <c r="DB35" s="34" t="str">
        <f ca="1">+IF(OFFSET('Sanitation Data'!$F$31,0,10*ROW('Sanitation Data'!F29))="","",OFFSET('Sanitation Data'!$F$31,0,10*ROW('Sanitation Data'!F29)))</f>
        <v/>
      </c>
      <c r="DC35" s="34" t="str">
        <f ca="1">+IF(OFFSET('Sanitation Data'!$F$32,0,10*ROW('Sanitation Data'!F29))="","",OFFSET('Sanitation Data'!$F$32,0,10*ROW('Sanitation Data'!F29)))</f>
        <v/>
      </c>
      <c r="DD35" s="34" t="str">
        <f ca="1">+IF(OFFSET('Sanitation Data'!$F$33,0,10*ROW('Sanitation Data'!F29))="","",OFFSET('Sanitation Data'!$F$33,0,10*ROW('Sanitation Data'!F29)))</f>
        <v/>
      </c>
      <c r="DE35" s="34" t="str">
        <f ca="1">+IF(OFFSET('Sanitation Data'!$G$29,0,10*ROW('Sanitation Data'!G29))="","",OFFSET('Sanitation Data'!$G$29,0,10*ROW('Sanitation Data'!G29)))</f>
        <v/>
      </c>
      <c r="DF35" s="34" t="str">
        <f ca="1">+IF(OFFSET('Sanitation Data'!$G$30,0,10*ROW('Sanitation Data'!G29))="","",OFFSET('Sanitation Data'!$G$30,0,10*ROW('Sanitation Data'!G29)))</f>
        <v/>
      </c>
      <c r="DG35" s="34" t="str">
        <f ca="1">+IF(OFFSET('Sanitation Data'!$G$31,0,10*ROW('Sanitation Data'!G29))="","",OFFSET('Sanitation Data'!$G$31,0,10*ROW('Sanitation Data'!G29)))</f>
        <v/>
      </c>
      <c r="DH35" s="34" t="str">
        <f ca="1">+IF(OFFSET('Sanitation Data'!$G$32,0,10*ROW('Sanitation Data'!G29))="","",OFFSET('Sanitation Data'!$G$32,0,10*ROW('Sanitation Data'!G29)))</f>
        <v/>
      </c>
      <c r="DI35" s="34" t="str">
        <f ca="1">+IF(OFFSET('Sanitation Data'!$G$33,0,10*ROW('Sanitation Data'!G29))="","",OFFSET('Sanitation Data'!$G$33,0,10*ROW('Sanitation Data'!G29)))</f>
        <v/>
      </c>
      <c r="DJ35" s="34" t="str">
        <f ca="1">+IF(OFFSET('Sanitation Data'!$H$29,0,10*ROW('Sanitation Data'!H29))="","",OFFSET('Sanitation Data'!$H$29,0,10*ROW('Sanitation Data'!H29)))</f>
        <v/>
      </c>
      <c r="DK35" s="34" t="str">
        <f ca="1">+IF(OFFSET('Sanitation Data'!$H$30,0,10*ROW('Sanitation Data'!H29))="","",OFFSET('Sanitation Data'!$H$30,0,10*ROW('Sanitation Data'!H29)))</f>
        <v/>
      </c>
      <c r="DL35" s="34" t="str">
        <f ca="1">+IF(OFFSET('Sanitation Data'!$H$31,0,10*ROW('Sanitation Data'!H29))="","",OFFSET('Sanitation Data'!$H$31,0,10*ROW('Sanitation Data'!H29)))</f>
        <v/>
      </c>
      <c r="DM35" s="34" t="str">
        <f ca="1">+IF(OFFSET('Sanitation Data'!$H$32,0,10*ROW('Sanitation Data'!H29))="","",OFFSET('Sanitation Data'!$H$32,0,10*ROW('Sanitation Data'!H29)))</f>
        <v/>
      </c>
      <c r="DN35" s="34" t="str">
        <f ca="1">+IF(OFFSET('Sanitation Data'!$H$33,0,10*ROW('Sanitation Data'!H29))="","",OFFSET('Sanitation Data'!$H$33,0,10*ROW('Sanitation Data'!H29)))</f>
        <v/>
      </c>
      <c r="DO35" s="34" t="str">
        <f ca="1">+IF(OFFSET('Hygiene Data'!$C$12,0,10*ROW('Hygiene Data'!C29))="","",OFFSET('Hygiene Data'!$C$12,0,10*ROW('Hygiene Data'!C29)))</f>
        <v/>
      </c>
      <c r="DP35" s="34" t="str">
        <f ca="1">+IF(OFFSET('Hygiene Data'!$C$13,0,10*ROW('Hygiene Data'!C29))="","",OFFSET('Hygiene Data'!$C$13,0,10*ROW('Hygiene Data'!C29)))</f>
        <v/>
      </c>
      <c r="DQ35" s="34" t="str">
        <f ca="1">+IF(OFFSET('Hygiene Data'!$C$14,0,10*ROW('Hygiene Data'!C29))="","",OFFSET('Hygiene Data'!$C$14,0,10*ROW('Hygiene Data'!C29)))</f>
        <v/>
      </c>
      <c r="DR35" s="34" t="str">
        <f ca="1">+IF(OFFSET('Hygiene Data'!$D$12,0,10*ROW('Hygiene Data'!D29))="","",OFFSET('Hygiene Data'!$D$12,0,10*ROW('Hygiene Data'!D29)))</f>
        <v/>
      </c>
      <c r="DS35" s="34" t="str">
        <f ca="1">+IF(OFFSET('Hygiene Data'!$D$13,0,10*ROW('Hygiene Data'!D29))="","",OFFSET('Hygiene Data'!$D$13,0,10*ROW('Hygiene Data'!D29)))</f>
        <v/>
      </c>
      <c r="DT35" s="34" t="str">
        <f ca="1">+IF(OFFSET('Hygiene Data'!$D$14,0,10*ROW('Hygiene Data'!D29))="","",OFFSET('Hygiene Data'!$D$14,0,10*ROW('Hygiene Data'!D29)))</f>
        <v/>
      </c>
      <c r="DU35" s="34" t="str">
        <f ca="1">+IF(OFFSET('Hygiene Data'!$E$12,0,10*ROW('Hygiene Data'!E29))="","",OFFSET('Hygiene Data'!$E$12,0,10*ROW('Hygiene Data'!E29)))</f>
        <v/>
      </c>
      <c r="DV35" s="34" t="str">
        <f ca="1">+IF(OFFSET('Hygiene Data'!$E$13,0,10*ROW('Hygiene Data'!E29))="","",OFFSET('Hygiene Data'!$E$13,0,10*ROW('Hygiene Data'!E29)))</f>
        <v/>
      </c>
      <c r="DW35" s="34" t="str">
        <f ca="1">+IF(OFFSET('Hygiene Data'!$E$14,0,10*ROW('Hygiene Data'!E29))="","",OFFSET('Hygiene Data'!$E$14,0,10*ROW('Hygiene Data'!E29)))</f>
        <v/>
      </c>
      <c r="DX35" s="34" t="str">
        <f ca="1">+IF(OFFSET('Hygiene Data'!$F$12,0,10*ROW('Hygiene Data'!F29))="","",OFFSET('Hygiene Data'!$F$12,0,10*ROW('Hygiene Data'!F29)))</f>
        <v/>
      </c>
      <c r="DY35" s="34" t="str">
        <f ca="1">+IF(OFFSET('Hygiene Data'!$F$13,0,10*ROW('Hygiene Data'!F29))="","",OFFSET('Hygiene Data'!$F$13,0,10*ROW('Hygiene Data'!F29)))</f>
        <v/>
      </c>
      <c r="DZ35" s="34" t="str">
        <f ca="1">+IF(OFFSET('Hygiene Data'!$F$14,0,10*ROW('Hygiene Data'!F29))="","",OFFSET('Hygiene Data'!$F$14,0,10*ROW('Hygiene Data'!F29)))</f>
        <v/>
      </c>
      <c r="EA35" s="34" t="str">
        <f ca="1">+IF(OFFSET('Hygiene Data'!$G$12,0,10*ROW('Hygiene Data'!G29))="","",OFFSET('Hygiene Data'!$G$12,0,10*ROW('Hygiene Data'!G29)))</f>
        <v/>
      </c>
      <c r="EB35" s="34" t="str">
        <f ca="1">+IF(OFFSET('Hygiene Data'!$G$13,0,10*ROW('Hygiene Data'!G29))="","",OFFSET('Hygiene Data'!$G$13,0,10*ROW('Hygiene Data'!G29)))</f>
        <v/>
      </c>
      <c r="EC35" s="34" t="str">
        <f ca="1">+IF(OFFSET('Hygiene Data'!$G$14,0,10*ROW('Hygiene Data'!G29))="","",OFFSET('Hygiene Data'!$G$14,0,10*ROW('Hygiene Data'!G29)))</f>
        <v/>
      </c>
      <c r="ED35" s="34" t="str">
        <f ca="1">+IF(OFFSET('Hygiene Data'!$H$12,0,10*ROW('Hygiene Data'!H29))="","",OFFSET('Hygiene Data'!$H$12,0,10*ROW('Hygiene Data'!H29)))</f>
        <v/>
      </c>
      <c r="EE35" s="34" t="str">
        <f ca="1">+IF(OFFSET('Hygiene Data'!$H$13,0,10*ROW('Hygiene Data'!H29))="","",OFFSET('Hygiene Data'!$H$13,0,10*ROW('Hygiene Data'!H29)))</f>
        <v/>
      </c>
      <c r="EF35" s="34" t="str">
        <f ca="1">+IF(OFFSET('Hygiene Data'!$H$14,0,10*ROW('Hygiene Data'!H29))="","",OFFSET('Hygiene Data'!$H$14,0,10*ROW('Hygiene Data'!H29)))</f>
        <v/>
      </c>
    </row>
    <row r="36" spans="1:136" x14ac:dyDescent="0.25">
      <c r="A36" s="57" t="str">
        <f ca="1">+IF(OFFSET('Water Data'!$B$1,0,10*ROW('Water Data'!B33))="","",OFFSET('Water Data'!$B$1,0,10*ROW('Water Data'!B33)))</f>
        <v/>
      </c>
      <c r="B36" s="57" t="str">
        <f ca="1">+IF(OFFSET('Water Data'!$A$3,0,10*ROW('Water Data'!A33))="","",OFFSET('Water Data'!$A$3,0,10*ROW('Water Data'!A33)))</f>
        <v/>
      </c>
      <c r="C36" s="57" t="str">
        <f ca="1">+IF(OFFSET('Water Data'!$C$3,0,10*ROW('Water Data'!C33))="","",OFFSET('Water Data'!$C$3,0,10*ROW('Water Data'!C33)))</f>
        <v/>
      </c>
      <c r="D36" s="249" t="e">
        <f ca="1">+IF(AND(ISNUMBER(OFFSET('Water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9" t="e">
        <f ca="1">+IF(AND(ISNUMBER(OFFSET('Water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9" t="e">
        <f ca="1">+IF(AND(ISNUMBER(OFFSET('Water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9" t="e">
        <f ca="1">+IF(AND(ISNUMBER(OFFSET('Water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9" t="e">
        <f ca="1">+IF(AND(ISNUMBER(OFFSET('Water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9" t="e">
        <f ca="1">+IF(AND(ISNUMBER(OFFSET('Water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9" t="e">
        <f ca="1">+IF(AND(ISNUMBER(OFFSET('Water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9" t="e">
        <f ca="1">+IF(AND(ISNUMBER(OFFSET('Water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9" t="e">
        <f ca="1">+IF(AND(ISNUMBER(OFFSET('Water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9" t="e">
        <f ca="1">+IF(AND(ISNUMBER(OFFSET('Water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9" t="e">
        <f ca="1">+IF(AND(ISNUMBER(OFFSET('Water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9" t="e">
        <f ca="1">+IF(AND(ISNUMBER(OFFSET('Water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9" t="e">
        <f ca="1">+IF(AND(ISNUMBER(OFFSET('Water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9" t="e">
        <f ca="1">+IF(AND(ISNUMBER(OFFSET('Water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9" t="e">
        <f ca="1">+IF(AND(ISNUMBER(OFFSET('Water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9" t="e">
        <f ca="1">+IF(AND(ISNUMBER(OFFSET('Water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9" t="e">
        <f ca="1">+IF(AND(ISNUMBER(OFFSET('Water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9" t="e">
        <f ca="1">+IF(AND(ISNUMBER(OFFSET('Water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0" t="e">
        <f ca="1">+IF(AND(ISNUMBER(OFFSET('Sanitation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0" t="e">
        <f ca="1">+IF(AND(ISNUMBER(OFFSET('Sanitation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0" t="e">
        <f ca="1">+IF(AND(ISNUMBER(OFFSET('Sanitation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0" t="e">
        <f ca="1">+IF(AND(ISNUMBER(OFFSET('Sanitation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0" t="e">
        <f ca="1">+IF(AND(ISNUMBER(OFFSET('Sanitation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0" t="e">
        <f ca="1">+IF(AND(ISNUMBER(OFFSET('Sanitation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0" t="e">
        <f ca="1">+IF(AND(ISNUMBER(OFFSET('Sanitation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0" t="e">
        <f ca="1">+IF(AND(ISNUMBER(OFFSET('Sanitation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0" t="e">
        <f ca="1">+IF(AND(ISNUMBER(OFFSET('Sanitation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0" t="e">
        <f ca="1">+IF(AND(ISNUMBER(OFFSET('Sanitation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0" t="e">
        <f ca="1">+IF(AND(ISNUMBER(OFFSET('Sanitation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0" t="e">
        <f ca="1">+IF(AND(ISNUMBER(OFFSET('Sanitation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0" t="e">
        <f ca="1">+IF(AND(ISNUMBER(OFFSET('Sanitation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0" t="e">
        <f ca="1">+IF(AND(ISNUMBER(OFFSET('Sanitation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0" t="e">
        <f ca="1">+IF(AND(ISNUMBER(OFFSET('Sanitation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0" t="e">
        <f ca="1">+IF(AND(ISNUMBER(OFFSET('Sanitation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0" t="e">
        <f ca="1">+IF(AND(ISNUMBER(OFFSET('Sanitation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0" t="e">
        <f ca="1">+IF(AND(ISNUMBER(OFFSET('Sanitation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0" t="e">
        <f ca="1">+IF(AND(ISNUMBER(OFFSET('Sanitation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0" t="e">
        <f ca="1">+IF(AND(ISNUMBER(OFFSET('Sanitation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0" t="e">
        <f ca="1">+IF(AND(ISNUMBER(OFFSET('Sanitation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0" t="e">
        <f ca="1">+IF(AND(ISNUMBER(OFFSET('Sanitation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0" t="e">
        <f ca="1">+IF(AND(ISNUMBER(OFFSET('Sanitation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0" t="e">
        <f ca="1">+IF(AND(ISNUMBER(OFFSET('Sanitation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0" t="e">
        <f ca="1">+IF(AND(ISNUMBER(OFFSET('Sanitation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0" t="e">
        <f ca="1">+IF(AND(ISNUMBER(OFFSET('Sanitation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0" t="e">
        <f ca="1">+IF(AND(ISNUMBER(OFFSET('Sanitation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0" t="e">
        <f ca="1">+IF(AND(ISNUMBER(OFFSET('Sanitation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0" t="e">
        <f ca="1">+IF(AND(ISNUMBER(OFFSET('Sanitation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0" t="e">
        <f ca="1">+IF(AND(ISNUMBER(OFFSET('Sanitation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1" t="e">
        <f ca="1">+IF(AND(ISNUMBER(OFFSET('Hygiene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1" t="e">
        <f ca="1">+IF(AND(ISNUMBER(OFFSET('Hygiene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1" t="e">
        <f ca="1">+IF(AND(ISNUMBER(OFFSET('Hygiene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1" t="e">
        <f ca="1">+IF(AND(ISNUMBER(OFFSET('Hygiene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1" t="e">
        <f ca="1">+IF(AND(ISNUMBER(OFFSET('Hygiene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1" t="e">
        <f ca="1">+IF(AND(ISNUMBER(OFFSET('Hygiene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1" t="e">
        <f ca="1">+IF(AND(ISNUMBER(OFFSET('Hygiene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1" t="e">
        <f ca="1">+IF(AND(ISNUMBER(OFFSET('Hygiene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1" t="e">
        <f ca="1">+IF(AND(ISNUMBER(OFFSET('Hygiene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1" t="e">
        <f ca="1">+IF(AND(ISNUMBER(OFFSET('Hygiene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1" t="e">
        <f ca="1">+IF(AND(ISNUMBER(OFFSET('Hygiene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1" t="e">
        <f ca="1">+IF(AND(ISNUMBER(OFFSET('Hygiene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1" t="e">
        <f ca="1">+IF(AND(ISNUMBER(OFFSET('Hygiene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1" t="e">
        <f ca="1">+IF(AND(ISNUMBER(OFFSET('Hygiene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1" t="e">
        <f ca="1">+IF(AND(ISNUMBER(OFFSET('Hygiene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1" t="e">
        <f ca="1">+IF(AND(ISNUMBER(OFFSET('Hygiene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1" t="e">
        <f ca="1">+IF(AND(ISNUMBER(OFFSET('Hygiene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1" t="e">
        <f ca="1">+IF(AND(ISNUMBER(OFFSET('Hygiene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1">+IF(OFFSET('Water Data'!$C$28,0,10*ROW('Water Data'!C30))="","",OFFSET('Water Data'!$C$28,0,10*ROW('Water Data'!C30)))</f>
        <v/>
      </c>
      <c r="BT36" s="34" t="str">
        <f ca="1">+IF(OFFSET('Water Data'!$C$29,0,10*ROW('Water Data'!C30))="","",OFFSET('Water Data'!$C$29,0,10*ROW('Water Data'!C30)))</f>
        <v/>
      </c>
      <c r="BU36" s="34" t="str">
        <f ca="1">+IF(OFFSET('Water Data'!$C$30,0,10*ROW('Water Data'!C30))="","",OFFSET('Water Data'!$C$30,0,10*ROW('Water Data'!C30)))</f>
        <v/>
      </c>
      <c r="BV36" s="34" t="str">
        <f ca="1">+IF(OFFSET('Water Data'!$D$28,0,10*ROW('Water Data'!D30))="","",OFFSET('Water Data'!$D$28,0,10*ROW('Water Data'!D30)))</f>
        <v/>
      </c>
      <c r="BW36" s="34" t="str">
        <f ca="1">+IF(OFFSET('Water Data'!$D$29,0,10*ROW('Water Data'!D30))="","",OFFSET('Water Data'!$D$29,0,10*ROW('Water Data'!D30)))</f>
        <v/>
      </c>
      <c r="BX36" s="34" t="str">
        <f ca="1">+IF(OFFSET('Water Data'!$D$30,0,10*ROW('Water Data'!D30))="","",OFFSET('Water Data'!$D$30,0,10*ROW('Water Data'!D30)))</f>
        <v/>
      </c>
      <c r="BY36" s="34" t="str">
        <f ca="1">+IF(OFFSET('Water Data'!$E$28,0,10*ROW('Water Data'!E30))="","",OFFSET('Water Data'!$E$28,0,10*ROW('Water Data'!E30)))</f>
        <v/>
      </c>
      <c r="BZ36" s="34" t="str">
        <f ca="1">+IF(OFFSET('Water Data'!$E$29,0,10*ROW('Water Data'!E30))="","",OFFSET('Water Data'!$E$29,0,10*ROW('Water Data'!E30)))</f>
        <v/>
      </c>
      <c r="CA36" s="34" t="str">
        <f ca="1">+IF(OFFSET('Water Data'!$E$30,0,10*ROW('Water Data'!E30))="","",OFFSET('Water Data'!$E$30,0,10*ROW('Water Data'!E30)))</f>
        <v/>
      </c>
      <c r="CB36" s="34" t="str">
        <f ca="1">+IF(OFFSET('Water Data'!$F$28,0,10*ROW('Water Data'!F30))="","",OFFSET('Water Data'!$F$28,0,10*ROW('Water Data'!F30)))</f>
        <v/>
      </c>
      <c r="CC36" s="34" t="str">
        <f ca="1">+IF(OFFSET('Water Data'!$F$29,0,10*ROW('Water Data'!F30))="","",OFFSET('Water Data'!$F$29,0,10*ROW('Water Data'!F30)))</f>
        <v/>
      </c>
      <c r="CD36" s="34" t="str">
        <f ca="1">+IF(OFFSET('Water Data'!$F$30,0,10*ROW('Water Data'!F30))="","",OFFSET('Water Data'!$F$30,0,10*ROW('Water Data'!F30)))</f>
        <v/>
      </c>
      <c r="CE36" s="34" t="str">
        <f ca="1">+IF(OFFSET('Water Data'!$G$28,0,10*ROW('Water Data'!G30))="","",OFFSET('Water Data'!$G$28,0,10*ROW('Water Data'!G30)))</f>
        <v/>
      </c>
      <c r="CF36" s="34" t="str">
        <f ca="1">+IF(OFFSET('Water Data'!$G$29,0,10*ROW('Water Data'!G30))="","",OFFSET('Water Data'!$G$29,0,10*ROW('Water Data'!G30)))</f>
        <v/>
      </c>
      <c r="CG36" s="34" t="str">
        <f ca="1">+IF(OFFSET('Water Data'!$G$30,0,10*ROW('Water Data'!G30))="","",OFFSET('Water Data'!$G$30,0,10*ROW('Water Data'!G30)))</f>
        <v/>
      </c>
      <c r="CH36" s="34" t="str">
        <f ca="1">+IF(OFFSET('Water Data'!$H$28,0,10*ROW('Water Data'!H30))="","",OFFSET('Water Data'!$H$28,0,10*ROW('Water Data'!H30)))</f>
        <v/>
      </c>
      <c r="CI36" s="34" t="str">
        <f ca="1">+IF(OFFSET('Water Data'!$H$29,0,10*ROW('Water Data'!H30))="","",OFFSET('Water Data'!$H$29,0,10*ROW('Water Data'!H30)))</f>
        <v/>
      </c>
      <c r="CJ36" s="34" t="str">
        <f ca="1">+IF(OFFSET('Water Data'!$H$30,0,10*ROW('Water Data'!H30))="","",OFFSET('Water Data'!$H$30,0,10*ROW('Water Data'!H30)))</f>
        <v/>
      </c>
      <c r="CK36" s="34" t="str">
        <f ca="1">+IF(OFFSET('Sanitation Data'!$C$29,0,10*ROW('Sanitation Data'!C30))="","",OFFSET('Sanitation Data'!$C$29,0,10*ROW('Sanitation Data'!C30)))</f>
        <v/>
      </c>
      <c r="CL36" s="34" t="str">
        <f ca="1">+IF(OFFSET('Sanitation Data'!$C$30,0,10*ROW('Sanitation Data'!C30))="","",OFFSET('Sanitation Data'!$C$30,0,10*ROW('Sanitation Data'!C30)))</f>
        <v/>
      </c>
      <c r="CM36" s="34" t="str">
        <f ca="1">+IF(OFFSET('Sanitation Data'!$C$31,0,10*ROW('Sanitation Data'!C30))="","",OFFSET('Sanitation Data'!$C$31,0,10*ROW('Sanitation Data'!C30)))</f>
        <v/>
      </c>
      <c r="CN36" s="34" t="str">
        <f ca="1">+IF(OFFSET('Sanitation Data'!$C$32,0,10*ROW('Sanitation Data'!C30))="","",OFFSET('Sanitation Data'!$C$32,0,10*ROW('Sanitation Data'!C30)))</f>
        <v/>
      </c>
      <c r="CO36" s="34" t="str">
        <f ca="1">+IF(OFFSET('Sanitation Data'!$C$33,0,10*ROW('Sanitation Data'!C30))="","",OFFSET('Sanitation Data'!$C$33,0,10*ROW('Sanitation Data'!C30)))</f>
        <v/>
      </c>
      <c r="CP36" s="34" t="str">
        <f ca="1">+IF(OFFSET('Sanitation Data'!$D$29,0,10*ROW('Sanitation Data'!D30))="","",OFFSET('Sanitation Data'!$D$29,0,10*ROW('Sanitation Data'!D30)))</f>
        <v/>
      </c>
      <c r="CQ36" s="34" t="str">
        <f ca="1">+IF(OFFSET('Sanitation Data'!$D$30,0,10*ROW('Sanitation Data'!D30))="","",OFFSET('Sanitation Data'!$D$30,0,10*ROW('Sanitation Data'!D30)))</f>
        <v/>
      </c>
      <c r="CR36" s="34" t="str">
        <f ca="1">+IF(OFFSET('Sanitation Data'!$D$31,0,10*ROW('Sanitation Data'!D30))="","",OFFSET('Sanitation Data'!$D$31,0,10*ROW('Sanitation Data'!D30)))</f>
        <v/>
      </c>
      <c r="CS36" s="34" t="str">
        <f ca="1">+IF(OFFSET('Sanitation Data'!$D$32,0,10*ROW('Sanitation Data'!D30))="","",OFFSET('Sanitation Data'!$D$32,0,10*ROW('Sanitation Data'!D30)))</f>
        <v/>
      </c>
      <c r="CT36" s="34" t="str">
        <f ca="1">+IF(OFFSET('Sanitation Data'!$D$33,0,10*ROW('Sanitation Data'!D30))="","",OFFSET('Sanitation Data'!$D$33,0,10*ROW('Sanitation Data'!D30)))</f>
        <v/>
      </c>
      <c r="CU36" s="34" t="str">
        <f ca="1">+IF(OFFSET('Sanitation Data'!$E$29,0,10*ROW('Sanitation Data'!E30))="","",OFFSET('Sanitation Data'!$E$29,0,10*ROW('Sanitation Data'!E30)))</f>
        <v/>
      </c>
      <c r="CV36" s="34" t="str">
        <f ca="1">+IF(OFFSET('Sanitation Data'!$E$30,0,10*ROW('Sanitation Data'!E30))="","",OFFSET('Sanitation Data'!$E$30,0,10*ROW('Sanitation Data'!E30)))</f>
        <v/>
      </c>
      <c r="CW36" s="34" t="str">
        <f ca="1">+IF(OFFSET('Sanitation Data'!$E$31,0,10*ROW('Sanitation Data'!E30))="","",OFFSET('Sanitation Data'!$E$31,0,10*ROW('Sanitation Data'!E30)))</f>
        <v/>
      </c>
      <c r="CX36" s="34" t="str">
        <f ca="1">+IF(OFFSET('Sanitation Data'!$E$32,0,10*ROW('Sanitation Data'!E30))="","",OFFSET('Sanitation Data'!$E$32,0,10*ROW('Sanitation Data'!E30)))</f>
        <v/>
      </c>
      <c r="CY36" s="34" t="str">
        <f ca="1">+IF(OFFSET('Sanitation Data'!$E$33,0,10*ROW('Sanitation Data'!E30))="","",OFFSET('Sanitation Data'!$E$33,0,10*ROW('Sanitation Data'!E30)))</f>
        <v/>
      </c>
      <c r="CZ36" s="34" t="str">
        <f ca="1">+IF(OFFSET('Sanitation Data'!$F$29,0,10*ROW('Sanitation Data'!F30))="","",OFFSET('Sanitation Data'!$F$29,0,10*ROW('Sanitation Data'!F30)))</f>
        <v/>
      </c>
      <c r="DA36" s="34" t="str">
        <f ca="1">+IF(OFFSET('Sanitation Data'!$F$30,0,10*ROW('Sanitation Data'!F30))="","",OFFSET('Sanitation Data'!$F$30,0,10*ROW('Sanitation Data'!F30)))</f>
        <v/>
      </c>
      <c r="DB36" s="34" t="str">
        <f ca="1">+IF(OFFSET('Sanitation Data'!$F$31,0,10*ROW('Sanitation Data'!F30))="","",OFFSET('Sanitation Data'!$F$31,0,10*ROW('Sanitation Data'!F30)))</f>
        <v/>
      </c>
      <c r="DC36" s="34" t="str">
        <f ca="1">+IF(OFFSET('Sanitation Data'!$F$32,0,10*ROW('Sanitation Data'!F30))="","",OFFSET('Sanitation Data'!$F$32,0,10*ROW('Sanitation Data'!F30)))</f>
        <v/>
      </c>
      <c r="DD36" s="34" t="str">
        <f ca="1">+IF(OFFSET('Sanitation Data'!$F$33,0,10*ROW('Sanitation Data'!F30))="","",OFFSET('Sanitation Data'!$F$33,0,10*ROW('Sanitation Data'!F30)))</f>
        <v/>
      </c>
      <c r="DE36" s="34" t="str">
        <f ca="1">+IF(OFFSET('Sanitation Data'!$G$29,0,10*ROW('Sanitation Data'!G30))="","",OFFSET('Sanitation Data'!$G$29,0,10*ROW('Sanitation Data'!G30)))</f>
        <v/>
      </c>
      <c r="DF36" s="34" t="str">
        <f ca="1">+IF(OFFSET('Sanitation Data'!$G$30,0,10*ROW('Sanitation Data'!G30))="","",OFFSET('Sanitation Data'!$G$30,0,10*ROW('Sanitation Data'!G30)))</f>
        <v/>
      </c>
      <c r="DG36" s="34" t="str">
        <f ca="1">+IF(OFFSET('Sanitation Data'!$G$31,0,10*ROW('Sanitation Data'!G30))="","",OFFSET('Sanitation Data'!$G$31,0,10*ROW('Sanitation Data'!G30)))</f>
        <v/>
      </c>
      <c r="DH36" s="34" t="str">
        <f ca="1">+IF(OFFSET('Sanitation Data'!$G$32,0,10*ROW('Sanitation Data'!G30))="","",OFFSET('Sanitation Data'!$G$32,0,10*ROW('Sanitation Data'!G30)))</f>
        <v/>
      </c>
      <c r="DI36" s="34" t="str">
        <f ca="1">+IF(OFFSET('Sanitation Data'!$G$33,0,10*ROW('Sanitation Data'!G30))="","",OFFSET('Sanitation Data'!$G$33,0,10*ROW('Sanitation Data'!G30)))</f>
        <v/>
      </c>
      <c r="DJ36" s="34" t="str">
        <f ca="1">+IF(OFFSET('Sanitation Data'!$H$29,0,10*ROW('Sanitation Data'!H30))="","",OFFSET('Sanitation Data'!$H$29,0,10*ROW('Sanitation Data'!H30)))</f>
        <v/>
      </c>
      <c r="DK36" s="34" t="str">
        <f ca="1">+IF(OFFSET('Sanitation Data'!$H$30,0,10*ROW('Sanitation Data'!H30))="","",OFFSET('Sanitation Data'!$H$30,0,10*ROW('Sanitation Data'!H30)))</f>
        <v/>
      </c>
      <c r="DL36" s="34" t="str">
        <f ca="1">+IF(OFFSET('Sanitation Data'!$H$31,0,10*ROW('Sanitation Data'!H30))="","",OFFSET('Sanitation Data'!$H$31,0,10*ROW('Sanitation Data'!H30)))</f>
        <v/>
      </c>
      <c r="DM36" s="34" t="str">
        <f ca="1">+IF(OFFSET('Sanitation Data'!$H$32,0,10*ROW('Sanitation Data'!H30))="","",OFFSET('Sanitation Data'!$H$32,0,10*ROW('Sanitation Data'!H30)))</f>
        <v/>
      </c>
      <c r="DN36" s="34" t="str">
        <f ca="1">+IF(OFFSET('Sanitation Data'!$H$33,0,10*ROW('Sanitation Data'!H30))="","",OFFSET('Sanitation Data'!$H$33,0,10*ROW('Sanitation Data'!H30)))</f>
        <v/>
      </c>
      <c r="DO36" s="34" t="str">
        <f ca="1">+IF(OFFSET('Hygiene Data'!$C$12,0,10*ROW('Hygiene Data'!C30))="","",OFFSET('Hygiene Data'!$C$12,0,10*ROW('Hygiene Data'!C30)))</f>
        <v/>
      </c>
      <c r="DP36" s="34" t="str">
        <f ca="1">+IF(OFFSET('Hygiene Data'!$C$13,0,10*ROW('Hygiene Data'!C30))="","",OFFSET('Hygiene Data'!$C$13,0,10*ROW('Hygiene Data'!C30)))</f>
        <v/>
      </c>
      <c r="DQ36" s="34" t="str">
        <f ca="1">+IF(OFFSET('Hygiene Data'!$C$14,0,10*ROW('Hygiene Data'!C30))="","",OFFSET('Hygiene Data'!$C$14,0,10*ROW('Hygiene Data'!C30)))</f>
        <v/>
      </c>
      <c r="DR36" s="34" t="str">
        <f ca="1">+IF(OFFSET('Hygiene Data'!$D$12,0,10*ROW('Hygiene Data'!D30))="","",OFFSET('Hygiene Data'!$D$12,0,10*ROW('Hygiene Data'!D30)))</f>
        <v/>
      </c>
      <c r="DS36" s="34" t="str">
        <f ca="1">+IF(OFFSET('Hygiene Data'!$D$13,0,10*ROW('Hygiene Data'!D30))="","",OFFSET('Hygiene Data'!$D$13,0,10*ROW('Hygiene Data'!D30)))</f>
        <v/>
      </c>
      <c r="DT36" s="34" t="str">
        <f ca="1">+IF(OFFSET('Hygiene Data'!$D$14,0,10*ROW('Hygiene Data'!D30))="","",OFFSET('Hygiene Data'!$D$14,0,10*ROW('Hygiene Data'!D30)))</f>
        <v/>
      </c>
      <c r="DU36" s="34" t="str">
        <f ca="1">+IF(OFFSET('Hygiene Data'!$E$12,0,10*ROW('Hygiene Data'!E30))="","",OFFSET('Hygiene Data'!$E$12,0,10*ROW('Hygiene Data'!E30)))</f>
        <v/>
      </c>
      <c r="DV36" s="34" t="str">
        <f ca="1">+IF(OFFSET('Hygiene Data'!$E$13,0,10*ROW('Hygiene Data'!E30))="","",OFFSET('Hygiene Data'!$E$13,0,10*ROW('Hygiene Data'!E30)))</f>
        <v/>
      </c>
      <c r="DW36" s="34" t="str">
        <f ca="1">+IF(OFFSET('Hygiene Data'!$E$14,0,10*ROW('Hygiene Data'!E30))="","",OFFSET('Hygiene Data'!$E$14,0,10*ROW('Hygiene Data'!E30)))</f>
        <v/>
      </c>
      <c r="DX36" s="34" t="str">
        <f ca="1">+IF(OFFSET('Hygiene Data'!$F$12,0,10*ROW('Hygiene Data'!F30))="","",OFFSET('Hygiene Data'!$F$12,0,10*ROW('Hygiene Data'!F30)))</f>
        <v/>
      </c>
      <c r="DY36" s="34" t="str">
        <f ca="1">+IF(OFFSET('Hygiene Data'!$F$13,0,10*ROW('Hygiene Data'!F30))="","",OFFSET('Hygiene Data'!$F$13,0,10*ROW('Hygiene Data'!F30)))</f>
        <v/>
      </c>
      <c r="DZ36" s="34" t="str">
        <f ca="1">+IF(OFFSET('Hygiene Data'!$F$14,0,10*ROW('Hygiene Data'!F30))="","",OFFSET('Hygiene Data'!$F$14,0,10*ROW('Hygiene Data'!F30)))</f>
        <v/>
      </c>
      <c r="EA36" s="34" t="str">
        <f ca="1">+IF(OFFSET('Hygiene Data'!$G$12,0,10*ROW('Hygiene Data'!G30))="","",OFFSET('Hygiene Data'!$G$12,0,10*ROW('Hygiene Data'!G30)))</f>
        <v/>
      </c>
      <c r="EB36" s="34" t="str">
        <f ca="1">+IF(OFFSET('Hygiene Data'!$G$13,0,10*ROW('Hygiene Data'!G30))="","",OFFSET('Hygiene Data'!$G$13,0,10*ROW('Hygiene Data'!G30)))</f>
        <v/>
      </c>
      <c r="EC36" s="34" t="str">
        <f ca="1">+IF(OFFSET('Hygiene Data'!$G$14,0,10*ROW('Hygiene Data'!G30))="","",OFFSET('Hygiene Data'!$G$14,0,10*ROW('Hygiene Data'!G30)))</f>
        <v/>
      </c>
      <c r="ED36" s="34" t="str">
        <f ca="1">+IF(OFFSET('Hygiene Data'!$H$12,0,10*ROW('Hygiene Data'!H30))="","",OFFSET('Hygiene Data'!$H$12,0,10*ROW('Hygiene Data'!H30)))</f>
        <v/>
      </c>
      <c r="EE36" s="34" t="str">
        <f ca="1">+IF(OFFSET('Hygiene Data'!$H$13,0,10*ROW('Hygiene Data'!H30))="","",OFFSET('Hygiene Data'!$H$13,0,10*ROW('Hygiene Data'!H30)))</f>
        <v/>
      </c>
      <c r="EF36" s="34" t="str">
        <f ca="1">+IF(OFFSET('Hygiene Data'!$H$14,0,10*ROW('Hygiene Data'!H30))="","",OFFSET('Hygiene Data'!$H$14,0,10*ROW('Hygiene Data'!H30)))</f>
        <v/>
      </c>
    </row>
    <row r="37" spans="1:136" x14ac:dyDescent="0.25">
      <c r="A37" s="57" t="str">
        <f ca="1">+IF(OFFSET('Water Data'!$B$1,0,10*ROW('Water Data'!B34))="","",OFFSET('Water Data'!$B$1,0,10*ROW('Water Data'!B34)))</f>
        <v/>
      </c>
      <c r="B37" s="57" t="str">
        <f ca="1">+IF(OFFSET('Water Data'!$A$3,0,10*ROW('Water Data'!A34))="","",OFFSET('Water Data'!$A$3,0,10*ROW('Water Data'!A34)))</f>
        <v/>
      </c>
      <c r="C37" s="57" t="str">
        <f ca="1">+IF(OFFSET('Water Data'!$C$3,0,10*ROW('Water Data'!C34))="","",OFFSET('Water Data'!$C$3,0,10*ROW('Water Data'!C34)))</f>
        <v/>
      </c>
      <c r="D37" s="249" t="e">
        <f ca="1">+IF(AND(ISNUMBER(OFFSET('Water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9" t="e">
        <f ca="1">+IF(AND(ISNUMBER(OFFSET('Water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9" t="e">
        <f ca="1">+IF(AND(ISNUMBER(OFFSET('Water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9" t="e">
        <f ca="1">+IF(AND(ISNUMBER(OFFSET('Water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9" t="e">
        <f ca="1">+IF(AND(ISNUMBER(OFFSET('Water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9" t="e">
        <f ca="1">+IF(AND(ISNUMBER(OFFSET('Water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9" t="e">
        <f ca="1">+IF(AND(ISNUMBER(OFFSET('Water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9" t="e">
        <f ca="1">+IF(AND(ISNUMBER(OFFSET('Water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9" t="e">
        <f ca="1">+IF(AND(ISNUMBER(OFFSET('Water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9" t="e">
        <f ca="1">+IF(AND(ISNUMBER(OFFSET('Water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9" t="e">
        <f ca="1">+IF(AND(ISNUMBER(OFFSET('Water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9" t="e">
        <f ca="1">+IF(AND(ISNUMBER(OFFSET('Water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9" t="e">
        <f ca="1">+IF(AND(ISNUMBER(OFFSET('Water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9" t="e">
        <f ca="1">+IF(AND(ISNUMBER(OFFSET('Water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9" t="e">
        <f ca="1">+IF(AND(ISNUMBER(OFFSET('Water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9" t="e">
        <f ca="1">+IF(AND(ISNUMBER(OFFSET('Water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9" t="e">
        <f ca="1">+IF(AND(ISNUMBER(OFFSET('Water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9" t="e">
        <f ca="1">+IF(AND(ISNUMBER(OFFSET('Water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0" t="e">
        <f ca="1">+IF(AND(ISNUMBER(OFFSET('Sanitation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0" t="e">
        <f ca="1">+IF(AND(ISNUMBER(OFFSET('Sanitation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0" t="e">
        <f ca="1">+IF(AND(ISNUMBER(OFFSET('Sanitation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0" t="e">
        <f ca="1">+IF(AND(ISNUMBER(OFFSET('Sanitation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0" t="e">
        <f ca="1">+IF(AND(ISNUMBER(OFFSET('Sanitation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0" t="e">
        <f ca="1">+IF(AND(ISNUMBER(OFFSET('Sanitation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0" t="e">
        <f ca="1">+IF(AND(ISNUMBER(OFFSET('Sanitation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0" t="e">
        <f ca="1">+IF(AND(ISNUMBER(OFFSET('Sanitation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0" t="e">
        <f ca="1">+IF(AND(ISNUMBER(OFFSET('Sanitation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0" t="e">
        <f ca="1">+IF(AND(ISNUMBER(OFFSET('Sanitation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0" t="e">
        <f ca="1">+IF(AND(ISNUMBER(OFFSET('Sanitation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0" t="e">
        <f ca="1">+IF(AND(ISNUMBER(OFFSET('Sanitation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0" t="e">
        <f ca="1">+IF(AND(ISNUMBER(OFFSET('Sanitation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0" t="e">
        <f ca="1">+IF(AND(ISNUMBER(OFFSET('Sanitation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0" t="e">
        <f ca="1">+IF(AND(ISNUMBER(OFFSET('Sanitation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0" t="e">
        <f ca="1">+IF(AND(ISNUMBER(OFFSET('Sanitation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0" t="e">
        <f ca="1">+IF(AND(ISNUMBER(OFFSET('Sanitation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0" t="e">
        <f ca="1">+IF(AND(ISNUMBER(OFFSET('Sanitation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0" t="e">
        <f ca="1">+IF(AND(ISNUMBER(OFFSET('Sanitation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0" t="e">
        <f ca="1">+IF(AND(ISNUMBER(OFFSET('Sanitation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0" t="e">
        <f ca="1">+IF(AND(ISNUMBER(OFFSET('Sanitation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0" t="e">
        <f ca="1">+IF(AND(ISNUMBER(OFFSET('Sanitation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0" t="e">
        <f ca="1">+IF(AND(ISNUMBER(OFFSET('Sanitation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0" t="e">
        <f ca="1">+IF(AND(ISNUMBER(OFFSET('Sanitation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0" t="e">
        <f ca="1">+IF(AND(ISNUMBER(OFFSET('Sanitation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0" t="e">
        <f ca="1">+IF(AND(ISNUMBER(OFFSET('Sanitation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0" t="e">
        <f ca="1">+IF(AND(ISNUMBER(OFFSET('Sanitation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0" t="e">
        <f ca="1">+IF(AND(ISNUMBER(OFFSET('Sanitation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0" t="e">
        <f ca="1">+IF(AND(ISNUMBER(OFFSET('Sanitation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0" t="e">
        <f ca="1">+IF(AND(ISNUMBER(OFFSET('Sanitation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1" t="e">
        <f ca="1">+IF(AND(ISNUMBER(OFFSET('Hygiene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1" t="e">
        <f ca="1">+IF(AND(ISNUMBER(OFFSET('Hygiene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1" t="e">
        <f ca="1">+IF(AND(ISNUMBER(OFFSET('Hygiene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1" t="e">
        <f ca="1">+IF(AND(ISNUMBER(OFFSET('Hygiene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1" t="e">
        <f ca="1">+IF(AND(ISNUMBER(OFFSET('Hygiene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1" t="e">
        <f ca="1">+IF(AND(ISNUMBER(OFFSET('Hygiene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1" t="e">
        <f ca="1">+IF(AND(ISNUMBER(OFFSET('Hygiene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1" t="e">
        <f ca="1">+IF(AND(ISNUMBER(OFFSET('Hygiene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1" t="e">
        <f ca="1">+IF(AND(ISNUMBER(OFFSET('Hygiene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1" t="e">
        <f ca="1">+IF(AND(ISNUMBER(OFFSET('Hygiene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1" t="e">
        <f ca="1">+IF(AND(ISNUMBER(OFFSET('Hygiene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1" t="e">
        <f ca="1">+IF(AND(ISNUMBER(OFFSET('Hygiene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1" t="e">
        <f ca="1">+IF(AND(ISNUMBER(OFFSET('Hygiene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1" t="e">
        <f ca="1">+IF(AND(ISNUMBER(OFFSET('Hygiene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1" t="e">
        <f ca="1">+IF(AND(ISNUMBER(OFFSET('Hygiene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1" t="e">
        <f ca="1">+IF(AND(ISNUMBER(OFFSET('Hygiene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1" t="e">
        <f ca="1">+IF(AND(ISNUMBER(OFFSET('Hygiene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1" t="e">
        <f ca="1">+IF(AND(ISNUMBER(OFFSET('Hygiene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1">+IF(OFFSET('Water Data'!$C$28,0,10*ROW('Water Data'!C31))="","",OFFSET('Water Data'!$C$28,0,10*ROW('Water Data'!C31)))</f>
        <v/>
      </c>
      <c r="BT37" s="34" t="str">
        <f ca="1">+IF(OFFSET('Water Data'!$C$29,0,10*ROW('Water Data'!C31))="","",OFFSET('Water Data'!$C$29,0,10*ROW('Water Data'!C31)))</f>
        <v/>
      </c>
      <c r="BU37" s="34" t="str">
        <f ca="1">+IF(OFFSET('Water Data'!$C$30,0,10*ROW('Water Data'!C31))="","",OFFSET('Water Data'!$C$30,0,10*ROW('Water Data'!C31)))</f>
        <v/>
      </c>
      <c r="BV37" s="34" t="str">
        <f ca="1">+IF(OFFSET('Water Data'!$D$28,0,10*ROW('Water Data'!D31))="","",OFFSET('Water Data'!$D$28,0,10*ROW('Water Data'!D31)))</f>
        <v/>
      </c>
      <c r="BW37" s="34" t="str">
        <f ca="1">+IF(OFFSET('Water Data'!$D$29,0,10*ROW('Water Data'!D31))="","",OFFSET('Water Data'!$D$29,0,10*ROW('Water Data'!D31)))</f>
        <v/>
      </c>
      <c r="BX37" s="34" t="str">
        <f ca="1">+IF(OFFSET('Water Data'!$D$30,0,10*ROW('Water Data'!D31))="","",OFFSET('Water Data'!$D$30,0,10*ROW('Water Data'!D31)))</f>
        <v/>
      </c>
      <c r="BY37" s="34" t="str">
        <f ca="1">+IF(OFFSET('Water Data'!$E$28,0,10*ROW('Water Data'!E31))="","",OFFSET('Water Data'!$E$28,0,10*ROW('Water Data'!E31)))</f>
        <v/>
      </c>
      <c r="BZ37" s="34" t="str">
        <f ca="1">+IF(OFFSET('Water Data'!$E$29,0,10*ROW('Water Data'!E31))="","",OFFSET('Water Data'!$E$29,0,10*ROW('Water Data'!E31)))</f>
        <v/>
      </c>
      <c r="CA37" s="34" t="str">
        <f ca="1">+IF(OFFSET('Water Data'!$E$30,0,10*ROW('Water Data'!E31))="","",OFFSET('Water Data'!$E$30,0,10*ROW('Water Data'!E31)))</f>
        <v/>
      </c>
      <c r="CB37" s="34" t="str">
        <f ca="1">+IF(OFFSET('Water Data'!$F$28,0,10*ROW('Water Data'!F31))="","",OFFSET('Water Data'!$F$28,0,10*ROW('Water Data'!F31)))</f>
        <v/>
      </c>
      <c r="CC37" s="34" t="str">
        <f ca="1">+IF(OFFSET('Water Data'!$F$29,0,10*ROW('Water Data'!F31))="","",OFFSET('Water Data'!$F$29,0,10*ROW('Water Data'!F31)))</f>
        <v/>
      </c>
      <c r="CD37" s="34" t="str">
        <f ca="1">+IF(OFFSET('Water Data'!$F$30,0,10*ROW('Water Data'!F31))="","",OFFSET('Water Data'!$F$30,0,10*ROW('Water Data'!F31)))</f>
        <v/>
      </c>
      <c r="CE37" s="34" t="str">
        <f ca="1">+IF(OFFSET('Water Data'!$G$28,0,10*ROW('Water Data'!G31))="","",OFFSET('Water Data'!$G$28,0,10*ROW('Water Data'!G31)))</f>
        <v/>
      </c>
      <c r="CF37" s="34" t="str">
        <f ca="1">+IF(OFFSET('Water Data'!$G$29,0,10*ROW('Water Data'!G31))="","",OFFSET('Water Data'!$G$29,0,10*ROW('Water Data'!G31)))</f>
        <v/>
      </c>
      <c r="CG37" s="34" t="str">
        <f ca="1">+IF(OFFSET('Water Data'!$G$30,0,10*ROW('Water Data'!G31))="","",OFFSET('Water Data'!$G$30,0,10*ROW('Water Data'!G31)))</f>
        <v/>
      </c>
      <c r="CH37" s="34" t="str">
        <f ca="1">+IF(OFFSET('Water Data'!$H$28,0,10*ROW('Water Data'!H31))="","",OFFSET('Water Data'!$H$28,0,10*ROW('Water Data'!H31)))</f>
        <v/>
      </c>
      <c r="CI37" s="34" t="str">
        <f ca="1">+IF(OFFSET('Water Data'!$H$29,0,10*ROW('Water Data'!H31))="","",OFFSET('Water Data'!$H$29,0,10*ROW('Water Data'!H31)))</f>
        <v/>
      </c>
      <c r="CJ37" s="34" t="str">
        <f ca="1">+IF(OFFSET('Water Data'!$H$30,0,10*ROW('Water Data'!H31))="","",OFFSET('Water Data'!$H$30,0,10*ROW('Water Data'!H31)))</f>
        <v/>
      </c>
      <c r="CK37" s="34" t="str">
        <f ca="1">+IF(OFFSET('Sanitation Data'!$C$29,0,10*ROW('Sanitation Data'!C31))="","",OFFSET('Sanitation Data'!$C$29,0,10*ROW('Sanitation Data'!C31)))</f>
        <v/>
      </c>
      <c r="CL37" s="34" t="str">
        <f ca="1">+IF(OFFSET('Sanitation Data'!$C$30,0,10*ROW('Sanitation Data'!C31))="","",OFFSET('Sanitation Data'!$C$30,0,10*ROW('Sanitation Data'!C31)))</f>
        <v/>
      </c>
      <c r="CM37" s="34" t="str">
        <f ca="1">+IF(OFFSET('Sanitation Data'!$C$31,0,10*ROW('Sanitation Data'!C31))="","",OFFSET('Sanitation Data'!$C$31,0,10*ROW('Sanitation Data'!C31)))</f>
        <v/>
      </c>
      <c r="CN37" s="34" t="str">
        <f ca="1">+IF(OFFSET('Sanitation Data'!$C$32,0,10*ROW('Sanitation Data'!C31))="","",OFFSET('Sanitation Data'!$C$32,0,10*ROW('Sanitation Data'!C31)))</f>
        <v/>
      </c>
      <c r="CO37" s="34" t="str">
        <f ca="1">+IF(OFFSET('Sanitation Data'!$C$33,0,10*ROW('Sanitation Data'!C31))="","",OFFSET('Sanitation Data'!$C$33,0,10*ROW('Sanitation Data'!C31)))</f>
        <v/>
      </c>
      <c r="CP37" s="34" t="str">
        <f ca="1">+IF(OFFSET('Sanitation Data'!$D$29,0,10*ROW('Sanitation Data'!D31))="","",OFFSET('Sanitation Data'!$D$29,0,10*ROW('Sanitation Data'!D31)))</f>
        <v/>
      </c>
      <c r="CQ37" s="34" t="str">
        <f ca="1">+IF(OFFSET('Sanitation Data'!$D$30,0,10*ROW('Sanitation Data'!D31))="","",OFFSET('Sanitation Data'!$D$30,0,10*ROW('Sanitation Data'!D31)))</f>
        <v/>
      </c>
      <c r="CR37" s="34" t="str">
        <f ca="1">+IF(OFFSET('Sanitation Data'!$D$31,0,10*ROW('Sanitation Data'!D31))="","",OFFSET('Sanitation Data'!$D$31,0,10*ROW('Sanitation Data'!D31)))</f>
        <v/>
      </c>
      <c r="CS37" s="34" t="str">
        <f ca="1">+IF(OFFSET('Sanitation Data'!$D$32,0,10*ROW('Sanitation Data'!D31))="","",OFFSET('Sanitation Data'!$D$32,0,10*ROW('Sanitation Data'!D31)))</f>
        <v/>
      </c>
      <c r="CT37" s="34" t="str">
        <f ca="1">+IF(OFFSET('Sanitation Data'!$D$33,0,10*ROW('Sanitation Data'!D31))="","",OFFSET('Sanitation Data'!$D$33,0,10*ROW('Sanitation Data'!D31)))</f>
        <v/>
      </c>
      <c r="CU37" s="34" t="str">
        <f ca="1">+IF(OFFSET('Sanitation Data'!$E$29,0,10*ROW('Sanitation Data'!E31))="","",OFFSET('Sanitation Data'!$E$29,0,10*ROW('Sanitation Data'!E31)))</f>
        <v/>
      </c>
      <c r="CV37" s="34" t="str">
        <f ca="1">+IF(OFFSET('Sanitation Data'!$E$30,0,10*ROW('Sanitation Data'!E31))="","",OFFSET('Sanitation Data'!$E$30,0,10*ROW('Sanitation Data'!E31)))</f>
        <v/>
      </c>
      <c r="CW37" s="34" t="str">
        <f ca="1">+IF(OFFSET('Sanitation Data'!$E$31,0,10*ROW('Sanitation Data'!E31))="","",OFFSET('Sanitation Data'!$E$31,0,10*ROW('Sanitation Data'!E31)))</f>
        <v/>
      </c>
      <c r="CX37" s="34" t="str">
        <f ca="1">+IF(OFFSET('Sanitation Data'!$E$32,0,10*ROW('Sanitation Data'!E31))="","",OFFSET('Sanitation Data'!$E$32,0,10*ROW('Sanitation Data'!E31)))</f>
        <v/>
      </c>
      <c r="CY37" s="34" t="str">
        <f ca="1">+IF(OFFSET('Sanitation Data'!$E$33,0,10*ROW('Sanitation Data'!E31))="","",OFFSET('Sanitation Data'!$E$33,0,10*ROW('Sanitation Data'!E31)))</f>
        <v/>
      </c>
      <c r="CZ37" s="34" t="str">
        <f ca="1">+IF(OFFSET('Sanitation Data'!$F$29,0,10*ROW('Sanitation Data'!F31))="","",OFFSET('Sanitation Data'!$F$29,0,10*ROW('Sanitation Data'!F31)))</f>
        <v/>
      </c>
      <c r="DA37" s="34" t="str">
        <f ca="1">+IF(OFFSET('Sanitation Data'!$F$30,0,10*ROW('Sanitation Data'!F31))="","",OFFSET('Sanitation Data'!$F$30,0,10*ROW('Sanitation Data'!F31)))</f>
        <v/>
      </c>
      <c r="DB37" s="34" t="str">
        <f ca="1">+IF(OFFSET('Sanitation Data'!$F$31,0,10*ROW('Sanitation Data'!F31))="","",OFFSET('Sanitation Data'!$F$31,0,10*ROW('Sanitation Data'!F31)))</f>
        <v/>
      </c>
      <c r="DC37" s="34" t="str">
        <f ca="1">+IF(OFFSET('Sanitation Data'!$F$32,0,10*ROW('Sanitation Data'!F31))="","",OFFSET('Sanitation Data'!$F$32,0,10*ROW('Sanitation Data'!F31)))</f>
        <v/>
      </c>
      <c r="DD37" s="34" t="str">
        <f ca="1">+IF(OFFSET('Sanitation Data'!$F$33,0,10*ROW('Sanitation Data'!F31))="","",OFFSET('Sanitation Data'!$F$33,0,10*ROW('Sanitation Data'!F31)))</f>
        <v/>
      </c>
      <c r="DE37" s="34" t="str">
        <f ca="1">+IF(OFFSET('Sanitation Data'!$G$29,0,10*ROW('Sanitation Data'!G31))="","",OFFSET('Sanitation Data'!$G$29,0,10*ROW('Sanitation Data'!G31)))</f>
        <v/>
      </c>
      <c r="DF37" s="34" t="str">
        <f ca="1">+IF(OFFSET('Sanitation Data'!$G$30,0,10*ROW('Sanitation Data'!G31))="","",OFFSET('Sanitation Data'!$G$30,0,10*ROW('Sanitation Data'!G31)))</f>
        <v/>
      </c>
      <c r="DG37" s="34" t="str">
        <f ca="1">+IF(OFFSET('Sanitation Data'!$G$31,0,10*ROW('Sanitation Data'!G31))="","",OFFSET('Sanitation Data'!$G$31,0,10*ROW('Sanitation Data'!G31)))</f>
        <v/>
      </c>
      <c r="DH37" s="34" t="str">
        <f ca="1">+IF(OFFSET('Sanitation Data'!$G$32,0,10*ROW('Sanitation Data'!G31))="","",OFFSET('Sanitation Data'!$G$32,0,10*ROW('Sanitation Data'!G31)))</f>
        <v/>
      </c>
      <c r="DI37" s="34" t="str">
        <f ca="1">+IF(OFFSET('Sanitation Data'!$G$33,0,10*ROW('Sanitation Data'!G31))="","",OFFSET('Sanitation Data'!$G$33,0,10*ROW('Sanitation Data'!G31)))</f>
        <v/>
      </c>
      <c r="DJ37" s="34" t="str">
        <f ca="1">+IF(OFFSET('Sanitation Data'!$H$29,0,10*ROW('Sanitation Data'!H31))="","",OFFSET('Sanitation Data'!$H$29,0,10*ROW('Sanitation Data'!H31)))</f>
        <v/>
      </c>
      <c r="DK37" s="34" t="str">
        <f ca="1">+IF(OFFSET('Sanitation Data'!$H$30,0,10*ROW('Sanitation Data'!H31))="","",OFFSET('Sanitation Data'!$H$30,0,10*ROW('Sanitation Data'!H31)))</f>
        <v/>
      </c>
      <c r="DL37" s="34" t="str">
        <f ca="1">+IF(OFFSET('Sanitation Data'!$H$31,0,10*ROW('Sanitation Data'!H31))="","",OFFSET('Sanitation Data'!$H$31,0,10*ROW('Sanitation Data'!H31)))</f>
        <v/>
      </c>
      <c r="DM37" s="34" t="str">
        <f ca="1">+IF(OFFSET('Sanitation Data'!$H$32,0,10*ROW('Sanitation Data'!H31))="","",OFFSET('Sanitation Data'!$H$32,0,10*ROW('Sanitation Data'!H31)))</f>
        <v/>
      </c>
      <c r="DN37" s="34" t="str">
        <f ca="1">+IF(OFFSET('Sanitation Data'!$H$33,0,10*ROW('Sanitation Data'!H31))="","",OFFSET('Sanitation Data'!$H$33,0,10*ROW('Sanitation Data'!H31)))</f>
        <v/>
      </c>
      <c r="DO37" s="34" t="str">
        <f ca="1">+IF(OFFSET('Hygiene Data'!$C$12,0,10*ROW('Hygiene Data'!C31))="","",OFFSET('Hygiene Data'!$C$12,0,10*ROW('Hygiene Data'!C31)))</f>
        <v/>
      </c>
      <c r="DP37" s="34" t="str">
        <f ca="1">+IF(OFFSET('Hygiene Data'!$C$13,0,10*ROW('Hygiene Data'!C31))="","",OFFSET('Hygiene Data'!$C$13,0,10*ROW('Hygiene Data'!C31)))</f>
        <v/>
      </c>
      <c r="DQ37" s="34" t="str">
        <f ca="1">+IF(OFFSET('Hygiene Data'!$C$14,0,10*ROW('Hygiene Data'!C31))="","",OFFSET('Hygiene Data'!$C$14,0,10*ROW('Hygiene Data'!C31)))</f>
        <v/>
      </c>
      <c r="DR37" s="34" t="str">
        <f ca="1">+IF(OFFSET('Hygiene Data'!$D$12,0,10*ROW('Hygiene Data'!D31))="","",OFFSET('Hygiene Data'!$D$12,0,10*ROW('Hygiene Data'!D31)))</f>
        <v/>
      </c>
      <c r="DS37" s="34" t="str">
        <f ca="1">+IF(OFFSET('Hygiene Data'!$D$13,0,10*ROW('Hygiene Data'!D31))="","",OFFSET('Hygiene Data'!$D$13,0,10*ROW('Hygiene Data'!D31)))</f>
        <v/>
      </c>
      <c r="DT37" s="34" t="str">
        <f ca="1">+IF(OFFSET('Hygiene Data'!$D$14,0,10*ROW('Hygiene Data'!D31))="","",OFFSET('Hygiene Data'!$D$14,0,10*ROW('Hygiene Data'!D31)))</f>
        <v/>
      </c>
      <c r="DU37" s="34" t="str">
        <f ca="1">+IF(OFFSET('Hygiene Data'!$E$12,0,10*ROW('Hygiene Data'!E31))="","",OFFSET('Hygiene Data'!$E$12,0,10*ROW('Hygiene Data'!E31)))</f>
        <v/>
      </c>
      <c r="DV37" s="34" t="str">
        <f ca="1">+IF(OFFSET('Hygiene Data'!$E$13,0,10*ROW('Hygiene Data'!E31))="","",OFFSET('Hygiene Data'!$E$13,0,10*ROW('Hygiene Data'!E31)))</f>
        <v/>
      </c>
      <c r="DW37" s="34" t="str">
        <f ca="1">+IF(OFFSET('Hygiene Data'!$E$14,0,10*ROW('Hygiene Data'!E31))="","",OFFSET('Hygiene Data'!$E$14,0,10*ROW('Hygiene Data'!E31)))</f>
        <v/>
      </c>
      <c r="DX37" s="34" t="str">
        <f ca="1">+IF(OFFSET('Hygiene Data'!$F$12,0,10*ROW('Hygiene Data'!F31))="","",OFFSET('Hygiene Data'!$F$12,0,10*ROW('Hygiene Data'!F31)))</f>
        <v/>
      </c>
      <c r="DY37" s="34" t="str">
        <f ca="1">+IF(OFFSET('Hygiene Data'!$F$13,0,10*ROW('Hygiene Data'!F31))="","",OFFSET('Hygiene Data'!$F$13,0,10*ROW('Hygiene Data'!F31)))</f>
        <v/>
      </c>
      <c r="DZ37" s="34" t="str">
        <f ca="1">+IF(OFFSET('Hygiene Data'!$F$14,0,10*ROW('Hygiene Data'!F31))="","",OFFSET('Hygiene Data'!$F$14,0,10*ROW('Hygiene Data'!F31)))</f>
        <v/>
      </c>
      <c r="EA37" s="34" t="str">
        <f ca="1">+IF(OFFSET('Hygiene Data'!$G$12,0,10*ROW('Hygiene Data'!G31))="","",OFFSET('Hygiene Data'!$G$12,0,10*ROW('Hygiene Data'!G31)))</f>
        <v/>
      </c>
      <c r="EB37" s="34" t="str">
        <f ca="1">+IF(OFFSET('Hygiene Data'!$G$13,0,10*ROW('Hygiene Data'!G31))="","",OFFSET('Hygiene Data'!$G$13,0,10*ROW('Hygiene Data'!G31)))</f>
        <v/>
      </c>
      <c r="EC37" s="34" t="str">
        <f ca="1">+IF(OFFSET('Hygiene Data'!$G$14,0,10*ROW('Hygiene Data'!G31))="","",OFFSET('Hygiene Data'!$G$14,0,10*ROW('Hygiene Data'!G31)))</f>
        <v/>
      </c>
      <c r="ED37" s="34" t="str">
        <f ca="1">+IF(OFFSET('Hygiene Data'!$H$12,0,10*ROW('Hygiene Data'!H31))="","",OFFSET('Hygiene Data'!$H$12,0,10*ROW('Hygiene Data'!H31)))</f>
        <v/>
      </c>
      <c r="EE37" s="34" t="str">
        <f ca="1">+IF(OFFSET('Hygiene Data'!$H$13,0,10*ROW('Hygiene Data'!H31))="","",OFFSET('Hygiene Data'!$H$13,0,10*ROW('Hygiene Data'!H31)))</f>
        <v/>
      </c>
      <c r="EF37" s="34" t="str">
        <f ca="1">+IF(OFFSET('Hygiene Data'!$H$14,0,10*ROW('Hygiene Data'!H31))="","",OFFSET('Hygiene Data'!$H$14,0,10*ROW('Hygiene Data'!H31)))</f>
        <v/>
      </c>
    </row>
    <row r="38" spans="1:136" x14ac:dyDescent="0.25">
      <c r="A38" s="57" t="str">
        <f ca="1">+IF(OFFSET('Water Data'!$B$1,0,10*ROW('Water Data'!B35))="","",OFFSET('Water Data'!$B$1,0,10*ROW('Water Data'!B35)))</f>
        <v/>
      </c>
      <c r="B38" s="57" t="str">
        <f ca="1">+IF(OFFSET('Water Data'!$A$3,0,10*ROW('Water Data'!A35))="","",OFFSET('Water Data'!$A$3,0,10*ROW('Water Data'!A35)))</f>
        <v/>
      </c>
      <c r="C38" s="57" t="str">
        <f ca="1">+IF(OFFSET('Water Data'!$C$3,0,10*ROW('Water Data'!C35))="","",OFFSET('Water Data'!$C$3,0,10*ROW('Water Data'!C35)))</f>
        <v/>
      </c>
      <c r="D38" s="249" t="e">
        <f ca="1">+IF(AND(ISNUMBER(OFFSET('Water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9" t="e">
        <f ca="1">+IF(AND(ISNUMBER(OFFSET('Water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9" t="e">
        <f ca="1">+IF(AND(ISNUMBER(OFFSET('Water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9" t="e">
        <f ca="1">+IF(AND(ISNUMBER(OFFSET('Water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9" t="e">
        <f ca="1">+IF(AND(ISNUMBER(OFFSET('Water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9" t="e">
        <f ca="1">+IF(AND(ISNUMBER(OFFSET('Water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9" t="e">
        <f ca="1">+IF(AND(ISNUMBER(OFFSET('Water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9" t="e">
        <f ca="1">+IF(AND(ISNUMBER(OFFSET('Water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9" t="e">
        <f ca="1">+IF(AND(ISNUMBER(OFFSET('Water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9" t="e">
        <f ca="1">+IF(AND(ISNUMBER(OFFSET('Water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9" t="e">
        <f ca="1">+IF(AND(ISNUMBER(OFFSET('Water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9" t="e">
        <f ca="1">+IF(AND(ISNUMBER(OFFSET('Water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9" t="e">
        <f ca="1">+IF(AND(ISNUMBER(OFFSET('Water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9" t="e">
        <f ca="1">+IF(AND(ISNUMBER(OFFSET('Water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9" t="e">
        <f ca="1">+IF(AND(ISNUMBER(OFFSET('Water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9" t="e">
        <f ca="1">+IF(AND(ISNUMBER(OFFSET('Water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9" t="e">
        <f ca="1">+IF(AND(ISNUMBER(OFFSET('Water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9" t="e">
        <f ca="1">+IF(AND(ISNUMBER(OFFSET('Water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0" t="e">
        <f ca="1">+IF(AND(ISNUMBER(OFFSET('Sanitation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0" t="e">
        <f ca="1">+IF(AND(ISNUMBER(OFFSET('Sanitation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0" t="e">
        <f ca="1">+IF(AND(ISNUMBER(OFFSET('Sanitation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0" t="e">
        <f ca="1">+IF(AND(ISNUMBER(OFFSET('Sanitation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0" t="e">
        <f ca="1">+IF(AND(ISNUMBER(OFFSET('Sanitation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0" t="e">
        <f ca="1">+IF(AND(ISNUMBER(OFFSET('Sanitation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0" t="e">
        <f ca="1">+IF(AND(ISNUMBER(OFFSET('Sanitation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0" t="e">
        <f ca="1">+IF(AND(ISNUMBER(OFFSET('Sanitation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0" t="e">
        <f ca="1">+IF(AND(ISNUMBER(OFFSET('Sanitation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0" t="e">
        <f ca="1">+IF(AND(ISNUMBER(OFFSET('Sanitation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0" t="e">
        <f ca="1">+IF(AND(ISNUMBER(OFFSET('Sanitation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0" t="e">
        <f ca="1">+IF(AND(ISNUMBER(OFFSET('Sanitation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0" t="e">
        <f ca="1">+IF(AND(ISNUMBER(OFFSET('Sanitation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0" t="e">
        <f ca="1">+IF(AND(ISNUMBER(OFFSET('Sanitation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0" t="e">
        <f ca="1">+IF(AND(ISNUMBER(OFFSET('Sanitation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0" t="e">
        <f ca="1">+IF(AND(ISNUMBER(OFFSET('Sanitation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0" t="e">
        <f ca="1">+IF(AND(ISNUMBER(OFFSET('Sanitation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0" t="e">
        <f ca="1">+IF(AND(ISNUMBER(OFFSET('Sanitation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0" t="e">
        <f ca="1">+IF(AND(ISNUMBER(OFFSET('Sanitation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0" t="e">
        <f ca="1">+IF(AND(ISNUMBER(OFFSET('Sanitation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0" t="e">
        <f ca="1">+IF(AND(ISNUMBER(OFFSET('Sanitation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0" t="e">
        <f ca="1">+IF(AND(ISNUMBER(OFFSET('Sanitation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0" t="e">
        <f ca="1">+IF(AND(ISNUMBER(OFFSET('Sanitation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0" t="e">
        <f ca="1">+IF(AND(ISNUMBER(OFFSET('Sanitation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0" t="e">
        <f ca="1">+IF(AND(ISNUMBER(OFFSET('Sanitation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0" t="e">
        <f ca="1">+IF(AND(ISNUMBER(OFFSET('Sanitation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0" t="e">
        <f ca="1">+IF(AND(ISNUMBER(OFFSET('Sanitation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0" t="e">
        <f ca="1">+IF(AND(ISNUMBER(OFFSET('Sanitation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0" t="e">
        <f ca="1">+IF(AND(ISNUMBER(OFFSET('Sanitation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0" t="e">
        <f ca="1">+IF(AND(ISNUMBER(OFFSET('Sanitation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1" t="e">
        <f ca="1">+IF(AND(ISNUMBER(OFFSET('Hygiene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1" t="e">
        <f ca="1">+IF(AND(ISNUMBER(OFFSET('Hygiene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1" t="e">
        <f ca="1">+IF(AND(ISNUMBER(OFFSET('Hygiene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1" t="e">
        <f ca="1">+IF(AND(ISNUMBER(OFFSET('Hygiene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1" t="e">
        <f ca="1">+IF(AND(ISNUMBER(OFFSET('Hygiene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1" t="e">
        <f ca="1">+IF(AND(ISNUMBER(OFFSET('Hygiene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1" t="e">
        <f ca="1">+IF(AND(ISNUMBER(OFFSET('Hygiene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1" t="e">
        <f ca="1">+IF(AND(ISNUMBER(OFFSET('Hygiene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1" t="e">
        <f ca="1">+IF(AND(ISNUMBER(OFFSET('Hygiene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1" t="e">
        <f ca="1">+IF(AND(ISNUMBER(OFFSET('Hygiene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1" t="e">
        <f ca="1">+IF(AND(ISNUMBER(OFFSET('Hygiene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1" t="e">
        <f ca="1">+IF(AND(ISNUMBER(OFFSET('Hygiene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1" t="e">
        <f ca="1">+IF(AND(ISNUMBER(OFFSET('Hygiene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1" t="e">
        <f ca="1">+IF(AND(ISNUMBER(OFFSET('Hygiene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1" t="e">
        <f ca="1">+IF(AND(ISNUMBER(OFFSET('Hygiene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1" t="e">
        <f ca="1">+IF(AND(ISNUMBER(OFFSET('Hygiene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1" t="e">
        <f ca="1">+IF(AND(ISNUMBER(OFFSET('Hygiene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1" t="e">
        <f ca="1">+IF(AND(ISNUMBER(OFFSET('Hygiene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1">+IF(OFFSET('Water Data'!$C$28,0,10*ROW('Water Data'!C32))="","",OFFSET('Water Data'!$C$28,0,10*ROW('Water Data'!C32)))</f>
        <v/>
      </c>
      <c r="BT38" s="34" t="str">
        <f ca="1">+IF(OFFSET('Water Data'!$C$29,0,10*ROW('Water Data'!C32))="","",OFFSET('Water Data'!$C$29,0,10*ROW('Water Data'!C32)))</f>
        <v/>
      </c>
      <c r="BU38" s="34" t="str">
        <f ca="1">+IF(OFFSET('Water Data'!$C$30,0,10*ROW('Water Data'!C32))="","",OFFSET('Water Data'!$C$30,0,10*ROW('Water Data'!C32)))</f>
        <v/>
      </c>
      <c r="BV38" s="34" t="str">
        <f ca="1">+IF(OFFSET('Water Data'!$D$28,0,10*ROW('Water Data'!D32))="","",OFFSET('Water Data'!$D$28,0,10*ROW('Water Data'!D32)))</f>
        <v/>
      </c>
      <c r="BW38" s="34" t="str">
        <f ca="1">+IF(OFFSET('Water Data'!$D$29,0,10*ROW('Water Data'!D32))="","",OFFSET('Water Data'!$D$29,0,10*ROW('Water Data'!D32)))</f>
        <v/>
      </c>
      <c r="BX38" s="34" t="str">
        <f ca="1">+IF(OFFSET('Water Data'!$D$30,0,10*ROW('Water Data'!D32))="","",OFFSET('Water Data'!$D$30,0,10*ROW('Water Data'!D32)))</f>
        <v/>
      </c>
      <c r="BY38" s="34" t="str">
        <f ca="1">+IF(OFFSET('Water Data'!$E$28,0,10*ROW('Water Data'!E32))="","",OFFSET('Water Data'!$E$28,0,10*ROW('Water Data'!E32)))</f>
        <v/>
      </c>
      <c r="BZ38" s="34" t="str">
        <f ca="1">+IF(OFFSET('Water Data'!$E$29,0,10*ROW('Water Data'!E32))="","",OFFSET('Water Data'!$E$29,0,10*ROW('Water Data'!E32)))</f>
        <v/>
      </c>
      <c r="CA38" s="34" t="str">
        <f ca="1">+IF(OFFSET('Water Data'!$E$30,0,10*ROW('Water Data'!E32))="","",OFFSET('Water Data'!$E$30,0,10*ROW('Water Data'!E32)))</f>
        <v/>
      </c>
      <c r="CB38" s="34" t="str">
        <f ca="1">+IF(OFFSET('Water Data'!$F$28,0,10*ROW('Water Data'!F32))="","",OFFSET('Water Data'!$F$28,0,10*ROW('Water Data'!F32)))</f>
        <v/>
      </c>
      <c r="CC38" s="34" t="str">
        <f ca="1">+IF(OFFSET('Water Data'!$F$29,0,10*ROW('Water Data'!F32))="","",OFFSET('Water Data'!$F$29,0,10*ROW('Water Data'!F32)))</f>
        <v/>
      </c>
      <c r="CD38" s="34" t="str">
        <f ca="1">+IF(OFFSET('Water Data'!$F$30,0,10*ROW('Water Data'!F32))="","",OFFSET('Water Data'!$F$30,0,10*ROW('Water Data'!F32)))</f>
        <v/>
      </c>
      <c r="CE38" s="34" t="str">
        <f ca="1">+IF(OFFSET('Water Data'!$G$28,0,10*ROW('Water Data'!G32))="","",OFFSET('Water Data'!$G$28,0,10*ROW('Water Data'!G32)))</f>
        <v/>
      </c>
      <c r="CF38" s="34" t="str">
        <f ca="1">+IF(OFFSET('Water Data'!$G$29,0,10*ROW('Water Data'!G32))="","",OFFSET('Water Data'!$G$29,0,10*ROW('Water Data'!G32)))</f>
        <v/>
      </c>
      <c r="CG38" s="34" t="str">
        <f ca="1">+IF(OFFSET('Water Data'!$G$30,0,10*ROW('Water Data'!G32))="","",OFFSET('Water Data'!$G$30,0,10*ROW('Water Data'!G32)))</f>
        <v/>
      </c>
      <c r="CH38" s="34" t="str">
        <f ca="1">+IF(OFFSET('Water Data'!$H$28,0,10*ROW('Water Data'!H32))="","",OFFSET('Water Data'!$H$28,0,10*ROW('Water Data'!H32)))</f>
        <v/>
      </c>
      <c r="CI38" s="34" t="str">
        <f ca="1">+IF(OFFSET('Water Data'!$H$29,0,10*ROW('Water Data'!H32))="","",OFFSET('Water Data'!$H$29,0,10*ROW('Water Data'!H32)))</f>
        <v/>
      </c>
      <c r="CJ38" s="34" t="str">
        <f ca="1">+IF(OFFSET('Water Data'!$H$30,0,10*ROW('Water Data'!H32))="","",OFFSET('Water Data'!$H$30,0,10*ROW('Water Data'!H32)))</f>
        <v/>
      </c>
      <c r="CK38" s="34" t="str">
        <f ca="1">+IF(OFFSET('Sanitation Data'!$C$29,0,10*ROW('Sanitation Data'!C32))="","",OFFSET('Sanitation Data'!$C$29,0,10*ROW('Sanitation Data'!C32)))</f>
        <v/>
      </c>
      <c r="CL38" s="34" t="str">
        <f ca="1">+IF(OFFSET('Sanitation Data'!$C$30,0,10*ROW('Sanitation Data'!C32))="","",OFFSET('Sanitation Data'!$C$30,0,10*ROW('Sanitation Data'!C32)))</f>
        <v/>
      </c>
      <c r="CM38" s="34" t="str">
        <f ca="1">+IF(OFFSET('Sanitation Data'!$C$31,0,10*ROW('Sanitation Data'!C32))="","",OFFSET('Sanitation Data'!$C$31,0,10*ROW('Sanitation Data'!C32)))</f>
        <v/>
      </c>
      <c r="CN38" s="34" t="str">
        <f ca="1">+IF(OFFSET('Sanitation Data'!$C$32,0,10*ROW('Sanitation Data'!C32))="","",OFFSET('Sanitation Data'!$C$32,0,10*ROW('Sanitation Data'!C32)))</f>
        <v/>
      </c>
      <c r="CO38" s="34" t="str">
        <f ca="1">+IF(OFFSET('Sanitation Data'!$C$33,0,10*ROW('Sanitation Data'!C32))="","",OFFSET('Sanitation Data'!$C$33,0,10*ROW('Sanitation Data'!C32)))</f>
        <v/>
      </c>
      <c r="CP38" s="34" t="str">
        <f ca="1">+IF(OFFSET('Sanitation Data'!$D$29,0,10*ROW('Sanitation Data'!D32))="","",OFFSET('Sanitation Data'!$D$29,0,10*ROW('Sanitation Data'!D32)))</f>
        <v/>
      </c>
      <c r="CQ38" s="34" t="str">
        <f ca="1">+IF(OFFSET('Sanitation Data'!$D$30,0,10*ROW('Sanitation Data'!D32))="","",OFFSET('Sanitation Data'!$D$30,0,10*ROW('Sanitation Data'!D32)))</f>
        <v/>
      </c>
      <c r="CR38" s="34" t="str">
        <f ca="1">+IF(OFFSET('Sanitation Data'!$D$31,0,10*ROW('Sanitation Data'!D32))="","",OFFSET('Sanitation Data'!$D$31,0,10*ROW('Sanitation Data'!D32)))</f>
        <v/>
      </c>
      <c r="CS38" s="34" t="str">
        <f ca="1">+IF(OFFSET('Sanitation Data'!$D$32,0,10*ROW('Sanitation Data'!D32))="","",OFFSET('Sanitation Data'!$D$32,0,10*ROW('Sanitation Data'!D32)))</f>
        <v/>
      </c>
      <c r="CT38" s="34" t="str">
        <f ca="1">+IF(OFFSET('Sanitation Data'!$D$33,0,10*ROW('Sanitation Data'!D32))="","",OFFSET('Sanitation Data'!$D$33,0,10*ROW('Sanitation Data'!D32)))</f>
        <v/>
      </c>
      <c r="CU38" s="34" t="str">
        <f ca="1">+IF(OFFSET('Sanitation Data'!$E$29,0,10*ROW('Sanitation Data'!E32))="","",OFFSET('Sanitation Data'!$E$29,0,10*ROW('Sanitation Data'!E32)))</f>
        <v/>
      </c>
      <c r="CV38" s="34" t="str">
        <f ca="1">+IF(OFFSET('Sanitation Data'!$E$30,0,10*ROW('Sanitation Data'!E32))="","",OFFSET('Sanitation Data'!$E$30,0,10*ROW('Sanitation Data'!E32)))</f>
        <v/>
      </c>
      <c r="CW38" s="34" t="str">
        <f ca="1">+IF(OFFSET('Sanitation Data'!$E$31,0,10*ROW('Sanitation Data'!E32))="","",OFFSET('Sanitation Data'!$E$31,0,10*ROW('Sanitation Data'!E32)))</f>
        <v/>
      </c>
      <c r="CX38" s="34" t="str">
        <f ca="1">+IF(OFFSET('Sanitation Data'!$E$32,0,10*ROW('Sanitation Data'!E32))="","",OFFSET('Sanitation Data'!$E$32,0,10*ROW('Sanitation Data'!E32)))</f>
        <v/>
      </c>
      <c r="CY38" s="34" t="str">
        <f ca="1">+IF(OFFSET('Sanitation Data'!$E$33,0,10*ROW('Sanitation Data'!E32))="","",OFFSET('Sanitation Data'!$E$33,0,10*ROW('Sanitation Data'!E32)))</f>
        <v/>
      </c>
      <c r="CZ38" s="34" t="str">
        <f ca="1">+IF(OFFSET('Sanitation Data'!$F$29,0,10*ROW('Sanitation Data'!F32))="","",OFFSET('Sanitation Data'!$F$29,0,10*ROW('Sanitation Data'!F32)))</f>
        <v/>
      </c>
      <c r="DA38" s="34" t="str">
        <f ca="1">+IF(OFFSET('Sanitation Data'!$F$30,0,10*ROW('Sanitation Data'!F32))="","",OFFSET('Sanitation Data'!$F$30,0,10*ROW('Sanitation Data'!F32)))</f>
        <v/>
      </c>
      <c r="DB38" s="34" t="str">
        <f ca="1">+IF(OFFSET('Sanitation Data'!$F$31,0,10*ROW('Sanitation Data'!F32))="","",OFFSET('Sanitation Data'!$F$31,0,10*ROW('Sanitation Data'!F32)))</f>
        <v/>
      </c>
      <c r="DC38" s="34" t="str">
        <f ca="1">+IF(OFFSET('Sanitation Data'!$F$32,0,10*ROW('Sanitation Data'!F32))="","",OFFSET('Sanitation Data'!$F$32,0,10*ROW('Sanitation Data'!F32)))</f>
        <v/>
      </c>
      <c r="DD38" s="34" t="str">
        <f ca="1">+IF(OFFSET('Sanitation Data'!$F$33,0,10*ROW('Sanitation Data'!F32))="","",OFFSET('Sanitation Data'!$F$33,0,10*ROW('Sanitation Data'!F32)))</f>
        <v/>
      </c>
      <c r="DE38" s="34" t="str">
        <f ca="1">+IF(OFFSET('Sanitation Data'!$G$29,0,10*ROW('Sanitation Data'!G32))="","",OFFSET('Sanitation Data'!$G$29,0,10*ROW('Sanitation Data'!G32)))</f>
        <v/>
      </c>
      <c r="DF38" s="34" t="str">
        <f ca="1">+IF(OFFSET('Sanitation Data'!$G$30,0,10*ROW('Sanitation Data'!G32))="","",OFFSET('Sanitation Data'!$G$30,0,10*ROW('Sanitation Data'!G32)))</f>
        <v/>
      </c>
      <c r="DG38" s="34" t="str">
        <f ca="1">+IF(OFFSET('Sanitation Data'!$G$31,0,10*ROW('Sanitation Data'!G32))="","",OFFSET('Sanitation Data'!$G$31,0,10*ROW('Sanitation Data'!G32)))</f>
        <v/>
      </c>
      <c r="DH38" s="34" t="str">
        <f ca="1">+IF(OFFSET('Sanitation Data'!$G$32,0,10*ROW('Sanitation Data'!G32))="","",OFFSET('Sanitation Data'!$G$32,0,10*ROW('Sanitation Data'!G32)))</f>
        <v/>
      </c>
      <c r="DI38" s="34" t="str">
        <f ca="1">+IF(OFFSET('Sanitation Data'!$G$33,0,10*ROW('Sanitation Data'!G32))="","",OFFSET('Sanitation Data'!$G$33,0,10*ROW('Sanitation Data'!G32)))</f>
        <v/>
      </c>
      <c r="DJ38" s="34" t="str">
        <f ca="1">+IF(OFFSET('Sanitation Data'!$H$29,0,10*ROW('Sanitation Data'!H32))="","",OFFSET('Sanitation Data'!$H$29,0,10*ROW('Sanitation Data'!H32)))</f>
        <v/>
      </c>
      <c r="DK38" s="34" t="str">
        <f ca="1">+IF(OFFSET('Sanitation Data'!$H$30,0,10*ROW('Sanitation Data'!H32))="","",OFFSET('Sanitation Data'!$H$30,0,10*ROW('Sanitation Data'!H32)))</f>
        <v/>
      </c>
      <c r="DL38" s="34" t="str">
        <f ca="1">+IF(OFFSET('Sanitation Data'!$H$31,0,10*ROW('Sanitation Data'!H32))="","",OFFSET('Sanitation Data'!$H$31,0,10*ROW('Sanitation Data'!H32)))</f>
        <v/>
      </c>
      <c r="DM38" s="34" t="str">
        <f ca="1">+IF(OFFSET('Sanitation Data'!$H$32,0,10*ROW('Sanitation Data'!H32))="","",OFFSET('Sanitation Data'!$H$32,0,10*ROW('Sanitation Data'!H32)))</f>
        <v/>
      </c>
      <c r="DN38" s="34" t="str">
        <f ca="1">+IF(OFFSET('Sanitation Data'!$H$33,0,10*ROW('Sanitation Data'!H32))="","",OFFSET('Sanitation Data'!$H$33,0,10*ROW('Sanitation Data'!H32)))</f>
        <v/>
      </c>
      <c r="DO38" s="34" t="str">
        <f ca="1">+IF(OFFSET('Hygiene Data'!$C$12,0,10*ROW('Hygiene Data'!C32))="","",OFFSET('Hygiene Data'!$C$12,0,10*ROW('Hygiene Data'!C32)))</f>
        <v/>
      </c>
      <c r="DP38" s="34" t="str">
        <f ca="1">+IF(OFFSET('Hygiene Data'!$C$13,0,10*ROW('Hygiene Data'!C32))="","",OFFSET('Hygiene Data'!$C$13,0,10*ROW('Hygiene Data'!C32)))</f>
        <v/>
      </c>
      <c r="DQ38" s="34" t="str">
        <f ca="1">+IF(OFFSET('Hygiene Data'!$C$14,0,10*ROW('Hygiene Data'!C32))="","",OFFSET('Hygiene Data'!$C$14,0,10*ROW('Hygiene Data'!C32)))</f>
        <v/>
      </c>
      <c r="DR38" s="34" t="str">
        <f ca="1">+IF(OFFSET('Hygiene Data'!$D$12,0,10*ROW('Hygiene Data'!D32))="","",OFFSET('Hygiene Data'!$D$12,0,10*ROW('Hygiene Data'!D32)))</f>
        <v/>
      </c>
      <c r="DS38" s="34" t="str">
        <f ca="1">+IF(OFFSET('Hygiene Data'!$D$13,0,10*ROW('Hygiene Data'!D32))="","",OFFSET('Hygiene Data'!$D$13,0,10*ROW('Hygiene Data'!D32)))</f>
        <v/>
      </c>
      <c r="DT38" s="34" t="str">
        <f ca="1">+IF(OFFSET('Hygiene Data'!$D$14,0,10*ROW('Hygiene Data'!D32))="","",OFFSET('Hygiene Data'!$D$14,0,10*ROW('Hygiene Data'!D32)))</f>
        <v/>
      </c>
      <c r="DU38" s="34" t="str">
        <f ca="1">+IF(OFFSET('Hygiene Data'!$E$12,0,10*ROW('Hygiene Data'!E32))="","",OFFSET('Hygiene Data'!$E$12,0,10*ROW('Hygiene Data'!E32)))</f>
        <v/>
      </c>
      <c r="DV38" s="34" t="str">
        <f ca="1">+IF(OFFSET('Hygiene Data'!$E$13,0,10*ROW('Hygiene Data'!E32))="","",OFFSET('Hygiene Data'!$E$13,0,10*ROW('Hygiene Data'!E32)))</f>
        <v/>
      </c>
      <c r="DW38" s="34" t="str">
        <f ca="1">+IF(OFFSET('Hygiene Data'!$E$14,0,10*ROW('Hygiene Data'!E32))="","",OFFSET('Hygiene Data'!$E$14,0,10*ROW('Hygiene Data'!E32)))</f>
        <v/>
      </c>
      <c r="DX38" s="34" t="str">
        <f ca="1">+IF(OFFSET('Hygiene Data'!$F$12,0,10*ROW('Hygiene Data'!F32))="","",OFFSET('Hygiene Data'!$F$12,0,10*ROW('Hygiene Data'!F32)))</f>
        <v/>
      </c>
      <c r="DY38" s="34" t="str">
        <f ca="1">+IF(OFFSET('Hygiene Data'!$F$13,0,10*ROW('Hygiene Data'!F32))="","",OFFSET('Hygiene Data'!$F$13,0,10*ROW('Hygiene Data'!F32)))</f>
        <v/>
      </c>
      <c r="DZ38" s="34" t="str">
        <f ca="1">+IF(OFFSET('Hygiene Data'!$F$14,0,10*ROW('Hygiene Data'!F32))="","",OFFSET('Hygiene Data'!$F$14,0,10*ROW('Hygiene Data'!F32)))</f>
        <v/>
      </c>
      <c r="EA38" s="34" t="str">
        <f ca="1">+IF(OFFSET('Hygiene Data'!$G$12,0,10*ROW('Hygiene Data'!G32))="","",OFFSET('Hygiene Data'!$G$12,0,10*ROW('Hygiene Data'!G32)))</f>
        <v/>
      </c>
      <c r="EB38" s="34" t="str">
        <f ca="1">+IF(OFFSET('Hygiene Data'!$G$13,0,10*ROW('Hygiene Data'!G32))="","",OFFSET('Hygiene Data'!$G$13,0,10*ROW('Hygiene Data'!G32)))</f>
        <v/>
      </c>
      <c r="EC38" s="34" t="str">
        <f ca="1">+IF(OFFSET('Hygiene Data'!$G$14,0,10*ROW('Hygiene Data'!G32))="","",OFFSET('Hygiene Data'!$G$14,0,10*ROW('Hygiene Data'!G32)))</f>
        <v/>
      </c>
      <c r="ED38" s="34" t="str">
        <f ca="1">+IF(OFFSET('Hygiene Data'!$H$12,0,10*ROW('Hygiene Data'!H32))="","",OFFSET('Hygiene Data'!$H$12,0,10*ROW('Hygiene Data'!H32)))</f>
        <v/>
      </c>
      <c r="EE38" s="34" t="str">
        <f ca="1">+IF(OFFSET('Hygiene Data'!$H$13,0,10*ROW('Hygiene Data'!H32))="","",OFFSET('Hygiene Data'!$H$13,0,10*ROW('Hygiene Data'!H32)))</f>
        <v/>
      </c>
      <c r="EF38" s="34" t="str">
        <f ca="1">+IF(OFFSET('Hygiene Data'!$H$14,0,10*ROW('Hygiene Data'!H32))="","",OFFSET('Hygiene Data'!$H$14,0,10*ROW('Hygiene Data'!H32)))</f>
        <v/>
      </c>
    </row>
    <row r="39" spans="1:136" x14ac:dyDescent="0.25">
      <c r="A39" s="57" t="str">
        <f ca="1">+IF(OFFSET('Water Data'!$B$1,0,10*ROW('Water Data'!B36))="","",OFFSET('Water Data'!$B$1,0,10*ROW('Water Data'!B36)))</f>
        <v/>
      </c>
      <c r="B39" s="57" t="str">
        <f ca="1">+IF(OFFSET('Water Data'!$A$3,0,10*ROW('Water Data'!A36))="","",OFFSET('Water Data'!$A$3,0,10*ROW('Water Data'!A36)))</f>
        <v/>
      </c>
      <c r="C39" s="57" t="str">
        <f ca="1">+IF(OFFSET('Water Data'!$C$3,0,10*ROW('Water Data'!C36))="","",OFFSET('Water Data'!$C$3,0,10*ROW('Water Data'!C36)))</f>
        <v/>
      </c>
      <c r="D39" s="249" t="e">
        <f ca="1">+IF(AND(ISNUMBER(OFFSET('Water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9" t="e">
        <f ca="1">+IF(AND(ISNUMBER(OFFSET('Water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9" t="e">
        <f ca="1">+IF(AND(ISNUMBER(OFFSET('Water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9" t="e">
        <f ca="1">+IF(AND(ISNUMBER(OFFSET('Water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9" t="e">
        <f ca="1">+IF(AND(ISNUMBER(OFFSET('Water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9" t="e">
        <f ca="1">+IF(AND(ISNUMBER(OFFSET('Water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9" t="e">
        <f ca="1">+IF(AND(ISNUMBER(OFFSET('Water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9" t="e">
        <f ca="1">+IF(AND(ISNUMBER(OFFSET('Water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9" t="e">
        <f ca="1">+IF(AND(ISNUMBER(OFFSET('Water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9" t="e">
        <f ca="1">+IF(AND(ISNUMBER(OFFSET('Water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9" t="e">
        <f ca="1">+IF(AND(ISNUMBER(OFFSET('Water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9" t="e">
        <f ca="1">+IF(AND(ISNUMBER(OFFSET('Water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9" t="e">
        <f ca="1">+IF(AND(ISNUMBER(OFFSET('Water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9" t="e">
        <f ca="1">+IF(AND(ISNUMBER(OFFSET('Water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9" t="e">
        <f ca="1">+IF(AND(ISNUMBER(OFFSET('Water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9" t="e">
        <f ca="1">+IF(AND(ISNUMBER(OFFSET('Water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9" t="e">
        <f ca="1">+IF(AND(ISNUMBER(OFFSET('Water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9" t="e">
        <f ca="1">+IF(AND(ISNUMBER(OFFSET('Water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0" t="e">
        <f ca="1">+IF(AND(ISNUMBER(OFFSET('Sanitation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0" t="e">
        <f ca="1">+IF(AND(ISNUMBER(OFFSET('Sanitation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0" t="e">
        <f ca="1">+IF(AND(ISNUMBER(OFFSET('Sanitation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0" t="e">
        <f ca="1">+IF(AND(ISNUMBER(OFFSET('Sanitation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0" t="e">
        <f ca="1">+IF(AND(ISNUMBER(OFFSET('Sanitation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0" t="e">
        <f ca="1">+IF(AND(ISNUMBER(OFFSET('Sanitation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0" t="e">
        <f ca="1">+IF(AND(ISNUMBER(OFFSET('Sanitation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0" t="e">
        <f ca="1">+IF(AND(ISNUMBER(OFFSET('Sanitation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0" t="e">
        <f ca="1">+IF(AND(ISNUMBER(OFFSET('Sanitation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0" t="e">
        <f ca="1">+IF(AND(ISNUMBER(OFFSET('Sanitation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0" t="e">
        <f ca="1">+IF(AND(ISNUMBER(OFFSET('Sanitation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0" t="e">
        <f ca="1">+IF(AND(ISNUMBER(OFFSET('Sanitation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0" t="e">
        <f ca="1">+IF(AND(ISNUMBER(OFFSET('Sanitation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0" t="e">
        <f ca="1">+IF(AND(ISNUMBER(OFFSET('Sanitation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0" t="e">
        <f ca="1">+IF(AND(ISNUMBER(OFFSET('Sanitation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0" t="e">
        <f ca="1">+IF(AND(ISNUMBER(OFFSET('Sanitation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0" t="e">
        <f ca="1">+IF(AND(ISNUMBER(OFFSET('Sanitation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0" t="e">
        <f ca="1">+IF(AND(ISNUMBER(OFFSET('Sanitation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0" t="e">
        <f ca="1">+IF(AND(ISNUMBER(OFFSET('Sanitation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0" t="e">
        <f ca="1">+IF(AND(ISNUMBER(OFFSET('Sanitation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0" t="e">
        <f ca="1">+IF(AND(ISNUMBER(OFFSET('Sanitation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0" t="e">
        <f ca="1">+IF(AND(ISNUMBER(OFFSET('Sanitation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0" t="e">
        <f ca="1">+IF(AND(ISNUMBER(OFFSET('Sanitation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0" t="e">
        <f ca="1">+IF(AND(ISNUMBER(OFFSET('Sanitation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0" t="e">
        <f ca="1">+IF(AND(ISNUMBER(OFFSET('Sanitation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0" t="e">
        <f ca="1">+IF(AND(ISNUMBER(OFFSET('Sanitation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0" t="e">
        <f ca="1">+IF(AND(ISNUMBER(OFFSET('Sanitation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0" t="e">
        <f ca="1">+IF(AND(ISNUMBER(OFFSET('Sanitation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0" t="e">
        <f ca="1">+IF(AND(ISNUMBER(OFFSET('Sanitation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0" t="e">
        <f ca="1">+IF(AND(ISNUMBER(OFFSET('Sanitation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1" t="e">
        <f ca="1">+IF(AND(ISNUMBER(OFFSET('Hygiene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1" t="e">
        <f ca="1">+IF(AND(ISNUMBER(OFFSET('Hygiene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1" t="e">
        <f ca="1">+IF(AND(ISNUMBER(OFFSET('Hygiene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1" t="e">
        <f ca="1">+IF(AND(ISNUMBER(OFFSET('Hygiene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1" t="e">
        <f ca="1">+IF(AND(ISNUMBER(OFFSET('Hygiene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1" t="e">
        <f ca="1">+IF(AND(ISNUMBER(OFFSET('Hygiene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1" t="e">
        <f ca="1">+IF(AND(ISNUMBER(OFFSET('Hygiene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1" t="e">
        <f ca="1">+IF(AND(ISNUMBER(OFFSET('Hygiene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1" t="e">
        <f ca="1">+IF(AND(ISNUMBER(OFFSET('Hygiene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1" t="e">
        <f ca="1">+IF(AND(ISNUMBER(OFFSET('Hygiene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1" t="e">
        <f ca="1">+IF(AND(ISNUMBER(OFFSET('Hygiene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1" t="e">
        <f ca="1">+IF(AND(ISNUMBER(OFFSET('Hygiene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1" t="e">
        <f ca="1">+IF(AND(ISNUMBER(OFFSET('Hygiene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1" t="e">
        <f ca="1">+IF(AND(ISNUMBER(OFFSET('Hygiene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1" t="e">
        <f ca="1">+IF(AND(ISNUMBER(OFFSET('Hygiene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1" t="e">
        <f ca="1">+IF(AND(ISNUMBER(OFFSET('Hygiene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1" t="e">
        <f ca="1">+IF(AND(ISNUMBER(OFFSET('Hygiene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1" t="e">
        <f ca="1">+IF(AND(ISNUMBER(OFFSET('Hygiene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1">+IF(OFFSET('Water Data'!$C$28,0,10*ROW('Water Data'!C33))="","",OFFSET('Water Data'!$C$28,0,10*ROW('Water Data'!C33)))</f>
        <v/>
      </c>
      <c r="BT39" s="34" t="str">
        <f ca="1">+IF(OFFSET('Water Data'!$C$29,0,10*ROW('Water Data'!C33))="","",OFFSET('Water Data'!$C$29,0,10*ROW('Water Data'!C33)))</f>
        <v/>
      </c>
      <c r="BU39" s="34" t="str">
        <f ca="1">+IF(OFFSET('Water Data'!$C$30,0,10*ROW('Water Data'!C33))="","",OFFSET('Water Data'!$C$30,0,10*ROW('Water Data'!C33)))</f>
        <v/>
      </c>
      <c r="BV39" s="34" t="str">
        <f ca="1">+IF(OFFSET('Water Data'!$D$28,0,10*ROW('Water Data'!D33))="","",OFFSET('Water Data'!$D$28,0,10*ROW('Water Data'!D33)))</f>
        <v/>
      </c>
      <c r="BW39" s="34" t="str">
        <f ca="1">+IF(OFFSET('Water Data'!$D$29,0,10*ROW('Water Data'!D33))="","",OFFSET('Water Data'!$D$29,0,10*ROW('Water Data'!D33)))</f>
        <v/>
      </c>
      <c r="BX39" s="34" t="str">
        <f ca="1">+IF(OFFSET('Water Data'!$D$30,0,10*ROW('Water Data'!D33))="","",OFFSET('Water Data'!$D$30,0,10*ROW('Water Data'!D33)))</f>
        <v/>
      </c>
      <c r="BY39" s="34" t="str">
        <f ca="1">+IF(OFFSET('Water Data'!$E$28,0,10*ROW('Water Data'!E33))="","",OFFSET('Water Data'!$E$28,0,10*ROW('Water Data'!E33)))</f>
        <v/>
      </c>
      <c r="BZ39" s="34" t="str">
        <f ca="1">+IF(OFFSET('Water Data'!$E$29,0,10*ROW('Water Data'!E33))="","",OFFSET('Water Data'!$E$29,0,10*ROW('Water Data'!E33)))</f>
        <v/>
      </c>
      <c r="CA39" s="34" t="str">
        <f ca="1">+IF(OFFSET('Water Data'!$E$30,0,10*ROW('Water Data'!E33))="","",OFFSET('Water Data'!$E$30,0,10*ROW('Water Data'!E33)))</f>
        <v/>
      </c>
      <c r="CB39" s="34" t="str">
        <f ca="1">+IF(OFFSET('Water Data'!$F$28,0,10*ROW('Water Data'!F33))="","",OFFSET('Water Data'!$F$28,0,10*ROW('Water Data'!F33)))</f>
        <v/>
      </c>
      <c r="CC39" s="34" t="str">
        <f ca="1">+IF(OFFSET('Water Data'!$F$29,0,10*ROW('Water Data'!F33))="","",OFFSET('Water Data'!$F$29,0,10*ROW('Water Data'!F33)))</f>
        <v/>
      </c>
      <c r="CD39" s="34" t="str">
        <f ca="1">+IF(OFFSET('Water Data'!$F$30,0,10*ROW('Water Data'!F33))="","",OFFSET('Water Data'!$F$30,0,10*ROW('Water Data'!F33)))</f>
        <v/>
      </c>
      <c r="CE39" s="34" t="str">
        <f ca="1">+IF(OFFSET('Water Data'!$G$28,0,10*ROW('Water Data'!G33))="","",OFFSET('Water Data'!$G$28,0,10*ROW('Water Data'!G33)))</f>
        <v/>
      </c>
      <c r="CF39" s="34" t="str">
        <f ca="1">+IF(OFFSET('Water Data'!$G$29,0,10*ROW('Water Data'!G33))="","",OFFSET('Water Data'!$G$29,0,10*ROW('Water Data'!G33)))</f>
        <v/>
      </c>
      <c r="CG39" s="34" t="str">
        <f ca="1">+IF(OFFSET('Water Data'!$G$30,0,10*ROW('Water Data'!G33))="","",OFFSET('Water Data'!$G$30,0,10*ROW('Water Data'!G33)))</f>
        <v/>
      </c>
      <c r="CH39" s="34" t="str">
        <f ca="1">+IF(OFFSET('Water Data'!$H$28,0,10*ROW('Water Data'!H33))="","",OFFSET('Water Data'!$H$28,0,10*ROW('Water Data'!H33)))</f>
        <v/>
      </c>
      <c r="CI39" s="34" t="str">
        <f ca="1">+IF(OFFSET('Water Data'!$H$29,0,10*ROW('Water Data'!H33))="","",OFFSET('Water Data'!$H$29,0,10*ROW('Water Data'!H33)))</f>
        <v/>
      </c>
      <c r="CJ39" s="34" t="str">
        <f ca="1">+IF(OFFSET('Water Data'!$H$30,0,10*ROW('Water Data'!H33))="","",OFFSET('Water Data'!$H$30,0,10*ROW('Water Data'!H33)))</f>
        <v/>
      </c>
      <c r="CK39" s="34" t="str">
        <f ca="1">+IF(OFFSET('Sanitation Data'!$C$29,0,10*ROW('Sanitation Data'!C33))="","",OFFSET('Sanitation Data'!$C$29,0,10*ROW('Sanitation Data'!C33)))</f>
        <v/>
      </c>
      <c r="CL39" s="34" t="str">
        <f ca="1">+IF(OFFSET('Sanitation Data'!$C$30,0,10*ROW('Sanitation Data'!C33))="","",OFFSET('Sanitation Data'!$C$30,0,10*ROW('Sanitation Data'!C33)))</f>
        <v/>
      </c>
      <c r="CM39" s="34" t="str">
        <f ca="1">+IF(OFFSET('Sanitation Data'!$C$31,0,10*ROW('Sanitation Data'!C33))="","",OFFSET('Sanitation Data'!$C$31,0,10*ROW('Sanitation Data'!C33)))</f>
        <v/>
      </c>
      <c r="CN39" s="34" t="str">
        <f ca="1">+IF(OFFSET('Sanitation Data'!$C$32,0,10*ROW('Sanitation Data'!C33))="","",OFFSET('Sanitation Data'!$C$32,0,10*ROW('Sanitation Data'!C33)))</f>
        <v/>
      </c>
      <c r="CO39" s="34" t="str">
        <f ca="1">+IF(OFFSET('Sanitation Data'!$C$33,0,10*ROW('Sanitation Data'!C33))="","",OFFSET('Sanitation Data'!$C$33,0,10*ROW('Sanitation Data'!C33)))</f>
        <v/>
      </c>
      <c r="CP39" s="34" t="str">
        <f ca="1">+IF(OFFSET('Sanitation Data'!$D$29,0,10*ROW('Sanitation Data'!D33))="","",OFFSET('Sanitation Data'!$D$29,0,10*ROW('Sanitation Data'!D33)))</f>
        <v/>
      </c>
      <c r="CQ39" s="34" t="str">
        <f ca="1">+IF(OFFSET('Sanitation Data'!$D$30,0,10*ROW('Sanitation Data'!D33))="","",OFFSET('Sanitation Data'!$D$30,0,10*ROW('Sanitation Data'!D33)))</f>
        <v/>
      </c>
      <c r="CR39" s="34" t="str">
        <f ca="1">+IF(OFFSET('Sanitation Data'!$D$31,0,10*ROW('Sanitation Data'!D33))="","",OFFSET('Sanitation Data'!$D$31,0,10*ROW('Sanitation Data'!D33)))</f>
        <v/>
      </c>
      <c r="CS39" s="34" t="str">
        <f ca="1">+IF(OFFSET('Sanitation Data'!$D$32,0,10*ROW('Sanitation Data'!D33))="","",OFFSET('Sanitation Data'!$D$32,0,10*ROW('Sanitation Data'!D33)))</f>
        <v/>
      </c>
      <c r="CT39" s="34" t="str">
        <f ca="1">+IF(OFFSET('Sanitation Data'!$D$33,0,10*ROW('Sanitation Data'!D33))="","",OFFSET('Sanitation Data'!$D$33,0,10*ROW('Sanitation Data'!D33)))</f>
        <v/>
      </c>
      <c r="CU39" s="34" t="str">
        <f ca="1">+IF(OFFSET('Sanitation Data'!$E$29,0,10*ROW('Sanitation Data'!E33))="","",OFFSET('Sanitation Data'!$E$29,0,10*ROW('Sanitation Data'!E33)))</f>
        <v/>
      </c>
      <c r="CV39" s="34" t="str">
        <f ca="1">+IF(OFFSET('Sanitation Data'!$E$30,0,10*ROW('Sanitation Data'!E33))="","",OFFSET('Sanitation Data'!$E$30,0,10*ROW('Sanitation Data'!E33)))</f>
        <v/>
      </c>
      <c r="CW39" s="34" t="str">
        <f ca="1">+IF(OFFSET('Sanitation Data'!$E$31,0,10*ROW('Sanitation Data'!E33))="","",OFFSET('Sanitation Data'!$E$31,0,10*ROW('Sanitation Data'!E33)))</f>
        <v/>
      </c>
      <c r="CX39" s="34" t="str">
        <f ca="1">+IF(OFFSET('Sanitation Data'!$E$32,0,10*ROW('Sanitation Data'!E33))="","",OFFSET('Sanitation Data'!$E$32,0,10*ROW('Sanitation Data'!E33)))</f>
        <v/>
      </c>
      <c r="CY39" s="34" t="str">
        <f ca="1">+IF(OFFSET('Sanitation Data'!$E$33,0,10*ROW('Sanitation Data'!E33))="","",OFFSET('Sanitation Data'!$E$33,0,10*ROW('Sanitation Data'!E33)))</f>
        <v/>
      </c>
      <c r="CZ39" s="34" t="str">
        <f ca="1">+IF(OFFSET('Sanitation Data'!$F$29,0,10*ROW('Sanitation Data'!F33))="","",OFFSET('Sanitation Data'!$F$29,0,10*ROW('Sanitation Data'!F33)))</f>
        <v/>
      </c>
      <c r="DA39" s="34" t="str">
        <f ca="1">+IF(OFFSET('Sanitation Data'!$F$30,0,10*ROW('Sanitation Data'!F33))="","",OFFSET('Sanitation Data'!$F$30,0,10*ROW('Sanitation Data'!F33)))</f>
        <v/>
      </c>
      <c r="DB39" s="34" t="str">
        <f ca="1">+IF(OFFSET('Sanitation Data'!$F$31,0,10*ROW('Sanitation Data'!F33))="","",OFFSET('Sanitation Data'!$F$31,0,10*ROW('Sanitation Data'!F33)))</f>
        <v/>
      </c>
      <c r="DC39" s="34" t="str">
        <f ca="1">+IF(OFFSET('Sanitation Data'!$F$32,0,10*ROW('Sanitation Data'!F33))="","",OFFSET('Sanitation Data'!$F$32,0,10*ROW('Sanitation Data'!F33)))</f>
        <v/>
      </c>
      <c r="DD39" s="34" t="str">
        <f ca="1">+IF(OFFSET('Sanitation Data'!$F$33,0,10*ROW('Sanitation Data'!F33))="","",OFFSET('Sanitation Data'!$F$33,0,10*ROW('Sanitation Data'!F33)))</f>
        <v/>
      </c>
      <c r="DE39" s="34" t="str">
        <f ca="1">+IF(OFFSET('Sanitation Data'!$G$29,0,10*ROW('Sanitation Data'!G33))="","",OFFSET('Sanitation Data'!$G$29,0,10*ROW('Sanitation Data'!G33)))</f>
        <v/>
      </c>
      <c r="DF39" s="34" t="str">
        <f ca="1">+IF(OFFSET('Sanitation Data'!$G$30,0,10*ROW('Sanitation Data'!G33))="","",OFFSET('Sanitation Data'!$G$30,0,10*ROW('Sanitation Data'!G33)))</f>
        <v/>
      </c>
      <c r="DG39" s="34" t="str">
        <f ca="1">+IF(OFFSET('Sanitation Data'!$G$31,0,10*ROW('Sanitation Data'!G33))="","",OFFSET('Sanitation Data'!$G$31,0,10*ROW('Sanitation Data'!G33)))</f>
        <v/>
      </c>
      <c r="DH39" s="34" t="str">
        <f ca="1">+IF(OFFSET('Sanitation Data'!$G$32,0,10*ROW('Sanitation Data'!G33))="","",OFFSET('Sanitation Data'!$G$32,0,10*ROW('Sanitation Data'!G33)))</f>
        <v/>
      </c>
      <c r="DI39" s="34" t="str">
        <f ca="1">+IF(OFFSET('Sanitation Data'!$G$33,0,10*ROW('Sanitation Data'!G33))="","",OFFSET('Sanitation Data'!$G$33,0,10*ROW('Sanitation Data'!G33)))</f>
        <v/>
      </c>
      <c r="DJ39" s="34" t="str">
        <f ca="1">+IF(OFFSET('Sanitation Data'!$H$29,0,10*ROW('Sanitation Data'!H33))="","",OFFSET('Sanitation Data'!$H$29,0,10*ROW('Sanitation Data'!H33)))</f>
        <v/>
      </c>
      <c r="DK39" s="34" t="str">
        <f ca="1">+IF(OFFSET('Sanitation Data'!$H$30,0,10*ROW('Sanitation Data'!H33))="","",OFFSET('Sanitation Data'!$H$30,0,10*ROW('Sanitation Data'!H33)))</f>
        <v/>
      </c>
      <c r="DL39" s="34" t="str">
        <f ca="1">+IF(OFFSET('Sanitation Data'!$H$31,0,10*ROW('Sanitation Data'!H33))="","",OFFSET('Sanitation Data'!$H$31,0,10*ROW('Sanitation Data'!H33)))</f>
        <v/>
      </c>
      <c r="DM39" s="34" t="str">
        <f ca="1">+IF(OFFSET('Sanitation Data'!$H$32,0,10*ROW('Sanitation Data'!H33))="","",OFFSET('Sanitation Data'!$H$32,0,10*ROW('Sanitation Data'!H33)))</f>
        <v/>
      </c>
      <c r="DN39" s="34" t="str">
        <f ca="1">+IF(OFFSET('Sanitation Data'!$H$33,0,10*ROW('Sanitation Data'!H33))="","",OFFSET('Sanitation Data'!$H$33,0,10*ROW('Sanitation Data'!H33)))</f>
        <v/>
      </c>
      <c r="DO39" s="34" t="str">
        <f ca="1">+IF(OFFSET('Hygiene Data'!$C$12,0,10*ROW('Hygiene Data'!C33))="","",OFFSET('Hygiene Data'!$C$12,0,10*ROW('Hygiene Data'!C33)))</f>
        <v/>
      </c>
      <c r="DP39" s="34" t="str">
        <f ca="1">+IF(OFFSET('Hygiene Data'!$C$13,0,10*ROW('Hygiene Data'!C33))="","",OFFSET('Hygiene Data'!$C$13,0,10*ROW('Hygiene Data'!C33)))</f>
        <v/>
      </c>
      <c r="DQ39" s="34" t="str">
        <f ca="1">+IF(OFFSET('Hygiene Data'!$C$14,0,10*ROW('Hygiene Data'!C33))="","",OFFSET('Hygiene Data'!$C$14,0,10*ROW('Hygiene Data'!C33)))</f>
        <v/>
      </c>
      <c r="DR39" s="34" t="str">
        <f ca="1">+IF(OFFSET('Hygiene Data'!$D$12,0,10*ROW('Hygiene Data'!D33))="","",OFFSET('Hygiene Data'!$D$12,0,10*ROW('Hygiene Data'!D33)))</f>
        <v/>
      </c>
      <c r="DS39" s="34" t="str">
        <f ca="1">+IF(OFFSET('Hygiene Data'!$D$13,0,10*ROW('Hygiene Data'!D33))="","",OFFSET('Hygiene Data'!$D$13,0,10*ROW('Hygiene Data'!D33)))</f>
        <v/>
      </c>
      <c r="DT39" s="34" t="str">
        <f ca="1">+IF(OFFSET('Hygiene Data'!$D$14,0,10*ROW('Hygiene Data'!D33))="","",OFFSET('Hygiene Data'!$D$14,0,10*ROW('Hygiene Data'!D33)))</f>
        <v/>
      </c>
      <c r="DU39" s="34" t="str">
        <f ca="1">+IF(OFFSET('Hygiene Data'!$E$12,0,10*ROW('Hygiene Data'!E33))="","",OFFSET('Hygiene Data'!$E$12,0,10*ROW('Hygiene Data'!E33)))</f>
        <v/>
      </c>
      <c r="DV39" s="34" t="str">
        <f ca="1">+IF(OFFSET('Hygiene Data'!$E$13,0,10*ROW('Hygiene Data'!E33))="","",OFFSET('Hygiene Data'!$E$13,0,10*ROW('Hygiene Data'!E33)))</f>
        <v/>
      </c>
      <c r="DW39" s="34" t="str">
        <f ca="1">+IF(OFFSET('Hygiene Data'!$E$14,0,10*ROW('Hygiene Data'!E33))="","",OFFSET('Hygiene Data'!$E$14,0,10*ROW('Hygiene Data'!E33)))</f>
        <v/>
      </c>
      <c r="DX39" s="34" t="str">
        <f ca="1">+IF(OFFSET('Hygiene Data'!$F$12,0,10*ROW('Hygiene Data'!F33))="","",OFFSET('Hygiene Data'!$F$12,0,10*ROW('Hygiene Data'!F33)))</f>
        <v/>
      </c>
      <c r="DY39" s="34" t="str">
        <f ca="1">+IF(OFFSET('Hygiene Data'!$F$13,0,10*ROW('Hygiene Data'!F33))="","",OFFSET('Hygiene Data'!$F$13,0,10*ROW('Hygiene Data'!F33)))</f>
        <v/>
      </c>
      <c r="DZ39" s="34" t="str">
        <f ca="1">+IF(OFFSET('Hygiene Data'!$F$14,0,10*ROW('Hygiene Data'!F33))="","",OFFSET('Hygiene Data'!$F$14,0,10*ROW('Hygiene Data'!F33)))</f>
        <v/>
      </c>
      <c r="EA39" s="34" t="str">
        <f ca="1">+IF(OFFSET('Hygiene Data'!$G$12,0,10*ROW('Hygiene Data'!G33))="","",OFFSET('Hygiene Data'!$G$12,0,10*ROW('Hygiene Data'!G33)))</f>
        <v/>
      </c>
      <c r="EB39" s="34" t="str">
        <f ca="1">+IF(OFFSET('Hygiene Data'!$G$13,0,10*ROW('Hygiene Data'!G33))="","",OFFSET('Hygiene Data'!$G$13,0,10*ROW('Hygiene Data'!G33)))</f>
        <v/>
      </c>
      <c r="EC39" s="34" t="str">
        <f ca="1">+IF(OFFSET('Hygiene Data'!$G$14,0,10*ROW('Hygiene Data'!G33))="","",OFFSET('Hygiene Data'!$G$14,0,10*ROW('Hygiene Data'!G33)))</f>
        <v/>
      </c>
      <c r="ED39" s="34" t="str">
        <f ca="1">+IF(OFFSET('Hygiene Data'!$H$12,0,10*ROW('Hygiene Data'!H33))="","",OFFSET('Hygiene Data'!$H$12,0,10*ROW('Hygiene Data'!H33)))</f>
        <v/>
      </c>
      <c r="EE39" s="34" t="str">
        <f ca="1">+IF(OFFSET('Hygiene Data'!$H$13,0,10*ROW('Hygiene Data'!H33))="","",OFFSET('Hygiene Data'!$H$13,0,10*ROW('Hygiene Data'!H33)))</f>
        <v/>
      </c>
      <c r="EF39" s="34" t="str">
        <f ca="1">+IF(OFFSET('Hygiene Data'!$H$14,0,10*ROW('Hygiene Data'!H33))="","",OFFSET('Hygiene Data'!$H$14,0,10*ROW('Hygiene Data'!H33)))</f>
        <v/>
      </c>
    </row>
    <row r="40" spans="1:136" x14ac:dyDescent="0.25">
      <c r="A40" s="57" t="str">
        <f ca="1">+IF(OFFSET('Water Data'!$B$1,0,10*ROW('Water Data'!B37))="","",OFFSET('Water Data'!$B$1,0,10*ROW('Water Data'!B37)))</f>
        <v/>
      </c>
      <c r="B40" s="57" t="str">
        <f ca="1">+IF(OFFSET('Water Data'!$A$3,0,10*ROW('Water Data'!A37))="","",OFFSET('Water Data'!$A$3,0,10*ROW('Water Data'!A37)))</f>
        <v/>
      </c>
      <c r="C40" s="57" t="str">
        <f ca="1">+IF(OFFSET('Water Data'!$C$3,0,10*ROW('Water Data'!C37))="","",OFFSET('Water Data'!$C$3,0,10*ROW('Water Data'!C37)))</f>
        <v/>
      </c>
      <c r="D40" s="249" t="e">
        <f ca="1">+IF(AND(ISNUMBER(OFFSET('Water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9" t="e">
        <f ca="1">+IF(AND(ISNUMBER(OFFSET('Water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9" t="e">
        <f ca="1">+IF(AND(ISNUMBER(OFFSET('Water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9" t="e">
        <f ca="1">+IF(AND(ISNUMBER(OFFSET('Water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9" t="e">
        <f ca="1">+IF(AND(ISNUMBER(OFFSET('Water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9" t="e">
        <f ca="1">+IF(AND(ISNUMBER(OFFSET('Water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9" t="e">
        <f ca="1">+IF(AND(ISNUMBER(OFFSET('Water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9" t="e">
        <f ca="1">+IF(AND(ISNUMBER(OFFSET('Water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9" t="e">
        <f ca="1">+IF(AND(ISNUMBER(OFFSET('Water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9" t="e">
        <f ca="1">+IF(AND(ISNUMBER(OFFSET('Water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9" t="e">
        <f ca="1">+IF(AND(ISNUMBER(OFFSET('Water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9" t="e">
        <f ca="1">+IF(AND(ISNUMBER(OFFSET('Water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9" t="e">
        <f ca="1">+IF(AND(ISNUMBER(OFFSET('Water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9" t="e">
        <f ca="1">+IF(AND(ISNUMBER(OFFSET('Water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9" t="e">
        <f ca="1">+IF(AND(ISNUMBER(OFFSET('Water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9" t="e">
        <f ca="1">+IF(AND(ISNUMBER(OFFSET('Water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9" t="e">
        <f ca="1">+IF(AND(ISNUMBER(OFFSET('Water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9" t="e">
        <f ca="1">+IF(AND(ISNUMBER(OFFSET('Water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0" t="e">
        <f ca="1">+IF(AND(ISNUMBER(OFFSET('Sanitation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0" t="e">
        <f ca="1">+IF(AND(ISNUMBER(OFFSET('Sanitation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0" t="e">
        <f ca="1">+IF(AND(ISNUMBER(OFFSET('Sanitation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0" t="e">
        <f ca="1">+IF(AND(ISNUMBER(OFFSET('Sanitation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0" t="e">
        <f ca="1">+IF(AND(ISNUMBER(OFFSET('Sanitation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0" t="e">
        <f ca="1">+IF(AND(ISNUMBER(OFFSET('Sanitation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0" t="e">
        <f ca="1">+IF(AND(ISNUMBER(OFFSET('Sanitation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0" t="e">
        <f ca="1">+IF(AND(ISNUMBER(OFFSET('Sanitation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0" t="e">
        <f ca="1">+IF(AND(ISNUMBER(OFFSET('Sanitation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0" t="e">
        <f ca="1">+IF(AND(ISNUMBER(OFFSET('Sanitation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0" t="e">
        <f ca="1">+IF(AND(ISNUMBER(OFFSET('Sanitation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0" t="e">
        <f ca="1">+IF(AND(ISNUMBER(OFFSET('Sanitation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0" t="e">
        <f ca="1">+IF(AND(ISNUMBER(OFFSET('Sanitation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0" t="e">
        <f ca="1">+IF(AND(ISNUMBER(OFFSET('Sanitation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0" t="e">
        <f ca="1">+IF(AND(ISNUMBER(OFFSET('Sanitation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0" t="e">
        <f ca="1">+IF(AND(ISNUMBER(OFFSET('Sanitation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0" t="e">
        <f ca="1">+IF(AND(ISNUMBER(OFFSET('Sanitation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0" t="e">
        <f ca="1">+IF(AND(ISNUMBER(OFFSET('Sanitation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0" t="e">
        <f ca="1">+IF(AND(ISNUMBER(OFFSET('Sanitation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0" t="e">
        <f ca="1">+IF(AND(ISNUMBER(OFFSET('Sanitation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0" t="e">
        <f ca="1">+IF(AND(ISNUMBER(OFFSET('Sanitation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0" t="e">
        <f ca="1">+IF(AND(ISNUMBER(OFFSET('Sanitation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0" t="e">
        <f ca="1">+IF(AND(ISNUMBER(OFFSET('Sanitation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0" t="e">
        <f ca="1">+IF(AND(ISNUMBER(OFFSET('Sanitation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0" t="e">
        <f ca="1">+IF(AND(ISNUMBER(OFFSET('Sanitation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0" t="e">
        <f ca="1">+IF(AND(ISNUMBER(OFFSET('Sanitation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0" t="e">
        <f ca="1">+IF(AND(ISNUMBER(OFFSET('Sanitation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0" t="e">
        <f ca="1">+IF(AND(ISNUMBER(OFFSET('Sanitation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0" t="e">
        <f ca="1">+IF(AND(ISNUMBER(OFFSET('Sanitation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0" t="e">
        <f ca="1">+IF(AND(ISNUMBER(OFFSET('Sanitation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1" t="e">
        <f ca="1">+IF(AND(ISNUMBER(OFFSET('Hygiene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1" t="e">
        <f ca="1">+IF(AND(ISNUMBER(OFFSET('Hygiene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1" t="e">
        <f ca="1">+IF(AND(ISNUMBER(OFFSET('Hygiene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1" t="e">
        <f ca="1">+IF(AND(ISNUMBER(OFFSET('Hygiene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1" t="e">
        <f ca="1">+IF(AND(ISNUMBER(OFFSET('Hygiene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1" t="e">
        <f ca="1">+IF(AND(ISNUMBER(OFFSET('Hygiene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1" t="e">
        <f ca="1">+IF(AND(ISNUMBER(OFFSET('Hygiene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1" t="e">
        <f ca="1">+IF(AND(ISNUMBER(OFFSET('Hygiene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1" t="e">
        <f ca="1">+IF(AND(ISNUMBER(OFFSET('Hygiene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1" t="e">
        <f ca="1">+IF(AND(ISNUMBER(OFFSET('Hygiene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1" t="e">
        <f ca="1">+IF(AND(ISNUMBER(OFFSET('Hygiene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1" t="e">
        <f ca="1">+IF(AND(ISNUMBER(OFFSET('Hygiene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1" t="e">
        <f ca="1">+IF(AND(ISNUMBER(OFFSET('Hygiene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1" t="e">
        <f ca="1">+IF(AND(ISNUMBER(OFFSET('Hygiene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1" t="e">
        <f ca="1">+IF(AND(ISNUMBER(OFFSET('Hygiene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1" t="e">
        <f ca="1">+IF(AND(ISNUMBER(OFFSET('Hygiene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1" t="e">
        <f ca="1">+IF(AND(ISNUMBER(OFFSET('Hygiene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1" t="e">
        <f ca="1">+IF(AND(ISNUMBER(OFFSET('Hygiene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1">+IF(OFFSET('Water Data'!$C$28,0,10*ROW('Water Data'!C34))="","",OFFSET('Water Data'!$C$28,0,10*ROW('Water Data'!C34)))</f>
        <v/>
      </c>
      <c r="BT40" s="34" t="str">
        <f ca="1">+IF(OFFSET('Water Data'!$C$29,0,10*ROW('Water Data'!C34))="","",OFFSET('Water Data'!$C$29,0,10*ROW('Water Data'!C34)))</f>
        <v/>
      </c>
      <c r="BU40" s="34" t="str">
        <f ca="1">+IF(OFFSET('Water Data'!$C$30,0,10*ROW('Water Data'!C34))="","",OFFSET('Water Data'!$C$30,0,10*ROW('Water Data'!C34)))</f>
        <v/>
      </c>
      <c r="BV40" s="34" t="str">
        <f ca="1">+IF(OFFSET('Water Data'!$D$28,0,10*ROW('Water Data'!D34))="","",OFFSET('Water Data'!$D$28,0,10*ROW('Water Data'!D34)))</f>
        <v/>
      </c>
      <c r="BW40" s="34" t="str">
        <f ca="1">+IF(OFFSET('Water Data'!$D$29,0,10*ROW('Water Data'!D34))="","",OFFSET('Water Data'!$D$29,0,10*ROW('Water Data'!D34)))</f>
        <v/>
      </c>
      <c r="BX40" s="34" t="str">
        <f ca="1">+IF(OFFSET('Water Data'!$D$30,0,10*ROW('Water Data'!D34))="","",OFFSET('Water Data'!$D$30,0,10*ROW('Water Data'!D34)))</f>
        <v/>
      </c>
      <c r="BY40" s="34" t="str">
        <f ca="1">+IF(OFFSET('Water Data'!$E$28,0,10*ROW('Water Data'!E34))="","",OFFSET('Water Data'!$E$28,0,10*ROW('Water Data'!E34)))</f>
        <v/>
      </c>
      <c r="BZ40" s="34" t="str">
        <f ca="1">+IF(OFFSET('Water Data'!$E$29,0,10*ROW('Water Data'!E34))="","",OFFSET('Water Data'!$E$29,0,10*ROW('Water Data'!E34)))</f>
        <v/>
      </c>
      <c r="CA40" s="34" t="str">
        <f ca="1">+IF(OFFSET('Water Data'!$E$30,0,10*ROW('Water Data'!E34))="","",OFFSET('Water Data'!$E$30,0,10*ROW('Water Data'!E34)))</f>
        <v/>
      </c>
      <c r="CB40" s="34" t="str">
        <f ca="1">+IF(OFFSET('Water Data'!$F$28,0,10*ROW('Water Data'!F34))="","",OFFSET('Water Data'!$F$28,0,10*ROW('Water Data'!F34)))</f>
        <v/>
      </c>
      <c r="CC40" s="34" t="str">
        <f ca="1">+IF(OFFSET('Water Data'!$F$29,0,10*ROW('Water Data'!F34))="","",OFFSET('Water Data'!$F$29,0,10*ROW('Water Data'!F34)))</f>
        <v/>
      </c>
      <c r="CD40" s="34" t="str">
        <f ca="1">+IF(OFFSET('Water Data'!$F$30,0,10*ROW('Water Data'!F34))="","",OFFSET('Water Data'!$F$30,0,10*ROW('Water Data'!F34)))</f>
        <v/>
      </c>
      <c r="CE40" s="34" t="str">
        <f ca="1">+IF(OFFSET('Water Data'!$G$28,0,10*ROW('Water Data'!G34))="","",OFFSET('Water Data'!$G$28,0,10*ROW('Water Data'!G34)))</f>
        <v/>
      </c>
      <c r="CF40" s="34" t="str">
        <f ca="1">+IF(OFFSET('Water Data'!$G$29,0,10*ROW('Water Data'!G34))="","",OFFSET('Water Data'!$G$29,0,10*ROW('Water Data'!G34)))</f>
        <v/>
      </c>
      <c r="CG40" s="34" t="str">
        <f ca="1">+IF(OFFSET('Water Data'!$G$30,0,10*ROW('Water Data'!G34))="","",OFFSET('Water Data'!$G$30,0,10*ROW('Water Data'!G34)))</f>
        <v/>
      </c>
      <c r="CH40" s="34" t="str">
        <f ca="1">+IF(OFFSET('Water Data'!$H$28,0,10*ROW('Water Data'!H34))="","",OFFSET('Water Data'!$H$28,0,10*ROW('Water Data'!H34)))</f>
        <v/>
      </c>
      <c r="CI40" s="34" t="str">
        <f ca="1">+IF(OFFSET('Water Data'!$H$29,0,10*ROW('Water Data'!H34))="","",OFFSET('Water Data'!$H$29,0,10*ROW('Water Data'!H34)))</f>
        <v/>
      </c>
      <c r="CJ40" s="34" t="str">
        <f ca="1">+IF(OFFSET('Water Data'!$H$30,0,10*ROW('Water Data'!H34))="","",OFFSET('Water Data'!$H$30,0,10*ROW('Water Data'!H34)))</f>
        <v/>
      </c>
      <c r="CK40" s="34" t="str">
        <f ca="1">+IF(OFFSET('Sanitation Data'!$C$29,0,10*ROW('Sanitation Data'!C34))="","",OFFSET('Sanitation Data'!$C$29,0,10*ROW('Sanitation Data'!C34)))</f>
        <v/>
      </c>
      <c r="CL40" s="34" t="str">
        <f ca="1">+IF(OFFSET('Sanitation Data'!$C$30,0,10*ROW('Sanitation Data'!C34))="","",OFFSET('Sanitation Data'!$C$30,0,10*ROW('Sanitation Data'!C34)))</f>
        <v/>
      </c>
      <c r="CM40" s="34" t="str">
        <f ca="1">+IF(OFFSET('Sanitation Data'!$C$31,0,10*ROW('Sanitation Data'!C34))="","",OFFSET('Sanitation Data'!$C$31,0,10*ROW('Sanitation Data'!C34)))</f>
        <v/>
      </c>
      <c r="CN40" s="34" t="str">
        <f ca="1">+IF(OFFSET('Sanitation Data'!$C$32,0,10*ROW('Sanitation Data'!C34))="","",OFFSET('Sanitation Data'!$C$32,0,10*ROW('Sanitation Data'!C34)))</f>
        <v/>
      </c>
      <c r="CO40" s="34" t="str">
        <f ca="1">+IF(OFFSET('Sanitation Data'!$C$33,0,10*ROW('Sanitation Data'!C34))="","",OFFSET('Sanitation Data'!$C$33,0,10*ROW('Sanitation Data'!C34)))</f>
        <v/>
      </c>
      <c r="CP40" s="34" t="str">
        <f ca="1">+IF(OFFSET('Sanitation Data'!$D$29,0,10*ROW('Sanitation Data'!D34))="","",OFFSET('Sanitation Data'!$D$29,0,10*ROW('Sanitation Data'!D34)))</f>
        <v/>
      </c>
      <c r="CQ40" s="34" t="str">
        <f ca="1">+IF(OFFSET('Sanitation Data'!$D$30,0,10*ROW('Sanitation Data'!D34))="","",OFFSET('Sanitation Data'!$D$30,0,10*ROW('Sanitation Data'!D34)))</f>
        <v/>
      </c>
      <c r="CR40" s="34" t="str">
        <f ca="1">+IF(OFFSET('Sanitation Data'!$D$31,0,10*ROW('Sanitation Data'!D34))="","",OFFSET('Sanitation Data'!$D$31,0,10*ROW('Sanitation Data'!D34)))</f>
        <v/>
      </c>
      <c r="CS40" s="34" t="str">
        <f ca="1">+IF(OFFSET('Sanitation Data'!$D$32,0,10*ROW('Sanitation Data'!D34))="","",OFFSET('Sanitation Data'!$D$32,0,10*ROW('Sanitation Data'!D34)))</f>
        <v/>
      </c>
      <c r="CT40" s="34" t="str">
        <f ca="1">+IF(OFFSET('Sanitation Data'!$D$33,0,10*ROW('Sanitation Data'!D34))="","",OFFSET('Sanitation Data'!$D$33,0,10*ROW('Sanitation Data'!D34)))</f>
        <v/>
      </c>
      <c r="CU40" s="34" t="str">
        <f ca="1">+IF(OFFSET('Sanitation Data'!$E$29,0,10*ROW('Sanitation Data'!E34))="","",OFFSET('Sanitation Data'!$E$29,0,10*ROW('Sanitation Data'!E34)))</f>
        <v/>
      </c>
      <c r="CV40" s="34" t="str">
        <f ca="1">+IF(OFFSET('Sanitation Data'!$E$30,0,10*ROW('Sanitation Data'!E34))="","",OFFSET('Sanitation Data'!$E$30,0,10*ROW('Sanitation Data'!E34)))</f>
        <v/>
      </c>
      <c r="CW40" s="34" t="str">
        <f ca="1">+IF(OFFSET('Sanitation Data'!$E$31,0,10*ROW('Sanitation Data'!E34))="","",OFFSET('Sanitation Data'!$E$31,0,10*ROW('Sanitation Data'!E34)))</f>
        <v/>
      </c>
      <c r="CX40" s="34" t="str">
        <f ca="1">+IF(OFFSET('Sanitation Data'!$E$32,0,10*ROW('Sanitation Data'!E34))="","",OFFSET('Sanitation Data'!$E$32,0,10*ROW('Sanitation Data'!E34)))</f>
        <v/>
      </c>
      <c r="CY40" s="34" t="str">
        <f ca="1">+IF(OFFSET('Sanitation Data'!$E$33,0,10*ROW('Sanitation Data'!E34))="","",OFFSET('Sanitation Data'!$E$33,0,10*ROW('Sanitation Data'!E34)))</f>
        <v/>
      </c>
      <c r="CZ40" s="34" t="str">
        <f ca="1">+IF(OFFSET('Sanitation Data'!$F$29,0,10*ROW('Sanitation Data'!F34))="","",OFFSET('Sanitation Data'!$F$29,0,10*ROW('Sanitation Data'!F34)))</f>
        <v/>
      </c>
      <c r="DA40" s="34" t="str">
        <f ca="1">+IF(OFFSET('Sanitation Data'!$F$30,0,10*ROW('Sanitation Data'!F34))="","",OFFSET('Sanitation Data'!$F$30,0,10*ROW('Sanitation Data'!F34)))</f>
        <v/>
      </c>
      <c r="DB40" s="34" t="str">
        <f ca="1">+IF(OFFSET('Sanitation Data'!$F$31,0,10*ROW('Sanitation Data'!F34))="","",OFFSET('Sanitation Data'!$F$31,0,10*ROW('Sanitation Data'!F34)))</f>
        <v/>
      </c>
      <c r="DC40" s="34" t="str">
        <f ca="1">+IF(OFFSET('Sanitation Data'!$F$32,0,10*ROW('Sanitation Data'!F34))="","",OFFSET('Sanitation Data'!$F$32,0,10*ROW('Sanitation Data'!F34)))</f>
        <v/>
      </c>
      <c r="DD40" s="34" t="str">
        <f ca="1">+IF(OFFSET('Sanitation Data'!$F$33,0,10*ROW('Sanitation Data'!F34))="","",OFFSET('Sanitation Data'!$F$33,0,10*ROW('Sanitation Data'!F34)))</f>
        <v/>
      </c>
      <c r="DE40" s="34" t="str">
        <f ca="1">+IF(OFFSET('Sanitation Data'!$G$29,0,10*ROW('Sanitation Data'!G34))="","",OFFSET('Sanitation Data'!$G$29,0,10*ROW('Sanitation Data'!G34)))</f>
        <v/>
      </c>
      <c r="DF40" s="34" t="str">
        <f ca="1">+IF(OFFSET('Sanitation Data'!$G$30,0,10*ROW('Sanitation Data'!G34))="","",OFFSET('Sanitation Data'!$G$30,0,10*ROW('Sanitation Data'!G34)))</f>
        <v/>
      </c>
      <c r="DG40" s="34" t="str">
        <f ca="1">+IF(OFFSET('Sanitation Data'!$G$31,0,10*ROW('Sanitation Data'!G34))="","",OFFSET('Sanitation Data'!$G$31,0,10*ROW('Sanitation Data'!G34)))</f>
        <v/>
      </c>
      <c r="DH40" s="34" t="str">
        <f ca="1">+IF(OFFSET('Sanitation Data'!$G$32,0,10*ROW('Sanitation Data'!G34))="","",OFFSET('Sanitation Data'!$G$32,0,10*ROW('Sanitation Data'!G34)))</f>
        <v/>
      </c>
      <c r="DI40" s="34" t="str">
        <f ca="1">+IF(OFFSET('Sanitation Data'!$G$33,0,10*ROW('Sanitation Data'!G34))="","",OFFSET('Sanitation Data'!$G$33,0,10*ROW('Sanitation Data'!G34)))</f>
        <v/>
      </c>
      <c r="DJ40" s="34" t="str">
        <f ca="1">+IF(OFFSET('Sanitation Data'!$H$29,0,10*ROW('Sanitation Data'!H34))="","",OFFSET('Sanitation Data'!$H$29,0,10*ROW('Sanitation Data'!H34)))</f>
        <v/>
      </c>
      <c r="DK40" s="34" t="str">
        <f ca="1">+IF(OFFSET('Sanitation Data'!$H$30,0,10*ROW('Sanitation Data'!H34))="","",OFFSET('Sanitation Data'!$H$30,0,10*ROW('Sanitation Data'!H34)))</f>
        <v/>
      </c>
      <c r="DL40" s="34" t="str">
        <f ca="1">+IF(OFFSET('Sanitation Data'!$H$31,0,10*ROW('Sanitation Data'!H34))="","",OFFSET('Sanitation Data'!$H$31,0,10*ROW('Sanitation Data'!H34)))</f>
        <v/>
      </c>
      <c r="DM40" s="34" t="str">
        <f ca="1">+IF(OFFSET('Sanitation Data'!$H$32,0,10*ROW('Sanitation Data'!H34))="","",OFFSET('Sanitation Data'!$H$32,0,10*ROW('Sanitation Data'!H34)))</f>
        <v/>
      </c>
      <c r="DN40" s="34" t="str">
        <f ca="1">+IF(OFFSET('Sanitation Data'!$H$33,0,10*ROW('Sanitation Data'!H34))="","",OFFSET('Sanitation Data'!$H$33,0,10*ROW('Sanitation Data'!H34)))</f>
        <v/>
      </c>
      <c r="DO40" s="34" t="str">
        <f ca="1">+IF(OFFSET('Hygiene Data'!$C$12,0,10*ROW('Hygiene Data'!C34))="","",OFFSET('Hygiene Data'!$C$12,0,10*ROW('Hygiene Data'!C34)))</f>
        <v/>
      </c>
      <c r="DP40" s="34" t="str">
        <f ca="1">+IF(OFFSET('Hygiene Data'!$C$13,0,10*ROW('Hygiene Data'!C34))="","",OFFSET('Hygiene Data'!$C$13,0,10*ROW('Hygiene Data'!C34)))</f>
        <v/>
      </c>
      <c r="DQ40" s="34" t="str">
        <f ca="1">+IF(OFFSET('Hygiene Data'!$C$14,0,10*ROW('Hygiene Data'!C34))="","",OFFSET('Hygiene Data'!$C$14,0,10*ROW('Hygiene Data'!C34)))</f>
        <v/>
      </c>
      <c r="DR40" s="34" t="str">
        <f ca="1">+IF(OFFSET('Hygiene Data'!$D$12,0,10*ROW('Hygiene Data'!D34))="","",OFFSET('Hygiene Data'!$D$12,0,10*ROW('Hygiene Data'!D34)))</f>
        <v/>
      </c>
      <c r="DS40" s="34" t="str">
        <f ca="1">+IF(OFFSET('Hygiene Data'!$D$13,0,10*ROW('Hygiene Data'!D34))="","",OFFSET('Hygiene Data'!$D$13,0,10*ROW('Hygiene Data'!D34)))</f>
        <v/>
      </c>
      <c r="DT40" s="34" t="str">
        <f ca="1">+IF(OFFSET('Hygiene Data'!$D$14,0,10*ROW('Hygiene Data'!D34))="","",OFFSET('Hygiene Data'!$D$14,0,10*ROW('Hygiene Data'!D34)))</f>
        <v/>
      </c>
      <c r="DU40" s="34" t="str">
        <f ca="1">+IF(OFFSET('Hygiene Data'!$E$12,0,10*ROW('Hygiene Data'!E34))="","",OFFSET('Hygiene Data'!$E$12,0,10*ROW('Hygiene Data'!E34)))</f>
        <v/>
      </c>
      <c r="DV40" s="34" t="str">
        <f ca="1">+IF(OFFSET('Hygiene Data'!$E$13,0,10*ROW('Hygiene Data'!E34))="","",OFFSET('Hygiene Data'!$E$13,0,10*ROW('Hygiene Data'!E34)))</f>
        <v/>
      </c>
      <c r="DW40" s="34" t="str">
        <f ca="1">+IF(OFFSET('Hygiene Data'!$E$14,0,10*ROW('Hygiene Data'!E34))="","",OFFSET('Hygiene Data'!$E$14,0,10*ROW('Hygiene Data'!E34)))</f>
        <v/>
      </c>
      <c r="DX40" s="34" t="str">
        <f ca="1">+IF(OFFSET('Hygiene Data'!$F$12,0,10*ROW('Hygiene Data'!F34))="","",OFFSET('Hygiene Data'!$F$12,0,10*ROW('Hygiene Data'!F34)))</f>
        <v/>
      </c>
      <c r="DY40" s="34" t="str">
        <f ca="1">+IF(OFFSET('Hygiene Data'!$F$13,0,10*ROW('Hygiene Data'!F34))="","",OFFSET('Hygiene Data'!$F$13,0,10*ROW('Hygiene Data'!F34)))</f>
        <v/>
      </c>
      <c r="DZ40" s="34" t="str">
        <f ca="1">+IF(OFFSET('Hygiene Data'!$F$14,0,10*ROW('Hygiene Data'!F34))="","",OFFSET('Hygiene Data'!$F$14,0,10*ROW('Hygiene Data'!F34)))</f>
        <v/>
      </c>
      <c r="EA40" s="34" t="str">
        <f ca="1">+IF(OFFSET('Hygiene Data'!$G$12,0,10*ROW('Hygiene Data'!G34))="","",OFFSET('Hygiene Data'!$G$12,0,10*ROW('Hygiene Data'!G34)))</f>
        <v/>
      </c>
      <c r="EB40" s="34" t="str">
        <f ca="1">+IF(OFFSET('Hygiene Data'!$G$13,0,10*ROW('Hygiene Data'!G34))="","",OFFSET('Hygiene Data'!$G$13,0,10*ROW('Hygiene Data'!G34)))</f>
        <v/>
      </c>
      <c r="EC40" s="34" t="str">
        <f ca="1">+IF(OFFSET('Hygiene Data'!$G$14,0,10*ROW('Hygiene Data'!G34))="","",OFFSET('Hygiene Data'!$G$14,0,10*ROW('Hygiene Data'!G34)))</f>
        <v/>
      </c>
      <c r="ED40" s="34" t="str">
        <f ca="1">+IF(OFFSET('Hygiene Data'!$H$12,0,10*ROW('Hygiene Data'!H34))="","",OFFSET('Hygiene Data'!$H$12,0,10*ROW('Hygiene Data'!H34)))</f>
        <v/>
      </c>
      <c r="EE40" s="34" t="str">
        <f ca="1">+IF(OFFSET('Hygiene Data'!$H$13,0,10*ROW('Hygiene Data'!H34))="","",OFFSET('Hygiene Data'!$H$13,0,10*ROW('Hygiene Data'!H34)))</f>
        <v/>
      </c>
      <c r="EF40" s="34" t="str">
        <f ca="1">+IF(OFFSET('Hygiene Data'!$H$14,0,10*ROW('Hygiene Data'!H34))="","",OFFSET('Hygiene Data'!$H$14,0,10*ROW('Hygiene Data'!H34)))</f>
        <v/>
      </c>
    </row>
    <row r="41" spans="1:136" x14ac:dyDescent="0.25">
      <c r="A41" s="57" t="str">
        <f ca="1">+IF(OFFSET('Water Data'!$B$1,0,10*ROW('Water Data'!B38))="","",OFFSET('Water Data'!$B$1,0,10*ROW('Water Data'!B38)))</f>
        <v/>
      </c>
      <c r="B41" s="57" t="str">
        <f ca="1">+IF(OFFSET('Water Data'!$A$3,0,10*ROW('Water Data'!A38))="","",OFFSET('Water Data'!$A$3,0,10*ROW('Water Data'!A38)))</f>
        <v/>
      </c>
      <c r="C41" s="57" t="str">
        <f ca="1">+IF(OFFSET('Water Data'!$C$3,0,10*ROW('Water Data'!C38))="","",OFFSET('Water Data'!$C$3,0,10*ROW('Water Data'!C38)))</f>
        <v/>
      </c>
      <c r="D41" s="249" t="e">
        <f ca="1">+IF(AND(ISNUMBER(OFFSET('Water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9" t="e">
        <f ca="1">+IF(AND(ISNUMBER(OFFSET('Water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9" t="e">
        <f ca="1">+IF(AND(ISNUMBER(OFFSET('Water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9" t="e">
        <f ca="1">+IF(AND(ISNUMBER(OFFSET('Water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9" t="e">
        <f ca="1">+IF(AND(ISNUMBER(OFFSET('Water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9" t="e">
        <f ca="1">+IF(AND(ISNUMBER(OFFSET('Water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9" t="e">
        <f ca="1">+IF(AND(ISNUMBER(OFFSET('Water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9" t="e">
        <f ca="1">+IF(AND(ISNUMBER(OFFSET('Water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9" t="e">
        <f ca="1">+IF(AND(ISNUMBER(OFFSET('Water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9" t="e">
        <f ca="1">+IF(AND(ISNUMBER(OFFSET('Water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9" t="e">
        <f ca="1">+IF(AND(ISNUMBER(OFFSET('Water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9" t="e">
        <f ca="1">+IF(AND(ISNUMBER(OFFSET('Water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9" t="e">
        <f ca="1">+IF(AND(ISNUMBER(OFFSET('Water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9" t="e">
        <f ca="1">+IF(AND(ISNUMBER(OFFSET('Water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9" t="e">
        <f ca="1">+IF(AND(ISNUMBER(OFFSET('Water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9" t="e">
        <f ca="1">+IF(AND(ISNUMBER(OFFSET('Water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9" t="e">
        <f ca="1">+IF(AND(ISNUMBER(OFFSET('Water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9" t="e">
        <f ca="1">+IF(AND(ISNUMBER(OFFSET('Water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0" t="e">
        <f ca="1">+IF(AND(ISNUMBER(OFFSET('Sanitation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0" t="e">
        <f ca="1">+IF(AND(ISNUMBER(OFFSET('Sanitation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0" t="e">
        <f ca="1">+IF(AND(ISNUMBER(OFFSET('Sanitation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0" t="e">
        <f ca="1">+IF(AND(ISNUMBER(OFFSET('Sanitation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0" t="e">
        <f ca="1">+IF(AND(ISNUMBER(OFFSET('Sanitation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0" t="e">
        <f ca="1">+IF(AND(ISNUMBER(OFFSET('Sanitation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0" t="e">
        <f ca="1">+IF(AND(ISNUMBER(OFFSET('Sanitation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0" t="e">
        <f ca="1">+IF(AND(ISNUMBER(OFFSET('Sanitation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0" t="e">
        <f ca="1">+IF(AND(ISNUMBER(OFFSET('Sanitation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0" t="e">
        <f ca="1">+IF(AND(ISNUMBER(OFFSET('Sanitation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0" t="e">
        <f ca="1">+IF(AND(ISNUMBER(OFFSET('Sanitation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0" t="e">
        <f ca="1">+IF(AND(ISNUMBER(OFFSET('Sanitation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0" t="e">
        <f ca="1">+IF(AND(ISNUMBER(OFFSET('Sanitation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0" t="e">
        <f ca="1">+IF(AND(ISNUMBER(OFFSET('Sanitation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0" t="e">
        <f ca="1">+IF(AND(ISNUMBER(OFFSET('Sanitation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0" t="e">
        <f ca="1">+IF(AND(ISNUMBER(OFFSET('Sanitation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0" t="e">
        <f ca="1">+IF(AND(ISNUMBER(OFFSET('Sanitation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0" t="e">
        <f ca="1">+IF(AND(ISNUMBER(OFFSET('Sanitation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0" t="e">
        <f ca="1">+IF(AND(ISNUMBER(OFFSET('Sanitation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0" t="e">
        <f ca="1">+IF(AND(ISNUMBER(OFFSET('Sanitation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0" t="e">
        <f ca="1">+IF(AND(ISNUMBER(OFFSET('Sanitation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0" t="e">
        <f ca="1">+IF(AND(ISNUMBER(OFFSET('Sanitation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0" t="e">
        <f ca="1">+IF(AND(ISNUMBER(OFFSET('Sanitation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0" t="e">
        <f ca="1">+IF(AND(ISNUMBER(OFFSET('Sanitation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0" t="e">
        <f ca="1">+IF(AND(ISNUMBER(OFFSET('Sanitation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0" t="e">
        <f ca="1">+IF(AND(ISNUMBER(OFFSET('Sanitation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0" t="e">
        <f ca="1">+IF(AND(ISNUMBER(OFFSET('Sanitation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0" t="e">
        <f ca="1">+IF(AND(ISNUMBER(OFFSET('Sanitation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0" t="e">
        <f ca="1">+IF(AND(ISNUMBER(OFFSET('Sanitation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0" t="e">
        <f ca="1">+IF(AND(ISNUMBER(OFFSET('Sanitation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1" t="e">
        <f ca="1">+IF(AND(ISNUMBER(OFFSET('Hygiene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1" t="e">
        <f ca="1">+IF(AND(ISNUMBER(OFFSET('Hygiene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1" t="e">
        <f ca="1">+IF(AND(ISNUMBER(OFFSET('Hygiene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1" t="e">
        <f ca="1">+IF(AND(ISNUMBER(OFFSET('Hygiene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1" t="e">
        <f ca="1">+IF(AND(ISNUMBER(OFFSET('Hygiene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1" t="e">
        <f ca="1">+IF(AND(ISNUMBER(OFFSET('Hygiene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1" t="e">
        <f ca="1">+IF(AND(ISNUMBER(OFFSET('Hygiene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1" t="e">
        <f ca="1">+IF(AND(ISNUMBER(OFFSET('Hygiene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1" t="e">
        <f ca="1">+IF(AND(ISNUMBER(OFFSET('Hygiene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1" t="e">
        <f ca="1">+IF(AND(ISNUMBER(OFFSET('Hygiene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1" t="e">
        <f ca="1">+IF(AND(ISNUMBER(OFFSET('Hygiene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1" t="e">
        <f ca="1">+IF(AND(ISNUMBER(OFFSET('Hygiene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1" t="e">
        <f ca="1">+IF(AND(ISNUMBER(OFFSET('Hygiene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1" t="e">
        <f ca="1">+IF(AND(ISNUMBER(OFFSET('Hygiene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1" t="e">
        <f ca="1">+IF(AND(ISNUMBER(OFFSET('Hygiene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1" t="e">
        <f ca="1">+IF(AND(ISNUMBER(OFFSET('Hygiene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1" t="e">
        <f ca="1">+IF(AND(ISNUMBER(OFFSET('Hygiene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1" t="e">
        <f ca="1">+IF(AND(ISNUMBER(OFFSET('Hygiene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1">+IF(OFFSET('Water Data'!$C$28,0,10*ROW('Water Data'!C35))="","",OFFSET('Water Data'!$C$28,0,10*ROW('Water Data'!C35)))</f>
        <v/>
      </c>
      <c r="BT41" s="34" t="str">
        <f ca="1">+IF(OFFSET('Water Data'!$C$29,0,10*ROW('Water Data'!C35))="","",OFFSET('Water Data'!$C$29,0,10*ROW('Water Data'!C35)))</f>
        <v/>
      </c>
      <c r="BU41" s="34" t="str">
        <f ca="1">+IF(OFFSET('Water Data'!$C$30,0,10*ROW('Water Data'!C35))="","",OFFSET('Water Data'!$C$30,0,10*ROW('Water Data'!C35)))</f>
        <v/>
      </c>
      <c r="BV41" s="34" t="str">
        <f ca="1">+IF(OFFSET('Water Data'!$D$28,0,10*ROW('Water Data'!D35))="","",OFFSET('Water Data'!$D$28,0,10*ROW('Water Data'!D35)))</f>
        <v/>
      </c>
      <c r="BW41" s="34" t="str">
        <f ca="1">+IF(OFFSET('Water Data'!$D$29,0,10*ROW('Water Data'!D35))="","",OFFSET('Water Data'!$D$29,0,10*ROW('Water Data'!D35)))</f>
        <v/>
      </c>
      <c r="BX41" s="34" t="str">
        <f ca="1">+IF(OFFSET('Water Data'!$D$30,0,10*ROW('Water Data'!D35))="","",OFFSET('Water Data'!$D$30,0,10*ROW('Water Data'!D35)))</f>
        <v/>
      </c>
      <c r="BY41" s="34" t="str">
        <f ca="1">+IF(OFFSET('Water Data'!$E$28,0,10*ROW('Water Data'!E35))="","",OFFSET('Water Data'!$E$28,0,10*ROW('Water Data'!E35)))</f>
        <v/>
      </c>
      <c r="BZ41" s="34" t="str">
        <f ca="1">+IF(OFFSET('Water Data'!$E$29,0,10*ROW('Water Data'!E35))="","",OFFSET('Water Data'!$E$29,0,10*ROW('Water Data'!E35)))</f>
        <v/>
      </c>
      <c r="CA41" s="34" t="str">
        <f ca="1">+IF(OFFSET('Water Data'!$E$30,0,10*ROW('Water Data'!E35))="","",OFFSET('Water Data'!$E$30,0,10*ROW('Water Data'!E35)))</f>
        <v/>
      </c>
      <c r="CB41" s="34" t="str">
        <f ca="1">+IF(OFFSET('Water Data'!$F$28,0,10*ROW('Water Data'!F35))="","",OFFSET('Water Data'!$F$28,0,10*ROW('Water Data'!F35)))</f>
        <v/>
      </c>
      <c r="CC41" s="34" t="str">
        <f ca="1">+IF(OFFSET('Water Data'!$F$29,0,10*ROW('Water Data'!F35))="","",OFFSET('Water Data'!$F$29,0,10*ROW('Water Data'!F35)))</f>
        <v/>
      </c>
      <c r="CD41" s="34" t="str">
        <f ca="1">+IF(OFFSET('Water Data'!$F$30,0,10*ROW('Water Data'!F35))="","",OFFSET('Water Data'!$F$30,0,10*ROW('Water Data'!F35)))</f>
        <v/>
      </c>
      <c r="CE41" s="34" t="str">
        <f ca="1">+IF(OFFSET('Water Data'!$G$28,0,10*ROW('Water Data'!G35))="","",OFFSET('Water Data'!$G$28,0,10*ROW('Water Data'!G35)))</f>
        <v/>
      </c>
      <c r="CF41" s="34" t="str">
        <f ca="1">+IF(OFFSET('Water Data'!$G$29,0,10*ROW('Water Data'!G35))="","",OFFSET('Water Data'!$G$29,0,10*ROW('Water Data'!G35)))</f>
        <v/>
      </c>
      <c r="CG41" s="34" t="str">
        <f ca="1">+IF(OFFSET('Water Data'!$G$30,0,10*ROW('Water Data'!G35))="","",OFFSET('Water Data'!$G$30,0,10*ROW('Water Data'!G35)))</f>
        <v/>
      </c>
      <c r="CH41" s="34" t="str">
        <f ca="1">+IF(OFFSET('Water Data'!$H$28,0,10*ROW('Water Data'!H35))="","",OFFSET('Water Data'!$H$28,0,10*ROW('Water Data'!H35)))</f>
        <v/>
      </c>
      <c r="CI41" s="34" t="str">
        <f ca="1">+IF(OFFSET('Water Data'!$H$29,0,10*ROW('Water Data'!H35))="","",OFFSET('Water Data'!$H$29,0,10*ROW('Water Data'!H35)))</f>
        <v/>
      </c>
      <c r="CJ41" s="34" t="str">
        <f ca="1">+IF(OFFSET('Water Data'!$H$30,0,10*ROW('Water Data'!H35))="","",OFFSET('Water Data'!$H$30,0,10*ROW('Water Data'!H35)))</f>
        <v/>
      </c>
      <c r="CK41" s="34" t="str">
        <f ca="1">+IF(OFFSET('Sanitation Data'!$C$29,0,10*ROW('Sanitation Data'!C35))="","",OFFSET('Sanitation Data'!$C$29,0,10*ROW('Sanitation Data'!C35)))</f>
        <v/>
      </c>
      <c r="CL41" s="34" t="str">
        <f ca="1">+IF(OFFSET('Sanitation Data'!$C$30,0,10*ROW('Sanitation Data'!C35))="","",OFFSET('Sanitation Data'!$C$30,0,10*ROW('Sanitation Data'!C35)))</f>
        <v/>
      </c>
      <c r="CM41" s="34" t="str">
        <f ca="1">+IF(OFFSET('Sanitation Data'!$C$31,0,10*ROW('Sanitation Data'!C35))="","",OFFSET('Sanitation Data'!$C$31,0,10*ROW('Sanitation Data'!C35)))</f>
        <v/>
      </c>
      <c r="CN41" s="34" t="str">
        <f ca="1">+IF(OFFSET('Sanitation Data'!$C$32,0,10*ROW('Sanitation Data'!C35))="","",OFFSET('Sanitation Data'!$C$32,0,10*ROW('Sanitation Data'!C35)))</f>
        <v/>
      </c>
      <c r="CO41" s="34" t="str">
        <f ca="1">+IF(OFFSET('Sanitation Data'!$C$33,0,10*ROW('Sanitation Data'!C35))="","",OFFSET('Sanitation Data'!$C$33,0,10*ROW('Sanitation Data'!C35)))</f>
        <v/>
      </c>
      <c r="CP41" s="34" t="str">
        <f ca="1">+IF(OFFSET('Sanitation Data'!$D$29,0,10*ROW('Sanitation Data'!D35))="","",OFFSET('Sanitation Data'!$D$29,0,10*ROW('Sanitation Data'!D35)))</f>
        <v/>
      </c>
      <c r="CQ41" s="34" t="str">
        <f ca="1">+IF(OFFSET('Sanitation Data'!$D$30,0,10*ROW('Sanitation Data'!D35))="","",OFFSET('Sanitation Data'!$D$30,0,10*ROW('Sanitation Data'!D35)))</f>
        <v/>
      </c>
      <c r="CR41" s="34" t="str">
        <f ca="1">+IF(OFFSET('Sanitation Data'!$D$31,0,10*ROW('Sanitation Data'!D35))="","",OFFSET('Sanitation Data'!$D$31,0,10*ROW('Sanitation Data'!D35)))</f>
        <v/>
      </c>
      <c r="CS41" s="34" t="str">
        <f ca="1">+IF(OFFSET('Sanitation Data'!$D$32,0,10*ROW('Sanitation Data'!D35))="","",OFFSET('Sanitation Data'!$D$32,0,10*ROW('Sanitation Data'!D35)))</f>
        <v/>
      </c>
      <c r="CT41" s="34" t="str">
        <f ca="1">+IF(OFFSET('Sanitation Data'!$D$33,0,10*ROW('Sanitation Data'!D35))="","",OFFSET('Sanitation Data'!$D$33,0,10*ROW('Sanitation Data'!D35)))</f>
        <v/>
      </c>
      <c r="CU41" s="34" t="str">
        <f ca="1">+IF(OFFSET('Sanitation Data'!$E$29,0,10*ROW('Sanitation Data'!E35))="","",OFFSET('Sanitation Data'!$E$29,0,10*ROW('Sanitation Data'!E35)))</f>
        <v/>
      </c>
      <c r="CV41" s="34" t="str">
        <f ca="1">+IF(OFFSET('Sanitation Data'!$E$30,0,10*ROW('Sanitation Data'!E35))="","",OFFSET('Sanitation Data'!$E$30,0,10*ROW('Sanitation Data'!E35)))</f>
        <v/>
      </c>
      <c r="CW41" s="34" t="str">
        <f ca="1">+IF(OFFSET('Sanitation Data'!$E$31,0,10*ROW('Sanitation Data'!E35))="","",OFFSET('Sanitation Data'!$E$31,0,10*ROW('Sanitation Data'!E35)))</f>
        <v/>
      </c>
      <c r="CX41" s="34" t="str">
        <f ca="1">+IF(OFFSET('Sanitation Data'!$E$32,0,10*ROW('Sanitation Data'!E35))="","",OFFSET('Sanitation Data'!$E$32,0,10*ROW('Sanitation Data'!E35)))</f>
        <v/>
      </c>
      <c r="CY41" s="34" t="str">
        <f ca="1">+IF(OFFSET('Sanitation Data'!$E$33,0,10*ROW('Sanitation Data'!E35))="","",OFFSET('Sanitation Data'!$E$33,0,10*ROW('Sanitation Data'!E35)))</f>
        <v/>
      </c>
      <c r="CZ41" s="34" t="str">
        <f ca="1">+IF(OFFSET('Sanitation Data'!$F$29,0,10*ROW('Sanitation Data'!F35))="","",OFFSET('Sanitation Data'!$F$29,0,10*ROW('Sanitation Data'!F35)))</f>
        <v/>
      </c>
      <c r="DA41" s="34" t="str">
        <f ca="1">+IF(OFFSET('Sanitation Data'!$F$30,0,10*ROW('Sanitation Data'!F35))="","",OFFSET('Sanitation Data'!$F$30,0,10*ROW('Sanitation Data'!F35)))</f>
        <v/>
      </c>
      <c r="DB41" s="34" t="str">
        <f ca="1">+IF(OFFSET('Sanitation Data'!$F$31,0,10*ROW('Sanitation Data'!F35))="","",OFFSET('Sanitation Data'!$F$31,0,10*ROW('Sanitation Data'!F35)))</f>
        <v/>
      </c>
      <c r="DC41" s="34" t="str">
        <f ca="1">+IF(OFFSET('Sanitation Data'!$F$32,0,10*ROW('Sanitation Data'!F35))="","",OFFSET('Sanitation Data'!$F$32,0,10*ROW('Sanitation Data'!F35)))</f>
        <v/>
      </c>
      <c r="DD41" s="34" t="str">
        <f ca="1">+IF(OFFSET('Sanitation Data'!$F$33,0,10*ROW('Sanitation Data'!F35))="","",OFFSET('Sanitation Data'!$F$33,0,10*ROW('Sanitation Data'!F35)))</f>
        <v/>
      </c>
      <c r="DE41" s="34" t="str">
        <f ca="1">+IF(OFFSET('Sanitation Data'!$G$29,0,10*ROW('Sanitation Data'!G35))="","",OFFSET('Sanitation Data'!$G$29,0,10*ROW('Sanitation Data'!G35)))</f>
        <v/>
      </c>
      <c r="DF41" s="34" t="str">
        <f ca="1">+IF(OFFSET('Sanitation Data'!$G$30,0,10*ROW('Sanitation Data'!G35))="","",OFFSET('Sanitation Data'!$G$30,0,10*ROW('Sanitation Data'!G35)))</f>
        <v/>
      </c>
      <c r="DG41" s="34" t="str">
        <f ca="1">+IF(OFFSET('Sanitation Data'!$G$31,0,10*ROW('Sanitation Data'!G35))="","",OFFSET('Sanitation Data'!$G$31,0,10*ROW('Sanitation Data'!G35)))</f>
        <v/>
      </c>
      <c r="DH41" s="34" t="str">
        <f ca="1">+IF(OFFSET('Sanitation Data'!$G$32,0,10*ROW('Sanitation Data'!G35))="","",OFFSET('Sanitation Data'!$G$32,0,10*ROW('Sanitation Data'!G35)))</f>
        <v/>
      </c>
      <c r="DI41" s="34" t="str">
        <f ca="1">+IF(OFFSET('Sanitation Data'!$G$33,0,10*ROW('Sanitation Data'!G35))="","",OFFSET('Sanitation Data'!$G$33,0,10*ROW('Sanitation Data'!G35)))</f>
        <v/>
      </c>
      <c r="DJ41" s="34" t="str">
        <f ca="1">+IF(OFFSET('Sanitation Data'!$H$29,0,10*ROW('Sanitation Data'!H35))="","",OFFSET('Sanitation Data'!$H$29,0,10*ROW('Sanitation Data'!H35)))</f>
        <v/>
      </c>
      <c r="DK41" s="34" t="str">
        <f ca="1">+IF(OFFSET('Sanitation Data'!$H$30,0,10*ROW('Sanitation Data'!H35))="","",OFFSET('Sanitation Data'!$H$30,0,10*ROW('Sanitation Data'!H35)))</f>
        <v/>
      </c>
      <c r="DL41" s="34" t="str">
        <f ca="1">+IF(OFFSET('Sanitation Data'!$H$31,0,10*ROW('Sanitation Data'!H35))="","",OFFSET('Sanitation Data'!$H$31,0,10*ROW('Sanitation Data'!H35)))</f>
        <v/>
      </c>
      <c r="DM41" s="34" t="str">
        <f ca="1">+IF(OFFSET('Sanitation Data'!$H$32,0,10*ROW('Sanitation Data'!H35))="","",OFFSET('Sanitation Data'!$H$32,0,10*ROW('Sanitation Data'!H35)))</f>
        <v/>
      </c>
      <c r="DN41" s="34" t="str">
        <f ca="1">+IF(OFFSET('Sanitation Data'!$H$33,0,10*ROW('Sanitation Data'!H35))="","",OFFSET('Sanitation Data'!$H$33,0,10*ROW('Sanitation Data'!H35)))</f>
        <v/>
      </c>
      <c r="DO41" s="34" t="str">
        <f ca="1">+IF(OFFSET('Hygiene Data'!$C$12,0,10*ROW('Hygiene Data'!C35))="","",OFFSET('Hygiene Data'!$C$12,0,10*ROW('Hygiene Data'!C35)))</f>
        <v/>
      </c>
      <c r="DP41" s="34" t="str">
        <f ca="1">+IF(OFFSET('Hygiene Data'!$C$13,0,10*ROW('Hygiene Data'!C35))="","",OFFSET('Hygiene Data'!$C$13,0,10*ROW('Hygiene Data'!C35)))</f>
        <v/>
      </c>
      <c r="DQ41" s="34" t="str">
        <f ca="1">+IF(OFFSET('Hygiene Data'!$C$14,0,10*ROW('Hygiene Data'!C35))="","",OFFSET('Hygiene Data'!$C$14,0,10*ROW('Hygiene Data'!C35)))</f>
        <v/>
      </c>
      <c r="DR41" s="34" t="str">
        <f ca="1">+IF(OFFSET('Hygiene Data'!$D$12,0,10*ROW('Hygiene Data'!D35))="","",OFFSET('Hygiene Data'!$D$12,0,10*ROW('Hygiene Data'!D35)))</f>
        <v/>
      </c>
      <c r="DS41" s="34" t="str">
        <f ca="1">+IF(OFFSET('Hygiene Data'!$D$13,0,10*ROW('Hygiene Data'!D35))="","",OFFSET('Hygiene Data'!$D$13,0,10*ROW('Hygiene Data'!D35)))</f>
        <v/>
      </c>
      <c r="DT41" s="34" t="str">
        <f ca="1">+IF(OFFSET('Hygiene Data'!$D$14,0,10*ROW('Hygiene Data'!D35))="","",OFFSET('Hygiene Data'!$D$14,0,10*ROW('Hygiene Data'!D35)))</f>
        <v/>
      </c>
      <c r="DU41" s="34" t="str">
        <f ca="1">+IF(OFFSET('Hygiene Data'!$E$12,0,10*ROW('Hygiene Data'!E35))="","",OFFSET('Hygiene Data'!$E$12,0,10*ROW('Hygiene Data'!E35)))</f>
        <v/>
      </c>
      <c r="DV41" s="34" t="str">
        <f ca="1">+IF(OFFSET('Hygiene Data'!$E$13,0,10*ROW('Hygiene Data'!E35))="","",OFFSET('Hygiene Data'!$E$13,0,10*ROW('Hygiene Data'!E35)))</f>
        <v/>
      </c>
      <c r="DW41" s="34" t="str">
        <f ca="1">+IF(OFFSET('Hygiene Data'!$E$14,0,10*ROW('Hygiene Data'!E35))="","",OFFSET('Hygiene Data'!$E$14,0,10*ROW('Hygiene Data'!E35)))</f>
        <v/>
      </c>
      <c r="DX41" s="34" t="str">
        <f ca="1">+IF(OFFSET('Hygiene Data'!$F$12,0,10*ROW('Hygiene Data'!F35))="","",OFFSET('Hygiene Data'!$F$12,0,10*ROW('Hygiene Data'!F35)))</f>
        <v/>
      </c>
      <c r="DY41" s="34" t="str">
        <f ca="1">+IF(OFFSET('Hygiene Data'!$F$13,0,10*ROW('Hygiene Data'!F35))="","",OFFSET('Hygiene Data'!$F$13,0,10*ROW('Hygiene Data'!F35)))</f>
        <v/>
      </c>
      <c r="DZ41" s="34" t="str">
        <f ca="1">+IF(OFFSET('Hygiene Data'!$F$14,0,10*ROW('Hygiene Data'!F35))="","",OFFSET('Hygiene Data'!$F$14,0,10*ROW('Hygiene Data'!F35)))</f>
        <v/>
      </c>
      <c r="EA41" s="34" t="str">
        <f ca="1">+IF(OFFSET('Hygiene Data'!$G$12,0,10*ROW('Hygiene Data'!G35))="","",OFFSET('Hygiene Data'!$G$12,0,10*ROW('Hygiene Data'!G35)))</f>
        <v/>
      </c>
      <c r="EB41" s="34" t="str">
        <f ca="1">+IF(OFFSET('Hygiene Data'!$G$13,0,10*ROW('Hygiene Data'!G35))="","",OFFSET('Hygiene Data'!$G$13,0,10*ROW('Hygiene Data'!G35)))</f>
        <v/>
      </c>
      <c r="EC41" s="34" t="str">
        <f ca="1">+IF(OFFSET('Hygiene Data'!$G$14,0,10*ROW('Hygiene Data'!G35))="","",OFFSET('Hygiene Data'!$G$14,0,10*ROW('Hygiene Data'!G35)))</f>
        <v/>
      </c>
      <c r="ED41" s="34" t="str">
        <f ca="1">+IF(OFFSET('Hygiene Data'!$H$12,0,10*ROW('Hygiene Data'!H35))="","",OFFSET('Hygiene Data'!$H$12,0,10*ROW('Hygiene Data'!H35)))</f>
        <v/>
      </c>
      <c r="EE41" s="34" t="str">
        <f ca="1">+IF(OFFSET('Hygiene Data'!$H$13,0,10*ROW('Hygiene Data'!H35))="","",OFFSET('Hygiene Data'!$H$13,0,10*ROW('Hygiene Data'!H35)))</f>
        <v/>
      </c>
      <c r="EF41" s="34" t="str">
        <f ca="1">+IF(OFFSET('Hygiene Data'!$H$14,0,10*ROW('Hygiene Data'!H35))="","",OFFSET('Hygiene Data'!$H$14,0,10*ROW('Hygiene Data'!H35)))</f>
        <v/>
      </c>
    </row>
    <row r="42" spans="1:136" x14ac:dyDescent="0.25">
      <c r="A42" s="57" t="str">
        <f ca="1">+IF(OFFSET('Water Data'!$B$1,0,10*ROW('Water Data'!B39))="","",OFFSET('Water Data'!$B$1,0,10*ROW('Water Data'!B39)))</f>
        <v/>
      </c>
      <c r="B42" s="57" t="str">
        <f ca="1">+IF(OFFSET('Water Data'!$A$3,0,10*ROW('Water Data'!A39))="","",OFFSET('Water Data'!$A$3,0,10*ROW('Water Data'!A39)))</f>
        <v/>
      </c>
      <c r="C42" s="57" t="str">
        <f ca="1">+IF(OFFSET('Water Data'!$C$3,0,10*ROW('Water Data'!C39))="","",OFFSET('Water Data'!$C$3,0,10*ROW('Water Data'!C39)))</f>
        <v/>
      </c>
      <c r="D42" s="249" t="e">
        <f ca="1">+IF(AND(ISNUMBER(OFFSET('Water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9" t="e">
        <f ca="1">+IF(AND(ISNUMBER(OFFSET('Water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9" t="e">
        <f ca="1">+IF(AND(ISNUMBER(OFFSET('Water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9" t="e">
        <f ca="1">+IF(AND(ISNUMBER(OFFSET('Water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9" t="e">
        <f ca="1">+IF(AND(ISNUMBER(OFFSET('Water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9" t="e">
        <f ca="1">+IF(AND(ISNUMBER(OFFSET('Water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9" t="e">
        <f ca="1">+IF(AND(ISNUMBER(OFFSET('Water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9" t="e">
        <f ca="1">+IF(AND(ISNUMBER(OFFSET('Water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9" t="e">
        <f ca="1">+IF(AND(ISNUMBER(OFFSET('Water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9" t="e">
        <f ca="1">+IF(AND(ISNUMBER(OFFSET('Water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9" t="e">
        <f ca="1">+IF(AND(ISNUMBER(OFFSET('Water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9" t="e">
        <f ca="1">+IF(AND(ISNUMBER(OFFSET('Water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9" t="e">
        <f ca="1">+IF(AND(ISNUMBER(OFFSET('Water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9" t="e">
        <f ca="1">+IF(AND(ISNUMBER(OFFSET('Water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9" t="e">
        <f ca="1">+IF(AND(ISNUMBER(OFFSET('Water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9" t="e">
        <f ca="1">+IF(AND(ISNUMBER(OFFSET('Water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9" t="e">
        <f ca="1">+IF(AND(ISNUMBER(OFFSET('Water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9" t="e">
        <f ca="1">+IF(AND(ISNUMBER(OFFSET('Water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0" t="e">
        <f ca="1">+IF(AND(ISNUMBER(OFFSET('Sanitation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0" t="e">
        <f ca="1">+IF(AND(ISNUMBER(OFFSET('Sanitation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0" t="e">
        <f ca="1">+IF(AND(ISNUMBER(OFFSET('Sanitation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0" t="e">
        <f ca="1">+IF(AND(ISNUMBER(OFFSET('Sanitation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0" t="e">
        <f ca="1">+IF(AND(ISNUMBER(OFFSET('Sanitation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0" t="e">
        <f ca="1">+IF(AND(ISNUMBER(OFFSET('Sanitation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0" t="e">
        <f ca="1">+IF(AND(ISNUMBER(OFFSET('Sanitation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0" t="e">
        <f ca="1">+IF(AND(ISNUMBER(OFFSET('Sanitation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0" t="e">
        <f ca="1">+IF(AND(ISNUMBER(OFFSET('Sanitation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0" t="e">
        <f ca="1">+IF(AND(ISNUMBER(OFFSET('Sanitation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0" t="e">
        <f ca="1">+IF(AND(ISNUMBER(OFFSET('Sanitation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0" t="e">
        <f ca="1">+IF(AND(ISNUMBER(OFFSET('Sanitation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0" t="e">
        <f ca="1">+IF(AND(ISNUMBER(OFFSET('Sanitation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0" t="e">
        <f ca="1">+IF(AND(ISNUMBER(OFFSET('Sanitation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0" t="e">
        <f ca="1">+IF(AND(ISNUMBER(OFFSET('Sanitation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0" t="e">
        <f ca="1">+IF(AND(ISNUMBER(OFFSET('Sanitation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0" t="e">
        <f ca="1">+IF(AND(ISNUMBER(OFFSET('Sanitation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0" t="e">
        <f ca="1">+IF(AND(ISNUMBER(OFFSET('Sanitation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0" t="e">
        <f ca="1">+IF(AND(ISNUMBER(OFFSET('Sanitation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0" t="e">
        <f ca="1">+IF(AND(ISNUMBER(OFFSET('Sanitation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0" t="e">
        <f ca="1">+IF(AND(ISNUMBER(OFFSET('Sanitation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0" t="e">
        <f ca="1">+IF(AND(ISNUMBER(OFFSET('Sanitation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0" t="e">
        <f ca="1">+IF(AND(ISNUMBER(OFFSET('Sanitation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0" t="e">
        <f ca="1">+IF(AND(ISNUMBER(OFFSET('Sanitation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0" t="e">
        <f ca="1">+IF(AND(ISNUMBER(OFFSET('Sanitation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0" t="e">
        <f ca="1">+IF(AND(ISNUMBER(OFFSET('Sanitation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0" t="e">
        <f ca="1">+IF(AND(ISNUMBER(OFFSET('Sanitation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0" t="e">
        <f ca="1">+IF(AND(ISNUMBER(OFFSET('Sanitation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0" t="e">
        <f ca="1">+IF(AND(ISNUMBER(OFFSET('Sanitation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0" t="e">
        <f ca="1">+IF(AND(ISNUMBER(OFFSET('Sanitation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1" t="e">
        <f ca="1">+IF(AND(ISNUMBER(OFFSET('Hygiene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1" t="e">
        <f ca="1">+IF(AND(ISNUMBER(OFFSET('Hygiene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1" t="e">
        <f ca="1">+IF(AND(ISNUMBER(OFFSET('Hygiene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1" t="e">
        <f ca="1">+IF(AND(ISNUMBER(OFFSET('Hygiene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1" t="e">
        <f ca="1">+IF(AND(ISNUMBER(OFFSET('Hygiene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1" t="e">
        <f ca="1">+IF(AND(ISNUMBER(OFFSET('Hygiene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1" t="e">
        <f ca="1">+IF(AND(ISNUMBER(OFFSET('Hygiene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1" t="e">
        <f ca="1">+IF(AND(ISNUMBER(OFFSET('Hygiene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1" t="e">
        <f ca="1">+IF(AND(ISNUMBER(OFFSET('Hygiene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1" t="e">
        <f ca="1">+IF(AND(ISNUMBER(OFFSET('Hygiene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1" t="e">
        <f ca="1">+IF(AND(ISNUMBER(OFFSET('Hygiene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1" t="e">
        <f ca="1">+IF(AND(ISNUMBER(OFFSET('Hygiene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1" t="e">
        <f ca="1">+IF(AND(ISNUMBER(OFFSET('Hygiene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1" t="e">
        <f ca="1">+IF(AND(ISNUMBER(OFFSET('Hygiene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1" t="e">
        <f ca="1">+IF(AND(ISNUMBER(OFFSET('Hygiene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1" t="e">
        <f ca="1">+IF(AND(ISNUMBER(OFFSET('Hygiene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1" t="e">
        <f ca="1">+IF(AND(ISNUMBER(OFFSET('Hygiene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1" t="e">
        <f ca="1">+IF(AND(ISNUMBER(OFFSET('Hygiene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1">+IF(OFFSET('Water Data'!$C$28,0,10*ROW('Water Data'!C36))="","",OFFSET('Water Data'!$C$28,0,10*ROW('Water Data'!C36)))</f>
        <v/>
      </c>
      <c r="BT42" s="34" t="str">
        <f ca="1">+IF(OFFSET('Water Data'!$C$29,0,10*ROW('Water Data'!C36))="","",OFFSET('Water Data'!$C$29,0,10*ROW('Water Data'!C36)))</f>
        <v/>
      </c>
      <c r="BU42" s="34" t="str">
        <f ca="1">+IF(OFFSET('Water Data'!$C$30,0,10*ROW('Water Data'!C36))="","",OFFSET('Water Data'!$C$30,0,10*ROW('Water Data'!C36)))</f>
        <v/>
      </c>
      <c r="BV42" s="34" t="str">
        <f ca="1">+IF(OFFSET('Water Data'!$D$28,0,10*ROW('Water Data'!D36))="","",OFFSET('Water Data'!$D$28,0,10*ROW('Water Data'!D36)))</f>
        <v/>
      </c>
      <c r="BW42" s="34" t="str">
        <f ca="1">+IF(OFFSET('Water Data'!$D$29,0,10*ROW('Water Data'!D36))="","",OFFSET('Water Data'!$D$29,0,10*ROW('Water Data'!D36)))</f>
        <v/>
      </c>
      <c r="BX42" s="34" t="str">
        <f ca="1">+IF(OFFSET('Water Data'!$D$30,0,10*ROW('Water Data'!D36))="","",OFFSET('Water Data'!$D$30,0,10*ROW('Water Data'!D36)))</f>
        <v/>
      </c>
      <c r="BY42" s="34" t="str">
        <f ca="1">+IF(OFFSET('Water Data'!$E$28,0,10*ROW('Water Data'!E36))="","",OFFSET('Water Data'!$E$28,0,10*ROW('Water Data'!E36)))</f>
        <v/>
      </c>
      <c r="BZ42" s="34" t="str">
        <f ca="1">+IF(OFFSET('Water Data'!$E$29,0,10*ROW('Water Data'!E36))="","",OFFSET('Water Data'!$E$29,0,10*ROW('Water Data'!E36)))</f>
        <v/>
      </c>
      <c r="CA42" s="34" t="str">
        <f ca="1">+IF(OFFSET('Water Data'!$E$30,0,10*ROW('Water Data'!E36))="","",OFFSET('Water Data'!$E$30,0,10*ROW('Water Data'!E36)))</f>
        <v/>
      </c>
      <c r="CB42" s="34" t="str">
        <f ca="1">+IF(OFFSET('Water Data'!$F$28,0,10*ROW('Water Data'!F36))="","",OFFSET('Water Data'!$F$28,0,10*ROW('Water Data'!F36)))</f>
        <v/>
      </c>
      <c r="CC42" s="34" t="str">
        <f ca="1">+IF(OFFSET('Water Data'!$F$29,0,10*ROW('Water Data'!F36))="","",OFFSET('Water Data'!$F$29,0,10*ROW('Water Data'!F36)))</f>
        <v/>
      </c>
      <c r="CD42" s="34" t="str">
        <f ca="1">+IF(OFFSET('Water Data'!$F$30,0,10*ROW('Water Data'!F36))="","",OFFSET('Water Data'!$F$30,0,10*ROW('Water Data'!F36)))</f>
        <v/>
      </c>
      <c r="CE42" s="34" t="str">
        <f ca="1">+IF(OFFSET('Water Data'!$G$28,0,10*ROW('Water Data'!G36))="","",OFFSET('Water Data'!$G$28,0,10*ROW('Water Data'!G36)))</f>
        <v/>
      </c>
      <c r="CF42" s="34" t="str">
        <f ca="1">+IF(OFFSET('Water Data'!$G$29,0,10*ROW('Water Data'!G36))="","",OFFSET('Water Data'!$G$29,0,10*ROW('Water Data'!G36)))</f>
        <v/>
      </c>
      <c r="CG42" s="34" t="str">
        <f ca="1">+IF(OFFSET('Water Data'!$G$30,0,10*ROW('Water Data'!G36))="","",OFFSET('Water Data'!$G$30,0,10*ROW('Water Data'!G36)))</f>
        <v/>
      </c>
      <c r="CH42" s="34" t="str">
        <f ca="1">+IF(OFFSET('Water Data'!$H$28,0,10*ROW('Water Data'!H36))="","",OFFSET('Water Data'!$H$28,0,10*ROW('Water Data'!H36)))</f>
        <v/>
      </c>
      <c r="CI42" s="34" t="str">
        <f ca="1">+IF(OFFSET('Water Data'!$H$29,0,10*ROW('Water Data'!H36))="","",OFFSET('Water Data'!$H$29,0,10*ROW('Water Data'!H36)))</f>
        <v/>
      </c>
      <c r="CJ42" s="34" t="str">
        <f ca="1">+IF(OFFSET('Water Data'!$H$30,0,10*ROW('Water Data'!H36))="","",OFFSET('Water Data'!$H$30,0,10*ROW('Water Data'!H36)))</f>
        <v/>
      </c>
      <c r="CK42" s="34" t="str">
        <f ca="1">+IF(OFFSET('Sanitation Data'!$C$29,0,10*ROW('Sanitation Data'!C36))="","",OFFSET('Sanitation Data'!$C$29,0,10*ROW('Sanitation Data'!C36)))</f>
        <v/>
      </c>
      <c r="CL42" s="34" t="str">
        <f ca="1">+IF(OFFSET('Sanitation Data'!$C$30,0,10*ROW('Sanitation Data'!C36))="","",OFFSET('Sanitation Data'!$C$30,0,10*ROW('Sanitation Data'!C36)))</f>
        <v/>
      </c>
      <c r="CM42" s="34" t="str">
        <f ca="1">+IF(OFFSET('Sanitation Data'!$C$31,0,10*ROW('Sanitation Data'!C36))="","",OFFSET('Sanitation Data'!$C$31,0,10*ROW('Sanitation Data'!C36)))</f>
        <v/>
      </c>
      <c r="CN42" s="34" t="str">
        <f ca="1">+IF(OFFSET('Sanitation Data'!$C$32,0,10*ROW('Sanitation Data'!C36))="","",OFFSET('Sanitation Data'!$C$32,0,10*ROW('Sanitation Data'!C36)))</f>
        <v/>
      </c>
      <c r="CO42" s="34" t="str">
        <f ca="1">+IF(OFFSET('Sanitation Data'!$C$33,0,10*ROW('Sanitation Data'!C36))="","",OFFSET('Sanitation Data'!$C$33,0,10*ROW('Sanitation Data'!C36)))</f>
        <v/>
      </c>
      <c r="CP42" s="34" t="str">
        <f ca="1">+IF(OFFSET('Sanitation Data'!$D$29,0,10*ROW('Sanitation Data'!D36))="","",OFFSET('Sanitation Data'!$D$29,0,10*ROW('Sanitation Data'!D36)))</f>
        <v/>
      </c>
      <c r="CQ42" s="34" t="str">
        <f ca="1">+IF(OFFSET('Sanitation Data'!$D$30,0,10*ROW('Sanitation Data'!D36))="","",OFFSET('Sanitation Data'!$D$30,0,10*ROW('Sanitation Data'!D36)))</f>
        <v/>
      </c>
      <c r="CR42" s="34" t="str">
        <f ca="1">+IF(OFFSET('Sanitation Data'!$D$31,0,10*ROW('Sanitation Data'!D36))="","",OFFSET('Sanitation Data'!$D$31,0,10*ROW('Sanitation Data'!D36)))</f>
        <v/>
      </c>
      <c r="CS42" s="34" t="str">
        <f ca="1">+IF(OFFSET('Sanitation Data'!$D$32,0,10*ROW('Sanitation Data'!D36))="","",OFFSET('Sanitation Data'!$D$32,0,10*ROW('Sanitation Data'!D36)))</f>
        <v/>
      </c>
      <c r="CT42" s="34" t="str">
        <f ca="1">+IF(OFFSET('Sanitation Data'!$D$33,0,10*ROW('Sanitation Data'!D36))="","",OFFSET('Sanitation Data'!$D$33,0,10*ROW('Sanitation Data'!D36)))</f>
        <v/>
      </c>
      <c r="CU42" s="34" t="str">
        <f ca="1">+IF(OFFSET('Sanitation Data'!$E$29,0,10*ROW('Sanitation Data'!E36))="","",OFFSET('Sanitation Data'!$E$29,0,10*ROW('Sanitation Data'!E36)))</f>
        <v/>
      </c>
      <c r="CV42" s="34" t="str">
        <f ca="1">+IF(OFFSET('Sanitation Data'!$E$30,0,10*ROW('Sanitation Data'!E36))="","",OFFSET('Sanitation Data'!$E$30,0,10*ROW('Sanitation Data'!E36)))</f>
        <v/>
      </c>
      <c r="CW42" s="34" t="str">
        <f ca="1">+IF(OFFSET('Sanitation Data'!$E$31,0,10*ROW('Sanitation Data'!E36))="","",OFFSET('Sanitation Data'!$E$31,0,10*ROW('Sanitation Data'!E36)))</f>
        <v/>
      </c>
      <c r="CX42" s="34" t="str">
        <f ca="1">+IF(OFFSET('Sanitation Data'!$E$32,0,10*ROW('Sanitation Data'!E36))="","",OFFSET('Sanitation Data'!$E$32,0,10*ROW('Sanitation Data'!E36)))</f>
        <v/>
      </c>
      <c r="CY42" s="34" t="str">
        <f ca="1">+IF(OFFSET('Sanitation Data'!$E$33,0,10*ROW('Sanitation Data'!E36))="","",OFFSET('Sanitation Data'!$E$33,0,10*ROW('Sanitation Data'!E36)))</f>
        <v/>
      </c>
      <c r="CZ42" s="34" t="str">
        <f ca="1">+IF(OFFSET('Sanitation Data'!$F$29,0,10*ROW('Sanitation Data'!F36))="","",OFFSET('Sanitation Data'!$F$29,0,10*ROW('Sanitation Data'!F36)))</f>
        <v/>
      </c>
      <c r="DA42" s="34" t="str">
        <f ca="1">+IF(OFFSET('Sanitation Data'!$F$30,0,10*ROW('Sanitation Data'!F36))="","",OFFSET('Sanitation Data'!$F$30,0,10*ROW('Sanitation Data'!F36)))</f>
        <v/>
      </c>
      <c r="DB42" s="34" t="str">
        <f ca="1">+IF(OFFSET('Sanitation Data'!$F$31,0,10*ROW('Sanitation Data'!F36))="","",OFFSET('Sanitation Data'!$F$31,0,10*ROW('Sanitation Data'!F36)))</f>
        <v/>
      </c>
      <c r="DC42" s="34" t="str">
        <f ca="1">+IF(OFFSET('Sanitation Data'!$F$32,0,10*ROW('Sanitation Data'!F36))="","",OFFSET('Sanitation Data'!$F$32,0,10*ROW('Sanitation Data'!F36)))</f>
        <v/>
      </c>
      <c r="DD42" s="34" t="str">
        <f ca="1">+IF(OFFSET('Sanitation Data'!$F$33,0,10*ROW('Sanitation Data'!F36))="","",OFFSET('Sanitation Data'!$F$33,0,10*ROW('Sanitation Data'!F36)))</f>
        <v/>
      </c>
      <c r="DE42" s="34" t="str">
        <f ca="1">+IF(OFFSET('Sanitation Data'!$G$29,0,10*ROW('Sanitation Data'!G36))="","",OFFSET('Sanitation Data'!$G$29,0,10*ROW('Sanitation Data'!G36)))</f>
        <v/>
      </c>
      <c r="DF42" s="34" t="str">
        <f ca="1">+IF(OFFSET('Sanitation Data'!$G$30,0,10*ROW('Sanitation Data'!G36))="","",OFFSET('Sanitation Data'!$G$30,0,10*ROW('Sanitation Data'!G36)))</f>
        <v/>
      </c>
      <c r="DG42" s="34" t="str">
        <f ca="1">+IF(OFFSET('Sanitation Data'!$G$31,0,10*ROW('Sanitation Data'!G36))="","",OFFSET('Sanitation Data'!$G$31,0,10*ROW('Sanitation Data'!G36)))</f>
        <v/>
      </c>
      <c r="DH42" s="34" t="str">
        <f ca="1">+IF(OFFSET('Sanitation Data'!$G$32,0,10*ROW('Sanitation Data'!G36))="","",OFFSET('Sanitation Data'!$G$32,0,10*ROW('Sanitation Data'!G36)))</f>
        <v/>
      </c>
      <c r="DI42" s="34" t="str">
        <f ca="1">+IF(OFFSET('Sanitation Data'!$G$33,0,10*ROW('Sanitation Data'!G36))="","",OFFSET('Sanitation Data'!$G$33,0,10*ROW('Sanitation Data'!G36)))</f>
        <v/>
      </c>
      <c r="DJ42" s="34" t="str">
        <f ca="1">+IF(OFFSET('Sanitation Data'!$H$29,0,10*ROW('Sanitation Data'!H36))="","",OFFSET('Sanitation Data'!$H$29,0,10*ROW('Sanitation Data'!H36)))</f>
        <v/>
      </c>
      <c r="DK42" s="34" t="str">
        <f ca="1">+IF(OFFSET('Sanitation Data'!$H$30,0,10*ROW('Sanitation Data'!H36))="","",OFFSET('Sanitation Data'!$H$30,0,10*ROW('Sanitation Data'!H36)))</f>
        <v/>
      </c>
      <c r="DL42" s="34" t="str">
        <f ca="1">+IF(OFFSET('Sanitation Data'!$H$31,0,10*ROW('Sanitation Data'!H36))="","",OFFSET('Sanitation Data'!$H$31,0,10*ROW('Sanitation Data'!H36)))</f>
        <v/>
      </c>
      <c r="DM42" s="34" t="str">
        <f ca="1">+IF(OFFSET('Sanitation Data'!$H$32,0,10*ROW('Sanitation Data'!H36))="","",OFFSET('Sanitation Data'!$H$32,0,10*ROW('Sanitation Data'!H36)))</f>
        <v/>
      </c>
      <c r="DN42" s="34" t="str">
        <f ca="1">+IF(OFFSET('Sanitation Data'!$H$33,0,10*ROW('Sanitation Data'!H36))="","",OFFSET('Sanitation Data'!$H$33,0,10*ROW('Sanitation Data'!H36)))</f>
        <v/>
      </c>
      <c r="DO42" s="34" t="str">
        <f ca="1">+IF(OFFSET('Hygiene Data'!$C$12,0,10*ROW('Hygiene Data'!C36))="","",OFFSET('Hygiene Data'!$C$12,0,10*ROW('Hygiene Data'!C36)))</f>
        <v/>
      </c>
      <c r="DP42" s="34" t="str">
        <f ca="1">+IF(OFFSET('Hygiene Data'!$C$13,0,10*ROW('Hygiene Data'!C36))="","",OFFSET('Hygiene Data'!$C$13,0,10*ROW('Hygiene Data'!C36)))</f>
        <v/>
      </c>
      <c r="DQ42" s="34" t="str">
        <f ca="1">+IF(OFFSET('Hygiene Data'!$C$14,0,10*ROW('Hygiene Data'!C36))="","",OFFSET('Hygiene Data'!$C$14,0,10*ROW('Hygiene Data'!C36)))</f>
        <v/>
      </c>
      <c r="DR42" s="34" t="str">
        <f ca="1">+IF(OFFSET('Hygiene Data'!$D$12,0,10*ROW('Hygiene Data'!D36))="","",OFFSET('Hygiene Data'!$D$12,0,10*ROW('Hygiene Data'!D36)))</f>
        <v/>
      </c>
      <c r="DS42" s="34" t="str">
        <f ca="1">+IF(OFFSET('Hygiene Data'!$D$13,0,10*ROW('Hygiene Data'!D36))="","",OFFSET('Hygiene Data'!$D$13,0,10*ROW('Hygiene Data'!D36)))</f>
        <v/>
      </c>
      <c r="DT42" s="34" t="str">
        <f ca="1">+IF(OFFSET('Hygiene Data'!$D$14,0,10*ROW('Hygiene Data'!D36))="","",OFFSET('Hygiene Data'!$D$14,0,10*ROW('Hygiene Data'!D36)))</f>
        <v/>
      </c>
      <c r="DU42" s="34" t="str">
        <f ca="1">+IF(OFFSET('Hygiene Data'!$E$12,0,10*ROW('Hygiene Data'!E36))="","",OFFSET('Hygiene Data'!$E$12,0,10*ROW('Hygiene Data'!E36)))</f>
        <v/>
      </c>
      <c r="DV42" s="34" t="str">
        <f ca="1">+IF(OFFSET('Hygiene Data'!$E$13,0,10*ROW('Hygiene Data'!E36))="","",OFFSET('Hygiene Data'!$E$13,0,10*ROW('Hygiene Data'!E36)))</f>
        <v/>
      </c>
      <c r="DW42" s="34" t="str">
        <f ca="1">+IF(OFFSET('Hygiene Data'!$E$14,0,10*ROW('Hygiene Data'!E36))="","",OFFSET('Hygiene Data'!$E$14,0,10*ROW('Hygiene Data'!E36)))</f>
        <v/>
      </c>
      <c r="DX42" s="34" t="str">
        <f ca="1">+IF(OFFSET('Hygiene Data'!$F$12,0,10*ROW('Hygiene Data'!F36))="","",OFFSET('Hygiene Data'!$F$12,0,10*ROW('Hygiene Data'!F36)))</f>
        <v/>
      </c>
      <c r="DY42" s="34" t="str">
        <f ca="1">+IF(OFFSET('Hygiene Data'!$F$13,0,10*ROW('Hygiene Data'!F36))="","",OFFSET('Hygiene Data'!$F$13,0,10*ROW('Hygiene Data'!F36)))</f>
        <v/>
      </c>
      <c r="DZ42" s="34" t="str">
        <f ca="1">+IF(OFFSET('Hygiene Data'!$F$14,0,10*ROW('Hygiene Data'!F36))="","",OFFSET('Hygiene Data'!$F$14,0,10*ROW('Hygiene Data'!F36)))</f>
        <v/>
      </c>
      <c r="EA42" s="34" t="str">
        <f ca="1">+IF(OFFSET('Hygiene Data'!$G$12,0,10*ROW('Hygiene Data'!G36))="","",OFFSET('Hygiene Data'!$G$12,0,10*ROW('Hygiene Data'!G36)))</f>
        <v/>
      </c>
      <c r="EB42" s="34" t="str">
        <f ca="1">+IF(OFFSET('Hygiene Data'!$G$13,0,10*ROW('Hygiene Data'!G36))="","",OFFSET('Hygiene Data'!$G$13,0,10*ROW('Hygiene Data'!G36)))</f>
        <v/>
      </c>
      <c r="EC42" s="34" t="str">
        <f ca="1">+IF(OFFSET('Hygiene Data'!$G$14,0,10*ROW('Hygiene Data'!G36))="","",OFFSET('Hygiene Data'!$G$14,0,10*ROW('Hygiene Data'!G36)))</f>
        <v/>
      </c>
      <c r="ED42" s="34" t="str">
        <f ca="1">+IF(OFFSET('Hygiene Data'!$H$12,0,10*ROW('Hygiene Data'!H36))="","",OFFSET('Hygiene Data'!$H$12,0,10*ROW('Hygiene Data'!H36)))</f>
        <v/>
      </c>
      <c r="EE42" s="34" t="str">
        <f ca="1">+IF(OFFSET('Hygiene Data'!$H$13,0,10*ROW('Hygiene Data'!H36))="","",OFFSET('Hygiene Data'!$H$13,0,10*ROW('Hygiene Data'!H36)))</f>
        <v/>
      </c>
      <c r="EF42" s="34" t="str">
        <f ca="1">+IF(OFFSET('Hygiene Data'!$H$14,0,10*ROW('Hygiene Data'!H36))="","",OFFSET('Hygiene Data'!$H$14,0,10*ROW('Hygiene Data'!H36)))</f>
        <v/>
      </c>
    </row>
    <row r="43" spans="1:136" x14ac:dyDescent="0.25">
      <c r="A43" s="57" t="str">
        <f ca="1">+IF(OFFSET('Water Data'!$B$1,0,10*ROW('Water Data'!B40))="","",OFFSET('Water Data'!$B$1,0,10*ROW('Water Data'!B40)))</f>
        <v/>
      </c>
      <c r="B43" s="57" t="str">
        <f ca="1">+IF(OFFSET('Water Data'!$A$3,0,10*ROW('Water Data'!A40))="","",OFFSET('Water Data'!$A$3,0,10*ROW('Water Data'!A40)))</f>
        <v/>
      </c>
      <c r="C43" s="57" t="str">
        <f ca="1">+IF(OFFSET('Water Data'!$C$3,0,10*ROW('Water Data'!C40))="","",OFFSET('Water Data'!$C$3,0,10*ROW('Water Data'!C40)))</f>
        <v/>
      </c>
      <c r="D43" s="249" t="e">
        <f ca="1">+IF(AND(ISNUMBER(OFFSET('Water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9" t="e">
        <f ca="1">+IF(AND(ISNUMBER(OFFSET('Water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9" t="e">
        <f ca="1">+IF(AND(ISNUMBER(OFFSET('Water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9" t="e">
        <f ca="1">+IF(AND(ISNUMBER(OFFSET('Water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9" t="e">
        <f ca="1">+IF(AND(ISNUMBER(OFFSET('Water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9" t="e">
        <f ca="1">+IF(AND(ISNUMBER(OFFSET('Water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9" t="e">
        <f ca="1">+IF(AND(ISNUMBER(OFFSET('Water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9" t="e">
        <f ca="1">+IF(AND(ISNUMBER(OFFSET('Water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9" t="e">
        <f ca="1">+IF(AND(ISNUMBER(OFFSET('Water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9" t="e">
        <f ca="1">+IF(AND(ISNUMBER(OFFSET('Water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9" t="e">
        <f ca="1">+IF(AND(ISNUMBER(OFFSET('Water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9" t="e">
        <f ca="1">+IF(AND(ISNUMBER(OFFSET('Water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9" t="e">
        <f ca="1">+IF(AND(ISNUMBER(OFFSET('Water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9" t="e">
        <f ca="1">+IF(AND(ISNUMBER(OFFSET('Water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9" t="e">
        <f ca="1">+IF(AND(ISNUMBER(OFFSET('Water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9" t="e">
        <f ca="1">+IF(AND(ISNUMBER(OFFSET('Water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9" t="e">
        <f ca="1">+IF(AND(ISNUMBER(OFFSET('Water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9" t="e">
        <f ca="1">+IF(AND(ISNUMBER(OFFSET('Water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0" t="e">
        <f ca="1">+IF(AND(ISNUMBER(OFFSET('Sanitation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0" t="e">
        <f ca="1">+IF(AND(ISNUMBER(OFFSET('Sanitation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0" t="e">
        <f ca="1">+IF(AND(ISNUMBER(OFFSET('Sanitation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0" t="e">
        <f ca="1">+IF(AND(ISNUMBER(OFFSET('Sanitation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0" t="e">
        <f ca="1">+IF(AND(ISNUMBER(OFFSET('Sanitation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0" t="e">
        <f ca="1">+IF(AND(ISNUMBER(OFFSET('Sanitation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0" t="e">
        <f ca="1">+IF(AND(ISNUMBER(OFFSET('Sanitation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0" t="e">
        <f ca="1">+IF(AND(ISNUMBER(OFFSET('Sanitation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0" t="e">
        <f ca="1">+IF(AND(ISNUMBER(OFFSET('Sanitation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0" t="e">
        <f ca="1">+IF(AND(ISNUMBER(OFFSET('Sanitation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0" t="e">
        <f ca="1">+IF(AND(ISNUMBER(OFFSET('Sanitation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0" t="e">
        <f ca="1">+IF(AND(ISNUMBER(OFFSET('Sanitation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0" t="e">
        <f ca="1">+IF(AND(ISNUMBER(OFFSET('Sanitation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0" t="e">
        <f ca="1">+IF(AND(ISNUMBER(OFFSET('Sanitation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0" t="e">
        <f ca="1">+IF(AND(ISNUMBER(OFFSET('Sanitation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0" t="e">
        <f ca="1">+IF(AND(ISNUMBER(OFFSET('Sanitation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0" t="e">
        <f ca="1">+IF(AND(ISNUMBER(OFFSET('Sanitation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0" t="e">
        <f ca="1">+IF(AND(ISNUMBER(OFFSET('Sanitation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0" t="e">
        <f ca="1">+IF(AND(ISNUMBER(OFFSET('Sanitation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0" t="e">
        <f ca="1">+IF(AND(ISNUMBER(OFFSET('Sanitation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0" t="e">
        <f ca="1">+IF(AND(ISNUMBER(OFFSET('Sanitation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0" t="e">
        <f ca="1">+IF(AND(ISNUMBER(OFFSET('Sanitation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0" t="e">
        <f ca="1">+IF(AND(ISNUMBER(OFFSET('Sanitation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0" t="e">
        <f ca="1">+IF(AND(ISNUMBER(OFFSET('Sanitation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0" t="e">
        <f ca="1">+IF(AND(ISNUMBER(OFFSET('Sanitation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0" t="e">
        <f ca="1">+IF(AND(ISNUMBER(OFFSET('Sanitation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0" t="e">
        <f ca="1">+IF(AND(ISNUMBER(OFFSET('Sanitation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0" t="e">
        <f ca="1">+IF(AND(ISNUMBER(OFFSET('Sanitation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0" t="e">
        <f ca="1">+IF(AND(ISNUMBER(OFFSET('Sanitation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0" t="e">
        <f ca="1">+IF(AND(ISNUMBER(OFFSET('Sanitation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1" t="e">
        <f ca="1">+IF(AND(ISNUMBER(OFFSET('Hygiene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1" t="e">
        <f ca="1">+IF(AND(ISNUMBER(OFFSET('Hygiene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1" t="e">
        <f ca="1">+IF(AND(ISNUMBER(OFFSET('Hygiene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1" t="e">
        <f ca="1">+IF(AND(ISNUMBER(OFFSET('Hygiene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1" t="e">
        <f ca="1">+IF(AND(ISNUMBER(OFFSET('Hygiene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1" t="e">
        <f ca="1">+IF(AND(ISNUMBER(OFFSET('Hygiene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1" t="e">
        <f ca="1">+IF(AND(ISNUMBER(OFFSET('Hygiene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1" t="e">
        <f ca="1">+IF(AND(ISNUMBER(OFFSET('Hygiene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1" t="e">
        <f ca="1">+IF(AND(ISNUMBER(OFFSET('Hygiene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1" t="e">
        <f ca="1">+IF(AND(ISNUMBER(OFFSET('Hygiene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1" t="e">
        <f ca="1">+IF(AND(ISNUMBER(OFFSET('Hygiene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1" t="e">
        <f ca="1">+IF(AND(ISNUMBER(OFFSET('Hygiene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1" t="e">
        <f ca="1">+IF(AND(ISNUMBER(OFFSET('Hygiene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1" t="e">
        <f ca="1">+IF(AND(ISNUMBER(OFFSET('Hygiene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1" t="e">
        <f ca="1">+IF(AND(ISNUMBER(OFFSET('Hygiene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1" t="e">
        <f ca="1">+IF(AND(ISNUMBER(OFFSET('Hygiene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1" t="e">
        <f ca="1">+IF(AND(ISNUMBER(OFFSET('Hygiene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1" t="e">
        <f ca="1">+IF(AND(ISNUMBER(OFFSET('Hygiene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1">+IF(OFFSET('Water Data'!$C$28,0,10*ROW('Water Data'!C37))="","",OFFSET('Water Data'!$C$28,0,10*ROW('Water Data'!C37)))</f>
        <v/>
      </c>
      <c r="BT43" s="34" t="str">
        <f ca="1">+IF(OFFSET('Water Data'!$C$29,0,10*ROW('Water Data'!C37))="","",OFFSET('Water Data'!$C$29,0,10*ROW('Water Data'!C37)))</f>
        <v/>
      </c>
      <c r="BU43" s="34" t="str">
        <f ca="1">+IF(OFFSET('Water Data'!$C$30,0,10*ROW('Water Data'!C37))="","",OFFSET('Water Data'!$C$30,0,10*ROW('Water Data'!C37)))</f>
        <v/>
      </c>
      <c r="BV43" s="34" t="str">
        <f ca="1">+IF(OFFSET('Water Data'!$D$28,0,10*ROW('Water Data'!D37))="","",OFFSET('Water Data'!$D$28,0,10*ROW('Water Data'!D37)))</f>
        <v/>
      </c>
      <c r="BW43" s="34" t="str">
        <f ca="1">+IF(OFFSET('Water Data'!$D$29,0,10*ROW('Water Data'!D37))="","",OFFSET('Water Data'!$D$29,0,10*ROW('Water Data'!D37)))</f>
        <v/>
      </c>
      <c r="BX43" s="34" t="str">
        <f ca="1">+IF(OFFSET('Water Data'!$D$30,0,10*ROW('Water Data'!D37))="","",OFFSET('Water Data'!$D$30,0,10*ROW('Water Data'!D37)))</f>
        <v/>
      </c>
      <c r="BY43" s="34" t="str">
        <f ca="1">+IF(OFFSET('Water Data'!$E$28,0,10*ROW('Water Data'!E37))="","",OFFSET('Water Data'!$E$28,0,10*ROW('Water Data'!E37)))</f>
        <v/>
      </c>
      <c r="BZ43" s="34" t="str">
        <f ca="1">+IF(OFFSET('Water Data'!$E$29,0,10*ROW('Water Data'!E37))="","",OFFSET('Water Data'!$E$29,0,10*ROW('Water Data'!E37)))</f>
        <v/>
      </c>
      <c r="CA43" s="34" t="str">
        <f ca="1">+IF(OFFSET('Water Data'!$E$30,0,10*ROW('Water Data'!E37))="","",OFFSET('Water Data'!$E$30,0,10*ROW('Water Data'!E37)))</f>
        <v/>
      </c>
      <c r="CB43" s="34" t="str">
        <f ca="1">+IF(OFFSET('Water Data'!$F$28,0,10*ROW('Water Data'!F37))="","",OFFSET('Water Data'!$F$28,0,10*ROW('Water Data'!F37)))</f>
        <v/>
      </c>
      <c r="CC43" s="34" t="str">
        <f ca="1">+IF(OFFSET('Water Data'!$F$29,0,10*ROW('Water Data'!F37))="","",OFFSET('Water Data'!$F$29,0,10*ROW('Water Data'!F37)))</f>
        <v/>
      </c>
      <c r="CD43" s="34" t="str">
        <f ca="1">+IF(OFFSET('Water Data'!$F$30,0,10*ROW('Water Data'!F37))="","",OFFSET('Water Data'!$F$30,0,10*ROW('Water Data'!F37)))</f>
        <v/>
      </c>
      <c r="CE43" s="34" t="str">
        <f ca="1">+IF(OFFSET('Water Data'!$G$28,0,10*ROW('Water Data'!G37))="","",OFFSET('Water Data'!$G$28,0,10*ROW('Water Data'!G37)))</f>
        <v/>
      </c>
      <c r="CF43" s="34" t="str">
        <f ca="1">+IF(OFFSET('Water Data'!$G$29,0,10*ROW('Water Data'!G37))="","",OFFSET('Water Data'!$G$29,0,10*ROW('Water Data'!G37)))</f>
        <v/>
      </c>
      <c r="CG43" s="34" t="str">
        <f ca="1">+IF(OFFSET('Water Data'!$G$30,0,10*ROW('Water Data'!G37))="","",OFFSET('Water Data'!$G$30,0,10*ROW('Water Data'!G37)))</f>
        <v/>
      </c>
      <c r="CH43" s="34" t="str">
        <f ca="1">+IF(OFFSET('Water Data'!$H$28,0,10*ROW('Water Data'!H37))="","",OFFSET('Water Data'!$H$28,0,10*ROW('Water Data'!H37)))</f>
        <v/>
      </c>
      <c r="CI43" s="34" t="str">
        <f ca="1">+IF(OFFSET('Water Data'!$H$29,0,10*ROW('Water Data'!H37))="","",OFFSET('Water Data'!$H$29,0,10*ROW('Water Data'!H37)))</f>
        <v/>
      </c>
      <c r="CJ43" s="34" t="str">
        <f ca="1">+IF(OFFSET('Water Data'!$H$30,0,10*ROW('Water Data'!H37))="","",OFFSET('Water Data'!$H$30,0,10*ROW('Water Data'!H37)))</f>
        <v/>
      </c>
      <c r="CK43" s="34" t="str">
        <f ca="1">+IF(OFFSET('Sanitation Data'!$C$29,0,10*ROW('Sanitation Data'!C37))="","",OFFSET('Sanitation Data'!$C$29,0,10*ROW('Sanitation Data'!C37)))</f>
        <v/>
      </c>
      <c r="CL43" s="34" t="str">
        <f ca="1">+IF(OFFSET('Sanitation Data'!$C$30,0,10*ROW('Sanitation Data'!C37))="","",OFFSET('Sanitation Data'!$C$30,0,10*ROW('Sanitation Data'!C37)))</f>
        <v/>
      </c>
      <c r="CM43" s="34" t="str">
        <f ca="1">+IF(OFFSET('Sanitation Data'!$C$31,0,10*ROW('Sanitation Data'!C37))="","",OFFSET('Sanitation Data'!$C$31,0,10*ROW('Sanitation Data'!C37)))</f>
        <v/>
      </c>
      <c r="CN43" s="34" t="str">
        <f ca="1">+IF(OFFSET('Sanitation Data'!$C$32,0,10*ROW('Sanitation Data'!C37))="","",OFFSET('Sanitation Data'!$C$32,0,10*ROW('Sanitation Data'!C37)))</f>
        <v/>
      </c>
      <c r="CO43" s="34" t="str">
        <f ca="1">+IF(OFFSET('Sanitation Data'!$C$33,0,10*ROW('Sanitation Data'!C37))="","",OFFSET('Sanitation Data'!$C$33,0,10*ROW('Sanitation Data'!C37)))</f>
        <v/>
      </c>
      <c r="CP43" s="34" t="str">
        <f ca="1">+IF(OFFSET('Sanitation Data'!$D$29,0,10*ROW('Sanitation Data'!D37))="","",OFFSET('Sanitation Data'!$D$29,0,10*ROW('Sanitation Data'!D37)))</f>
        <v/>
      </c>
      <c r="CQ43" s="34" t="str">
        <f ca="1">+IF(OFFSET('Sanitation Data'!$D$30,0,10*ROW('Sanitation Data'!D37))="","",OFFSET('Sanitation Data'!$D$30,0,10*ROW('Sanitation Data'!D37)))</f>
        <v/>
      </c>
      <c r="CR43" s="34" t="str">
        <f ca="1">+IF(OFFSET('Sanitation Data'!$D$31,0,10*ROW('Sanitation Data'!D37))="","",OFFSET('Sanitation Data'!$D$31,0,10*ROW('Sanitation Data'!D37)))</f>
        <v/>
      </c>
      <c r="CS43" s="34" t="str">
        <f ca="1">+IF(OFFSET('Sanitation Data'!$D$32,0,10*ROW('Sanitation Data'!D37))="","",OFFSET('Sanitation Data'!$D$32,0,10*ROW('Sanitation Data'!D37)))</f>
        <v/>
      </c>
      <c r="CT43" s="34" t="str">
        <f ca="1">+IF(OFFSET('Sanitation Data'!$D$33,0,10*ROW('Sanitation Data'!D37))="","",OFFSET('Sanitation Data'!$D$33,0,10*ROW('Sanitation Data'!D37)))</f>
        <v/>
      </c>
      <c r="CU43" s="34" t="str">
        <f ca="1">+IF(OFFSET('Sanitation Data'!$E$29,0,10*ROW('Sanitation Data'!E37))="","",OFFSET('Sanitation Data'!$E$29,0,10*ROW('Sanitation Data'!E37)))</f>
        <v/>
      </c>
      <c r="CV43" s="34" t="str">
        <f ca="1">+IF(OFFSET('Sanitation Data'!$E$30,0,10*ROW('Sanitation Data'!E37))="","",OFFSET('Sanitation Data'!$E$30,0,10*ROW('Sanitation Data'!E37)))</f>
        <v/>
      </c>
      <c r="CW43" s="34" t="str">
        <f ca="1">+IF(OFFSET('Sanitation Data'!$E$31,0,10*ROW('Sanitation Data'!E37))="","",OFFSET('Sanitation Data'!$E$31,0,10*ROW('Sanitation Data'!E37)))</f>
        <v/>
      </c>
      <c r="CX43" s="34" t="str">
        <f ca="1">+IF(OFFSET('Sanitation Data'!$E$32,0,10*ROW('Sanitation Data'!E37))="","",OFFSET('Sanitation Data'!$E$32,0,10*ROW('Sanitation Data'!E37)))</f>
        <v/>
      </c>
      <c r="CY43" s="34" t="str">
        <f ca="1">+IF(OFFSET('Sanitation Data'!$E$33,0,10*ROW('Sanitation Data'!E37))="","",OFFSET('Sanitation Data'!$E$33,0,10*ROW('Sanitation Data'!E37)))</f>
        <v/>
      </c>
      <c r="CZ43" s="34" t="str">
        <f ca="1">+IF(OFFSET('Sanitation Data'!$F$29,0,10*ROW('Sanitation Data'!F37))="","",OFFSET('Sanitation Data'!$F$29,0,10*ROW('Sanitation Data'!F37)))</f>
        <v/>
      </c>
      <c r="DA43" s="34" t="str">
        <f ca="1">+IF(OFFSET('Sanitation Data'!$F$30,0,10*ROW('Sanitation Data'!F37))="","",OFFSET('Sanitation Data'!$F$30,0,10*ROW('Sanitation Data'!F37)))</f>
        <v/>
      </c>
      <c r="DB43" s="34" t="str">
        <f ca="1">+IF(OFFSET('Sanitation Data'!$F$31,0,10*ROW('Sanitation Data'!F37))="","",OFFSET('Sanitation Data'!$F$31,0,10*ROW('Sanitation Data'!F37)))</f>
        <v/>
      </c>
      <c r="DC43" s="34" t="str">
        <f ca="1">+IF(OFFSET('Sanitation Data'!$F$32,0,10*ROW('Sanitation Data'!F37))="","",OFFSET('Sanitation Data'!$F$32,0,10*ROW('Sanitation Data'!F37)))</f>
        <v/>
      </c>
      <c r="DD43" s="34" t="str">
        <f ca="1">+IF(OFFSET('Sanitation Data'!$F$33,0,10*ROW('Sanitation Data'!F37))="","",OFFSET('Sanitation Data'!$F$33,0,10*ROW('Sanitation Data'!F37)))</f>
        <v/>
      </c>
      <c r="DE43" s="34" t="str">
        <f ca="1">+IF(OFFSET('Sanitation Data'!$G$29,0,10*ROW('Sanitation Data'!G37))="","",OFFSET('Sanitation Data'!$G$29,0,10*ROW('Sanitation Data'!G37)))</f>
        <v/>
      </c>
      <c r="DF43" s="34" t="str">
        <f ca="1">+IF(OFFSET('Sanitation Data'!$G$30,0,10*ROW('Sanitation Data'!G37))="","",OFFSET('Sanitation Data'!$G$30,0,10*ROW('Sanitation Data'!G37)))</f>
        <v/>
      </c>
      <c r="DG43" s="34" t="str">
        <f ca="1">+IF(OFFSET('Sanitation Data'!$G$31,0,10*ROW('Sanitation Data'!G37))="","",OFFSET('Sanitation Data'!$G$31,0,10*ROW('Sanitation Data'!G37)))</f>
        <v/>
      </c>
      <c r="DH43" s="34" t="str">
        <f ca="1">+IF(OFFSET('Sanitation Data'!$G$32,0,10*ROW('Sanitation Data'!G37))="","",OFFSET('Sanitation Data'!$G$32,0,10*ROW('Sanitation Data'!G37)))</f>
        <v/>
      </c>
      <c r="DI43" s="34" t="str">
        <f ca="1">+IF(OFFSET('Sanitation Data'!$G$33,0,10*ROW('Sanitation Data'!G37))="","",OFFSET('Sanitation Data'!$G$33,0,10*ROW('Sanitation Data'!G37)))</f>
        <v/>
      </c>
      <c r="DJ43" s="34" t="str">
        <f ca="1">+IF(OFFSET('Sanitation Data'!$H$29,0,10*ROW('Sanitation Data'!H37))="","",OFFSET('Sanitation Data'!$H$29,0,10*ROW('Sanitation Data'!H37)))</f>
        <v/>
      </c>
      <c r="DK43" s="34" t="str">
        <f ca="1">+IF(OFFSET('Sanitation Data'!$H$30,0,10*ROW('Sanitation Data'!H37))="","",OFFSET('Sanitation Data'!$H$30,0,10*ROW('Sanitation Data'!H37)))</f>
        <v/>
      </c>
      <c r="DL43" s="34" t="str">
        <f ca="1">+IF(OFFSET('Sanitation Data'!$H$31,0,10*ROW('Sanitation Data'!H37))="","",OFFSET('Sanitation Data'!$H$31,0,10*ROW('Sanitation Data'!H37)))</f>
        <v/>
      </c>
      <c r="DM43" s="34" t="str">
        <f ca="1">+IF(OFFSET('Sanitation Data'!$H$32,0,10*ROW('Sanitation Data'!H37))="","",OFFSET('Sanitation Data'!$H$32,0,10*ROW('Sanitation Data'!H37)))</f>
        <v/>
      </c>
      <c r="DN43" s="34" t="str">
        <f ca="1">+IF(OFFSET('Sanitation Data'!$H$33,0,10*ROW('Sanitation Data'!H37))="","",OFFSET('Sanitation Data'!$H$33,0,10*ROW('Sanitation Data'!H37)))</f>
        <v/>
      </c>
      <c r="DO43" s="34" t="str">
        <f ca="1">+IF(OFFSET('Hygiene Data'!$C$12,0,10*ROW('Hygiene Data'!C37))="","",OFFSET('Hygiene Data'!$C$12,0,10*ROW('Hygiene Data'!C37)))</f>
        <v/>
      </c>
      <c r="DP43" s="34" t="str">
        <f ca="1">+IF(OFFSET('Hygiene Data'!$C$13,0,10*ROW('Hygiene Data'!C37))="","",OFFSET('Hygiene Data'!$C$13,0,10*ROW('Hygiene Data'!C37)))</f>
        <v/>
      </c>
      <c r="DQ43" s="34" t="str">
        <f ca="1">+IF(OFFSET('Hygiene Data'!$C$14,0,10*ROW('Hygiene Data'!C37))="","",OFFSET('Hygiene Data'!$C$14,0,10*ROW('Hygiene Data'!C37)))</f>
        <v/>
      </c>
      <c r="DR43" s="34" t="str">
        <f ca="1">+IF(OFFSET('Hygiene Data'!$D$12,0,10*ROW('Hygiene Data'!D37))="","",OFFSET('Hygiene Data'!$D$12,0,10*ROW('Hygiene Data'!D37)))</f>
        <v/>
      </c>
      <c r="DS43" s="34" t="str">
        <f ca="1">+IF(OFFSET('Hygiene Data'!$D$13,0,10*ROW('Hygiene Data'!D37))="","",OFFSET('Hygiene Data'!$D$13,0,10*ROW('Hygiene Data'!D37)))</f>
        <v/>
      </c>
      <c r="DT43" s="34" t="str">
        <f ca="1">+IF(OFFSET('Hygiene Data'!$D$14,0,10*ROW('Hygiene Data'!D37))="","",OFFSET('Hygiene Data'!$D$14,0,10*ROW('Hygiene Data'!D37)))</f>
        <v/>
      </c>
      <c r="DU43" s="34" t="str">
        <f ca="1">+IF(OFFSET('Hygiene Data'!$E$12,0,10*ROW('Hygiene Data'!E37))="","",OFFSET('Hygiene Data'!$E$12,0,10*ROW('Hygiene Data'!E37)))</f>
        <v/>
      </c>
      <c r="DV43" s="34" t="str">
        <f ca="1">+IF(OFFSET('Hygiene Data'!$E$13,0,10*ROW('Hygiene Data'!E37))="","",OFFSET('Hygiene Data'!$E$13,0,10*ROW('Hygiene Data'!E37)))</f>
        <v/>
      </c>
      <c r="DW43" s="34" t="str">
        <f ca="1">+IF(OFFSET('Hygiene Data'!$E$14,0,10*ROW('Hygiene Data'!E37))="","",OFFSET('Hygiene Data'!$E$14,0,10*ROW('Hygiene Data'!E37)))</f>
        <v/>
      </c>
      <c r="DX43" s="34" t="str">
        <f ca="1">+IF(OFFSET('Hygiene Data'!$F$12,0,10*ROW('Hygiene Data'!F37))="","",OFFSET('Hygiene Data'!$F$12,0,10*ROW('Hygiene Data'!F37)))</f>
        <v/>
      </c>
      <c r="DY43" s="34" t="str">
        <f ca="1">+IF(OFFSET('Hygiene Data'!$F$13,0,10*ROW('Hygiene Data'!F37))="","",OFFSET('Hygiene Data'!$F$13,0,10*ROW('Hygiene Data'!F37)))</f>
        <v/>
      </c>
      <c r="DZ43" s="34" t="str">
        <f ca="1">+IF(OFFSET('Hygiene Data'!$F$14,0,10*ROW('Hygiene Data'!F37))="","",OFFSET('Hygiene Data'!$F$14,0,10*ROW('Hygiene Data'!F37)))</f>
        <v/>
      </c>
      <c r="EA43" s="34" t="str">
        <f ca="1">+IF(OFFSET('Hygiene Data'!$G$12,0,10*ROW('Hygiene Data'!G37))="","",OFFSET('Hygiene Data'!$G$12,0,10*ROW('Hygiene Data'!G37)))</f>
        <v/>
      </c>
      <c r="EB43" s="34" t="str">
        <f ca="1">+IF(OFFSET('Hygiene Data'!$G$13,0,10*ROW('Hygiene Data'!G37))="","",OFFSET('Hygiene Data'!$G$13,0,10*ROW('Hygiene Data'!G37)))</f>
        <v/>
      </c>
      <c r="EC43" s="34" t="str">
        <f ca="1">+IF(OFFSET('Hygiene Data'!$G$14,0,10*ROW('Hygiene Data'!G37))="","",OFFSET('Hygiene Data'!$G$14,0,10*ROW('Hygiene Data'!G37)))</f>
        <v/>
      </c>
      <c r="ED43" s="34" t="str">
        <f ca="1">+IF(OFFSET('Hygiene Data'!$H$12,0,10*ROW('Hygiene Data'!H37))="","",OFFSET('Hygiene Data'!$H$12,0,10*ROW('Hygiene Data'!H37)))</f>
        <v/>
      </c>
      <c r="EE43" s="34" t="str">
        <f ca="1">+IF(OFFSET('Hygiene Data'!$H$13,0,10*ROW('Hygiene Data'!H37))="","",OFFSET('Hygiene Data'!$H$13,0,10*ROW('Hygiene Data'!H37)))</f>
        <v/>
      </c>
      <c r="EF43" s="34" t="str">
        <f ca="1">+IF(OFFSET('Hygiene Data'!$H$14,0,10*ROW('Hygiene Data'!H37))="","",OFFSET('Hygiene Data'!$H$14,0,10*ROW('Hygiene Data'!H37)))</f>
        <v/>
      </c>
    </row>
    <row r="44" spans="1:136" x14ac:dyDescent="0.25">
      <c r="A44" s="57" t="str">
        <f ca="1">+IF(OFFSET('Water Data'!$B$1,0,10*ROW('Water Data'!B41))="","",OFFSET('Water Data'!$B$1,0,10*ROW('Water Data'!B41)))</f>
        <v/>
      </c>
      <c r="B44" s="57" t="str">
        <f ca="1">+IF(OFFSET('Water Data'!$A$3,0,10*ROW('Water Data'!A41))="","",OFFSET('Water Data'!$A$3,0,10*ROW('Water Data'!A41)))</f>
        <v/>
      </c>
      <c r="C44" s="57" t="str">
        <f ca="1">+IF(OFFSET('Water Data'!$C$3,0,10*ROW('Water Data'!C41))="","",OFFSET('Water Data'!$C$3,0,10*ROW('Water Data'!C41)))</f>
        <v/>
      </c>
      <c r="D44" s="249" t="e">
        <f ca="1">+IF(AND(ISNUMBER(OFFSET('Water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9" t="e">
        <f ca="1">+IF(AND(ISNUMBER(OFFSET('Water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9" t="e">
        <f ca="1">+IF(AND(ISNUMBER(OFFSET('Water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9" t="e">
        <f ca="1">+IF(AND(ISNUMBER(OFFSET('Water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9" t="e">
        <f ca="1">+IF(AND(ISNUMBER(OFFSET('Water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9" t="e">
        <f ca="1">+IF(AND(ISNUMBER(OFFSET('Water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9" t="e">
        <f ca="1">+IF(AND(ISNUMBER(OFFSET('Water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9" t="e">
        <f ca="1">+IF(AND(ISNUMBER(OFFSET('Water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9" t="e">
        <f ca="1">+IF(AND(ISNUMBER(OFFSET('Water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9" t="e">
        <f ca="1">+IF(AND(ISNUMBER(OFFSET('Water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9" t="e">
        <f ca="1">+IF(AND(ISNUMBER(OFFSET('Water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9" t="e">
        <f ca="1">+IF(AND(ISNUMBER(OFFSET('Water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9" t="e">
        <f ca="1">+IF(AND(ISNUMBER(OFFSET('Water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9" t="e">
        <f ca="1">+IF(AND(ISNUMBER(OFFSET('Water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9" t="e">
        <f ca="1">+IF(AND(ISNUMBER(OFFSET('Water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9" t="e">
        <f ca="1">+IF(AND(ISNUMBER(OFFSET('Water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9" t="e">
        <f ca="1">+IF(AND(ISNUMBER(OFFSET('Water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9" t="e">
        <f ca="1">+IF(AND(ISNUMBER(OFFSET('Water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0" t="e">
        <f ca="1">+IF(AND(ISNUMBER(OFFSET('Sanitation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0" t="e">
        <f ca="1">+IF(AND(ISNUMBER(OFFSET('Sanitation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0" t="e">
        <f ca="1">+IF(AND(ISNUMBER(OFFSET('Sanitation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0" t="e">
        <f ca="1">+IF(AND(ISNUMBER(OFFSET('Sanitation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0" t="e">
        <f ca="1">+IF(AND(ISNUMBER(OFFSET('Sanitation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0" t="e">
        <f ca="1">+IF(AND(ISNUMBER(OFFSET('Sanitation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0" t="e">
        <f ca="1">+IF(AND(ISNUMBER(OFFSET('Sanitation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0" t="e">
        <f ca="1">+IF(AND(ISNUMBER(OFFSET('Sanitation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0" t="e">
        <f ca="1">+IF(AND(ISNUMBER(OFFSET('Sanitation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0" t="e">
        <f ca="1">+IF(AND(ISNUMBER(OFFSET('Sanitation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0" t="e">
        <f ca="1">+IF(AND(ISNUMBER(OFFSET('Sanitation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0" t="e">
        <f ca="1">+IF(AND(ISNUMBER(OFFSET('Sanitation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0" t="e">
        <f ca="1">+IF(AND(ISNUMBER(OFFSET('Sanitation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0" t="e">
        <f ca="1">+IF(AND(ISNUMBER(OFFSET('Sanitation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0" t="e">
        <f ca="1">+IF(AND(ISNUMBER(OFFSET('Sanitation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0" t="e">
        <f ca="1">+IF(AND(ISNUMBER(OFFSET('Sanitation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0" t="e">
        <f ca="1">+IF(AND(ISNUMBER(OFFSET('Sanitation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0" t="e">
        <f ca="1">+IF(AND(ISNUMBER(OFFSET('Sanitation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0" t="e">
        <f ca="1">+IF(AND(ISNUMBER(OFFSET('Sanitation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0" t="e">
        <f ca="1">+IF(AND(ISNUMBER(OFFSET('Sanitation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0" t="e">
        <f ca="1">+IF(AND(ISNUMBER(OFFSET('Sanitation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0" t="e">
        <f ca="1">+IF(AND(ISNUMBER(OFFSET('Sanitation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0" t="e">
        <f ca="1">+IF(AND(ISNUMBER(OFFSET('Sanitation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0" t="e">
        <f ca="1">+IF(AND(ISNUMBER(OFFSET('Sanitation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0" t="e">
        <f ca="1">+IF(AND(ISNUMBER(OFFSET('Sanitation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0" t="e">
        <f ca="1">+IF(AND(ISNUMBER(OFFSET('Sanitation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0" t="e">
        <f ca="1">+IF(AND(ISNUMBER(OFFSET('Sanitation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0" t="e">
        <f ca="1">+IF(AND(ISNUMBER(OFFSET('Sanitation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0" t="e">
        <f ca="1">+IF(AND(ISNUMBER(OFFSET('Sanitation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0" t="e">
        <f ca="1">+IF(AND(ISNUMBER(OFFSET('Sanitation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1" t="e">
        <f ca="1">+IF(AND(ISNUMBER(OFFSET('Hygiene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1" t="e">
        <f ca="1">+IF(AND(ISNUMBER(OFFSET('Hygiene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1" t="e">
        <f ca="1">+IF(AND(ISNUMBER(OFFSET('Hygiene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1" t="e">
        <f ca="1">+IF(AND(ISNUMBER(OFFSET('Hygiene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1" t="e">
        <f ca="1">+IF(AND(ISNUMBER(OFFSET('Hygiene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1" t="e">
        <f ca="1">+IF(AND(ISNUMBER(OFFSET('Hygiene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1" t="e">
        <f ca="1">+IF(AND(ISNUMBER(OFFSET('Hygiene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1" t="e">
        <f ca="1">+IF(AND(ISNUMBER(OFFSET('Hygiene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1" t="e">
        <f ca="1">+IF(AND(ISNUMBER(OFFSET('Hygiene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1" t="e">
        <f ca="1">+IF(AND(ISNUMBER(OFFSET('Hygiene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1" t="e">
        <f ca="1">+IF(AND(ISNUMBER(OFFSET('Hygiene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1" t="e">
        <f ca="1">+IF(AND(ISNUMBER(OFFSET('Hygiene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1" t="e">
        <f ca="1">+IF(AND(ISNUMBER(OFFSET('Hygiene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1" t="e">
        <f ca="1">+IF(AND(ISNUMBER(OFFSET('Hygiene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1" t="e">
        <f ca="1">+IF(AND(ISNUMBER(OFFSET('Hygiene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1" t="e">
        <f ca="1">+IF(AND(ISNUMBER(OFFSET('Hygiene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1" t="e">
        <f ca="1">+IF(AND(ISNUMBER(OFFSET('Hygiene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1" t="e">
        <f ca="1">+IF(AND(ISNUMBER(OFFSET('Hygiene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1">+IF(OFFSET('Water Data'!$C$28,0,10*ROW('Water Data'!C38))="","",OFFSET('Water Data'!$C$28,0,10*ROW('Water Data'!C38)))</f>
        <v/>
      </c>
      <c r="BT44" s="34" t="str">
        <f ca="1">+IF(OFFSET('Water Data'!$C$29,0,10*ROW('Water Data'!C38))="","",OFFSET('Water Data'!$C$29,0,10*ROW('Water Data'!C38)))</f>
        <v/>
      </c>
      <c r="BU44" s="34" t="str">
        <f ca="1">+IF(OFFSET('Water Data'!$C$30,0,10*ROW('Water Data'!C38))="","",OFFSET('Water Data'!$C$30,0,10*ROW('Water Data'!C38)))</f>
        <v/>
      </c>
      <c r="BV44" s="34" t="str">
        <f ca="1">+IF(OFFSET('Water Data'!$D$28,0,10*ROW('Water Data'!D38))="","",OFFSET('Water Data'!$D$28,0,10*ROW('Water Data'!D38)))</f>
        <v/>
      </c>
      <c r="BW44" s="34" t="str">
        <f ca="1">+IF(OFFSET('Water Data'!$D$29,0,10*ROW('Water Data'!D38))="","",OFFSET('Water Data'!$D$29,0,10*ROW('Water Data'!D38)))</f>
        <v/>
      </c>
      <c r="BX44" s="34" t="str">
        <f ca="1">+IF(OFFSET('Water Data'!$D$30,0,10*ROW('Water Data'!D38))="","",OFFSET('Water Data'!$D$30,0,10*ROW('Water Data'!D38)))</f>
        <v/>
      </c>
      <c r="BY44" s="34" t="str">
        <f ca="1">+IF(OFFSET('Water Data'!$E$28,0,10*ROW('Water Data'!E38))="","",OFFSET('Water Data'!$E$28,0,10*ROW('Water Data'!E38)))</f>
        <v/>
      </c>
      <c r="BZ44" s="34" t="str">
        <f ca="1">+IF(OFFSET('Water Data'!$E$29,0,10*ROW('Water Data'!E38))="","",OFFSET('Water Data'!$E$29,0,10*ROW('Water Data'!E38)))</f>
        <v/>
      </c>
      <c r="CA44" s="34" t="str">
        <f ca="1">+IF(OFFSET('Water Data'!$E$30,0,10*ROW('Water Data'!E38))="","",OFFSET('Water Data'!$E$30,0,10*ROW('Water Data'!E38)))</f>
        <v/>
      </c>
      <c r="CB44" s="34" t="str">
        <f ca="1">+IF(OFFSET('Water Data'!$F$28,0,10*ROW('Water Data'!F38))="","",OFFSET('Water Data'!$F$28,0,10*ROW('Water Data'!F38)))</f>
        <v/>
      </c>
      <c r="CC44" s="34" t="str">
        <f ca="1">+IF(OFFSET('Water Data'!$F$29,0,10*ROW('Water Data'!F38))="","",OFFSET('Water Data'!$F$29,0,10*ROW('Water Data'!F38)))</f>
        <v/>
      </c>
      <c r="CD44" s="34" t="str">
        <f ca="1">+IF(OFFSET('Water Data'!$F$30,0,10*ROW('Water Data'!F38))="","",OFFSET('Water Data'!$F$30,0,10*ROW('Water Data'!F38)))</f>
        <v/>
      </c>
      <c r="CE44" s="34" t="str">
        <f ca="1">+IF(OFFSET('Water Data'!$G$28,0,10*ROW('Water Data'!G38))="","",OFFSET('Water Data'!$G$28,0,10*ROW('Water Data'!G38)))</f>
        <v/>
      </c>
      <c r="CF44" s="34" t="str">
        <f ca="1">+IF(OFFSET('Water Data'!$G$29,0,10*ROW('Water Data'!G38))="","",OFFSET('Water Data'!$G$29,0,10*ROW('Water Data'!G38)))</f>
        <v/>
      </c>
      <c r="CG44" s="34" t="str">
        <f ca="1">+IF(OFFSET('Water Data'!$G$30,0,10*ROW('Water Data'!G38))="","",OFFSET('Water Data'!$G$30,0,10*ROW('Water Data'!G38)))</f>
        <v/>
      </c>
      <c r="CH44" s="34" t="str">
        <f ca="1">+IF(OFFSET('Water Data'!$H$28,0,10*ROW('Water Data'!H38))="","",OFFSET('Water Data'!$H$28,0,10*ROW('Water Data'!H38)))</f>
        <v/>
      </c>
      <c r="CI44" s="34" t="str">
        <f ca="1">+IF(OFFSET('Water Data'!$H$29,0,10*ROW('Water Data'!H38))="","",OFFSET('Water Data'!$H$29,0,10*ROW('Water Data'!H38)))</f>
        <v/>
      </c>
      <c r="CJ44" s="34" t="str">
        <f ca="1">+IF(OFFSET('Water Data'!$H$30,0,10*ROW('Water Data'!H38))="","",OFFSET('Water Data'!$H$30,0,10*ROW('Water Data'!H38)))</f>
        <v/>
      </c>
      <c r="CK44" s="34" t="str">
        <f ca="1">+IF(OFFSET('Sanitation Data'!$C$29,0,10*ROW('Sanitation Data'!C38))="","",OFFSET('Sanitation Data'!$C$29,0,10*ROW('Sanitation Data'!C38)))</f>
        <v/>
      </c>
      <c r="CL44" s="34" t="str">
        <f ca="1">+IF(OFFSET('Sanitation Data'!$C$30,0,10*ROW('Sanitation Data'!C38))="","",OFFSET('Sanitation Data'!$C$30,0,10*ROW('Sanitation Data'!C38)))</f>
        <v/>
      </c>
      <c r="CM44" s="34" t="str">
        <f ca="1">+IF(OFFSET('Sanitation Data'!$C$31,0,10*ROW('Sanitation Data'!C38))="","",OFFSET('Sanitation Data'!$C$31,0,10*ROW('Sanitation Data'!C38)))</f>
        <v/>
      </c>
      <c r="CN44" s="34" t="str">
        <f ca="1">+IF(OFFSET('Sanitation Data'!$C$32,0,10*ROW('Sanitation Data'!C38))="","",OFFSET('Sanitation Data'!$C$32,0,10*ROW('Sanitation Data'!C38)))</f>
        <v/>
      </c>
      <c r="CO44" s="34" t="str">
        <f ca="1">+IF(OFFSET('Sanitation Data'!$C$33,0,10*ROW('Sanitation Data'!C38))="","",OFFSET('Sanitation Data'!$C$33,0,10*ROW('Sanitation Data'!C38)))</f>
        <v/>
      </c>
      <c r="CP44" s="34" t="str">
        <f ca="1">+IF(OFFSET('Sanitation Data'!$D$29,0,10*ROW('Sanitation Data'!D38))="","",OFFSET('Sanitation Data'!$D$29,0,10*ROW('Sanitation Data'!D38)))</f>
        <v/>
      </c>
      <c r="CQ44" s="34" t="str">
        <f ca="1">+IF(OFFSET('Sanitation Data'!$D$30,0,10*ROW('Sanitation Data'!D38))="","",OFFSET('Sanitation Data'!$D$30,0,10*ROW('Sanitation Data'!D38)))</f>
        <v/>
      </c>
      <c r="CR44" s="34" t="str">
        <f ca="1">+IF(OFFSET('Sanitation Data'!$D$31,0,10*ROW('Sanitation Data'!D38))="","",OFFSET('Sanitation Data'!$D$31,0,10*ROW('Sanitation Data'!D38)))</f>
        <v/>
      </c>
      <c r="CS44" s="34" t="str">
        <f ca="1">+IF(OFFSET('Sanitation Data'!$D$32,0,10*ROW('Sanitation Data'!D38))="","",OFFSET('Sanitation Data'!$D$32,0,10*ROW('Sanitation Data'!D38)))</f>
        <v/>
      </c>
      <c r="CT44" s="34" t="str">
        <f ca="1">+IF(OFFSET('Sanitation Data'!$D$33,0,10*ROW('Sanitation Data'!D38))="","",OFFSET('Sanitation Data'!$D$33,0,10*ROW('Sanitation Data'!D38)))</f>
        <v/>
      </c>
      <c r="CU44" s="34" t="str">
        <f ca="1">+IF(OFFSET('Sanitation Data'!$E$29,0,10*ROW('Sanitation Data'!E38))="","",OFFSET('Sanitation Data'!$E$29,0,10*ROW('Sanitation Data'!E38)))</f>
        <v/>
      </c>
      <c r="CV44" s="34" t="str">
        <f ca="1">+IF(OFFSET('Sanitation Data'!$E$30,0,10*ROW('Sanitation Data'!E38))="","",OFFSET('Sanitation Data'!$E$30,0,10*ROW('Sanitation Data'!E38)))</f>
        <v/>
      </c>
      <c r="CW44" s="34" t="str">
        <f ca="1">+IF(OFFSET('Sanitation Data'!$E$31,0,10*ROW('Sanitation Data'!E38))="","",OFFSET('Sanitation Data'!$E$31,0,10*ROW('Sanitation Data'!E38)))</f>
        <v/>
      </c>
      <c r="CX44" s="34" t="str">
        <f ca="1">+IF(OFFSET('Sanitation Data'!$E$32,0,10*ROW('Sanitation Data'!E38))="","",OFFSET('Sanitation Data'!$E$32,0,10*ROW('Sanitation Data'!E38)))</f>
        <v/>
      </c>
      <c r="CY44" s="34" t="str">
        <f ca="1">+IF(OFFSET('Sanitation Data'!$E$33,0,10*ROW('Sanitation Data'!E38))="","",OFFSET('Sanitation Data'!$E$33,0,10*ROW('Sanitation Data'!E38)))</f>
        <v/>
      </c>
      <c r="CZ44" s="34" t="str">
        <f ca="1">+IF(OFFSET('Sanitation Data'!$F$29,0,10*ROW('Sanitation Data'!F38))="","",OFFSET('Sanitation Data'!$F$29,0,10*ROW('Sanitation Data'!F38)))</f>
        <v/>
      </c>
      <c r="DA44" s="34" t="str">
        <f ca="1">+IF(OFFSET('Sanitation Data'!$F$30,0,10*ROW('Sanitation Data'!F38))="","",OFFSET('Sanitation Data'!$F$30,0,10*ROW('Sanitation Data'!F38)))</f>
        <v/>
      </c>
      <c r="DB44" s="34" t="str">
        <f ca="1">+IF(OFFSET('Sanitation Data'!$F$31,0,10*ROW('Sanitation Data'!F38))="","",OFFSET('Sanitation Data'!$F$31,0,10*ROW('Sanitation Data'!F38)))</f>
        <v/>
      </c>
      <c r="DC44" s="34" t="str">
        <f ca="1">+IF(OFFSET('Sanitation Data'!$F$32,0,10*ROW('Sanitation Data'!F38))="","",OFFSET('Sanitation Data'!$F$32,0,10*ROW('Sanitation Data'!F38)))</f>
        <v/>
      </c>
      <c r="DD44" s="34" t="str">
        <f ca="1">+IF(OFFSET('Sanitation Data'!$F$33,0,10*ROW('Sanitation Data'!F38))="","",OFFSET('Sanitation Data'!$F$33,0,10*ROW('Sanitation Data'!F38)))</f>
        <v/>
      </c>
      <c r="DE44" s="34" t="str">
        <f ca="1">+IF(OFFSET('Sanitation Data'!$G$29,0,10*ROW('Sanitation Data'!G38))="","",OFFSET('Sanitation Data'!$G$29,0,10*ROW('Sanitation Data'!G38)))</f>
        <v/>
      </c>
      <c r="DF44" s="34" t="str">
        <f ca="1">+IF(OFFSET('Sanitation Data'!$G$30,0,10*ROW('Sanitation Data'!G38))="","",OFFSET('Sanitation Data'!$G$30,0,10*ROW('Sanitation Data'!G38)))</f>
        <v/>
      </c>
      <c r="DG44" s="34" t="str">
        <f ca="1">+IF(OFFSET('Sanitation Data'!$G$31,0,10*ROW('Sanitation Data'!G38))="","",OFFSET('Sanitation Data'!$G$31,0,10*ROW('Sanitation Data'!G38)))</f>
        <v/>
      </c>
      <c r="DH44" s="34" t="str">
        <f ca="1">+IF(OFFSET('Sanitation Data'!$G$32,0,10*ROW('Sanitation Data'!G38))="","",OFFSET('Sanitation Data'!$G$32,0,10*ROW('Sanitation Data'!G38)))</f>
        <v/>
      </c>
      <c r="DI44" s="34" t="str">
        <f ca="1">+IF(OFFSET('Sanitation Data'!$G$33,0,10*ROW('Sanitation Data'!G38))="","",OFFSET('Sanitation Data'!$G$33,0,10*ROW('Sanitation Data'!G38)))</f>
        <v/>
      </c>
      <c r="DJ44" s="34" t="str">
        <f ca="1">+IF(OFFSET('Sanitation Data'!$H$29,0,10*ROW('Sanitation Data'!H38))="","",OFFSET('Sanitation Data'!$H$29,0,10*ROW('Sanitation Data'!H38)))</f>
        <v/>
      </c>
      <c r="DK44" s="34" t="str">
        <f ca="1">+IF(OFFSET('Sanitation Data'!$H$30,0,10*ROW('Sanitation Data'!H38))="","",OFFSET('Sanitation Data'!$H$30,0,10*ROW('Sanitation Data'!H38)))</f>
        <v/>
      </c>
      <c r="DL44" s="34" t="str">
        <f ca="1">+IF(OFFSET('Sanitation Data'!$H$31,0,10*ROW('Sanitation Data'!H38))="","",OFFSET('Sanitation Data'!$H$31,0,10*ROW('Sanitation Data'!H38)))</f>
        <v/>
      </c>
      <c r="DM44" s="34" t="str">
        <f ca="1">+IF(OFFSET('Sanitation Data'!$H$32,0,10*ROW('Sanitation Data'!H38))="","",OFFSET('Sanitation Data'!$H$32,0,10*ROW('Sanitation Data'!H38)))</f>
        <v/>
      </c>
      <c r="DN44" s="34" t="str">
        <f ca="1">+IF(OFFSET('Sanitation Data'!$H$33,0,10*ROW('Sanitation Data'!H38))="","",OFFSET('Sanitation Data'!$H$33,0,10*ROW('Sanitation Data'!H38)))</f>
        <v/>
      </c>
      <c r="DO44" s="34" t="str">
        <f ca="1">+IF(OFFSET('Hygiene Data'!$C$12,0,10*ROW('Hygiene Data'!C38))="","",OFFSET('Hygiene Data'!$C$12,0,10*ROW('Hygiene Data'!C38)))</f>
        <v/>
      </c>
      <c r="DP44" s="34" t="str">
        <f ca="1">+IF(OFFSET('Hygiene Data'!$C$13,0,10*ROW('Hygiene Data'!C38))="","",OFFSET('Hygiene Data'!$C$13,0,10*ROW('Hygiene Data'!C38)))</f>
        <v/>
      </c>
      <c r="DQ44" s="34" t="str">
        <f ca="1">+IF(OFFSET('Hygiene Data'!$C$14,0,10*ROW('Hygiene Data'!C38))="","",OFFSET('Hygiene Data'!$C$14,0,10*ROW('Hygiene Data'!C38)))</f>
        <v/>
      </c>
      <c r="DR44" s="34" t="str">
        <f ca="1">+IF(OFFSET('Hygiene Data'!$D$12,0,10*ROW('Hygiene Data'!D38))="","",OFFSET('Hygiene Data'!$D$12,0,10*ROW('Hygiene Data'!D38)))</f>
        <v/>
      </c>
      <c r="DS44" s="34" t="str">
        <f ca="1">+IF(OFFSET('Hygiene Data'!$D$13,0,10*ROW('Hygiene Data'!D38))="","",OFFSET('Hygiene Data'!$D$13,0,10*ROW('Hygiene Data'!D38)))</f>
        <v/>
      </c>
      <c r="DT44" s="34" t="str">
        <f ca="1">+IF(OFFSET('Hygiene Data'!$D$14,0,10*ROW('Hygiene Data'!D38))="","",OFFSET('Hygiene Data'!$D$14,0,10*ROW('Hygiene Data'!D38)))</f>
        <v/>
      </c>
      <c r="DU44" s="34" t="str">
        <f ca="1">+IF(OFFSET('Hygiene Data'!$E$12,0,10*ROW('Hygiene Data'!E38))="","",OFFSET('Hygiene Data'!$E$12,0,10*ROW('Hygiene Data'!E38)))</f>
        <v/>
      </c>
      <c r="DV44" s="34" t="str">
        <f ca="1">+IF(OFFSET('Hygiene Data'!$E$13,0,10*ROW('Hygiene Data'!E38))="","",OFFSET('Hygiene Data'!$E$13,0,10*ROW('Hygiene Data'!E38)))</f>
        <v/>
      </c>
      <c r="DW44" s="34" t="str">
        <f ca="1">+IF(OFFSET('Hygiene Data'!$E$14,0,10*ROW('Hygiene Data'!E38))="","",OFFSET('Hygiene Data'!$E$14,0,10*ROW('Hygiene Data'!E38)))</f>
        <v/>
      </c>
      <c r="DX44" s="34" t="str">
        <f ca="1">+IF(OFFSET('Hygiene Data'!$F$12,0,10*ROW('Hygiene Data'!F38))="","",OFFSET('Hygiene Data'!$F$12,0,10*ROW('Hygiene Data'!F38)))</f>
        <v/>
      </c>
      <c r="DY44" s="34" t="str">
        <f ca="1">+IF(OFFSET('Hygiene Data'!$F$13,0,10*ROW('Hygiene Data'!F38))="","",OFFSET('Hygiene Data'!$F$13,0,10*ROW('Hygiene Data'!F38)))</f>
        <v/>
      </c>
      <c r="DZ44" s="34" t="str">
        <f ca="1">+IF(OFFSET('Hygiene Data'!$F$14,0,10*ROW('Hygiene Data'!F38))="","",OFFSET('Hygiene Data'!$F$14,0,10*ROW('Hygiene Data'!F38)))</f>
        <v/>
      </c>
      <c r="EA44" s="34" t="str">
        <f ca="1">+IF(OFFSET('Hygiene Data'!$G$12,0,10*ROW('Hygiene Data'!G38))="","",OFFSET('Hygiene Data'!$G$12,0,10*ROW('Hygiene Data'!G38)))</f>
        <v/>
      </c>
      <c r="EB44" s="34" t="str">
        <f ca="1">+IF(OFFSET('Hygiene Data'!$G$13,0,10*ROW('Hygiene Data'!G38))="","",OFFSET('Hygiene Data'!$G$13,0,10*ROW('Hygiene Data'!G38)))</f>
        <v/>
      </c>
      <c r="EC44" s="34" t="str">
        <f ca="1">+IF(OFFSET('Hygiene Data'!$G$14,0,10*ROW('Hygiene Data'!G38))="","",OFFSET('Hygiene Data'!$G$14,0,10*ROW('Hygiene Data'!G38)))</f>
        <v/>
      </c>
      <c r="ED44" s="34" t="str">
        <f ca="1">+IF(OFFSET('Hygiene Data'!$H$12,0,10*ROW('Hygiene Data'!H38))="","",OFFSET('Hygiene Data'!$H$12,0,10*ROW('Hygiene Data'!H38)))</f>
        <v/>
      </c>
      <c r="EE44" s="34" t="str">
        <f ca="1">+IF(OFFSET('Hygiene Data'!$H$13,0,10*ROW('Hygiene Data'!H38))="","",OFFSET('Hygiene Data'!$H$13,0,10*ROW('Hygiene Data'!H38)))</f>
        <v/>
      </c>
      <c r="EF44" s="34" t="str">
        <f ca="1">+IF(OFFSET('Hygiene Data'!$H$14,0,10*ROW('Hygiene Data'!H38))="","",OFFSET('Hygiene Data'!$H$14,0,10*ROW('Hygiene Data'!H38)))</f>
        <v/>
      </c>
    </row>
    <row r="45" spans="1:136" x14ac:dyDescent="0.25">
      <c r="A45" s="57" t="str">
        <f ca="1">+IF(OFFSET('Water Data'!$B$1,0,10*ROW('Water Data'!B42))="","",OFFSET('Water Data'!$B$1,0,10*ROW('Water Data'!B42)))</f>
        <v/>
      </c>
      <c r="B45" s="57" t="str">
        <f ca="1">+IF(OFFSET('Water Data'!$A$3,0,10*ROW('Water Data'!A42))="","",OFFSET('Water Data'!$A$3,0,10*ROW('Water Data'!A42)))</f>
        <v/>
      </c>
      <c r="C45" s="57" t="str">
        <f ca="1">+IF(OFFSET('Water Data'!$C$3,0,10*ROW('Water Data'!C42))="","",OFFSET('Water Data'!$C$3,0,10*ROW('Water Data'!C42)))</f>
        <v/>
      </c>
      <c r="D45" s="249" t="e">
        <f ca="1">+IF(AND(ISNUMBER(OFFSET('Water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9" t="e">
        <f ca="1">+IF(AND(ISNUMBER(OFFSET('Water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9" t="e">
        <f ca="1">+IF(AND(ISNUMBER(OFFSET('Water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9" t="e">
        <f ca="1">+IF(AND(ISNUMBER(OFFSET('Water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9" t="e">
        <f ca="1">+IF(AND(ISNUMBER(OFFSET('Water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9" t="e">
        <f ca="1">+IF(AND(ISNUMBER(OFFSET('Water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9" t="e">
        <f ca="1">+IF(AND(ISNUMBER(OFFSET('Water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9" t="e">
        <f ca="1">+IF(AND(ISNUMBER(OFFSET('Water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9" t="e">
        <f ca="1">+IF(AND(ISNUMBER(OFFSET('Water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9" t="e">
        <f ca="1">+IF(AND(ISNUMBER(OFFSET('Water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9" t="e">
        <f ca="1">+IF(AND(ISNUMBER(OFFSET('Water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9" t="e">
        <f ca="1">+IF(AND(ISNUMBER(OFFSET('Water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9" t="e">
        <f ca="1">+IF(AND(ISNUMBER(OFFSET('Water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9" t="e">
        <f ca="1">+IF(AND(ISNUMBER(OFFSET('Water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9" t="e">
        <f ca="1">+IF(AND(ISNUMBER(OFFSET('Water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9" t="e">
        <f ca="1">+IF(AND(ISNUMBER(OFFSET('Water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9" t="e">
        <f ca="1">+IF(AND(ISNUMBER(OFFSET('Water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9" t="e">
        <f ca="1">+IF(AND(ISNUMBER(OFFSET('Water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0" t="e">
        <f ca="1">+IF(AND(ISNUMBER(OFFSET('Sanitation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0" t="e">
        <f ca="1">+IF(AND(ISNUMBER(OFFSET('Sanitation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0" t="e">
        <f ca="1">+IF(AND(ISNUMBER(OFFSET('Sanitation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0" t="e">
        <f ca="1">+IF(AND(ISNUMBER(OFFSET('Sanitation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0" t="e">
        <f ca="1">+IF(AND(ISNUMBER(OFFSET('Sanitation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0" t="e">
        <f ca="1">+IF(AND(ISNUMBER(OFFSET('Sanitation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0" t="e">
        <f ca="1">+IF(AND(ISNUMBER(OFFSET('Sanitation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0" t="e">
        <f ca="1">+IF(AND(ISNUMBER(OFFSET('Sanitation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0" t="e">
        <f ca="1">+IF(AND(ISNUMBER(OFFSET('Sanitation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0" t="e">
        <f ca="1">+IF(AND(ISNUMBER(OFFSET('Sanitation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0" t="e">
        <f ca="1">+IF(AND(ISNUMBER(OFFSET('Sanitation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0" t="e">
        <f ca="1">+IF(AND(ISNUMBER(OFFSET('Sanitation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0" t="e">
        <f ca="1">+IF(AND(ISNUMBER(OFFSET('Sanitation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0" t="e">
        <f ca="1">+IF(AND(ISNUMBER(OFFSET('Sanitation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0" t="e">
        <f ca="1">+IF(AND(ISNUMBER(OFFSET('Sanitation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0" t="e">
        <f ca="1">+IF(AND(ISNUMBER(OFFSET('Sanitation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0" t="e">
        <f ca="1">+IF(AND(ISNUMBER(OFFSET('Sanitation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0" t="e">
        <f ca="1">+IF(AND(ISNUMBER(OFFSET('Sanitation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0" t="e">
        <f ca="1">+IF(AND(ISNUMBER(OFFSET('Sanitation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0" t="e">
        <f ca="1">+IF(AND(ISNUMBER(OFFSET('Sanitation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0" t="e">
        <f ca="1">+IF(AND(ISNUMBER(OFFSET('Sanitation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0" t="e">
        <f ca="1">+IF(AND(ISNUMBER(OFFSET('Sanitation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0" t="e">
        <f ca="1">+IF(AND(ISNUMBER(OFFSET('Sanitation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0" t="e">
        <f ca="1">+IF(AND(ISNUMBER(OFFSET('Sanitation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0" t="e">
        <f ca="1">+IF(AND(ISNUMBER(OFFSET('Sanitation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0" t="e">
        <f ca="1">+IF(AND(ISNUMBER(OFFSET('Sanitation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0" t="e">
        <f ca="1">+IF(AND(ISNUMBER(OFFSET('Sanitation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0" t="e">
        <f ca="1">+IF(AND(ISNUMBER(OFFSET('Sanitation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0" t="e">
        <f ca="1">+IF(AND(ISNUMBER(OFFSET('Sanitation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0" t="e">
        <f ca="1">+IF(AND(ISNUMBER(OFFSET('Sanitation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1" t="e">
        <f ca="1">+IF(AND(ISNUMBER(OFFSET('Hygiene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1" t="e">
        <f ca="1">+IF(AND(ISNUMBER(OFFSET('Hygiene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1" t="e">
        <f ca="1">+IF(AND(ISNUMBER(OFFSET('Hygiene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1" t="e">
        <f ca="1">+IF(AND(ISNUMBER(OFFSET('Hygiene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1" t="e">
        <f ca="1">+IF(AND(ISNUMBER(OFFSET('Hygiene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1" t="e">
        <f ca="1">+IF(AND(ISNUMBER(OFFSET('Hygiene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1" t="e">
        <f ca="1">+IF(AND(ISNUMBER(OFFSET('Hygiene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1" t="e">
        <f ca="1">+IF(AND(ISNUMBER(OFFSET('Hygiene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1" t="e">
        <f ca="1">+IF(AND(ISNUMBER(OFFSET('Hygiene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1" t="e">
        <f ca="1">+IF(AND(ISNUMBER(OFFSET('Hygiene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1" t="e">
        <f ca="1">+IF(AND(ISNUMBER(OFFSET('Hygiene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1" t="e">
        <f ca="1">+IF(AND(ISNUMBER(OFFSET('Hygiene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1" t="e">
        <f ca="1">+IF(AND(ISNUMBER(OFFSET('Hygiene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1" t="e">
        <f ca="1">+IF(AND(ISNUMBER(OFFSET('Hygiene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1" t="e">
        <f ca="1">+IF(AND(ISNUMBER(OFFSET('Hygiene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1" t="e">
        <f ca="1">+IF(AND(ISNUMBER(OFFSET('Hygiene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1" t="e">
        <f ca="1">+IF(AND(ISNUMBER(OFFSET('Hygiene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1" t="e">
        <f ca="1">+IF(AND(ISNUMBER(OFFSET('Hygiene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1">+IF(OFFSET('Water Data'!$C$28,0,10*ROW('Water Data'!C39))="","",OFFSET('Water Data'!$C$28,0,10*ROW('Water Data'!C39)))</f>
        <v/>
      </c>
      <c r="BT45" s="34" t="str">
        <f ca="1">+IF(OFFSET('Water Data'!$C$29,0,10*ROW('Water Data'!C39))="","",OFFSET('Water Data'!$C$29,0,10*ROW('Water Data'!C39)))</f>
        <v/>
      </c>
      <c r="BU45" s="34" t="str">
        <f ca="1">+IF(OFFSET('Water Data'!$C$30,0,10*ROW('Water Data'!C39))="","",OFFSET('Water Data'!$C$30,0,10*ROW('Water Data'!C39)))</f>
        <v/>
      </c>
      <c r="BV45" s="34" t="str">
        <f ca="1">+IF(OFFSET('Water Data'!$D$28,0,10*ROW('Water Data'!D39))="","",OFFSET('Water Data'!$D$28,0,10*ROW('Water Data'!D39)))</f>
        <v/>
      </c>
      <c r="BW45" s="34" t="str">
        <f ca="1">+IF(OFFSET('Water Data'!$D$29,0,10*ROW('Water Data'!D39))="","",OFFSET('Water Data'!$D$29,0,10*ROW('Water Data'!D39)))</f>
        <v/>
      </c>
      <c r="BX45" s="34" t="str">
        <f ca="1">+IF(OFFSET('Water Data'!$D$30,0,10*ROW('Water Data'!D39))="","",OFFSET('Water Data'!$D$30,0,10*ROW('Water Data'!D39)))</f>
        <v/>
      </c>
      <c r="BY45" s="34" t="str">
        <f ca="1">+IF(OFFSET('Water Data'!$E$28,0,10*ROW('Water Data'!E39))="","",OFFSET('Water Data'!$E$28,0,10*ROW('Water Data'!E39)))</f>
        <v/>
      </c>
      <c r="BZ45" s="34" t="str">
        <f ca="1">+IF(OFFSET('Water Data'!$E$29,0,10*ROW('Water Data'!E39))="","",OFFSET('Water Data'!$E$29,0,10*ROW('Water Data'!E39)))</f>
        <v/>
      </c>
      <c r="CA45" s="34" t="str">
        <f ca="1">+IF(OFFSET('Water Data'!$E$30,0,10*ROW('Water Data'!E39))="","",OFFSET('Water Data'!$E$30,0,10*ROW('Water Data'!E39)))</f>
        <v/>
      </c>
      <c r="CB45" s="34" t="str">
        <f ca="1">+IF(OFFSET('Water Data'!$F$28,0,10*ROW('Water Data'!F39))="","",OFFSET('Water Data'!$F$28,0,10*ROW('Water Data'!F39)))</f>
        <v/>
      </c>
      <c r="CC45" s="34" t="str">
        <f ca="1">+IF(OFFSET('Water Data'!$F$29,0,10*ROW('Water Data'!F39))="","",OFFSET('Water Data'!$F$29,0,10*ROW('Water Data'!F39)))</f>
        <v/>
      </c>
      <c r="CD45" s="34" t="str">
        <f ca="1">+IF(OFFSET('Water Data'!$F$30,0,10*ROW('Water Data'!F39))="","",OFFSET('Water Data'!$F$30,0,10*ROW('Water Data'!F39)))</f>
        <v/>
      </c>
      <c r="CE45" s="34" t="str">
        <f ca="1">+IF(OFFSET('Water Data'!$G$28,0,10*ROW('Water Data'!G39))="","",OFFSET('Water Data'!$G$28,0,10*ROW('Water Data'!G39)))</f>
        <v/>
      </c>
      <c r="CF45" s="34" t="str">
        <f ca="1">+IF(OFFSET('Water Data'!$G$29,0,10*ROW('Water Data'!G39))="","",OFFSET('Water Data'!$G$29,0,10*ROW('Water Data'!G39)))</f>
        <v/>
      </c>
      <c r="CG45" s="34" t="str">
        <f ca="1">+IF(OFFSET('Water Data'!$G$30,0,10*ROW('Water Data'!G39))="","",OFFSET('Water Data'!$G$30,0,10*ROW('Water Data'!G39)))</f>
        <v/>
      </c>
      <c r="CH45" s="34" t="str">
        <f ca="1">+IF(OFFSET('Water Data'!$H$28,0,10*ROW('Water Data'!H39))="","",OFFSET('Water Data'!$H$28,0,10*ROW('Water Data'!H39)))</f>
        <v/>
      </c>
      <c r="CI45" s="34" t="str">
        <f ca="1">+IF(OFFSET('Water Data'!$H$29,0,10*ROW('Water Data'!H39))="","",OFFSET('Water Data'!$H$29,0,10*ROW('Water Data'!H39)))</f>
        <v/>
      </c>
      <c r="CJ45" s="34" t="str">
        <f ca="1">+IF(OFFSET('Water Data'!$H$30,0,10*ROW('Water Data'!H39))="","",OFFSET('Water Data'!$H$30,0,10*ROW('Water Data'!H39)))</f>
        <v/>
      </c>
      <c r="CK45" s="34" t="str">
        <f ca="1">+IF(OFFSET('Sanitation Data'!$C$29,0,10*ROW('Sanitation Data'!C39))="","",OFFSET('Sanitation Data'!$C$29,0,10*ROW('Sanitation Data'!C39)))</f>
        <v/>
      </c>
      <c r="CL45" s="34" t="str">
        <f ca="1">+IF(OFFSET('Sanitation Data'!$C$30,0,10*ROW('Sanitation Data'!C39))="","",OFFSET('Sanitation Data'!$C$30,0,10*ROW('Sanitation Data'!C39)))</f>
        <v/>
      </c>
      <c r="CM45" s="34" t="str">
        <f ca="1">+IF(OFFSET('Sanitation Data'!$C$31,0,10*ROW('Sanitation Data'!C39))="","",OFFSET('Sanitation Data'!$C$31,0,10*ROW('Sanitation Data'!C39)))</f>
        <v/>
      </c>
      <c r="CN45" s="34" t="str">
        <f ca="1">+IF(OFFSET('Sanitation Data'!$C$32,0,10*ROW('Sanitation Data'!C39))="","",OFFSET('Sanitation Data'!$C$32,0,10*ROW('Sanitation Data'!C39)))</f>
        <v/>
      </c>
      <c r="CO45" s="34" t="str">
        <f ca="1">+IF(OFFSET('Sanitation Data'!$C$33,0,10*ROW('Sanitation Data'!C39))="","",OFFSET('Sanitation Data'!$C$33,0,10*ROW('Sanitation Data'!C39)))</f>
        <v/>
      </c>
      <c r="CP45" s="34" t="str">
        <f ca="1">+IF(OFFSET('Sanitation Data'!$D$29,0,10*ROW('Sanitation Data'!D39))="","",OFFSET('Sanitation Data'!$D$29,0,10*ROW('Sanitation Data'!D39)))</f>
        <v/>
      </c>
      <c r="CQ45" s="34" t="str">
        <f ca="1">+IF(OFFSET('Sanitation Data'!$D$30,0,10*ROW('Sanitation Data'!D39))="","",OFFSET('Sanitation Data'!$D$30,0,10*ROW('Sanitation Data'!D39)))</f>
        <v/>
      </c>
      <c r="CR45" s="34" t="str">
        <f ca="1">+IF(OFFSET('Sanitation Data'!$D$31,0,10*ROW('Sanitation Data'!D39))="","",OFFSET('Sanitation Data'!$D$31,0,10*ROW('Sanitation Data'!D39)))</f>
        <v/>
      </c>
      <c r="CS45" s="34" t="str">
        <f ca="1">+IF(OFFSET('Sanitation Data'!$D$32,0,10*ROW('Sanitation Data'!D39))="","",OFFSET('Sanitation Data'!$D$32,0,10*ROW('Sanitation Data'!D39)))</f>
        <v/>
      </c>
      <c r="CT45" s="34" t="str">
        <f ca="1">+IF(OFFSET('Sanitation Data'!$D$33,0,10*ROW('Sanitation Data'!D39))="","",OFFSET('Sanitation Data'!$D$33,0,10*ROW('Sanitation Data'!D39)))</f>
        <v/>
      </c>
      <c r="CU45" s="34" t="str">
        <f ca="1">+IF(OFFSET('Sanitation Data'!$E$29,0,10*ROW('Sanitation Data'!E39))="","",OFFSET('Sanitation Data'!$E$29,0,10*ROW('Sanitation Data'!E39)))</f>
        <v/>
      </c>
      <c r="CV45" s="34" t="str">
        <f ca="1">+IF(OFFSET('Sanitation Data'!$E$30,0,10*ROW('Sanitation Data'!E39))="","",OFFSET('Sanitation Data'!$E$30,0,10*ROW('Sanitation Data'!E39)))</f>
        <v/>
      </c>
      <c r="CW45" s="34" t="str">
        <f ca="1">+IF(OFFSET('Sanitation Data'!$E$31,0,10*ROW('Sanitation Data'!E39))="","",OFFSET('Sanitation Data'!$E$31,0,10*ROW('Sanitation Data'!E39)))</f>
        <v/>
      </c>
      <c r="CX45" s="34" t="str">
        <f ca="1">+IF(OFFSET('Sanitation Data'!$E$32,0,10*ROW('Sanitation Data'!E39))="","",OFFSET('Sanitation Data'!$E$32,0,10*ROW('Sanitation Data'!E39)))</f>
        <v/>
      </c>
      <c r="CY45" s="34" t="str">
        <f ca="1">+IF(OFFSET('Sanitation Data'!$E$33,0,10*ROW('Sanitation Data'!E39))="","",OFFSET('Sanitation Data'!$E$33,0,10*ROW('Sanitation Data'!E39)))</f>
        <v/>
      </c>
      <c r="CZ45" s="34" t="str">
        <f ca="1">+IF(OFFSET('Sanitation Data'!$F$29,0,10*ROW('Sanitation Data'!F39))="","",OFFSET('Sanitation Data'!$F$29,0,10*ROW('Sanitation Data'!F39)))</f>
        <v/>
      </c>
      <c r="DA45" s="34" t="str">
        <f ca="1">+IF(OFFSET('Sanitation Data'!$F$30,0,10*ROW('Sanitation Data'!F39))="","",OFFSET('Sanitation Data'!$F$30,0,10*ROW('Sanitation Data'!F39)))</f>
        <v/>
      </c>
      <c r="DB45" s="34" t="str">
        <f ca="1">+IF(OFFSET('Sanitation Data'!$F$31,0,10*ROW('Sanitation Data'!F39))="","",OFFSET('Sanitation Data'!$F$31,0,10*ROW('Sanitation Data'!F39)))</f>
        <v/>
      </c>
      <c r="DC45" s="34" t="str">
        <f ca="1">+IF(OFFSET('Sanitation Data'!$F$32,0,10*ROW('Sanitation Data'!F39))="","",OFFSET('Sanitation Data'!$F$32,0,10*ROW('Sanitation Data'!F39)))</f>
        <v/>
      </c>
      <c r="DD45" s="34" t="str">
        <f ca="1">+IF(OFFSET('Sanitation Data'!$F$33,0,10*ROW('Sanitation Data'!F39))="","",OFFSET('Sanitation Data'!$F$33,0,10*ROW('Sanitation Data'!F39)))</f>
        <v/>
      </c>
      <c r="DE45" s="34" t="str">
        <f ca="1">+IF(OFFSET('Sanitation Data'!$G$29,0,10*ROW('Sanitation Data'!G39))="","",OFFSET('Sanitation Data'!$G$29,0,10*ROW('Sanitation Data'!G39)))</f>
        <v/>
      </c>
      <c r="DF45" s="34" t="str">
        <f ca="1">+IF(OFFSET('Sanitation Data'!$G$30,0,10*ROW('Sanitation Data'!G39))="","",OFFSET('Sanitation Data'!$G$30,0,10*ROW('Sanitation Data'!G39)))</f>
        <v/>
      </c>
      <c r="DG45" s="34" t="str">
        <f ca="1">+IF(OFFSET('Sanitation Data'!$G$31,0,10*ROW('Sanitation Data'!G39))="","",OFFSET('Sanitation Data'!$G$31,0,10*ROW('Sanitation Data'!G39)))</f>
        <v/>
      </c>
      <c r="DH45" s="34" t="str">
        <f ca="1">+IF(OFFSET('Sanitation Data'!$G$32,0,10*ROW('Sanitation Data'!G39))="","",OFFSET('Sanitation Data'!$G$32,0,10*ROW('Sanitation Data'!G39)))</f>
        <v/>
      </c>
      <c r="DI45" s="34" t="str">
        <f ca="1">+IF(OFFSET('Sanitation Data'!$G$33,0,10*ROW('Sanitation Data'!G39))="","",OFFSET('Sanitation Data'!$G$33,0,10*ROW('Sanitation Data'!G39)))</f>
        <v/>
      </c>
      <c r="DJ45" s="34" t="str">
        <f ca="1">+IF(OFFSET('Sanitation Data'!$H$29,0,10*ROW('Sanitation Data'!H39))="","",OFFSET('Sanitation Data'!$H$29,0,10*ROW('Sanitation Data'!H39)))</f>
        <v/>
      </c>
      <c r="DK45" s="34" t="str">
        <f ca="1">+IF(OFFSET('Sanitation Data'!$H$30,0,10*ROW('Sanitation Data'!H39))="","",OFFSET('Sanitation Data'!$H$30,0,10*ROW('Sanitation Data'!H39)))</f>
        <v/>
      </c>
      <c r="DL45" s="34" t="str">
        <f ca="1">+IF(OFFSET('Sanitation Data'!$H$31,0,10*ROW('Sanitation Data'!H39))="","",OFFSET('Sanitation Data'!$H$31,0,10*ROW('Sanitation Data'!H39)))</f>
        <v/>
      </c>
      <c r="DM45" s="34" t="str">
        <f ca="1">+IF(OFFSET('Sanitation Data'!$H$32,0,10*ROW('Sanitation Data'!H39))="","",OFFSET('Sanitation Data'!$H$32,0,10*ROW('Sanitation Data'!H39)))</f>
        <v/>
      </c>
      <c r="DN45" s="34" t="str">
        <f ca="1">+IF(OFFSET('Sanitation Data'!$H$33,0,10*ROW('Sanitation Data'!H39))="","",OFFSET('Sanitation Data'!$H$33,0,10*ROW('Sanitation Data'!H39)))</f>
        <v/>
      </c>
      <c r="DO45" s="34" t="str">
        <f ca="1">+IF(OFFSET('Hygiene Data'!$C$12,0,10*ROW('Hygiene Data'!C39))="","",OFFSET('Hygiene Data'!$C$12,0,10*ROW('Hygiene Data'!C39)))</f>
        <v/>
      </c>
      <c r="DP45" s="34" t="str">
        <f ca="1">+IF(OFFSET('Hygiene Data'!$C$13,0,10*ROW('Hygiene Data'!C39))="","",OFFSET('Hygiene Data'!$C$13,0,10*ROW('Hygiene Data'!C39)))</f>
        <v/>
      </c>
      <c r="DQ45" s="34" t="str">
        <f ca="1">+IF(OFFSET('Hygiene Data'!$C$14,0,10*ROW('Hygiene Data'!C39))="","",OFFSET('Hygiene Data'!$C$14,0,10*ROW('Hygiene Data'!C39)))</f>
        <v/>
      </c>
      <c r="DR45" s="34" t="str">
        <f ca="1">+IF(OFFSET('Hygiene Data'!$D$12,0,10*ROW('Hygiene Data'!D39))="","",OFFSET('Hygiene Data'!$D$12,0,10*ROW('Hygiene Data'!D39)))</f>
        <v/>
      </c>
      <c r="DS45" s="34" t="str">
        <f ca="1">+IF(OFFSET('Hygiene Data'!$D$13,0,10*ROW('Hygiene Data'!D39))="","",OFFSET('Hygiene Data'!$D$13,0,10*ROW('Hygiene Data'!D39)))</f>
        <v/>
      </c>
      <c r="DT45" s="34" t="str">
        <f ca="1">+IF(OFFSET('Hygiene Data'!$D$14,0,10*ROW('Hygiene Data'!D39))="","",OFFSET('Hygiene Data'!$D$14,0,10*ROW('Hygiene Data'!D39)))</f>
        <v/>
      </c>
      <c r="DU45" s="34" t="str">
        <f ca="1">+IF(OFFSET('Hygiene Data'!$E$12,0,10*ROW('Hygiene Data'!E39))="","",OFFSET('Hygiene Data'!$E$12,0,10*ROW('Hygiene Data'!E39)))</f>
        <v/>
      </c>
      <c r="DV45" s="34" t="str">
        <f ca="1">+IF(OFFSET('Hygiene Data'!$E$13,0,10*ROW('Hygiene Data'!E39))="","",OFFSET('Hygiene Data'!$E$13,0,10*ROW('Hygiene Data'!E39)))</f>
        <v/>
      </c>
      <c r="DW45" s="34" t="str">
        <f ca="1">+IF(OFFSET('Hygiene Data'!$E$14,0,10*ROW('Hygiene Data'!E39))="","",OFFSET('Hygiene Data'!$E$14,0,10*ROW('Hygiene Data'!E39)))</f>
        <v/>
      </c>
      <c r="DX45" s="34" t="str">
        <f ca="1">+IF(OFFSET('Hygiene Data'!$F$12,0,10*ROW('Hygiene Data'!F39))="","",OFFSET('Hygiene Data'!$F$12,0,10*ROW('Hygiene Data'!F39)))</f>
        <v/>
      </c>
      <c r="DY45" s="34" t="str">
        <f ca="1">+IF(OFFSET('Hygiene Data'!$F$13,0,10*ROW('Hygiene Data'!F39))="","",OFFSET('Hygiene Data'!$F$13,0,10*ROW('Hygiene Data'!F39)))</f>
        <v/>
      </c>
      <c r="DZ45" s="34" t="str">
        <f ca="1">+IF(OFFSET('Hygiene Data'!$F$14,0,10*ROW('Hygiene Data'!F39))="","",OFFSET('Hygiene Data'!$F$14,0,10*ROW('Hygiene Data'!F39)))</f>
        <v/>
      </c>
      <c r="EA45" s="34" t="str">
        <f ca="1">+IF(OFFSET('Hygiene Data'!$G$12,0,10*ROW('Hygiene Data'!G39))="","",OFFSET('Hygiene Data'!$G$12,0,10*ROW('Hygiene Data'!G39)))</f>
        <v/>
      </c>
      <c r="EB45" s="34" t="str">
        <f ca="1">+IF(OFFSET('Hygiene Data'!$G$13,0,10*ROW('Hygiene Data'!G39))="","",OFFSET('Hygiene Data'!$G$13,0,10*ROW('Hygiene Data'!G39)))</f>
        <v/>
      </c>
      <c r="EC45" s="34" t="str">
        <f ca="1">+IF(OFFSET('Hygiene Data'!$G$14,0,10*ROW('Hygiene Data'!G39))="","",OFFSET('Hygiene Data'!$G$14,0,10*ROW('Hygiene Data'!G39)))</f>
        <v/>
      </c>
      <c r="ED45" s="34" t="str">
        <f ca="1">+IF(OFFSET('Hygiene Data'!$H$12,0,10*ROW('Hygiene Data'!H39))="","",OFFSET('Hygiene Data'!$H$12,0,10*ROW('Hygiene Data'!H39)))</f>
        <v/>
      </c>
      <c r="EE45" s="34" t="str">
        <f ca="1">+IF(OFFSET('Hygiene Data'!$H$13,0,10*ROW('Hygiene Data'!H39))="","",OFFSET('Hygiene Data'!$H$13,0,10*ROW('Hygiene Data'!H39)))</f>
        <v/>
      </c>
      <c r="EF45" s="34" t="str">
        <f ca="1">+IF(OFFSET('Hygiene Data'!$H$14,0,10*ROW('Hygiene Data'!H39))="","",OFFSET('Hygiene Data'!$H$14,0,10*ROW('Hygiene Data'!H39)))</f>
        <v/>
      </c>
    </row>
    <row r="46" spans="1:136" x14ac:dyDescent="0.25">
      <c r="A46" s="57" t="str">
        <f ca="1">+IF(OFFSET('Water Data'!$B$1,0,10*ROW('Water Data'!B43))="","",OFFSET('Water Data'!$B$1,0,10*ROW('Water Data'!B43)))</f>
        <v/>
      </c>
      <c r="B46" s="57" t="str">
        <f ca="1">+IF(OFFSET('Water Data'!$A$3,0,10*ROW('Water Data'!A43))="","",OFFSET('Water Data'!$A$3,0,10*ROW('Water Data'!A43)))</f>
        <v/>
      </c>
      <c r="C46" s="57" t="str">
        <f ca="1">+IF(OFFSET('Water Data'!$C$3,0,10*ROW('Water Data'!C43))="","",OFFSET('Water Data'!$C$3,0,10*ROW('Water Data'!C43)))</f>
        <v/>
      </c>
      <c r="D46" s="249" t="e">
        <f ca="1">+IF(AND(ISNUMBER(OFFSET('Water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9" t="e">
        <f ca="1">+IF(AND(ISNUMBER(OFFSET('Water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9" t="e">
        <f ca="1">+IF(AND(ISNUMBER(OFFSET('Water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9" t="e">
        <f ca="1">+IF(AND(ISNUMBER(OFFSET('Water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9" t="e">
        <f ca="1">+IF(AND(ISNUMBER(OFFSET('Water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9" t="e">
        <f ca="1">+IF(AND(ISNUMBER(OFFSET('Water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9" t="e">
        <f ca="1">+IF(AND(ISNUMBER(OFFSET('Water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9" t="e">
        <f ca="1">+IF(AND(ISNUMBER(OFFSET('Water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9" t="e">
        <f ca="1">+IF(AND(ISNUMBER(OFFSET('Water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9" t="e">
        <f ca="1">+IF(AND(ISNUMBER(OFFSET('Water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9" t="e">
        <f ca="1">+IF(AND(ISNUMBER(OFFSET('Water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9" t="e">
        <f ca="1">+IF(AND(ISNUMBER(OFFSET('Water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9" t="e">
        <f ca="1">+IF(AND(ISNUMBER(OFFSET('Water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9" t="e">
        <f ca="1">+IF(AND(ISNUMBER(OFFSET('Water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9" t="e">
        <f ca="1">+IF(AND(ISNUMBER(OFFSET('Water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9" t="e">
        <f ca="1">+IF(AND(ISNUMBER(OFFSET('Water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9" t="e">
        <f ca="1">+IF(AND(ISNUMBER(OFFSET('Water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9" t="e">
        <f ca="1">+IF(AND(ISNUMBER(OFFSET('Water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0" t="e">
        <f ca="1">+IF(AND(ISNUMBER(OFFSET('Sanitation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0" t="e">
        <f ca="1">+IF(AND(ISNUMBER(OFFSET('Sanitation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0" t="e">
        <f ca="1">+IF(AND(ISNUMBER(OFFSET('Sanitation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0" t="e">
        <f ca="1">+IF(AND(ISNUMBER(OFFSET('Sanitation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0" t="e">
        <f ca="1">+IF(AND(ISNUMBER(OFFSET('Sanitation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0" t="e">
        <f ca="1">+IF(AND(ISNUMBER(OFFSET('Sanitation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0" t="e">
        <f ca="1">+IF(AND(ISNUMBER(OFFSET('Sanitation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0" t="e">
        <f ca="1">+IF(AND(ISNUMBER(OFFSET('Sanitation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0" t="e">
        <f ca="1">+IF(AND(ISNUMBER(OFFSET('Sanitation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0" t="e">
        <f ca="1">+IF(AND(ISNUMBER(OFFSET('Sanitation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0" t="e">
        <f ca="1">+IF(AND(ISNUMBER(OFFSET('Sanitation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0" t="e">
        <f ca="1">+IF(AND(ISNUMBER(OFFSET('Sanitation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0" t="e">
        <f ca="1">+IF(AND(ISNUMBER(OFFSET('Sanitation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0" t="e">
        <f ca="1">+IF(AND(ISNUMBER(OFFSET('Sanitation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0" t="e">
        <f ca="1">+IF(AND(ISNUMBER(OFFSET('Sanitation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0" t="e">
        <f ca="1">+IF(AND(ISNUMBER(OFFSET('Sanitation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0" t="e">
        <f ca="1">+IF(AND(ISNUMBER(OFFSET('Sanitation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0" t="e">
        <f ca="1">+IF(AND(ISNUMBER(OFFSET('Sanitation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0" t="e">
        <f ca="1">+IF(AND(ISNUMBER(OFFSET('Sanitation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0" t="e">
        <f ca="1">+IF(AND(ISNUMBER(OFFSET('Sanitation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0" t="e">
        <f ca="1">+IF(AND(ISNUMBER(OFFSET('Sanitation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0" t="e">
        <f ca="1">+IF(AND(ISNUMBER(OFFSET('Sanitation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0" t="e">
        <f ca="1">+IF(AND(ISNUMBER(OFFSET('Sanitation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0" t="e">
        <f ca="1">+IF(AND(ISNUMBER(OFFSET('Sanitation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0" t="e">
        <f ca="1">+IF(AND(ISNUMBER(OFFSET('Sanitation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0" t="e">
        <f ca="1">+IF(AND(ISNUMBER(OFFSET('Sanitation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0" t="e">
        <f ca="1">+IF(AND(ISNUMBER(OFFSET('Sanitation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0" t="e">
        <f ca="1">+IF(AND(ISNUMBER(OFFSET('Sanitation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0" t="e">
        <f ca="1">+IF(AND(ISNUMBER(OFFSET('Sanitation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0" t="e">
        <f ca="1">+IF(AND(ISNUMBER(OFFSET('Sanitation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1" t="e">
        <f ca="1">+IF(AND(ISNUMBER(OFFSET('Hygiene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1" t="e">
        <f ca="1">+IF(AND(ISNUMBER(OFFSET('Hygiene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1" t="e">
        <f ca="1">+IF(AND(ISNUMBER(OFFSET('Hygiene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1" t="e">
        <f ca="1">+IF(AND(ISNUMBER(OFFSET('Hygiene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1" t="e">
        <f ca="1">+IF(AND(ISNUMBER(OFFSET('Hygiene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1" t="e">
        <f ca="1">+IF(AND(ISNUMBER(OFFSET('Hygiene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1" t="e">
        <f ca="1">+IF(AND(ISNUMBER(OFFSET('Hygiene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1" t="e">
        <f ca="1">+IF(AND(ISNUMBER(OFFSET('Hygiene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1" t="e">
        <f ca="1">+IF(AND(ISNUMBER(OFFSET('Hygiene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1" t="e">
        <f ca="1">+IF(AND(ISNUMBER(OFFSET('Hygiene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1" t="e">
        <f ca="1">+IF(AND(ISNUMBER(OFFSET('Hygiene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1" t="e">
        <f ca="1">+IF(AND(ISNUMBER(OFFSET('Hygiene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1" t="e">
        <f ca="1">+IF(AND(ISNUMBER(OFFSET('Hygiene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1" t="e">
        <f ca="1">+IF(AND(ISNUMBER(OFFSET('Hygiene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1" t="e">
        <f ca="1">+IF(AND(ISNUMBER(OFFSET('Hygiene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1" t="e">
        <f ca="1">+IF(AND(ISNUMBER(OFFSET('Hygiene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1" t="e">
        <f ca="1">+IF(AND(ISNUMBER(OFFSET('Hygiene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1" t="e">
        <f ca="1">+IF(AND(ISNUMBER(OFFSET('Hygiene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1">+IF(OFFSET('Water Data'!$C$28,0,10*ROW('Water Data'!C40))="","",OFFSET('Water Data'!$C$28,0,10*ROW('Water Data'!C40)))</f>
        <v/>
      </c>
      <c r="BT46" s="34" t="str">
        <f ca="1">+IF(OFFSET('Water Data'!$C$29,0,10*ROW('Water Data'!C40))="","",OFFSET('Water Data'!$C$29,0,10*ROW('Water Data'!C40)))</f>
        <v/>
      </c>
      <c r="BU46" s="34" t="str">
        <f ca="1">+IF(OFFSET('Water Data'!$C$30,0,10*ROW('Water Data'!C40))="","",OFFSET('Water Data'!$C$30,0,10*ROW('Water Data'!C40)))</f>
        <v/>
      </c>
      <c r="BV46" s="34" t="str">
        <f ca="1">+IF(OFFSET('Water Data'!$D$28,0,10*ROW('Water Data'!D40))="","",OFFSET('Water Data'!$D$28,0,10*ROW('Water Data'!D40)))</f>
        <v/>
      </c>
      <c r="BW46" s="34" t="str">
        <f ca="1">+IF(OFFSET('Water Data'!$D$29,0,10*ROW('Water Data'!D40))="","",OFFSET('Water Data'!$D$29,0,10*ROW('Water Data'!D40)))</f>
        <v/>
      </c>
      <c r="BX46" s="34" t="str">
        <f ca="1">+IF(OFFSET('Water Data'!$D$30,0,10*ROW('Water Data'!D40))="","",OFFSET('Water Data'!$D$30,0,10*ROW('Water Data'!D40)))</f>
        <v/>
      </c>
      <c r="BY46" s="34" t="str">
        <f ca="1">+IF(OFFSET('Water Data'!$E$28,0,10*ROW('Water Data'!E40))="","",OFFSET('Water Data'!$E$28,0,10*ROW('Water Data'!E40)))</f>
        <v/>
      </c>
      <c r="BZ46" s="34" t="str">
        <f ca="1">+IF(OFFSET('Water Data'!$E$29,0,10*ROW('Water Data'!E40))="","",OFFSET('Water Data'!$E$29,0,10*ROW('Water Data'!E40)))</f>
        <v/>
      </c>
      <c r="CA46" s="34" t="str">
        <f ca="1">+IF(OFFSET('Water Data'!$E$30,0,10*ROW('Water Data'!E40))="","",OFFSET('Water Data'!$E$30,0,10*ROW('Water Data'!E40)))</f>
        <v/>
      </c>
      <c r="CB46" s="34" t="str">
        <f ca="1">+IF(OFFSET('Water Data'!$F$28,0,10*ROW('Water Data'!F40))="","",OFFSET('Water Data'!$F$28,0,10*ROW('Water Data'!F40)))</f>
        <v/>
      </c>
      <c r="CC46" s="34" t="str">
        <f ca="1">+IF(OFFSET('Water Data'!$F$29,0,10*ROW('Water Data'!F40))="","",OFFSET('Water Data'!$F$29,0,10*ROW('Water Data'!F40)))</f>
        <v/>
      </c>
      <c r="CD46" s="34" t="str">
        <f ca="1">+IF(OFFSET('Water Data'!$F$30,0,10*ROW('Water Data'!F40))="","",OFFSET('Water Data'!$F$30,0,10*ROW('Water Data'!F40)))</f>
        <v/>
      </c>
      <c r="CE46" s="34" t="str">
        <f ca="1">+IF(OFFSET('Water Data'!$G$28,0,10*ROW('Water Data'!G40))="","",OFFSET('Water Data'!$G$28,0,10*ROW('Water Data'!G40)))</f>
        <v/>
      </c>
      <c r="CF46" s="34" t="str">
        <f ca="1">+IF(OFFSET('Water Data'!$G$29,0,10*ROW('Water Data'!G40))="","",OFFSET('Water Data'!$G$29,0,10*ROW('Water Data'!G40)))</f>
        <v/>
      </c>
      <c r="CG46" s="34" t="str">
        <f ca="1">+IF(OFFSET('Water Data'!$G$30,0,10*ROW('Water Data'!G40))="","",OFFSET('Water Data'!$G$30,0,10*ROW('Water Data'!G40)))</f>
        <v/>
      </c>
      <c r="CH46" s="34" t="str">
        <f ca="1">+IF(OFFSET('Water Data'!$H$28,0,10*ROW('Water Data'!H40))="","",OFFSET('Water Data'!$H$28,0,10*ROW('Water Data'!H40)))</f>
        <v/>
      </c>
      <c r="CI46" s="34" t="str">
        <f ca="1">+IF(OFFSET('Water Data'!$H$29,0,10*ROW('Water Data'!H40))="","",OFFSET('Water Data'!$H$29,0,10*ROW('Water Data'!H40)))</f>
        <v/>
      </c>
      <c r="CJ46" s="34" t="str">
        <f ca="1">+IF(OFFSET('Water Data'!$H$30,0,10*ROW('Water Data'!H40))="","",OFFSET('Water Data'!$H$30,0,10*ROW('Water Data'!H40)))</f>
        <v/>
      </c>
      <c r="CK46" s="34" t="str">
        <f ca="1">+IF(OFFSET('Sanitation Data'!$C$29,0,10*ROW('Sanitation Data'!C40))="","",OFFSET('Sanitation Data'!$C$29,0,10*ROW('Sanitation Data'!C40)))</f>
        <v/>
      </c>
      <c r="CL46" s="34" t="str">
        <f ca="1">+IF(OFFSET('Sanitation Data'!$C$30,0,10*ROW('Sanitation Data'!C40))="","",OFFSET('Sanitation Data'!$C$30,0,10*ROW('Sanitation Data'!C40)))</f>
        <v/>
      </c>
      <c r="CM46" s="34" t="str">
        <f ca="1">+IF(OFFSET('Sanitation Data'!$C$31,0,10*ROW('Sanitation Data'!C40))="","",OFFSET('Sanitation Data'!$C$31,0,10*ROW('Sanitation Data'!C40)))</f>
        <v/>
      </c>
      <c r="CN46" s="34" t="str">
        <f ca="1">+IF(OFFSET('Sanitation Data'!$C$32,0,10*ROW('Sanitation Data'!C40))="","",OFFSET('Sanitation Data'!$C$32,0,10*ROW('Sanitation Data'!C40)))</f>
        <v/>
      </c>
      <c r="CO46" s="34" t="str">
        <f ca="1">+IF(OFFSET('Sanitation Data'!$C$33,0,10*ROW('Sanitation Data'!C40))="","",OFFSET('Sanitation Data'!$C$33,0,10*ROW('Sanitation Data'!C40)))</f>
        <v/>
      </c>
      <c r="CP46" s="34" t="str">
        <f ca="1">+IF(OFFSET('Sanitation Data'!$D$29,0,10*ROW('Sanitation Data'!D40))="","",OFFSET('Sanitation Data'!$D$29,0,10*ROW('Sanitation Data'!D40)))</f>
        <v/>
      </c>
      <c r="CQ46" s="34" t="str">
        <f ca="1">+IF(OFFSET('Sanitation Data'!$D$30,0,10*ROW('Sanitation Data'!D40))="","",OFFSET('Sanitation Data'!$D$30,0,10*ROW('Sanitation Data'!D40)))</f>
        <v/>
      </c>
      <c r="CR46" s="34" t="str">
        <f ca="1">+IF(OFFSET('Sanitation Data'!$D$31,0,10*ROW('Sanitation Data'!D40))="","",OFFSET('Sanitation Data'!$D$31,0,10*ROW('Sanitation Data'!D40)))</f>
        <v/>
      </c>
      <c r="CS46" s="34" t="str">
        <f ca="1">+IF(OFFSET('Sanitation Data'!$D$32,0,10*ROW('Sanitation Data'!D40))="","",OFFSET('Sanitation Data'!$D$32,0,10*ROW('Sanitation Data'!D40)))</f>
        <v/>
      </c>
      <c r="CT46" s="34" t="str">
        <f ca="1">+IF(OFFSET('Sanitation Data'!$D$33,0,10*ROW('Sanitation Data'!D40))="","",OFFSET('Sanitation Data'!$D$33,0,10*ROW('Sanitation Data'!D40)))</f>
        <v/>
      </c>
      <c r="CU46" s="34" t="str">
        <f ca="1">+IF(OFFSET('Sanitation Data'!$E$29,0,10*ROW('Sanitation Data'!E40))="","",OFFSET('Sanitation Data'!$E$29,0,10*ROW('Sanitation Data'!E40)))</f>
        <v/>
      </c>
      <c r="CV46" s="34" t="str">
        <f ca="1">+IF(OFFSET('Sanitation Data'!$E$30,0,10*ROW('Sanitation Data'!E40))="","",OFFSET('Sanitation Data'!$E$30,0,10*ROW('Sanitation Data'!E40)))</f>
        <v/>
      </c>
      <c r="CW46" s="34" t="str">
        <f ca="1">+IF(OFFSET('Sanitation Data'!$E$31,0,10*ROW('Sanitation Data'!E40))="","",OFFSET('Sanitation Data'!$E$31,0,10*ROW('Sanitation Data'!E40)))</f>
        <v/>
      </c>
      <c r="CX46" s="34" t="str">
        <f ca="1">+IF(OFFSET('Sanitation Data'!$E$32,0,10*ROW('Sanitation Data'!E40))="","",OFFSET('Sanitation Data'!$E$32,0,10*ROW('Sanitation Data'!E40)))</f>
        <v/>
      </c>
      <c r="CY46" s="34" t="str">
        <f ca="1">+IF(OFFSET('Sanitation Data'!$E$33,0,10*ROW('Sanitation Data'!E40))="","",OFFSET('Sanitation Data'!$E$33,0,10*ROW('Sanitation Data'!E40)))</f>
        <v/>
      </c>
      <c r="CZ46" s="34" t="str">
        <f ca="1">+IF(OFFSET('Sanitation Data'!$F$29,0,10*ROW('Sanitation Data'!F40))="","",OFFSET('Sanitation Data'!$F$29,0,10*ROW('Sanitation Data'!F40)))</f>
        <v/>
      </c>
      <c r="DA46" s="34" t="str">
        <f ca="1">+IF(OFFSET('Sanitation Data'!$F$30,0,10*ROW('Sanitation Data'!F40))="","",OFFSET('Sanitation Data'!$F$30,0,10*ROW('Sanitation Data'!F40)))</f>
        <v/>
      </c>
      <c r="DB46" s="34" t="str">
        <f ca="1">+IF(OFFSET('Sanitation Data'!$F$31,0,10*ROW('Sanitation Data'!F40))="","",OFFSET('Sanitation Data'!$F$31,0,10*ROW('Sanitation Data'!F40)))</f>
        <v/>
      </c>
      <c r="DC46" s="34" t="str">
        <f ca="1">+IF(OFFSET('Sanitation Data'!$F$32,0,10*ROW('Sanitation Data'!F40))="","",OFFSET('Sanitation Data'!$F$32,0,10*ROW('Sanitation Data'!F40)))</f>
        <v/>
      </c>
      <c r="DD46" s="34" t="str">
        <f ca="1">+IF(OFFSET('Sanitation Data'!$F$33,0,10*ROW('Sanitation Data'!F40))="","",OFFSET('Sanitation Data'!$F$33,0,10*ROW('Sanitation Data'!F40)))</f>
        <v/>
      </c>
      <c r="DE46" s="34" t="str">
        <f ca="1">+IF(OFFSET('Sanitation Data'!$G$29,0,10*ROW('Sanitation Data'!G40))="","",OFFSET('Sanitation Data'!$G$29,0,10*ROW('Sanitation Data'!G40)))</f>
        <v/>
      </c>
      <c r="DF46" s="34" t="str">
        <f ca="1">+IF(OFFSET('Sanitation Data'!$G$30,0,10*ROW('Sanitation Data'!G40))="","",OFFSET('Sanitation Data'!$G$30,0,10*ROW('Sanitation Data'!G40)))</f>
        <v/>
      </c>
      <c r="DG46" s="34" t="str">
        <f ca="1">+IF(OFFSET('Sanitation Data'!$G$31,0,10*ROW('Sanitation Data'!G40))="","",OFFSET('Sanitation Data'!$G$31,0,10*ROW('Sanitation Data'!G40)))</f>
        <v/>
      </c>
      <c r="DH46" s="34" t="str">
        <f ca="1">+IF(OFFSET('Sanitation Data'!$G$32,0,10*ROW('Sanitation Data'!G40))="","",OFFSET('Sanitation Data'!$G$32,0,10*ROW('Sanitation Data'!G40)))</f>
        <v/>
      </c>
      <c r="DI46" s="34" t="str">
        <f ca="1">+IF(OFFSET('Sanitation Data'!$G$33,0,10*ROW('Sanitation Data'!G40))="","",OFFSET('Sanitation Data'!$G$33,0,10*ROW('Sanitation Data'!G40)))</f>
        <v/>
      </c>
      <c r="DJ46" s="34" t="str">
        <f ca="1">+IF(OFFSET('Sanitation Data'!$H$29,0,10*ROW('Sanitation Data'!H40))="","",OFFSET('Sanitation Data'!$H$29,0,10*ROW('Sanitation Data'!H40)))</f>
        <v/>
      </c>
      <c r="DK46" s="34" t="str">
        <f ca="1">+IF(OFFSET('Sanitation Data'!$H$30,0,10*ROW('Sanitation Data'!H40))="","",OFFSET('Sanitation Data'!$H$30,0,10*ROW('Sanitation Data'!H40)))</f>
        <v/>
      </c>
      <c r="DL46" s="34" t="str">
        <f ca="1">+IF(OFFSET('Sanitation Data'!$H$31,0,10*ROW('Sanitation Data'!H40))="","",OFFSET('Sanitation Data'!$H$31,0,10*ROW('Sanitation Data'!H40)))</f>
        <v/>
      </c>
      <c r="DM46" s="34" t="str">
        <f ca="1">+IF(OFFSET('Sanitation Data'!$H$32,0,10*ROW('Sanitation Data'!H40))="","",OFFSET('Sanitation Data'!$H$32,0,10*ROW('Sanitation Data'!H40)))</f>
        <v/>
      </c>
      <c r="DN46" s="34" t="str">
        <f ca="1">+IF(OFFSET('Sanitation Data'!$H$33,0,10*ROW('Sanitation Data'!H40))="","",OFFSET('Sanitation Data'!$H$33,0,10*ROW('Sanitation Data'!H40)))</f>
        <v/>
      </c>
      <c r="DO46" s="34" t="str">
        <f ca="1">+IF(OFFSET('Hygiene Data'!$C$12,0,10*ROW('Hygiene Data'!C40))="","",OFFSET('Hygiene Data'!$C$12,0,10*ROW('Hygiene Data'!C40)))</f>
        <v/>
      </c>
      <c r="DP46" s="34" t="str">
        <f ca="1">+IF(OFFSET('Hygiene Data'!$C$13,0,10*ROW('Hygiene Data'!C40))="","",OFFSET('Hygiene Data'!$C$13,0,10*ROW('Hygiene Data'!C40)))</f>
        <v/>
      </c>
      <c r="DQ46" s="34" t="str">
        <f ca="1">+IF(OFFSET('Hygiene Data'!$C$14,0,10*ROW('Hygiene Data'!C40))="","",OFFSET('Hygiene Data'!$C$14,0,10*ROW('Hygiene Data'!C40)))</f>
        <v/>
      </c>
      <c r="DR46" s="34" t="str">
        <f ca="1">+IF(OFFSET('Hygiene Data'!$D$12,0,10*ROW('Hygiene Data'!D40))="","",OFFSET('Hygiene Data'!$D$12,0,10*ROW('Hygiene Data'!D40)))</f>
        <v/>
      </c>
      <c r="DS46" s="34" t="str">
        <f ca="1">+IF(OFFSET('Hygiene Data'!$D$13,0,10*ROW('Hygiene Data'!D40))="","",OFFSET('Hygiene Data'!$D$13,0,10*ROW('Hygiene Data'!D40)))</f>
        <v/>
      </c>
      <c r="DT46" s="34" t="str">
        <f ca="1">+IF(OFFSET('Hygiene Data'!$D$14,0,10*ROW('Hygiene Data'!D40))="","",OFFSET('Hygiene Data'!$D$14,0,10*ROW('Hygiene Data'!D40)))</f>
        <v/>
      </c>
      <c r="DU46" s="34" t="str">
        <f ca="1">+IF(OFFSET('Hygiene Data'!$E$12,0,10*ROW('Hygiene Data'!E40))="","",OFFSET('Hygiene Data'!$E$12,0,10*ROW('Hygiene Data'!E40)))</f>
        <v/>
      </c>
      <c r="DV46" s="34" t="str">
        <f ca="1">+IF(OFFSET('Hygiene Data'!$E$13,0,10*ROW('Hygiene Data'!E40))="","",OFFSET('Hygiene Data'!$E$13,0,10*ROW('Hygiene Data'!E40)))</f>
        <v/>
      </c>
      <c r="DW46" s="34" t="str">
        <f ca="1">+IF(OFFSET('Hygiene Data'!$E$14,0,10*ROW('Hygiene Data'!E40))="","",OFFSET('Hygiene Data'!$E$14,0,10*ROW('Hygiene Data'!E40)))</f>
        <v/>
      </c>
      <c r="DX46" s="34" t="str">
        <f ca="1">+IF(OFFSET('Hygiene Data'!$F$12,0,10*ROW('Hygiene Data'!F40))="","",OFFSET('Hygiene Data'!$F$12,0,10*ROW('Hygiene Data'!F40)))</f>
        <v/>
      </c>
      <c r="DY46" s="34" t="str">
        <f ca="1">+IF(OFFSET('Hygiene Data'!$F$13,0,10*ROW('Hygiene Data'!F40))="","",OFFSET('Hygiene Data'!$F$13,0,10*ROW('Hygiene Data'!F40)))</f>
        <v/>
      </c>
      <c r="DZ46" s="34" t="str">
        <f ca="1">+IF(OFFSET('Hygiene Data'!$F$14,0,10*ROW('Hygiene Data'!F40))="","",OFFSET('Hygiene Data'!$F$14,0,10*ROW('Hygiene Data'!F40)))</f>
        <v/>
      </c>
      <c r="EA46" s="34" t="str">
        <f ca="1">+IF(OFFSET('Hygiene Data'!$G$12,0,10*ROW('Hygiene Data'!G40))="","",OFFSET('Hygiene Data'!$G$12,0,10*ROW('Hygiene Data'!G40)))</f>
        <v/>
      </c>
      <c r="EB46" s="34" t="str">
        <f ca="1">+IF(OFFSET('Hygiene Data'!$G$13,0,10*ROW('Hygiene Data'!G40))="","",OFFSET('Hygiene Data'!$G$13,0,10*ROW('Hygiene Data'!G40)))</f>
        <v/>
      </c>
      <c r="EC46" s="34" t="str">
        <f ca="1">+IF(OFFSET('Hygiene Data'!$G$14,0,10*ROW('Hygiene Data'!G40))="","",OFFSET('Hygiene Data'!$G$14,0,10*ROW('Hygiene Data'!G40)))</f>
        <v/>
      </c>
      <c r="ED46" s="34" t="str">
        <f ca="1">+IF(OFFSET('Hygiene Data'!$H$12,0,10*ROW('Hygiene Data'!H40))="","",OFFSET('Hygiene Data'!$H$12,0,10*ROW('Hygiene Data'!H40)))</f>
        <v/>
      </c>
      <c r="EE46" s="34" t="str">
        <f ca="1">+IF(OFFSET('Hygiene Data'!$H$13,0,10*ROW('Hygiene Data'!H40))="","",OFFSET('Hygiene Data'!$H$13,0,10*ROW('Hygiene Data'!H40)))</f>
        <v/>
      </c>
      <c r="EF46" s="34" t="str">
        <f ca="1">+IF(OFFSET('Hygiene Data'!$H$14,0,10*ROW('Hygiene Data'!H40))="","",OFFSET('Hygiene Data'!$H$14,0,10*ROW('Hygiene Data'!H40)))</f>
        <v/>
      </c>
    </row>
    <row r="47" spans="1:136" x14ac:dyDescent="0.25">
      <c r="A47" s="57" t="str">
        <f ca="1">+IF(OFFSET('Water Data'!$B$1,0,10*ROW('Water Data'!B44))="","",OFFSET('Water Data'!$B$1,0,10*ROW('Water Data'!B44)))</f>
        <v/>
      </c>
      <c r="B47" s="57" t="str">
        <f ca="1">+IF(OFFSET('Water Data'!$A$3,0,10*ROW('Water Data'!A44))="","",OFFSET('Water Data'!$A$3,0,10*ROW('Water Data'!A44)))</f>
        <v/>
      </c>
      <c r="C47" s="57" t="str">
        <f ca="1">+IF(OFFSET('Water Data'!$C$3,0,10*ROW('Water Data'!C44))="","",OFFSET('Water Data'!$C$3,0,10*ROW('Water Data'!C44)))</f>
        <v/>
      </c>
      <c r="D47" s="249" t="e">
        <f ca="1">+IF(AND(ISNUMBER(OFFSET('Water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9" t="e">
        <f ca="1">+IF(AND(ISNUMBER(OFFSET('Water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9" t="e">
        <f ca="1">+IF(AND(ISNUMBER(OFFSET('Water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9" t="e">
        <f ca="1">+IF(AND(ISNUMBER(OFFSET('Water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9" t="e">
        <f ca="1">+IF(AND(ISNUMBER(OFFSET('Water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9" t="e">
        <f ca="1">+IF(AND(ISNUMBER(OFFSET('Water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9" t="e">
        <f ca="1">+IF(AND(ISNUMBER(OFFSET('Water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9" t="e">
        <f ca="1">+IF(AND(ISNUMBER(OFFSET('Water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9" t="e">
        <f ca="1">+IF(AND(ISNUMBER(OFFSET('Water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9" t="e">
        <f ca="1">+IF(AND(ISNUMBER(OFFSET('Water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9" t="e">
        <f ca="1">+IF(AND(ISNUMBER(OFFSET('Water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9" t="e">
        <f ca="1">+IF(AND(ISNUMBER(OFFSET('Water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9" t="e">
        <f ca="1">+IF(AND(ISNUMBER(OFFSET('Water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9" t="e">
        <f ca="1">+IF(AND(ISNUMBER(OFFSET('Water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9" t="e">
        <f ca="1">+IF(AND(ISNUMBER(OFFSET('Water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9" t="e">
        <f ca="1">+IF(AND(ISNUMBER(OFFSET('Water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9" t="e">
        <f ca="1">+IF(AND(ISNUMBER(OFFSET('Water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9" t="e">
        <f ca="1">+IF(AND(ISNUMBER(OFFSET('Water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0" t="e">
        <f ca="1">+IF(AND(ISNUMBER(OFFSET('Sanitation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0" t="e">
        <f ca="1">+IF(AND(ISNUMBER(OFFSET('Sanitation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0" t="e">
        <f ca="1">+IF(AND(ISNUMBER(OFFSET('Sanitation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0" t="e">
        <f ca="1">+IF(AND(ISNUMBER(OFFSET('Sanitation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0" t="e">
        <f ca="1">+IF(AND(ISNUMBER(OFFSET('Sanitation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0" t="e">
        <f ca="1">+IF(AND(ISNUMBER(OFFSET('Sanitation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0" t="e">
        <f ca="1">+IF(AND(ISNUMBER(OFFSET('Sanitation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0" t="e">
        <f ca="1">+IF(AND(ISNUMBER(OFFSET('Sanitation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0" t="e">
        <f ca="1">+IF(AND(ISNUMBER(OFFSET('Sanitation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0" t="e">
        <f ca="1">+IF(AND(ISNUMBER(OFFSET('Sanitation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0" t="e">
        <f ca="1">+IF(AND(ISNUMBER(OFFSET('Sanitation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0" t="e">
        <f ca="1">+IF(AND(ISNUMBER(OFFSET('Sanitation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0" t="e">
        <f ca="1">+IF(AND(ISNUMBER(OFFSET('Sanitation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0" t="e">
        <f ca="1">+IF(AND(ISNUMBER(OFFSET('Sanitation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0" t="e">
        <f ca="1">+IF(AND(ISNUMBER(OFFSET('Sanitation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0" t="e">
        <f ca="1">+IF(AND(ISNUMBER(OFFSET('Sanitation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0" t="e">
        <f ca="1">+IF(AND(ISNUMBER(OFFSET('Sanitation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0" t="e">
        <f ca="1">+IF(AND(ISNUMBER(OFFSET('Sanitation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0" t="e">
        <f ca="1">+IF(AND(ISNUMBER(OFFSET('Sanitation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0" t="e">
        <f ca="1">+IF(AND(ISNUMBER(OFFSET('Sanitation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0" t="e">
        <f ca="1">+IF(AND(ISNUMBER(OFFSET('Sanitation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0" t="e">
        <f ca="1">+IF(AND(ISNUMBER(OFFSET('Sanitation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0" t="e">
        <f ca="1">+IF(AND(ISNUMBER(OFFSET('Sanitation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0" t="e">
        <f ca="1">+IF(AND(ISNUMBER(OFFSET('Sanitation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0" t="e">
        <f ca="1">+IF(AND(ISNUMBER(OFFSET('Sanitation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0" t="e">
        <f ca="1">+IF(AND(ISNUMBER(OFFSET('Sanitation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0" t="e">
        <f ca="1">+IF(AND(ISNUMBER(OFFSET('Sanitation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0" t="e">
        <f ca="1">+IF(AND(ISNUMBER(OFFSET('Sanitation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0" t="e">
        <f ca="1">+IF(AND(ISNUMBER(OFFSET('Sanitation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0" t="e">
        <f ca="1">+IF(AND(ISNUMBER(OFFSET('Sanitation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1" t="e">
        <f ca="1">+IF(AND(ISNUMBER(OFFSET('Hygiene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1" t="e">
        <f ca="1">+IF(AND(ISNUMBER(OFFSET('Hygiene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1" t="e">
        <f ca="1">+IF(AND(ISNUMBER(OFFSET('Hygiene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1" t="e">
        <f ca="1">+IF(AND(ISNUMBER(OFFSET('Hygiene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1" t="e">
        <f ca="1">+IF(AND(ISNUMBER(OFFSET('Hygiene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1" t="e">
        <f ca="1">+IF(AND(ISNUMBER(OFFSET('Hygiene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1" t="e">
        <f ca="1">+IF(AND(ISNUMBER(OFFSET('Hygiene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1" t="e">
        <f ca="1">+IF(AND(ISNUMBER(OFFSET('Hygiene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1" t="e">
        <f ca="1">+IF(AND(ISNUMBER(OFFSET('Hygiene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1" t="e">
        <f ca="1">+IF(AND(ISNUMBER(OFFSET('Hygiene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1" t="e">
        <f ca="1">+IF(AND(ISNUMBER(OFFSET('Hygiene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1" t="e">
        <f ca="1">+IF(AND(ISNUMBER(OFFSET('Hygiene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1" t="e">
        <f ca="1">+IF(AND(ISNUMBER(OFFSET('Hygiene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1" t="e">
        <f ca="1">+IF(AND(ISNUMBER(OFFSET('Hygiene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1" t="e">
        <f ca="1">+IF(AND(ISNUMBER(OFFSET('Hygiene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1" t="e">
        <f ca="1">+IF(AND(ISNUMBER(OFFSET('Hygiene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1" t="e">
        <f ca="1">+IF(AND(ISNUMBER(OFFSET('Hygiene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1" t="e">
        <f ca="1">+IF(AND(ISNUMBER(OFFSET('Hygiene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1">+IF(OFFSET('Water Data'!$C$28,0,10*ROW('Water Data'!C41))="","",OFFSET('Water Data'!$C$28,0,10*ROW('Water Data'!C41)))</f>
        <v/>
      </c>
      <c r="BT47" s="34" t="str">
        <f ca="1">+IF(OFFSET('Water Data'!$C$29,0,10*ROW('Water Data'!C41))="","",OFFSET('Water Data'!$C$29,0,10*ROW('Water Data'!C41)))</f>
        <v/>
      </c>
      <c r="BU47" s="34" t="str">
        <f ca="1">+IF(OFFSET('Water Data'!$C$30,0,10*ROW('Water Data'!C41))="","",OFFSET('Water Data'!$C$30,0,10*ROW('Water Data'!C41)))</f>
        <v/>
      </c>
      <c r="BV47" s="34" t="str">
        <f ca="1">+IF(OFFSET('Water Data'!$D$28,0,10*ROW('Water Data'!D41))="","",OFFSET('Water Data'!$D$28,0,10*ROW('Water Data'!D41)))</f>
        <v/>
      </c>
      <c r="BW47" s="34" t="str">
        <f ca="1">+IF(OFFSET('Water Data'!$D$29,0,10*ROW('Water Data'!D41))="","",OFFSET('Water Data'!$D$29,0,10*ROW('Water Data'!D41)))</f>
        <v/>
      </c>
      <c r="BX47" s="34" t="str">
        <f ca="1">+IF(OFFSET('Water Data'!$D$30,0,10*ROW('Water Data'!D41))="","",OFFSET('Water Data'!$D$30,0,10*ROW('Water Data'!D41)))</f>
        <v/>
      </c>
      <c r="BY47" s="34" t="str">
        <f ca="1">+IF(OFFSET('Water Data'!$E$28,0,10*ROW('Water Data'!E41))="","",OFFSET('Water Data'!$E$28,0,10*ROW('Water Data'!E41)))</f>
        <v/>
      </c>
      <c r="BZ47" s="34" t="str">
        <f ca="1">+IF(OFFSET('Water Data'!$E$29,0,10*ROW('Water Data'!E41))="","",OFFSET('Water Data'!$E$29,0,10*ROW('Water Data'!E41)))</f>
        <v/>
      </c>
      <c r="CA47" s="34" t="str">
        <f ca="1">+IF(OFFSET('Water Data'!$E$30,0,10*ROW('Water Data'!E41))="","",OFFSET('Water Data'!$E$30,0,10*ROW('Water Data'!E41)))</f>
        <v/>
      </c>
      <c r="CB47" s="34" t="str">
        <f ca="1">+IF(OFFSET('Water Data'!$F$28,0,10*ROW('Water Data'!F41))="","",OFFSET('Water Data'!$F$28,0,10*ROW('Water Data'!F41)))</f>
        <v/>
      </c>
      <c r="CC47" s="34" t="str">
        <f ca="1">+IF(OFFSET('Water Data'!$F$29,0,10*ROW('Water Data'!F41))="","",OFFSET('Water Data'!$F$29,0,10*ROW('Water Data'!F41)))</f>
        <v/>
      </c>
      <c r="CD47" s="34" t="str">
        <f ca="1">+IF(OFFSET('Water Data'!$F$30,0,10*ROW('Water Data'!F41))="","",OFFSET('Water Data'!$F$30,0,10*ROW('Water Data'!F41)))</f>
        <v/>
      </c>
      <c r="CE47" s="34" t="str">
        <f ca="1">+IF(OFFSET('Water Data'!$G$28,0,10*ROW('Water Data'!G41))="","",OFFSET('Water Data'!$G$28,0,10*ROW('Water Data'!G41)))</f>
        <v/>
      </c>
      <c r="CF47" s="34" t="str">
        <f ca="1">+IF(OFFSET('Water Data'!$G$29,0,10*ROW('Water Data'!G41))="","",OFFSET('Water Data'!$G$29,0,10*ROW('Water Data'!G41)))</f>
        <v/>
      </c>
      <c r="CG47" s="34" t="str">
        <f ca="1">+IF(OFFSET('Water Data'!$G$30,0,10*ROW('Water Data'!G41))="","",OFFSET('Water Data'!$G$30,0,10*ROW('Water Data'!G41)))</f>
        <v/>
      </c>
      <c r="CH47" s="34" t="str">
        <f ca="1">+IF(OFFSET('Water Data'!$H$28,0,10*ROW('Water Data'!H41))="","",OFFSET('Water Data'!$H$28,0,10*ROW('Water Data'!H41)))</f>
        <v/>
      </c>
      <c r="CI47" s="34" t="str">
        <f ca="1">+IF(OFFSET('Water Data'!$H$29,0,10*ROW('Water Data'!H41))="","",OFFSET('Water Data'!$H$29,0,10*ROW('Water Data'!H41)))</f>
        <v/>
      </c>
      <c r="CJ47" s="34" t="str">
        <f ca="1">+IF(OFFSET('Water Data'!$H$30,0,10*ROW('Water Data'!H41))="","",OFFSET('Water Data'!$H$30,0,10*ROW('Water Data'!H41)))</f>
        <v/>
      </c>
      <c r="CK47" s="34" t="str">
        <f ca="1">+IF(OFFSET('Sanitation Data'!$C$29,0,10*ROW('Sanitation Data'!C41))="","",OFFSET('Sanitation Data'!$C$29,0,10*ROW('Sanitation Data'!C41)))</f>
        <v/>
      </c>
      <c r="CL47" s="34" t="str">
        <f ca="1">+IF(OFFSET('Sanitation Data'!$C$30,0,10*ROW('Sanitation Data'!C41))="","",OFFSET('Sanitation Data'!$C$30,0,10*ROW('Sanitation Data'!C41)))</f>
        <v/>
      </c>
      <c r="CM47" s="34" t="str">
        <f ca="1">+IF(OFFSET('Sanitation Data'!$C$31,0,10*ROW('Sanitation Data'!C41))="","",OFFSET('Sanitation Data'!$C$31,0,10*ROW('Sanitation Data'!C41)))</f>
        <v/>
      </c>
      <c r="CN47" s="34" t="str">
        <f ca="1">+IF(OFFSET('Sanitation Data'!$C$32,0,10*ROW('Sanitation Data'!C41))="","",OFFSET('Sanitation Data'!$C$32,0,10*ROW('Sanitation Data'!C41)))</f>
        <v/>
      </c>
      <c r="CO47" s="34" t="str">
        <f ca="1">+IF(OFFSET('Sanitation Data'!$C$33,0,10*ROW('Sanitation Data'!C41))="","",OFFSET('Sanitation Data'!$C$33,0,10*ROW('Sanitation Data'!C41)))</f>
        <v/>
      </c>
      <c r="CP47" s="34" t="str">
        <f ca="1">+IF(OFFSET('Sanitation Data'!$D$29,0,10*ROW('Sanitation Data'!D41))="","",OFFSET('Sanitation Data'!$D$29,0,10*ROW('Sanitation Data'!D41)))</f>
        <v/>
      </c>
      <c r="CQ47" s="34" t="str">
        <f ca="1">+IF(OFFSET('Sanitation Data'!$D$30,0,10*ROW('Sanitation Data'!D41))="","",OFFSET('Sanitation Data'!$D$30,0,10*ROW('Sanitation Data'!D41)))</f>
        <v/>
      </c>
      <c r="CR47" s="34" t="str">
        <f ca="1">+IF(OFFSET('Sanitation Data'!$D$31,0,10*ROW('Sanitation Data'!D41))="","",OFFSET('Sanitation Data'!$D$31,0,10*ROW('Sanitation Data'!D41)))</f>
        <v/>
      </c>
      <c r="CS47" s="34" t="str">
        <f ca="1">+IF(OFFSET('Sanitation Data'!$D$32,0,10*ROW('Sanitation Data'!D41))="","",OFFSET('Sanitation Data'!$D$32,0,10*ROW('Sanitation Data'!D41)))</f>
        <v/>
      </c>
      <c r="CT47" s="34" t="str">
        <f ca="1">+IF(OFFSET('Sanitation Data'!$D$33,0,10*ROW('Sanitation Data'!D41))="","",OFFSET('Sanitation Data'!$D$33,0,10*ROW('Sanitation Data'!D41)))</f>
        <v/>
      </c>
      <c r="CU47" s="34" t="str">
        <f ca="1">+IF(OFFSET('Sanitation Data'!$E$29,0,10*ROW('Sanitation Data'!E41))="","",OFFSET('Sanitation Data'!$E$29,0,10*ROW('Sanitation Data'!E41)))</f>
        <v/>
      </c>
      <c r="CV47" s="34" t="str">
        <f ca="1">+IF(OFFSET('Sanitation Data'!$E$30,0,10*ROW('Sanitation Data'!E41))="","",OFFSET('Sanitation Data'!$E$30,0,10*ROW('Sanitation Data'!E41)))</f>
        <v/>
      </c>
      <c r="CW47" s="34" t="str">
        <f ca="1">+IF(OFFSET('Sanitation Data'!$E$31,0,10*ROW('Sanitation Data'!E41))="","",OFFSET('Sanitation Data'!$E$31,0,10*ROW('Sanitation Data'!E41)))</f>
        <v/>
      </c>
      <c r="CX47" s="34" t="str">
        <f ca="1">+IF(OFFSET('Sanitation Data'!$E$32,0,10*ROW('Sanitation Data'!E41))="","",OFFSET('Sanitation Data'!$E$32,0,10*ROW('Sanitation Data'!E41)))</f>
        <v/>
      </c>
      <c r="CY47" s="34" t="str">
        <f ca="1">+IF(OFFSET('Sanitation Data'!$E$33,0,10*ROW('Sanitation Data'!E41))="","",OFFSET('Sanitation Data'!$E$33,0,10*ROW('Sanitation Data'!E41)))</f>
        <v/>
      </c>
      <c r="CZ47" s="34" t="str">
        <f ca="1">+IF(OFFSET('Sanitation Data'!$F$29,0,10*ROW('Sanitation Data'!F41))="","",OFFSET('Sanitation Data'!$F$29,0,10*ROW('Sanitation Data'!F41)))</f>
        <v/>
      </c>
      <c r="DA47" s="34" t="str">
        <f ca="1">+IF(OFFSET('Sanitation Data'!$F$30,0,10*ROW('Sanitation Data'!F41))="","",OFFSET('Sanitation Data'!$F$30,0,10*ROW('Sanitation Data'!F41)))</f>
        <v/>
      </c>
      <c r="DB47" s="34" t="str">
        <f ca="1">+IF(OFFSET('Sanitation Data'!$F$31,0,10*ROW('Sanitation Data'!F41))="","",OFFSET('Sanitation Data'!$F$31,0,10*ROW('Sanitation Data'!F41)))</f>
        <v/>
      </c>
      <c r="DC47" s="34" t="str">
        <f ca="1">+IF(OFFSET('Sanitation Data'!$F$32,0,10*ROW('Sanitation Data'!F41))="","",OFFSET('Sanitation Data'!$F$32,0,10*ROW('Sanitation Data'!F41)))</f>
        <v/>
      </c>
      <c r="DD47" s="34" t="str">
        <f ca="1">+IF(OFFSET('Sanitation Data'!$F$33,0,10*ROW('Sanitation Data'!F41))="","",OFFSET('Sanitation Data'!$F$33,0,10*ROW('Sanitation Data'!F41)))</f>
        <v/>
      </c>
      <c r="DE47" s="34" t="str">
        <f ca="1">+IF(OFFSET('Sanitation Data'!$G$29,0,10*ROW('Sanitation Data'!G41))="","",OFFSET('Sanitation Data'!$G$29,0,10*ROW('Sanitation Data'!G41)))</f>
        <v/>
      </c>
      <c r="DF47" s="34" t="str">
        <f ca="1">+IF(OFFSET('Sanitation Data'!$G$30,0,10*ROW('Sanitation Data'!G41))="","",OFFSET('Sanitation Data'!$G$30,0,10*ROW('Sanitation Data'!G41)))</f>
        <v/>
      </c>
      <c r="DG47" s="34" t="str">
        <f ca="1">+IF(OFFSET('Sanitation Data'!$G$31,0,10*ROW('Sanitation Data'!G41))="","",OFFSET('Sanitation Data'!$G$31,0,10*ROW('Sanitation Data'!G41)))</f>
        <v/>
      </c>
      <c r="DH47" s="34" t="str">
        <f ca="1">+IF(OFFSET('Sanitation Data'!$G$32,0,10*ROW('Sanitation Data'!G41))="","",OFFSET('Sanitation Data'!$G$32,0,10*ROW('Sanitation Data'!G41)))</f>
        <v/>
      </c>
      <c r="DI47" s="34" t="str">
        <f ca="1">+IF(OFFSET('Sanitation Data'!$G$33,0,10*ROW('Sanitation Data'!G41))="","",OFFSET('Sanitation Data'!$G$33,0,10*ROW('Sanitation Data'!G41)))</f>
        <v/>
      </c>
      <c r="DJ47" s="34" t="str">
        <f ca="1">+IF(OFFSET('Sanitation Data'!$H$29,0,10*ROW('Sanitation Data'!H41))="","",OFFSET('Sanitation Data'!$H$29,0,10*ROW('Sanitation Data'!H41)))</f>
        <v/>
      </c>
      <c r="DK47" s="34" t="str">
        <f ca="1">+IF(OFFSET('Sanitation Data'!$H$30,0,10*ROW('Sanitation Data'!H41))="","",OFFSET('Sanitation Data'!$H$30,0,10*ROW('Sanitation Data'!H41)))</f>
        <v/>
      </c>
      <c r="DL47" s="34" t="str">
        <f ca="1">+IF(OFFSET('Sanitation Data'!$H$31,0,10*ROW('Sanitation Data'!H41))="","",OFFSET('Sanitation Data'!$H$31,0,10*ROW('Sanitation Data'!H41)))</f>
        <v/>
      </c>
      <c r="DM47" s="34" t="str">
        <f ca="1">+IF(OFFSET('Sanitation Data'!$H$32,0,10*ROW('Sanitation Data'!H41))="","",OFFSET('Sanitation Data'!$H$32,0,10*ROW('Sanitation Data'!H41)))</f>
        <v/>
      </c>
      <c r="DN47" s="34" t="str">
        <f ca="1">+IF(OFFSET('Sanitation Data'!$H$33,0,10*ROW('Sanitation Data'!H41))="","",OFFSET('Sanitation Data'!$H$33,0,10*ROW('Sanitation Data'!H41)))</f>
        <v/>
      </c>
      <c r="DO47" s="34" t="str">
        <f ca="1">+IF(OFFSET('Hygiene Data'!$C$12,0,10*ROW('Hygiene Data'!C41))="","",OFFSET('Hygiene Data'!$C$12,0,10*ROW('Hygiene Data'!C41)))</f>
        <v/>
      </c>
      <c r="DP47" s="34" t="str">
        <f ca="1">+IF(OFFSET('Hygiene Data'!$C$13,0,10*ROW('Hygiene Data'!C41))="","",OFFSET('Hygiene Data'!$C$13,0,10*ROW('Hygiene Data'!C41)))</f>
        <v/>
      </c>
      <c r="DQ47" s="34" t="str">
        <f ca="1">+IF(OFFSET('Hygiene Data'!$C$14,0,10*ROW('Hygiene Data'!C41))="","",OFFSET('Hygiene Data'!$C$14,0,10*ROW('Hygiene Data'!C41)))</f>
        <v/>
      </c>
      <c r="DR47" s="34" t="str">
        <f ca="1">+IF(OFFSET('Hygiene Data'!$D$12,0,10*ROW('Hygiene Data'!D41))="","",OFFSET('Hygiene Data'!$D$12,0,10*ROW('Hygiene Data'!D41)))</f>
        <v/>
      </c>
      <c r="DS47" s="34" t="str">
        <f ca="1">+IF(OFFSET('Hygiene Data'!$D$13,0,10*ROW('Hygiene Data'!D41))="","",OFFSET('Hygiene Data'!$D$13,0,10*ROW('Hygiene Data'!D41)))</f>
        <v/>
      </c>
      <c r="DT47" s="34" t="str">
        <f ca="1">+IF(OFFSET('Hygiene Data'!$D$14,0,10*ROW('Hygiene Data'!D41))="","",OFFSET('Hygiene Data'!$D$14,0,10*ROW('Hygiene Data'!D41)))</f>
        <v/>
      </c>
      <c r="DU47" s="34" t="str">
        <f ca="1">+IF(OFFSET('Hygiene Data'!$E$12,0,10*ROW('Hygiene Data'!E41))="","",OFFSET('Hygiene Data'!$E$12,0,10*ROW('Hygiene Data'!E41)))</f>
        <v/>
      </c>
      <c r="DV47" s="34" t="str">
        <f ca="1">+IF(OFFSET('Hygiene Data'!$E$13,0,10*ROW('Hygiene Data'!E41))="","",OFFSET('Hygiene Data'!$E$13,0,10*ROW('Hygiene Data'!E41)))</f>
        <v/>
      </c>
      <c r="DW47" s="34" t="str">
        <f ca="1">+IF(OFFSET('Hygiene Data'!$E$14,0,10*ROW('Hygiene Data'!E41))="","",OFFSET('Hygiene Data'!$E$14,0,10*ROW('Hygiene Data'!E41)))</f>
        <v/>
      </c>
      <c r="DX47" s="34" t="str">
        <f ca="1">+IF(OFFSET('Hygiene Data'!$F$12,0,10*ROW('Hygiene Data'!F41))="","",OFFSET('Hygiene Data'!$F$12,0,10*ROW('Hygiene Data'!F41)))</f>
        <v/>
      </c>
      <c r="DY47" s="34" t="str">
        <f ca="1">+IF(OFFSET('Hygiene Data'!$F$13,0,10*ROW('Hygiene Data'!F41))="","",OFFSET('Hygiene Data'!$F$13,0,10*ROW('Hygiene Data'!F41)))</f>
        <v/>
      </c>
      <c r="DZ47" s="34" t="str">
        <f ca="1">+IF(OFFSET('Hygiene Data'!$F$14,0,10*ROW('Hygiene Data'!F41))="","",OFFSET('Hygiene Data'!$F$14,0,10*ROW('Hygiene Data'!F41)))</f>
        <v/>
      </c>
      <c r="EA47" s="34" t="str">
        <f ca="1">+IF(OFFSET('Hygiene Data'!$G$12,0,10*ROW('Hygiene Data'!G41))="","",OFFSET('Hygiene Data'!$G$12,0,10*ROW('Hygiene Data'!G41)))</f>
        <v/>
      </c>
      <c r="EB47" s="34" t="str">
        <f ca="1">+IF(OFFSET('Hygiene Data'!$G$13,0,10*ROW('Hygiene Data'!G41))="","",OFFSET('Hygiene Data'!$G$13,0,10*ROW('Hygiene Data'!G41)))</f>
        <v/>
      </c>
      <c r="EC47" s="34" t="str">
        <f ca="1">+IF(OFFSET('Hygiene Data'!$G$14,0,10*ROW('Hygiene Data'!G41))="","",OFFSET('Hygiene Data'!$G$14,0,10*ROW('Hygiene Data'!G41)))</f>
        <v/>
      </c>
      <c r="ED47" s="34" t="str">
        <f ca="1">+IF(OFFSET('Hygiene Data'!$H$12,0,10*ROW('Hygiene Data'!H41))="","",OFFSET('Hygiene Data'!$H$12,0,10*ROW('Hygiene Data'!H41)))</f>
        <v/>
      </c>
      <c r="EE47" s="34" t="str">
        <f ca="1">+IF(OFFSET('Hygiene Data'!$H$13,0,10*ROW('Hygiene Data'!H41))="","",OFFSET('Hygiene Data'!$H$13,0,10*ROW('Hygiene Data'!H41)))</f>
        <v/>
      </c>
      <c r="EF47" s="34" t="str">
        <f ca="1">+IF(OFFSET('Hygiene Data'!$H$14,0,10*ROW('Hygiene Data'!H41))="","",OFFSET('Hygiene Data'!$H$14,0,10*ROW('Hygiene Data'!H41)))</f>
        <v/>
      </c>
    </row>
    <row r="48" spans="1:136" x14ac:dyDescent="0.25">
      <c r="A48" s="57" t="str">
        <f ca="1">+IF(OFFSET('Water Data'!$B$1,0,10*ROW('Water Data'!B45))="","",OFFSET('Water Data'!$B$1,0,10*ROW('Water Data'!B45)))</f>
        <v/>
      </c>
      <c r="B48" s="57" t="str">
        <f ca="1">+IF(OFFSET('Water Data'!$A$3,0,10*ROW('Water Data'!A45))="","",OFFSET('Water Data'!$A$3,0,10*ROW('Water Data'!A45)))</f>
        <v/>
      </c>
      <c r="C48" s="57" t="str">
        <f ca="1">+IF(OFFSET('Water Data'!$C$3,0,10*ROW('Water Data'!C45))="","",OFFSET('Water Data'!$C$3,0,10*ROW('Water Data'!C45)))</f>
        <v/>
      </c>
      <c r="D48" s="249" t="e">
        <f ca="1">+IF(AND(ISNUMBER(OFFSET('Water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9" t="e">
        <f ca="1">+IF(AND(ISNUMBER(OFFSET('Water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9" t="e">
        <f ca="1">+IF(AND(ISNUMBER(OFFSET('Water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9" t="e">
        <f ca="1">+IF(AND(ISNUMBER(OFFSET('Water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9" t="e">
        <f ca="1">+IF(AND(ISNUMBER(OFFSET('Water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9" t="e">
        <f ca="1">+IF(AND(ISNUMBER(OFFSET('Water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9" t="e">
        <f ca="1">+IF(AND(ISNUMBER(OFFSET('Water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9" t="e">
        <f ca="1">+IF(AND(ISNUMBER(OFFSET('Water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9" t="e">
        <f ca="1">+IF(AND(ISNUMBER(OFFSET('Water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9" t="e">
        <f ca="1">+IF(AND(ISNUMBER(OFFSET('Water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9" t="e">
        <f ca="1">+IF(AND(ISNUMBER(OFFSET('Water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9" t="e">
        <f ca="1">+IF(AND(ISNUMBER(OFFSET('Water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9" t="e">
        <f ca="1">+IF(AND(ISNUMBER(OFFSET('Water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9" t="e">
        <f ca="1">+IF(AND(ISNUMBER(OFFSET('Water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9" t="e">
        <f ca="1">+IF(AND(ISNUMBER(OFFSET('Water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9" t="e">
        <f ca="1">+IF(AND(ISNUMBER(OFFSET('Water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9" t="e">
        <f ca="1">+IF(AND(ISNUMBER(OFFSET('Water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9" t="e">
        <f ca="1">+IF(AND(ISNUMBER(OFFSET('Water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0" t="e">
        <f ca="1">+IF(AND(ISNUMBER(OFFSET('Sanitation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0" t="e">
        <f ca="1">+IF(AND(ISNUMBER(OFFSET('Sanitation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0" t="e">
        <f ca="1">+IF(AND(ISNUMBER(OFFSET('Sanitation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0" t="e">
        <f ca="1">+IF(AND(ISNUMBER(OFFSET('Sanitation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0" t="e">
        <f ca="1">+IF(AND(ISNUMBER(OFFSET('Sanitation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0" t="e">
        <f ca="1">+IF(AND(ISNUMBER(OFFSET('Sanitation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0" t="e">
        <f ca="1">+IF(AND(ISNUMBER(OFFSET('Sanitation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0" t="e">
        <f ca="1">+IF(AND(ISNUMBER(OFFSET('Sanitation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0" t="e">
        <f ca="1">+IF(AND(ISNUMBER(OFFSET('Sanitation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0" t="e">
        <f ca="1">+IF(AND(ISNUMBER(OFFSET('Sanitation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0" t="e">
        <f ca="1">+IF(AND(ISNUMBER(OFFSET('Sanitation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0" t="e">
        <f ca="1">+IF(AND(ISNUMBER(OFFSET('Sanitation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0" t="e">
        <f ca="1">+IF(AND(ISNUMBER(OFFSET('Sanitation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0" t="e">
        <f ca="1">+IF(AND(ISNUMBER(OFFSET('Sanitation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0" t="e">
        <f ca="1">+IF(AND(ISNUMBER(OFFSET('Sanitation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0" t="e">
        <f ca="1">+IF(AND(ISNUMBER(OFFSET('Sanitation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0" t="e">
        <f ca="1">+IF(AND(ISNUMBER(OFFSET('Sanitation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0" t="e">
        <f ca="1">+IF(AND(ISNUMBER(OFFSET('Sanitation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0" t="e">
        <f ca="1">+IF(AND(ISNUMBER(OFFSET('Sanitation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0" t="e">
        <f ca="1">+IF(AND(ISNUMBER(OFFSET('Sanitation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0" t="e">
        <f ca="1">+IF(AND(ISNUMBER(OFFSET('Sanitation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0" t="e">
        <f ca="1">+IF(AND(ISNUMBER(OFFSET('Sanitation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0" t="e">
        <f ca="1">+IF(AND(ISNUMBER(OFFSET('Sanitation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0" t="e">
        <f ca="1">+IF(AND(ISNUMBER(OFFSET('Sanitation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0" t="e">
        <f ca="1">+IF(AND(ISNUMBER(OFFSET('Sanitation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0" t="e">
        <f ca="1">+IF(AND(ISNUMBER(OFFSET('Sanitation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0" t="e">
        <f ca="1">+IF(AND(ISNUMBER(OFFSET('Sanitation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0" t="e">
        <f ca="1">+IF(AND(ISNUMBER(OFFSET('Sanitation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0" t="e">
        <f ca="1">+IF(AND(ISNUMBER(OFFSET('Sanitation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0" t="e">
        <f ca="1">+IF(AND(ISNUMBER(OFFSET('Sanitation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1" t="e">
        <f ca="1">+IF(AND(ISNUMBER(OFFSET('Hygiene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1" t="e">
        <f ca="1">+IF(AND(ISNUMBER(OFFSET('Hygiene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1" t="e">
        <f ca="1">+IF(AND(ISNUMBER(OFFSET('Hygiene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1" t="e">
        <f ca="1">+IF(AND(ISNUMBER(OFFSET('Hygiene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1" t="e">
        <f ca="1">+IF(AND(ISNUMBER(OFFSET('Hygiene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1" t="e">
        <f ca="1">+IF(AND(ISNUMBER(OFFSET('Hygiene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1" t="e">
        <f ca="1">+IF(AND(ISNUMBER(OFFSET('Hygiene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1" t="e">
        <f ca="1">+IF(AND(ISNUMBER(OFFSET('Hygiene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1" t="e">
        <f ca="1">+IF(AND(ISNUMBER(OFFSET('Hygiene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1" t="e">
        <f ca="1">+IF(AND(ISNUMBER(OFFSET('Hygiene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1" t="e">
        <f ca="1">+IF(AND(ISNUMBER(OFFSET('Hygiene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1" t="e">
        <f ca="1">+IF(AND(ISNUMBER(OFFSET('Hygiene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1" t="e">
        <f ca="1">+IF(AND(ISNUMBER(OFFSET('Hygiene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1" t="e">
        <f ca="1">+IF(AND(ISNUMBER(OFFSET('Hygiene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1" t="e">
        <f ca="1">+IF(AND(ISNUMBER(OFFSET('Hygiene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1" t="e">
        <f ca="1">+IF(AND(ISNUMBER(OFFSET('Hygiene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1" t="e">
        <f ca="1">+IF(AND(ISNUMBER(OFFSET('Hygiene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1" t="e">
        <f ca="1">+IF(AND(ISNUMBER(OFFSET('Hygiene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1">+IF(OFFSET('Water Data'!$C$28,0,10*ROW('Water Data'!C42))="","",OFFSET('Water Data'!$C$28,0,10*ROW('Water Data'!C42)))</f>
        <v/>
      </c>
      <c r="BT48" s="34" t="str">
        <f ca="1">+IF(OFFSET('Water Data'!$C$29,0,10*ROW('Water Data'!C42))="","",OFFSET('Water Data'!$C$29,0,10*ROW('Water Data'!C42)))</f>
        <v/>
      </c>
      <c r="BU48" s="34" t="str">
        <f ca="1">+IF(OFFSET('Water Data'!$C$30,0,10*ROW('Water Data'!C42))="","",OFFSET('Water Data'!$C$30,0,10*ROW('Water Data'!C42)))</f>
        <v/>
      </c>
      <c r="BV48" s="34" t="str">
        <f ca="1">+IF(OFFSET('Water Data'!$D$28,0,10*ROW('Water Data'!D42))="","",OFFSET('Water Data'!$D$28,0,10*ROW('Water Data'!D42)))</f>
        <v/>
      </c>
      <c r="BW48" s="34" t="str">
        <f ca="1">+IF(OFFSET('Water Data'!$D$29,0,10*ROW('Water Data'!D42))="","",OFFSET('Water Data'!$D$29,0,10*ROW('Water Data'!D42)))</f>
        <v/>
      </c>
      <c r="BX48" s="34" t="str">
        <f ca="1">+IF(OFFSET('Water Data'!$D$30,0,10*ROW('Water Data'!D42))="","",OFFSET('Water Data'!$D$30,0,10*ROW('Water Data'!D42)))</f>
        <v/>
      </c>
      <c r="BY48" s="34" t="str">
        <f ca="1">+IF(OFFSET('Water Data'!$E$28,0,10*ROW('Water Data'!E42))="","",OFFSET('Water Data'!$E$28,0,10*ROW('Water Data'!E42)))</f>
        <v/>
      </c>
      <c r="BZ48" s="34" t="str">
        <f ca="1">+IF(OFFSET('Water Data'!$E$29,0,10*ROW('Water Data'!E42))="","",OFFSET('Water Data'!$E$29,0,10*ROW('Water Data'!E42)))</f>
        <v/>
      </c>
      <c r="CA48" s="34" t="str">
        <f ca="1">+IF(OFFSET('Water Data'!$E$30,0,10*ROW('Water Data'!E42))="","",OFFSET('Water Data'!$E$30,0,10*ROW('Water Data'!E42)))</f>
        <v/>
      </c>
      <c r="CB48" s="34" t="str">
        <f ca="1">+IF(OFFSET('Water Data'!$F$28,0,10*ROW('Water Data'!F42))="","",OFFSET('Water Data'!$F$28,0,10*ROW('Water Data'!F42)))</f>
        <v/>
      </c>
      <c r="CC48" s="34" t="str">
        <f ca="1">+IF(OFFSET('Water Data'!$F$29,0,10*ROW('Water Data'!F42))="","",OFFSET('Water Data'!$F$29,0,10*ROW('Water Data'!F42)))</f>
        <v/>
      </c>
      <c r="CD48" s="34" t="str">
        <f ca="1">+IF(OFFSET('Water Data'!$F$30,0,10*ROW('Water Data'!F42))="","",OFFSET('Water Data'!$F$30,0,10*ROW('Water Data'!F42)))</f>
        <v/>
      </c>
      <c r="CE48" s="34" t="str">
        <f ca="1">+IF(OFFSET('Water Data'!$G$28,0,10*ROW('Water Data'!G42))="","",OFFSET('Water Data'!$G$28,0,10*ROW('Water Data'!G42)))</f>
        <v/>
      </c>
      <c r="CF48" s="34" t="str">
        <f ca="1">+IF(OFFSET('Water Data'!$G$29,0,10*ROW('Water Data'!G42))="","",OFFSET('Water Data'!$G$29,0,10*ROW('Water Data'!G42)))</f>
        <v/>
      </c>
      <c r="CG48" s="34" t="str">
        <f ca="1">+IF(OFFSET('Water Data'!$G$30,0,10*ROW('Water Data'!G42))="","",OFFSET('Water Data'!$G$30,0,10*ROW('Water Data'!G42)))</f>
        <v/>
      </c>
      <c r="CH48" s="34" t="str">
        <f ca="1">+IF(OFFSET('Water Data'!$H$28,0,10*ROW('Water Data'!H42))="","",OFFSET('Water Data'!$H$28,0,10*ROW('Water Data'!H42)))</f>
        <v/>
      </c>
      <c r="CI48" s="34" t="str">
        <f ca="1">+IF(OFFSET('Water Data'!$H$29,0,10*ROW('Water Data'!H42))="","",OFFSET('Water Data'!$H$29,0,10*ROW('Water Data'!H42)))</f>
        <v/>
      </c>
      <c r="CJ48" s="34" t="str">
        <f ca="1">+IF(OFFSET('Water Data'!$H$30,0,10*ROW('Water Data'!H42))="","",OFFSET('Water Data'!$H$30,0,10*ROW('Water Data'!H42)))</f>
        <v/>
      </c>
      <c r="CK48" s="34" t="str">
        <f ca="1">+IF(OFFSET('Sanitation Data'!$C$29,0,10*ROW('Sanitation Data'!C42))="","",OFFSET('Sanitation Data'!$C$29,0,10*ROW('Sanitation Data'!C42)))</f>
        <v/>
      </c>
      <c r="CL48" s="34" t="str">
        <f ca="1">+IF(OFFSET('Sanitation Data'!$C$30,0,10*ROW('Sanitation Data'!C42))="","",OFFSET('Sanitation Data'!$C$30,0,10*ROW('Sanitation Data'!C42)))</f>
        <v/>
      </c>
      <c r="CM48" s="34" t="str">
        <f ca="1">+IF(OFFSET('Sanitation Data'!$C$31,0,10*ROW('Sanitation Data'!C42))="","",OFFSET('Sanitation Data'!$C$31,0,10*ROW('Sanitation Data'!C42)))</f>
        <v/>
      </c>
      <c r="CN48" s="34" t="str">
        <f ca="1">+IF(OFFSET('Sanitation Data'!$C$32,0,10*ROW('Sanitation Data'!C42))="","",OFFSET('Sanitation Data'!$C$32,0,10*ROW('Sanitation Data'!C42)))</f>
        <v/>
      </c>
      <c r="CO48" s="34" t="str">
        <f ca="1">+IF(OFFSET('Sanitation Data'!$C$33,0,10*ROW('Sanitation Data'!C42))="","",OFFSET('Sanitation Data'!$C$33,0,10*ROW('Sanitation Data'!C42)))</f>
        <v/>
      </c>
      <c r="CP48" s="34" t="str">
        <f ca="1">+IF(OFFSET('Sanitation Data'!$D$29,0,10*ROW('Sanitation Data'!D42))="","",OFFSET('Sanitation Data'!$D$29,0,10*ROW('Sanitation Data'!D42)))</f>
        <v/>
      </c>
      <c r="CQ48" s="34" t="str">
        <f ca="1">+IF(OFFSET('Sanitation Data'!$D$30,0,10*ROW('Sanitation Data'!D42))="","",OFFSET('Sanitation Data'!$D$30,0,10*ROW('Sanitation Data'!D42)))</f>
        <v/>
      </c>
      <c r="CR48" s="34" t="str">
        <f ca="1">+IF(OFFSET('Sanitation Data'!$D$31,0,10*ROW('Sanitation Data'!D42))="","",OFFSET('Sanitation Data'!$D$31,0,10*ROW('Sanitation Data'!D42)))</f>
        <v/>
      </c>
      <c r="CS48" s="34" t="str">
        <f ca="1">+IF(OFFSET('Sanitation Data'!$D$32,0,10*ROW('Sanitation Data'!D42))="","",OFFSET('Sanitation Data'!$D$32,0,10*ROW('Sanitation Data'!D42)))</f>
        <v/>
      </c>
      <c r="CT48" s="34" t="str">
        <f ca="1">+IF(OFFSET('Sanitation Data'!$D$33,0,10*ROW('Sanitation Data'!D42))="","",OFFSET('Sanitation Data'!$D$33,0,10*ROW('Sanitation Data'!D42)))</f>
        <v/>
      </c>
      <c r="CU48" s="34" t="str">
        <f ca="1">+IF(OFFSET('Sanitation Data'!$E$29,0,10*ROW('Sanitation Data'!E42))="","",OFFSET('Sanitation Data'!$E$29,0,10*ROW('Sanitation Data'!E42)))</f>
        <v/>
      </c>
      <c r="CV48" s="34" t="str">
        <f ca="1">+IF(OFFSET('Sanitation Data'!$E$30,0,10*ROW('Sanitation Data'!E42))="","",OFFSET('Sanitation Data'!$E$30,0,10*ROW('Sanitation Data'!E42)))</f>
        <v/>
      </c>
      <c r="CW48" s="34" t="str">
        <f ca="1">+IF(OFFSET('Sanitation Data'!$E$31,0,10*ROW('Sanitation Data'!E42))="","",OFFSET('Sanitation Data'!$E$31,0,10*ROW('Sanitation Data'!E42)))</f>
        <v/>
      </c>
      <c r="CX48" s="34" t="str">
        <f ca="1">+IF(OFFSET('Sanitation Data'!$E$32,0,10*ROW('Sanitation Data'!E42))="","",OFFSET('Sanitation Data'!$E$32,0,10*ROW('Sanitation Data'!E42)))</f>
        <v/>
      </c>
      <c r="CY48" s="34" t="str">
        <f ca="1">+IF(OFFSET('Sanitation Data'!$E$33,0,10*ROW('Sanitation Data'!E42))="","",OFFSET('Sanitation Data'!$E$33,0,10*ROW('Sanitation Data'!E42)))</f>
        <v/>
      </c>
      <c r="CZ48" s="34" t="str">
        <f ca="1">+IF(OFFSET('Sanitation Data'!$F$29,0,10*ROW('Sanitation Data'!F42))="","",OFFSET('Sanitation Data'!$F$29,0,10*ROW('Sanitation Data'!F42)))</f>
        <v/>
      </c>
      <c r="DA48" s="34" t="str">
        <f ca="1">+IF(OFFSET('Sanitation Data'!$F$30,0,10*ROW('Sanitation Data'!F42))="","",OFFSET('Sanitation Data'!$F$30,0,10*ROW('Sanitation Data'!F42)))</f>
        <v/>
      </c>
      <c r="DB48" s="34" t="str">
        <f ca="1">+IF(OFFSET('Sanitation Data'!$F$31,0,10*ROW('Sanitation Data'!F42))="","",OFFSET('Sanitation Data'!$F$31,0,10*ROW('Sanitation Data'!F42)))</f>
        <v/>
      </c>
      <c r="DC48" s="34" t="str">
        <f ca="1">+IF(OFFSET('Sanitation Data'!$F$32,0,10*ROW('Sanitation Data'!F42))="","",OFFSET('Sanitation Data'!$F$32,0,10*ROW('Sanitation Data'!F42)))</f>
        <v/>
      </c>
      <c r="DD48" s="34" t="str">
        <f ca="1">+IF(OFFSET('Sanitation Data'!$F$33,0,10*ROW('Sanitation Data'!F42))="","",OFFSET('Sanitation Data'!$F$33,0,10*ROW('Sanitation Data'!F42)))</f>
        <v/>
      </c>
      <c r="DE48" s="34" t="str">
        <f ca="1">+IF(OFFSET('Sanitation Data'!$G$29,0,10*ROW('Sanitation Data'!G42))="","",OFFSET('Sanitation Data'!$G$29,0,10*ROW('Sanitation Data'!G42)))</f>
        <v/>
      </c>
      <c r="DF48" s="34" t="str">
        <f ca="1">+IF(OFFSET('Sanitation Data'!$G$30,0,10*ROW('Sanitation Data'!G42))="","",OFFSET('Sanitation Data'!$G$30,0,10*ROW('Sanitation Data'!G42)))</f>
        <v/>
      </c>
      <c r="DG48" s="34" t="str">
        <f ca="1">+IF(OFFSET('Sanitation Data'!$G$31,0,10*ROW('Sanitation Data'!G42))="","",OFFSET('Sanitation Data'!$G$31,0,10*ROW('Sanitation Data'!G42)))</f>
        <v/>
      </c>
      <c r="DH48" s="34" t="str">
        <f ca="1">+IF(OFFSET('Sanitation Data'!$G$32,0,10*ROW('Sanitation Data'!G42))="","",OFFSET('Sanitation Data'!$G$32,0,10*ROW('Sanitation Data'!G42)))</f>
        <v/>
      </c>
      <c r="DI48" s="34" t="str">
        <f ca="1">+IF(OFFSET('Sanitation Data'!$G$33,0,10*ROW('Sanitation Data'!G42))="","",OFFSET('Sanitation Data'!$G$33,0,10*ROW('Sanitation Data'!G42)))</f>
        <v/>
      </c>
      <c r="DJ48" s="34" t="str">
        <f ca="1">+IF(OFFSET('Sanitation Data'!$H$29,0,10*ROW('Sanitation Data'!H42))="","",OFFSET('Sanitation Data'!$H$29,0,10*ROW('Sanitation Data'!H42)))</f>
        <v/>
      </c>
      <c r="DK48" s="34" t="str">
        <f ca="1">+IF(OFFSET('Sanitation Data'!$H$30,0,10*ROW('Sanitation Data'!H42))="","",OFFSET('Sanitation Data'!$H$30,0,10*ROW('Sanitation Data'!H42)))</f>
        <v/>
      </c>
      <c r="DL48" s="34" t="str">
        <f ca="1">+IF(OFFSET('Sanitation Data'!$H$31,0,10*ROW('Sanitation Data'!H42))="","",OFFSET('Sanitation Data'!$H$31,0,10*ROW('Sanitation Data'!H42)))</f>
        <v/>
      </c>
      <c r="DM48" s="34" t="str">
        <f ca="1">+IF(OFFSET('Sanitation Data'!$H$32,0,10*ROW('Sanitation Data'!H42))="","",OFFSET('Sanitation Data'!$H$32,0,10*ROW('Sanitation Data'!H42)))</f>
        <v/>
      </c>
      <c r="DN48" s="34" t="str">
        <f ca="1">+IF(OFFSET('Sanitation Data'!$H$33,0,10*ROW('Sanitation Data'!H42))="","",OFFSET('Sanitation Data'!$H$33,0,10*ROW('Sanitation Data'!H42)))</f>
        <v/>
      </c>
      <c r="DO48" s="34" t="str">
        <f ca="1">+IF(OFFSET('Hygiene Data'!$C$12,0,10*ROW('Hygiene Data'!C42))="","",OFFSET('Hygiene Data'!$C$12,0,10*ROW('Hygiene Data'!C42)))</f>
        <v/>
      </c>
      <c r="DP48" s="34" t="str">
        <f ca="1">+IF(OFFSET('Hygiene Data'!$C$13,0,10*ROW('Hygiene Data'!C42))="","",OFFSET('Hygiene Data'!$C$13,0,10*ROW('Hygiene Data'!C42)))</f>
        <v/>
      </c>
      <c r="DQ48" s="34" t="str">
        <f ca="1">+IF(OFFSET('Hygiene Data'!$C$14,0,10*ROW('Hygiene Data'!C42))="","",OFFSET('Hygiene Data'!$C$14,0,10*ROW('Hygiene Data'!C42)))</f>
        <v/>
      </c>
      <c r="DR48" s="34" t="str">
        <f ca="1">+IF(OFFSET('Hygiene Data'!$D$12,0,10*ROW('Hygiene Data'!D42))="","",OFFSET('Hygiene Data'!$D$12,0,10*ROW('Hygiene Data'!D42)))</f>
        <v/>
      </c>
      <c r="DS48" s="34" t="str">
        <f ca="1">+IF(OFFSET('Hygiene Data'!$D$13,0,10*ROW('Hygiene Data'!D42))="","",OFFSET('Hygiene Data'!$D$13,0,10*ROW('Hygiene Data'!D42)))</f>
        <v/>
      </c>
      <c r="DT48" s="34" t="str">
        <f ca="1">+IF(OFFSET('Hygiene Data'!$D$14,0,10*ROW('Hygiene Data'!D42))="","",OFFSET('Hygiene Data'!$D$14,0,10*ROW('Hygiene Data'!D42)))</f>
        <v/>
      </c>
      <c r="DU48" s="34" t="str">
        <f ca="1">+IF(OFFSET('Hygiene Data'!$E$12,0,10*ROW('Hygiene Data'!E42))="","",OFFSET('Hygiene Data'!$E$12,0,10*ROW('Hygiene Data'!E42)))</f>
        <v/>
      </c>
      <c r="DV48" s="34" t="str">
        <f ca="1">+IF(OFFSET('Hygiene Data'!$E$13,0,10*ROW('Hygiene Data'!E42))="","",OFFSET('Hygiene Data'!$E$13,0,10*ROW('Hygiene Data'!E42)))</f>
        <v/>
      </c>
      <c r="DW48" s="34" t="str">
        <f ca="1">+IF(OFFSET('Hygiene Data'!$E$14,0,10*ROW('Hygiene Data'!E42))="","",OFFSET('Hygiene Data'!$E$14,0,10*ROW('Hygiene Data'!E42)))</f>
        <v/>
      </c>
      <c r="DX48" s="34" t="str">
        <f ca="1">+IF(OFFSET('Hygiene Data'!$F$12,0,10*ROW('Hygiene Data'!F42))="","",OFFSET('Hygiene Data'!$F$12,0,10*ROW('Hygiene Data'!F42)))</f>
        <v/>
      </c>
      <c r="DY48" s="34" t="str">
        <f ca="1">+IF(OFFSET('Hygiene Data'!$F$13,0,10*ROW('Hygiene Data'!F42))="","",OFFSET('Hygiene Data'!$F$13,0,10*ROW('Hygiene Data'!F42)))</f>
        <v/>
      </c>
      <c r="DZ48" s="34" t="str">
        <f ca="1">+IF(OFFSET('Hygiene Data'!$F$14,0,10*ROW('Hygiene Data'!F42))="","",OFFSET('Hygiene Data'!$F$14,0,10*ROW('Hygiene Data'!F42)))</f>
        <v/>
      </c>
      <c r="EA48" s="34" t="str">
        <f ca="1">+IF(OFFSET('Hygiene Data'!$G$12,0,10*ROW('Hygiene Data'!G42))="","",OFFSET('Hygiene Data'!$G$12,0,10*ROW('Hygiene Data'!G42)))</f>
        <v/>
      </c>
      <c r="EB48" s="34" t="str">
        <f ca="1">+IF(OFFSET('Hygiene Data'!$G$13,0,10*ROW('Hygiene Data'!G42))="","",OFFSET('Hygiene Data'!$G$13,0,10*ROW('Hygiene Data'!G42)))</f>
        <v/>
      </c>
      <c r="EC48" s="34" t="str">
        <f ca="1">+IF(OFFSET('Hygiene Data'!$G$14,0,10*ROW('Hygiene Data'!G42))="","",OFFSET('Hygiene Data'!$G$14,0,10*ROW('Hygiene Data'!G42)))</f>
        <v/>
      </c>
      <c r="ED48" s="34" t="str">
        <f ca="1">+IF(OFFSET('Hygiene Data'!$H$12,0,10*ROW('Hygiene Data'!H42))="","",OFFSET('Hygiene Data'!$H$12,0,10*ROW('Hygiene Data'!H42)))</f>
        <v/>
      </c>
      <c r="EE48" s="34" t="str">
        <f ca="1">+IF(OFFSET('Hygiene Data'!$H$13,0,10*ROW('Hygiene Data'!H42))="","",OFFSET('Hygiene Data'!$H$13,0,10*ROW('Hygiene Data'!H42)))</f>
        <v/>
      </c>
      <c r="EF48" s="34" t="str">
        <f ca="1">+IF(OFFSET('Hygiene Data'!$H$14,0,10*ROW('Hygiene Data'!H42))="","",OFFSET('Hygiene Data'!$H$14,0,10*ROW('Hygiene Data'!H42)))</f>
        <v/>
      </c>
    </row>
    <row r="49" spans="1:136" x14ac:dyDescent="0.25">
      <c r="A49" s="57" t="str">
        <f ca="1">+IF(OFFSET('Water Data'!$B$1,0,10*ROW('Water Data'!B46))="","",OFFSET('Water Data'!$B$1,0,10*ROW('Water Data'!B46)))</f>
        <v/>
      </c>
      <c r="B49" s="57" t="str">
        <f ca="1">+IF(OFFSET('Water Data'!$A$3,0,10*ROW('Water Data'!A46))="","",OFFSET('Water Data'!$A$3,0,10*ROW('Water Data'!A46)))</f>
        <v/>
      </c>
      <c r="C49" s="57" t="str">
        <f ca="1">+IF(OFFSET('Water Data'!$C$3,0,10*ROW('Water Data'!C46))="","",OFFSET('Water Data'!$C$3,0,10*ROW('Water Data'!C46)))</f>
        <v/>
      </c>
      <c r="D49" s="249" t="e">
        <f ca="1">+IF(AND(ISNUMBER(OFFSET('Water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9" t="e">
        <f ca="1">+IF(AND(ISNUMBER(OFFSET('Water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9" t="e">
        <f ca="1">+IF(AND(ISNUMBER(OFFSET('Water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9" t="e">
        <f ca="1">+IF(AND(ISNUMBER(OFFSET('Water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9" t="e">
        <f ca="1">+IF(AND(ISNUMBER(OFFSET('Water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9" t="e">
        <f ca="1">+IF(AND(ISNUMBER(OFFSET('Water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9" t="e">
        <f ca="1">+IF(AND(ISNUMBER(OFFSET('Water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9" t="e">
        <f ca="1">+IF(AND(ISNUMBER(OFFSET('Water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9" t="e">
        <f ca="1">+IF(AND(ISNUMBER(OFFSET('Water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9" t="e">
        <f ca="1">+IF(AND(ISNUMBER(OFFSET('Water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9" t="e">
        <f ca="1">+IF(AND(ISNUMBER(OFFSET('Water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9" t="e">
        <f ca="1">+IF(AND(ISNUMBER(OFFSET('Water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9" t="e">
        <f ca="1">+IF(AND(ISNUMBER(OFFSET('Water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9" t="e">
        <f ca="1">+IF(AND(ISNUMBER(OFFSET('Water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9" t="e">
        <f ca="1">+IF(AND(ISNUMBER(OFFSET('Water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9" t="e">
        <f ca="1">+IF(AND(ISNUMBER(OFFSET('Water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9" t="e">
        <f ca="1">+IF(AND(ISNUMBER(OFFSET('Water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9" t="e">
        <f ca="1">+IF(AND(ISNUMBER(OFFSET('Water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0" t="e">
        <f ca="1">+IF(AND(ISNUMBER(OFFSET('Sanitation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0" t="e">
        <f ca="1">+IF(AND(ISNUMBER(OFFSET('Sanitation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0" t="e">
        <f ca="1">+IF(AND(ISNUMBER(OFFSET('Sanitation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0" t="e">
        <f ca="1">+IF(AND(ISNUMBER(OFFSET('Sanitation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0" t="e">
        <f ca="1">+IF(AND(ISNUMBER(OFFSET('Sanitation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0" t="e">
        <f ca="1">+IF(AND(ISNUMBER(OFFSET('Sanitation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0" t="e">
        <f ca="1">+IF(AND(ISNUMBER(OFFSET('Sanitation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0" t="e">
        <f ca="1">+IF(AND(ISNUMBER(OFFSET('Sanitation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0" t="e">
        <f ca="1">+IF(AND(ISNUMBER(OFFSET('Sanitation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0" t="e">
        <f ca="1">+IF(AND(ISNUMBER(OFFSET('Sanitation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0" t="e">
        <f ca="1">+IF(AND(ISNUMBER(OFFSET('Sanitation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0" t="e">
        <f ca="1">+IF(AND(ISNUMBER(OFFSET('Sanitation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0" t="e">
        <f ca="1">+IF(AND(ISNUMBER(OFFSET('Sanitation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0" t="e">
        <f ca="1">+IF(AND(ISNUMBER(OFFSET('Sanitation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0" t="e">
        <f ca="1">+IF(AND(ISNUMBER(OFFSET('Sanitation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0" t="e">
        <f ca="1">+IF(AND(ISNUMBER(OFFSET('Sanitation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0" t="e">
        <f ca="1">+IF(AND(ISNUMBER(OFFSET('Sanitation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0" t="e">
        <f ca="1">+IF(AND(ISNUMBER(OFFSET('Sanitation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0" t="e">
        <f ca="1">+IF(AND(ISNUMBER(OFFSET('Sanitation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0" t="e">
        <f ca="1">+IF(AND(ISNUMBER(OFFSET('Sanitation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0" t="e">
        <f ca="1">+IF(AND(ISNUMBER(OFFSET('Sanitation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0" t="e">
        <f ca="1">+IF(AND(ISNUMBER(OFFSET('Sanitation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0" t="e">
        <f ca="1">+IF(AND(ISNUMBER(OFFSET('Sanitation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0" t="e">
        <f ca="1">+IF(AND(ISNUMBER(OFFSET('Sanitation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0" t="e">
        <f ca="1">+IF(AND(ISNUMBER(OFFSET('Sanitation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0" t="e">
        <f ca="1">+IF(AND(ISNUMBER(OFFSET('Sanitation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0" t="e">
        <f ca="1">+IF(AND(ISNUMBER(OFFSET('Sanitation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0" t="e">
        <f ca="1">+IF(AND(ISNUMBER(OFFSET('Sanitation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0" t="e">
        <f ca="1">+IF(AND(ISNUMBER(OFFSET('Sanitation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0" t="e">
        <f ca="1">+IF(AND(ISNUMBER(OFFSET('Sanitation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1" t="e">
        <f ca="1">+IF(AND(ISNUMBER(OFFSET('Hygiene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1" t="e">
        <f ca="1">+IF(AND(ISNUMBER(OFFSET('Hygiene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1" t="e">
        <f ca="1">+IF(AND(ISNUMBER(OFFSET('Hygiene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1" t="e">
        <f ca="1">+IF(AND(ISNUMBER(OFFSET('Hygiene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1" t="e">
        <f ca="1">+IF(AND(ISNUMBER(OFFSET('Hygiene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1" t="e">
        <f ca="1">+IF(AND(ISNUMBER(OFFSET('Hygiene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1" t="e">
        <f ca="1">+IF(AND(ISNUMBER(OFFSET('Hygiene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1" t="e">
        <f ca="1">+IF(AND(ISNUMBER(OFFSET('Hygiene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1" t="e">
        <f ca="1">+IF(AND(ISNUMBER(OFFSET('Hygiene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1" t="e">
        <f ca="1">+IF(AND(ISNUMBER(OFFSET('Hygiene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1" t="e">
        <f ca="1">+IF(AND(ISNUMBER(OFFSET('Hygiene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1" t="e">
        <f ca="1">+IF(AND(ISNUMBER(OFFSET('Hygiene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1" t="e">
        <f ca="1">+IF(AND(ISNUMBER(OFFSET('Hygiene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1" t="e">
        <f ca="1">+IF(AND(ISNUMBER(OFFSET('Hygiene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1" t="e">
        <f ca="1">+IF(AND(ISNUMBER(OFFSET('Hygiene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1" t="e">
        <f ca="1">+IF(AND(ISNUMBER(OFFSET('Hygiene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1" t="e">
        <f ca="1">+IF(AND(ISNUMBER(OFFSET('Hygiene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1" t="e">
        <f ca="1">+IF(AND(ISNUMBER(OFFSET('Hygiene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1">+IF(OFFSET('Water Data'!$C$28,0,10*ROW('Water Data'!C43))="","",OFFSET('Water Data'!$C$28,0,10*ROW('Water Data'!C43)))</f>
        <v/>
      </c>
      <c r="BT49" s="34" t="str">
        <f ca="1">+IF(OFFSET('Water Data'!$C$29,0,10*ROW('Water Data'!C43))="","",OFFSET('Water Data'!$C$29,0,10*ROW('Water Data'!C43)))</f>
        <v/>
      </c>
      <c r="BU49" s="34" t="str">
        <f ca="1">+IF(OFFSET('Water Data'!$C$30,0,10*ROW('Water Data'!C43))="","",OFFSET('Water Data'!$C$30,0,10*ROW('Water Data'!C43)))</f>
        <v/>
      </c>
      <c r="BV49" s="34" t="str">
        <f ca="1">+IF(OFFSET('Water Data'!$D$28,0,10*ROW('Water Data'!D43))="","",OFFSET('Water Data'!$D$28,0,10*ROW('Water Data'!D43)))</f>
        <v/>
      </c>
      <c r="BW49" s="34" t="str">
        <f ca="1">+IF(OFFSET('Water Data'!$D$29,0,10*ROW('Water Data'!D43))="","",OFFSET('Water Data'!$D$29,0,10*ROW('Water Data'!D43)))</f>
        <v/>
      </c>
      <c r="BX49" s="34" t="str">
        <f ca="1">+IF(OFFSET('Water Data'!$D$30,0,10*ROW('Water Data'!D43))="","",OFFSET('Water Data'!$D$30,0,10*ROW('Water Data'!D43)))</f>
        <v/>
      </c>
      <c r="BY49" s="34" t="str">
        <f ca="1">+IF(OFFSET('Water Data'!$E$28,0,10*ROW('Water Data'!E43))="","",OFFSET('Water Data'!$E$28,0,10*ROW('Water Data'!E43)))</f>
        <v/>
      </c>
      <c r="BZ49" s="34" t="str">
        <f ca="1">+IF(OFFSET('Water Data'!$E$29,0,10*ROW('Water Data'!E43))="","",OFFSET('Water Data'!$E$29,0,10*ROW('Water Data'!E43)))</f>
        <v/>
      </c>
      <c r="CA49" s="34" t="str">
        <f ca="1">+IF(OFFSET('Water Data'!$E$30,0,10*ROW('Water Data'!E43))="","",OFFSET('Water Data'!$E$30,0,10*ROW('Water Data'!E43)))</f>
        <v/>
      </c>
      <c r="CB49" s="34" t="str">
        <f ca="1">+IF(OFFSET('Water Data'!$F$28,0,10*ROW('Water Data'!F43))="","",OFFSET('Water Data'!$F$28,0,10*ROW('Water Data'!F43)))</f>
        <v/>
      </c>
      <c r="CC49" s="34" t="str">
        <f ca="1">+IF(OFFSET('Water Data'!$F$29,0,10*ROW('Water Data'!F43))="","",OFFSET('Water Data'!$F$29,0,10*ROW('Water Data'!F43)))</f>
        <v/>
      </c>
      <c r="CD49" s="34" t="str">
        <f ca="1">+IF(OFFSET('Water Data'!$F$30,0,10*ROW('Water Data'!F43))="","",OFFSET('Water Data'!$F$30,0,10*ROW('Water Data'!F43)))</f>
        <v/>
      </c>
      <c r="CE49" s="34" t="str">
        <f ca="1">+IF(OFFSET('Water Data'!$G$28,0,10*ROW('Water Data'!G43))="","",OFFSET('Water Data'!$G$28,0,10*ROW('Water Data'!G43)))</f>
        <v/>
      </c>
      <c r="CF49" s="34" t="str">
        <f ca="1">+IF(OFFSET('Water Data'!$G$29,0,10*ROW('Water Data'!G43))="","",OFFSET('Water Data'!$G$29,0,10*ROW('Water Data'!G43)))</f>
        <v/>
      </c>
      <c r="CG49" s="34" t="str">
        <f ca="1">+IF(OFFSET('Water Data'!$G$30,0,10*ROW('Water Data'!G43))="","",OFFSET('Water Data'!$G$30,0,10*ROW('Water Data'!G43)))</f>
        <v/>
      </c>
      <c r="CH49" s="34" t="str">
        <f ca="1">+IF(OFFSET('Water Data'!$H$28,0,10*ROW('Water Data'!H43))="","",OFFSET('Water Data'!$H$28,0,10*ROW('Water Data'!H43)))</f>
        <v/>
      </c>
      <c r="CI49" s="34" t="str">
        <f ca="1">+IF(OFFSET('Water Data'!$H$29,0,10*ROW('Water Data'!H43))="","",OFFSET('Water Data'!$H$29,0,10*ROW('Water Data'!H43)))</f>
        <v/>
      </c>
      <c r="CJ49" s="34" t="str">
        <f ca="1">+IF(OFFSET('Water Data'!$H$30,0,10*ROW('Water Data'!H43))="","",OFFSET('Water Data'!$H$30,0,10*ROW('Water Data'!H43)))</f>
        <v/>
      </c>
      <c r="CK49" s="34" t="str">
        <f ca="1">+IF(OFFSET('Sanitation Data'!$C$29,0,10*ROW('Sanitation Data'!C43))="","",OFFSET('Sanitation Data'!$C$29,0,10*ROW('Sanitation Data'!C43)))</f>
        <v/>
      </c>
      <c r="CL49" s="34" t="str">
        <f ca="1">+IF(OFFSET('Sanitation Data'!$C$30,0,10*ROW('Sanitation Data'!C43))="","",OFFSET('Sanitation Data'!$C$30,0,10*ROW('Sanitation Data'!C43)))</f>
        <v/>
      </c>
      <c r="CM49" s="34" t="str">
        <f ca="1">+IF(OFFSET('Sanitation Data'!$C$31,0,10*ROW('Sanitation Data'!C43))="","",OFFSET('Sanitation Data'!$C$31,0,10*ROW('Sanitation Data'!C43)))</f>
        <v/>
      </c>
      <c r="CN49" s="34" t="str">
        <f ca="1">+IF(OFFSET('Sanitation Data'!$C$32,0,10*ROW('Sanitation Data'!C43))="","",OFFSET('Sanitation Data'!$C$32,0,10*ROW('Sanitation Data'!C43)))</f>
        <v/>
      </c>
      <c r="CO49" s="34" t="str">
        <f ca="1">+IF(OFFSET('Sanitation Data'!$C$33,0,10*ROW('Sanitation Data'!C43))="","",OFFSET('Sanitation Data'!$C$33,0,10*ROW('Sanitation Data'!C43)))</f>
        <v/>
      </c>
      <c r="CP49" s="34" t="str">
        <f ca="1">+IF(OFFSET('Sanitation Data'!$D$29,0,10*ROW('Sanitation Data'!D43))="","",OFFSET('Sanitation Data'!$D$29,0,10*ROW('Sanitation Data'!D43)))</f>
        <v/>
      </c>
      <c r="CQ49" s="34" t="str">
        <f ca="1">+IF(OFFSET('Sanitation Data'!$D$30,0,10*ROW('Sanitation Data'!D43))="","",OFFSET('Sanitation Data'!$D$30,0,10*ROW('Sanitation Data'!D43)))</f>
        <v/>
      </c>
      <c r="CR49" s="34" t="str">
        <f ca="1">+IF(OFFSET('Sanitation Data'!$D$31,0,10*ROW('Sanitation Data'!D43))="","",OFFSET('Sanitation Data'!$D$31,0,10*ROW('Sanitation Data'!D43)))</f>
        <v/>
      </c>
      <c r="CS49" s="34" t="str">
        <f ca="1">+IF(OFFSET('Sanitation Data'!$D$32,0,10*ROW('Sanitation Data'!D43))="","",OFFSET('Sanitation Data'!$D$32,0,10*ROW('Sanitation Data'!D43)))</f>
        <v/>
      </c>
      <c r="CT49" s="34" t="str">
        <f ca="1">+IF(OFFSET('Sanitation Data'!$D$33,0,10*ROW('Sanitation Data'!D43))="","",OFFSET('Sanitation Data'!$D$33,0,10*ROW('Sanitation Data'!D43)))</f>
        <v/>
      </c>
      <c r="CU49" s="34" t="str">
        <f ca="1">+IF(OFFSET('Sanitation Data'!$E$29,0,10*ROW('Sanitation Data'!E43))="","",OFFSET('Sanitation Data'!$E$29,0,10*ROW('Sanitation Data'!E43)))</f>
        <v/>
      </c>
      <c r="CV49" s="34" t="str">
        <f ca="1">+IF(OFFSET('Sanitation Data'!$E$30,0,10*ROW('Sanitation Data'!E43))="","",OFFSET('Sanitation Data'!$E$30,0,10*ROW('Sanitation Data'!E43)))</f>
        <v/>
      </c>
      <c r="CW49" s="34" t="str">
        <f ca="1">+IF(OFFSET('Sanitation Data'!$E$31,0,10*ROW('Sanitation Data'!E43))="","",OFFSET('Sanitation Data'!$E$31,0,10*ROW('Sanitation Data'!E43)))</f>
        <v/>
      </c>
      <c r="CX49" s="34" t="str">
        <f ca="1">+IF(OFFSET('Sanitation Data'!$E$32,0,10*ROW('Sanitation Data'!E43))="","",OFFSET('Sanitation Data'!$E$32,0,10*ROW('Sanitation Data'!E43)))</f>
        <v/>
      </c>
      <c r="CY49" s="34" t="str">
        <f ca="1">+IF(OFFSET('Sanitation Data'!$E$33,0,10*ROW('Sanitation Data'!E43))="","",OFFSET('Sanitation Data'!$E$33,0,10*ROW('Sanitation Data'!E43)))</f>
        <v/>
      </c>
      <c r="CZ49" s="34" t="str">
        <f ca="1">+IF(OFFSET('Sanitation Data'!$F$29,0,10*ROW('Sanitation Data'!F43))="","",OFFSET('Sanitation Data'!$F$29,0,10*ROW('Sanitation Data'!F43)))</f>
        <v/>
      </c>
      <c r="DA49" s="34" t="str">
        <f ca="1">+IF(OFFSET('Sanitation Data'!$F$30,0,10*ROW('Sanitation Data'!F43))="","",OFFSET('Sanitation Data'!$F$30,0,10*ROW('Sanitation Data'!F43)))</f>
        <v/>
      </c>
      <c r="DB49" s="34" t="str">
        <f ca="1">+IF(OFFSET('Sanitation Data'!$F$31,0,10*ROW('Sanitation Data'!F43))="","",OFFSET('Sanitation Data'!$F$31,0,10*ROW('Sanitation Data'!F43)))</f>
        <v/>
      </c>
      <c r="DC49" s="34" t="str">
        <f ca="1">+IF(OFFSET('Sanitation Data'!$F$32,0,10*ROW('Sanitation Data'!F43))="","",OFFSET('Sanitation Data'!$F$32,0,10*ROW('Sanitation Data'!F43)))</f>
        <v/>
      </c>
      <c r="DD49" s="34" t="str">
        <f ca="1">+IF(OFFSET('Sanitation Data'!$F$33,0,10*ROW('Sanitation Data'!F43))="","",OFFSET('Sanitation Data'!$F$33,0,10*ROW('Sanitation Data'!F43)))</f>
        <v/>
      </c>
      <c r="DE49" s="34" t="str">
        <f ca="1">+IF(OFFSET('Sanitation Data'!$G$29,0,10*ROW('Sanitation Data'!G43))="","",OFFSET('Sanitation Data'!$G$29,0,10*ROW('Sanitation Data'!G43)))</f>
        <v/>
      </c>
      <c r="DF49" s="34" t="str">
        <f ca="1">+IF(OFFSET('Sanitation Data'!$G$30,0,10*ROW('Sanitation Data'!G43))="","",OFFSET('Sanitation Data'!$G$30,0,10*ROW('Sanitation Data'!G43)))</f>
        <v/>
      </c>
      <c r="DG49" s="34" t="str">
        <f ca="1">+IF(OFFSET('Sanitation Data'!$G$31,0,10*ROW('Sanitation Data'!G43))="","",OFFSET('Sanitation Data'!$G$31,0,10*ROW('Sanitation Data'!G43)))</f>
        <v/>
      </c>
      <c r="DH49" s="34" t="str">
        <f ca="1">+IF(OFFSET('Sanitation Data'!$G$32,0,10*ROW('Sanitation Data'!G43))="","",OFFSET('Sanitation Data'!$G$32,0,10*ROW('Sanitation Data'!G43)))</f>
        <v/>
      </c>
      <c r="DI49" s="34" t="str">
        <f ca="1">+IF(OFFSET('Sanitation Data'!$G$33,0,10*ROW('Sanitation Data'!G43))="","",OFFSET('Sanitation Data'!$G$33,0,10*ROW('Sanitation Data'!G43)))</f>
        <v/>
      </c>
      <c r="DJ49" s="34" t="str">
        <f ca="1">+IF(OFFSET('Sanitation Data'!$H$29,0,10*ROW('Sanitation Data'!H43))="","",OFFSET('Sanitation Data'!$H$29,0,10*ROW('Sanitation Data'!H43)))</f>
        <v/>
      </c>
      <c r="DK49" s="34" t="str">
        <f ca="1">+IF(OFFSET('Sanitation Data'!$H$30,0,10*ROW('Sanitation Data'!H43))="","",OFFSET('Sanitation Data'!$H$30,0,10*ROW('Sanitation Data'!H43)))</f>
        <v/>
      </c>
      <c r="DL49" s="34" t="str">
        <f ca="1">+IF(OFFSET('Sanitation Data'!$H$31,0,10*ROW('Sanitation Data'!H43))="","",OFFSET('Sanitation Data'!$H$31,0,10*ROW('Sanitation Data'!H43)))</f>
        <v/>
      </c>
      <c r="DM49" s="34" t="str">
        <f ca="1">+IF(OFFSET('Sanitation Data'!$H$32,0,10*ROW('Sanitation Data'!H43))="","",OFFSET('Sanitation Data'!$H$32,0,10*ROW('Sanitation Data'!H43)))</f>
        <v/>
      </c>
      <c r="DN49" s="34" t="str">
        <f ca="1">+IF(OFFSET('Sanitation Data'!$H$33,0,10*ROW('Sanitation Data'!H43))="","",OFFSET('Sanitation Data'!$H$33,0,10*ROW('Sanitation Data'!H43)))</f>
        <v/>
      </c>
      <c r="DO49" s="34" t="str">
        <f ca="1">+IF(OFFSET('Hygiene Data'!$C$12,0,10*ROW('Hygiene Data'!C43))="","",OFFSET('Hygiene Data'!$C$12,0,10*ROW('Hygiene Data'!C43)))</f>
        <v/>
      </c>
      <c r="DP49" s="34" t="str">
        <f ca="1">+IF(OFFSET('Hygiene Data'!$C$13,0,10*ROW('Hygiene Data'!C43))="","",OFFSET('Hygiene Data'!$C$13,0,10*ROW('Hygiene Data'!C43)))</f>
        <v/>
      </c>
      <c r="DQ49" s="34" t="str">
        <f ca="1">+IF(OFFSET('Hygiene Data'!$C$14,0,10*ROW('Hygiene Data'!C43))="","",OFFSET('Hygiene Data'!$C$14,0,10*ROW('Hygiene Data'!C43)))</f>
        <v/>
      </c>
      <c r="DR49" s="34" t="str">
        <f ca="1">+IF(OFFSET('Hygiene Data'!$D$12,0,10*ROW('Hygiene Data'!D43))="","",OFFSET('Hygiene Data'!$D$12,0,10*ROW('Hygiene Data'!D43)))</f>
        <v/>
      </c>
      <c r="DS49" s="34" t="str">
        <f ca="1">+IF(OFFSET('Hygiene Data'!$D$13,0,10*ROW('Hygiene Data'!D43))="","",OFFSET('Hygiene Data'!$D$13,0,10*ROW('Hygiene Data'!D43)))</f>
        <v/>
      </c>
      <c r="DT49" s="34" t="str">
        <f ca="1">+IF(OFFSET('Hygiene Data'!$D$14,0,10*ROW('Hygiene Data'!D43))="","",OFFSET('Hygiene Data'!$D$14,0,10*ROW('Hygiene Data'!D43)))</f>
        <v/>
      </c>
      <c r="DU49" s="34" t="str">
        <f ca="1">+IF(OFFSET('Hygiene Data'!$E$12,0,10*ROW('Hygiene Data'!E43))="","",OFFSET('Hygiene Data'!$E$12,0,10*ROW('Hygiene Data'!E43)))</f>
        <v/>
      </c>
      <c r="DV49" s="34" t="str">
        <f ca="1">+IF(OFFSET('Hygiene Data'!$E$13,0,10*ROW('Hygiene Data'!E43))="","",OFFSET('Hygiene Data'!$E$13,0,10*ROW('Hygiene Data'!E43)))</f>
        <v/>
      </c>
      <c r="DW49" s="34" t="str">
        <f ca="1">+IF(OFFSET('Hygiene Data'!$E$14,0,10*ROW('Hygiene Data'!E43))="","",OFFSET('Hygiene Data'!$E$14,0,10*ROW('Hygiene Data'!E43)))</f>
        <v/>
      </c>
      <c r="DX49" s="34" t="str">
        <f ca="1">+IF(OFFSET('Hygiene Data'!$F$12,0,10*ROW('Hygiene Data'!F43))="","",OFFSET('Hygiene Data'!$F$12,0,10*ROW('Hygiene Data'!F43)))</f>
        <v/>
      </c>
      <c r="DY49" s="34" t="str">
        <f ca="1">+IF(OFFSET('Hygiene Data'!$F$13,0,10*ROW('Hygiene Data'!F43))="","",OFFSET('Hygiene Data'!$F$13,0,10*ROW('Hygiene Data'!F43)))</f>
        <v/>
      </c>
      <c r="DZ49" s="34" t="str">
        <f ca="1">+IF(OFFSET('Hygiene Data'!$F$14,0,10*ROW('Hygiene Data'!F43))="","",OFFSET('Hygiene Data'!$F$14,0,10*ROW('Hygiene Data'!F43)))</f>
        <v/>
      </c>
      <c r="EA49" s="34" t="str">
        <f ca="1">+IF(OFFSET('Hygiene Data'!$G$12,0,10*ROW('Hygiene Data'!G43))="","",OFFSET('Hygiene Data'!$G$12,0,10*ROW('Hygiene Data'!G43)))</f>
        <v/>
      </c>
      <c r="EB49" s="34" t="str">
        <f ca="1">+IF(OFFSET('Hygiene Data'!$G$13,0,10*ROW('Hygiene Data'!G43))="","",OFFSET('Hygiene Data'!$G$13,0,10*ROW('Hygiene Data'!G43)))</f>
        <v/>
      </c>
      <c r="EC49" s="34" t="str">
        <f ca="1">+IF(OFFSET('Hygiene Data'!$G$14,0,10*ROW('Hygiene Data'!G43))="","",OFFSET('Hygiene Data'!$G$14,0,10*ROW('Hygiene Data'!G43)))</f>
        <v/>
      </c>
      <c r="ED49" s="34" t="str">
        <f ca="1">+IF(OFFSET('Hygiene Data'!$H$12,0,10*ROW('Hygiene Data'!H43))="","",OFFSET('Hygiene Data'!$H$12,0,10*ROW('Hygiene Data'!H43)))</f>
        <v/>
      </c>
      <c r="EE49" s="34" t="str">
        <f ca="1">+IF(OFFSET('Hygiene Data'!$H$13,0,10*ROW('Hygiene Data'!H43))="","",OFFSET('Hygiene Data'!$H$13,0,10*ROW('Hygiene Data'!H43)))</f>
        <v/>
      </c>
      <c r="EF49" s="34" t="str">
        <f ca="1">+IF(OFFSET('Hygiene Data'!$H$14,0,10*ROW('Hygiene Data'!H43))="","",OFFSET('Hygiene Data'!$H$14,0,10*ROW('Hygiene Data'!H43)))</f>
        <v/>
      </c>
    </row>
    <row r="50" spans="1:136" x14ac:dyDescent="0.25">
      <c r="A50" s="57" t="str">
        <f ca="1">+IF(OFFSET('Water Data'!$B$1,0,10*ROW('Water Data'!B47))="","",OFFSET('Water Data'!$B$1,0,10*ROW('Water Data'!B47)))</f>
        <v/>
      </c>
      <c r="B50" s="57" t="str">
        <f ca="1">+IF(OFFSET('Water Data'!$A$3,0,10*ROW('Water Data'!A47))="","",OFFSET('Water Data'!$A$3,0,10*ROW('Water Data'!A47)))</f>
        <v/>
      </c>
      <c r="C50" s="57" t="str">
        <f ca="1">+IF(OFFSET('Water Data'!$C$3,0,10*ROW('Water Data'!C47))="","",OFFSET('Water Data'!$C$3,0,10*ROW('Water Data'!C47)))</f>
        <v/>
      </c>
      <c r="D50" s="249" t="e">
        <f ca="1">+IF(AND(ISNUMBER(OFFSET('Water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9" t="e">
        <f ca="1">+IF(AND(ISNUMBER(OFFSET('Water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9" t="e">
        <f ca="1">+IF(AND(ISNUMBER(OFFSET('Water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9" t="e">
        <f ca="1">+IF(AND(ISNUMBER(OFFSET('Water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9" t="e">
        <f ca="1">+IF(AND(ISNUMBER(OFFSET('Water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9" t="e">
        <f ca="1">+IF(AND(ISNUMBER(OFFSET('Water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9" t="e">
        <f ca="1">+IF(AND(ISNUMBER(OFFSET('Water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9" t="e">
        <f ca="1">+IF(AND(ISNUMBER(OFFSET('Water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9" t="e">
        <f ca="1">+IF(AND(ISNUMBER(OFFSET('Water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9" t="e">
        <f ca="1">+IF(AND(ISNUMBER(OFFSET('Water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9" t="e">
        <f ca="1">+IF(AND(ISNUMBER(OFFSET('Water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9" t="e">
        <f ca="1">+IF(AND(ISNUMBER(OFFSET('Water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9" t="e">
        <f ca="1">+IF(AND(ISNUMBER(OFFSET('Water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9" t="e">
        <f ca="1">+IF(AND(ISNUMBER(OFFSET('Water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9" t="e">
        <f ca="1">+IF(AND(ISNUMBER(OFFSET('Water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9" t="e">
        <f ca="1">+IF(AND(ISNUMBER(OFFSET('Water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9" t="e">
        <f ca="1">+IF(AND(ISNUMBER(OFFSET('Water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9" t="e">
        <f ca="1">+IF(AND(ISNUMBER(OFFSET('Water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0" t="e">
        <f ca="1">+IF(AND(ISNUMBER(OFFSET('Sanitation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0" t="e">
        <f ca="1">+IF(AND(ISNUMBER(OFFSET('Sanitation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0" t="e">
        <f ca="1">+IF(AND(ISNUMBER(OFFSET('Sanitation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0" t="e">
        <f ca="1">+IF(AND(ISNUMBER(OFFSET('Sanitation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0" t="e">
        <f ca="1">+IF(AND(ISNUMBER(OFFSET('Sanitation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0" t="e">
        <f ca="1">+IF(AND(ISNUMBER(OFFSET('Sanitation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0" t="e">
        <f ca="1">+IF(AND(ISNUMBER(OFFSET('Sanitation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0" t="e">
        <f ca="1">+IF(AND(ISNUMBER(OFFSET('Sanitation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0" t="e">
        <f ca="1">+IF(AND(ISNUMBER(OFFSET('Sanitation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0" t="e">
        <f ca="1">+IF(AND(ISNUMBER(OFFSET('Sanitation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0" t="e">
        <f ca="1">+IF(AND(ISNUMBER(OFFSET('Sanitation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0" t="e">
        <f ca="1">+IF(AND(ISNUMBER(OFFSET('Sanitation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0" t="e">
        <f ca="1">+IF(AND(ISNUMBER(OFFSET('Sanitation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0" t="e">
        <f ca="1">+IF(AND(ISNUMBER(OFFSET('Sanitation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0" t="e">
        <f ca="1">+IF(AND(ISNUMBER(OFFSET('Sanitation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0" t="e">
        <f ca="1">+IF(AND(ISNUMBER(OFFSET('Sanitation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0" t="e">
        <f ca="1">+IF(AND(ISNUMBER(OFFSET('Sanitation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0" t="e">
        <f ca="1">+IF(AND(ISNUMBER(OFFSET('Sanitation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0" t="e">
        <f ca="1">+IF(AND(ISNUMBER(OFFSET('Sanitation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0" t="e">
        <f ca="1">+IF(AND(ISNUMBER(OFFSET('Sanitation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0" t="e">
        <f ca="1">+IF(AND(ISNUMBER(OFFSET('Sanitation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0" t="e">
        <f ca="1">+IF(AND(ISNUMBER(OFFSET('Sanitation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0" t="e">
        <f ca="1">+IF(AND(ISNUMBER(OFFSET('Sanitation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0" t="e">
        <f ca="1">+IF(AND(ISNUMBER(OFFSET('Sanitation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0" t="e">
        <f ca="1">+IF(AND(ISNUMBER(OFFSET('Sanitation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0" t="e">
        <f ca="1">+IF(AND(ISNUMBER(OFFSET('Sanitation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0" t="e">
        <f ca="1">+IF(AND(ISNUMBER(OFFSET('Sanitation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0" t="e">
        <f ca="1">+IF(AND(ISNUMBER(OFFSET('Sanitation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0" t="e">
        <f ca="1">+IF(AND(ISNUMBER(OFFSET('Sanitation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0" t="e">
        <f ca="1">+IF(AND(ISNUMBER(OFFSET('Sanitation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1" t="e">
        <f ca="1">+IF(AND(ISNUMBER(OFFSET('Hygiene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1" t="e">
        <f ca="1">+IF(AND(ISNUMBER(OFFSET('Hygiene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1" t="e">
        <f ca="1">+IF(AND(ISNUMBER(OFFSET('Hygiene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1" t="e">
        <f ca="1">+IF(AND(ISNUMBER(OFFSET('Hygiene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1" t="e">
        <f ca="1">+IF(AND(ISNUMBER(OFFSET('Hygiene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1" t="e">
        <f ca="1">+IF(AND(ISNUMBER(OFFSET('Hygiene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1" t="e">
        <f ca="1">+IF(AND(ISNUMBER(OFFSET('Hygiene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1" t="e">
        <f ca="1">+IF(AND(ISNUMBER(OFFSET('Hygiene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1" t="e">
        <f ca="1">+IF(AND(ISNUMBER(OFFSET('Hygiene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1" t="e">
        <f ca="1">+IF(AND(ISNUMBER(OFFSET('Hygiene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1" t="e">
        <f ca="1">+IF(AND(ISNUMBER(OFFSET('Hygiene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1" t="e">
        <f ca="1">+IF(AND(ISNUMBER(OFFSET('Hygiene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1" t="e">
        <f ca="1">+IF(AND(ISNUMBER(OFFSET('Hygiene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1" t="e">
        <f ca="1">+IF(AND(ISNUMBER(OFFSET('Hygiene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1" t="e">
        <f ca="1">+IF(AND(ISNUMBER(OFFSET('Hygiene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1" t="e">
        <f ca="1">+IF(AND(ISNUMBER(OFFSET('Hygiene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1" t="e">
        <f ca="1">+IF(AND(ISNUMBER(OFFSET('Hygiene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1" t="e">
        <f ca="1">+IF(AND(ISNUMBER(OFFSET('Hygiene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1">+IF(OFFSET('Water Data'!$C$28,0,10*ROW('Water Data'!C44))="","",OFFSET('Water Data'!$C$28,0,10*ROW('Water Data'!C44)))</f>
        <v/>
      </c>
      <c r="BT50" s="34" t="str">
        <f ca="1">+IF(OFFSET('Water Data'!$C$29,0,10*ROW('Water Data'!C44))="","",OFFSET('Water Data'!$C$29,0,10*ROW('Water Data'!C44)))</f>
        <v/>
      </c>
      <c r="BU50" s="34" t="str">
        <f ca="1">+IF(OFFSET('Water Data'!$C$30,0,10*ROW('Water Data'!C44))="","",OFFSET('Water Data'!$C$30,0,10*ROW('Water Data'!C44)))</f>
        <v/>
      </c>
      <c r="BV50" s="34" t="str">
        <f ca="1">+IF(OFFSET('Water Data'!$D$28,0,10*ROW('Water Data'!D44))="","",OFFSET('Water Data'!$D$28,0,10*ROW('Water Data'!D44)))</f>
        <v/>
      </c>
      <c r="BW50" s="34" t="str">
        <f ca="1">+IF(OFFSET('Water Data'!$D$29,0,10*ROW('Water Data'!D44))="","",OFFSET('Water Data'!$D$29,0,10*ROW('Water Data'!D44)))</f>
        <v/>
      </c>
      <c r="BX50" s="34" t="str">
        <f ca="1">+IF(OFFSET('Water Data'!$D$30,0,10*ROW('Water Data'!D44))="","",OFFSET('Water Data'!$D$30,0,10*ROW('Water Data'!D44)))</f>
        <v/>
      </c>
      <c r="BY50" s="34" t="str">
        <f ca="1">+IF(OFFSET('Water Data'!$E$28,0,10*ROW('Water Data'!E44))="","",OFFSET('Water Data'!$E$28,0,10*ROW('Water Data'!E44)))</f>
        <v/>
      </c>
      <c r="BZ50" s="34" t="str">
        <f ca="1">+IF(OFFSET('Water Data'!$E$29,0,10*ROW('Water Data'!E44))="","",OFFSET('Water Data'!$E$29,0,10*ROW('Water Data'!E44)))</f>
        <v/>
      </c>
      <c r="CA50" s="34" t="str">
        <f ca="1">+IF(OFFSET('Water Data'!$E$30,0,10*ROW('Water Data'!E44))="","",OFFSET('Water Data'!$E$30,0,10*ROW('Water Data'!E44)))</f>
        <v/>
      </c>
      <c r="CB50" s="34" t="str">
        <f ca="1">+IF(OFFSET('Water Data'!$F$28,0,10*ROW('Water Data'!F44))="","",OFFSET('Water Data'!$F$28,0,10*ROW('Water Data'!F44)))</f>
        <v/>
      </c>
      <c r="CC50" s="34" t="str">
        <f ca="1">+IF(OFFSET('Water Data'!$F$29,0,10*ROW('Water Data'!F44))="","",OFFSET('Water Data'!$F$29,0,10*ROW('Water Data'!F44)))</f>
        <v/>
      </c>
      <c r="CD50" s="34" t="str">
        <f ca="1">+IF(OFFSET('Water Data'!$F$30,0,10*ROW('Water Data'!F44))="","",OFFSET('Water Data'!$F$30,0,10*ROW('Water Data'!F44)))</f>
        <v/>
      </c>
      <c r="CE50" s="34" t="str">
        <f ca="1">+IF(OFFSET('Water Data'!$G$28,0,10*ROW('Water Data'!G44))="","",OFFSET('Water Data'!$G$28,0,10*ROW('Water Data'!G44)))</f>
        <v/>
      </c>
      <c r="CF50" s="34" t="str">
        <f ca="1">+IF(OFFSET('Water Data'!$G$29,0,10*ROW('Water Data'!G44))="","",OFFSET('Water Data'!$G$29,0,10*ROW('Water Data'!G44)))</f>
        <v/>
      </c>
      <c r="CG50" s="34" t="str">
        <f ca="1">+IF(OFFSET('Water Data'!$G$30,0,10*ROW('Water Data'!G44))="","",OFFSET('Water Data'!$G$30,0,10*ROW('Water Data'!G44)))</f>
        <v/>
      </c>
      <c r="CH50" s="34" t="str">
        <f ca="1">+IF(OFFSET('Water Data'!$H$28,0,10*ROW('Water Data'!H44))="","",OFFSET('Water Data'!$H$28,0,10*ROW('Water Data'!H44)))</f>
        <v/>
      </c>
      <c r="CI50" s="34" t="str">
        <f ca="1">+IF(OFFSET('Water Data'!$H$29,0,10*ROW('Water Data'!H44))="","",OFFSET('Water Data'!$H$29,0,10*ROW('Water Data'!H44)))</f>
        <v/>
      </c>
      <c r="CJ50" s="34" t="str">
        <f ca="1">+IF(OFFSET('Water Data'!$H$30,0,10*ROW('Water Data'!H44))="","",OFFSET('Water Data'!$H$30,0,10*ROW('Water Data'!H44)))</f>
        <v/>
      </c>
      <c r="CK50" s="34" t="str">
        <f ca="1">+IF(OFFSET('Sanitation Data'!$C$29,0,10*ROW('Sanitation Data'!C44))="","",OFFSET('Sanitation Data'!$C$29,0,10*ROW('Sanitation Data'!C44)))</f>
        <v/>
      </c>
      <c r="CL50" s="34" t="str">
        <f ca="1">+IF(OFFSET('Sanitation Data'!$C$30,0,10*ROW('Sanitation Data'!C44))="","",OFFSET('Sanitation Data'!$C$30,0,10*ROW('Sanitation Data'!C44)))</f>
        <v/>
      </c>
      <c r="CM50" s="34" t="str">
        <f ca="1">+IF(OFFSET('Sanitation Data'!$C$31,0,10*ROW('Sanitation Data'!C44))="","",OFFSET('Sanitation Data'!$C$31,0,10*ROW('Sanitation Data'!C44)))</f>
        <v/>
      </c>
      <c r="CN50" s="34" t="str">
        <f ca="1">+IF(OFFSET('Sanitation Data'!$C$32,0,10*ROW('Sanitation Data'!C44))="","",OFFSET('Sanitation Data'!$C$32,0,10*ROW('Sanitation Data'!C44)))</f>
        <v/>
      </c>
      <c r="CO50" s="34" t="str">
        <f ca="1">+IF(OFFSET('Sanitation Data'!$C$33,0,10*ROW('Sanitation Data'!C44))="","",OFFSET('Sanitation Data'!$C$33,0,10*ROW('Sanitation Data'!C44)))</f>
        <v/>
      </c>
      <c r="CP50" s="34" t="str">
        <f ca="1">+IF(OFFSET('Sanitation Data'!$D$29,0,10*ROW('Sanitation Data'!D44))="","",OFFSET('Sanitation Data'!$D$29,0,10*ROW('Sanitation Data'!D44)))</f>
        <v/>
      </c>
      <c r="CQ50" s="34" t="str">
        <f ca="1">+IF(OFFSET('Sanitation Data'!$D$30,0,10*ROW('Sanitation Data'!D44))="","",OFFSET('Sanitation Data'!$D$30,0,10*ROW('Sanitation Data'!D44)))</f>
        <v/>
      </c>
      <c r="CR50" s="34" t="str">
        <f ca="1">+IF(OFFSET('Sanitation Data'!$D$31,0,10*ROW('Sanitation Data'!D44))="","",OFFSET('Sanitation Data'!$D$31,0,10*ROW('Sanitation Data'!D44)))</f>
        <v/>
      </c>
      <c r="CS50" s="34" t="str">
        <f ca="1">+IF(OFFSET('Sanitation Data'!$D$32,0,10*ROW('Sanitation Data'!D44))="","",OFFSET('Sanitation Data'!$D$32,0,10*ROW('Sanitation Data'!D44)))</f>
        <v/>
      </c>
      <c r="CT50" s="34" t="str">
        <f ca="1">+IF(OFFSET('Sanitation Data'!$D$33,0,10*ROW('Sanitation Data'!D44))="","",OFFSET('Sanitation Data'!$D$33,0,10*ROW('Sanitation Data'!D44)))</f>
        <v/>
      </c>
      <c r="CU50" s="34" t="str">
        <f ca="1">+IF(OFFSET('Sanitation Data'!$E$29,0,10*ROW('Sanitation Data'!E44))="","",OFFSET('Sanitation Data'!$E$29,0,10*ROW('Sanitation Data'!E44)))</f>
        <v/>
      </c>
      <c r="CV50" s="34" t="str">
        <f ca="1">+IF(OFFSET('Sanitation Data'!$E$30,0,10*ROW('Sanitation Data'!E44))="","",OFFSET('Sanitation Data'!$E$30,0,10*ROW('Sanitation Data'!E44)))</f>
        <v/>
      </c>
      <c r="CW50" s="34" t="str">
        <f ca="1">+IF(OFFSET('Sanitation Data'!$E$31,0,10*ROW('Sanitation Data'!E44))="","",OFFSET('Sanitation Data'!$E$31,0,10*ROW('Sanitation Data'!E44)))</f>
        <v/>
      </c>
      <c r="CX50" s="34" t="str">
        <f ca="1">+IF(OFFSET('Sanitation Data'!$E$32,0,10*ROW('Sanitation Data'!E44))="","",OFFSET('Sanitation Data'!$E$32,0,10*ROW('Sanitation Data'!E44)))</f>
        <v/>
      </c>
      <c r="CY50" s="34" t="str">
        <f ca="1">+IF(OFFSET('Sanitation Data'!$E$33,0,10*ROW('Sanitation Data'!E44))="","",OFFSET('Sanitation Data'!$E$33,0,10*ROW('Sanitation Data'!E44)))</f>
        <v/>
      </c>
      <c r="CZ50" s="34" t="str">
        <f ca="1">+IF(OFFSET('Sanitation Data'!$F$29,0,10*ROW('Sanitation Data'!F44))="","",OFFSET('Sanitation Data'!$F$29,0,10*ROW('Sanitation Data'!F44)))</f>
        <v/>
      </c>
      <c r="DA50" s="34" t="str">
        <f ca="1">+IF(OFFSET('Sanitation Data'!$F$30,0,10*ROW('Sanitation Data'!F44))="","",OFFSET('Sanitation Data'!$F$30,0,10*ROW('Sanitation Data'!F44)))</f>
        <v/>
      </c>
      <c r="DB50" s="34" t="str">
        <f ca="1">+IF(OFFSET('Sanitation Data'!$F$31,0,10*ROW('Sanitation Data'!F44))="","",OFFSET('Sanitation Data'!$F$31,0,10*ROW('Sanitation Data'!F44)))</f>
        <v/>
      </c>
      <c r="DC50" s="34" t="str">
        <f ca="1">+IF(OFFSET('Sanitation Data'!$F$32,0,10*ROW('Sanitation Data'!F44))="","",OFFSET('Sanitation Data'!$F$32,0,10*ROW('Sanitation Data'!F44)))</f>
        <v/>
      </c>
      <c r="DD50" s="34" t="str">
        <f ca="1">+IF(OFFSET('Sanitation Data'!$F$33,0,10*ROW('Sanitation Data'!F44))="","",OFFSET('Sanitation Data'!$F$33,0,10*ROW('Sanitation Data'!F44)))</f>
        <v/>
      </c>
      <c r="DE50" s="34" t="str">
        <f ca="1">+IF(OFFSET('Sanitation Data'!$G$29,0,10*ROW('Sanitation Data'!G44))="","",OFFSET('Sanitation Data'!$G$29,0,10*ROW('Sanitation Data'!G44)))</f>
        <v/>
      </c>
      <c r="DF50" s="34" t="str">
        <f ca="1">+IF(OFFSET('Sanitation Data'!$G$30,0,10*ROW('Sanitation Data'!G44))="","",OFFSET('Sanitation Data'!$G$30,0,10*ROW('Sanitation Data'!G44)))</f>
        <v/>
      </c>
      <c r="DG50" s="34" t="str">
        <f ca="1">+IF(OFFSET('Sanitation Data'!$G$31,0,10*ROW('Sanitation Data'!G44))="","",OFFSET('Sanitation Data'!$G$31,0,10*ROW('Sanitation Data'!G44)))</f>
        <v/>
      </c>
      <c r="DH50" s="34" t="str">
        <f ca="1">+IF(OFFSET('Sanitation Data'!$G$32,0,10*ROW('Sanitation Data'!G44))="","",OFFSET('Sanitation Data'!$G$32,0,10*ROW('Sanitation Data'!G44)))</f>
        <v/>
      </c>
      <c r="DI50" s="34" t="str">
        <f ca="1">+IF(OFFSET('Sanitation Data'!$G$33,0,10*ROW('Sanitation Data'!G44))="","",OFFSET('Sanitation Data'!$G$33,0,10*ROW('Sanitation Data'!G44)))</f>
        <v/>
      </c>
      <c r="DJ50" s="34" t="str">
        <f ca="1">+IF(OFFSET('Sanitation Data'!$H$29,0,10*ROW('Sanitation Data'!H44))="","",OFFSET('Sanitation Data'!$H$29,0,10*ROW('Sanitation Data'!H44)))</f>
        <v/>
      </c>
      <c r="DK50" s="34" t="str">
        <f ca="1">+IF(OFFSET('Sanitation Data'!$H$30,0,10*ROW('Sanitation Data'!H44))="","",OFFSET('Sanitation Data'!$H$30,0,10*ROW('Sanitation Data'!H44)))</f>
        <v/>
      </c>
      <c r="DL50" s="34" t="str">
        <f ca="1">+IF(OFFSET('Sanitation Data'!$H$31,0,10*ROW('Sanitation Data'!H44))="","",OFFSET('Sanitation Data'!$H$31,0,10*ROW('Sanitation Data'!H44)))</f>
        <v/>
      </c>
      <c r="DM50" s="34" t="str">
        <f ca="1">+IF(OFFSET('Sanitation Data'!$H$32,0,10*ROW('Sanitation Data'!H44))="","",OFFSET('Sanitation Data'!$H$32,0,10*ROW('Sanitation Data'!H44)))</f>
        <v/>
      </c>
      <c r="DN50" s="34" t="str">
        <f ca="1">+IF(OFFSET('Sanitation Data'!$H$33,0,10*ROW('Sanitation Data'!H44))="","",OFFSET('Sanitation Data'!$H$33,0,10*ROW('Sanitation Data'!H44)))</f>
        <v/>
      </c>
      <c r="DO50" s="34" t="str">
        <f ca="1">+IF(OFFSET('Hygiene Data'!$C$12,0,10*ROW('Hygiene Data'!C44))="","",OFFSET('Hygiene Data'!$C$12,0,10*ROW('Hygiene Data'!C44)))</f>
        <v/>
      </c>
      <c r="DP50" s="34" t="str">
        <f ca="1">+IF(OFFSET('Hygiene Data'!$C$13,0,10*ROW('Hygiene Data'!C44))="","",OFFSET('Hygiene Data'!$C$13,0,10*ROW('Hygiene Data'!C44)))</f>
        <v/>
      </c>
      <c r="DQ50" s="34" t="str">
        <f ca="1">+IF(OFFSET('Hygiene Data'!$C$14,0,10*ROW('Hygiene Data'!C44))="","",OFFSET('Hygiene Data'!$C$14,0,10*ROW('Hygiene Data'!C44)))</f>
        <v/>
      </c>
      <c r="DR50" s="34" t="str">
        <f ca="1">+IF(OFFSET('Hygiene Data'!$D$12,0,10*ROW('Hygiene Data'!D44))="","",OFFSET('Hygiene Data'!$D$12,0,10*ROW('Hygiene Data'!D44)))</f>
        <v/>
      </c>
      <c r="DS50" s="34" t="str">
        <f ca="1">+IF(OFFSET('Hygiene Data'!$D$13,0,10*ROW('Hygiene Data'!D44))="","",OFFSET('Hygiene Data'!$D$13,0,10*ROW('Hygiene Data'!D44)))</f>
        <v/>
      </c>
      <c r="DT50" s="34" t="str">
        <f ca="1">+IF(OFFSET('Hygiene Data'!$D$14,0,10*ROW('Hygiene Data'!D44))="","",OFFSET('Hygiene Data'!$D$14,0,10*ROW('Hygiene Data'!D44)))</f>
        <v/>
      </c>
      <c r="DU50" s="34" t="str">
        <f ca="1">+IF(OFFSET('Hygiene Data'!$E$12,0,10*ROW('Hygiene Data'!E44))="","",OFFSET('Hygiene Data'!$E$12,0,10*ROW('Hygiene Data'!E44)))</f>
        <v/>
      </c>
      <c r="DV50" s="34" t="str">
        <f ca="1">+IF(OFFSET('Hygiene Data'!$E$13,0,10*ROW('Hygiene Data'!E44))="","",OFFSET('Hygiene Data'!$E$13,0,10*ROW('Hygiene Data'!E44)))</f>
        <v/>
      </c>
      <c r="DW50" s="34" t="str">
        <f ca="1">+IF(OFFSET('Hygiene Data'!$E$14,0,10*ROW('Hygiene Data'!E44))="","",OFFSET('Hygiene Data'!$E$14,0,10*ROW('Hygiene Data'!E44)))</f>
        <v/>
      </c>
      <c r="DX50" s="34" t="str">
        <f ca="1">+IF(OFFSET('Hygiene Data'!$F$12,0,10*ROW('Hygiene Data'!F44))="","",OFFSET('Hygiene Data'!$F$12,0,10*ROW('Hygiene Data'!F44)))</f>
        <v/>
      </c>
      <c r="DY50" s="34" t="str">
        <f ca="1">+IF(OFFSET('Hygiene Data'!$F$13,0,10*ROW('Hygiene Data'!F44))="","",OFFSET('Hygiene Data'!$F$13,0,10*ROW('Hygiene Data'!F44)))</f>
        <v/>
      </c>
      <c r="DZ50" s="34" t="str">
        <f ca="1">+IF(OFFSET('Hygiene Data'!$F$14,0,10*ROW('Hygiene Data'!F44))="","",OFFSET('Hygiene Data'!$F$14,0,10*ROW('Hygiene Data'!F44)))</f>
        <v/>
      </c>
      <c r="EA50" s="34" t="str">
        <f ca="1">+IF(OFFSET('Hygiene Data'!$G$12,0,10*ROW('Hygiene Data'!G44))="","",OFFSET('Hygiene Data'!$G$12,0,10*ROW('Hygiene Data'!G44)))</f>
        <v/>
      </c>
      <c r="EB50" s="34" t="str">
        <f ca="1">+IF(OFFSET('Hygiene Data'!$G$13,0,10*ROW('Hygiene Data'!G44))="","",OFFSET('Hygiene Data'!$G$13,0,10*ROW('Hygiene Data'!G44)))</f>
        <v/>
      </c>
      <c r="EC50" s="34" t="str">
        <f ca="1">+IF(OFFSET('Hygiene Data'!$G$14,0,10*ROW('Hygiene Data'!G44))="","",OFFSET('Hygiene Data'!$G$14,0,10*ROW('Hygiene Data'!G44)))</f>
        <v/>
      </c>
      <c r="ED50" s="34" t="str">
        <f ca="1">+IF(OFFSET('Hygiene Data'!$H$12,0,10*ROW('Hygiene Data'!H44))="","",OFFSET('Hygiene Data'!$H$12,0,10*ROW('Hygiene Data'!H44)))</f>
        <v/>
      </c>
      <c r="EE50" s="34" t="str">
        <f ca="1">+IF(OFFSET('Hygiene Data'!$H$13,0,10*ROW('Hygiene Data'!H44))="","",OFFSET('Hygiene Data'!$H$13,0,10*ROW('Hygiene Data'!H44)))</f>
        <v/>
      </c>
      <c r="EF50" s="34" t="str">
        <f ca="1">+IF(OFFSET('Hygiene Data'!$H$14,0,10*ROW('Hygiene Data'!H44))="","",OFFSET('Hygiene Data'!$H$14,0,10*ROW('Hygiene Data'!H44)))</f>
        <v/>
      </c>
    </row>
    <row r="51" spans="1:136" x14ac:dyDescent="0.25">
      <c r="A51" s="57" t="str">
        <f ca="1">+IF(OFFSET('Water Data'!$B$1,0,10*ROW('Water Data'!B48))="","",OFFSET('Water Data'!$B$1,0,10*ROW('Water Data'!B48)))</f>
        <v/>
      </c>
      <c r="B51" s="57" t="str">
        <f ca="1">+IF(OFFSET('Water Data'!$A$3,0,10*ROW('Water Data'!A48))="","",OFFSET('Water Data'!$A$3,0,10*ROW('Water Data'!A48)))</f>
        <v/>
      </c>
      <c r="C51" s="57" t="str">
        <f ca="1">+IF(OFFSET('Water Data'!$C$3,0,10*ROW('Water Data'!C48))="","",OFFSET('Water Data'!$C$3,0,10*ROW('Water Data'!C48)))</f>
        <v/>
      </c>
      <c r="D51" s="249" t="e">
        <f ca="1">+IF(AND(ISNUMBER(OFFSET('Water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9" t="e">
        <f ca="1">+IF(AND(ISNUMBER(OFFSET('Water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9" t="e">
        <f ca="1">+IF(AND(ISNUMBER(OFFSET('Water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9" t="e">
        <f ca="1">+IF(AND(ISNUMBER(OFFSET('Water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9" t="e">
        <f ca="1">+IF(AND(ISNUMBER(OFFSET('Water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9" t="e">
        <f ca="1">+IF(AND(ISNUMBER(OFFSET('Water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9" t="e">
        <f ca="1">+IF(AND(ISNUMBER(OFFSET('Water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9" t="e">
        <f ca="1">+IF(AND(ISNUMBER(OFFSET('Water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9" t="e">
        <f ca="1">+IF(AND(ISNUMBER(OFFSET('Water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9" t="e">
        <f ca="1">+IF(AND(ISNUMBER(OFFSET('Water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9" t="e">
        <f ca="1">+IF(AND(ISNUMBER(OFFSET('Water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9" t="e">
        <f ca="1">+IF(AND(ISNUMBER(OFFSET('Water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9" t="e">
        <f ca="1">+IF(AND(ISNUMBER(OFFSET('Water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9" t="e">
        <f ca="1">+IF(AND(ISNUMBER(OFFSET('Water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9" t="e">
        <f ca="1">+IF(AND(ISNUMBER(OFFSET('Water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9" t="e">
        <f ca="1">+IF(AND(ISNUMBER(OFFSET('Water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9" t="e">
        <f ca="1">+IF(AND(ISNUMBER(OFFSET('Water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9" t="e">
        <f ca="1">+IF(AND(ISNUMBER(OFFSET('Water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0" t="e">
        <f ca="1">+IF(AND(ISNUMBER(OFFSET('Sanitation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0" t="e">
        <f ca="1">+IF(AND(ISNUMBER(OFFSET('Sanitation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0" t="e">
        <f ca="1">+IF(AND(ISNUMBER(OFFSET('Sanitation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0" t="e">
        <f ca="1">+IF(AND(ISNUMBER(OFFSET('Sanitation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0" t="e">
        <f ca="1">+IF(AND(ISNUMBER(OFFSET('Sanitation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0" t="e">
        <f ca="1">+IF(AND(ISNUMBER(OFFSET('Sanitation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0" t="e">
        <f ca="1">+IF(AND(ISNUMBER(OFFSET('Sanitation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0" t="e">
        <f ca="1">+IF(AND(ISNUMBER(OFFSET('Sanitation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0" t="e">
        <f ca="1">+IF(AND(ISNUMBER(OFFSET('Sanitation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0" t="e">
        <f ca="1">+IF(AND(ISNUMBER(OFFSET('Sanitation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0" t="e">
        <f ca="1">+IF(AND(ISNUMBER(OFFSET('Sanitation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0" t="e">
        <f ca="1">+IF(AND(ISNUMBER(OFFSET('Sanitation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0" t="e">
        <f ca="1">+IF(AND(ISNUMBER(OFFSET('Sanitation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0" t="e">
        <f ca="1">+IF(AND(ISNUMBER(OFFSET('Sanitation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0" t="e">
        <f ca="1">+IF(AND(ISNUMBER(OFFSET('Sanitation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0" t="e">
        <f ca="1">+IF(AND(ISNUMBER(OFFSET('Sanitation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0" t="e">
        <f ca="1">+IF(AND(ISNUMBER(OFFSET('Sanitation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0" t="e">
        <f ca="1">+IF(AND(ISNUMBER(OFFSET('Sanitation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0" t="e">
        <f ca="1">+IF(AND(ISNUMBER(OFFSET('Sanitation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0" t="e">
        <f ca="1">+IF(AND(ISNUMBER(OFFSET('Sanitation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0" t="e">
        <f ca="1">+IF(AND(ISNUMBER(OFFSET('Sanitation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0" t="e">
        <f ca="1">+IF(AND(ISNUMBER(OFFSET('Sanitation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0" t="e">
        <f ca="1">+IF(AND(ISNUMBER(OFFSET('Sanitation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0" t="e">
        <f ca="1">+IF(AND(ISNUMBER(OFFSET('Sanitation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0" t="e">
        <f ca="1">+IF(AND(ISNUMBER(OFFSET('Sanitation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0" t="e">
        <f ca="1">+IF(AND(ISNUMBER(OFFSET('Sanitation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0" t="e">
        <f ca="1">+IF(AND(ISNUMBER(OFFSET('Sanitation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0" t="e">
        <f ca="1">+IF(AND(ISNUMBER(OFFSET('Sanitation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0" t="e">
        <f ca="1">+IF(AND(ISNUMBER(OFFSET('Sanitation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0" t="e">
        <f ca="1">+IF(AND(ISNUMBER(OFFSET('Sanitation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1" t="e">
        <f ca="1">+IF(AND(ISNUMBER(OFFSET('Hygiene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1" t="e">
        <f ca="1">+IF(AND(ISNUMBER(OFFSET('Hygiene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1" t="e">
        <f ca="1">+IF(AND(ISNUMBER(OFFSET('Hygiene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1" t="e">
        <f ca="1">+IF(AND(ISNUMBER(OFFSET('Hygiene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1" t="e">
        <f ca="1">+IF(AND(ISNUMBER(OFFSET('Hygiene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1" t="e">
        <f ca="1">+IF(AND(ISNUMBER(OFFSET('Hygiene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1" t="e">
        <f ca="1">+IF(AND(ISNUMBER(OFFSET('Hygiene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1" t="e">
        <f ca="1">+IF(AND(ISNUMBER(OFFSET('Hygiene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1" t="e">
        <f ca="1">+IF(AND(ISNUMBER(OFFSET('Hygiene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1" t="e">
        <f ca="1">+IF(AND(ISNUMBER(OFFSET('Hygiene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1" t="e">
        <f ca="1">+IF(AND(ISNUMBER(OFFSET('Hygiene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1" t="e">
        <f ca="1">+IF(AND(ISNUMBER(OFFSET('Hygiene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1" t="e">
        <f ca="1">+IF(AND(ISNUMBER(OFFSET('Hygiene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1" t="e">
        <f ca="1">+IF(AND(ISNUMBER(OFFSET('Hygiene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1" t="e">
        <f ca="1">+IF(AND(ISNUMBER(OFFSET('Hygiene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1" t="e">
        <f ca="1">+IF(AND(ISNUMBER(OFFSET('Hygiene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1" t="e">
        <f ca="1">+IF(AND(ISNUMBER(OFFSET('Hygiene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1" t="e">
        <f ca="1">+IF(AND(ISNUMBER(OFFSET('Hygiene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1">+IF(OFFSET('Water Data'!$C$28,0,10*ROW('Water Data'!C45))="","",OFFSET('Water Data'!$C$28,0,10*ROW('Water Data'!C45)))</f>
        <v/>
      </c>
      <c r="BT51" s="34" t="str">
        <f ca="1">+IF(OFFSET('Water Data'!$C$29,0,10*ROW('Water Data'!C45))="","",OFFSET('Water Data'!$C$29,0,10*ROW('Water Data'!C45)))</f>
        <v/>
      </c>
      <c r="BU51" s="34" t="str">
        <f ca="1">+IF(OFFSET('Water Data'!$C$30,0,10*ROW('Water Data'!C45))="","",OFFSET('Water Data'!$C$30,0,10*ROW('Water Data'!C45)))</f>
        <v/>
      </c>
      <c r="BV51" s="34" t="str">
        <f ca="1">+IF(OFFSET('Water Data'!$D$28,0,10*ROW('Water Data'!D45))="","",OFFSET('Water Data'!$D$28,0,10*ROW('Water Data'!D45)))</f>
        <v/>
      </c>
      <c r="BW51" s="34" t="str">
        <f ca="1">+IF(OFFSET('Water Data'!$D$29,0,10*ROW('Water Data'!D45))="","",OFFSET('Water Data'!$D$29,0,10*ROW('Water Data'!D45)))</f>
        <v/>
      </c>
      <c r="BX51" s="34" t="str">
        <f ca="1">+IF(OFFSET('Water Data'!$D$30,0,10*ROW('Water Data'!D45))="","",OFFSET('Water Data'!$D$30,0,10*ROW('Water Data'!D45)))</f>
        <v/>
      </c>
      <c r="BY51" s="34" t="str">
        <f ca="1">+IF(OFFSET('Water Data'!$E$28,0,10*ROW('Water Data'!E45))="","",OFFSET('Water Data'!$E$28,0,10*ROW('Water Data'!E45)))</f>
        <v/>
      </c>
      <c r="BZ51" s="34" t="str">
        <f ca="1">+IF(OFFSET('Water Data'!$E$29,0,10*ROW('Water Data'!E45))="","",OFFSET('Water Data'!$E$29,0,10*ROW('Water Data'!E45)))</f>
        <v/>
      </c>
      <c r="CA51" s="34" t="str">
        <f ca="1">+IF(OFFSET('Water Data'!$E$30,0,10*ROW('Water Data'!E45))="","",OFFSET('Water Data'!$E$30,0,10*ROW('Water Data'!E45)))</f>
        <v/>
      </c>
      <c r="CB51" s="34" t="str">
        <f ca="1">+IF(OFFSET('Water Data'!$F$28,0,10*ROW('Water Data'!F45))="","",OFFSET('Water Data'!$F$28,0,10*ROW('Water Data'!F45)))</f>
        <v/>
      </c>
      <c r="CC51" s="34" t="str">
        <f ca="1">+IF(OFFSET('Water Data'!$F$29,0,10*ROW('Water Data'!F45))="","",OFFSET('Water Data'!$F$29,0,10*ROW('Water Data'!F45)))</f>
        <v/>
      </c>
      <c r="CD51" s="34" t="str">
        <f ca="1">+IF(OFFSET('Water Data'!$F$30,0,10*ROW('Water Data'!F45))="","",OFFSET('Water Data'!$F$30,0,10*ROW('Water Data'!F45)))</f>
        <v/>
      </c>
      <c r="CE51" s="34" t="str">
        <f ca="1">+IF(OFFSET('Water Data'!$G$28,0,10*ROW('Water Data'!G45))="","",OFFSET('Water Data'!$G$28,0,10*ROW('Water Data'!G45)))</f>
        <v/>
      </c>
      <c r="CF51" s="34" t="str">
        <f ca="1">+IF(OFFSET('Water Data'!$G$29,0,10*ROW('Water Data'!G45))="","",OFFSET('Water Data'!$G$29,0,10*ROW('Water Data'!G45)))</f>
        <v/>
      </c>
      <c r="CG51" s="34" t="str">
        <f ca="1">+IF(OFFSET('Water Data'!$G$30,0,10*ROW('Water Data'!G45))="","",OFFSET('Water Data'!$G$30,0,10*ROW('Water Data'!G45)))</f>
        <v/>
      </c>
      <c r="CH51" s="34" t="str">
        <f ca="1">+IF(OFFSET('Water Data'!$H$28,0,10*ROW('Water Data'!H45))="","",OFFSET('Water Data'!$H$28,0,10*ROW('Water Data'!H45)))</f>
        <v/>
      </c>
      <c r="CI51" s="34" t="str">
        <f ca="1">+IF(OFFSET('Water Data'!$H$29,0,10*ROW('Water Data'!H45))="","",OFFSET('Water Data'!$H$29,0,10*ROW('Water Data'!H45)))</f>
        <v/>
      </c>
      <c r="CJ51" s="34" t="str">
        <f ca="1">+IF(OFFSET('Water Data'!$H$30,0,10*ROW('Water Data'!H45))="","",OFFSET('Water Data'!$H$30,0,10*ROW('Water Data'!H45)))</f>
        <v/>
      </c>
      <c r="CK51" s="34" t="str">
        <f ca="1">+IF(OFFSET('Sanitation Data'!$C$29,0,10*ROW('Sanitation Data'!C45))="","",OFFSET('Sanitation Data'!$C$29,0,10*ROW('Sanitation Data'!C45)))</f>
        <v/>
      </c>
      <c r="CL51" s="34" t="str">
        <f ca="1">+IF(OFFSET('Sanitation Data'!$C$30,0,10*ROW('Sanitation Data'!C45))="","",OFFSET('Sanitation Data'!$C$30,0,10*ROW('Sanitation Data'!C45)))</f>
        <v/>
      </c>
      <c r="CM51" s="34" t="str">
        <f ca="1">+IF(OFFSET('Sanitation Data'!$C$31,0,10*ROW('Sanitation Data'!C45))="","",OFFSET('Sanitation Data'!$C$31,0,10*ROW('Sanitation Data'!C45)))</f>
        <v/>
      </c>
      <c r="CN51" s="34" t="str">
        <f ca="1">+IF(OFFSET('Sanitation Data'!$C$32,0,10*ROW('Sanitation Data'!C45))="","",OFFSET('Sanitation Data'!$C$32,0,10*ROW('Sanitation Data'!C45)))</f>
        <v/>
      </c>
      <c r="CO51" s="34" t="str">
        <f ca="1">+IF(OFFSET('Sanitation Data'!$C$33,0,10*ROW('Sanitation Data'!C45))="","",OFFSET('Sanitation Data'!$C$33,0,10*ROW('Sanitation Data'!C45)))</f>
        <v/>
      </c>
      <c r="CP51" s="34" t="str">
        <f ca="1">+IF(OFFSET('Sanitation Data'!$D$29,0,10*ROW('Sanitation Data'!D45))="","",OFFSET('Sanitation Data'!$D$29,0,10*ROW('Sanitation Data'!D45)))</f>
        <v/>
      </c>
      <c r="CQ51" s="34" t="str">
        <f ca="1">+IF(OFFSET('Sanitation Data'!$D$30,0,10*ROW('Sanitation Data'!D45))="","",OFFSET('Sanitation Data'!$D$30,0,10*ROW('Sanitation Data'!D45)))</f>
        <v/>
      </c>
      <c r="CR51" s="34" t="str">
        <f ca="1">+IF(OFFSET('Sanitation Data'!$D$31,0,10*ROW('Sanitation Data'!D45))="","",OFFSET('Sanitation Data'!$D$31,0,10*ROW('Sanitation Data'!D45)))</f>
        <v/>
      </c>
      <c r="CS51" s="34" t="str">
        <f ca="1">+IF(OFFSET('Sanitation Data'!$D$32,0,10*ROW('Sanitation Data'!D45))="","",OFFSET('Sanitation Data'!$D$32,0,10*ROW('Sanitation Data'!D45)))</f>
        <v/>
      </c>
      <c r="CT51" s="34" t="str">
        <f ca="1">+IF(OFFSET('Sanitation Data'!$D$33,0,10*ROW('Sanitation Data'!D45))="","",OFFSET('Sanitation Data'!$D$33,0,10*ROW('Sanitation Data'!D45)))</f>
        <v/>
      </c>
      <c r="CU51" s="34" t="str">
        <f ca="1">+IF(OFFSET('Sanitation Data'!$E$29,0,10*ROW('Sanitation Data'!E45))="","",OFFSET('Sanitation Data'!$E$29,0,10*ROW('Sanitation Data'!E45)))</f>
        <v/>
      </c>
      <c r="CV51" s="34" t="str">
        <f ca="1">+IF(OFFSET('Sanitation Data'!$E$30,0,10*ROW('Sanitation Data'!E45))="","",OFFSET('Sanitation Data'!$E$30,0,10*ROW('Sanitation Data'!E45)))</f>
        <v/>
      </c>
      <c r="CW51" s="34" t="str">
        <f ca="1">+IF(OFFSET('Sanitation Data'!$E$31,0,10*ROW('Sanitation Data'!E45))="","",OFFSET('Sanitation Data'!$E$31,0,10*ROW('Sanitation Data'!E45)))</f>
        <v/>
      </c>
      <c r="CX51" s="34" t="str">
        <f ca="1">+IF(OFFSET('Sanitation Data'!$E$32,0,10*ROW('Sanitation Data'!E45))="","",OFFSET('Sanitation Data'!$E$32,0,10*ROW('Sanitation Data'!E45)))</f>
        <v/>
      </c>
      <c r="CY51" s="34" t="str">
        <f ca="1">+IF(OFFSET('Sanitation Data'!$E$33,0,10*ROW('Sanitation Data'!E45))="","",OFFSET('Sanitation Data'!$E$33,0,10*ROW('Sanitation Data'!E45)))</f>
        <v/>
      </c>
      <c r="CZ51" s="34" t="str">
        <f ca="1">+IF(OFFSET('Sanitation Data'!$F$29,0,10*ROW('Sanitation Data'!F45))="","",OFFSET('Sanitation Data'!$F$29,0,10*ROW('Sanitation Data'!F45)))</f>
        <v/>
      </c>
      <c r="DA51" s="34" t="str">
        <f ca="1">+IF(OFFSET('Sanitation Data'!$F$30,0,10*ROW('Sanitation Data'!F45))="","",OFFSET('Sanitation Data'!$F$30,0,10*ROW('Sanitation Data'!F45)))</f>
        <v/>
      </c>
      <c r="DB51" s="34" t="str">
        <f ca="1">+IF(OFFSET('Sanitation Data'!$F$31,0,10*ROW('Sanitation Data'!F45))="","",OFFSET('Sanitation Data'!$F$31,0,10*ROW('Sanitation Data'!F45)))</f>
        <v/>
      </c>
      <c r="DC51" s="34" t="str">
        <f ca="1">+IF(OFFSET('Sanitation Data'!$F$32,0,10*ROW('Sanitation Data'!F45))="","",OFFSET('Sanitation Data'!$F$32,0,10*ROW('Sanitation Data'!F45)))</f>
        <v/>
      </c>
      <c r="DD51" s="34" t="str">
        <f ca="1">+IF(OFFSET('Sanitation Data'!$F$33,0,10*ROW('Sanitation Data'!F45))="","",OFFSET('Sanitation Data'!$F$33,0,10*ROW('Sanitation Data'!F45)))</f>
        <v/>
      </c>
      <c r="DE51" s="34" t="str">
        <f ca="1">+IF(OFFSET('Sanitation Data'!$G$29,0,10*ROW('Sanitation Data'!G45))="","",OFFSET('Sanitation Data'!$G$29,0,10*ROW('Sanitation Data'!G45)))</f>
        <v/>
      </c>
      <c r="DF51" s="34" t="str">
        <f ca="1">+IF(OFFSET('Sanitation Data'!$G$30,0,10*ROW('Sanitation Data'!G45))="","",OFFSET('Sanitation Data'!$G$30,0,10*ROW('Sanitation Data'!G45)))</f>
        <v/>
      </c>
      <c r="DG51" s="34" t="str">
        <f ca="1">+IF(OFFSET('Sanitation Data'!$G$31,0,10*ROW('Sanitation Data'!G45))="","",OFFSET('Sanitation Data'!$G$31,0,10*ROW('Sanitation Data'!G45)))</f>
        <v/>
      </c>
      <c r="DH51" s="34" t="str">
        <f ca="1">+IF(OFFSET('Sanitation Data'!$G$32,0,10*ROW('Sanitation Data'!G45))="","",OFFSET('Sanitation Data'!$G$32,0,10*ROW('Sanitation Data'!G45)))</f>
        <v/>
      </c>
      <c r="DI51" s="34" t="str">
        <f ca="1">+IF(OFFSET('Sanitation Data'!$G$33,0,10*ROW('Sanitation Data'!G45))="","",OFFSET('Sanitation Data'!$G$33,0,10*ROW('Sanitation Data'!G45)))</f>
        <v/>
      </c>
      <c r="DJ51" s="34" t="str">
        <f ca="1">+IF(OFFSET('Sanitation Data'!$H$29,0,10*ROW('Sanitation Data'!H45))="","",OFFSET('Sanitation Data'!$H$29,0,10*ROW('Sanitation Data'!H45)))</f>
        <v/>
      </c>
      <c r="DK51" s="34" t="str">
        <f ca="1">+IF(OFFSET('Sanitation Data'!$H$30,0,10*ROW('Sanitation Data'!H45))="","",OFFSET('Sanitation Data'!$H$30,0,10*ROW('Sanitation Data'!H45)))</f>
        <v/>
      </c>
      <c r="DL51" s="34" t="str">
        <f ca="1">+IF(OFFSET('Sanitation Data'!$H$31,0,10*ROW('Sanitation Data'!H45))="","",OFFSET('Sanitation Data'!$H$31,0,10*ROW('Sanitation Data'!H45)))</f>
        <v/>
      </c>
      <c r="DM51" s="34" t="str">
        <f ca="1">+IF(OFFSET('Sanitation Data'!$H$32,0,10*ROW('Sanitation Data'!H45))="","",OFFSET('Sanitation Data'!$H$32,0,10*ROW('Sanitation Data'!H45)))</f>
        <v/>
      </c>
      <c r="DN51" s="34" t="str">
        <f ca="1">+IF(OFFSET('Sanitation Data'!$H$33,0,10*ROW('Sanitation Data'!H45))="","",OFFSET('Sanitation Data'!$H$33,0,10*ROW('Sanitation Data'!H45)))</f>
        <v/>
      </c>
      <c r="DO51" s="34" t="str">
        <f ca="1">+IF(OFFSET('Hygiene Data'!$C$12,0,10*ROW('Hygiene Data'!C45))="","",OFFSET('Hygiene Data'!$C$12,0,10*ROW('Hygiene Data'!C45)))</f>
        <v/>
      </c>
      <c r="DP51" s="34" t="str">
        <f ca="1">+IF(OFFSET('Hygiene Data'!$C$13,0,10*ROW('Hygiene Data'!C45))="","",OFFSET('Hygiene Data'!$C$13,0,10*ROW('Hygiene Data'!C45)))</f>
        <v/>
      </c>
      <c r="DQ51" s="34" t="str">
        <f ca="1">+IF(OFFSET('Hygiene Data'!$C$14,0,10*ROW('Hygiene Data'!C45))="","",OFFSET('Hygiene Data'!$C$14,0,10*ROW('Hygiene Data'!C45)))</f>
        <v/>
      </c>
      <c r="DR51" s="34" t="str">
        <f ca="1">+IF(OFFSET('Hygiene Data'!$D$12,0,10*ROW('Hygiene Data'!D45))="","",OFFSET('Hygiene Data'!$D$12,0,10*ROW('Hygiene Data'!D45)))</f>
        <v/>
      </c>
      <c r="DS51" s="34" t="str">
        <f ca="1">+IF(OFFSET('Hygiene Data'!$D$13,0,10*ROW('Hygiene Data'!D45))="","",OFFSET('Hygiene Data'!$D$13,0,10*ROW('Hygiene Data'!D45)))</f>
        <v/>
      </c>
      <c r="DT51" s="34" t="str">
        <f ca="1">+IF(OFFSET('Hygiene Data'!$D$14,0,10*ROW('Hygiene Data'!D45))="","",OFFSET('Hygiene Data'!$D$14,0,10*ROW('Hygiene Data'!D45)))</f>
        <v/>
      </c>
      <c r="DU51" s="34" t="str">
        <f ca="1">+IF(OFFSET('Hygiene Data'!$E$12,0,10*ROW('Hygiene Data'!E45))="","",OFFSET('Hygiene Data'!$E$12,0,10*ROW('Hygiene Data'!E45)))</f>
        <v/>
      </c>
      <c r="DV51" s="34" t="str">
        <f ca="1">+IF(OFFSET('Hygiene Data'!$E$13,0,10*ROW('Hygiene Data'!E45))="","",OFFSET('Hygiene Data'!$E$13,0,10*ROW('Hygiene Data'!E45)))</f>
        <v/>
      </c>
      <c r="DW51" s="34" t="str">
        <f ca="1">+IF(OFFSET('Hygiene Data'!$E$14,0,10*ROW('Hygiene Data'!E45))="","",OFFSET('Hygiene Data'!$E$14,0,10*ROW('Hygiene Data'!E45)))</f>
        <v/>
      </c>
      <c r="DX51" s="34" t="str">
        <f ca="1">+IF(OFFSET('Hygiene Data'!$F$12,0,10*ROW('Hygiene Data'!F45))="","",OFFSET('Hygiene Data'!$F$12,0,10*ROW('Hygiene Data'!F45)))</f>
        <v/>
      </c>
      <c r="DY51" s="34" t="str">
        <f ca="1">+IF(OFFSET('Hygiene Data'!$F$13,0,10*ROW('Hygiene Data'!F45))="","",OFFSET('Hygiene Data'!$F$13,0,10*ROW('Hygiene Data'!F45)))</f>
        <v/>
      </c>
      <c r="DZ51" s="34" t="str">
        <f ca="1">+IF(OFFSET('Hygiene Data'!$F$14,0,10*ROW('Hygiene Data'!F45))="","",OFFSET('Hygiene Data'!$F$14,0,10*ROW('Hygiene Data'!F45)))</f>
        <v/>
      </c>
      <c r="EA51" s="34" t="str">
        <f ca="1">+IF(OFFSET('Hygiene Data'!$G$12,0,10*ROW('Hygiene Data'!G45))="","",OFFSET('Hygiene Data'!$G$12,0,10*ROW('Hygiene Data'!G45)))</f>
        <v/>
      </c>
      <c r="EB51" s="34" t="str">
        <f ca="1">+IF(OFFSET('Hygiene Data'!$G$13,0,10*ROW('Hygiene Data'!G45))="","",OFFSET('Hygiene Data'!$G$13,0,10*ROW('Hygiene Data'!G45)))</f>
        <v/>
      </c>
      <c r="EC51" s="34" t="str">
        <f ca="1">+IF(OFFSET('Hygiene Data'!$G$14,0,10*ROW('Hygiene Data'!G45))="","",OFFSET('Hygiene Data'!$G$14,0,10*ROW('Hygiene Data'!G45)))</f>
        <v/>
      </c>
      <c r="ED51" s="34" t="str">
        <f ca="1">+IF(OFFSET('Hygiene Data'!$H$12,0,10*ROW('Hygiene Data'!H45))="","",OFFSET('Hygiene Data'!$H$12,0,10*ROW('Hygiene Data'!H45)))</f>
        <v/>
      </c>
      <c r="EE51" s="34" t="str">
        <f ca="1">+IF(OFFSET('Hygiene Data'!$H$13,0,10*ROW('Hygiene Data'!H45))="","",OFFSET('Hygiene Data'!$H$13,0,10*ROW('Hygiene Data'!H45)))</f>
        <v/>
      </c>
      <c r="EF51" s="34" t="str">
        <f ca="1">+IF(OFFSET('Hygiene Data'!$H$14,0,10*ROW('Hygiene Data'!H45))="","",OFFSET('Hygiene Data'!$H$14,0,10*ROW('Hygiene Data'!H45)))</f>
        <v/>
      </c>
    </row>
    <row r="52" spans="1:136" x14ac:dyDescent="0.25">
      <c r="A52" s="57" t="str">
        <f ca="1">+IF(OFFSET('Water Data'!$B$1,0,10*ROW('Water Data'!B49))="","",OFFSET('Water Data'!$B$1,0,10*ROW('Water Data'!B49)))</f>
        <v/>
      </c>
      <c r="B52" s="57" t="str">
        <f ca="1">+IF(OFFSET('Water Data'!$A$3,0,10*ROW('Water Data'!A49))="","",OFFSET('Water Data'!$A$3,0,10*ROW('Water Data'!A49)))</f>
        <v/>
      </c>
      <c r="C52" s="57" t="str">
        <f ca="1">+IF(OFFSET('Water Data'!$C$3,0,10*ROW('Water Data'!C49))="","",OFFSET('Water Data'!$C$3,0,10*ROW('Water Data'!C49)))</f>
        <v/>
      </c>
      <c r="D52" s="249" t="e">
        <f ca="1">+IF(AND(ISNUMBER(OFFSET('Water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9" t="e">
        <f ca="1">+IF(AND(ISNUMBER(OFFSET('Water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9" t="e">
        <f ca="1">+IF(AND(ISNUMBER(OFFSET('Water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9" t="e">
        <f ca="1">+IF(AND(ISNUMBER(OFFSET('Water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9" t="e">
        <f ca="1">+IF(AND(ISNUMBER(OFFSET('Water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9" t="e">
        <f ca="1">+IF(AND(ISNUMBER(OFFSET('Water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9" t="e">
        <f ca="1">+IF(AND(ISNUMBER(OFFSET('Water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9" t="e">
        <f ca="1">+IF(AND(ISNUMBER(OFFSET('Water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9" t="e">
        <f ca="1">+IF(AND(ISNUMBER(OFFSET('Water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9" t="e">
        <f ca="1">+IF(AND(ISNUMBER(OFFSET('Water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9" t="e">
        <f ca="1">+IF(AND(ISNUMBER(OFFSET('Water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9" t="e">
        <f ca="1">+IF(AND(ISNUMBER(OFFSET('Water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9" t="e">
        <f ca="1">+IF(AND(ISNUMBER(OFFSET('Water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9" t="e">
        <f ca="1">+IF(AND(ISNUMBER(OFFSET('Water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9" t="e">
        <f ca="1">+IF(AND(ISNUMBER(OFFSET('Water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9" t="e">
        <f ca="1">+IF(AND(ISNUMBER(OFFSET('Water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9" t="e">
        <f ca="1">+IF(AND(ISNUMBER(OFFSET('Water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9" t="e">
        <f ca="1">+IF(AND(ISNUMBER(OFFSET('Water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0" t="e">
        <f ca="1">+IF(AND(ISNUMBER(OFFSET('Sanitation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0" t="e">
        <f ca="1">+IF(AND(ISNUMBER(OFFSET('Sanitation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0" t="e">
        <f ca="1">+IF(AND(ISNUMBER(OFFSET('Sanitation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0" t="e">
        <f ca="1">+IF(AND(ISNUMBER(OFFSET('Sanitation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0" t="e">
        <f ca="1">+IF(AND(ISNUMBER(OFFSET('Sanitation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0" t="e">
        <f ca="1">+IF(AND(ISNUMBER(OFFSET('Sanitation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0" t="e">
        <f ca="1">+IF(AND(ISNUMBER(OFFSET('Sanitation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0" t="e">
        <f ca="1">+IF(AND(ISNUMBER(OFFSET('Sanitation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0" t="e">
        <f ca="1">+IF(AND(ISNUMBER(OFFSET('Sanitation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0" t="e">
        <f ca="1">+IF(AND(ISNUMBER(OFFSET('Sanitation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0" t="e">
        <f ca="1">+IF(AND(ISNUMBER(OFFSET('Sanitation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0" t="e">
        <f ca="1">+IF(AND(ISNUMBER(OFFSET('Sanitation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0" t="e">
        <f ca="1">+IF(AND(ISNUMBER(OFFSET('Sanitation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0" t="e">
        <f ca="1">+IF(AND(ISNUMBER(OFFSET('Sanitation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0" t="e">
        <f ca="1">+IF(AND(ISNUMBER(OFFSET('Sanitation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0" t="e">
        <f ca="1">+IF(AND(ISNUMBER(OFFSET('Sanitation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0" t="e">
        <f ca="1">+IF(AND(ISNUMBER(OFFSET('Sanitation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0" t="e">
        <f ca="1">+IF(AND(ISNUMBER(OFFSET('Sanitation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0" t="e">
        <f ca="1">+IF(AND(ISNUMBER(OFFSET('Sanitation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0" t="e">
        <f ca="1">+IF(AND(ISNUMBER(OFFSET('Sanitation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0" t="e">
        <f ca="1">+IF(AND(ISNUMBER(OFFSET('Sanitation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0" t="e">
        <f ca="1">+IF(AND(ISNUMBER(OFFSET('Sanitation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0" t="e">
        <f ca="1">+IF(AND(ISNUMBER(OFFSET('Sanitation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0" t="e">
        <f ca="1">+IF(AND(ISNUMBER(OFFSET('Sanitation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0" t="e">
        <f ca="1">+IF(AND(ISNUMBER(OFFSET('Sanitation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0" t="e">
        <f ca="1">+IF(AND(ISNUMBER(OFFSET('Sanitation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0" t="e">
        <f ca="1">+IF(AND(ISNUMBER(OFFSET('Sanitation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0" t="e">
        <f ca="1">+IF(AND(ISNUMBER(OFFSET('Sanitation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0" t="e">
        <f ca="1">+IF(AND(ISNUMBER(OFFSET('Sanitation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0" t="e">
        <f ca="1">+IF(AND(ISNUMBER(OFFSET('Sanitation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1" t="e">
        <f ca="1">+IF(AND(ISNUMBER(OFFSET('Hygiene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1" t="e">
        <f ca="1">+IF(AND(ISNUMBER(OFFSET('Hygiene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1" t="e">
        <f ca="1">+IF(AND(ISNUMBER(OFFSET('Hygiene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1" t="e">
        <f ca="1">+IF(AND(ISNUMBER(OFFSET('Hygiene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1" t="e">
        <f ca="1">+IF(AND(ISNUMBER(OFFSET('Hygiene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1" t="e">
        <f ca="1">+IF(AND(ISNUMBER(OFFSET('Hygiene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1" t="e">
        <f ca="1">+IF(AND(ISNUMBER(OFFSET('Hygiene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1" t="e">
        <f ca="1">+IF(AND(ISNUMBER(OFFSET('Hygiene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1" t="e">
        <f ca="1">+IF(AND(ISNUMBER(OFFSET('Hygiene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1" t="e">
        <f ca="1">+IF(AND(ISNUMBER(OFFSET('Hygiene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1" t="e">
        <f ca="1">+IF(AND(ISNUMBER(OFFSET('Hygiene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1" t="e">
        <f ca="1">+IF(AND(ISNUMBER(OFFSET('Hygiene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1" t="e">
        <f ca="1">+IF(AND(ISNUMBER(OFFSET('Hygiene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1" t="e">
        <f ca="1">+IF(AND(ISNUMBER(OFFSET('Hygiene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1" t="e">
        <f ca="1">+IF(AND(ISNUMBER(OFFSET('Hygiene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1" t="e">
        <f ca="1">+IF(AND(ISNUMBER(OFFSET('Hygiene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1" t="e">
        <f ca="1">+IF(AND(ISNUMBER(OFFSET('Hygiene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1" t="e">
        <f ca="1">+IF(AND(ISNUMBER(OFFSET('Hygiene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1">+IF(OFFSET('Water Data'!$C$28,0,10*ROW('Water Data'!C46))="","",OFFSET('Water Data'!$C$28,0,10*ROW('Water Data'!C46)))</f>
        <v/>
      </c>
      <c r="BT52" s="34" t="str">
        <f ca="1">+IF(OFFSET('Water Data'!$C$29,0,10*ROW('Water Data'!C46))="","",OFFSET('Water Data'!$C$29,0,10*ROW('Water Data'!C46)))</f>
        <v/>
      </c>
      <c r="BU52" s="34" t="str">
        <f ca="1">+IF(OFFSET('Water Data'!$C$30,0,10*ROW('Water Data'!C46))="","",OFFSET('Water Data'!$C$30,0,10*ROW('Water Data'!C46)))</f>
        <v/>
      </c>
      <c r="BV52" s="34" t="str">
        <f ca="1">+IF(OFFSET('Water Data'!$D$28,0,10*ROW('Water Data'!D46))="","",OFFSET('Water Data'!$D$28,0,10*ROW('Water Data'!D46)))</f>
        <v/>
      </c>
      <c r="BW52" s="34" t="str">
        <f ca="1">+IF(OFFSET('Water Data'!$D$29,0,10*ROW('Water Data'!D46))="","",OFFSET('Water Data'!$D$29,0,10*ROW('Water Data'!D46)))</f>
        <v/>
      </c>
      <c r="BX52" s="34" t="str">
        <f ca="1">+IF(OFFSET('Water Data'!$D$30,0,10*ROW('Water Data'!D46))="","",OFFSET('Water Data'!$D$30,0,10*ROW('Water Data'!D46)))</f>
        <v/>
      </c>
      <c r="BY52" s="34" t="str">
        <f ca="1">+IF(OFFSET('Water Data'!$E$28,0,10*ROW('Water Data'!E46))="","",OFFSET('Water Data'!$E$28,0,10*ROW('Water Data'!E46)))</f>
        <v/>
      </c>
      <c r="BZ52" s="34" t="str">
        <f ca="1">+IF(OFFSET('Water Data'!$E$29,0,10*ROW('Water Data'!E46))="","",OFFSET('Water Data'!$E$29,0,10*ROW('Water Data'!E46)))</f>
        <v/>
      </c>
      <c r="CA52" s="34" t="str">
        <f ca="1">+IF(OFFSET('Water Data'!$E$30,0,10*ROW('Water Data'!E46))="","",OFFSET('Water Data'!$E$30,0,10*ROW('Water Data'!E46)))</f>
        <v/>
      </c>
      <c r="CB52" s="34" t="str">
        <f ca="1">+IF(OFFSET('Water Data'!$F$28,0,10*ROW('Water Data'!F46))="","",OFFSET('Water Data'!$F$28,0,10*ROW('Water Data'!F46)))</f>
        <v/>
      </c>
      <c r="CC52" s="34" t="str">
        <f ca="1">+IF(OFFSET('Water Data'!$F$29,0,10*ROW('Water Data'!F46))="","",OFFSET('Water Data'!$F$29,0,10*ROW('Water Data'!F46)))</f>
        <v/>
      </c>
      <c r="CD52" s="34" t="str">
        <f ca="1">+IF(OFFSET('Water Data'!$F$30,0,10*ROW('Water Data'!F46))="","",OFFSET('Water Data'!$F$30,0,10*ROW('Water Data'!F46)))</f>
        <v/>
      </c>
      <c r="CE52" s="34" t="str">
        <f ca="1">+IF(OFFSET('Water Data'!$G$28,0,10*ROW('Water Data'!G46))="","",OFFSET('Water Data'!$G$28,0,10*ROW('Water Data'!G46)))</f>
        <v/>
      </c>
      <c r="CF52" s="34" t="str">
        <f ca="1">+IF(OFFSET('Water Data'!$G$29,0,10*ROW('Water Data'!G46))="","",OFFSET('Water Data'!$G$29,0,10*ROW('Water Data'!G46)))</f>
        <v/>
      </c>
      <c r="CG52" s="34" t="str">
        <f ca="1">+IF(OFFSET('Water Data'!$G$30,0,10*ROW('Water Data'!G46))="","",OFFSET('Water Data'!$G$30,0,10*ROW('Water Data'!G46)))</f>
        <v/>
      </c>
      <c r="CH52" s="34" t="str">
        <f ca="1">+IF(OFFSET('Water Data'!$H$28,0,10*ROW('Water Data'!H46))="","",OFFSET('Water Data'!$H$28,0,10*ROW('Water Data'!H46)))</f>
        <v/>
      </c>
      <c r="CI52" s="34" t="str">
        <f ca="1">+IF(OFFSET('Water Data'!$H$29,0,10*ROW('Water Data'!H46))="","",OFFSET('Water Data'!$H$29,0,10*ROW('Water Data'!H46)))</f>
        <v/>
      </c>
      <c r="CJ52" s="34" t="str">
        <f ca="1">+IF(OFFSET('Water Data'!$H$30,0,10*ROW('Water Data'!H46))="","",OFFSET('Water Data'!$H$30,0,10*ROW('Water Data'!H46)))</f>
        <v/>
      </c>
      <c r="CK52" s="34" t="str">
        <f ca="1">+IF(OFFSET('Sanitation Data'!$C$29,0,10*ROW('Sanitation Data'!C46))="","",OFFSET('Sanitation Data'!$C$29,0,10*ROW('Sanitation Data'!C46)))</f>
        <v/>
      </c>
      <c r="CL52" s="34" t="str">
        <f ca="1">+IF(OFFSET('Sanitation Data'!$C$30,0,10*ROW('Sanitation Data'!C46))="","",OFFSET('Sanitation Data'!$C$30,0,10*ROW('Sanitation Data'!C46)))</f>
        <v/>
      </c>
      <c r="CM52" s="34" t="str">
        <f ca="1">+IF(OFFSET('Sanitation Data'!$C$31,0,10*ROW('Sanitation Data'!C46))="","",OFFSET('Sanitation Data'!$C$31,0,10*ROW('Sanitation Data'!C46)))</f>
        <v/>
      </c>
      <c r="CN52" s="34" t="str">
        <f ca="1">+IF(OFFSET('Sanitation Data'!$C$32,0,10*ROW('Sanitation Data'!C46))="","",OFFSET('Sanitation Data'!$C$32,0,10*ROW('Sanitation Data'!C46)))</f>
        <v/>
      </c>
      <c r="CO52" s="34" t="str">
        <f ca="1">+IF(OFFSET('Sanitation Data'!$C$33,0,10*ROW('Sanitation Data'!C46))="","",OFFSET('Sanitation Data'!$C$33,0,10*ROW('Sanitation Data'!C46)))</f>
        <v/>
      </c>
      <c r="CP52" s="34" t="str">
        <f ca="1">+IF(OFFSET('Sanitation Data'!$D$29,0,10*ROW('Sanitation Data'!D46))="","",OFFSET('Sanitation Data'!$D$29,0,10*ROW('Sanitation Data'!D46)))</f>
        <v/>
      </c>
      <c r="CQ52" s="34" t="str">
        <f ca="1">+IF(OFFSET('Sanitation Data'!$D$30,0,10*ROW('Sanitation Data'!D46))="","",OFFSET('Sanitation Data'!$D$30,0,10*ROW('Sanitation Data'!D46)))</f>
        <v/>
      </c>
      <c r="CR52" s="34" t="str">
        <f ca="1">+IF(OFFSET('Sanitation Data'!$D$31,0,10*ROW('Sanitation Data'!D46))="","",OFFSET('Sanitation Data'!$D$31,0,10*ROW('Sanitation Data'!D46)))</f>
        <v/>
      </c>
      <c r="CS52" s="34" t="str">
        <f ca="1">+IF(OFFSET('Sanitation Data'!$D$32,0,10*ROW('Sanitation Data'!D46))="","",OFFSET('Sanitation Data'!$D$32,0,10*ROW('Sanitation Data'!D46)))</f>
        <v/>
      </c>
      <c r="CT52" s="34" t="str">
        <f ca="1">+IF(OFFSET('Sanitation Data'!$D$33,0,10*ROW('Sanitation Data'!D46))="","",OFFSET('Sanitation Data'!$D$33,0,10*ROW('Sanitation Data'!D46)))</f>
        <v/>
      </c>
      <c r="CU52" s="34" t="str">
        <f ca="1">+IF(OFFSET('Sanitation Data'!$E$29,0,10*ROW('Sanitation Data'!E46))="","",OFFSET('Sanitation Data'!$E$29,0,10*ROW('Sanitation Data'!E46)))</f>
        <v/>
      </c>
      <c r="CV52" s="34" t="str">
        <f ca="1">+IF(OFFSET('Sanitation Data'!$E$30,0,10*ROW('Sanitation Data'!E46))="","",OFFSET('Sanitation Data'!$E$30,0,10*ROW('Sanitation Data'!E46)))</f>
        <v/>
      </c>
      <c r="CW52" s="34" t="str">
        <f ca="1">+IF(OFFSET('Sanitation Data'!$E$31,0,10*ROW('Sanitation Data'!E46))="","",OFFSET('Sanitation Data'!$E$31,0,10*ROW('Sanitation Data'!E46)))</f>
        <v/>
      </c>
      <c r="CX52" s="34" t="str">
        <f ca="1">+IF(OFFSET('Sanitation Data'!$E$32,0,10*ROW('Sanitation Data'!E46))="","",OFFSET('Sanitation Data'!$E$32,0,10*ROW('Sanitation Data'!E46)))</f>
        <v/>
      </c>
      <c r="CY52" s="34" t="str">
        <f ca="1">+IF(OFFSET('Sanitation Data'!$E$33,0,10*ROW('Sanitation Data'!E46))="","",OFFSET('Sanitation Data'!$E$33,0,10*ROW('Sanitation Data'!E46)))</f>
        <v/>
      </c>
      <c r="CZ52" s="34" t="str">
        <f ca="1">+IF(OFFSET('Sanitation Data'!$F$29,0,10*ROW('Sanitation Data'!F46))="","",OFFSET('Sanitation Data'!$F$29,0,10*ROW('Sanitation Data'!F46)))</f>
        <v/>
      </c>
      <c r="DA52" s="34" t="str">
        <f ca="1">+IF(OFFSET('Sanitation Data'!$F$30,0,10*ROW('Sanitation Data'!F46))="","",OFFSET('Sanitation Data'!$F$30,0,10*ROW('Sanitation Data'!F46)))</f>
        <v/>
      </c>
      <c r="DB52" s="34" t="str">
        <f ca="1">+IF(OFFSET('Sanitation Data'!$F$31,0,10*ROW('Sanitation Data'!F46))="","",OFFSET('Sanitation Data'!$F$31,0,10*ROW('Sanitation Data'!F46)))</f>
        <v/>
      </c>
      <c r="DC52" s="34" t="str">
        <f ca="1">+IF(OFFSET('Sanitation Data'!$F$32,0,10*ROW('Sanitation Data'!F46))="","",OFFSET('Sanitation Data'!$F$32,0,10*ROW('Sanitation Data'!F46)))</f>
        <v/>
      </c>
      <c r="DD52" s="34" t="str">
        <f ca="1">+IF(OFFSET('Sanitation Data'!$F$33,0,10*ROW('Sanitation Data'!F46))="","",OFFSET('Sanitation Data'!$F$33,0,10*ROW('Sanitation Data'!F46)))</f>
        <v/>
      </c>
      <c r="DE52" s="34" t="str">
        <f ca="1">+IF(OFFSET('Sanitation Data'!$G$29,0,10*ROW('Sanitation Data'!G46))="","",OFFSET('Sanitation Data'!$G$29,0,10*ROW('Sanitation Data'!G46)))</f>
        <v/>
      </c>
      <c r="DF52" s="34" t="str">
        <f ca="1">+IF(OFFSET('Sanitation Data'!$G$30,0,10*ROW('Sanitation Data'!G46))="","",OFFSET('Sanitation Data'!$G$30,0,10*ROW('Sanitation Data'!G46)))</f>
        <v/>
      </c>
      <c r="DG52" s="34" t="str">
        <f ca="1">+IF(OFFSET('Sanitation Data'!$G$31,0,10*ROW('Sanitation Data'!G46))="","",OFFSET('Sanitation Data'!$G$31,0,10*ROW('Sanitation Data'!G46)))</f>
        <v/>
      </c>
      <c r="DH52" s="34" t="str">
        <f ca="1">+IF(OFFSET('Sanitation Data'!$G$32,0,10*ROW('Sanitation Data'!G46))="","",OFFSET('Sanitation Data'!$G$32,0,10*ROW('Sanitation Data'!G46)))</f>
        <v/>
      </c>
      <c r="DI52" s="34" t="str">
        <f ca="1">+IF(OFFSET('Sanitation Data'!$G$33,0,10*ROW('Sanitation Data'!G46))="","",OFFSET('Sanitation Data'!$G$33,0,10*ROW('Sanitation Data'!G46)))</f>
        <v/>
      </c>
      <c r="DJ52" s="34" t="str">
        <f ca="1">+IF(OFFSET('Sanitation Data'!$H$29,0,10*ROW('Sanitation Data'!H46))="","",OFFSET('Sanitation Data'!$H$29,0,10*ROW('Sanitation Data'!H46)))</f>
        <v/>
      </c>
      <c r="DK52" s="34" t="str">
        <f ca="1">+IF(OFFSET('Sanitation Data'!$H$30,0,10*ROW('Sanitation Data'!H46))="","",OFFSET('Sanitation Data'!$H$30,0,10*ROW('Sanitation Data'!H46)))</f>
        <v/>
      </c>
      <c r="DL52" s="34" t="str">
        <f ca="1">+IF(OFFSET('Sanitation Data'!$H$31,0,10*ROW('Sanitation Data'!H46))="","",OFFSET('Sanitation Data'!$H$31,0,10*ROW('Sanitation Data'!H46)))</f>
        <v/>
      </c>
      <c r="DM52" s="34" t="str">
        <f ca="1">+IF(OFFSET('Sanitation Data'!$H$32,0,10*ROW('Sanitation Data'!H46))="","",OFFSET('Sanitation Data'!$H$32,0,10*ROW('Sanitation Data'!H46)))</f>
        <v/>
      </c>
      <c r="DN52" s="34" t="str">
        <f ca="1">+IF(OFFSET('Sanitation Data'!$H$33,0,10*ROW('Sanitation Data'!H46))="","",OFFSET('Sanitation Data'!$H$33,0,10*ROW('Sanitation Data'!H46)))</f>
        <v/>
      </c>
      <c r="DO52" s="34" t="str">
        <f ca="1">+IF(OFFSET('Hygiene Data'!$C$12,0,10*ROW('Hygiene Data'!C46))="","",OFFSET('Hygiene Data'!$C$12,0,10*ROW('Hygiene Data'!C46)))</f>
        <v/>
      </c>
      <c r="DP52" s="34" t="str">
        <f ca="1">+IF(OFFSET('Hygiene Data'!$C$13,0,10*ROW('Hygiene Data'!C46))="","",OFFSET('Hygiene Data'!$C$13,0,10*ROW('Hygiene Data'!C46)))</f>
        <v/>
      </c>
      <c r="DQ52" s="34" t="str">
        <f ca="1">+IF(OFFSET('Hygiene Data'!$C$14,0,10*ROW('Hygiene Data'!C46))="","",OFFSET('Hygiene Data'!$C$14,0,10*ROW('Hygiene Data'!C46)))</f>
        <v/>
      </c>
      <c r="DR52" s="34" t="str">
        <f ca="1">+IF(OFFSET('Hygiene Data'!$D$12,0,10*ROW('Hygiene Data'!D46))="","",OFFSET('Hygiene Data'!$D$12,0,10*ROW('Hygiene Data'!D46)))</f>
        <v/>
      </c>
      <c r="DS52" s="34" t="str">
        <f ca="1">+IF(OFFSET('Hygiene Data'!$D$13,0,10*ROW('Hygiene Data'!D46))="","",OFFSET('Hygiene Data'!$D$13,0,10*ROW('Hygiene Data'!D46)))</f>
        <v/>
      </c>
      <c r="DT52" s="34" t="str">
        <f ca="1">+IF(OFFSET('Hygiene Data'!$D$14,0,10*ROW('Hygiene Data'!D46))="","",OFFSET('Hygiene Data'!$D$14,0,10*ROW('Hygiene Data'!D46)))</f>
        <v/>
      </c>
      <c r="DU52" s="34" t="str">
        <f ca="1">+IF(OFFSET('Hygiene Data'!$E$12,0,10*ROW('Hygiene Data'!E46))="","",OFFSET('Hygiene Data'!$E$12,0,10*ROW('Hygiene Data'!E46)))</f>
        <v/>
      </c>
      <c r="DV52" s="34" t="str">
        <f ca="1">+IF(OFFSET('Hygiene Data'!$E$13,0,10*ROW('Hygiene Data'!E46))="","",OFFSET('Hygiene Data'!$E$13,0,10*ROW('Hygiene Data'!E46)))</f>
        <v/>
      </c>
      <c r="DW52" s="34" t="str">
        <f ca="1">+IF(OFFSET('Hygiene Data'!$E$14,0,10*ROW('Hygiene Data'!E46))="","",OFFSET('Hygiene Data'!$E$14,0,10*ROW('Hygiene Data'!E46)))</f>
        <v/>
      </c>
      <c r="DX52" s="34" t="str">
        <f ca="1">+IF(OFFSET('Hygiene Data'!$F$12,0,10*ROW('Hygiene Data'!F46))="","",OFFSET('Hygiene Data'!$F$12,0,10*ROW('Hygiene Data'!F46)))</f>
        <v/>
      </c>
      <c r="DY52" s="34" t="str">
        <f ca="1">+IF(OFFSET('Hygiene Data'!$F$13,0,10*ROW('Hygiene Data'!F46))="","",OFFSET('Hygiene Data'!$F$13,0,10*ROW('Hygiene Data'!F46)))</f>
        <v/>
      </c>
      <c r="DZ52" s="34" t="str">
        <f ca="1">+IF(OFFSET('Hygiene Data'!$F$14,0,10*ROW('Hygiene Data'!F46))="","",OFFSET('Hygiene Data'!$F$14,0,10*ROW('Hygiene Data'!F46)))</f>
        <v/>
      </c>
      <c r="EA52" s="34" t="str">
        <f ca="1">+IF(OFFSET('Hygiene Data'!$G$12,0,10*ROW('Hygiene Data'!G46))="","",OFFSET('Hygiene Data'!$G$12,0,10*ROW('Hygiene Data'!G46)))</f>
        <v/>
      </c>
      <c r="EB52" s="34" t="str">
        <f ca="1">+IF(OFFSET('Hygiene Data'!$G$13,0,10*ROW('Hygiene Data'!G46))="","",OFFSET('Hygiene Data'!$G$13,0,10*ROW('Hygiene Data'!G46)))</f>
        <v/>
      </c>
      <c r="EC52" s="34" t="str">
        <f ca="1">+IF(OFFSET('Hygiene Data'!$G$14,0,10*ROW('Hygiene Data'!G46))="","",OFFSET('Hygiene Data'!$G$14,0,10*ROW('Hygiene Data'!G46)))</f>
        <v/>
      </c>
      <c r="ED52" s="34" t="str">
        <f ca="1">+IF(OFFSET('Hygiene Data'!$H$12,0,10*ROW('Hygiene Data'!H46))="","",OFFSET('Hygiene Data'!$H$12,0,10*ROW('Hygiene Data'!H46)))</f>
        <v/>
      </c>
      <c r="EE52" s="34" t="str">
        <f ca="1">+IF(OFFSET('Hygiene Data'!$H$13,0,10*ROW('Hygiene Data'!H46))="","",OFFSET('Hygiene Data'!$H$13,0,10*ROW('Hygiene Data'!H46)))</f>
        <v/>
      </c>
      <c r="EF52" s="34" t="str">
        <f ca="1">+IF(OFFSET('Hygiene Data'!$H$14,0,10*ROW('Hygiene Data'!H46))="","",OFFSET('Hygiene Data'!$H$14,0,10*ROW('Hygiene Data'!H46)))</f>
        <v/>
      </c>
    </row>
    <row r="53" spans="1:136" x14ac:dyDescent="0.25">
      <c r="A53" s="57" t="str">
        <f ca="1">+IF(OFFSET('Water Data'!$B$1,0,10*ROW('Water Data'!B50))="","",OFFSET('Water Data'!$B$1,0,10*ROW('Water Data'!B50)))</f>
        <v/>
      </c>
      <c r="B53" s="57" t="str">
        <f ca="1">+IF(OFFSET('Water Data'!$A$3,0,10*ROW('Water Data'!A50))="","",OFFSET('Water Data'!$A$3,0,10*ROW('Water Data'!A50)))</f>
        <v/>
      </c>
      <c r="C53" s="57" t="str">
        <f ca="1">+IF(OFFSET('Water Data'!$C$3,0,10*ROW('Water Data'!C50))="","",OFFSET('Water Data'!$C$3,0,10*ROW('Water Data'!C50)))</f>
        <v/>
      </c>
      <c r="D53" s="249" t="e">
        <f ca="1">+IF(AND(ISNUMBER(OFFSET('Water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9" t="e">
        <f ca="1">+IF(AND(ISNUMBER(OFFSET('Water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9" t="e">
        <f ca="1">+IF(AND(ISNUMBER(OFFSET('Water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9" t="e">
        <f ca="1">+IF(AND(ISNUMBER(OFFSET('Water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9" t="e">
        <f ca="1">+IF(AND(ISNUMBER(OFFSET('Water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9" t="e">
        <f ca="1">+IF(AND(ISNUMBER(OFFSET('Water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9" t="e">
        <f ca="1">+IF(AND(ISNUMBER(OFFSET('Water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9" t="e">
        <f ca="1">+IF(AND(ISNUMBER(OFFSET('Water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9" t="e">
        <f ca="1">+IF(AND(ISNUMBER(OFFSET('Water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9" t="e">
        <f ca="1">+IF(AND(ISNUMBER(OFFSET('Water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9" t="e">
        <f ca="1">+IF(AND(ISNUMBER(OFFSET('Water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9" t="e">
        <f ca="1">+IF(AND(ISNUMBER(OFFSET('Water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9" t="e">
        <f ca="1">+IF(AND(ISNUMBER(OFFSET('Water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9" t="e">
        <f ca="1">+IF(AND(ISNUMBER(OFFSET('Water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9" t="e">
        <f ca="1">+IF(AND(ISNUMBER(OFFSET('Water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9" t="e">
        <f ca="1">+IF(AND(ISNUMBER(OFFSET('Water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9" t="e">
        <f ca="1">+IF(AND(ISNUMBER(OFFSET('Water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9" t="e">
        <f ca="1">+IF(AND(ISNUMBER(OFFSET('Water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0" t="e">
        <f ca="1">+IF(AND(ISNUMBER(OFFSET('Sanitation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0" t="e">
        <f ca="1">+IF(AND(ISNUMBER(OFFSET('Sanitation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0" t="e">
        <f ca="1">+IF(AND(ISNUMBER(OFFSET('Sanitation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0" t="e">
        <f ca="1">+IF(AND(ISNUMBER(OFFSET('Sanitation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0" t="e">
        <f ca="1">+IF(AND(ISNUMBER(OFFSET('Sanitation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0" t="e">
        <f ca="1">+IF(AND(ISNUMBER(OFFSET('Sanitation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0" t="e">
        <f ca="1">+IF(AND(ISNUMBER(OFFSET('Sanitation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0" t="e">
        <f ca="1">+IF(AND(ISNUMBER(OFFSET('Sanitation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0" t="e">
        <f ca="1">+IF(AND(ISNUMBER(OFFSET('Sanitation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0" t="e">
        <f ca="1">+IF(AND(ISNUMBER(OFFSET('Sanitation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0" t="e">
        <f ca="1">+IF(AND(ISNUMBER(OFFSET('Sanitation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0" t="e">
        <f ca="1">+IF(AND(ISNUMBER(OFFSET('Sanitation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0" t="e">
        <f ca="1">+IF(AND(ISNUMBER(OFFSET('Sanitation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0" t="e">
        <f ca="1">+IF(AND(ISNUMBER(OFFSET('Sanitation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0" t="e">
        <f ca="1">+IF(AND(ISNUMBER(OFFSET('Sanitation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0" t="e">
        <f ca="1">+IF(AND(ISNUMBER(OFFSET('Sanitation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0" t="e">
        <f ca="1">+IF(AND(ISNUMBER(OFFSET('Sanitation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0" t="e">
        <f ca="1">+IF(AND(ISNUMBER(OFFSET('Sanitation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0" t="e">
        <f ca="1">+IF(AND(ISNUMBER(OFFSET('Sanitation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0" t="e">
        <f ca="1">+IF(AND(ISNUMBER(OFFSET('Sanitation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0" t="e">
        <f ca="1">+IF(AND(ISNUMBER(OFFSET('Sanitation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0" t="e">
        <f ca="1">+IF(AND(ISNUMBER(OFFSET('Sanitation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0" t="e">
        <f ca="1">+IF(AND(ISNUMBER(OFFSET('Sanitation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0" t="e">
        <f ca="1">+IF(AND(ISNUMBER(OFFSET('Sanitation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0" t="e">
        <f ca="1">+IF(AND(ISNUMBER(OFFSET('Sanitation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0" t="e">
        <f ca="1">+IF(AND(ISNUMBER(OFFSET('Sanitation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0" t="e">
        <f ca="1">+IF(AND(ISNUMBER(OFFSET('Sanitation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0" t="e">
        <f ca="1">+IF(AND(ISNUMBER(OFFSET('Sanitation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0" t="e">
        <f ca="1">+IF(AND(ISNUMBER(OFFSET('Sanitation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0" t="e">
        <f ca="1">+IF(AND(ISNUMBER(OFFSET('Sanitation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1" t="e">
        <f ca="1">+IF(AND(ISNUMBER(OFFSET('Hygiene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1" t="e">
        <f ca="1">+IF(AND(ISNUMBER(OFFSET('Hygiene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1" t="e">
        <f ca="1">+IF(AND(ISNUMBER(OFFSET('Hygiene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1" t="e">
        <f ca="1">+IF(AND(ISNUMBER(OFFSET('Hygiene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1" t="e">
        <f ca="1">+IF(AND(ISNUMBER(OFFSET('Hygiene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1" t="e">
        <f ca="1">+IF(AND(ISNUMBER(OFFSET('Hygiene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1" t="e">
        <f ca="1">+IF(AND(ISNUMBER(OFFSET('Hygiene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1" t="e">
        <f ca="1">+IF(AND(ISNUMBER(OFFSET('Hygiene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1" t="e">
        <f ca="1">+IF(AND(ISNUMBER(OFFSET('Hygiene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1" t="e">
        <f ca="1">+IF(AND(ISNUMBER(OFFSET('Hygiene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1" t="e">
        <f ca="1">+IF(AND(ISNUMBER(OFFSET('Hygiene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1" t="e">
        <f ca="1">+IF(AND(ISNUMBER(OFFSET('Hygiene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1" t="e">
        <f ca="1">+IF(AND(ISNUMBER(OFFSET('Hygiene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1" t="e">
        <f ca="1">+IF(AND(ISNUMBER(OFFSET('Hygiene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1" t="e">
        <f ca="1">+IF(AND(ISNUMBER(OFFSET('Hygiene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1" t="e">
        <f ca="1">+IF(AND(ISNUMBER(OFFSET('Hygiene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1" t="e">
        <f ca="1">+IF(AND(ISNUMBER(OFFSET('Hygiene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1" t="e">
        <f ca="1">+IF(AND(ISNUMBER(OFFSET('Hygiene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1">+IF(OFFSET('Water Data'!$C$28,0,10*ROW('Water Data'!C47))="","",OFFSET('Water Data'!$C$28,0,10*ROW('Water Data'!C47)))</f>
        <v/>
      </c>
      <c r="BT53" s="34" t="str">
        <f ca="1">+IF(OFFSET('Water Data'!$C$29,0,10*ROW('Water Data'!C47))="","",OFFSET('Water Data'!$C$29,0,10*ROW('Water Data'!C47)))</f>
        <v/>
      </c>
      <c r="BU53" s="34" t="str">
        <f ca="1">+IF(OFFSET('Water Data'!$C$30,0,10*ROW('Water Data'!C47))="","",OFFSET('Water Data'!$C$30,0,10*ROW('Water Data'!C47)))</f>
        <v/>
      </c>
      <c r="BV53" s="34" t="str">
        <f ca="1">+IF(OFFSET('Water Data'!$D$28,0,10*ROW('Water Data'!D47))="","",OFFSET('Water Data'!$D$28,0,10*ROW('Water Data'!D47)))</f>
        <v/>
      </c>
      <c r="BW53" s="34" t="str">
        <f ca="1">+IF(OFFSET('Water Data'!$D$29,0,10*ROW('Water Data'!D47))="","",OFFSET('Water Data'!$D$29,0,10*ROW('Water Data'!D47)))</f>
        <v/>
      </c>
      <c r="BX53" s="34" t="str">
        <f ca="1">+IF(OFFSET('Water Data'!$D$30,0,10*ROW('Water Data'!D47))="","",OFFSET('Water Data'!$D$30,0,10*ROW('Water Data'!D47)))</f>
        <v/>
      </c>
      <c r="BY53" s="34" t="str">
        <f ca="1">+IF(OFFSET('Water Data'!$E$28,0,10*ROW('Water Data'!E47))="","",OFFSET('Water Data'!$E$28,0,10*ROW('Water Data'!E47)))</f>
        <v/>
      </c>
      <c r="BZ53" s="34" t="str">
        <f ca="1">+IF(OFFSET('Water Data'!$E$29,0,10*ROW('Water Data'!E47))="","",OFFSET('Water Data'!$E$29,0,10*ROW('Water Data'!E47)))</f>
        <v/>
      </c>
      <c r="CA53" s="34" t="str">
        <f ca="1">+IF(OFFSET('Water Data'!$E$30,0,10*ROW('Water Data'!E47))="","",OFFSET('Water Data'!$E$30,0,10*ROW('Water Data'!E47)))</f>
        <v/>
      </c>
      <c r="CB53" s="34" t="str">
        <f ca="1">+IF(OFFSET('Water Data'!$F$28,0,10*ROW('Water Data'!F47))="","",OFFSET('Water Data'!$F$28,0,10*ROW('Water Data'!F47)))</f>
        <v/>
      </c>
      <c r="CC53" s="34" t="str">
        <f ca="1">+IF(OFFSET('Water Data'!$F$29,0,10*ROW('Water Data'!F47))="","",OFFSET('Water Data'!$F$29,0,10*ROW('Water Data'!F47)))</f>
        <v/>
      </c>
      <c r="CD53" s="34" t="str">
        <f ca="1">+IF(OFFSET('Water Data'!$F$30,0,10*ROW('Water Data'!F47))="","",OFFSET('Water Data'!$F$30,0,10*ROW('Water Data'!F47)))</f>
        <v/>
      </c>
      <c r="CE53" s="34" t="str">
        <f ca="1">+IF(OFFSET('Water Data'!$G$28,0,10*ROW('Water Data'!G47))="","",OFFSET('Water Data'!$G$28,0,10*ROW('Water Data'!G47)))</f>
        <v/>
      </c>
      <c r="CF53" s="34" t="str">
        <f ca="1">+IF(OFFSET('Water Data'!$G$29,0,10*ROW('Water Data'!G47))="","",OFFSET('Water Data'!$G$29,0,10*ROW('Water Data'!G47)))</f>
        <v/>
      </c>
      <c r="CG53" s="34" t="str">
        <f ca="1">+IF(OFFSET('Water Data'!$G$30,0,10*ROW('Water Data'!G47))="","",OFFSET('Water Data'!$G$30,0,10*ROW('Water Data'!G47)))</f>
        <v/>
      </c>
      <c r="CH53" s="34" t="str">
        <f ca="1">+IF(OFFSET('Water Data'!$H$28,0,10*ROW('Water Data'!H47))="","",OFFSET('Water Data'!$H$28,0,10*ROW('Water Data'!H47)))</f>
        <v/>
      </c>
      <c r="CI53" s="34" t="str">
        <f ca="1">+IF(OFFSET('Water Data'!$H$29,0,10*ROW('Water Data'!H47))="","",OFFSET('Water Data'!$H$29,0,10*ROW('Water Data'!H47)))</f>
        <v/>
      </c>
      <c r="CJ53" s="34" t="str">
        <f ca="1">+IF(OFFSET('Water Data'!$H$30,0,10*ROW('Water Data'!H47))="","",OFFSET('Water Data'!$H$30,0,10*ROW('Water Data'!H47)))</f>
        <v/>
      </c>
      <c r="CK53" s="34" t="str">
        <f ca="1">+IF(OFFSET('Sanitation Data'!$C$29,0,10*ROW('Sanitation Data'!C47))="","",OFFSET('Sanitation Data'!$C$29,0,10*ROW('Sanitation Data'!C47)))</f>
        <v/>
      </c>
      <c r="CL53" s="34" t="str">
        <f ca="1">+IF(OFFSET('Sanitation Data'!$C$30,0,10*ROW('Sanitation Data'!C47))="","",OFFSET('Sanitation Data'!$C$30,0,10*ROW('Sanitation Data'!C47)))</f>
        <v/>
      </c>
      <c r="CM53" s="34" t="str">
        <f ca="1">+IF(OFFSET('Sanitation Data'!$C$31,0,10*ROW('Sanitation Data'!C47))="","",OFFSET('Sanitation Data'!$C$31,0,10*ROW('Sanitation Data'!C47)))</f>
        <v/>
      </c>
      <c r="CN53" s="34" t="str">
        <f ca="1">+IF(OFFSET('Sanitation Data'!$C$32,0,10*ROW('Sanitation Data'!C47))="","",OFFSET('Sanitation Data'!$C$32,0,10*ROW('Sanitation Data'!C47)))</f>
        <v/>
      </c>
      <c r="CO53" s="34" t="str">
        <f ca="1">+IF(OFFSET('Sanitation Data'!$C$33,0,10*ROW('Sanitation Data'!C47))="","",OFFSET('Sanitation Data'!$C$33,0,10*ROW('Sanitation Data'!C47)))</f>
        <v/>
      </c>
      <c r="CP53" s="34" t="str">
        <f ca="1">+IF(OFFSET('Sanitation Data'!$D$29,0,10*ROW('Sanitation Data'!D47))="","",OFFSET('Sanitation Data'!$D$29,0,10*ROW('Sanitation Data'!D47)))</f>
        <v/>
      </c>
      <c r="CQ53" s="34" t="str">
        <f ca="1">+IF(OFFSET('Sanitation Data'!$D$30,0,10*ROW('Sanitation Data'!D47))="","",OFFSET('Sanitation Data'!$D$30,0,10*ROW('Sanitation Data'!D47)))</f>
        <v/>
      </c>
      <c r="CR53" s="34" t="str">
        <f ca="1">+IF(OFFSET('Sanitation Data'!$D$31,0,10*ROW('Sanitation Data'!D47))="","",OFFSET('Sanitation Data'!$D$31,0,10*ROW('Sanitation Data'!D47)))</f>
        <v/>
      </c>
      <c r="CS53" s="34" t="str">
        <f ca="1">+IF(OFFSET('Sanitation Data'!$D$32,0,10*ROW('Sanitation Data'!D47))="","",OFFSET('Sanitation Data'!$D$32,0,10*ROW('Sanitation Data'!D47)))</f>
        <v/>
      </c>
      <c r="CT53" s="34" t="str">
        <f ca="1">+IF(OFFSET('Sanitation Data'!$D$33,0,10*ROW('Sanitation Data'!D47))="","",OFFSET('Sanitation Data'!$D$33,0,10*ROW('Sanitation Data'!D47)))</f>
        <v/>
      </c>
      <c r="CU53" s="34" t="str">
        <f ca="1">+IF(OFFSET('Sanitation Data'!$E$29,0,10*ROW('Sanitation Data'!E47))="","",OFFSET('Sanitation Data'!$E$29,0,10*ROW('Sanitation Data'!E47)))</f>
        <v/>
      </c>
      <c r="CV53" s="34" t="str">
        <f ca="1">+IF(OFFSET('Sanitation Data'!$E$30,0,10*ROW('Sanitation Data'!E47))="","",OFFSET('Sanitation Data'!$E$30,0,10*ROW('Sanitation Data'!E47)))</f>
        <v/>
      </c>
      <c r="CW53" s="34" t="str">
        <f ca="1">+IF(OFFSET('Sanitation Data'!$E$31,0,10*ROW('Sanitation Data'!E47))="","",OFFSET('Sanitation Data'!$E$31,0,10*ROW('Sanitation Data'!E47)))</f>
        <v/>
      </c>
      <c r="CX53" s="34" t="str">
        <f ca="1">+IF(OFFSET('Sanitation Data'!$E$32,0,10*ROW('Sanitation Data'!E47))="","",OFFSET('Sanitation Data'!$E$32,0,10*ROW('Sanitation Data'!E47)))</f>
        <v/>
      </c>
      <c r="CY53" s="34" t="str">
        <f ca="1">+IF(OFFSET('Sanitation Data'!$E$33,0,10*ROW('Sanitation Data'!E47))="","",OFFSET('Sanitation Data'!$E$33,0,10*ROW('Sanitation Data'!E47)))</f>
        <v/>
      </c>
      <c r="CZ53" s="34" t="str">
        <f ca="1">+IF(OFFSET('Sanitation Data'!$F$29,0,10*ROW('Sanitation Data'!F47))="","",OFFSET('Sanitation Data'!$F$29,0,10*ROW('Sanitation Data'!F47)))</f>
        <v/>
      </c>
      <c r="DA53" s="34" t="str">
        <f ca="1">+IF(OFFSET('Sanitation Data'!$F$30,0,10*ROW('Sanitation Data'!F47))="","",OFFSET('Sanitation Data'!$F$30,0,10*ROW('Sanitation Data'!F47)))</f>
        <v/>
      </c>
      <c r="DB53" s="34" t="str">
        <f ca="1">+IF(OFFSET('Sanitation Data'!$F$31,0,10*ROW('Sanitation Data'!F47))="","",OFFSET('Sanitation Data'!$F$31,0,10*ROW('Sanitation Data'!F47)))</f>
        <v/>
      </c>
      <c r="DC53" s="34" t="str">
        <f ca="1">+IF(OFFSET('Sanitation Data'!$F$32,0,10*ROW('Sanitation Data'!F47))="","",OFFSET('Sanitation Data'!$F$32,0,10*ROW('Sanitation Data'!F47)))</f>
        <v/>
      </c>
      <c r="DD53" s="34" t="str">
        <f ca="1">+IF(OFFSET('Sanitation Data'!$F$33,0,10*ROW('Sanitation Data'!F47))="","",OFFSET('Sanitation Data'!$F$33,0,10*ROW('Sanitation Data'!F47)))</f>
        <v/>
      </c>
      <c r="DE53" s="34" t="str">
        <f ca="1">+IF(OFFSET('Sanitation Data'!$G$29,0,10*ROW('Sanitation Data'!G47))="","",OFFSET('Sanitation Data'!$G$29,0,10*ROW('Sanitation Data'!G47)))</f>
        <v/>
      </c>
      <c r="DF53" s="34" t="str">
        <f ca="1">+IF(OFFSET('Sanitation Data'!$G$30,0,10*ROW('Sanitation Data'!G47))="","",OFFSET('Sanitation Data'!$G$30,0,10*ROW('Sanitation Data'!G47)))</f>
        <v/>
      </c>
      <c r="DG53" s="34" t="str">
        <f ca="1">+IF(OFFSET('Sanitation Data'!$G$31,0,10*ROW('Sanitation Data'!G47))="","",OFFSET('Sanitation Data'!$G$31,0,10*ROW('Sanitation Data'!G47)))</f>
        <v/>
      </c>
      <c r="DH53" s="34" t="str">
        <f ca="1">+IF(OFFSET('Sanitation Data'!$G$32,0,10*ROW('Sanitation Data'!G47))="","",OFFSET('Sanitation Data'!$G$32,0,10*ROW('Sanitation Data'!G47)))</f>
        <v/>
      </c>
      <c r="DI53" s="34" t="str">
        <f ca="1">+IF(OFFSET('Sanitation Data'!$G$33,0,10*ROW('Sanitation Data'!G47))="","",OFFSET('Sanitation Data'!$G$33,0,10*ROW('Sanitation Data'!G47)))</f>
        <v/>
      </c>
      <c r="DJ53" s="34" t="str">
        <f ca="1">+IF(OFFSET('Sanitation Data'!$H$29,0,10*ROW('Sanitation Data'!H47))="","",OFFSET('Sanitation Data'!$H$29,0,10*ROW('Sanitation Data'!H47)))</f>
        <v/>
      </c>
      <c r="DK53" s="34" t="str">
        <f ca="1">+IF(OFFSET('Sanitation Data'!$H$30,0,10*ROW('Sanitation Data'!H47))="","",OFFSET('Sanitation Data'!$H$30,0,10*ROW('Sanitation Data'!H47)))</f>
        <v/>
      </c>
      <c r="DL53" s="34" t="str">
        <f ca="1">+IF(OFFSET('Sanitation Data'!$H$31,0,10*ROW('Sanitation Data'!H47))="","",OFFSET('Sanitation Data'!$H$31,0,10*ROW('Sanitation Data'!H47)))</f>
        <v/>
      </c>
      <c r="DM53" s="34" t="str">
        <f ca="1">+IF(OFFSET('Sanitation Data'!$H$32,0,10*ROW('Sanitation Data'!H47))="","",OFFSET('Sanitation Data'!$H$32,0,10*ROW('Sanitation Data'!H47)))</f>
        <v/>
      </c>
      <c r="DN53" s="34" t="str">
        <f ca="1">+IF(OFFSET('Sanitation Data'!$H$33,0,10*ROW('Sanitation Data'!H47))="","",OFFSET('Sanitation Data'!$H$33,0,10*ROW('Sanitation Data'!H47)))</f>
        <v/>
      </c>
      <c r="DO53" s="34" t="str">
        <f ca="1">+IF(OFFSET('Hygiene Data'!$C$12,0,10*ROW('Hygiene Data'!C47))="","",OFFSET('Hygiene Data'!$C$12,0,10*ROW('Hygiene Data'!C47)))</f>
        <v/>
      </c>
      <c r="DP53" s="34" t="str">
        <f ca="1">+IF(OFFSET('Hygiene Data'!$C$13,0,10*ROW('Hygiene Data'!C47))="","",OFFSET('Hygiene Data'!$C$13,0,10*ROW('Hygiene Data'!C47)))</f>
        <v/>
      </c>
      <c r="DQ53" s="34" t="str">
        <f ca="1">+IF(OFFSET('Hygiene Data'!$C$14,0,10*ROW('Hygiene Data'!C47))="","",OFFSET('Hygiene Data'!$C$14,0,10*ROW('Hygiene Data'!C47)))</f>
        <v/>
      </c>
      <c r="DR53" s="34" t="str">
        <f ca="1">+IF(OFFSET('Hygiene Data'!$D$12,0,10*ROW('Hygiene Data'!D47))="","",OFFSET('Hygiene Data'!$D$12,0,10*ROW('Hygiene Data'!D47)))</f>
        <v/>
      </c>
      <c r="DS53" s="34" t="str">
        <f ca="1">+IF(OFFSET('Hygiene Data'!$D$13,0,10*ROW('Hygiene Data'!D47))="","",OFFSET('Hygiene Data'!$D$13,0,10*ROW('Hygiene Data'!D47)))</f>
        <v/>
      </c>
      <c r="DT53" s="34" t="str">
        <f ca="1">+IF(OFFSET('Hygiene Data'!$D$14,0,10*ROW('Hygiene Data'!D47))="","",OFFSET('Hygiene Data'!$D$14,0,10*ROW('Hygiene Data'!D47)))</f>
        <v/>
      </c>
      <c r="DU53" s="34" t="str">
        <f ca="1">+IF(OFFSET('Hygiene Data'!$E$12,0,10*ROW('Hygiene Data'!E47))="","",OFFSET('Hygiene Data'!$E$12,0,10*ROW('Hygiene Data'!E47)))</f>
        <v/>
      </c>
      <c r="DV53" s="34" t="str">
        <f ca="1">+IF(OFFSET('Hygiene Data'!$E$13,0,10*ROW('Hygiene Data'!E47))="","",OFFSET('Hygiene Data'!$E$13,0,10*ROW('Hygiene Data'!E47)))</f>
        <v/>
      </c>
      <c r="DW53" s="34" t="str">
        <f ca="1">+IF(OFFSET('Hygiene Data'!$E$14,0,10*ROW('Hygiene Data'!E47))="","",OFFSET('Hygiene Data'!$E$14,0,10*ROW('Hygiene Data'!E47)))</f>
        <v/>
      </c>
      <c r="DX53" s="34" t="str">
        <f ca="1">+IF(OFFSET('Hygiene Data'!$F$12,0,10*ROW('Hygiene Data'!F47))="","",OFFSET('Hygiene Data'!$F$12,0,10*ROW('Hygiene Data'!F47)))</f>
        <v/>
      </c>
      <c r="DY53" s="34" t="str">
        <f ca="1">+IF(OFFSET('Hygiene Data'!$F$13,0,10*ROW('Hygiene Data'!F47))="","",OFFSET('Hygiene Data'!$F$13,0,10*ROW('Hygiene Data'!F47)))</f>
        <v/>
      </c>
      <c r="DZ53" s="34" t="str">
        <f ca="1">+IF(OFFSET('Hygiene Data'!$F$14,0,10*ROW('Hygiene Data'!F47))="","",OFFSET('Hygiene Data'!$F$14,0,10*ROW('Hygiene Data'!F47)))</f>
        <v/>
      </c>
      <c r="EA53" s="34" t="str">
        <f ca="1">+IF(OFFSET('Hygiene Data'!$G$12,0,10*ROW('Hygiene Data'!G47))="","",OFFSET('Hygiene Data'!$G$12,0,10*ROW('Hygiene Data'!G47)))</f>
        <v/>
      </c>
      <c r="EB53" s="34" t="str">
        <f ca="1">+IF(OFFSET('Hygiene Data'!$G$13,0,10*ROW('Hygiene Data'!G47))="","",OFFSET('Hygiene Data'!$G$13,0,10*ROW('Hygiene Data'!G47)))</f>
        <v/>
      </c>
      <c r="EC53" s="34" t="str">
        <f ca="1">+IF(OFFSET('Hygiene Data'!$G$14,0,10*ROW('Hygiene Data'!G47))="","",OFFSET('Hygiene Data'!$G$14,0,10*ROW('Hygiene Data'!G47)))</f>
        <v/>
      </c>
      <c r="ED53" s="34" t="str">
        <f ca="1">+IF(OFFSET('Hygiene Data'!$H$12,0,10*ROW('Hygiene Data'!H47))="","",OFFSET('Hygiene Data'!$H$12,0,10*ROW('Hygiene Data'!H47)))</f>
        <v/>
      </c>
      <c r="EE53" s="34" t="str">
        <f ca="1">+IF(OFFSET('Hygiene Data'!$H$13,0,10*ROW('Hygiene Data'!H47))="","",OFFSET('Hygiene Data'!$H$13,0,10*ROW('Hygiene Data'!H47)))</f>
        <v/>
      </c>
      <c r="EF53" s="34" t="str">
        <f ca="1">+IF(OFFSET('Hygiene Data'!$H$14,0,10*ROW('Hygiene Data'!H47))="","",OFFSET('Hygiene Data'!$H$14,0,10*ROW('Hygiene Data'!H47)))</f>
        <v/>
      </c>
    </row>
    <row r="54" spans="1:136" x14ac:dyDescent="0.25">
      <c r="A54" s="57" t="str">
        <f ca="1">+IF(OFFSET('Water Data'!$B$1,0,10*ROW('Water Data'!B51))="","",OFFSET('Water Data'!$B$1,0,10*ROW('Water Data'!B51)))</f>
        <v/>
      </c>
      <c r="B54" s="57" t="str">
        <f ca="1">+IF(OFFSET('Water Data'!$A$3,0,10*ROW('Water Data'!A51))="","",OFFSET('Water Data'!$A$3,0,10*ROW('Water Data'!A51)))</f>
        <v/>
      </c>
      <c r="C54" s="57" t="str">
        <f ca="1">+IF(OFFSET('Water Data'!$C$3,0,10*ROW('Water Data'!C51))="","",OFFSET('Water Data'!$C$3,0,10*ROW('Water Data'!C51)))</f>
        <v/>
      </c>
      <c r="D54" s="249" t="e">
        <f ca="1">+IF(AND(ISNUMBER(OFFSET('Water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9" t="e">
        <f ca="1">+IF(AND(ISNUMBER(OFFSET('Water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9" t="e">
        <f ca="1">+IF(AND(ISNUMBER(OFFSET('Water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9" t="e">
        <f ca="1">+IF(AND(ISNUMBER(OFFSET('Water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9" t="e">
        <f ca="1">+IF(AND(ISNUMBER(OFFSET('Water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9" t="e">
        <f ca="1">+IF(AND(ISNUMBER(OFFSET('Water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9" t="e">
        <f ca="1">+IF(AND(ISNUMBER(OFFSET('Water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9" t="e">
        <f ca="1">+IF(AND(ISNUMBER(OFFSET('Water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9" t="e">
        <f ca="1">+IF(AND(ISNUMBER(OFFSET('Water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9" t="e">
        <f ca="1">+IF(AND(ISNUMBER(OFFSET('Water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9" t="e">
        <f ca="1">+IF(AND(ISNUMBER(OFFSET('Water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9" t="e">
        <f ca="1">+IF(AND(ISNUMBER(OFFSET('Water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9" t="e">
        <f ca="1">+IF(AND(ISNUMBER(OFFSET('Water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9" t="e">
        <f ca="1">+IF(AND(ISNUMBER(OFFSET('Water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9" t="e">
        <f ca="1">+IF(AND(ISNUMBER(OFFSET('Water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9" t="e">
        <f ca="1">+IF(AND(ISNUMBER(OFFSET('Water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9" t="e">
        <f ca="1">+IF(AND(ISNUMBER(OFFSET('Water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9" t="e">
        <f ca="1">+IF(AND(ISNUMBER(OFFSET('Water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0" t="e">
        <f ca="1">+IF(AND(ISNUMBER(OFFSET('Sanitation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0" t="e">
        <f ca="1">+IF(AND(ISNUMBER(OFFSET('Sanitation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0" t="e">
        <f ca="1">+IF(AND(ISNUMBER(OFFSET('Sanitation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0" t="e">
        <f ca="1">+IF(AND(ISNUMBER(OFFSET('Sanitation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0" t="e">
        <f ca="1">+IF(AND(ISNUMBER(OFFSET('Sanitation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0" t="e">
        <f ca="1">+IF(AND(ISNUMBER(OFFSET('Sanitation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0" t="e">
        <f ca="1">+IF(AND(ISNUMBER(OFFSET('Sanitation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0" t="e">
        <f ca="1">+IF(AND(ISNUMBER(OFFSET('Sanitation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0" t="e">
        <f ca="1">+IF(AND(ISNUMBER(OFFSET('Sanitation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0" t="e">
        <f ca="1">+IF(AND(ISNUMBER(OFFSET('Sanitation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0" t="e">
        <f ca="1">+IF(AND(ISNUMBER(OFFSET('Sanitation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0" t="e">
        <f ca="1">+IF(AND(ISNUMBER(OFFSET('Sanitation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0" t="e">
        <f ca="1">+IF(AND(ISNUMBER(OFFSET('Sanitation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0" t="e">
        <f ca="1">+IF(AND(ISNUMBER(OFFSET('Sanitation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0" t="e">
        <f ca="1">+IF(AND(ISNUMBER(OFFSET('Sanitation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0" t="e">
        <f ca="1">+IF(AND(ISNUMBER(OFFSET('Sanitation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0" t="e">
        <f ca="1">+IF(AND(ISNUMBER(OFFSET('Sanitation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0" t="e">
        <f ca="1">+IF(AND(ISNUMBER(OFFSET('Sanitation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0" t="e">
        <f ca="1">+IF(AND(ISNUMBER(OFFSET('Sanitation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0" t="e">
        <f ca="1">+IF(AND(ISNUMBER(OFFSET('Sanitation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0" t="e">
        <f ca="1">+IF(AND(ISNUMBER(OFFSET('Sanitation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0" t="e">
        <f ca="1">+IF(AND(ISNUMBER(OFFSET('Sanitation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0" t="e">
        <f ca="1">+IF(AND(ISNUMBER(OFFSET('Sanitation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0" t="e">
        <f ca="1">+IF(AND(ISNUMBER(OFFSET('Sanitation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0" t="e">
        <f ca="1">+IF(AND(ISNUMBER(OFFSET('Sanitation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0" t="e">
        <f ca="1">+IF(AND(ISNUMBER(OFFSET('Sanitation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0" t="e">
        <f ca="1">+IF(AND(ISNUMBER(OFFSET('Sanitation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0" t="e">
        <f ca="1">+IF(AND(ISNUMBER(OFFSET('Sanitation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0" t="e">
        <f ca="1">+IF(AND(ISNUMBER(OFFSET('Sanitation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0" t="e">
        <f ca="1">+IF(AND(ISNUMBER(OFFSET('Sanitation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1" t="e">
        <f ca="1">+IF(AND(ISNUMBER(OFFSET('Hygiene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1" t="e">
        <f ca="1">+IF(AND(ISNUMBER(OFFSET('Hygiene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1" t="e">
        <f ca="1">+IF(AND(ISNUMBER(OFFSET('Hygiene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1" t="e">
        <f ca="1">+IF(AND(ISNUMBER(OFFSET('Hygiene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1" t="e">
        <f ca="1">+IF(AND(ISNUMBER(OFFSET('Hygiene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1" t="e">
        <f ca="1">+IF(AND(ISNUMBER(OFFSET('Hygiene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1" t="e">
        <f ca="1">+IF(AND(ISNUMBER(OFFSET('Hygiene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1" t="e">
        <f ca="1">+IF(AND(ISNUMBER(OFFSET('Hygiene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1" t="e">
        <f ca="1">+IF(AND(ISNUMBER(OFFSET('Hygiene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1" t="e">
        <f ca="1">+IF(AND(ISNUMBER(OFFSET('Hygiene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1" t="e">
        <f ca="1">+IF(AND(ISNUMBER(OFFSET('Hygiene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1" t="e">
        <f ca="1">+IF(AND(ISNUMBER(OFFSET('Hygiene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1" t="e">
        <f ca="1">+IF(AND(ISNUMBER(OFFSET('Hygiene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1" t="e">
        <f ca="1">+IF(AND(ISNUMBER(OFFSET('Hygiene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1" t="e">
        <f ca="1">+IF(AND(ISNUMBER(OFFSET('Hygiene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1" t="e">
        <f ca="1">+IF(AND(ISNUMBER(OFFSET('Hygiene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1" t="e">
        <f ca="1">+IF(AND(ISNUMBER(OFFSET('Hygiene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1" t="e">
        <f ca="1">+IF(AND(ISNUMBER(OFFSET('Hygiene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1">+IF(OFFSET('Water Data'!$C$28,0,10*ROW('Water Data'!C48))="","",OFFSET('Water Data'!$C$28,0,10*ROW('Water Data'!C48)))</f>
        <v/>
      </c>
      <c r="BT54" s="34" t="str">
        <f ca="1">+IF(OFFSET('Water Data'!$C$29,0,10*ROW('Water Data'!C48))="","",OFFSET('Water Data'!$C$29,0,10*ROW('Water Data'!C48)))</f>
        <v/>
      </c>
      <c r="BU54" s="34" t="str">
        <f ca="1">+IF(OFFSET('Water Data'!$C$30,0,10*ROW('Water Data'!C48))="","",OFFSET('Water Data'!$C$30,0,10*ROW('Water Data'!C48)))</f>
        <v/>
      </c>
      <c r="BV54" s="34" t="str">
        <f ca="1">+IF(OFFSET('Water Data'!$D$28,0,10*ROW('Water Data'!D48))="","",OFFSET('Water Data'!$D$28,0,10*ROW('Water Data'!D48)))</f>
        <v/>
      </c>
      <c r="BW54" s="34" t="str">
        <f ca="1">+IF(OFFSET('Water Data'!$D$29,0,10*ROW('Water Data'!D48))="","",OFFSET('Water Data'!$D$29,0,10*ROW('Water Data'!D48)))</f>
        <v/>
      </c>
      <c r="BX54" s="34" t="str">
        <f ca="1">+IF(OFFSET('Water Data'!$D$30,0,10*ROW('Water Data'!D48))="","",OFFSET('Water Data'!$D$30,0,10*ROW('Water Data'!D48)))</f>
        <v/>
      </c>
      <c r="BY54" s="34" t="str">
        <f ca="1">+IF(OFFSET('Water Data'!$E$28,0,10*ROW('Water Data'!E48))="","",OFFSET('Water Data'!$E$28,0,10*ROW('Water Data'!E48)))</f>
        <v/>
      </c>
      <c r="BZ54" s="34" t="str">
        <f ca="1">+IF(OFFSET('Water Data'!$E$29,0,10*ROW('Water Data'!E48))="","",OFFSET('Water Data'!$E$29,0,10*ROW('Water Data'!E48)))</f>
        <v/>
      </c>
      <c r="CA54" s="34" t="str">
        <f ca="1">+IF(OFFSET('Water Data'!$E$30,0,10*ROW('Water Data'!E48))="","",OFFSET('Water Data'!$E$30,0,10*ROW('Water Data'!E48)))</f>
        <v/>
      </c>
      <c r="CB54" s="34" t="str">
        <f ca="1">+IF(OFFSET('Water Data'!$F$28,0,10*ROW('Water Data'!F48))="","",OFFSET('Water Data'!$F$28,0,10*ROW('Water Data'!F48)))</f>
        <v/>
      </c>
      <c r="CC54" s="34" t="str">
        <f ca="1">+IF(OFFSET('Water Data'!$F$29,0,10*ROW('Water Data'!F48))="","",OFFSET('Water Data'!$F$29,0,10*ROW('Water Data'!F48)))</f>
        <v/>
      </c>
      <c r="CD54" s="34" t="str">
        <f ca="1">+IF(OFFSET('Water Data'!$F$30,0,10*ROW('Water Data'!F48))="","",OFFSET('Water Data'!$F$30,0,10*ROW('Water Data'!F48)))</f>
        <v/>
      </c>
      <c r="CE54" s="34" t="str">
        <f ca="1">+IF(OFFSET('Water Data'!$G$28,0,10*ROW('Water Data'!G48))="","",OFFSET('Water Data'!$G$28,0,10*ROW('Water Data'!G48)))</f>
        <v/>
      </c>
      <c r="CF54" s="34" t="str">
        <f ca="1">+IF(OFFSET('Water Data'!$G$29,0,10*ROW('Water Data'!G48))="","",OFFSET('Water Data'!$G$29,0,10*ROW('Water Data'!G48)))</f>
        <v/>
      </c>
      <c r="CG54" s="34" t="str">
        <f ca="1">+IF(OFFSET('Water Data'!$G$30,0,10*ROW('Water Data'!G48))="","",OFFSET('Water Data'!$G$30,0,10*ROW('Water Data'!G48)))</f>
        <v/>
      </c>
      <c r="CH54" s="34" t="str">
        <f ca="1">+IF(OFFSET('Water Data'!$H$28,0,10*ROW('Water Data'!H48))="","",OFFSET('Water Data'!$H$28,0,10*ROW('Water Data'!H48)))</f>
        <v/>
      </c>
      <c r="CI54" s="34" t="str">
        <f ca="1">+IF(OFFSET('Water Data'!$H$29,0,10*ROW('Water Data'!H48))="","",OFFSET('Water Data'!$H$29,0,10*ROW('Water Data'!H48)))</f>
        <v/>
      </c>
      <c r="CJ54" s="34" t="str">
        <f ca="1">+IF(OFFSET('Water Data'!$H$30,0,10*ROW('Water Data'!H48))="","",OFFSET('Water Data'!$H$30,0,10*ROW('Water Data'!H48)))</f>
        <v/>
      </c>
      <c r="CK54" s="34" t="str">
        <f ca="1">+IF(OFFSET('Sanitation Data'!$C$29,0,10*ROW('Sanitation Data'!C48))="","",OFFSET('Sanitation Data'!$C$29,0,10*ROW('Sanitation Data'!C48)))</f>
        <v/>
      </c>
      <c r="CL54" s="34" t="str">
        <f ca="1">+IF(OFFSET('Sanitation Data'!$C$30,0,10*ROW('Sanitation Data'!C48))="","",OFFSET('Sanitation Data'!$C$30,0,10*ROW('Sanitation Data'!C48)))</f>
        <v/>
      </c>
      <c r="CM54" s="34" t="str">
        <f ca="1">+IF(OFFSET('Sanitation Data'!$C$31,0,10*ROW('Sanitation Data'!C48))="","",OFFSET('Sanitation Data'!$C$31,0,10*ROW('Sanitation Data'!C48)))</f>
        <v/>
      </c>
      <c r="CN54" s="34" t="str">
        <f ca="1">+IF(OFFSET('Sanitation Data'!$C$32,0,10*ROW('Sanitation Data'!C48))="","",OFFSET('Sanitation Data'!$C$32,0,10*ROW('Sanitation Data'!C48)))</f>
        <v/>
      </c>
      <c r="CO54" s="34" t="str">
        <f ca="1">+IF(OFFSET('Sanitation Data'!$C$33,0,10*ROW('Sanitation Data'!C48))="","",OFFSET('Sanitation Data'!$C$33,0,10*ROW('Sanitation Data'!C48)))</f>
        <v/>
      </c>
      <c r="CP54" s="34" t="str">
        <f ca="1">+IF(OFFSET('Sanitation Data'!$D$29,0,10*ROW('Sanitation Data'!D48))="","",OFFSET('Sanitation Data'!$D$29,0,10*ROW('Sanitation Data'!D48)))</f>
        <v/>
      </c>
      <c r="CQ54" s="34" t="str">
        <f ca="1">+IF(OFFSET('Sanitation Data'!$D$30,0,10*ROW('Sanitation Data'!D48))="","",OFFSET('Sanitation Data'!$D$30,0,10*ROW('Sanitation Data'!D48)))</f>
        <v/>
      </c>
      <c r="CR54" s="34" t="str">
        <f ca="1">+IF(OFFSET('Sanitation Data'!$D$31,0,10*ROW('Sanitation Data'!D48))="","",OFFSET('Sanitation Data'!$D$31,0,10*ROW('Sanitation Data'!D48)))</f>
        <v/>
      </c>
      <c r="CS54" s="34" t="str">
        <f ca="1">+IF(OFFSET('Sanitation Data'!$D$32,0,10*ROW('Sanitation Data'!D48))="","",OFFSET('Sanitation Data'!$D$32,0,10*ROW('Sanitation Data'!D48)))</f>
        <v/>
      </c>
      <c r="CT54" s="34" t="str">
        <f ca="1">+IF(OFFSET('Sanitation Data'!$D$33,0,10*ROW('Sanitation Data'!D48))="","",OFFSET('Sanitation Data'!$D$33,0,10*ROW('Sanitation Data'!D48)))</f>
        <v/>
      </c>
      <c r="CU54" s="34" t="str">
        <f ca="1">+IF(OFFSET('Sanitation Data'!$E$29,0,10*ROW('Sanitation Data'!E48))="","",OFFSET('Sanitation Data'!$E$29,0,10*ROW('Sanitation Data'!E48)))</f>
        <v/>
      </c>
      <c r="CV54" s="34" t="str">
        <f ca="1">+IF(OFFSET('Sanitation Data'!$E$30,0,10*ROW('Sanitation Data'!E48))="","",OFFSET('Sanitation Data'!$E$30,0,10*ROW('Sanitation Data'!E48)))</f>
        <v/>
      </c>
      <c r="CW54" s="34" t="str">
        <f ca="1">+IF(OFFSET('Sanitation Data'!$E$31,0,10*ROW('Sanitation Data'!E48))="","",OFFSET('Sanitation Data'!$E$31,0,10*ROW('Sanitation Data'!E48)))</f>
        <v/>
      </c>
      <c r="CX54" s="34" t="str">
        <f ca="1">+IF(OFFSET('Sanitation Data'!$E$32,0,10*ROW('Sanitation Data'!E48))="","",OFFSET('Sanitation Data'!$E$32,0,10*ROW('Sanitation Data'!E48)))</f>
        <v/>
      </c>
      <c r="CY54" s="34" t="str">
        <f ca="1">+IF(OFFSET('Sanitation Data'!$E$33,0,10*ROW('Sanitation Data'!E48))="","",OFFSET('Sanitation Data'!$E$33,0,10*ROW('Sanitation Data'!E48)))</f>
        <v/>
      </c>
      <c r="CZ54" s="34" t="str">
        <f ca="1">+IF(OFFSET('Sanitation Data'!$F$29,0,10*ROW('Sanitation Data'!F48))="","",OFFSET('Sanitation Data'!$F$29,0,10*ROW('Sanitation Data'!F48)))</f>
        <v/>
      </c>
      <c r="DA54" s="34" t="str">
        <f ca="1">+IF(OFFSET('Sanitation Data'!$F$30,0,10*ROW('Sanitation Data'!F48))="","",OFFSET('Sanitation Data'!$F$30,0,10*ROW('Sanitation Data'!F48)))</f>
        <v/>
      </c>
      <c r="DB54" s="34" t="str">
        <f ca="1">+IF(OFFSET('Sanitation Data'!$F$31,0,10*ROW('Sanitation Data'!F48))="","",OFFSET('Sanitation Data'!$F$31,0,10*ROW('Sanitation Data'!F48)))</f>
        <v/>
      </c>
      <c r="DC54" s="34" t="str">
        <f ca="1">+IF(OFFSET('Sanitation Data'!$F$32,0,10*ROW('Sanitation Data'!F48))="","",OFFSET('Sanitation Data'!$F$32,0,10*ROW('Sanitation Data'!F48)))</f>
        <v/>
      </c>
      <c r="DD54" s="34" t="str">
        <f ca="1">+IF(OFFSET('Sanitation Data'!$F$33,0,10*ROW('Sanitation Data'!F48))="","",OFFSET('Sanitation Data'!$F$33,0,10*ROW('Sanitation Data'!F48)))</f>
        <v/>
      </c>
      <c r="DE54" s="34" t="str">
        <f ca="1">+IF(OFFSET('Sanitation Data'!$G$29,0,10*ROW('Sanitation Data'!G48))="","",OFFSET('Sanitation Data'!$G$29,0,10*ROW('Sanitation Data'!G48)))</f>
        <v/>
      </c>
      <c r="DF54" s="34" t="str">
        <f ca="1">+IF(OFFSET('Sanitation Data'!$G$30,0,10*ROW('Sanitation Data'!G48))="","",OFFSET('Sanitation Data'!$G$30,0,10*ROW('Sanitation Data'!G48)))</f>
        <v/>
      </c>
      <c r="DG54" s="34" t="str">
        <f ca="1">+IF(OFFSET('Sanitation Data'!$G$31,0,10*ROW('Sanitation Data'!G48))="","",OFFSET('Sanitation Data'!$G$31,0,10*ROW('Sanitation Data'!G48)))</f>
        <v/>
      </c>
      <c r="DH54" s="34" t="str">
        <f ca="1">+IF(OFFSET('Sanitation Data'!$G$32,0,10*ROW('Sanitation Data'!G48))="","",OFFSET('Sanitation Data'!$G$32,0,10*ROW('Sanitation Data'!G48)))</f>
        <v/>
      </c>
      <c r="DI54" s="34" t="str">
        <f ca="1">+IF(OFFSET('Sanitation Data'!$G$33,0,10*ROW('Sanitation Data'!G48))="","",OFFSET('Sanitation Data'!$G$33,0,10*ROW('Sanitation Data'!G48)))</f>
        <v/>
      </c>
      <c r="DJ54" s="34" t="str">
        <f ca="1">+IF(OFFSET('Sanitation Data'!$H$29,0,10*ROW('Sanitation Data'!H48))="","",OFFSET('Sanitation Data'!$H$29,0,10*ROW('Sanitation Data'!H48)))</f>
        <v/>
      </c>
      <c r="DK54" s="34" t="str">
        <f ca="1">+IF(OFFSET('Sanitation Data'!$H$30,0,10*ROW('Sanitation Data'!H48))="","",OFFSET('Sanitation Data'!$H$30,0,10*ROW('Sanitation Data'!H48)))</f>
        <v/>
      </c>
      <c r="DL54" s="34" t="str">
        <f ca="1">+IF(OFFSET('Sanitation Data'!$H$31,0,10*ROW('Sanitation Data'!H48))="","",OFFSET('Sanitation Data'!$H$31,0,10*ROW('Sanitation Data'!H48)))</f>
        <v/>
      </c>
      <c r="DM54" s="34" t="str">
        <f ca="1">+IF(OFFSET('Sanitation Data'!$H$32,0,10*ROW('Sanitation Data'!H48))="","",OFFSET('Sanitation Data'!$H$32,0,10*ROW('Sanitation Data'!H48)))</f>
        <v/>
      </c>
      <c r="DN54" s="34" t="str">
        <f ca="1">+IF(OFFSET('Sanitation Data'!$H$33,0,10*ROW('Sanitation Data'!H48))="","",OFFSET('Sanitation Data'!$H$33,0,10*ROW('Sanitation Data'!H48)))</f>
        <v/>
      </c>
      <c r="DO54" s="34" t="str">
        <f ca="1">+IF(OFFSET('Hygiene Data'!$C$12,0,10*ROW('Hygiene Data'!C48))="","",OFFSET('Hygiene Data'!$C$12,0,10*ROW('Hygiene Data'!C48)))</f>
        <v/>
      </c>
      <c r="DP54" s="34" t="str">
        <f ca="1">+IF(OFFSET('Hygiene Data'!$C$13,0,10*ROW('Hygiene Data'!C48))="","",OFFSET('Hygiene Data'!$C$13,0,10*ROW('Hygiene Data'!C48)))</f>
        <v/>
      </c>
      <c r="DQ54" s="34" t="str">
        <f ca="1">+IF(OFFSET('Hygiene Data'!$C$14,0,10*ROW('Hygiene Data'!C48))="","",OFFSET('Hygiene Data'!$C$14,0,10*ROW('Hygiene Data'!C48)))</f>
        <v/>
      </c>
      <c r="DR54" s="34" t="str">
        <f ca="1">+IF(OFFSET('Hygiene Data'!$D$12,0,10*ROW('Hygiene Data'!D48))="","",OFFSET('Hygiene Data'!$D$12,0,10*ROW('Hygiene Data'!D48)))</f>
        <v/>
      </c>
      <c r="DS54" s="34" t="str">
        <f ca="1">+IF(OFFSET('Hygiene Data'!$D$13,0,10*ROW('Hygiene Data'!D48))="","",OFFSET('Hygiene Data'!$D$13,0,10*ROW('Hygiene Data'!D48)))</f>
        <v/>
      </c>
      <c r="DT54" s="34" t="str">
        <f ca="1">+IF(OFFSET('Hygiene Data'!$D$14,0,10*ROW('Hygiene Data'!D48))="","",OFFSET('Hygiene Data'!$D$14,0,10*ROW('Hygiene Data'!D48)))</f>
        <v/>
      </c>
      <c r="DU54" s="34" t="str">
        <f ca="1">+IF(OFFSET('Hygiene Data'!$E$12,0,10*ROW('Hygiene Data'!E48))="","",OFFSET('Hygiene Data'!$E$12,0,10*ROW('Hygiene Data'!E48)))</f>
        <v/>
      </c>
      <c r="DV54" s="34" t="str">
        <f ca="1">+IF(OFFSET('Hygiene Data'!$E$13,0,10*ROW('Hygiene Data'!E48))="","",OFFSET('Hygiene Data'!$E$13,0,10*ROW('Hygiene Data'!E48)))</f>
        <v/>
      </c>
      <c r="DW54" s="34" t="str">
        <f ca="1">+IF(OFFSET('Hygiene Data'!$E$14,0,10*ROW('Hygiene Data'!E48))="","",OFFSET('Hygiene Data'!$E$14,0,10*ROW('Hygiene Data'!E48)))</f>
        <v/>
      </c>
      <c r="DX54" s="34" t="str">
        <f ca="1">+IF(OFFSET('Hygiene Data'!$F$12,0,10*ROW('Hygiene Data'!F48))="","",OFFSET('Hygiene Data'!$F$12,0,10*ROW('Hygiene Data'!F48)))</f>
        <v/>
      </c>
      <c r="DY54" s="34" t="str">
        <f ca="1">+IF(OFFSET('Hygiene Data'!$F$13,0,10*ROW('Hygiene Data'!F48))="","",OFFSET('Hygiene Data'!$F$13,0,10*ROW('Hygiene Data'!F48)))</f>
        <v/>
      </c>
      <c r="DZ54" s="34" t="str">
        <f ca="1">+IF(OFFSET('Hygiene Data'!$F$14,0,10*ROW('Hygiene Data'!F48))="","",OFFSET('Hygiene Data'!$F$14,0,10*ROW('Hygiene Data'!F48)))</f>
        <v/>
      </c>
      <c r="EA54" s="34" t="str">
        <f ca="1">+IF(OFFSET('Hygiene Data'!$G$12,0,10*ROW('Hygiene Data'!G48))="","",OFFSET('Hygiene Data'!$G$12,0,10*ROW('Hygiene Data'!G48)))</f>
        <v/>
      </c>
      <c r="EB54" s="34" t="str">
        <f ca="1">+IF(OFFSET('Hygiene Data'!$G$13,0,10*ROW('Hygiene Data'!G48))="","",OFFSET('Hygiene Data'!$G$13,0,10*ROW('Hygiene Data'!G48)))</f>
        <v/>
      </c>
      <c r="EC54" s="34" t="str">
        <f ca="1">+IF(OFFSET('Hygiene Data'!$G$14,0,10*ROW('Hygiene Data'!G48))="","",OFFSET('Hygiene Data'!$G$14,0,10*ROW('Hygiene Data'!G48)))</f>
        <v/>
      </c>
      <c r="ED54" s="34" t="str">
        <f ca="1">+IF(OFFSET('Hygiene Data'!$H$12,0,10*ROW('Hygiene Data'!H48))="","",OFFSET('Hygiene Data'!$H$12,0,10*ROW('Hygiene Data'!H48)))</f>
        <v/>
      </c>
      <c r="EE54" s="34" t="str">
        <f ca="1">+IF(OFFSET('Hygiene Data'!$H$13,0,10*ROW('Hygiene Data'!H48))="","",OFFSET('Hygiene Data'!$H$13,0,10*ROW('Hygiene Data'!H48)))</f>
        <v/>
      </c>
      <c r="EF54" s="34" t="str">
        <f ca="1">+IF(OFFSET('Hygiene Data'!$H$14,0,10*ROW('Hygiene Data'!H48))="","",OFFSET('Hygiene Data'!$H$14,0,10*ROW('Hygiene Data'!H48)))</f>
        <v/>
      </c>
    </row>
    <row r="55" spans="1:136" x14ac:dyDescent="0.25">
      <c r="A55" s="57" t="str">
        <f ca="1">+IF(OFFSET('Water Data'!$B$1,0,10*ROW('Water Data'!B52))="","",OFFSET('Water Data'!$B$1,0,10*ROW('Water Data'!B52)))</f>
        <v/>
      </c>
      <c r="B55" s="57" t="str">
        <f ca="1">+IF(OFFSET('Water Data'!$A$3,0,10*ROW('Water Data'!A52))="","",OFFSET('Water Data'!$A$3,0,10*ROW('Water Data'!A52)))</f>
        <v/>
      </c>
      <c r="C55" s="57" t="str">
        <f ca="1">+IF(OFFSET('Water Data'!$C$3,0,10*ROW('Water Data'!C52))="","",OFFSET('Water Data'!$C$3,0,10*ROW('Water Data'!C52)))</f>
        <v/>
      </c>
      <c r="D55" s="249" t="e">
        <f ca="1">+IF(AND(ISNUMBER(OFFSET('Water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9" t="e">
        <f ca="1">+IF(AND(ISNUMBER(OFFSET('Water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9" t="e">
        <f ca="1">+IF(AND(ISNUMBER(OFFSET('Water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9" t="e">
        <f ca="1">+IF(AND(ISNUMBER(OFFSET('Water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9" t="e">
        <f ca="1">+IF(AND(ISNUMBER(OFFSET('Water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9" t="e">
        <f ca="1">+IF(AND(ISNUMBER(OFFSET('Water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9" t="e">
        <f ca="1">+IF(AND(ISNUMBER(OFFSET('Water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9" t="e">
        <f ca="1">+IF(AND(ISNUMBER(OFFSET('Water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9" t="e">
        <f ca="1">+IF(AND(ISNUMBER(OFFSET('Water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9" t="e">
        <f ca="1">+IF(AND(ISNUMBER(OFFSET('Water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9" t="e">
        <f ca="1">+IF(AND(ISNUMBER(OFFSET('Water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9" t="e">
        <f ca="1">+IF(AND(ISNUMBER(OFFSET('Water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9" t="e">
        <f ca="1">+IF(AND(ISNUMBER(OFFSET('Water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9" t="e">
        <f ca="1">+IF(AND(ISNUMBER(OFFSET('Water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9" t="e">
        <f ca="1">+IF(AND(ISNUMBER(OFFSET('Water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9" t="e">
        <f ca="1">+IF(AND(ISNUMBER(OFFSET('Water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9" t="e">
        <f ca="1">+IF(AND(ISNUMBER(OFFSET('Water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9" t="e">
        <f ca="1">+IF(AND(ISNUMBER(OFFSET('Water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0" t="e">
        <f ca="1">+IF(AND(ISNUMBER(OFFSET('Sanitation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0" t="e">
        <f ca="1">+IF(AND(ISNUMBER(OFFSET('Sanitation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0" t="e">
        <f ca="1">+IF(AND(ISNUMBER(OFFSET('Sanitation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0" t="e">
        <f ca="1">+IF(AND(ISNUMBER(OFFSET('Sanitation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0" t="e">
        <f ca="1">+IF(AND(ISNUMBER(OFFSET('Sanitation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0" t="e">
        <f ca="1">+IF(AND(ISNUMBER(OFFSET('Sanitation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0" t="e">
        <f ca="1">+IF(AND(ISNUMBER(OFFSET('Sanitation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0" t="e">
        <f ca="1">+IF(AND(ISNUMBER(OFFSET('Sanitation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0" t="e">
        <f ca="1">+IF(AND(ISNUMBER(OFFSET('Sanitation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0" t="e">
        <f ca="1">+IF(AND(ISNUMBER(OFFSET('Sanitation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0" t="e">
        <f ca="1">+IF(AND(ISNUMBER(OFFSET('Sanitation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0" t="e">
        <f ca="1">+IF(AND(ISNUMBER(OFFSET('Sanitation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0" t="e">
        <f ca="1">+IF(AND(ISNUMBER(OFFSET('Sanitation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0" t="e">
        <f ca="1">+IF(AND(ISNUMBER(OFFSET('Sanitation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0" t="e">
        <f ca="1">+IF(AND(ISNUMBER(OFFSET('Sanitation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0" t="e">
        <f ca="1">+IF(AND(ISNUMBER(OFFSET('Sanitation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0" t="e">
        <f ca="1">+IF(AND(ISNUMBER(OFFSET('Sanitation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0" t="e">
        <f ca="1">+IF(AND(ISNUMBER(OFFSET('Sanitation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0" t="e">
        <f ca="1">+IF(AND(ISNUMBER(OFFSET('Sanitation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0" t="e">
        <f ca="1">+IF(AND(ISNUMBER(OFFSET('Sanitation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0" t="e">
        <f ca="1">+IF(AND(ISNUMBER(OFFSET('Sanitation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0" t="e">
        <f ca="1">+IF(AND(ISNUMBER(OFFSET('Sanitation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0" t="e">
        <f ca="1">+IF(AND(ISNUMBER(OFFSET('Sanitation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0" t="e">
        <f ca="1">+IF(AND(ISNUMBER(OFFSET('Sanitation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0" t="e">
        <f ca="1">+IF(AND(ISNUMBER(OFFSET('Sanitation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0" t="e">
        <f ca="1">+IF(AND(ISNUMBER(OFFSET('Sanitation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0" t="e">
        <f ca="1">+IF(AND(ISNUMBER(OFFSET('Sanitation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0" t="e">
        <f ca="1">+IF(AND(ISNUMBER(OFFSET('Sanitation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0" t="e">
        <f ca="1">+IF(AND(ISNUMBER(OFFSET('Sanitation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0" t="e">
        <f ca="1">+IF(AND(ISNUMBER(OFFSET('Sanitation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1" t="e">
        <f ca="1">+IF(AND(ISNUMBER(OFFSET('Hygiene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1" t="e">
        <f ca="1">+IF(AND(ISNUMBER(OFFSET('Hygiene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1" t="e">
        <f ca="1">+IF(AND(ISNUMBER(OFFSET('Hygiene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1" t="e">
        <f ca="1">+IF(AND(ISNUMBER(OFFSET('Hygiene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1" t="e">
        <f ca="1">+IF(AND(ISNUMBER(OFFSET('Hygiene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1" t="e">
        <f ca="1">+IF(AND(ISNUMBER(OFFSET('Hygiene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1" t="e">
        <f ca="1">+IF(AND(ISNUMBER(OFFSET('Hygiene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1" t="e">
        <f ca="1">+IF(AND(ISNUMBER(OFFSET('Hygiene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1" t="e">
        <f ca="1">+IF(AND(ISNUMBER(OFFSET('Hygiene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1" t="e">
        <f ca="1">+IF(AND(ISNUMBER(OFFSET('Hygiene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1" t="e">
        <f ca="1">+IF(AND(ISNUMBER(OFFSET('Hygiene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1" t="e">
        <f ca="1">+IF(AND(ISNUMBER(OFFSET('Hygiene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1" t="e">
        <f ca="1">+IF(AND(ISNUMBER(OFFSET('Hygiene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1" t="e">
        <f ca="1">+IF(AND(ISNUMBER(OFFSET('Hygiene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1" t="e">
        <f ca="1">+IF(AND(ISNUMBER(OFFSET('Hygiene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1" t="e">
        <f ca="1">+IF(AND(ISNUMBER(OFFSET('Hygiene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1" t="e">
        <f ca="1">+IF(AND(ISNUMBER(OFFSET('Hygiene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1" t="e">
        <f ca="1">+IF(AND(ISNUMBER(OFFSET('Hygiene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1">+IF(OFFSET('Water Data'!$C$28,0,10*ROW('Water Data'!C49))="","",OFFSET('Water Data'!$C$28,0,10*ROW('Water Data'!C49)))</f>
        <v/>
      </c>
      <c r="BT55" s="34" t="str">
        <f ca="1">+IF(OFFSET('Water Data'!$C$29,0,10*ROW('Water Data'!C49))="","",OFFSET('Water Data'!$C$29,0,10*ROW('Water Data'!C49)))</f>
        <v/>
      </c>
      <c r="BU55" s="34" t="str">
        <f ca="1">+IF(OFFSET('Water Data'!$C$30,0,10*ROW('Water Data'!C49))="","",OFFSET('Water Data'!$C$30,0,10*ROW('Water Data'!C49)))</f>
        <v/>
      </c>
      <c r="BV55" s="34" t="str">
        <f ca="1">+IF(OFFSET('Water Data'!$D$28,0,10*ROW('Water Data'!D49))="","",OFFSET('Water Data'!$D$28,0,10*ROW('Water Data'!D49)))</f>
        <v/>
      </c>
      <c r="BW55" s="34" t="str">
        <f ca="1">+IF(OFFSET('Water Data'!$D$29,0,10*ROW('Water Data'!D49))="","",OFFSET('Water Data'!$D$29,0,10*ROW('Water Data'!D49)))</f>
        <v/>
      </c>
      <c r="BX55" s="34" t="str">
        <f ca="1">+IF(OFFSET('Water Data'!$D$30,0,10*ROW('Water Data'!D49))="","",OFFSET('Water Data'!$D$30,0,10*ROW('Water Data'!D49)))</f>
        <v/>
      </c>
      <c r="BY55" s="34" t="str">
        <f ca="1">+IF(OFFSET('Water Data'!$E$28,0,10*ROW('Water Data'!E49))="","",OFFSET('Water Data'!$E$28,0,10*ROW('Water Data'!E49)))</f>
        <v/>
      </c>
      <c r="BZ55" s="34" t="str">
        <f ca="1">+IF(OFFSET('Water Data'!$E$29,0,10*ROW('Water Data'!E49))="","",OFFSET('Water Data'!$E$29,0,10*ROW('Water Data'!E49)))</f>
        <v/>
      </c>
      <c r="CA55" s="34" t="str">
        <f ca="1">+IF(OFFSET('Water Data'!$E$30,0,10*ROW('Water Data'!E49))="","",OFFSET('Water Data'!$E$30,0,10*ROW('Water Data'!E49)))</f>
        <v/>
      </c>
      <c r="CB55" s="34" t="str">
        <f ca="1">+IF(OFFSET('Water Data'!$F$28,0,10*ROW('Water Data'!F49))="","",OFFSET('Water Data'!$F$28,0,10*ROW('Water Data'!F49)))</f>
        <v/>
      </c>
      <c r="CC55" s="34" t="str">
        <f ca="1">+IF(OFFSET('Water Data'!$F$29,0,10*ROW('Water Data'!F49))="","",OFFSET('Water Data'!$F$29,0,10*ROW('Water Data'!F49)))</f>
        <v/>
      </c>
      <c r="CD55" s="34" t="str">
        <f ca="1">+IF(OFFSET('Water Data'!$F$30,0,10*ROW('Water Data'!F49))="","",OFFSET('Water Data'!$F$30,0,10*ROW('Water Data'!F49)))</f>
        <v/>
      </c>
      <c r="CE55" s="34" t="str">
        <f ca="1">+IF(OFFSET('Water Data'!$G$28,0,10*ROW('Water Data'!G49))="","",OFFSET('Water Data'!$G$28,0,10*ROW('Water Data'!G49)))</f>
        <v/>
      </c>
      <c r="CF55" s="34" t="str">
        <f ca="1">+IF(OFFSET('Water Data'!$G$29,0,10*ROW('Water Data'!G49))="","",OFFSET('Water Data'!$G$29,0,10*ROW('Water Data'!G49)))</f>
        <v/>
      </c>
      <c r="CG55" s="34" t="str">
        <f ca="1">+IF(OFFSET('Water Data'!$G$30,0,10*ROW('Water Data'!G49))="","",OFFSET('Water Data'!$G$30,0,10*ROW('Water Data'!G49)))</f>
        <v/>
      </c>
      <c r="CH55" s="34" t="str">
        <f ca="1">+IF(OFFSET('Water Data'!$H$28,0,10*ROW('Water Data'!H49))="","",OFFSET('Water Data'!$H$28,0,10*ROW('Water Data'!H49)))</f>
        <v/>
      </c>
      <c r="CI55" s="34" t="str">
        <f ca="1">+IF(OFFSET('Water Data'!$H$29,0,10*ROW('Water Data'!H49))="","",OFFSET('Water Data'!$H$29,0,10*ROW('Water Data'!H49)))</f>
        <v/>
      </c>
      <c r="CJ55" s="34" t="str">
        <f ca="1">+IF(OFFSET('Water Data'!$H$30,0,10*ROW('Water Data'!H49))="","",OFFSET('Water Data'!$H$30,0,10*ROW('Water Data'!H49)))</f>
        <v/>
      </c>
      <c r="CK55" s="34" t="str">
        <f ca="1">+IF(OFFSET('Sanitation Data'!$C$29,0,10*ROW('Sanitation Data'!C49))="","",OFFSET('Sanitation Data'!$C$29,0,10*ROW('Sanitation Data'!C49)))</f>
        <v/>
      </c>
      <c r="CL55" s="34" t="str">
        <f ca="1">+IF(OFFSET('Sanitation Data'!$C$30,0,10*ROW('Sanitation Data'!C49))="","",OFFSET('Sanitation Data'!$C$30,0,10*ROW('Sanitation Data'!C49)))</f>
        <v/>
      </c>
      <c r="CM55" s="34" t="str">
        <f ca="1">+IF(OFFSET('Sanitation Data'!$C$31,0,10*ROW('Sanitation Data'!C49))="","",OFFSET('Sanitation Data'!$C$31,0,10*ROW('Sanitation Data'!C49)))</f>
        <v/>
      </c>
      <c r="CN55" s="34" t="str">
        <f ca="1">+IF(OFFSET('Sanitation Data'!$C$32,0,10*ROW('Sanitation Data'!C49))="","",OFFSET('Sanitation Data'!$C$32,0,10*ROW('Sanitation Data'!C49)))</f>
        <v/>
      </c>
      <c r="CO55" s="34" t="str">
        <f ca="1">+IF(OFFSET('Sanitation Data'!$C$33,0,10*ROW('Sanitation Data'!C49))="","",OFFSET('Sanitation Data'!$C$33,0,10*ROW('Sanitation Data'!C49)))</f>
        <v/>
      </c>
      <c r="CP55" s="34" t="str">
        <f ca="1">+IF(OFFSET('Sanitation Data'!$D$29,0,10*ROW('Sanitation Data'!D49))="","",OFFSET('Sanitation Data'!$D$29,0,10*ROW('Sanitation Data'!D49)))</f>
        <v/>
      </c>
      <c r="CQ55" s="34" t="str">
        <f ca="1">+IF(OFFSET('Sanitation Data'!$D$30,0,10*ROW('Sanitation Data'!D49))="","",OFFSET('Sanitation Data'!$D$30,0,10*ROW('Sanitation Data'!D49)))</f>
        <v/>
      </c>
      <c r="CR55" s="34" t="str">
        <f ca="1">+IF(OFFSET('Sanitation Data'!$D$31,0,10*ROW('Sanitation Data'!D49))="","",OFFSET('Sanitation Data'!$D$31,0,10*ROW('Sanitation Data'!D49)))</f>
        <v/>
      </c>
      <c r="CS55" s="34" t="str">
        <f ca="1">+IF(OFFSET('Sanitation Data'!$D$32,0,10*ROW('Sanitation Data'!D49))="","",OFFSET('Sanitation Data'!$D$32,0,10*ROW('Sanitation Data'!D49)))</f>
        <v/>
      </c>
      <c r="CT55" s="34" t="str">
        <f ca="1">+IF(OFFSET('Sanitation Data'!$D$33,0,10*ROW('Sanitation Data'!D49))="","",OFFSET('Sanitation Data'!$D$33,0,10*ROW('Sanitation Data'!D49)))</f>
        <v/>
      </c>
      <c r="CU55" s="34" t="str">
        <f ca="1">+IF(OFFSET('Sanitation Data'!$E$29,0,10*ROW('Sanitation Data'!E49))="","",OFFSET('Sanitation Data'!$E$29,0,10*ROW('Sanitation Data'!E49)))</f>
        <v/>
      </c>
      <c r="CV55" s="34" t="str">
        <f ca="1">+IF(OFFSET('Sanitation Data'!$E$30,0,10*ROW('Sanitation Data'!E49))="","",OFFSET('Sanitation Data'!$E$30,0,10*ROW('Sanitation Data'!E49)))</f>
        <v/>
      </c>
      <c r="CW55" s="34" t="str">
        <f ca="1">+IF(OFFSET('Sanitation Data'!$E$31,0,10*ROW('Sanitation Data'!E49))="","",OFFSET('Sanitation Data'!$E$31,0,10*ROW('Sanitation Data'!E49)))</f>
        <v/>
      </c>
      <c r="CX55" s="34" t="str">
        <f ca="1">+IF(OFFSET('Sanitation Data'!$E$32,0,10*ROW('Sanitation Data'!E49))="","",OFFSET('Sanitation Data'!$E$32,0,10*ROW('Sanitation Data'!E49)))</f>
        <v/>
      </c>
      <c r="CY55" s="34" t="str">
        <f ca="1">+IF(OFFSET('Sanitation Data'!$E$33,0,10*ROW('Sanitation Data'!E49))="","",OFFSET('Sanitation Data'!$E$33,0,10*ROW('Sanitation Data'!E49)))</f>
        <v/>
      </c>
      <c r="CZ55" s="34" t="str">
        <f ca="1">+IF(OFFSET('Sanitation Data'!$F$29,0,10*ROW('Sanitation Data'!F49))="","",OFFSET('Sanitation Data'!$F$29,0,10*ROW('Sanitation Data'!F49)))</f>
        <v/>
      </c>
      <c r="DA55" s="34" t="str">
        <f ca="1">+IF(OFFSET('Sanitation Data'!$F$30,0,10*ROW('Sanitation Data'!F49))="","",OFFSET('Sanitation Data'!$F$30,0,10*ROW('Sanitation Data'!F49)))</f>
        <v/>
      </c>
      <c r="DB55" s="34" t="str">
        <f ca="1">+IF(OFFSET('Sanitation Data'!$F$31,0,10*ROW('Sanitation Data'!F49))="","",OFFSET('Sanitation Data'!$F$31,0,10*ROW('Sanitation Data'!F49)))</f>
        <v/>
      </c>
      <c r="DC55" s="34" t="str">
        <f ca="1">+IF(OFFSET('Sanitation Data'!$F$32,0,10*ROW('Sanitation Data'!F49))="","",OFFSET('Sanitation Data'!$F$32,0,10*ROW('Sanitation Data'!F49)))</f>
        <v/>
      </c>
      <c r="DD55" s="34" t="str">
        <f ca="1">+IF(OFFSET('Sanitation Data'!$F$33,0,10*ROW('Sanitation Data'!F49))="","",OFFSET('Sanitation Data'!$F$33,0,10*ROW('Sanitation Data'!F49)))</f>
        <v/>
      </c>
      <c r="DE55" s="34" t="str">
        <f ca="1">+IF(OFFSET('Sanitation Data'!$G$29,0,10*ROW('Sanitation Data'!G49))="","",OFFSET('Sanitation Data'!$G$29,0,10*ROW('Sanitation Data'!G49)))</f>
        <v/>
      </c>
      <c r="DF55" s="34" t="str">
        <f ca="1">+IF(OFFSET('Sanitation Data'!$G$30,0,10*ROW('Sanitation Data'!G49))="","",OFFSET('Sanitation Data'!$G$30,0,10*ROW('Sanitation Data'!G49)))</f>
        <v/>
      </c>
      <c r="DG55" s="34" t="str">
        <f ca="1">+IF(OFFSET('Sanitation Data'!$G$31,0,10*ROW('Sanitation Data'!G49))="","",OFFSET('Sanitation Data'!$G$31,0,10*ROW('Sanitation Data'!G49)))</f>
        <v/>
      </c>
      <c r="DH55" s="34" t="str">
        <f ca="1">+IF(OFFSET('Sanitation Data'!$G$32,0,10*ROW('Sanitation Data'!G49))="","",OFFSET('Sanitation Data'!$G$32,0,10*ROW('Sanitation Data'!G49)))</f>
        <v/>
      </c>
      <c r="DI55" s="34" t="str">
        <f ca="1">+IF(OFFSET('Sanitation Data'!$G$33,0,10*ROW('Sanitation Data'!G49))="","",OFFSET('Sanitation Data'!$G$33,0,10*ROW('Sanitation Data'!G49)))</f>
        <v/>
      </c>
      <c r="DJ55" s="34" t="str">
        <f ca="1">+IF(OFFSET('Sanitation Data'!$H$29,0,10*ROW('Sanitation Data'!H49))="","",OFFSET('Sanitation Data'!$H$29,0,10*ROW('Sanitation Data'!H49)))</f>
        <v/>
      </c>
      <c r="DK55" s="34" t="str">
        <f ca="1">+IF(OFFSET('Sanitation Data'!$H$30,0,10*ROW('Sanitation Data'!H49))="","",OFFSET('Sanitation Data'!$H$30,0,10*ROW('Sanitation Data'!H49)))</f>
        <v/>
      </c>
      <c r="DL55" s="34" t="str">
        <f ca="1">+IF(OFFSET('Sanitation Data'!$H$31,0,10*ROW('Sanitation Data'!H49))="","",OFFSET('Sanitation Data'!$H$31,0,10*ROW('Sanitation Data'!H49)))</f>
        <v/>
      </c>
      <c r="DM55" s="34" t="str">
        <f ca="1">+IF(OFFSET('Sanitation Data'!$H$32,0,10*ROW('Sanitation Data'!H49))="","",OFFSET('Sanitation Data'!$H$32,0,10*ROW('Sanitation Data'!H49)))</f>
        <v/>
      </c>
      <c r="DN55" s="34" t="str">
        <f ca="1">+IF(OFFSET('Sanitation Data'!$H$33,0,10*ROW('Sanitation Data'!H49))="","",OFFSET('Sanitation Data'!$H$33,0,10*ROW('Sanitation Data'!H49)))</f>
        <v/>
      </c>
      <c r="DO55" s="34" t="str">
        <f ca="1">+IF(OFFSET('Hygiene Data'!$C$12,0,10*ROW('Hygiene Data'!C49))="","",OFFSET('Hygiene Data'!$C$12,0,10*ROW('Hygiene Data'!C49)))</f>
        <v/>
      </c>
      <c r="DP55" s="34" t="str">
        <f ca="1">+IF(OFFSET('Hygiene Data'!$C$13,0,10*ROW('Hygiene Data'!C49))="","",OFFSET('Hygiene Data'!$C$13,0,10*ROW('Hygiene Data'!C49)))</f>
        <v/>
      </c>
      <c r="DQ55" s="34" t="str">
        <f ca="1">+IF(OFFSET('Hygiene Data'!$C$14,0,10*ROW('Hygiene Data'!C49))="","",OFFSET('Hygiene Data'!$C$14,0,10*ROW('Hygiene Data'!C49)))</f>
        <v/>
      </c>
      <c r="DR55" s="34" t="str">
        <f ca="1">+IF(OFFSET('Hygiene Data'!$D$12,0,10*ROW('Hygiene Data'!D49))="","",OFFSET('Hygiene Data'!$D$12,0,10*ROW('Hygiene Data'!D49)))</f>
        <v/>
      </c>
      <c r="DS55" s="34" t="str">
        <f ca="1">+IF(OFFSET('Hygiene Data'!$D$13,0,10*ROW('Hygiene Data'!D49))="","",OFFSET('Hygiene Data'!$D$13,0,10*ROW('Hygiene Data'!D49)))</f>
        <v/>
      </c>
      <c r="DT55" s="34" t="str">
        <f ca="1">+IF(OFFSET('Hygiene Data'!$D$14,0,10*ROW('Hygiene Data'!D49))="","",OFFSET('Hygiene Data'!$D$14,0,10*ROW('Hygiene Data'!D49)))</f>
        <v/>
      </c>
      <c r="DU55" s="34" t="str">
        <f ca="1">+IF(OFFSET('Hygiene Data'!$E$12,0,10*ROW('Hygiene Data'!E49))="","",OFFSET('Hygiene Data'!$E$12,0,10*ROW('Hygiene Data'!E49)))</f>
        <v/>
      </c>
      <c r="DV55" s="34" t="str">
        <f ca="1">+IF(OFFSET('Hygiene Data'!$E$13,0,10*ROW('Hygiene Data'!E49))="","",OFFSET('Hygiene Data'!$E$13,0,10*ROW('Hygiene Data'!E49)))</f>
        <v/>
      </c>
      <c r="DW55" s="34" t="str">
        <f ca="1">+IF(OFFSET('Hygiene Data'!$E$14,0,10*ROW('Hygiene Data'!E49))="","",OFFSET('Hygiene Data'!$E$14,0,10*ROW('Hygiene Data'!E49)))</f>
        <v/>
      </c>
      <c r="DX55" s="34" t="str">
        <f ca="1">+IF(OFFSET('Hygiene Data'!$F$12,0,10*ROW('Hygiene Data'!F49))="","",OFFSET('Hygiene Data'!$F$12,0,10*ROW('Hygiene Data'!F49)))</f>
        <v/>
      </c>
      <c r="DY55" s="34" t="str">
        <f ca="1">+IF(OFFSET('Hygiene Data'!$F$13,0,10*ROW('Hygiene Data'!F49))="","",OFFSET('Hygiene Data'!$F$13,0,10*ROW('Hygiene Data'!F49)))</f>
        <v/>
      </c>
      <c r="DZ55" s="34" t="str">
        <f ca="1">+IF(OFFSET('Hygiene Data'!$F$14,0,10*ROW('Hygiene Data'!F49))="","",OFFSET('Hygiene Data'!$F$14,0,10*ROW('Hygiene Data'!F49)))</f>
        <v/>
      </c>
      <c r="EA55" s="34" t="str">
        <f ca="1">+IF(OFFSET('Hygiene Data'!$G$12,0,10*ROW('Hygiene Data'!G49))="","",OFFSET('Hygiene Data'!$G$12,0,10*ROW('Hygiene Data'!G49)))</f>
        <v/>
      </c>
      <c r="EB55" s="34" t="str">
        <f ca="1">+IF(OFFSET('Hygiene Data'!$G$13,0,10*ROW('Hygiene Data'!G49))="","",OFFSET('Hygiene Data'!$G$13,0,10*ROW('Hygiene Data'!G49)))</f>
        <v/>
      </c>
      <c r="EC55" s="34" t="str">
        <f ca="1">+IF(OFFSET('Hygiene Data'!$G$14,0,10*ROW('Hygiene Data'!G49))="","",OFFSET('Hygiene Data'!$G$14,0,10*ROW('Hygiene Data'!G49)))</f>
        <v/>
      </c>
      <c r="ED55" s="34" t="str">
        <f ca="1">+IF(OFFSET('Hygiene Data'!$H$12,0,10*ROW('Hygiene Data'!H49))="","",OFFSET('Hygiene Data'!$H$12,0,10*ROW('Hygiene Data'!H49)))</f>
        <v/>
      </c>
      <c r="EE55" s="34" t="str">
        <f ca="1">+IF(OFFSET('Hygiene Data'!$H$13,0,10*ROW('Hygiene Data'!H49))="","",OFFSET('Hygiene Data'!$H$13,0,10*ROW('Hygiene Data'!H49)))</f>
        <v/>
      </c>
      <c r="EF55" s="34" t="str">
        <f ca="1">+IF(OFFSET('Hygiene Data'!$H$14,0,10*ROW('Hygiene Data'!H49))="","",OFFSET('Hygiene Data'!$H$14,0,10*ROW('Hygiene Data'!H49)))</f>
        <v/>
      </c>
    </row>
    <row r="56" spans="1:136" x14ac:dyDescent="0.25">
      <c r="A56" s="57" t="str">
        <f ca="1">+IF(OFFSET('Water Data'!$B$1,0,10*ROW('Water Data'!B53))="","",OFFSET('Water Data'!$B$1,0,10*ROW('Water Data'!B53)))</f>
        <v/>
      </c>
      <c r="B56" s="57" t="str">
        <f ca="1">+IF(OFFSET('Water Data'!$A$3,0,10*ROW('Water Data'!A53))="","",OFFSET('Water Data'!$A$3,0,10*ROW('Water Data'!A53)))</f>
        <v/>
      </c>
      <c r="C56" s="57" t="str">
        <f ca="1">+IF(OFFSET('Water Data'!$C$3,0,10*ROW('Water Data'!C53))="","",OFFSET('Water Data'!$C$3,0,10*ROW('Water Data'!C53)))</f>
        <v/>
      </c>
      <c r="D56" s="249" t="e">
        <f ca="1">+IF(AND(ISNUMBER(OFFSET('Water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9" t="e">
        <f ca="1">+IF(AND(ISNUMBER(OFFSET('Water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9" t="e">
        <f ca="1">+IF(AND(ISNUMBER(OFFSET('Water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9" t="e">
        <f ca="1">+IF(AND(ISNUMBER(OFFSET('Water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9" t="e">
        <f ca="1">+IF(AND(ISNUMBER(OFFSET('Water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9" t="e">
        <f ca="1">+IF(AND(ISNUMBER(OFFSET('Water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9" t="e">
        <f ca="1">+IF(AND(ISNUMBER(OFFSET('Water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9" t="e">
        <f ca="1">+IF(AND(ISNUMBER(OFFSET('Water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9" t="e">
        <f ca="1">+IF(AND(ISNUMBER(OFFSET('Water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9" t="e">
        <f ca="1">+IF(AND(ISNUMBER(OFFSET('Water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9" t="e">
        <f ca="1">+IF(AND(ISNUMBER(OFFSET('Water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9" t="e">
        <f ca="1">+IF(AND(ISNUMBER(OFFSET('Water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9" t="e">
        <f ca="1">+IF(AND(ISNUMBER(OFFSET('Water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9" t="e">
        <f ca="1">+IF(AND(ISNUMBER(OFFSET('Water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9" t="e">
        <f ca="1">+IF(AND(ISNUMBER(OFFSET('Water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9" t="e">
        <f ca="1">+IF(AND(ISNUMBER(OFFSET('Water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9" t="e">
        <f ca="1">+IF(AND(ISNUMBER(OFFSET('Water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9" t="e">
        <f ca="1">+IF(AND(ISNUMBER(OFFSET('Water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0" t="e">
        <f ca="1">+IF(AND(ISNUMBER(OFFSET('Sanitation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0" t="e">
        <f ca="1">+IF(AND(ISNUMBER(OFFSET('Sanitation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0" t="e">
        <f ca="1">+IF(AND(ISNUMBER(OFFSET('Sanitation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0" t="e">
        <f ca="1">+IF(AND(ISNUMBER(OFFSET('Sanitation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0" t="e">
        <f ca="1">+IF(AND(ISNUMBER(OFFSET('Sanitation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0" t="e">
        <f ca="1">+IF(AND(ISNUMBER(OFFSET('Sanitation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0" t="e">
        <f ca="1">+IF(AND(ISNUMBER(OFFSET('Sanitation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0" t="e">
        <f ca="1">+IF(AND(ISNUMBER(OFFSET('Sanitation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0" t="e">
        <f ca="1">+IF(AND(ISNUMBER(OFFSET('Sanitation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0" t="e">
        <f ca="1">+IF(AND(ISNUMBER(OFFSET('Sanitation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0" t="e">
        <f ca="1">+IF(AND(ISNUMBER(OFFSET('Sanitation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0" t="e">
        <f ca="1">+IF(AND(ISNUMBER(OFFSET('Sanitation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0" t="e">
        <f ca="1">+IF(AND(ISNUMBER(OFFSET('Sanitation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0" t="e">
        <f ca="1">+IF(AND(ISNUMBER(OFFSET('Sanitation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0" t="e">
        <f ca="1">+IF(AND(ISNUMBER(OFFSET('Sanitation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0" t="e">
        <f ca="1">+IF(AND(ISNUMBER(OFFSET('Sanitation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0" t="e">
        <f ca="1">+IF(AND(ISNUMBER(OFFSET('Sanitation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0" t="e">
        <f ca="1">+IF(AND(ISNUMBER(OFFSET('Sanitation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0" t="e">
        <f ca="1">+IF(AND(ISNUMBER(OFFSET('Sanitation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0" t="e">
        <f ca="1">+IF(AND(ISNUMBER(OFFSET('Sanitation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0" t="e">
        <f ca="1">+IF(AND(ISNUMBER(OFFSET('Sanitation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0" t="e">
        <f ca="1">+IF(AND(ISNUMBER(OFFSET('Sanitation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0" t="e">
        <f ca="1">+IF(AND(ISNUMBER(OFFSET('Sanitation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0" t="e">
        <f ca="1">+IF(AND(ISNUMBER(OFFSET('Sanitation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0" t="e">
        <f ca="1">+IF(AND(ISNUMBER(OFFSET('Sanitation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0" t="e">
        <f ca="1">+IF(AND(ISNUMBER(OFFSET('Sanitation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0" t="e">
        <f ca="1">+IF(AND(ISNUMBER(OFFSET('Sanitation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0" t="e">
        <f ca="1">+IF(AND(ISNUMBER(OFFSET('Sanitation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0" t="e">
        <f ca="1">+IF(AND(ISNUMBER(OFFSET('Sanitation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0" t="e">
        <f ca="1">+IF(AND(ISNUMBER(OFFSET('Sanitation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1" t="e">
        <f ca="1">+IF(AND(ISNUMBER(OFFSET('Hygiene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1" t="e">
        <f ca="1">+IF(AND(ISNUMBER(OFFSET('Hygiene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1" t="e">
        <f ca="1">+IF(AND(ISNUMBER(OFFSET('Hygiene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1" t="e">
        <f ca="1">+IF(AND(ISNUMBER(OFFSET('Hygiene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1" t="e">
        <f ca="1">+IF(AND(ISNUMBER(OFFSET('Hygiene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1" t="e">
        <f ca="1">+IF(AND(ISNUMBER(OFFSET('Hygiene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1" t="e">
        <f ca="1">+IF(AND(ISNUMBER(OFFSET('Hygiene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1" t="e">
        <f ca="1">+IF(AND(ISNUMBER(OFFSET('Hygiene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1" t="e">
        <f ca="1">+IF(AND(ISNUMBER(OFFSET('Hygiene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1" t="e">
        <f ca="1">+IF(AND(ISNUMBER(OFFSET('Hygiene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1" t="e">
        <f ca="1">+IF(AND(ISNUMBER(OFFSET('Hygiene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1" t="e">
        <f ca="1">+IF(AND(ISNUMBER(OFFSET('Hygiene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1" t="e">
        <f ca="1">+IF(AND(ISNUMBER(OFFSET('Hygiene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1" t="e">
        <f ca="1">+IF(AND(ISNUMBER(OFFSET('Hygiene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1" t="e">
        <f ca="1">+IF(AND(ISNUMBER(OFFSET('Hygiene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1" t="e">
        <f ca="1">+IF(AND(ISNUMBER(OFFSET('Hygiene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1" t="e">
        <f ca="1">+IF(AND(ISNUMBER(OFFSET('Hygiene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1" t="e">
        <f ca="1">+IF(AND(ISNUMBER(OFFSET('Hygiene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1">+IF(OFFSET('Water Data'!$C$28,0,10*ROW('Water Data'!C50))="","",OFFSET('Water Data'!$C$28,0,10*ROW('Water Data'!C50)))</f>
        <v/>
      </c>
      <c r="BT56" s="34" t="str">
        <f ca="1">+IF(OFFSET('Water Data'!$C$29,0,10*ROW('Water Data'!C50))="","",OFFSET('Water Data'!$C$29,0,10*ROW('Water Data'!C50)))</f>
        <v/>
      </c>
      <c r="BU56" s="34" t="str">
        <f ca="1">+IF(OFFSET('Water Data'!$C$30,0,10*ROW('Water Data'!C50))="","",OFFSET('Water Data'!$C$30,0,10*ROW('Water Data'!C50)))</f>
        <v/>
      </c>
      <c r="BV56" s="34" t="str">
        <f ca="1">+IF(OFFSET('Water Data'!$D$28,0,10*ROW('Water Data'!D50))="","",OFFSET('Water Data'!$D$28,0,10*ROW('Water Data'!D50)))</f>
        <v/>
      </c>
      <c r="BW56" s="34" t="str">
        <f ca="1">+IF(OFFSET('Water Data'!$D$29,0,10*ROW('Water Data'!D50))="","",OFFSET('Water Data'!$D$29,0,10*ROW('Water Data'!D50)))</f>
        <v/>
      </c>
      <c r="BX56" s="34" t="str">
        <f ca="1">+IF(OFFSET('Water Data'!$D$30,0,10*ROW('Water Data'!D50))="","",OFFSET('Water Data'!$D$30,0,10*ROW('Water Data'!D50)))</f>
        <v/>
      </c>
      <c r="BY56" s="34" t="str">
        <f ca="1">+IF(OFFSET('Water Data'!$E$28,0,10*ROW('Water Data'!E50))="","",OFFSET('Water Data'!$E$28,0,10*ROW('Water Data'!E50)))</f>
        <v/>
      </c>
      <c r="BZ56" s="34" t="str">
        <f ca="1">+IF(OFFSET('Water Data'!$E$29,0,10*ROW('Water Data'!E50))="","",OFFSET('Water Data'!$E$29,0,10*ROW('Water Data'!E50)))</f>
        <v/>
      </c>
      <c r="CA56" s="34" t="str">
        <f ca="1">+IF(OFFSET('Water Data'!$E$30,0,10*ROW('Water Data'!E50))="","",OFFSET('Water Data'!$E$30,0,10*ROW('Water Data'!E50)))</f>
        <v/>
      </c>
      <c r="CB56" s="34" t="str">
        <f ca="1">+IF(OFFSET('Water Data'!$F$28,0,10*ROW('Water Data'!F50))="","",OFFSET('Water Data'!$F$28,0,10*ROW('Water Data'!F50)))</f>
        <v/>
      </c>
      <c r="CC56" s="34" t="str">
        <f ca="1">+IF(OFFSET('Water Data'!$F$29,0,10*ROW('Water Data'!F50))="","",OFFSET('Water Data'!$F$29,0,10*ROW('Water Data'!F50)))</f>
        <v/>
      </c>
      <c r="CD56" s="34" t="str">
        <f ca="1">+IF(OFFSET('Water Data'!$F$30,0,10*ROW('Water Data'!F50))="","",OFFSET('Water Data'!$F$30,0,10*ROW('Water Data'!F50)))</f>
        <v/>
      </c>
      <c r="CE56" s="34" t="str">
        <f ca="1">+IF(OFFSET('Water Data'!$G$28,0,10*ROW('Water Data'!G50))="","",OFFSET('Water Data'!$G$28,0,10*ROW('Water Data'!G50)))</f>
        <v/>
      </c>
      <c r="CF56" s="34" t="str">
        <f ca="1">+IF(OFFSET('Water Data'!$G$29,0,10*ROW('Water Data'!G50))="","",OFFSET('Water Data'!$G$29,0,10*ROW('Water Data'!G50)))</f>
        <v/>
      </c>
      <c r="CG56" s="34" t="str">
        <f ca="1">+IF(OFFSET('Water Data'!$G$30,0,10*ROW('Water Data'!G50))="","",OFFSET('Water Data'!$G$30,0,10*ROW('Water Data'!G50)))</f>
        <v/>
      </c>
      <c r="CH56" s="34" t="str">
        <f ca="1">+IF(OFFSET('Water Data'!$H$28,0,10*ROW('Water Data'!H50))="","",OFFSET('Water Data'!$H$28,0,10*ROW('Water Data'!H50)))</f>
        <v/>
      </c>
      <c r="CI56" s="34" t="str">
        <f ca="1">+IF(OFFSET('Water Data'!$H$29,0,10*ROW('Water Data'!H50))="","",OFFSET('Water Data'!$H$29,0,10*ROW('Water Data'!H50)))</f>
        <v/>
      </c>
      <c r="CJ56" s="34" t="str">
        <f ca="1">+IF(OFFSET('Water Data'!$H$30,0,10*ROW('Water Data'!H50))="","",OFFSET('Water Data'!$H$30,0,10*ROW('Water Data'!H50)))</f>
        <v/>
      </c>
      <c r="CK56" s="34" t="str">
        <f ca="1">+IF(OFFSET('Sanitation Data'!$C$29,0,10*ROW('Sanitation Data'!C50))="","",OFFSET('Sanitation Data'!$C$29,0,10*ROW('Sanitation Data'!C50)))</f>
        <v/>
      </c>
      <c r="CL56" s="34" t="str">
        <f ca="1">+IF(OFFSET('Sanitation Data'!$C$30,0,10*ROW('Sanitation Data'!C50))="","",OFFSET('Sanitation Data'!$C$30,0,10*ROW('Sanitation Data'!C50)))</f>
        <v/>
      </c>
      <c r="CM56" s="34" t="str">
        <f ca="1">+IF(OFFSET('Sanitation Data'!$C$31,0,10*ROW('Sanitation Data'!C50))="","",OFFSET('Sanitation Data'!$C$31,0,10*ROW('Sanitation Data'!C50)))</f>
        <v/>
      </c>
      <c r="CN56" s="34" t="str">
        <f ca="1">+IF(OFFSET('Sanitation Data'!$C$32,0,10*ROW('Sanitation Data'!C50))="","",OFFSET('Sanitation Data'!$C$32,0,10*ROW('Sanitation Data'!C50)))</f>
        <v/>
      </c>
      <c r="CO56" s="34" t="str">
        <f ca="1">+IF(OFFSET('Sanitation Data'!$C$33,0,10*ROW('Sanitation Data'!C50))="","",OFFSET('Sanitation Data'!$C$33,0,10*ROW('Sanitation Data'!C50)))</f>
        <v/>
      </c>
      <c r="CP56" s="34" t="str">
        <f ca="1">+IF(OFFSET('Sanitation Data'!$D$29,0,10*ROW('Sanitation Data'!D50))="","",OFFSET('Sanitation Data'!$D$29,0,10*ROW('Sanitation Data'!D50)))</f>
        <v/>
      </c>
      <c r="CQ56" s="34" t="str">
        <f ca="1">+IF(OFFSET('Sanitation Data'!$D$30,0,10*ROW('Sanitation Data'!D50))="","",OFFSET('Sanitation Data'!$D$30,0,10*ROW('Sanitation Data'!D50)))</f>
        <v/>
      </c>
      <c r="CR56" s="34" t="str">
        <f ca="1">+IF(OFFSET('Sanitation Data'!$D$31,0,10*ROW('Sanitation Data'!D50))="","",OFFSET('Sanitation Data'!$D$31,0,10*ROW('Sanitation Data'!D50)))</f>
        <v/>
      </c>
      <c r="CS56" s="34" t="str">
        <f ca="1">+IF(OFFSET('Sanitation Data'!$D$32,0,10*ROW('Sanitation Data'!D50))="","",OFFSET('Sanitation Data'!$D$32,0,10*ROW('Sanitation Data'!D50)))</f>
        <v/>
      </c>
      <c r="CT56" s="34" t="str">
        <f ca="1">+IF(OFFSET('Sanitation Data'!$D$33,0,10*ROW('Sanitation Data'!D50))="","",OFFSET('Sanitation Data'!$D$33,0,10*ROW('Sanitation Data'!D50)))</f>
        <v/>
      </c>
      <c r="CU56" s="34" t="str">
        <f ca="1">+IF(OFFSET('Sanitation Data'!$E$29,0,10*ROW('Sanitation Data'!E50))="","",OFFSET('Sanitation Data'!$E$29,0,10*ROW('Sanitation Data'!E50)))</f>
        <v/>
      </c>
      <c r="CV56" s="34" t="str">
        <f ca="1">+IF(OFFSET('Sanitation Data'!$E$30,0,10*ROW('Sanitation Data'!E50))="","",OFFSET('Sanitation Data'!$E$30,0,10*ROW('Sanitation Data'!E50)))</f>
        <v/>
      </c>
      <c r="CW56" s="34" t="str">
        <f ca="1">+IF(OFFSET('Sanitation Data'!$E$31,0,10*ROW('Sanitation Data'!E50))="","",OFFSET('Sanitation Data'!$E$31,0,10*ROW('Sanitation Data'!E50)))</f>
        <v/>
      </c>
      <c r="CX56" s="34" t="str">
        <f ca="1">+IF(OFFSET('Sanitation Data'!$E$32,0,10*ROW('Sanitation Data'!E50))="","",OFFSET('Sanitation Data'!$E$32,0,10*ROW('Sanitation Data'!E50)))</f>
        <v/>
      </c>
      <c r="CY56" s="34" t="str">
        <f ca="1">+IF(OFFSET('Sanitation Data'!$E$33,0,10*ROW('Sanitation Data'!E50))="","",OFFSET('Sanitation Data'!$E$33,0,10*ROW('Sanitation Data'!E50)))</f>
        <v/>
      </c>
      <c r="CZ56" s="34" t="str">
        <f ca="1">+IF(OFFSET('Sanitation Data'!$F$29,0,10*ROW('Sanitation Data'!F50))="","",OFFSET('Sanitation Data'!$F$29,0,10*ROW('Sanitation Data'!F50)))</f>
        <v/>
      </c>
      <c r="DA56" s="34" t="str">
        <f ca="1">+IF(OFFSET('Sanitation Data'!$F$30,0,10*ROW('Sanitation Data'!F50))="","",OFFSET('Sanitation Data'!$F$30,0,10*ROW('Sanitation Data'!F50)))</f>
        <v/>
      </c>
      <c r="DB56" s="34" t="str">
        <f ca="1">+IF(OFFSET('Sanitation Data'!$F$31,0,10*ROW('Sanitation Data'!F50))="","",OFFSET('Sanitation Data'!$F$31,0,10*ROW('Sanitation Data'!F50)))</f>
        <v/>
      </c>
      <c r="DC56" s="34" t="str">
        <f ca="1">+IF(OFFSET('Sanitation Data'!$F$32,0,10*ROW('Sanitation Data'!F50))="","",OFFSET('Sanitation Data'!$F$32,0,10*ROW('Sanitation Data'!F50)))</f>
        <v/>
      </c>
      <c r="DD56" s="34" t="str">
        <f ca="1">+IF(OFFSET('Sanitation Data'!$F$33,0,10*ROW('Sanitation Data'!F50))="","",OFFSET('Sanitation Data'!$F$33,0,10*ROW('Sanitation Data'!F50)))</f>
        <v/>
      </c>
      <c r="DE56" s="34" t="str">
        <f ca="1">+IF(OFFSET('Sanitation Data'!$G$29,0,10*ROW('Sanitation Data'!G50))="","",OFFSET('Sanitation Data'!$G$29,0,10*ROW('Sanitation Data'!G50)))</f>
        <v/>
      </c>
      <c r="DF56" s="34" t="str">
        <f ca="1">+IF(OFFSET('Sanitation Data'!$G$30,0,10*ROW('Sanitation Data'!G50))="","",OFFSET('Sanitation Data'!$G$30,0,10*ROW('Sanitation Data'!G50)))</f>
        <v/>
      </c>
      <c r="DG56" s="34" t="str">
        <f ca="1">+IF(OFFSET('Sanitation Data'!$G$31,0,10*ROW('Sanitation Data'!G50))="","",OFFSET('Sanitation Data'!$G$31,0,10*ROW('Sanitation Data'!G50)))</f>
        <v/>
      </c>
      <c r="DH56" s="34" t="str">
        <f ca="1">+IF(OFFSET('Sanitation Data'!$G$32,0,10*ROW('Sanitation Data'!G50))="","",OFFSET('Sanitation Data'!$G$32,0,10*ROW('Sanitation Data'!G50)))</f>
        <v/>
      </c>
      <c r="DI56" s="34" t="str">
        <f ca="1">+IF(OFFSET('Sanitation Data'!$G$33,0,10*ROW('Sanitation Data'!G50))="","",OFFSET('Sanitation Data'!$G$33,0,10*ROW('Sanitation Data'!G50)))</f>
        <v/>
      </c>
      <c r="DJ56" s="34" t="str">
        <f ca="1">+IF(OFFSET('Sanitation Data'!$H$29,0,10*ROW('Sanitation Data'!H50))="","",OFFSET('Sanitation Data'!$H$29,0,10*ROW('Sanitation Data'!H50)))</f>
        <v/>
      </c>
      <c r="DK56" s="34" t="str">
        <f ca="1">+IF(OFFSET('Sanitation Data'!$H$30,0,10*ROW('Sanitation Data'!H50))="","",OFFSET('Sanitation Data'!$H$30,0,10*ROW('Sanitation Data'!H50)))</f>
        <v/>
      </c>
      <c r="DL56" s="34" t="str">
        <f ca="1">+IF(OFFSET('Sanitation Data'!$H$31,0,10*ROW('Sanitation Data'!H50))="","",OFFSET('Sanitation Data'!$H$31,0,10*ROW('Sanitation Data'!H50)))</f>
        <v/>
      </c>
      <c r="DM56" s="34" t="str">
        <f ca="1">+IF(OFFSET('Sanitation Data'!$H$32,0,10*ROW('Sanitation Data'!H50))="","",OFFSET('Sanitation Data'!$H$32,0,10*ROW('Sanitation Data'!H50)))</f>
        <v/>
      </c>
      <c r="DN56" s="34" t="str">
        <f ca="1">+IF(OFFSET('Sanitation Data'!$H$33,0,10*ROW('Sanitation Data'!H50))="","",OFFSET('Sanitation Data'!$H$33,0,10*ROW('Sanitation Data'!H50)))</f>
        <v/>
      </c>
      <c r="DO56" s="34" t="str">
        <f ca="1">+IF(OFFSET('Hygiene Data'!$C$12,0,10*ROW('Hygiene Data'!C50))="","",OFFSET('Hygiene Data'!$C$12,0,10*ROW('Hygiene Data'!C50)))</f>
        <v/>
      </c>
      <c r="DP56" s="34" t="str">
        <f ca="1">+IF(OFFSET('Hygiene Data'!$C$13,0,10*ROW('Hygiene Data'!C50))="","",OFFSET('Hygiene Data'!$C$13,0,10*ROW('Hygiene Data'!C50)))</f>
        <v/>
      </c>
      <c r="DQ56" s="34" t="str">
        <f ca="1">+IF(OFFSET('Hygiene Data'!$C$14,0,10*ROW('Hygiene Data'!C50))="","",OFFSET('Hygiene Data'!$C$14,0,10*ROW('Hygiene Data'!C50)))</f>
        <v/>
      </c>
      <c r="DR56" s="34" t="str">
        <f ca="1">+IF(OFFSET('Hygiene Data'!$D$12,0,10*ROW('Hygiene Data'!D50))="","",OFFSET('Hygiene Data'!$D$12,0,10*ROW('Hygiene Data'!D50)))</f>
        <v/>
      </c>
      <c r="DS56" s="34" t="str">
        <f ca="1">+IF(OFFSET('Hygiene Data'!$D$13,0,10*ROW('Hygiene Data'!D50))="","",OFFSET('Hygiene Data'!$D$13,0,10*ROW('Hygiene Data'!D50)))</f>
        <v/>
      </c>
      <c r="DT56" s="34" t="str">
        <f ca="1">+IF(OFFSET('Hygiene Data'!$D$14,0,10*ROW('Hygiene Data'!D50))="","",OFFSET('Hygiene Data'!$D$14,0,10*ROW('Hygiene Data'!D50)))</f>
        <v/>
      </c>
      <c r="DU56" s="34" t="str">
        <f ca="1">+IF(OFFSET('Hygiene Data'!$E$12,0,10*ROW('Hygiene Data'!E50))="","",OFFSET('Hygiene Data'!$E$12,0,10*ROW('Hygiene Data'!E50)))</f>
        <v/>
      </c>
      <c r="DV56" s="34" t="str">
        <f ca="1">+IF(OFFSET('Hygiene Data'!$E$13,0,10*ROW('Hygiene Data'!E50))="","",OFFSET('Hygiene Data'!$E$13,0,10*ROW('Hygiene Data'!E50)))</f>
        <v/>
      </c>
      <c r="DW56" s="34" t="str">
        <f ca="1">+IF(OFFSET('Hygiene Data'!$E$14,0,10*ROW('Hygiene Data'!E50))="","",OFFSET('Hygiene Data'!$E$14,0,10*ROW('Hygiene Data'!E50)))</f>
        <v/>
      </c>
      <c r="DX56" s="34" t="str">
        <f ca="1">+IF(OFFSET('Hygiene Data'!$F$12,0,10*ROW('Hygiene Data'!F50))="","",OFFSET('Hygiene Data'!$F$12,0,10*ROW('Hygiene Data'!F50)))</f>
        <v/>
      </c>
      <c r="DY56" s="34" t="str">
        <f ca="1">+IF(OFFSET('Hygiene Data'!$F$13,0,10*ROW('Hygiene Data'!F50))="","",OFFSET('Hygiene Data'!$F$13,0,10*ROW('Hygiene Data'!F50)))</f>
        <v/>
      </c>
      <c r="DZ56" s="34" t="str">
        <f ca="1">+IF(OFFSET('Hygiene Data'!$F$14,0,10*ROW('Hygiene Data'!F50))="","",OFFSET('Hygiene Data'!$F$14,0,10*ROW('Hygiene Data'!F50)))</f>
        <v/>
      </c>
      <c r="EA56" s="34" t="str">
        <f ca="1">+IF(OFFSET('Hygiene Data'!$G$12,0,10*ROW('Hygiene Data'!G50))="","",OFFSET('Hygiene Data'!$G$12,0,10*ROW('Hygiene Data'!G50)))</f>
        <v/>
      </c>
      <c r="EB56" s="34" t="str">
        <f ca="1">+IF(OFFSET('Hygiene Data'!$G$13,0,10*ROW('Hygiene Data'!G50))="","",OFFSET('Hygiene Data'!$G$13,0,10*ROW('Hygiene Data'!G50)))</f>
        <v/>
      </c>
      <c r="EC56" s="34" t="str">
        <f ca="1">+IF(OFFSET('Hygiene Data'!$G$14,0,10*ROW('Hygiene Data'!G50))="","",OFFSET('Hygiene Data'!$G$14,0,10*ROW('Hygiene Data'!G50)))</f>
        <v/>
      </c>
      <c r="ED56" s="34" t="str">
        <f ca="1">+IF(OFFSET('Hygiene Data'!$H$12,0,10*ROW('Hygiene Data'!H50))="","",OFFSET('Hygiene Data'!$H$12,0,10*ROW('Hygiene Data'!H50)))</f>
        <v/>
      </c>
      <c r="EE56" s="34" t="str">
        <f ca="1">+IF(OFFSET('Hygiene Data'!$H$13,0,10*ROW('Hygiene Data'!H50))="","",OFFSET('Hygiene Data'!$H$13,0,10*ROW('Hygiene Data'!H50)))</f>
        <v/>
      </c>
      <c r="EF56" s="34" t="str">
        <f ca="1">+IF(OFFSET('Hygiene Data'!$H$14,0,10*ROW('Hygiene Data'!H50))="","",OFFSET('Hygiene Data'!$H$14,0,10*ROW('Hygiene Data'!H50)))</f>
        <v/>
      </c>
    </row>
    <row r="57" spans="1:136" x14ac:dyDescent="0.25">
      <c r="A57" s="57" t="str">
        <f ca="1">+IF(OFFSET('Water Data'!$B$1,0,10*ROW('Water Data'!B54))="","",OFFSET('Water Data'!$B$1,0,10*ROW('Water Data'!B54)))</f>
        <v/>
      </c>
      <c r="B57" s="57" t="str">
        <f ca="1">+IF(OFFSET('Water Data'!$A$3,0,10*ROW('Water Data'!A54))="","",OFFSET('Water Data'!$A$3,0,10*ROW('Water Data'!A54)))</f>
        <v/>
      </c>
      <c r="C57" s="57" t="str">
        <f ca="1">+IF(OFFSET('Water Data'!$C$3,0,10*ROW('Water Data'!C54))="","",OFFSET('Water Data'!$C$3,0,10*ROW('Water Data'!C54)))</f>
        <v/>
      </c>
      <c r="D57" s="249" t="e">
        <f ca="1">+IF(AND(ISNUMBER(OFFSET('Water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9" t="e">
        <f ca="1">+IF(AND(ISNUMBER(OFFSET('Water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9" t="e">
        <f ca="1">+IF(AND(ISNUMBER(OFFSET('Water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9" t="e">
        <f ca="1">+IF(AND(ISNUMBER(OFFSET('Water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9" t="e">
        <f ca="1">+IF(AND(ISNUMBER(OFFSET('Water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9" t="e">
        <f ca="1">+IF(AND(ISNUMBER(OFFSET('Water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9" t="e">
        <f ca="1">+IF(AND(ISNUMBER(OFFSET('Water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9" t="e">
        <f ca="1">+IF(AND(ISNUMBER(OFFSET('Water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9" t="e">
        <f ca="1">+IF(AND(ISNUMBER(OFFSET('Water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9" t="e">
        <f ca="1">+IF(AND(ISNUMBER(OFFSET('Water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9" t="e">
        <f ca="1">+IF(AND(ISNUMBER(OFFSET('Water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9" t="e">
        <f ca="1">+IF(AND(ISNUMBER(OFFSET('Water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9" t="e">
        <f ca="1">+IF(AND(ISNUMBER(OFFSET('Water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9" t="e">
        <f ca="1">+IF(AND(ISNUMBER(OFFSET('Water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9" t="e">
        <f ca="1">+IF(AND(ISNUMBER(OFFSET('Water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9" t="e">
        <f ca="1">+IF(AND(ISNUMBER(OFFSET('Water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9" t="e">
        <f ca="1">+IF(AND(ISNUMBER(OFFSET('Water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9" t="e">
        <f ca="1">+IF(AND(ISNUMBER(OFFSET('Water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0" t="e">
        <f ca="1">+IF(AND(ISNUMBER(OFFSET('Sanitation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0" t="e">
        <f ca="1">+IF(AND(ISNUMBER(OFFSET('Sanitation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0" t="e">
        <f ca="1">+IF(AND(ISNUMBER(OFFSET('Sanitation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0" t="e">
        <f ca="1">+IF(AND(ISNUMBER(OFFSET('Sanitation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0" t="e">
        <f ca="1">+IF(AND(ISNUMBER(OFFSET('Sanitation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0" t="e">
        <f ca="1">+IF(AND(ISNUMBER(OFFSET('Sanitation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0" t="e">
        <f ca="1">+IF(AND(ISNUMBER(OFFSET('Sanitation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0" t="e">
        <f ca="1">+IF(AND(ISNUMBER(OFFSET('Sanitation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0" t="e">
        <f ca="1">+IF(AND(ISNUMBER(OFFSET('Sanitation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0" t="e">
        <f ca="1">+IF(AND(ISNUMBER(OFFSET('Sanitation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0" t="e">
        <f ca="1">+IF(AND(ISNUMBER(OFFSET('Sanitation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0" t="e">
        <f ca="1">+IF(AND(ISNUMBER(OFFSET('Sanitation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0" t="e">
        <f ca="1">+IF(AND(ISNUMBER(OFFSET('Sanitation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0" t="e">
        <f ca="1">+IF(AND(ISNUMBER(OFFSET('Sanitation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0" t="e">
        <f ca="1">+IF(AND(ISNUMBER(OFFSET('Sanitation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0" t="e">
        <f ca="1">+IF(AND(ISNUMBER(OFFSET('Sanitation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0" t="e">
        <f ca="1">+IF(AND(ISNUMBER(OFFSET('Sanitation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0" t="e">
        <f ca="1">+IF(AND(ISNUMBER(OFFSET('Sanitation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0" t="e">
        <f ca="1">+IF(AND(ISNUMBER(OFFSET('Sanitation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0" t="e">
        <f ca="1">+IF(AND(ISNUMBER(OFFSET('Sanitation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0" t="e">
        <f ca="1">+IF(AND(ISNUMBER(OFFSET('Sanitation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0" t="e">
        <f ca="1">+IF(AND(ISNUMBER(OFFSET('Sanitation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0" t="e">
        <f ca="1">+IF(AND(ISNUMBER(OFFSET('Sanitation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0" t="e">
        <f ca="1">+IF(AND(ISNUMBER(OFFSET('Sanitation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0" t="e">
        <f ca="1">+IF(AND(ISNUMBER(OFFSET('Sanitation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0" t="e">
        <f ca="1">+IF(AND(ISNUMBER(OFFSET('Sanitation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0" t="e">
        <f ca="1">+IF(AND(ISNUMBER(OFFSET('Sanitation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0" t="e">
        <f ca="1">+IF(AND(ISNUMBER(OFFSET('Sanitation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0" t="e">
        <f ca="1">+IF(AND(ISNUMBER(OFFSET('Sanitation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0" t="e">
        <f ca="1">+IF(AND(ISNUMBER(OFFSET('Sanitation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1" t="e">
        <f ca="1">+IF(AND(ISNUMBER(OFFSET('Hygiene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1" t="e">
        <f ca="1">+IF(AND(ISNUMBER(OFFSET('Hygiene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1" t="e">
        <f ca="1">+IF(AND(ISNUMBER(OFFSET('Hygiene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1" t="e">
        <f ca="1">+IF(AND(ISNUMBER(OFFSET('Hygiene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1" t="e">
        <f ca="1">+IF(AND(ISNUMBER(OFFSET('Hygiene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1" t="e">
        <f ca="1">+IF(AND(ISNUMBER(OFFSET('Hygiene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1" t="e">
        <f ca="1">+IF(AND(ISNUMBER(OFFSET('Hygiene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1" t="e">
        <f ca="1">+IF(AND(ISNUMBER(OFFSET('Hygiene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1" t="e">
        <f ca="1">+IF(AND(ISNUMBER(OFFSET('Hygiene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1" t="e">
        <f ca="1">+IF(AND(ISNUMBER(OFFSET('Hygiene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1" t="e">
        <f ca="1">+IF(AND(ISNUMBER(OFFSET('Hygiene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1" t="e">
        <f ca="1">+IF(AND(ISNUMBER(OFFSET('Hygiene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1" t="e">
        <f ca="1">+IF(AND(ISNUMBER(OFFSET('Hygiene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1" t="e">
        <f ca="1">+IF(AND(ISNUMBER(OFFSET('Hygiene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1" t="e">
        <f ca="1">+IF(AND(ISNUMBER(OFFSET('Hygiene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1" t="e">
        <f ca="1">+IF(AND(ISNUMBER(OFFSET('Hygiene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1" t="e">
        <f ca="1">+IF(AND(ISNUMBER(OFFSET('Hygiene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1" t="e">
        <f ca="1">+IF(AND(ISNUMBER(OFFSET('Hygiene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1">+IF(OFFSET('Water Data'!$C$28,0,10*ROW('Water Data'!C51))="","",OFFSET('Water Data'!$C$28,0,10*ROW('Water Data'!C51)))</f>
        <v/>
      </c>
      <c r="BT57" s="34" t="str">
        <f ca="1">+IF(OFFSET('Water Data'!$C$29,0,10*ROW('Water Data'!C51))="","",OFFSET('Water Data'!$C$29,0,10*ROW('Water Data'!C51)))</f>
        <v/>
      </c>
      <c r="BU57" s="34" t="str">
        <f ca="1">+IF(OFFSET('Water Data'!$C$30,0,10*ROW('Water Data'!C51))="","",OFFSET('Water Data'!$C$30,0,10*ROW('Water Data'!C51)))</f>
        <v/>
      </c>
      <c r="BV57" s="34" t="str">
        <f ca="1">+IF(OFFSET('Water Data'!$D$28,0,10*ROW('Water Data'!D51))="","",OFFSET('Water Data'!$D$28,0,10*ROW('Water Data'!D51)))</f>
        <v/>
      </c>
      <c r="BW57" s="34" t="str">
        <f ca="1">+IF(OFFSET('Water Data'!$D$29,0,10*ROW('Water Data'!D51))="","",OFFSET('Water Data'!$D$29,0,10*ROW('Water Data'!D51)))</f>
        <v/>
      </c>
      <c r="BX57" s="34" t="str">
        <f ca="1">+IF(OFFSET('Water Data'!$D$30,0,10*ROW('Water Data'!D51))="","",OFFSET('Water Data'!$D$30,0,10*ROW('Water Data'!D51)))</f>
        <v/>
      </c>
      <c r="BY57" s="34" t="str">
        <f ca="1">+IF(OFFSET('Water Data'!$E$28,0,10*ROW('Water Data'!E51))="","",OFFSET('Water Data'!$E$28,0,10*ROW('Water Data'!E51)))</f>
        <v/>
      </c>
      <c r="BZ57" s="34" t="str">
        <f ca="1">+IF(OFFSET('Water Data'!$E$29,0,10*ROW('Water Data'!E51))="","",OFFSET('Water Data'!$E$29,0,10*ROW('Water Data'!E51)))</f>
        <v/>
      </c>
      <c r="CA57" s="34" t="str">
        <f ca="1">+IF(OFFSET('Water Data'!$E$30,0,10*ROW('Water Data'!E51))="","",OFFSET('Water Data'!$E$30,0,10*ROW('Water Data'!E51)))</f>
        <v/>
      </c>
      <c r="CB57" s="34" t="str">
        <f ca="1">+IF(OFFSET('Water Data'!$F$28,0,10*ROW('Water Data'!F51))="","",OFFSET('Water Data'!$F$28,0,10*ROW('Water Data'!F51)))</f>
        <v/>
      </c>
      <c r="CC57" s="34" t="str">
        <f ca="1">+IF(OFFSET('Water Data'!$F$29,0,10*ROW('Water Data'!F51))="","",OFFSET('Water Data'!$F$29,0,10*ROW('Water Data'!F51)))</f>
        <v/>
      </c>
      <c r="CD57" s="34" t="str">
        <f ca="1">+IF(OFFSET('Water Data'!$F$30,0,10*ROW('Water Data'!F51))="","",OFFSET('Water Data'!$F$30,0,10*ROW('Water Data'!F51)))</f>
        <v/>
      </c>
      <c r="CE57" s="34" t="str">
        <f ca="1">+IF(OFFSET('Water Data'!$G$28,0,10*ROW('Water Data'!G51))="","",OFFSET('Water Data'!$G$28,0,10*ROW('Water Data'!G51)))</f>
        <v/>
      </c>
      <c r="CF57" s="34" t="str">
        <f ca="1">+IF(OFFSET('Water Data'!$G$29,0,10*ROW('Water Data'!G51))="","",OFFSET('Water Data'!$G$29,0,10*ROW('Water Data'!G51)))</f>
        <v/>
      </c>
      <c r="CG57" s="34" t="str">
        <f ca="1">+IF(OFFSET('Water Data'!$G$30,0,10*ROW('Water Data'!G51))="","",OFFSET('Water Data'!$G$30,0,10*ROW('Water Data'!G51)))</f>
        <v/>
      </c>
      <c r="CH57" s="34" t="str">
        <f ca="1">+IF(OFFSET('Water Data'!$H$28,0,10*ROW('Water Data'!H51))="","",OFFSET('Water Data'!$H$28,0,10*ROW('Water Data'!H51)))</f>
        <v/>
      </c>
      <c r="CI57" s="34" t="str">
        <f ca="1">+IF(OFFSET('Water Data'!$H$29,0,10*ROW('Water Data'!H51))="","",OFFSET('Water Data'!$H$29,0,10*ROW('Water Data'!H51)))</f>
        <v/>
      </c>
      <c r="CJ57" s="34" t="str">
        <f ca="1">+IF(OFFSET('Water Data'!$H$30,0,10*ROW('Water Data'!H51))="","",OFFSET('Water Data'!$H$30,0,10*ROW('Water Data'!H51)))</f>
        <v/>
      </c>
      <c r="CK57" s="34" t="str">
        <f ca="1">+IF(OFFSET('Sanitation Data'!$C$29,0,10*ROW('Sanitation Data'!C51))="","",OFFSET('Sanitation Data'!$C$29,0,10*ROW('Sanitation Data'!C51)))</f>
        <v/>
      </c>
      <c r="CL57" s="34" t="str">
        <f ca="1">+IF(OFFSET('Sanitation Data'!$C$30,0,10*ROW('Sanitation Data'!C51))="","",OFFSET('Sanitation Data'!$C$30,0,10*ROW('Sanitation Data'!C51)))</f>
        <v/>
      </c>
      <c r="CM57" s="34" t="str">
        <f ca="1">+IF(OFFSET('Sanitation Data'!$C$31,0,10*ROW('Sanitation Data'!C51))="","",OFFSET('Sanitation Data'!$C$31,0,10*ROW('Sanitation Data'!C51)))</f>
        <v/>
      </c>
      <c r="CN57" s="34" t="str">
        <f ca="1">+IF(OFFSET('Sanitation Data'!$C$32,0,10*ROW('Sanitation Data'!C51))="","",OFFSET('Sanitation Data'!$C$32,0,10*ROW('Sanitation Data'!C51)))</f>
        <v/>
      </c>
      <c r="CO57" s="34" t="str">
        <f ca="1">+IF(OFFSET('Sanitation Data'!$C$33,0,10*ROW('Sanitation Data'!C51))="","",OFFSET('Sanitation Data'!$C$33,0,10*ROW('Sanitation Data'!C51)))</f>
        <v/>
      </c>
      <c r="CP57" s="34" t="str">
        <f ca="1">+IF(OFFSET('Sanitation Data'!$D$29,0,10*ROW('Sanitation Data'!D51))="","",OFFSET('Sanitation Data'!$D$29,0,10*ROW('Sanitation Data'!D51)))</f>
        <v/>
      </c>
      <c r="CQ57" s="34" t="str">
        <f ca="1">+IF(OFFSET('Sanitation Data'!$D$30,0,10*ROW('Sanitation Data'!D51))="","",OFFSET('Sanitation Data'!$D$30,0,10*ROW('Sanitation Data'!D51)))</f>
        <v/>
      </c>
      <c r="CR57" s="34" t="str">
        <f ca="1">+IF(OFFSET('Sanitation Data'!$D$31,0,10*ROW('Sanitation Data'!D51))="","",OFFSET('Sanitation Data'!$D$31,0,10*ROW('Sanitation Data'!D51)))</f>
        <v/>
      </c>
      <c r="CS57" s="34" t="str">
        <f ca="1">+IF(OFFSET('Sanitation Data'!$D$32,0,10*ROW('Sanitation Data'!D51))="","",OFFSET('Sanitation Data'!$D$32,0,10*ROW('Sanitation Data'!D51)))</f>
        <v/>
      </c>
      <c r="CT57" s="34" t="str">
        <f ca="1">+IF(OFFSET('Sanitation Data'!$D$33,0,10*ROW('Sanitation Data'!D51))="","",OFFSET('Sanitation Data'!$D$33,0,10*ROW('Sanitation Data'!D51)))</f>
        <v/>
      </c>
      <c r="CU57" s="34" t="str">
        <f ca="1">+IF(OFFSET('Sanitation Data'!$E$29,0,10*ROW('Sanitation Data'!E51))="","",OFFSET('Sanitation Data'!$E$29,0,10*ROW('Sanitation Data'!E51)))</f>
        <v/>
      </c>
      <c r="CV57" s="34" t="str">
        <f ca="1">+IF(OFFSET('Sanitation Data'!$E$30,0,10*ROW('Sanitation Data'!E51))="","",OFFSET('Sanitation Data'!$E$30,0,10*ROW('Sanitation Data'!E51)))</f>
        <v/>
      </c>
      <c r="CW57" s="34" t="str">
        <f ca="1">+IF(OFFSET('Sanitation Data'!$E$31,0,10*ROW('Sanitation Data'!E51))="","",OFFSET('Sanitation Data'!$E$31,0,10*ROW('Sanitation Data'!E51)))</f>
        <v/>
      </c>
      <c r="CX57" s="34" t="str">
        <f ca="1">+IF(OFFSET('Sanitation Data'!$E$32,0,10*ROW('Sanitation Data'!E51))="","",OFFSET('Sanitation Data'!$E$32,0,10*ROW('Sanitation Data'!E51)))</f>
        <v/>
      </c>
      <c r="CY57" s="34" t="str">
        <f ca="1">+IF(OFFSET('Sanitation Data'!$E$33,0,10*ROW('Sanitation Data'!E51))="","",OFFSET('Sanitation Data'!$E$33,0,10*ROW('Sanitation Data'!E51)))</f>
        <v/>
      </c>
      <c r="CZ57" s="34" t="str">
        <f ca="1">+IF(OFFSET('Sanitation Data'!$F$29,0,10*ROW('Sanitation Data'!F51))="","",OFFSET('Sanitation Data'!$F$29,0,10*ROW('Sanitation Data'!F51)))</f>
        <v/>
      </c>
      <c r="DA57" s="34" t="str">
        <f ca="1">+IF(OFFSET('Sanitation Data'!$F$30,0,10*ROW('Sanitation Data'!F51))="","",OFFSET('Sanitation Data'!$F$30,0,10*ROW('Sanitation Data'!F51)))</f>
        <v/>
      </c>
      <c r="DB57" s="34" t="str">
        <f ca="1">+IF(OFFSET('Sanitation Data'!$F$31,0,10*ROW('Sanitation Data'!F51))="","",OFFSET('Sanitation Data'!$F$31,0,10*ROW('Sanitation Data'!F51)))</f>
        <v/>
      </c>
      <c r="DC57" s="34" t="str">
        <f ca="1">+IF(OFFSET('Sanitation Data'!$F$32,0,10*ROW('Sanitation Data'!F51))="","",OFFSET('Sanitation Data'!$F$32,0,10*ROW('Sanitation Data'!F51)))</f>
        <v/>
      </c>
      <c r="DD57" s="34" t="str">
        <f ca="1">+IF(OFFSET('Sanitation Data'!$F$33,0,10*ROW('Sanitation Data'!F51))="","",OFFSET('Sanitation Data'!$F$33,0,10*ROW('Sanitation Data'!F51)))</f>
        <v/>
      </c>
      <c r="DE57" s="34" t="str">
        <f ca="1">+IF(OFFSET('Sanitation Data'!$G$29,0,10*ROW('Sanitation Data'!G51))="","",OFFSET('Sanitation Data'!$G$29,0,10*ROW('Sanitation Data'!G51)))</f>
        <v/>
      </c>
      <c r="DF57" s="34" t="str">
        <f ca="1">+IF(OFFSET('Sanitation Data'!$G$30,0,10*ROW('Sanitation Data'!G51))="","",OFFSET('Sanitation Data'!$G$30,0,10*ROW('Sanitation Data'!G51)))</f>
        <v/>
      </c>
      <c r="DG57" s="34" t="str">
        <f ca="1">+IF(OFFSET('Sanitation Data'!$G$31,0,10*ROW('Sanitation Data'!G51))="","",OFFSET('Sanitation Data'!$G$31,0,10*ROW('Sanitation Data'!G51)))</f>
        <v/>
      </c>
      <c r="DH57" s="34" t="str">
        <f ca="1">+IF(OFFSET('Sanitation Data'!$G$32,0,10*ROW('Sanitation Data'!G51))="","",OFFSET('Sanitation Data'!$G$32,0,10*ROW('Sanitation Data'!G51)))</f>
        <v/>
      </c>
      <c r="DI57" s="34" t="str">
        <f ca="1">+IF(OFFSET('Sanitation Data'!$G$33,0,10*ROW('Sanitation Data'!G51))="","",OFFSET('Sanitation Data'!$G$33,0,10*ROW('Sanitation Data'!G51)))</f>
        <v/>
      </c>
      <c r="DJ57" s="34" t="str">
        <f ca="1">+IF(OFFSET('Sanitation Data'!$H$29,0,10*ROW('Sanitation Data'!H51))="","",OFFSET('Sanitation Data'!$H$29,0,10*ROW('Sanitation Data'!H51)))</f>
        <v/>
      </c>
      <c r="DK57" s="34" t="str">
        <f ca="1">+IF(OFFSET('Sanitation Data'!$H$30,0,10*ROW('Sanitation Data'!H51))="","",OFFSET('Sanitation Data'!$H$30,0,10*ROW('Sanitation Data'!H51)))</f>
        <v/>
      </c>
      <c r="DL57" s="34" t="str">
        <f ca="1">+IF(OFFSET('Sanitation Data'!$H$31,0,10*ROW('Sanitation Data'!H51))="","",OFFSET('Sanitation Data'!$H$31,0,10*ROW('Sanitation Data'!H51)))</f>
        <v/>
      </c>
      <c r="DM57" s="34" t="str">
        <f ca="1">+IF(OFFSET('Sanitation Data'!$H$32,0,10*ROW('Sanitation Data'!H51))="","",OFFSET('Sanitation Data'!$H$32,0,10*ROW('Sanitation Data'!H51)))</f>
        <v/>
      </c>
      <c r="DN57" s="34" t="str">
        <f ca="1">+IF(OFFSET('Sanitation Data'!$H$33,0,10*ROW('Sanitation Data'!H51))="","",OFFSET('Sanitation Data'!$H$33,0,10*ROW('Sanitation Data'!H51)))</f>
        <v/>
      </c>
      <c r="DO57" s="34" t="str">
        <f ca="1">+IF(OFFSET('Hygiene Data'!$C$12,0,10*ROW('Hygiene Data'!C51))="","",OFFSET('Hygiene Data'!$C$12,0,10*ROW('Hygiene Data'!C51)))</f>
        <v/>
      </c>
      <c r="DP57" s="34" t="str">
        <f ca="1">+IF(OFFSET('Hygiene Data'!$C$13,0,10*ROW('Hygiene Data'!C51))="","",OFFSET('Hygiene Data'!$C$13,0,10*ROW('Hygiene Data'!C51)))</f>
        <v/>
      </c>
      <c r="DQ57" s="34" t="str">
        <f ca="1">+IF(OFFSET('Hygiene Data'!$C$14,0,10*ROW('Hygiene Data'!C51))="","",OFFSET('Hygiene Data'!$C$14,0,10*ROW('Hygiene Data'!C51)))</f>
        <v/>
      </c>
      <c r="DR57" s="34" t="str">
        <f ca="1">+IF(OFFSET('Hygiene Data'!$D$12,0,10*ROW('Hygiene Data'!D51))="","",OFFSET('Hygiene Data'!$D$12,0,10*ROW('Hygiene Data'!D51)))</f>
        <v/>
      </c>
      <c r="DS57" s="34" t="str">
        <f ca="1">+IF(OFFSET('Hygiene Data'!$D$13,0,10*ROW('Hygiene Data'!D51))="","",OFFSET('Hygiene Data'!$D$13,0,10*ROW('Hygiene Data'!D51)))</f>
        <v/>
      </c>
      <c r="DT57" s="34" t="str">
        <f ca="1">+IF(OFFSET('Hygiene Data'!$D$14,0,10*ROW('Hygiene Data'!D51))="","",OFFSET('Hygiene Data'!$D$14,0,10*ROW('Hygiene Data'!D51)))</f>
        <v/>
      </c>
      <c r="DU57" s="34" t="str">
        <f ca="1">+IF(OFFSET('Hygiene Data'!$E$12,0,10*ROW('Hygiene Data'!E51))="","",OFFSET('Hygiene Data'!$E$12,0,10*ROW('Hygiene Data'!E51)))</f>
        <v/>
      </c>
      <c r="DV57" s="34" t="str">
        <f ca="1">+IF(OFFSET('Hygiene Data'!$E$13,0,10*ROW('Hygiene Data'!E51))="","",OFFSET('Hygiene Data'!$E$13,0,10*ROW('Hygiene Data'!E51)))</f>
        <v/>
      </c>
      <c r="DW57" s="34" t="str">
        <f ca="1">+IF(OFFSET('Hygiene Data'!$E$14,0,10*ROW('Hygiene Data'!E51))="","",OFFSET('Hygiene Data'!$E$14,0,10*ROW('Hygiene Data'!E51)))</f>
        <v/>
      </c>
      <c r="DX57" s="34" t="str">
        <f ca="1">+IF(OFFSET('Hygiene Data'!$F$12,0,10*ROW('Hygiene Data'!F51))="","",OFFSET('Hygiene Data'!$F$12,0,10*ROW('Hygiene Data'!F51)))</f>
        <v/>
      </c>
      <c r="DY57" s="34" t="str">
        <f ca="1">+IF(OFFSET('Hygiene Data'!$F$13,0,10*ROW('Hygiene Data'!F51))="","",OFFSET('Hygiene Data'!$F$13,0,10*ROW('Hygiene Data'!F51)))</f>
        <v/>
      </c>
      <c r="DZ57" s="34" t="str">
        <f ca="1">+IF(OFFSET('Hygiene Data'!$F$14,0,10*ROW('Hygiene Data'!F51))="","",OFFSET('Hygiene Data'!$F$14,0,10*ROW('Hygiene Data'!F51)))</f>
        <v/>
      </c>
      <c r="EA57" s="34" t="str">
        <f ca="1">+IF(OFFSET('Hygiene Data'!$G$12,0,10*ROW('Hygiene Data'!G51))="","",OFFSET('Hygiene Data'!$G$12,0,10*ROW('Hygiene Data'!G51)))</f>
        <v/>
      </c>
      <c r="EB57" s="34" t="str">
        <f ca="1">+IF(OFFSET('Hygiene Data'!$G$13,0,10*ROW('Hygiene Data'!G51))="","",OFFSET('Hygiene Data'!$G$13,0,10*ROW('Hygiene Data'!G51)))</f>
        <v/>
      </c>
      <c r="EC57" s="34" t="str">
        <f ca="1">+IF(OFFSET('Hygiene Data'!$G$14,0,10*ROW('Hygiene Data'!G51))="","",OFFSET('Hygiene Data'!$G$14,0,10*ROW('Hygiene Data'!G51)))</f>
        <v/>
      </c>
      <c r="ED57" s="34" t="str">
        <f ca="1">+IF(OFFSET('Hygiene Data'!$H$12,0,10*ROW('Hygiene Data'!H51))="","",OFFSET('Hygiene Data'!$H$12,0,10*ROW('Hygiene Data'!H51)))</f>
        <v/>
      </c>
      <c r="EE57" s="34" t="str">
        <f ca="1">+IF(OFFSET('Hygiene Data'!$H$13,0,10*ROW('Hygiene Data'!H51))="","",OFFSET('Hygiene Data'!$H$13,0,10*ROW('Hygiene Data'!H51)))</f>
        <v/>
      </c>
      <c r="EF57" s="34" t="str">
        <f ca="1">+IF(OFFSET('Hygiene Data'!$H$14,0,10*ROW('Hygiene Data'!H51))="","",OFFSET('Hygiene Data'!$H$14,0,10*ROW('Hygiene Data'!H51)))</f>
        <v/>
      </c>
    </row>
    <row r="58" spans="1:136" x14ac:dyDescent="0.25">
      <c r="A58" s="57" t="str">
        <f ca="1">+IF(OFFSET('Water Data'!$B$1,0,10*ROW('Water Data'!B55))="","",OFFSET('Water Data'!$B$1,0,10*ROW('Water Data'!B55)))</f>
        <v/>
      </c>
      <c r="B58" s="57" t="str">
        <f ca="1">+IF(OFFSET('Water Data'!$A$3,0,10*ROW('Water Data'!A55))="","",OFFSET('Water Data'!$A$3,0,10*ROW('Water Data'!A55)))</f>
        <v/>
      </c>
      <c r="C58" s="57" t="str">
        <f ca="1">+IF(OFFSET('Water Data'!$C$3,0,10*ROW('Water Data'!C55))="","",OFFSET('Water Data'!$C$3,0,10*ROW('Water Data'!C55)))</f>
        <v/>
      </c>
      <c r="D58" s="249" t="e">
        <f ca="1">+IF(AND(ISNUMBER(OFFSET('Water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9" t="e">
        <f ca="1">+IF(AND(ISNUMBER(OFFSET('Water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9" t="e">
        <f ca="1">+IF(AND(ISNUMBER(OFFSET('Water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9" t="e">
        <f ca="1">+IF(AND(ISNUMBER(OFFSET('Water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9" t="e">
        <f ca="1">+IF(AND(ISNUMBER(OFFSET('Water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9" t="e">
        <f ca="1">+IF(AND(ISNUMBER(OFFSET('Water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9" t="e">
        <f ca="1">+IF(AND(ISNUMBER(OFFSET('Water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9" t="e">
        <f ca="1">+IF(AND(ISNUMBER(OFFSET('Water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9" t="e">
        <f ca="1">+IF(AND(ISNUMBER(OFFSET('Water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9" t="e">
        <f ca="1">+IF(AND(ISNUMBER(OFFSET('Water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9" t="e">
        <f ca="1">+IF(AND(ISNUMBER(OFFSET('Water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9" t="e">
        <f ca="1">+IF(AND(ISNUMBER(OFFSET('Water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9" t="e">
        <f ca="1">+IF(AND(ISNUMBER(OFFSET('Water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9" t="e">
        <f ca="1">+IF(AND(ISNUMBER(OFFSET('Water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9" t="e">
        <f ca="1">+IF(AND(ISNUMBER(OFFSET('Water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9" t="e">
        <f ca="1">+IF(AND(ISNUMBER(OFFSET('Water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9" t="e">
        <f ca="1">+IF(AND(ISNUMBER(OFFSET('Water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9" t="e">
        <f ca="1">+IF(AND(ISNUMBER(OFFSET('Water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0" t="e">
        <f ca="1">+IF(AND(ISNUMBER(OFFSET('Sanitation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0" t="e">
        <f ca="1">+IF(AND(ISNUMBER(OFFSET('Sanitation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0" t="e">
        <f ca="1">+IF(AND(ISNUMBER(OFFSET('Sanitation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0" t="e">
        <f ca="1">+IF(AND(ISNUMBER(OFFSET('Sanitation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0" t="e">
        <f ca="1">+IF(AND(ISNUMBER(OFFSET('Sanitation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0" t="e">
        <f ca="1">+IF(AND(ISNUMBER(OFFSET('Sanitation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0" t="e">
        <f ca="1">+IF(AND(ISNUMBER(OFFSET('Sanitation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0" t="e">
        <f ca="1">+IF(AND(ISNUMBER(OFFSET('Sanitation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0" t="e">
        <f ca="1">+IF(AND(ISNUMBER(OFFSET('Sanitation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0" t="e">
        <f ca="1">+IF(AND(ISNUMBER(OFFSET('Sanitation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0" t="e">
        <f ca="1">+IF(AND(ISNUMBER(OFFSET('Sanitation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0" t="e">
        <f ca="1">+IF(AND(ISNUMBER(OFFSET('Sanitation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0" t="e">
        <f ca="1">+IF(AND(ISNUMBER(OFFSET('Sanitation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0" t="e">
        <f ca="1">+IF(AND(ISNUMBER(OFFSET('Sanitation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0" t="e">
        <f ca="1">+IF(AND(ISNUMBER(OFFSET('Sanitation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0" t="e">
        <f ca="1">+IF(AND(ISNUMBER(OFFSET('Sanitation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0" t="e">
        <f ca="1">+IF(AND(ISNUMBER(OFFSET('Sanitation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0" t="e">
        <f ca="1">+IF(AND(ISNUMBER(OFFSET('Sanitation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0" t="e">
        <f ca="1">+IF(AND(ISNUMBER(OFFSET('Sanitation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0" t="e">
        <f ca="1">+IF(AND(ISNUMBER(OFFSET('Sanitation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0" t="e">
        <f ca="1">+IF(AND(ISNUMBER(OFFSET('Sanitation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0" t="e">
        <f ca="1">+IF(AND(ISNUMBER(OFFSET('Sanitation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0" t="e">
        <f ca="1">+IF(AND(ISNUMBER(OFFSET('Sanitation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0" t="e">
        <f ca="1">+IF(AND(ISNUMBER(OFFSET('Sanitation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0" t="e">
        <f ca="1">+IF(AND(ISNUMBER(OFFSET('Sanitation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0" t="e">
        <f ca="1">+IF(AND(ISNUMBER(OFFSET('Sanitation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0" t="e">
        <f ca="1">+IF(AND(ISNUMBER(OFFSET('Sanitation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0" t="e">
        <f ca="1">+IF(AND(ISNUMBER(OFFSET('Sanitation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0" t="e">
        <f ca="1">+IF(AND(ISNUMBER(OFFSET('Sanitation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0" t="e">
        <f ca="1">+IF(AND(ISNUMBER(OFFSET('Sanitation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1" t="e">
        <f ca="1">+IF(AND(ISNUMBER(OFFSET('Hygiene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1" t="e">
        <f ca="1">+IF(AND(ISNUMBER(OFFSET('Hygiene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1" t="e">
        <f ca="1">+IF(AND(ISNUMBER(OFFSET('Hygiene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1" t="e">
        <f ca="1">+IF(AND(ISNUMBER(OFFSET('Hygiene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1" t="e">
        <f ca="1">+IF(AND(ISNUMBER(OFFSET('Hygiene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1" t="e">
        <f ca="1">+IF(AND(ISNUMBER(OFFSET('Hygiene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1" t="e">
        <f ca="1">+IF(AND(ISNUMBER(OFFSET('Hygiene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1" t="e">
        <f ca="1">+IF(AND(ISNUMBER(OFFSET('Hygiene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1" t="e">
        <f ca="1">+IF(AND(ISNUMBER(OFFSET('Hygiene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1" t="e">
        <f ca="1">+IF(AND(ISNUMBER(OFFSET('Hygiene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1" t="e">
        <f ca="1">+IF(AND(ISNUMBER(OFFSET('Hygiene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1" t="e">
        <f ca="1">+IF(AND(ISNUMBER(OFFSET('Hygiene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1" t="e">
        <f ca="1">+IF(AND(ISNUMBER(OFFSET('Hygiene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1" t="e">
        <f ca="1">+IF(AND(ISNUMBER(OFFSET('Hygiene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1" t="e">
        <f ca="1">+IF(AND(ISNUMBER(OFFSET('Hygiene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1" t="e">
        <f ca="1">+IF(AND(ISNUMBER(OFFSET('Hygiene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1" t="e">
        <f ca="1">+IF(AND(ISNUMBER(OFFSET('Hygiene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1" t="e">
        <f ca="1">+IF(AND(ISNUMBER(OFFSET('Hygiene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1">+IF(OFFSET('Water Data'!$C$28,0,10*ROW('Water Data'!C52))="","",OFFSET('Water Data'!$C$28,0,10*ROW('Water Data'!C52)))</f>
        <v/>
      </c>
      <c r="BT58" s="34" t="str">
        <f ca="1">+IF(OFFSET('Water Data'!$C$29,0,10*ROW('Water Data'!C52))="","",OFFSET('Water Data'!$C$29,0,10*ROW('Water Data'!C52)))</f>
        <v/>
      </c>
      <c r="BU58" s="34" t="str">
        <f ca="1">+IF(OFFSET('Water Data'!$C$30,0,10*ROW('Water Data'!C52))="","",OFFSET('Water Data'!$C$30,0,10*ROW('Water Data'!C52)))</f>
        <v/>
      </c>
      <c r="BV58" s="34" t="str">
        <f ca="1">+IF(OFFSET('Water Data'!$D$28,0,10*ROW('Water Data'!D52))="","",OFFSET('Water Data'!$D$28,0,10*ROW('Water Data'!D52)))</f>
        <v/>
      </c>
      <c r="BW58" s="34" t="str">
        <f ca="1">+IF(OFFSET('Water Data'!$D$29,0,10*ROW('Water Data'!D52))="","",OFFSET('Water Data'!$D$29,0,10*ROW('Water Data'!D52)))</f>
        <v/>
      </c>
      <c r="BX58" s="34" t="str">
        <f ca="1">+IF(OFFSET('Water Data'!$D$30,0,10*ROW('Water Data'!D52))="","",OFFSET('Water Data'!$D$30,0,10*ROW('Water Data'!D52)))</f>
        <v/>
      </c>
      <c r="BY58" s="34" t="str">
        <f ca="1">+IF(OFFSET('Water Data'!$E$28,0,10*ROW('Water Data'!E52))="","",OFFSET('Water Data'!$E$28,0,10*ROW('Water Data'!E52)))</f>
        <v/>
      </c>
      <c r="BZ58" s="34" t="str">
        <f ca="1">+IF(OFFSET('Water Data'!$E$29,0,10*ROW('Water Data'!E52))="","",OFFSET('Water Data'!$E$29,0,10*ROW('Water Data'!E52)))</f>
        <v/>
      </c>
      <c r="CA58" s="34" t="str">
        <f ca="1">+IF(OFFSET('Water Data'!$E$30,0,10*ROW('Water Data'!E52))="","",OFFSET('Water Data'!$E$30,0,10*ROW('Water Data'!E52)))</f>
        <v/>
      </c>
      <c r="CB58" s="34" t="str">
        <f ca="1">+IF(OFFSET('Water Data'!$F$28,0,10*ROW('Water Data'!F52))="","",OFFSET('Water Data'!$F$28,0,10*ROW('Water Data'!F52)))</f>
        <v/>
      </c>
      <c r="CC58" s="34" t="str">
        <f ca="1">+IF(OFFSET('Water Data'!$F$29,0,10*ROW('Water Data'!F52))="","",OFFSET('Water Data'!$F$29,0,10*ROW('Water Data'!F52)))</f>
        <v/>
      </c>
      <c r="CD58" s="34" t="str">
        <f ca="1">+IF(OFFSET('Water Data'!$F$30,0,10*ROW('Water Data'!F52))="","",OFFSET('Water Data'!$F$30,0,10*ROW('Water Data'!F52)))</f>
        <v/>
      </c>
      <c r="CE58" s="34" t="str">
        <f ca="1">+IF(OFFSET('Water Data'!$G$28,0,10*ROW('Water Data'!G52))="","",OFFSET('Water Data'!$G$28,0,10*ROW('Water Data'!G52)))</f>
        <v/>
      </c>
      <c r="CF58" s="34" t="str">
        <f ca="1">+IF(OFFSET('Water Data'!$G$29,0,10*ROW('Water Data'!G52))="","",OFFSET('Water Data'!$G$29,0,10*ROW('Water Data'!G52)))</f>
        <v/>
      </c>
      <c r="CG58" s="34" t="str">
        <f ca="1">+IF(OFFSET('Water Data'!$G$30,0,10*ROW('Water Data'!G52))="","",OFFSET('Water Data'!$G$30,0,10*ROW('Water Data'!G52)))</f>
        <v/>
      </c>
      <c r="CH58" s="34" t="str">
        <f ca="1">+IF(OFFSET('Water Data'!$H$28,0,10*ROW('Water Data'!H52))="","",OFFSET('Water Data'!$H$28,0,10*ROW('Water Data'!H52)))</f>
        <v/>
      </c>
      <c r="CI58" s="34" t="str">
        <f ca="1">+IF(OFFSET('Water Data'!$H$29,0,10*ROW('Water Data'!H52))="","",OFFSET('Water Data'!$H$29,0,10*ROW('Water Data'!H52)))</f>
        <v/>
      </c>
      <c r="CJ58" s="34" t="str">
        <f ca="1">+IF(OFFSET('Water Data'!$H$30,0,10*ROW('Water Data'!H52))="","",OFFSET('Water Data'!$H$30,0,10*ROW('Water Data'!H52)))</f>
        <v/>
      </c>
      <c r="CK58" s="34" t="str">
        <f ca="1">+IF(OFFSET('Sanitation Data'!$C$29,0,10*ROW('Sanitation Data'!C52))="","",OFFSET('Sanitation Data'!$C$29,0,10*ROW('Sanitation Data'!C52)))</f>
        <v/>
      </c>
      <c r="CL58" s="34" t="str">
        <f ca="1">+IF(OFFSET('Sanitation Data'!$C$30,0,10*ROW('Sanitation Data'!C52))="","",OFFSET('Sanitation Data'!$C$30,0,10*ROW('Sanitation Data'!C52)))</f>
        <v/>
      </c>
      <c r="CM58" s="34" t="str">
        <f ca="1">+IF(OFFSET('Sanitation Data'!$C$31,0,10*ROW('Sanitation Data'!C52))="","",OFFSET('Sanitation Data'!$C$31,0,10*ROW('Sanitation Data'!C52)))</f>
        <v/>
      </c>
      <c r="CN58" s="34" t="str">
        <f ca="1">+IF(OFFSET('Sanitation Data'!$C$32,0,10*ROW('Sanitation Data'!C52))="","",OFFSET('Sanitation Data'!$C$32,0,10*ROW('Sanitation Data'!C52)))</f>
        <v/>
      </c>
      <c r="CO58" s="34" t="str">
        <f ca="1">+IF(OFFSET('Sanitation Data'!$C$33,0,10*ROW('Sanitation Data'!C52))="","",OFFSET('Sanitation Data'!$C$33,0,10*ROW('Sanitation Data'!C52)))</f>
        <v/>
      </c>
      <c r="CP58" s="34" t="str">
        <f ca="1">+IF(OFFSET('Sanitation Data'!$D$29,0,10*ROW('Sanitation Data'!D52))="","",OFFSET('Sanitation Data'!$D$29,0,10*ROW('Sanitation Data'!D52)))</f>
        <v/>
      </c>
      <c r="CQ58" s="34" t="str">
        <f ca="1">+IF(OFFSET('Sanitation Data'!$D$30,0,10*ROW('Sanitation Data'!D52))="","",OFFSET('Sanitation Data'!$D$30,0,10*ROW('Sanitation Data'!D52)))</f>
        <v/>
      </c>
      <c r="CR58" s="34" t="str">
        <f ca="1">+IF(OFFSET('Sanitation Data'!$D$31,0,10*ROW('Sanitation Data'!D52))="","",OFFSET('Sanitation Data'!$D$31,0,10*ROW('Sanitation Data'!D52)))</f>
        <v/>
      </c>
      <c r="CS58" s="34" t="str">
        <f ca="1">+IF(OFFSET('Sanitation Data'!$D$32,0,10*ROW('Sanitation Data'!D52))="","",OFFSET('Sanitation Data'!$D$32,0,10*ROW('Sanitation Data'!D52)))</f>
        <v/>
      </c>
      <c r="CT58" s="34" t="str">
        <f ca="1">+IF(OFFSET('Sanitation Data'!$D$33,0,10*ROW('Sanitation Data'!D52))="","",OFFSET('Sanitation Data'!$D$33,0,10*ROW('Sanitation Data'!D52)))</f>
        <v/>
      </c>
      <c r="CU58" s="34" t="str">
        <f ca="1">+IF(OFFSET('Sanitation Data'!$E$29,0,10*ROW('Sanitation Data'!E52))="","",OFFSET('Sanitation Data'!$E$29,0,10*ROW('Sanitation Data'!E52)))</f>
        <v/>
      </c>
      <c r="CV58" s="34" t="str">
        <f ca="1">+IF(OFFSET('Sanitation Data'!$E$30,0,10*ROW('Sanitation Data'!E52))="","",OFFSET('Sanitation Data'!$E$30,0,10*ROW('Sanitation Data'!E52)))</f>
        <v/>
      </c>
      <c r="CW58" s="34" t="str">
        <f ca="1">+IF(OFFSET('Sanitation Data'!$E$31,0,10*ROW('Sanitation Data'!E52))="","",OFFSET('Sanitation Data'!$E$31,0,10*ROW('Sanitation Data'!E52)))</f>
        <v/>
      </c>
      <c r="CX58" s="34" t="str">
        <f ca="1">+IF(OFFSET('Sanitation Data'!$E$32,0,10*ROW('Sanitation Data'!E52))="","",OFFSET('Sanitation Data'!$E$32,0,10*ROW('Sanitation Data'!E52)))</f>
        <v/>
      </c>
      <c r="CY58" s="34" t="str">
        <f ca="1">+IF(OFFSET('Sanitation Data'!$E$33,0,10*ROW('Sanitation Data'!E52))="","",OFFSET('Sanitation Data'!$E$33,0,10*ROW('Sanitation Data'!E52)))</f>
        <v/>
      </c>
      <c r="CZ58" s="34" t="str">
        <f ca="1">+IF(OFFSET('Sanitation Data'!$F$29,0,10*ROW('Sanitation Data'!F52))="","",OFFSET('Sanitation Data'!$F$29,0,10*ROW('Sanitation Data'!F52)))</f>
        <v/>
      </c>
      <c r="DA58" s="34" t="str">
        <f ca="1">+IF(OFFSET('Sanitation Data'!$F$30,0,10*ROW('Sanitation Data'!F52))="","",OFFSET('Sanitation Data'!$F$30,0,10*ROW('Sanitation Data'!F52)))</f>
        <v/>
      </c>
      <c r="DB58" s="34" t="str">
        <f ca="1">+IF(OFFSET('Sanitation Data'!$F$31,0,10*ROW('Sanitation Data'!F52))="","",OFFSET('Sanitation Data'!$F$31,0,10*ROW('Sanitation Data'!F52)))</f>
        <v/>
      </c>
      <c r="DC58" s="34" t="str">
        <f ca="1">+IF(OFFSET('Sanitation Data'!$F$32,0,10*ROW('Sanitation Data'!F52))="","",OFFSET('Sanitation Data'!$F$32,0,10*ROW('Sanitation Data'!F52)))</f>
        <v/>
      </c>
      <c r="DD58" s="34" t="str">
        <f ca="1">+IF(OFFSET('Sanitation Data'!$F$33,0,10*ROW('Sanitation Data'!F52))="","",OFFSET('Sanitation Data'!$F$33,0,10*ROW('Sanitation Data'!F52)))</f>
        <v/>
      </c>
      <c r="DE58" s="34" t="str">
        <f ca="1">+IF(OFFSET('Sanitation Data'!$G$29,0,10*ROW('Sanitation Data'!G52))="","",OFFSET('Sanitation Data'!$G$29,0,10*ROW('Sanitation Data'!G52)))</f>
        <v/>
      </c>
      <c r="DF58" s="34" t="str">
        <f ca="1">+IF(OFFSET('Sanitation Data'!$G$30,0,10*ROW('Sanitation Data'!G52))="","",OFFSET('Sanitation Data'!$G$30,0,10*ROW('Sanitation Data'!G52)))</f>
        <v/>
      </c>
      <c r="DG58" s="34" t="str">
        <f ca="1">+IF(OFFSET('Sanitation Data'!$G$31,0,10*ROW('Sanitation Data'!G52))="","",OFFSET('Sanitation Data'!$G$31,0,10*ROW('Sanitation Data'!G52)))</f>
        <v/>
      </c>
      <c r="DH58" s="34" t="str">
        <f ca="1">+IF(OFFSET('Sanitation Data'!$G$32,0,10*ROW('Sanitation Data'!G52))="","",OFFSET('Sanitation Data'!$G$32,0,10*ROW('Sanitation Data'!G52)))</f>
        <v/>
      </c>
      <c r="DI58" s="34" t="str">
        <f ca="1">+IF(OFFSET('Sanitation Data'!$G$33,0,10*ROW('Sanitation Data'!G52))="","",OFFSET('Sanitation Data'!$G$33,0,10*ROW('Sanitation Data'!G52)))</f>
        <v/>
      </c>
      <c r="DJ58" s="34" t="str">
        <f ca="1">+IF(OFFSET('Sanitation Data'!$H$29,0,10*ROW('Sanitation Data'!H52))="","",OFFSET('Sanitation Data'!$H$29,0,10*ROW('Sanitation Data'!H52)))</f>
        <v/>
      </c>
      <c r="DK58" s="34" t="str">
        <f ca="1">+IF(OFFSET('Sanitation Data'!$H$30,0,10*ROW('Sanitation Data'!H52))="","",OFFSET('Sanitation Data'!$H$30,0,10*ROW('Sanitation Data'!H52)))</f>
        <v/>
      </c>
      <c r="DL58" s="34" t="str">
        <f ca="1">+IF(OFFSET('Sanitation Data'!$H$31,0,10*ROW('Sanitation Data'!H52))="","",OFFSET('Sanitation Data'!$H$31,0,10*ROW('Sanitation Data'!H52)))</f>
        <v/>
      </c>
      <c r="DM58" s="34" t="str">
        <f ca="1">+IF(OFFSET('Sanitation Data'!$H$32,0,10*ROW('Sanitation Data'!H52))="","",OFFSET('Sanitation Data'!$H$32,0,10*ROW('Sanitation Data'!H52)))</f>
        <v/>
      </c>
      <c r="DN58" s="34" t="str">
        <f ca="1">+IF(OFFSET('Sanitation Data'!$H$33,0,10*ROW('Sanitation Data'!H52))="","",OFFSET('Sanitation Data'!$H$33,0,10*ROW('Sanitation Data'!H52)))</f>
        <v/>
      </c>
      <c r="DO58" s="34" t="str">
        <f ca="1">+IF(OFFSET('Hygiene Data'!$C$12,0,10*ROW('Hygiene Data'!C52))="","",OFFSET('Hygiene Data'!$C$12,0,10*ROW('Hygiene Data'!C52)))</f>
        <v/>
      </c>
      <c r="DP58" s="34" t="str">
        <f ca="1">+IF(OFFSET('Hygiene Data'!$C$13,0,10*ROW('Hygiene Data'!C52))="","",OFFSET('Hygiene Data'!$C$13,0,10*ROW('Hygiene Data'!C52)))</f>
        <v/>
      </c>
      <c r="DQ58" s="34" t="str">
        <f ca="1">+IF(OFFSET('Hygiene Data'!$C$14,0,10*ROW('Hygiene Data'!C52))="","",OFFSET('Hygiene Data'!$C$14,0,10*ROW('Hygiene Data'!C52)))</f>
        <v/>
      </c>
      <c r="DR58" s="34" t="str">
        <f ca="1">+IF(OFFSET('Hygiene Data'!$D$12,0,10*ROW('Hygiene Data'!D52))="","",OFFSET('Hygiene Data'!$D$12,0,10*ROW('Hygiene Data'!D52)))</f>
        <v/>
      </c>
      <c r="DS58" s="34" t="str">
        <f ca="1">+IF(OFFSET('Hygiene Data'!$D$13,0,10*ROW('Hygiene Data'!D52))="","",OFFSET('Hygiene Data'!$D$13,0,10*ROW('Hygiene Data'!D52)))</f>
        <v/>
      </c>
      <c r="DT58" s="34" t="str">
        <f ca="1">+IF(OFFSET('Hygiene Data'!$D$14,0,10*ROW('Hygiene Data'!D52))="","",OFFSET('Hygiene Data'!$D$14,0,10*ROW('Hygiene Data'!D52)))</f>
        <v/>
      </c>
      <c r="DU58" s="34" t="str">
        <f ca="1">+IF(OFFSET('Hygiene Data'!$E$12,0,10*ROW('Hygiene Data'!E52))="","",OFFSET('Hygiene Data'!$E$12,0,10*ROW('Hygiene Data'!E52)))</f>
        <v/>
      </c>
      <c r="DV58" s="34" t="str">
        <f ca="1">+IF(OFFSET('Hygiene Data'!$E$13,0,10*ROW('Hygiene Data'!E52))="","",OFFSET('Hygiene Data'!$E$13,0,10*ROW('Hygiene Data'!E52)))</f>
        <v/>
      </c>
      <c r="DW58" s="34" t="str">
        <f ca="1">+IF(OFFSET('Hygiene Data'!$E$14,0,10*ROW('Hygiene Data'!E52))="","",OFFSET('Hygiene Data'!$E$14,0,10*ROW('Hygiene Data'!E52)))</f>
        <v/>
      </c>
      <c r="DX58" s="34" t="str">
        <f ca="1">+IF(OFFSET('Hygiene Data'!$F$12,0,10*ROW('Hygiene Data'!F52))="","",OFFSET('Hygiene Data'!$F$12,0,10*ROW('Hygiene Data'!F52)))</f>
        <v/>
      </c>
      <c r="DY58" s="34" t="str">
        <f ca="1">+IF(OFFSET('Hygiene Data'!$F$13,0,10*ROW('Hygiene Data'!F52))="","",OFFSET('Hygiene Data'!$F$13,0,10*ROW('Hygiene Data'!F52)))</f>
        <v/>
      </c>
      <c r="DZ58" s="34" t="str">
        <f ca="1">+IF(OFFSET('Hygiene Data'!$F$14,0,10*ROW('Hygiene Data'!F52))="","",OFFSET('Hygiene Data'!$F$14,0,10*ROW('Hygiene Data'!F52)))</f>
        <v/>
      </c>
      <c r="EA58" s="34" t="str">
        <f ca="1">+IF(OFFSET('Hygiene Data'!$G$12,0,10*ROW('Hygiene Data'!G52))="","",OFFSET('Hygiene Data'!$G$12,0,10*ROW('Hygiene Data'!G52)))</f>
        <v/>
      </c>
      <c r="EB58" s="34" t="str">
        <f ca="1">+IF(OFFSET('Hygiene Data'!$G$13,0,10*ROW('Hygiene Data'!G52))="","",OFFSET('Hygiene Data'!$G$13,0,10*ROW('Hygiene Data'!G52)))</f>
        <v/>
      </c>
      <c r="EC58" s="34" t="str">
        <f ca="1">+IF(OFFSET('Hygiene Data'!$G$14,0,10*ROW('Hygiene Data'!G52))="","",OFFSET('Hygiene Data'!$G$14,0,10*ROW('Hygiene Data'!G52)))</f>
        <v/>
      </c>
      <c r="ED58" s="34" t="str">
        <f ca="1">+IF(OFFSET('Hygiene Data'!$H$12,0,10*ROW('Hygiene Data'!H52))="","",OFFSET('Hygiene Data'!$H$12,0,10*ROW('Hygiene Data'!H52)))</f>
        <v/>
      </c>
      <c r="EE58" s="34" t="str">
        <f ca="1">+IF(OFFSET('Hygiene Data'!$H$13,0,10*ROW('Hygiene Data'!H52))="","",OFFSET('Hygiene Data'!$H$13,0,10*ROW('Hygiene Data'!H52)))</f>
        <v/>
      </c>
      <c r="EF58" s="34" t="str">
        <f ca="1">+IF(OFFSET('Hygiene Data'!$H$14,0,10*ROW('Hygiene Data'!H52))="","",OFFSET('Hygiene Data'!$H$14,0,10*ROW('Hygiene Data'!H52)))</f>
        <v/>
      </c>
    </row>
    <row r="59" spans="1:136" x14ac:dyDescent="0.25">
      <c r="A59" s="57" t="str">
        <f ca="1">+IF(OFFSET('Water Data'!$B$1,0,10*ROW('Water Data'!B56))="","",OFFSET('Water Data'!$B$1,0,10*ROW('Water Data'!B56)))</f>
        <v/>
      </c>
      <c r="B59" s="57" t="str">
        <f ca="1">+IF(OFFSET('Water Data'!$A$3,0,10*ROW('Water Data'!A56))="","",OFFSET('Water Data'!$A$3,0,10*ROW('Water Data'!A56)))</f>
        <v/>
      </c>
      <c r="C59" s="57" t="str">
        <f ca="1">+IF(OFFSET('Water Data'!$C$3,0,10*ROW('Water Data'!C56))="","",OFFSET('Water Data'!$C$3,0,10*ROW('Water Data'!C56)))</f>
        <v/>
      </c>
      <c r="D59" s="249" t="e">
        <f ca="1">+IF(AND(ISNUMBER(OFFSET('Water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9" t="e">
        <f ca="1">+IF(AND(ISNUMBER(OFFSET('Water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9" t="e">
        <f ca="1">+IF(AND(ISNUMBER(OFFSET('Water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9" t="e">
        <f ca="1">+IF(AND(ISNUMBER(OFFSET('Water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9" t="e">
        <f ca="1">+IF(AND(ISNUMBER(OFFSET('Water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9" t="e">
        <f ca="1">+IF(AND(ISNUMBER(OFFSET('Water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9" t="e">
        <f ca="1">+IF(AND(ISNUMBER(OFFSET('Water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9" t="e">
        <f ca="1">+IF(AND(ISNUMBER(OFFSET('Water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9" t="e">
        <f ca="1">+IF(AND(ISNUMBER(OFFSET('Water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9" t="e">
        <f ca="1">+IF(AND(ISNUMBER(OFFSET('Water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9" t="e">
        <f ca="1">+IF(AND(ISNUMBER(OFFSET('Water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9" t="e">
        <f ca="1">+IF(AND(ISNUMBER(OFFSET('Water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9" t="e">
        <f ca="1">+IF(AND(ISNUMBER(OFFSET('Water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9" t="e">
        <f ca="1">+IF(AND(ISNUMBER(OFFSET('Water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9" t="e">
        <f ca="1">+IF(AND(ISNUMBER(OFFSET('Water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9" t="e">
        <f ca="1">+IF(AND(ISNUMBER(OFFSET('Water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9" t="e">
        <f ca="1">+IF(AND(ISNUMBER(OFFSET('Water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9" t="e">
        <f ca="1">+IF(AND(ISNUMBER(OFFSET('Water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0" t="e">
        <f ca="1">+IF(AND(ISNUMBER(OFFSET('Sanitation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0" t="e">
        <f ca="1">+IF(AND(ISNUMBER(OFFSET('Sanitation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0" t="e">
        <f ca="1">+IF(AND(ISNUMBER(OFFSET('Sanitation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0" t="e">
        <f ca="1">+IF(AND(ISNUMBER(OFFSET('Sanitation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0" t="e">
        <f ca="1">+IF(AND(ISNUMBER(OFFSET('Sanitation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0" t="e">
        <f ca="1">+IF(AND(ISNUMBER(OFFSET('Sanitation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0" t="e">
        <f ca="1">+IF(AND(ISNUMBER(OFFSET('Sanitation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0" t="e">
        <f ca="1">+IF(AND(ISNUMBER(OFFSET('Sanitation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0" t="e">
        <f ca="1">+IF(AND(ISNUMBER(OFFSET('Sanitation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0" t="e">
        <f ca="1">+IF(AND(ISNUMBER(OFFSET('Sanitation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0" t="e">
        <f ca="1">+IF(AND(ISNUMBER(OFFSET('Sanitation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0" t="e">
        <f ca="1">+IF(AND(ISNUMBER(OFFSET('Sanitation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0" t="e">
        <f ca="1">+IF(AND(ISNUMBER(OFFSET('Sanitation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0" t="e">
        <f ca="1">+IF(AND(ISNUMBER(OFFSET('Sanitation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0" t="e">
        <f ca="1">+IF(AND(ISNUMBER(OFFSET('Sanitation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0" t="e">
        <f ca="1">+IF(AND(ISNUMBER(OFFSET('Sanitation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0" t="e">
        <f ca="1">+IF(AND(ISNUMBER(OFFSET('Sanitation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0" t="e">
        <f ca="1">+IF(AND(ISNUMBER(OFFSET('Sanitation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0" t="e">
        <f ca="1">+IF(AND(ISNUMBER(OFFSET('Sanitation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0" t="e">
        <f ca="1">+IF(AND(ISNUMBER(OFFSET('Sanitation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0" t="e">
        <f ca="1">+IF(AND(ISNUMBER(OFFSET('Sanitation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0" t="e">
        <f ca="1">+IF(AND(ISNUMBER(OFFSET('Sanitation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0" t="e">
        <f ca="1">+IF(AND(ISNUMBER(OFFSET('Sanitation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0" t="e">
        <f ca="1">+IF(AND(ISNUMBER(OFFSET('Sanitation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0" t="e">
        <f ca="1">+IF(AND(ISNUMBER(OFFSET('Sanitation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0" t="e">
        <f ca="1">+IF(AND(ISNUMBER(OFFSET('Sanitation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0" t="e">
        <f ca="1">+IF(AND(ISNUMBER(OFFSET('Sanitation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0" t="e">
        <f ca="1">+IF(AND(ISNUMBER(OFFSET('Sanitation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0" t="e">
        <f ca="1">+IF(AND(ISNUMBER(OFFSET('Sanitation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0" t="e">
        <f ca="1">+IF(AND(ISNUMBER(OFFSET('Sanitation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1" t="e">
        <f ca="1">+IF(AND(ISNUMBER(OFFSET('Hygiene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1" t="e">
        <f ca="1">+IF(AND(ISNUMBER(OFFSET('Hygiene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1" t="e">
        <f ca="1">+IF(AND(ISNUMBER(OFFSET('Hygiene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1" t="e">
        <f ca="1">+IF(AND(ISNUMBER(OFFSET('Hygiene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1" t="e">
        <f ca="1">+IF(AND(ISNUMBER(OFFSET('Hygiene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1" t="e">
        <f ca="1">+IF(AND(ISNUMBER(OFFSET('Hygiene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1" t="e">
        <f ca="1">+IF(AND(ISNUMBER(OFFSET('Hygiene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1" t="e">
        <f ca="1">+IF(AND(ISNUMBER(OFFSET('Hygiene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1" t="e">
        <f ca="1">+IF(AND(ISNUMBER(OFFSET('Hygiene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1" t="e">
        <f ca="1">+IF(AND(ISNUMBER(OFFSET('Hygiene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1" t="e">
        <f ca="1">+IF(AND(ISNUMBER(OFFSET('Hygiene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1" t="e">
        <f ca="1">+IF(AND(ISNUMBER(OFFSET('Hygiene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1" t="e">
        <f ca="1">+IF(AND(ISNUMBER(OFFSET('Hygiene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1" t="e">
        <f ca="1">+IF(AND(ISNUMBER(OFFSET('Hygiene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1" t="e">
        <f ca="1">+IF(AND(ISNUMBER(OFFSET('Hygiene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1" t="e">
        <f ca="1">+IF(AND(ISNUMBER(OFFSET('Hygiene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1" t="e">
        <f ca="1">+IF(AND(ISNUMBER(OFFSET('Hygiene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1" t="e">
        <f ca="1">+IF(AND(ISNUMBER(OFFSET('Hygiene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1">+IF(OFFSET('Water Data'!$C$28,0,10*ROW('Water Data'!C53))="","",OFFSET('Water Data'!$C$28,0,10*ROW('Water Data'!C53)))</f>
        <v/>
      </c>
      <c r="BT59" s="34" t="str">
        <f ca="1">+IF(OFFSET('Water Data'!$C$29,0,10*ROW('Water Data'!C53))="","",OFFSET('Water Data'!$C$29,0,10*ROW('Water Data'!C53)))</f>
        <v/>
      </c>
      <c r="BU59" s="34" t="str">
        <f ca="1">+IF(OFFSET('Water Data'!$C$30,0,10*ROW('Water Data'!C53))="","",OFFSET('Water Data'!$C$30,0,10*ROW('Water Data'!C53)))</f>
        <v/>
      </c>
      <c r="BV59" s="34" t="str">
        <f ca="1">+IF(OFFSET('Water Data'!$D$28,0,10*ROW('Water Data'!D53))="","",OFFSET('Water Data'!$D$28,0,10*ROW('Water Data'!D53)))</f>
        <v/>
      </c>
      <c r="BW59" s="34" t="str">
        <f ca="1">+IF(OFFSET('Water Data'!$D$29,0,10*ROW('Water Data'!D53))="","",OFFSET('Water Data'!$D$29,0,10*ROW('Water Data'!D53)))</f>
        <v/>
      </c>
      <c r="BX59" s="34" t="str">
        <f ca="1">+IF(OFFSET('Water Data'!$D$30,0,10*ROW('Water Data'!D53))="","",OFFSET('Water Data'!$D$30,0,10*ROW('Water Data'!D53)))</f>
        <v/>
      </c>
      <c r="BY59" s="34" t="str">
        <f ca="1">+IF(OFFSET('Water Data'!$E$28,0,10*ROW('Water Data'!E53))="","",OFFSET('Water Data'!$E$28,0,10*ROW('Water Data'!E53)))</f>
        <v/>
      </c>
      <c r="BZ59" s="34" t="str">
        <f ca="1">+IF(OFFSET('Water Data'!$E$29,0,10*ROW('Water Data'!E53))="","",OFFSET('Water Data'!$E$29,0,10*ROW('Water Data'!E53)))</f>
        <v/>
      </c>
      <c r="CA59" s="34" t="str">
        <f ca="1">+IF(OFFSET('Water Data'!$E$30,0,10*ROW('Water Data'!E53))="","",OFFSET('Water Data'!$E$30,0,10*ROW('Water Data'!E53)))</f>
        <v/>
      </c>
      <c r="CB59" s="34" t="str">
        <f ca="1">+IF(OFFSET('Water Data'!$F$28,0,10*ROW('Water Data'!F53))="","",OFFSET('Water Data'!$F$28,0,10*ROW('Water Data'!F53)))</f>
        <v/>
      </c>
      <c r="CC59" s="34" t="str">
        <f ca="1">+IF(OFFSET('Water Data'!$F$29,0,10*ROW('Water Data'!F53))="","",OFFSET('Water Data'!$F$29,0,10*ROW('Water Data'!F53)))</f>
        <v/>
      </c>
      <c r="CD59" s="34" t="str">
        <f ca="1">+IF(OFFSET('Water Data'!$F$30,0,10*ROW('Water Data'!F53))="","",OFFSET('Water Data'!$F$30,0,10*ROW('Water Data'!F53)))</f>
        <v/>
      </c>
      <c r="CE59" s="34" t="str">
        <f ca="1">+IF(OFFSET('Water Data'!$G$28,0,10*ROW('Water Data'!G53))="","",OFFSET('Water Data'!$G$28,0,10*ROW('Water Data'!G53)))</f>
        <v/>
      </c>
      <c r="CF59" s="34" t="str">
        <f ca="1">+IF(OFFSET('Water Data'!$G$29,0,10*ROW('Water Data'!G53))="","",OFFSET('Water Data'!$G$29,0,10*ROW('Water Data'!G53)))</f>
        <v/>
      </c>
      <c r="CG59" s="34" t="str">
        <f ca="1">+IF(OFFSET('Water Data'!$G$30,0,10*ROW('Water Data'!G53))="","",OFFSET('Water Data'!$G$30,0,10*ROW('Water Data'!G53)))</f>
        <v/>
      </c>
      <c r="CH59" s="34" t="str">
        <f ca="1">+IF(OFFSET('Water Data'!$H$28,0,10*ROW('Water Data'!H53))="","",OFFSET('Water Data'!$H$28,0,10*ROW('Water Data'!H53)))</f>
        <v/>
      </c>
      <c r="CI59" s="34" t="str">
        <f ca="1">+IF(OFFSET('Water Data'!$H$29,0,10*ROW('Water Data'!H53))="","",OFFSET('Water Data'!$H$29,0,10*ROW('Water Data'!H53)))</f>
        <v/>
      </c>
      <c r="CJ59" s="34" t="str">
        <f ca="1">+IF(OFFSET('Water Data'!$H$30,0,10*ROW('Water Data'!H53))="","",OFFSET('Water Data'!$H$30,0,10*ROW('Water Data'!H53)))</f>
        <v/>
      </c>
      <c r="CK59" s="34" t="str">
        <f ca="1">+IF(OFFSET('Sanitation Data'!$C$29,0,10*ROW('Sanitation Data'!C53))="","",OFFSET('Sanitation Data'!$C$29,0,10*ROW('Sanitation Data'!C53)))</f>
        <v/>
      </c>
      <c r="CL59" s="34" t="str">
        <f ca="1">+IF(OFFSET('Sanitation Data'!$C$30,0,10*ROW('Sanitation Data'!C53))="","",OFFSET('Sanitation Data'!$C$30,0,10*ROW('Sanitation Data'!C53)))</f>
        <v/>
      </c>
      <c r="CM59" s="34" t="str">
        <f ca="1">+IF(OFFSET('Sanitation Data'!$C$31,0,10*ROW('Sanitation Data'!C53))="","",OFFSET('Sanitation Data'!$C$31,0,10*ROW('Sanitation Data'!C53)))</f>
        <v/>
      </c>
      <c r="CN59" s="34" t="str">
        <f ca="1">+IF(OFFSET('Sanitation Data'!$C$32,0,10*ROW('Sanitation Data'!C53))="","",OFFSET('Sanitation Data'!$C$32,0,10*ROW('Sanitation Data'!C53)))</f>
        <v/>
      </c>
      <c r="CO59" s="34" t="str">
        <f ca="1">+IF(OFFSET('Sanitation Data'!$C$33,0,10*ROW('Sanitation Data'!C53))="","",OFFSET('Sanitation Data'!$C$33,0,10*ROW('Sanitation Data'!C53)))</f>
        <v/>
      </c>
      <c r="CP59" s="34" t="str">
        <f ca="1">+IF(OFFSET('Sanitation Data'!$D$29,0,10*ROW('Sanitation Data'!D53))="","",OFFSET('Sanitation Data'!$D$29,0,10*ROW('Sanitation Data'!D53)))</f>
        <v/>
      </c>
      <c r="CQ59" s="34" t="str">
        <f ca="1">+IF(OFFSET('Sanitation Data'!$D$30,0,10*ROW('Sanitation Data'!D53))="","",OFFSET('Sanitation Data'!$D$30,0,10*ROW('Sanitation Data'!D53)))</f>
        <v/>
      </c>
      <c r="CR59" s="34" t="str">
        <f ca="1">+IF(OFFSET('Sanitation Data'!$D$31,0,10*ROW('Sanitation Data'!D53))="","",OFFSET('Sanitation Data'!$D$31,0,10*ROW('Sanitation Data'!D53)))</f>
        <v/>
      </c>
      <c r="CS59" s="34" t="str">
        <f ca="1">+IF(OFFSET('Sanitation Data'!$D$32,0,10*ROW('Sanitation Data'!D53))="","",OFFSET('Sanitation Data'!$D$32,0,10*ROW('Sanitation Data'!D53)))</f>
        <v/>
      </c>
      <c r="CT59" s="34" t="str">
        <f ca="1">+IF(OFFSET('Sanitation Data'!$D$33,0,10*ROW('Sanitation Data'!D53))="","",OFFSET('Sanitation Data'!$D$33,0,10*ROW('Sanitation Data'!D53)))</f>
        <v/>
      </c>
      <c r="CU59" s="34" t="str">
        <f ca="1">+IF(OFFSET('Sanitation Data'!$E$29,0,10*ROW('Sanitation Data'!E53))="","",OFFSET('Sanitation Data'!$E$29,0,10*ROW('Sanitation Data'!E53)))</f>
        <v/>
      </c>
      <c r="CV59" s="34" t="str">
        <f ca="1">+IF(OFFSET('Sanitation Data'!$E$30,0,10*ROW('Sanitation Data'!E53))="","",OFFSET('Sanitation Data'!$E$30,0,10*ROW('Sanitation Data'!E53)))</f>
        <v/>
      </c>
      <c r="CW59" s="34" t="str">
        <f ca="1">+IF(OFFSET('Sanitation Data'!$E$31,0,10*ROW('Sanitation Data'!E53))="","",OFFSET('Sanitation Data'!$E$31,0,10*ROW('Sanitation Data'!E53)))</f>
        <v/>
      </c>
      <c r="CX59" s="34" t="str">
        <f ca="1">+IF(OFFSET('Sanitation Data'!$E$32,0,10*ROW('Sanitation Data'!E53))="","",OFFSET('Sanitation Data'!$E$32,0,10*ROW('Sanitation Data'!E53)))</f>
        <v/>
      </c>
      <c r="CY59" s="34" t="str">
        <f ca="1">+IF(OFFSET('Sanitation Data'!$E$33,0,10*ROW('Sanitation Data'!E53))="","",OFFSET('Sanitation Data'!$E$33,0,10*ROW('Sanitation Data'!E53)))</f>
        <v/>
      </c>
      <c r="CZ59" s="34" t="str">
        <f ca="1">+IF(OFFSET('Sanitation Data'!$F$29,0,10*ROW('Sanitation Data'!F53))="","",OFFSET('Sanitation Data'!$F$29,0,10*ROW('Sanitation Data'!F53)))</f>
        <v/>
      </c>
      <c r="DA59" s="34" t="str">
        <f ca="1">+IF(OFFSET('Sanitation Data'!$F$30,0,10*ROW('Sanitation Data'!F53))="","",OFFSET('Sanitation Data'!$F$30,0,10*ROW('Sanitation Data'!F53)))</f>
        <v/>
      </c>
      <c r="DB59" s="34" t="str">
        <f ca="1">+IF(OFFSET('Sanitation Data'!$F$31,0,10*ROW('Sanitation Data'!F53))="","",OFFSET('Sanitation Data'!$F$31,0,10*ROW('Sanitation Data'!F53)))</f>
        <v/>
      </c>
      <c r="DC59" s="34" t="str">
        <f ca="1">+IF(OFFSET('Sanitation Data'!$F$32,0,10*ROW('Sanitation Data'!F53))="","",OFFSET('Sanitation Data'!$F$32,0,10*ROW('Sanitation Data'!F53)))</f>
        <v/>
      </c>
      <c r="DD59" s="34" t="str">
        <f ca="1">+IF(OFFSET('Sanitation Data'!$F$33,0,10*ROW('Sanitation Data'!F53))="","",OFFSET('Sanitation Data'!$F$33,0,10*ROW('Sanitation Data'!F53)))</f>
        <v/>
      </c>
      <c r="DE59" s="34" t="str">
        <f ca="1">+IF(OFFSET('Sanitation Data'!$G$29,0,10*ROW('Sanitation Data'!G53))="","",OFFSET('Sanitation Data'!$G$29,0,10*ROW('Sanitation Data'!G53)))</f>
        <v/>
      </c>
      <c r="DF59" s="34" t="str">
        <f ca="1">+IF(OFFSET('Sanitation Data'!$G$30,0,10*ROW('Sanitation Data'!G53))="","",OFFSET('Sanitation Data'!$G$30,0,10*ROW('Sanitation Data'!G53)))</f>
        <v/>
      </c>
      <c r="DG59" s="34" t="str">
        <f ca="1">+IF(OFFSET('Sanitation Data'!$G$31,0,10*ROW('Sanitation Data'!G53))="","",OFFSET('Sanitation Data'!$G$31,0,10*ROW('Sanitation Data'!G53)))</f>
        <v/>
      </c>
      <c r="DH59" s="34" t="str">
        <f ca="1">+IF(OFFSET('Sanitation Data'!$G$32,0,10*ROW('Sanitation Data'!G53))="","",OFFSET('Sanitation Data'!$G$32,0,10*ROW('Sanitation Data'!G53)))</f>
        <v/>
      </c>
      <c r="DI59" s="34" t="str">
        <f ca="1">+IF(OFFSET('Sanitation Data'!$G$33,0,10*ROW('Sanitation Data'!G53))="","",OFFSET('Sanitation Data'!$G$33,0,10*ROW('Sanitation Data'!G53)))</f>
        <v/>
      </c>
      <c r="DJ59" s="34" t="str">
        <f ca="1">+IF(OFFSET('Sanitation Data'!$H$29,0,10*ROW('Sanitation Data'!H53))="","",OFFSET('Sanitation Data'!$H$29,0,10*ROW('Sanitation Data'!H53)))</f>
        <v/>
      </c>
      <c r="DK59" s="34" t="str">
        <f ca="1">+IF(OFFSET('Sanitation Data'!$H$30,0,10*ROW('Sanitation Data'!H53))="","",OFFSET('Sanitation Data'!$H$30,0,10*ROW('Sanitation Data'!H53)))</f>
        <v/>
      </c>
      <c r="DL59" s="34" t="str">
        <f ca="1">+IF(OFFSET('Sanitation Data'!$H$31,0,10*ROW('Sanitation Data'!H53))="","",OFFSET('Sanitation Data'!$H$31,0,10*ROW('Sanitation Data'!H53)))</f>
        <v/>
      </c>
      <c r="DM59" s="34" t="str">
        <f ca="1">+IF(OFFSET('Sanitation Data'!$H$32,0,10*ROW('Sanitation Data'!H53))="","",OFFSET('Sanitation Data'!$H$32,0,10*ROW('Sanitation Data'!H53)))</f>
        <v/>
      </c>
      <c r="DN59" s="34" t="str">
        <f ca="1">+IF(OFFSET('Sanitation Data'!$H$33,0,10*ROW('Sanitation Data'!H53))="","",OFFSET('Sanitation Data'!$H$33,0,10*ROW('Sanitation Data'!H53)))</f>
        <v/>
      </c>
      <c r="DO59" s="34" t="str">
        <f ca="1">+IF(OFFSET('Hygiene Data'!$C$12,0,10*ROW('Hygiene Data'!C53))="","",OFFSET('Hygiene Data'!$C$12,0,10*ROW('Hygiene Data'!C53)))</f>
        <v/>
      </c>
      <c r="DP59" s="34" t="str">
        <f ca="1">+IF(OFFSET('Hygiene Data'!$C$13,0,10*ROW('Hygiene Data'!C53))="","",OFFSET('Hygiene Data'!$C$13,0,10*ROW('Hygiene Data'!C53)))</f>
        <v/>
      </c>
      <c r="DQ59" s="34" t="str">
        <f ca="1">+IF(OFFSET('Hygiene Data'!$C$14,0,10*ROW('Hygiene Data'!C53))="","",OFFSET('Hygiene Data'!$C$14,0,10*ROW('Hygiene Data'!C53)))</f>
        <v/>
      </c>
      <c r="DR59" s="34" t="str">
        <f ca="1">+IF(OFFSET('Hygiene Data'!$D$12,0,10*ROW('Hygiene Data'!D53))="","",OFFSET('Hygiene Data'!$D$12,0,10*ROW('Hygiene Data'!D53)))</f>
        <v/>
      </c>
      <c r="DS59" s="34" t="str">
        <f ca="1">+IF(OFFSET('Hygiene Data'!$D$13,0,10*ROW('Hygiene Data'!D53))="","",OFFSET('Hygiene Data'!$D$13,0,10*ROW('Hygiene Data'!D53)))</f>
        <v/>
      </c>
      <c r="DT59" s="34" t="str">
        <f ca="1">+IF(OFFSET('Hygiene Data'!$D$14,0,10*ROW('Hygiene Data'!D53))="","",OFFSET('Hygiene Data'!$D$14,0,10*ROW('Hygiene Data'!D53)))</f>
        <v/>
      </c>
      <c r="DU59" s="34" t="str">
        <f ca="1">+IF(OFFSET('Hygiene Data'!$E$12,0,10*ROW('Hygiene Data'!E53))="","",OFFSET('Hygiene Data'!$E$12,0,10*ROW('Hygiene Data'!E53)))</f>
        <v/>
      </c>
      <c r="DV59" s="34" t="str">
        <f ca="1">+IF(OFFSET('Hygiene Data'!$E$13,0,10*ROW('Hygiene Data'!E53))="","",OFFSET('Hygiene Data'!$E$13,0,10*ROW('Hygiene Data'!E53)))</f>
        <v/>
      </c>
      <c r="DW59" s="34" t="str">
        <f ca="1">+IF(OFFSET('Hygiene Data'!$E$14,0,10*ROW('Hygiene Data'!E53))="","",OFFSET('Hygiene Data'!$E$14,0,10*ROW('Hygiene Data'!E53)))</f>
        <v/>
      </c>
      <c r="DX59" s="34" t="str">
        <f ca="1">+IF(OFFSET('Hygiene Data'!$F$12,0,10*ROW('Hygiene Data'!F53))="","",OFFSET('Hygiene Data'!$F$12,0,10*ROW('Hygiene Data'!F53)))</f>
        <v/>
      </c>
      <c r="DY59" s="34" t="str">
        <f ca="1">+IF(OFFSET('Hygiene Data'!$F$13,0,10*ROW('Hygiene Data'!F53))="","",OFFSET('Hygiene Data'!$F$13,0,10*ROW('Hygiene Data'!F53)))</f>
        <v/>
      </c>
      <c r="DZ59" s="34" t="str">
        <f ca="1">+IF(OFFSET('Hygiene Data'!$F$14,0,10*ROW('Hygiene Data'!F53))="","",OFFSET('Hygiene Data'!$F$14,0,10*ROW('Hygiene Data'!F53)))</f>
        <v/>
      </c>
      <c r="EA59" s="34" t="str">
        <f ca="1">+IF(OFFSET('Hygiene Data'!$G$12,0,10*ROW('Hygiene Data'!G53))="","",OFFSET('Hygiene Data'!$G$12,0,10*ROW('Hygiene Data'!G53)))</f>
        <v/>
      </c>
      <c r="EB59" s="34" t="str">
        <f ca="1">+IF(OFFSET('Hygiene Data'!$G$13,0,10*ROW('Hygiene Data'!G53))="","",OFFSET('Hygiene Data'!$G$13,0,10*ROW('Hygiene Data'!G53)))</f>
        <v/>
      </c>
      <c r="EC59" s="34" t="str">
        <f ca="1">+IF(OFFSET('Hygiene Data'!$G$14,0,10*ROW('Hygiene Data'!G53))="","",OFFSET('Hygiene Data'!$G$14,0,10*ROW('Hygiene Data'!G53)))</f>
        <v/>
      </c>
      <c r="ED59" s="34" t="str">
        <f ca="1">+IF(OFFSET('Hygiene Data'!$H$12,0,10*ROW('Hygiene Data'!H53))="","",OFFSET('Hygiene Data'!$H$12,0,10*ROW('Hygiene Data'!H53)))</f>
        <v/>
      </c>
      <c r="EE59" s="34" t="str">
        <f ca="1">+IF(OFFSET('Hygiene Data'!$H$13,0,10*ROW('Hygiene Data'!H53))="","",OFFSET('Hygiene Data'!$H$13,0,10*ROW('Hygiene Data'!H53)))</f>
        <v/>
      </c>
      <c r="EF59" s="34" t="str">
        <f ca="1">+IF(OFFSET('Hygiene Data'!$H$14,0,10*ROW('Hygiene Data'!H53))="","",OFFSET('Hygiene Data'!$H$14,0,10*ROW('Hygiene Data'!H53)))</f>
        <v/>
      </c>
    </row>
    <row r="60" spans="1:136" x14ac:dyDescent="0.25">
      <c r="A60" s="57" t="str">
        <f ca="1">+IF(OFFSET('Water Data'!$B$1,0,10*ROW('Water Data'!B57))="","",OFFSET('Water Data'!$B$1,0,10*ROW('Water Data'!B57)))</f>
        <v/>
      </c>
      <c r="B60" s="57" t="str">
        <f ca="1">+IF(OFFSET('Water Data'!$A$3,0,10*ROW('Water Data'!A57))="","",OFFSET('Water Data'!$A$3,0,10*ROW('Water Data'!A57)))</f>
        <v/>
      </c>
      <c r="C60" s="57" t="str">
        <f ca="1">+IF(OFFSET('Water Data'!$C$3,0,10*ROW('Water Data'!C57))="","",OFFSET('Water Data'!$C$3,0,10*ROW('Water Data'!C57)))</f>
        <v/>
      </c>
      <c r="D60" s="249" t="e">
        <f ca="1">+IF(AND(ISNUMBER(OFFSET('Water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9" t="e">
        <f ca="1">+IF(AND(ISNUMBER(OFFSET('Water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9" t="e">
        <f ca="1">+IF(AND(ISNUMBER(OFFSET('Water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9" t="e">
        <f ca="1">+IF(AND(ISNUMBER(OFFSET('Water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9" t="e">
        <f ca="1">+IF(AND(ISNUMBER(OFFSET('Water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9" t="e">
        <f ca="1">+IF(AND(ISNUMBER(OFFSET('Water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9" t="e">
        <f ca="1">+IF(AND(ISNUMBER(OFFSET('Water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9" t="e">
        <f ca="1">+IF(AND(ISNUMBER(OFFSET('Water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9" t="e">
        <f ca="1">+IF(AND(ISNUMBER(OFFSET('Water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9" t="e">
        <f ca="1">+IF(AND(ISNUMBER(OFFSET('Water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9" t="e">
        <f ca="1">+IF(AND(ISNUMBER(OFFSET('Water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9" t="e">
        <f ca="1">+IF(AND(ISNUMBER(OFFSET('Water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9" t="e">
        <f ca="1">+IF(AND(ISNUMBER(OFFSET('Water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9" t="e">
        <f ca="1">+IF(AND(ISNUMBER(OFFSET('Water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9" t="e">
        <f ca="1">+IF(AND(ISNUMBER(OFFSET('Water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9" t="e">
        <f ca="1">+IF(AND(ISNUMBER(OFFSET('Water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9" t="e">
        <f ca="1">+IF(AND(ISNUMBER(OFFSET('Water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9" t="e">
        <f ca="1">+IF(AND(ISNUMBER(OFFSET('Water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0" t="e">
        <f ca="1">+IF(AND(ISNUMBER(OFFSET('Sanitation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0" t="e">
        <f ca="1">+IF(AND(ISNUMBER(OFFSET('Sanitation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0" t="e">
        <f ca="1">+IF(AND(ISNUMBER(OFFSET('Sanitation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0" t="e">
        <f ca="1">+IF(AND(ISNUMBER(OFFSET('Sanitation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0" t="e">
        <f ca="1">+IF(AND(ISNUMBER(OFFSET('Sanitation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0" t="e">
        <f ca="1">+IF(AND(ISNUMBER(OFFSET('Sanitation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0" t="e">
        <f ca="1">+IF(AND(ISNUMBER(OFFSET('Sanitation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0" t="e">
        <f ca="1">+IF(AND(ISNUMBER(OFFSET('Sanitation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0" t="e">
        <f ca="1">+IF(AND(ISNUMBER(OFFSET('Sanitation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0" t="e">
        <f ca="1">+IF(AND(ISNUMBER(OFFSET('Sanitation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0" t="e">
        <f ca="1">+IF(AND(ISNUMBER(OFFSET('Sanitation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0" t="e">
        <f ca="1">+IF(AND(ISNUMBER(OFFSET('Sanitation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0" t="e">
        <f ca="1">+IF(AND(ISNUMBER(OFFSET('Sanitation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0" t="e">
        <f ca="1">+IF(AND(ISNUMBER(OFFSET('Sanitation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0" t="e">
        <f ca="1">+IF(AND(ISNUMBER(OFFSET('Sanitation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0" t="e">
        <f ca="1">+IF(AND(ISNUMBER(OFFSET('Sanitation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0" t="e">
        <f ca="1">+IF(AND(ISNUMBER(OFFSET('Sanitation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0" t="e">
        <f ca="1">+IF(AND(ISNUMBER(OFFSET('Sanitation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0" t="e">
        <f ca="1">+IF(AND(ISNUMBER(OFFSET('Sanitation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0" t="e">
        <f ca="1">+IF(AND(ISNUMBER(OFFSET('Sanitation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0" t="e">
        <f ca="1">+IF(AND(ISNUMBER(OFFSET('Sanitation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0" t="e">
        <f ca="1">+IF(AND(ISNUMBER(OFFSET('Sanitation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0" t="e">
        <f ca="1">+IF(AND(ISNUMBER(OFFSET('Sanitation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0" t="e">
        <f ca="1">+IF(AND(ISNUMBER(OFFSET('Sanitation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0" t="e">
        <f ca="1">+IF(AND(ISNUMBER(OFFSET('Sanitation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0" t="e">
        <f ca="1">+IF(AND(ISNUMBER(OFFSET('Sanitation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0" t="e">
        <f ca="1">+IF(AND(ISNUMBER(OFFSET('Sanitation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0" t="e">
        <f ca="1">+IF(AND(ISNUMBER(OFFSET('Sanitation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0" t="e">
        <f ca="1">+IF(AND(ISNUMBER(OFFSET('Sanitation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0" t="e">
        <f ca="1">+IF(AND(ISNUMBER(OFFSET('Sanitation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1" t="e">
        <f ca="1">+IF(AND(ISNUMBER(OFFSET('Hygiene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1" t="e">
        <f ca="1">+IF(AND(ISNUMBER(OFFSET('Hygiene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1" t="e">
        <f ca="1">+IF(AND(ISNUMBER(OFFSET('Hygiene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1" t="e">
        <f ca="1">+IF(AND(ISNUMBER(OFFSET('Hygiene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1" t="e">
        <f ca="1">+IF(AND(ISNUMBER(OFFSET('Hygiene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1" t="e">
        <f ca="1">+IF(AND(ISNUMBER(OFFSET('Hygiene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1" t="e">
        <f ca="1">+IF(AND(ISNUMBER(OFFSET('Hygiene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1" t="e">
        <f ca="1">+IF(AND(ISNUMBER(OFFSET('Hygiene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1" t="e">
        <f ca="1">+IF(AND(ISNUMBER(OFFSET('Hygiene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1" t="e">
        <f ca="1">+IF(AND(ISNUMBER(OFFSET('Hygiene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1" t="e">
        <f ca="1">+IF(AND(ISNUMBER(OFFSET('Hygiene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1" t="e">
        <f ca="1">+IF(AND(ISNUMBER(OFFSET('Hygiene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1" t="e">
        <f ca="1">+IF(AND(ISNUMBER(OFFSET('Hygiene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1" t="e">
        <f ca="1">+IF(AND(ISNUMBER(OFFSET('Hygiene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1" t="e">
        <f ca="1">+IF(AND(ISNUMBER(OFFSET('Hygiene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1" t="e">
        <f ca="1">+IF(AND(ISNUMBER(OFFSET('Hygiene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1" t="e">
        <f ca="1">+IF(AND(ISNUMBER(OFFSET('Hygiene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1" t="e">
        <f ca="1">+IF(AND(ISNUMBER(OFFSET('Hygiene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1">+IF(OFFSET('Water Data'!$C$28,0,10*ROW('Water Data'!C54))="","",OFFSET('Water Data'!$C$28,0,10*ROW('Water Data'!C54)))</f>
        <v/>
      </c>
      <c r="BT60" s="34" t="str">
        <f ca="1">+IF(OFFSET('Water Data'!$C$29,0,10*ROW('Water Data'!C54))="","",OFFSET('Water Data'!$C$29,0,10*ROW('Water Data'!C54)))</f>
        <v/>
      </c>
      <c r="BU60" s="34" t="str">
        <f ca="1">+IF(OFFSET('Water Data'!$C$30,0,10*ROW('Water Data'!C54))="","",OFFSET('Water Data'!$C$30,0,10*ROW('Water Data'!C54)))</f>
        <v/>
      </c>
      <c r="BV60" s="34" t="str">
        <f ca="1">+IF(OFFSET('Water Data'!$D$28,0,10*ROW('Water Data'!D54))="","",OFFSET('Water Data'!$D$28,0,10*ROW('Water Data'!D54)))</f>
        <v/>
      </c>
      <c r="BW60" s="34" t="str">
        <f ca="1">+IF(OFFSET('Water Data'!$D$29,0,10*ROW('Water Data'!D54))="","",OFFSET('Water Data'!$D$29,0,10*ROW('Water Data'!D54)))</f>
        <v/>
      </c>
      <c r="BX60" s="34" t="str">
        <f ca="1">+IF(OFFSET('Water Data'!$D$30,0,10*ROW('Water Data'!D54))="","",OFFSET('Water Data'!$D$30,0,10*ROW('Water Data'!D54)))</f>
        <v/>
      </c>
      <c r="BY60" s="34" t="str">
        <f ca="1">+IF(OFFSET('Water Data'!$E$28,0,10*ROW('Water Data'!E54))="","",OFFSET('Water Data'!$E$28,0,10*ROW('Water Data'!E54)))</f>
        <v/>
      </c>
      <c r="BZ60" s="34" t="str">
        <f ca="1">+IF(OFFSET('Water Data'!$E$29,0,10*ROW('Water Data'!E54))="","",OFFSET('Water Data'!$E$29,0,10*ROW('Water Data'!E54)))</f>
        <v/>
      </c>
      <c r="CA60" s="34" t="str">
        <f ca="1">+IF(OFFSET('Water Data'!$E$30,0,10*ROW('Water Data'!E54))="","",OFFSET('Water Data'!$E$30,0,10*ROW('Water Data'!E54)))</f>
        <v/>
      </c>
      <c r="CB60" s="34" t="str">
        <f ca="1">+IF(OFFSET('Water Data'!$F$28,0,10*ROW('Water Data'!F54))="","",OFFSET('Water Data'!$F$28,0,10*ROW('Water Data'!F54)))</f>
        <v/>
      </c>
      <c r="CC60" s="34" t="str">
        <f ca="1">+IF(OFFSET('Water Data'!$F$29,0,10*ROW('Water Data'!F54))="","",OFFSET('Water Data'!$F$29,0,10*ROW('Water Data'!F54)))</f>
        <v/>
      </c>
      <c r="CD60" s="34" t="str">
        <f ca="1">+IF(OFFSET('Water Data'!$F$30,0,10*ROW('Water Data'!F54))="","",OFFSET('Water Data'!$F$30,0,10*ROW('Water Data'!F54)))</f>
        <v/>
      </c>
      <c r="CE60" s="34" t="str">
        <f ca="1">+IF(OFFSET('Water Data'!$G$28,0,10*ROW('Water Data'!G54))="","",OFFSET('Water Data'!$G$28,0,10*ROW('Water Data'!G54)))</f>
        <v/>
      </c>
      <c r="CF60" s="34" t="str">
        <f ca="1">+IF(OFFSET('Water Data'!$G$29,0,10*ROW('Water Data'!G54))="","",OFFSET('Water Data'!$G$29,0,10*ROW('Water Data'!G54)))</f>
        <v/>
      </c>
      <c r="CG60" s="34" t="str">
        <f ca="1">+IF(OFFSET('Water Data'!$G$30,0,10*ROW('Water Data'!G54))="","",OFFSET('Water Data'!$G$30,0,10*ROW('Water Data'!G54)))</f>
        <v/>
      </c>
      <c r="CH60" s="34" t="str">
        <f ca="1">+IF(OFFSET('Water Data'!$H$28,0,10*ROW('Water Data'!H54))="","",OFFSET('Water Data'!$H$28,0,10*ROW('Water Data'!H54)))</f>
        <v/>
      </c>
      <c r="CI60" s="34" t="str">
        <f ca="1">+IF(OFFSET('Water Data'!$H$29,0,10*ROW('Water Data'!H54))="","",OFFSET('Water Data'!$H$29,0,10*ROW('Water Data'!H54)))</f>
        <v/>
      </c>
      <c r="CJ60" s="34" t="str">
        <f ca="1">+IF(OFFSET('Water Data'!$H$30,0,10*ROW('Water Data'!H54))="","",OFFSET('Water Data'!$H$30,0,10*ROW('Water Data'!H54)))</f>
        <v/>
      </c>
      <c r="CK60" s="34" t="str">
        <f ca="1">+IF(OFFSET('Sanitation Data'!$C$29,0,10*ROW('Sanitation Data'!C54))="","",OFFSET('Sanitation Data'!$C$29,0,10*ROW('Sanitation Data'!C54)))</f>
        <v/>
      </c>
      <c r="CL60" s="34" t="str">
        <f ca="1">+IF(OFFSET('Sanitation Data'!$C$30,0,10*ROW('Sanitation Data'!C54))="","",OFFSET('Sanitation Data'!$C$30,0,10*ROW('Sanitation Data'!C54)))</f>
        <v/>
      </c>
      <c r="CM60" s="34" t="str">
        <f ca="1">+IF(OFFSET('Sanitation Data'!$C$31,0,10*ROW('Sanitation Data'!C54))="","",OFFSET('Sanitation Data'!$C$31,0,10*ROW('Sanitation Data'!C54)))</f>
        <v/>
      </c>
      <c r="CN60" s="34" t="str">
        <f ca="1">+IF(OFFSET('Sanitation Data'!$C$32,0,10*ROW('Sanitation Data'!C54))="","",OFFSET('Sanitation Data'!$C$32,0,10*ROW('Sanitation Data'!C54)))</f>
        <v/>
      </c>
      <c r="CO60" s="34" t="str">
        <f ca="1">+IF(OFFSET('Sanitation Data'!$C$33,0,10*ROW('Sanitation Data'!C54))="","",OFFSET('Sanitation Data'!$C$33,0,10*ROW('Sanitation Data'!C54)))</f>
        <v/>
      </c>
      <c r="CP60" s="34" t="str">
        <f ca="1">+IF(OFFSET('Sanitation Data'!$D$29,0,10*ROW('Sanitation Data'!D54))="","",OFFSET('Sanitation Data'!$D$29,0,10*ROW('Sanitation Data'!D54)))</f>
        <v/>
      </c>
      <c r="CQ60" s="34" t="str">
        <f ca="1">+IF(OFFSET('Sanitation Data'!$D$30,0,10*ROW('Sanitation Data'!D54))="","",OFFSET('Sanitation Data'!$D$30,0,10*ROW('Sanitation Data'!D54)))</f>
        <v/>
      </c>
      <c r="CR60" s="34" t="str">
        <f ca="1">+IF(OFFSET('Sanitation Data'!$D$31,0,10*ROW('Sanitation Data'!D54))="","",OFFSET('Sanitation Data'!$D$31,0,10*ROW('Sanitation Data'!D54)))</f>
        <v/>
      </c>
      <c r="CS60" s="34" t="str">
        <f ca="1">+IF(OFFSET('Sanitation Data'!$D$32,0,10*ROW('Sanitation Data'!D54))="","",OFFSET('Sanitation Data'!$D$32,0,10*ROW('Sanitation Data'!D54)))</f>
        <v/>
      </c>
      <c r="CT60" s="34" t="str">
        <f ca="1">+IF(OFFSET('Sanitation Data'!$D$33,0,10*ROW('Sanitation Data'!D54))="","",OFFSET('Sanitation Data'!$D$33,0,10*ROW('Sanitation Data'!D54)))</f>
        <v/>
      </c>
      <c r="CU60" s="34" t="str">
        <f ca="1">+IF(OFFSET('Sanitation Data'!$E$29,0,10*ROW('Sanitation Data'!E54))="","",OFFSET('Sanitation Data'!$E$29,0,10*ROW('Sanitation Data'!E54)))</f>
        <v/>
      </c>
      <c r="CV60" s="34" t="str">
        <f ca="1">+IF(OFFSET('Sanitation Data'!$E$30,0,10*ROW('Sanitation Data'!E54))="","",OFFSET('Sanitation Data'!$E$30,0,10*ROW('Sanitation Data'!E54)))</f>
        <v/>
      </c>
      <c r="CW60" s="34" t="str">
        <f ca="1">+IF(OFFSET('Sanitation Data'!$E$31,0,10*ROW('Sanitation Data'!E54))="","",OFFSET('Sanitation Data'!$E$31,0,10*ROW('Sanitation Data'!E54)))</f>
        <v/>
      </c>
      <c r="CX60" s="34" t="str">
        <f ca="1">+IF(OFFSET('Sanitation Data'!$E$32,0,10*ROW('Sanitation Data'!E54))="","",OFFSET('Sanitation Data'!$E$32,0,10*ROW('Sanitation Data'!E54)))</f>
        <v/>
      </c>
      <c r="CY60" s="34" t="str">
        <f ca="1">+IF(OFFSET('Sanitation Data'!$E$33,0,10*ROW('Sanitation Data'!E54))="","",OFFSET('Sanitation Data'!$E$33,0,10*ROW('Sanitation Data'!E54)))</f>
        <v/>
      </c>
      <c r="CZ60" s="34" t="str">
        <f ca="1">+IF(OFFSET('Sanitation Data'!$F$29,0,10*ROW('Sanitation Data'!F54))="","",OFFSET('Sanitation Data'!$F$29,0,10*ROW('Sanitation Data'!F54)))</f>
        <v/>
      </c>
      <c r="DA60" s="34" t="str">
        <f ca="1">+IF(OFFSET('Sanitation Data'!$F$30,0,10*ROW('Sanitation Data'!F54))="","",OFFSET('Sanitation Data'!$F$30,0,10*ROW('Sanitation Data'!F54)))</f>
        <v/>
      </c>
      <c r="DB60" s="34" t="str">
        <f ca="1">+IF(OFFSET('Sanitation Data'!$F$31,0,10*ROW('Sanitation Data'!F54))="","",OFFSET('Sanitation Data'!$F$31,0,10*ROW('Sanitation Data'!F54)))</f>
        <v/>
      </c>
      <c r="DC60" s="34" t="str">
        <f ca="1">+IF(OFFSET('Sanitation Data'!$F$32,0,10*ROW('Sanitation Data'!F54))="","",OFFSET('Sanitation Data'!$F$32,0,10*ROW('Sanitation Data'!F54)))</f>
        <v/>
      </c>
      <c r="DD60" s="34" t="str">
        <f ca="1">+IF(OFFSET('Sanitation Data'!$F$33,0,10*ROW('Sanitation Data'!F54))="","",OFFSET('Sanitation Data'!$F$33,0,10*ROW('Sanitation Data'!F54)))</f>
        <v/>
      </c>
      <c r="DE60" s="34" t="str">
        <f ca="1">+IF(OFFSET('Sanitation Data'!$G$29,0,10*ROW('Sanitation Data'!G54))="","",OFFSET('Sanitation Data'!$G$29,0,10*ROW('Sanitation Data'!G54)))</f>
        <v/>
      </c>
      <c r="DF60" s="34" t="str">
        <f ca="1">+IF(OFFSET('Sanitation Data'!$G$30,0,10*ROW('Sanitation Data'!G54))="","",OFFSET('Sanitation Data'!$G$30,0,10*ROW('Sanitation Data'!G54)))</f>
        <v/>
      </c>
      <c r="DG60" s="34" t="str">
        <f ca="1">+IF(OFFSET('Sanitation Data'!$G$31,0,10*ROW('Sanitation Data'!G54))="","",OFFSET('Sanitation Data'!$G$31,0,10*ROW('Sanitation Data'!G54)))</f>
        <v/>
      </c>
      <c r="DH60" s="34" t="str">
        <f ca="1">+IF(OFFSET('Sanitation Data'!$G$32,0,10*ROW('Sanitation Data'!G54))="","",OFFSET('Sanitation Data'!$G$32,0,10*ROW('Sanitation Data'!G54)))</f>
        <v/>
      </c>
      <c r="DI60" s="34" t="str">
        <f ca="1">+IF(OFFSET('Sanitation Data'!$G$33,0,10*ROW('Sanitation Data'!G54))="","",OFFSET('Sanitation Data'!$G$33,0,10*ROW('Sanitation Data'!G54)))</f>
        <v/>
      </c>
      <c r="DJ60" s="34" t="str">
        <f ca="1">+IF(OFFSET('Sanitation Data'!$H$29,0,10*ROW('Sanitation Data'!H54))="","",OFFSET('Sanitation Data'!$H$29,0,10*ROW('Sanitation Data'!H54)))</f>
        <v/>
      </c>
      <c r="DK60" s="34" t="str">
        <f ca="1">+IF(OFFSET('Sanitation Data'!$H$30,0,10*ROW('Sanitation Data'!H54))="","",OFFSET('Sanitation Data'!$H$30,0,10*ROW('Sanitation Data'!H54)))</f>
        <v/>
      </c>
      <c r="DL60" s="34" t="str">
        <f ca="1">+IF(OFFSET('Sanitation Data'!$H$31,0,10*ROW('Sanitation Data'!H54))="","",OFFSET('Sanitation Data'!$H$31,0,10*ROW('Sanitation Data'!H54)))</f>
        <v/>
      </c>
      <c r="DM60" s="34" t="str">
        <f ca="1">+IF(OFFSET('Sanitation Data'!$H$32,0,10*ROW('Sanitation Data'!H54))="","",OFFSET('Sanitation Data'!$H$32,0,10*ROW('Sanitation Data'!H54)))</f>
        <v/>
      </c>
      <c r="DN60" s="34" t="str">
        <f ca="1">+IF(OFFSET('Sanitation Data'!$H$33,0,10*ROW('Sanitation Data'!H54))="","",OFFSET('Sanitation Data'!$H$33,0,10*ROW('Sanitation Data'!H54)))</f>
        <v/>
      </c>
      <c r="DO60" s="34" t="str">
        <f ca="1">+IF(OFFSET('Hygiene Data'!$C$12,0,10*ROW('Hygiene Data'!C54))="","",OFFSET('Hygiene Data'!$C$12,0,10*ROW('Hygiene Data'!C54)))</f>
        <v/>
      </c>
      <c r="DP60" s="34" t="str">
        <f ca="1">+IF(OFFSET('Hygiene Data'!$C$13,0,10*ROW('Hygiene Data'!C54))="","",OFFSET('Hygiene Data'!$C$13,0,10*ROW('Hygiene Data'!C54)))</f>
        <v/>
      </c>
      <c r="DQ60" s="34" t="str">
        <f ca="1">+IF(OFFSET('Hygiene Data'!$C$14,0,10*ROW('Hygiene Data'!C54))="","",OFFSET('Hygiene Data'!$C$14,0,10*ROW('Hygiene Data'!C54)))</f>
        <v/>
      </c>
      <c r="DR60" s="34" t="str">
        <f ca="1">+IF(OFFSET('Hygiene Data'!$D$12,0,10*ROW('Hygiene Data'!D54))="","",OFFSET('Hygiene Data'!$D$12,0,10*ROW('Hygiene Data'!D54)))</f>
        <v/>
      </c>
      <c r="DS60" s="34" t="str">
        <f ca="1">+IF(OFFSET('Hygiene Data'!$D$13,0,10*ROW('Hygiene Data'!D54))="","",OFFSET('Hygiene Data'!$D$13,0,10*ROW('Hygiene Data'!D54)))</f>
        <v/>
      </c>
      <c r="DT60" s="34" t="str">
        <f ca="1">+IF(OFFSET('Hygiene Data'!$D$14,0,10*ROW('Hygiene Data'!D54))="","",OFFSET('Hygiene Data'!$D$14,0,10*ROW('Hygiene Data'!D54)))</f>
        <v/>
      </c>
      <c r="DU60" s="34" t="str">
        <f ca="1">+IF(OFFSET('Hygiene Data'!$E$12,0,10*ROW('Hygiene Data'!E54))="","",OFFSET('Hygiene Data'!$E$12,0,10*ROW('Hygiene Data'!E54)))</f>
        <v/>
      </c>
      <c r="DV60" s="34" t="str">
        <f ca="1">+IF(OFFSET('Hygiene Data'!$E$13,0,10*ROW('Hygiene Data'!E54))="","",OFFSET('Hygiene Data'!$E$13,0,10*ROW('Hygiene Data'!E54)))</f>
        <v/>
      </c>
      <c r="DW60" s="34" t="str">
        <f ca="1">+IF(OFFSET('Hygiene Data'!$E$14,0,10*ROW('Hygiene Data'!E54))="","",OFFSET('Hygiene Data'!$E$14,0,10*ROW('Hygiene Data'!E54)))</f>
        <v/>
      </c>
      <c r="DX60" s="34" t="str">
        <f ca="1">+IF(OFFSET('Hygiene Data'!$F$12,0,10*ROW('Hygiene Data'!F54))="","",OFFSET('Hygiene Data'!$F$12,0,10*ROW('Hygiene Data'!F54)))</f>
        <v/>
      </c>
      <c r="DY60" s="34" t="str">
        <f ca="1">+IF(OFFSET('Hygiene Data'!$F$13,0,10*ROW('Hygiene Data'!F54))="","",OFFSET('Hygiene Data'!$F$13,0,10*ROW('Hygiene Data'!F54)))</f>
        <v/>
      </c>
      <c r="DZ60" s="34" t="str">
        <f ca="1">+IF(OFFSET('Hygiene Data'!$F$14,0,10*ROW('Hygiene Data'!F54))="","",OFFSET('Hygiene Data'!$F$14,0,10*ROW('Hygiene Data'!F54)))</f>
        <v/>
      </c>
      <c r="EA60" s="34" t="str">
        <f ca="1">+IF(OFFSET('Hygiene Data'!$G$12,0,10*ROW('Hygiene Data'!G54))="","",OFFSET('Hygiene Data'!$G$12,0,10*ROW('Hygiene Data'!G54)))</f>
        <v/>
      </c>
      <c r="EB60" s="34" t="str">
        <f ca="1">+IF(OFFSET('Hygiene Data'!$G$13,0,10*ROW('Hygiene Data'!G54))="","",OFFSET('Hygiene Data'!$G$13,0,10*ROW('Hygiene Data'!G54)))</f>
        <v/>
      </c>
      <c r="EC60" s="34" t="str">
        <f ca="1">+IF(OFFSET('Hygiene Data'!$G$14,0,10*ROW('Hygiene Data'!G54))="","",OFFSET('Hygiene Data'!$G$14,0,10*ROW('Hygiene Data'!G54)))</f>
        <v/>
      </c>
      <c r="ED60" s="34" t="str">
        <f ca="1">+IF(OFFSET('Hygiene Data'!$H$12,0,10*ROW('Hygiene Data'!H54))="","",OFFSET('Hygiene Data'!$H$12,0,10*ROW('Hygiene Data'!H54)))</f>
        <v/>
      </c>
      <c r="EE60" s="34" t="str">
        <f ca="1">+IF(OFFSET('Hygiene Data'!$H$13,0,10*ROW('Hygiene Data'!H54))="","",OFFSET('Hygiene Data'!$H$13,0,10*ROW('Hygiene Data'!H54)))</f>
        <v/>
      </c>
      <c r="EF60" s="34" t="str">
        <f ca="1">+IF(OFFSET('Hygiene Data'!$H$14,0,10*ROW('Hygiene Data'!H54))="","",OFFSET('Hygiene Data'!$H$14,0,10*ROW('Hygiene Data'!H54)))</f>
        <v/>
      </c>
    </row>
    <row r="61" spans="1:136" x14ac:dyDescent="0.25">
      <c r="A61" s="57" t="str">
        <f ca="1">+IF(OFFSET('Water Data'!$B$1,0,10*ROW('Water Data'!B58))="","",OFFSET('Water Data'!$B$1,0,10*ROW('Water Data'!B58)))</f>
        <v/>
      </c>
      <c r="B61" s="57" t="str">
        <f ca="1">+IF(OFFSET('Water Data'!$A$3,0,10*ROW('Water Data'!A58))="","",OFFSET('Water Data'!$A$3,0,10*ROW('Water Data'!A58)))</f>
        <v/>
      </c>
      <c r="C61" s="57" t="str">
        <f ca="1">+IF(OFFSET('Water Data'!$C$3,0,10*ROW('Water Data'!C58))="","",OFFSET('Water Data'!$C$3,0,10*ROW('Water Data'!C58)))</f>
        <v/>
      </c>
      <c r="D61" s="249" t="e">
        <f ca="1">+IF(AND(ISNUMBER(OFFSET('Water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9" t="e">
        <f ca="1">+IF(AND(ISNUMBER(OFFSET('Water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9" t="e">
        <f ca="1">+IF(AND(ISNUMBER(OFFSET('Water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9" t="e">
        <f ca="1">+IF(AND(ISNUMBER(OFFSET('Water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9" t="e">
        <f ca="1">+IF(AND(ISNUMBER(OFFSET('Water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9" t="e">
        <f ca="1">+IF(AND(ISNUMBER(OFFSET('Water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9" t="e">
        <f ca="1">+IF(AND(ISNUMBER(OFFSET('Water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9" t="e">
        <f ca="1">+IF(AND(ISNUMBER(OFFSET('Water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9" t="e">
        <f ca="1">+IF(AND(ISNUMBER(OFFSET('Water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9" t="e">
        <f ca="1">+IF(AND(ISNUMBER(OFFSET('Water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9" t="e">
        <f ca="1">+IF(AND(ISNUMBER(OFFSET('Water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9" t="e">
        <f ca="1">+IF(AND(ISNUMBER(OFFSET('Water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9" t="e">
        <f ca="1">+IF(AND(ISNUMBER(OFFSET('Water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9" t="e">
        <f ca="1">+IF(AND(ISNUMBER(OFFSET('Water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9" t="e">
        <f ca="1">+IF(AND(ISNUMBER(OFFSET('Water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9" t="e">
        <f ca="1">+IF(AND(ISNUMBER(OFFSET('Water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9" t="e">
        <f ca="1">+IF(AND(ISNUMBER(OFFSET('Water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9" t="e">
        <f ca="1">+IF(AND(ISNUMBER(OFFSET('Water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0" t="e">
        <f ca="1">+IF(AND(ISNUMBER(OFFSET('Sanitation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0" t="e">
        <f ca="1">+IF(AND(ISNUMBER(OFFSET('Sanitation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0" t="e">
        <f ca="1">+IF(AND(ISNUMBER(OFFSET('Sanitation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0" t="e">
        <f ca="1">+IF(AND(ISNUMBER(OFFSET('Sanitation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0" t="e">
        <f ca="1">+IF(AND(ISNUMBER(OFFSET('Sanitation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0" t="e">
        <f ca="1">+IF(AND(ISNUMBER(OFFSET('Sanitation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0" t="e">
        <f ca="1">+IF(AND(ISNUMBER(OFFSET('Sanitation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0" t="e">
        <f ca="1">+IF(AND(ISNUMBER(OFFSET('Sanitation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0" t="e">
        <f ca="1">+IF(AND(ISNUMBER(OFFSET('Sanitation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0" t="e">
        <f ca="1">+IF(AND(ISNUMBER(OFFSET('Sanitation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0" t="e">
        <f ca="1">+IF(AND(ISNUMBER(OFFSET('Sanitation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0" t="e">
        <f ca="1">+IF(AND(ISNUMBER(OFFSET('Sanitation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0" t="e">
        <f ca="1">+IF(AND(ISNUMBER(OFFSET('Sanitation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0" t="e">
        <f ca="1">+IF(AND(ISNUMBER(OFFSET('Sanitation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0" t="e">
        <f ca="1">+IF(AND(ISNUMBER(OFFSET('Sanitation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0" t="e">
        <f ca="1">+IF(AND(ISNUMBER(OFFSET('Sanitation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0" t="e">
        <f ca="1">+IF(AND(ISNUMBER(OFFSET('Sanitation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0" t="e">
        <f ca="1">+IF(AND(ISNUMBER(OFFSET('Sanitation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0" t="e">
        <f ca="1">+IF(AND(ISNUMBER(OFFSET('Sanitation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0" t="e">
        <f ca="1">+IF(AND(ISNUMBER(OFFSET('Sanitation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0" t="e">
        <f ca="1">+IF(AND(ISNUMBER(OFFSET('Sanitation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0" t="e">
        <f ca="1">+IF(AND(ISNUMBER(OFFSET('Sanitation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0" t="e">
        <f ca="1">+IF(AND(ISNUMBER(OFFSET('Sanitation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0" t="e">
        <f ca="1">+IF(AND(ISNUMBER(OFFSET('Sanitation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0" t="e">
        <f ca="1">+IF(AND(ISNUMBER(OFFSET('Sanitation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0" t="e">
        <f ca="1">+IF(AND(ISNUMBER(OFFSET('Sanitation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0" t="e">
        <f ca="1">+IF(AND(ISNUMBER(OFFSET('Sanitation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0" t="e">
        <f ca="1">+IF(AND(ISNUMBER(OFFSET('Sanitation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0" t="e">
        <f ca="1">+IF(AND(ISNUMBER(OFFSET('Sanitation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0" t="e">
        <f ca="1">+IF(AND(ISNUMBER(OFFSET('Sanitation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1" t="e">
        <f ca="1">+IF(AND(ISNUMBER(OFFSET('Hygiene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1" t="e">
        <f ca="1">+IF(AND(ISNUMBER(OFFSET('Hygiene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1" t="e">
        <f ca="1">+IF(AND(ISNUMBER(OFFSET('Hygiene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1" t="e">
        <f ca="1">+IF(AND(ISNUMBER(OFFSET('Hygiene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1" t="e">
        <f ca="1">+IF(AND(ISNUMBER(OFFSET('Hygiene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1" t="e">
        <f ca="1">+IF(AND(ISNUMBER(OFFSET('Hygiene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1" t="e">
        <f ca="1">+IF(AND(ISNUMBER(OFFSET('Hygiene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1" t="e">
        <f ca="1">+IF(AND(ISNUMBER(OFFSET('Hygiene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1" t="e">
        <f ca="1">+IF(AND(ISNUMBER(OFFSET('Hygiene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1" t="e">
        <f ca="1">+IF(AND(ISNUMBER(OFFSET('Hygiene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1" t="e">
        <f ca="1">+IF(AND(ISNUMBER(OFFSET('Hygiene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1" t="e">
        <f ca="1">+IF(AND(ISNUMBER(OFFSET('Hygiene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1" t="e">
        <f ca="1">+IF(AND(ISNUMBER(OFFSET('Hygiene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1" t="e">
        <f ca="1">+IF(AND(ISNUMBER(OFFSET('Hygiene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1" t="e">
        <f ca="1">+IF(AND(ISNUMBER(OFFSET('Hygiene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1" t="e">
        <f ca="1">+IF(AND(ISNUMBER(OFFSET('Hygiene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1" t="e">
        <f ca="1">+IF(AND(ISNUMBER(OFFSET('Hygiene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1" t="e">
        <f ca="1">+IF(AND(ISNUMBER(OFFSET('Hygiene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1">+IF(OFFSET('Water Data'!$C$28,0,10*ROW('Water Data'!C55))="","",OFFSET('Water Data'!$C$28,0,10*ROW('Water Data'!C55)))</f>
        <v/>
      </c>
      <c r="BT61" s="34" t="str">
        <f ca="1">+IF(OFFSET('Water Data'!$C$29,0,10*ROW('Water Data'!C55))="","",OFFSET('Water Data'!$C$29,0,10*ROW('Water Data'!C55)))</f>
        <v/>
      </c>
      <c r="BU61" s="34" t="str">
        <f ca="1">+IF(OFFSET('Water Data'!$C$30,0,10*ROW('Water Data'!C55))="","",OFFSET('Water Data'!$C$30,0,10*ROW('Water Data'!C55)))</f>
        <v/>
      </c>
      <c r="BV61" s="34" t="str">
        <f ca="1">+IF(OFFSET('Water Data'!$D$28,0,10*ROW('Water Data'!D55))="","",OFFSET('Water Data'!$D$28,0,10*ROW('Water Data'!D55)))</f>
        <v/>
      </c>
      <c r="BW61" s="34" t="str">
        <f ca="1">+IF(OFFSET('Water Data'!$D$29,0,10*ROW('Water Data'!D55))="","",OFFSET('Water Data'!$D$29,0,10*ROW('Water Data'!D55)))</f>
        <v/>
      </c>
      <c r="BX61" s="34" t="str">
        <f ca="1">+IF(OFFSET('Water Data'!$D$30,0,10*ROW('Water Data'!D55))="","",OFFSET('Water Data'!$D$30,0,10*ROW('Water Data'!D55)))</f>
        <v/>
      </c>
      <c r="BY61" s="34" t="str">
        <f ca="1">+IF(OFFSET('Water Data'!$E$28,0,10*ROW('Water Data'!E55))="","",OFFSET('Water Data'!$E$28,0,10*ROW('Water Data'!E55)))</f>
        <v/>
      </c>
      <c r="BZ61" s="34" t="str">
        <f ca="1">+IF(OFFSET('Water Data'!$E$29,0,10*ROW('Water Data'!E55))="","",OFFSET('Water Data'!$E$29,0,10*ROW('Water Data'!E55)))</f>
        <v/>
      </c>
      <c r="CA61" s="34" t="str">
        <f ca="1">+IF(OFFSET('Water Data'!$E$30,0,10*ROW('Water Data'!E55))="","",OFFSET('Water Data'!$E$30,0,10*ROW('Water Data'!E55)))</f>
        <v/>
      </c>
      <c r="CB61" s="34" t="str">
        <f ca="1">+IF(OFFSET('Water Data'!$F$28,0,10*ROW('Water Data'!F55))="","",OFFSET('Water Data'!$F$28,0,10*ROW('Water Data'!F55)))</f>
        <v/>
      </c>
      <c r="CC61" s="34" t="str">
        <f ca="1">+IF(OFFSET('Water Data'!$F$29,0,10*ROW('Water Data'!F55))="","",OFFSET('Water Data'!$F$29,0,10*ROW('Water Data'!F55)))</f>
        <v/>
      </c>
      <c r="CD61" s="34" t="str">
        <f ca="1">+IF(OFFSET('Water Data'!$F$30,0,10*ROW('Water Data'!F55))="","",OFFSET('Water Data'!$F$30,0,10*ROW('Water Data'!F55)))</f>
        <v/>
      </c>
      <c r="CE61" s="34" t="str">
        <f ca="1">+IF(OFFSET('Water Data'!$G$28,0,10*ROW('Water Data'!G55))="","",OFFSET('Water Data'!$G$28,0,10*ROW('Water Data'!G55)))</f>
        <v/>
      </c>
      <c r="CF61" s="34" t="str">
        <f ca="1">+IF(OFFSET('Water Data'!$G$29,0,10*ROW('Water Data'!G55))="","",OFFSET('Water Data'!$G$29,0,10*ROW('Water Data'!G55)))</f>
        <v/>
      </c>
      <c r="CG61" s="34" t="str">
        <f ca="1">+IF(OFFSET('Water Data'!$G$30,0,10*ROW('Water Data'!G55))="","",OFFSET('Water Data'!$G$30,0,10*ROW('Water Data'!G55)))</f>
        <v/>
      </c>
      <c r="CH61" s="34" t="str">
        <f ca="1">+IF(OFFSET('Water Data'!$H$28,0,10*ROW('Water Data'!H55))="","",OFFSET('Water Data'!$H$28,0,10*ROW('Water Data'!H55)))</f>
        <v/>
      </c>
      <c r="CI61" s="34" t="str">
        <f ca="1">+IF(OFFSET('Water Data'!$H$29,0,10*ROW('Water Data'!H55))="","",OFFSET('Water Data'!$H$29,0,10*ROW('Water Data'!H55)))</f>
        <v/>
      </c>
      <c r="CJ61" s="34" t="str">
        <f ca="1">+IF(OFFSET('Water Data'!$H$30,0,10*ROW('Water Data'!H55))="","",OFFSET('Water Data'!$H$30,0,10*ROW('Water Data'!H55)))</f>
        <v/>
      </c>
      <c r="CK61" s="34" t="str">
        <f ca="1">+IF(OFFSET('Sanitation Data'!$C$29,0,10*ROW('Sanitation Data'!C55))="","",OFFSET('Sanitation Data'!$C$29,0,10*ROW('Sanitation Data'!C55)))</f>
        <v/>
      </c>
      <c r="CL61" s="34" t="str">
        <f ca="1">+IF(OFFSET('Sanitation Data'!$C$30,0,10*ROW('Sanitation Data'!C55))="","",OFFSET('Sanitation Data'!$C$30,0,10*ROW('Sanitation Data'!C55)))</f>
        <v/>
      </c>
      <c r="CM61" s="34" t="str">
        <f ca="1">+IF(OFFSET('Sanitation Data'!$C$31,0,10*ROW('Sanitation Data'!C55))="","",OFFSET('Sanitation Data'!$C$31,0,10*ROW('Sanitation Data'!C55)))</f>
        <v/>
      </c>
      <c r="CN61" s="34" t="str">
        <f ca="1">+IF(OFFSET('Sanitation Data'!$C$32,0,10*ROW('Sanitation Data'!C55))="","",OFFSET('Sanitation Data'!$C$32,0,10*ROW('Sanitation Data'!C55)))</f>
        <v/>
      </c>
      <c r="CO61" s="34" t="str">
        <f ca="1">+IF(OFFSET('Sanitation Data'!$C$33,0,10*ROW('Sanitation Data'!C55))="","",OFFSET('Sanitation Data'!$C$33,0,10*ROW('Sanitation Data'!C55)))</f>
        <v/>
      </c>
      <c r="CP61" s="34" t="str">
        <f ca="1">+IF(OFFSET('Sanitation Data'!$D$29,0,10*ROW('Sanitation Data'!D55))="","",OFFSET('Sanitation Data'!$D$29,0,10*ROW('Sanitation Data'!D55)))</f>
        <v/>
      </c>
      <c r="CQ61" s="34" t="str">
        <f ca="1">+IF(OFFSET('Sanitation Data'!$D$30,0,10*ROW('Sanitation Data'!D55))="","",OFFSET('Sanitation Data'!$D$30,0,10*ROW('Sanitation Data'!D55)))</f>
        <v/>
      </c>
      <c r="CR61" s="34" t="str">
        <f ca="1">+IF(OFFSET('Sanitation Data'!$D$31,0,10*ROW('Sanitation Data'!D55))="","",OFFSET('Sanitation Data'!$D$31,0,10*ROW('Sanitation Data'!D55)))</f>
        <v/>
      </c>
      <c r="CS61" s="34" t="str">
        <f ca="1">+IF(OFFSET('Sanitation Data'!$D$32,0,10*ROW('Sanitation Data'!D55))="","",OFFSET('Sanitation Data'!$D$32,0,10*ROW('Sanitation Data'!D55)))</f>
        <v/>
      </c>
      <c r="CT61" s="34" t="str">
        <f ca="1">+IF(OFFSET('Sanitation Data'!$D$33,0,10*ROW('Sanitation Data'!D55))="","",OFFSET('Sanitation Data'!$D$33,0,10*ROW('Sanitation Data'!D55)))</f>
        <v/>
      </c>
      <c r="CU61" s="34" t="str">
        <f ca="1">+IF(OFFSET('Sanitation Data'!$E$29,0,10*ROW('Sanitation Data'!E55))="","",OFFSET('Sanitation Data'!$E$29,0,10*ROW('Sanitation Data'!E55)))</f>
        <v/>
      </c>
      <c r="CV61" s="34" t="str">
        <f ca="1">+IF(OFFSET('Sanitation Data'!$E$30,0,10*ROW('Sanitation Data'!E55))="","",OFFSET('Sanitation Data'!$E$30,0,10*ROW('Sanitation Data'!E55)))</f>
        <v/>
      </c>
      <c r="CW61" s="34" t="str">
        <f ca="1">+IF(OFFSET('Sanitation Data'!$E$31,0,10*ROW('Sanitation Data'!E55))="","",OFFSET('Sanitation Data'!$E$31,0,10*ROW('Sanitation Data'!E55)))</f>
        <v/>
      </c>
      <c r="CX61" s="34" t="str">
        <f ca="1">+IF(OFFSET('Sanitation Data'!$E$32,0,10*ROW('Sanitation Data'!E55))="","",OFFSET('Sanitation Data'!$E$32,0,10*ROW('Sanitation Data'!E55)))</f>
        <v/>
      </c>
      <c r="CY61" s="34" t="str">
        <f ca="1">+IF(OFFSET('Sanitation Data'!$E$33,0,10*ROW('Sanitation Data'!E55))="","",OFFSET('Sanitation Data'!$E$33,0,10*ROW('Sanitation Data'!E55)))</f>
        <v/>
      </c>
      <c r="CZ61" s="34" t="str">
        <f ca="1">+IF(OFFSET('Sanitation Data'!$F$29,0,10*ROW('Sanitation Data'!F55))="","",OFFSET('Sanitation Data'!$F$29,0,10*ROW('Sanitation Data'!F55)))</f>
        <v/>
      </c>
      <c r="DA61" s="34" t="str">
        <f ca="1">+IF(OFFSET('Sanitation Data'!$F$30,0,10*ROW('Sanitation Data'!F55))="","",OFFSET('Sanitation Data'!$F$30,0,10*ROW('Sanitation Data'!F55)))</f>
        <v/>
      </c>
      <c r="DB61" s="34" t="str">
        <f ca="1">+IF(OFFSET('Sanitation Data'!$F$31,0,10*ROW('Sanitation Data'!F55))="","",OFFSET('Sanitation Data'!$F$31,0,10*ROW('Sanitation Data'!F55)))</f>
        <v/>
      </c>
      <c r="DC61" s="34" t="str">
        <f ca="1">+IF(OFFSET('Sanitation Data'!$F$32,0,10*ROW('Sanitation Data'!F55))="","",OFFSET('Sanitation Data'!$F$32,0,10*ROW('Sanitation Data'!F55)))</f>
        <v/>
      </c>
      <c r="DD61" s="34" t="str">
        <f ca="1">+IF(OFFSET('Sanitation Data'!$F$33,0,10*ROW('Sanitation Data'!F55))="","",OFFSET('Sanitation Data'!$F$33,0,10*ROW('Sanitation Data'!F55)))</f>
        <v/>
      </c>
      <c r="DE61" s="34" t="str">
        <f ca="1">+IF(OFFSET('Sanitation Data'!$G$29,0,10*ROW('Sanitation Data'!G55))="","",OFFSET('Sanitation Data'!$G$29,0,10*ROW('Sanitation Data'!G55)))</f>
        <v/>
      </c>
      <c r="DF61" s="34" t="str">
        <f ca="1">+IF(OFFSET('Sanitation Data'!$G$30,0,10*ROW('Sanitation Data'!G55))="","",OFFSET('Sanitation Data'!$G$30,0,10*ROW('Sanitation Data'!G55)))</f>
        <v/>
      </c>
      <c r="DG61" s="34" t="str">
        <f ca="1">+IF(OFFSET('Sanitation Data'!$G$31,0,10*ROW('Sanitation Data'!G55))="","",OFFSET('Sanitation Data'!$G$31,0,10*ROW('Sanitation Data'!G55)))</f>
        <v/>
      </c>
      <c r="DH61" s="34" t="str">
        <f ca="1">+IF(OFFSET('Sanitation Data'!$G$32,0,10*ROW('Sanitation Data'!G55))="","",OFFSET('Sanitation Data'!$G$32,0,10*ROW('Sanitation Data'!G55)))</f>
        <v/>
      </c>
      <c r="DI61" s="34" t="str">
        <f ca="1">+IF(OFFSET('Sanitation Data'!$G$33,0,10*ROW('Sanitation Data'!G55))="","",OFFSET('Sanitation Data'!$G$33,0,10*ROW('Sanitation Data'!G55)))</f>
        <v/>
      </c>
      <c r="DJ61" s="34" t="str">
        <f ca="1">+IF(OFFSET('Sanitation Data'!$H$29,0,10*ROW('Sanitation Data'!H55))="","",OFFSET('Sanitation Data'!$H$29,0,10*ROW('Sanitation Data'!H55)))</f>
        <v/>
      </c>
      <c r="DK61" s="34" t="str">
        <f ca="1">+IF(OFFSET('Sanitation Data'!$H$30,0,10*ROW('Sanitation Data'!H55))="","",OFFSET('Sanitation Data'!$H$30,0,10*ROW('Sanitation Data'!H55)))</f>
        <v/>
      </c>
      <c r="DL61" s="34" t="str">
        <f ca="1">+IF(OFFSET('Sanitation Data'!$H$31,0,10*ROW('Sanitation Data'!H55))="","",OFFSET('Sanitation Data'!$H$31,0,10*ROW('Sanitation Data'!H55)))</f>
        <v/>
      </c>
      <c r="DM61" s="34" t="str">
        <f ca="1">+IF(OFFSET('Sanitation Data'!$H$32,0,10*ROW('Sanitation Data'!H55))="","",OFFSET('Sanitation Data'!$H$32,0,10*ROW('Sanitation Data'!H55)))</f>
        <v/>
      </c>
      <c r="DN61" s="34" t="str">
        <f ca="1">+IF(OFFSET('Sanitation Data'!$H$33,0,10*ROW('Sanitation Data'!H55))="","",OFFSET('Sanitation Data'!$H$33,0,10*ROW('Sanitation Data'!H55)))</f>
        <v/>
      </c>
      <c r="DO61" s="34" t="str">
        <f ca="1">+IF(OFFSET('Hygiene Data'!$C$12,0,10*ROW('Hygiene Data'!C55))="","",OFFSET('Hygiene Data'!$C$12,0,10*ROW('Hygiene Data'!C55)))</f>
        <v/>
      </c>
      <c r="DP61" s="34" t="str">
        <f ca="1">+IF(OFFSET('Hygiene Data'!$C$13,0,10*ROW('Hygiene Data'!C55))="","",OFFSET('Hygiene Data'!$C$13,0,10*ROW('Hygiene Data'!C55)))</f>
        <v/>
      </c>
      <c r="DQ61" s="34" t="str">
        <f ca="1">+IF(OFFSET('Hygiene Data'!$C$14,0,10*ROW('Hygiene Data'!C55))="","",OFFSET('Hygiene Data'!$C$14,0,10*ROW('Hygiene Data'!C55)))</f>
        <v/>
      </c>
      <c r="DR61" s="34" t="str">
        <f ca="1">+IF(OFFSET('Hygiene Data'!$D$12,0,10*ROW('Hygiene Data'!D55))="","",OFFSET('Hygiene Data'!$D$12,0,10*ROW('Hygiene Data'!D55)))</f>
        <v/>
      </c>
      <c r="DS61" s="34" t="str">
        <f ca="1">+IF(OFFSET('Hygiene Data'!$D$13,0,10*ROW('Hygiene Data'!D55))="","",OFFSET('Hygiene Data'!$D$13,0,10*ROW('Hygiene Data'!D55)))</f>
        <v/>
      </c>
      <c r="DT61" s="34" t="str">
        <f ca="1">+IF(OFFSET('Hygiene Data'!$D$14,0,10*ROW('Hygiene Data'!D55))="","",OFFSET('Hygiene Data'!$D$14,0,10*ROW('Hygiene Data'!D55)))</f>
        <v/>
      </c>
      <c r="DU61" s="34" t="str">
        <f ca="1">+IF(OFFSET('Hygiene Data'!$E$12,0,10*ROW('Hygiene Data'!E55))="","",OFFSET('Hygiene Data'!$E$12,0,10*ROW('Hygiene Data'!E55)))</f>
        <v/>
      </c>
      <c r="DV61" s="34" t="str">
        <f ca="1">+IF(OFFSET('Hygiene Data'!$E$13,0,10*ROW('Hygiene Data'!E55))="","",OFFSET('Hygiene Data'!$E$13,0,10*ROW('Hygiene Data'!E55)))</f>
        <v/>
      </c>
      <c r="DW61" s="34" t="str">
        <f ca="1">+IF(OFFSET('Hygiene Data'!$E$14,0,10*ROW('Hygiene Data'!E55))="","",OFFSET('Hygiene Data'!$E$14,0,10*ROW('Hygiene Data'!E55)))</f>
        <v/>
      </c>
      <c r="DX61" s="34" t="str">
        <f ca="1">+IF(OFFSET('Hygiene Data'!$F$12,0,10*ROW('Hygiene Data'!F55))="","",OFFSET('Hygiene Data'!$F$12,0,10*ROW('Hygiene Data'!F55)))</f>
        <v/>
      </c>
      <c r="DY61" s="34" t="str">
        <f ca="1">+IF(OFFSET('Hygiene Data'!$F$13,0,10*ROW('Hygiene Data'!F55))="","",OFFSET('Hygiene Data'!$F$13,0,10*ROW('Hygiene Data'!F55)))</f>
        <v/>
      </c>
      <c r="DZ61" s="34" t="str">
        <f ca="1">+IF(OFFSET('Hygiene Data'!$F$14,0,10*ROW('Hygiene Data'!F55))="","",OFFSET('Hygiene Data'!$F$14,0,10*ROW('Hygiene Data'!F55)))</f>
        <v/>
      </c>
      <c r="EA61" s="34" t="str">
        <f ca="1">+IF(OFFSET('Hygiene Data'!$G$12,0,10*ROW('Hygiene Data'!G55))="","",OFFSET('Hygiene Data'!$G$12,0,10*ROW('Hygiene Data'!G55)))</f>
        <v/>
      </c>
      <c r="EB61" s="34" t="str">
        <f ca="1">+IF(OFFSET('Hygiene Data'!$G$13,0,10*ROW('Hygiene Data'!G55))="","",OFFSET('Hygiene Data'!$G$13,0,10*ROW('Hygiene Data'!G55)))</f>
        <v/>
      </c>
      <c r="EC61" s="34" t="str">
        <f ca="1">+IF(OFFSET('Hygiene Data'!$G$14,0,10*ROW('Hygiene Data'!G55))="","",OFFSET('Hygiene Data'!$G$14,0,10*ROW('Hygiene Data'!G55)))</f>
        <v/>
      </c>
      <c r="ED61" s="34" t="str">
        <f ca="1">+IF(OFFSET('Hygiene Data'!$H$12,0,10*ROW('Hygiene Data'!H55))="","",OFFSET('Hygiene Data'!$H$12,0,10*ROW('Hygiene Data'!H55)))</f>
        <v/>
      </c>
      <c r="EE61" s="34" t="str">
        <f ca="1">+IF(OFFSET('Hygiene Data'!$H$13,0,10*ROW('Hygiene Data'!H55))="","",OFFSET('Hygiene Data'!$H$13,0,10*ROW('Hygiene Data'!H55)))</f>
        <v/>
      </c>
      <c r="EF61" s="34" t="str">
        <f ca="1">+IF(OFFSET('Hygiene Data'!$H$14,0,10*ROW('Hygiene Data'!H55))="","",OFFSET('Hygiene Data'!$H$14,0,10*ROW('Hygiene Data'!H55)))</f>
        <v/>
      </c>
    </row>
    <row r="62" spans="1:136" x14ac:dyDescent="0.25">
      <c r="A62" s="57" t="str">
        <f ca="1">+IF(OFFSET('Water Data'!$B$1,0,10*ROW('Water Data'!B59))="","",OFFSET('Water Data'!$B$1,0,10*ROW('Water Data'!B59)))</f>
        <v/>
      </c>
      <c r="B62" s="57" t="str">
        <f ca="1">+IF(OFFSET('Water Data'!$A$3,0,10*ROW('Water Data'!A59))="","",OFFSET('Water Data'!$A$3,0,10*ROW('Water Data'!A59)))</f>
        <v/>
      </c>
      <c r="C62" s="57" t="str">
        <f ca="1">+IF(OFFSET('Water Data'!$C$3,0,10*ROW('Water Data'!C59))="","",OFFSET('Water Data'!$C$3,0,10*ROW('Water Data'!C59)))</f>
        <v/>
      </c>
      <c r="D62" s="249" t="e">
        <f ca="1">+IF(AND(ISNUMBER(OFFSET('Water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9" t="e">
        <f ca="1">+IF(AND(ISNUMBER(OFFSET('Water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9" t="e">
        <f ca="1">+IF(AND(ISNUMBER(OFFSET('Water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9" t="e">
        <f ca="1">+IF(AND(ISNUMBER(OFFSET('Water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9" t="e">
        <f ca="1">+IF(AND(ISNUMBER(OFFSET('Water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9" t="e">
        <f ca="1">+IF(AND(ISNUMBER(OFFSET('Water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9" t="e">
        <f ca="1">+IF(AND(ISNUMBER(OFFSET('Water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9" t="e">
        <f ca="1">+IF(AND(ISNUMBER(OFFSET('Water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9" t="e">
        <f ca="1">+IF(AND(ISNUMBER(OFFSET('Water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9" t="e">
        <f ca="1">+IF(AND(ISNUMBER(OFFSET('Water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9" t="e">
        <f ca="1">+IF(AND(ISNUMBER(OFFSET('Water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9" t="e">
        <f ca="1">+IF(AND(ISNUMBER(OFFSET('Water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9" t="e">
        <f ca="1">+IF(AND(ISNUMBER(OFFSET('Water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9" t="e">
        <f ca="1">+IF(AND(ISNUMBER(OFFSET('Water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9" t="e">
        <f ca="1">+IF(AND(ISNUMBER(OFFSET('Water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9" t="e">
        <f ca="1">+IF(AND(ISNUMBER(OFFSET('Water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9" t="e">
        <f ca="1">+IF(AND(ISNUMBER(OFFSET('Water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9" t="e">
        <f ca="1">+IF(AND(ISNUMBER(OFFSET('Water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0" t="e">
        <f ca="1">+IF(AND(ISNUMBER(OFFSET('Sanitation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0" t="e">
        <f ca="1">+IF(AND(ISNUMBER(OFFSET('Sanitation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0" t="e">
        <f ca="1">+IF(AND(ISNUMBER(OFFSET('Sanitation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0" t="e">
        <f ca="1">+IF(AND(ISNUMBER(OFFSET('Sanitation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0" t="e">
        <f ca="1">+IF(AND(ISNUMBER(OFFSET('Sanitation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0" t="e">
        <f ca="1">+IF(AND(ISNUMBER(OFFSET('Sanitation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0" t="e">
        <f ca="1">+IF(AND(ISNUMBER(OFFSET('Sanitation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0" t="e">
        <f ca="1">+IF(AND(ISNUMBER(OFFSET('Sanitation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0" t="e">
        <f ca="1">+IF(AND(ISNUMBER(OFFSET('Sanitation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0" t="e">
        <f ca="1">+IF(AND(ISNUMBER(OFFSET('Sanitation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0" t="e">
        <f ca="1">+IF(AND(ISNUMBER(OFFSET('Sanitation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0" t="e">
        <f ca="1">+IF(AND(ISNUMBER(OFFSET('Sanitation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0" t="e">
        <f ca="1">+IF(AND(ISNUMBER(OFFSET('Sanitation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0" t="e">
        <f ca="1">+IF(AND(ISNUMBER(OFFSET('Sanitation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0" t="e">
        <f ca="1">+IF(AND(ISNUMBER(OFFSET('Sanitation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0" t="e">
        <f ca="1">+IF(AND(ISNUMBER(OFFSET('Sanitation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0" t="e">
        <f ca="1">+IF(AND(ISNUMBER(OFFSET('Sanitation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0" t="e">
        <f ca="1">+IF(AND(ISNUMBER(OFFSET('Sanitation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0" t="e">
        <f ca="1">+IF(AND(ISNUMBER(OFFSET('Sanitation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0" t="e">
        <f ca="1">+IF(AND(ISNUMBER(OFFSET('Sanitation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0" t="e">
        <f ca="1">+IF(AND(ISNUMBER(OFFSET('Sanitation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0" t="e">
        <f ca="1">+IF(AND(ISNUMBER(OFFSET('Sanitation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0" t="e">
        <f ca="1">+IF(AND(ISNUMBER(OFFSET('Sanitation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0" t="e">
        <f ca="1">+IF(AND(ISNUMBER(OFFSET('Sanitation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0" t="e">
        <f ca="1">+IF(AND(ISNUMBER(OFFSET('Sanitation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0" t="e">
        <f ca="1">+IF(AND(ISNUMBER(OFFSET('Sanitation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0" t="e">
        <f ca="1">+IF(AND(ISNUMBER(OFFSET('Sanitation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0" t="e">
        <f ca="1">+IF(AND(ISNUMBER(OFFSET('Sanitation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0" t="e">
        <f ca="1">+IF(AND(ISNUMBER(OFFSET('Sanitation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0" t="e">
        <f ca="1">+IF(AND(ISNUMBER(OFFSET('Sanitation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1" t="e">
        <f ca="1">+IF(AND(ISNUMBER(OFFSET('Hygiene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1" t="e">
        <f ca="1">+IF(AND(ISNUMBER(OFFSET('Hygiene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1" t="e">
        <f ca="1">+IF(AND(ISNUMBER(OFFSET('Hygiene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1" t="e">
        <f ca="1">+IF(AND(ISNUMBER(OFFSET('Hygiene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1" t="e">
        <f ca="1">+IF(AND(ISNUMBER(OFFSET('Hygiene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1" t="e">
        <f ca="1">+IF(AND(ISNUMBER(OFFSET('Hygiene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1" t="e">
        <f ca="1">+IF(AND(ISNUMBER(OFFSET('Hygiene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1" t="e">
        <f ca="1">+IF(AND(ISNUMBER(OFFSET('Hygiene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1" t="e">
        <f ca="1">+IF(AND(ISNUMBER(OFFSET('Hygiene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1" t="e">
        <f ca="1">+IF(AND(ISNUMBER(OFFSET('Hygiene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1" t="e">
        <f ca="1">+IF(AND(ISNUMBER(OFFSET('Hygiene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1" t="e">
        <f ca="1">+IF(AND(ISNUMBER(OFFSET('Hygiene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1" t="e">
        <f ca="1">+IF(AND(ISNUMBER(OFFSET('Hygiene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1" t="e">
        <f ca="1">+IF(AND(ISNUMBER(OFFSET('Hygiene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1" t="e">
        <f ca="1">+IF(AND(ISNUMBER(OFFSET('Hygiene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1" t="e">
        <f ca="1">+IF(AND(ISNUMBER(OFFSET('Hygiene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1" t="e">
        <f ca="1">+IF(AND(ISNUMBER(OFFSET('Hygiene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1" t="e">
        <f ca="1">+IF(AND(ISNUMBER(OFFSET('Hygiene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1">+IF(OFFSET('Water Data'!$C$28,0,10*ROW('Water Data'!C56))="","",OFFSET('Water Data'!$C$28,0,10*ROW('Water Data'!C56)))</f>
        <v/>
      </c>
      <c r="BT62" s="34" t="str">
        <f ca="1">+IF(OFFSET('Water Data'!$C$29,0,10*ROW('Water Data'!C56))="","",OFFSET('Water Data'!$C$29,0,10*ROW('Water Data'!C56)))</f>
        <v/>
      </c>
      <c r="BU62" s="34" t="str">
        <f ca="1">+IF(OFFSET('Water Data'!$C$30,0,10*ROW('Water Data'!C56))="","",OFFSET('Water Data'!$C$30,0,10*ROW('Water Data'!C56)))</f>
        <v/>
      </c>
      <c r="BV62" s="34" t="str">
        <f ca="1">+IF(OFFSET('Water Data'!$D$28,0,10*ROW('Water Data'!D56))="","",OFFSET('Water Data'!$D$28,0,10*ROW('Water Data'!D56)))</f>
        <v/>
      </c>
      <c r="BW62" s="34" t="str">
        <f ca="1">+IF(OFFSET('Water Data'!$D$29,0,10*ROW('Water Data'!D56))="","",OFFSET('Water Data'!$D$29,0,10*ROW('Water Data'!D56)))</f>
        <v/>
      </c>
      <c r="BX62" s="34" t="str">
        <f ca="1">+IF(OFFSET('Water Data'!$D$30,0,10*ROW('Water Data'!D56))="","",OFFSET('Water Data'!$D$30,0,10*ROW('Water Data'!D56)))</f>
        <v/>
      </c>
      <c r="BY62" s="34" t="str">
        <f ca="1">+IF(OFFSET('Water Data'!$E$28,0,10*ROW('Water Data'!E56))="","",OFFSET('Water Data'!$E$28,0,10*ROW('Water Data'!E56)))</f>
        <v/>
      </c>
      <c r="BZ62" s="34" t="str">
        <f ca="1">+IF(OFFSET('Water Data'!$E$29,0,10*ROW('Water Data'!E56))="","",OFFSET('Water Data'!$E$29,0,10*ROW('Water Data'!E56)))</f>
        <v/>
      </c>
      <c r="CA62" s="34" t="str">
        <f ca="1">+IF(OFFSET('Water Data'!$E$30,0,10*ROW('Water Data'!E56))="","",OFFSET('Water Data'!$E$30,0,10*ROW('Water Data'!E56)))</f>
        <v/>
      </c>
      <c r="CB62" s="34" t="str">
        <f ca="1">+IF(OFFSET('Water Data'!$F$28,0,10*ROW('Water Data'!F56))="","",OFFSET('Water Data'!$F$28,0,10*ROW('Water Data'!F56)))</f>
        <v/>
      </c>
      <c r="CC62" s="34" t="str">
        <f ca="1">+IF(OFFSET('Water Data'!$F$29,0,10*ROW('Water Data'!F56))="","",OFFSET('Water Data'!$F$29,0,10*ROW('Water Data'!F56)))</f>
        <v/>
      </c>
      <c r="CD62" s="34" t="str">
        <f ca="1">+IF(OFFSET('Water Data'!$F$30,0,10*ROW('Water Data'!F56))="","",OFFSET('Water Data'!$F$30,0,10*ROW('Water Data'!F56)))</f>
        <v/>
      </c>
      <c r="CE62" s="34" t="str">
        <f ca="1">+IF(OFFSET('Water Data'!$G$28,0,10*ROW('Water Data'!G56))="","",OFFSET('Water Data'!$G$28,0,10*ROW('Water Data'!G56)))</f>
        <v/>
      </c>
      <c r="CF62" s="34" t="str">
        <f ca="1">+IF(OFFSET('Water Data'!$G$29,0,10*ROW('Water Data'!G56))="","",OFFSET('Water Data'!$G$29,0,10*ROW('Water Data'!G56)))</f>
        <v/>
      </c>
      <c r="CG62" s="34" t="str">
        <f ca="1">+IF(OFFSET('Water Data'!$G$30,0,10*ROW('Water Data'!G56))="","",OFFSET('Water Data'!$G$30,0,10*ROW('Water Data'!G56)))</f>
        <v/>
      </c>
      <c r="CH62" s="34" t="str">
        <f ca="1">+IF(OFFSET('Water Data'!$H$28,0,10*ROW('Water Data'!H56))="","",OFFSET('Water Data'!$H$28,0,10*ROW('Water Data'!H56)))</f>
        <v/>
      </c>
      <c r="CI62" s="34" t="str">
        <f ca="1">+IF(OFFSET('Water Data'!$H$29,0,10*ROW('Water Data'!H56))="","",OFFSET('Water Data'!$H$29,0,10*ROW('Water Data'!H56)))</f>
        <v/>
      </c>
      <c r="CJ62" s="34" t="str">
        <f ca="1">+IF(OFFSET('Water Data'!$H$30,0,10*ROW('Water Data'!H56))="","",OFFSET('Water Data'!$H$30,0,10*ROW('Water Data'!H56)))</f>
        <v/>
      </c>
      <c r="CK62" s="34" t="str">
        <f ca="1">+IF(OFFSET('Sanitation Data'!$C$29,0,10*ROW('Sanitation Data'!C56))="","",OFFSET('Sanitation Data'!$C$29,0,10*ROW('Sanitation Data'!C56)))</f>
        <v/>
      </c>
      <c r="CL62" s="34" t="str">
        <f ca="1">+IF(OFFSET('Sanitation Data'!$C$30,0,10*ROW('Sanitation Data'!C56))="","",OFFSET('Sanitation Data'!$C$30,0,10*ROW('Sanitation Data'!C56)))</f>
        <v/>
      </c>
      <c r="CM62" s="34" t="str">
        <f ca="1">+IF(OFFSET('Sanitation Data'!$C$31,0,10*ROW('Sanitation Data'!C56))="","",OFFSET('Sanitation Data'!$C$31,0,10*ROW('Sanitation Data'!C56)))</f>
        <v/>
      </c>
      <c r="CN62" s="34" t="str">
        <f ca="1">+IF(OFFSET('Sanitation Data'!$C$32,0,10*ROW('Sanitation Data'!C56))="","",OFFSET('Sanitation Data'!$C$32,0,10*ROW('Sanitation Data'!C56)))</f>
        <v/>
      </c>
      <c r="CO62" s="34" t="str">
        <f ca="1">+IF(OFFSET('Sanitation Data'!$C$33,0,10*ROW('Sanitation Data'!C56))="","",OFFSET('Sanitation Data'!$C$33,0,10*ROW('Sanitation Data'!C56)))</f>
        <v/>
      </c>
      <c r="CP62" s="34" t="str">
        <f ca="1">+IF(OFFSET('Sanitation Data'!$D$29,0,10*ROW('Sanitation Data'!D56))="","",OFFSET('Sanitation Data'!$D$29,0,10*ROW('Sanitation Data'!D56)))</f>
        <v/>
      </c>
      <c r="CQ62" s="34" t="str">
        <f ca="1">+IF(OFFSET('Sanitation Data'!$D$30,0,10*ROW('Sanitation Data'!D56))="","",OFFSET('Sanitation Data'!$D$30,0,10*ROW('Sanitation Data'!D56)))</f>
        <v/>
      </c>
      <c r="CR62" s="34" t="str">
        <f ca="1">+IF(OFFSET('Sanitation Data'!$D$31,0,10*ROW('Sanitation Data'!D56))="","",OFFSET('Sanitation Data'!$D$31,0,10*ROW('Sanitation Data'!D56)))</f>
        <v/>
      </c>
      <c r="CS62" s="34" t="str">
        <f ca="1">+IF(OFFSET('Sanitation Data'!$D$32,0,10*ROW('Sanitation Data'!D56))="","",OFFSET('Sanitation Data'!$D$32,0,10*ROW('Sanitation Data'!D56)))</f>
        <v/>
      </c>
      <c r="CT62" s="34" t="str">
        <f ca="1">+IF(OFFSET('Sanitation Data'!$D$33,0,10*ROW('Sanitation Data'!D56))="","",OFFSET('Sanitation Data'!$D$33,0,10*ROW('Sanitation Data'!D56)))</f>
        <v/>
      </c>
      <c r="CU62" s="34" t="str">
        <f ca="1">+IF(OFFSET('Sanitation Data'!$E$29,0,10*ROW('Sanitation Data'!E56))="","",OFFSET('Sanitation Data'!$E$29,0,10*ROW('Sanitation Data'!E56)))</f>
        <v/>
      </c>
      <c r="CV62" s="34" t="str">
        <f ca="1">+IF(OFFSET('Sanitation Data'!$E$30,0,10*ROW('Sanitation Data'!E56))="","",OFFSET('Sanitation Data'!$E$30,0,10*ROW('Sanitation Data'!E56)))</f>
        <v/>
      </c>
      <c r="CW62" s="34" t="str">
        <f ca="1">+IF(OFFSET('Sanitation Data'!$E$31,0,10*ROW('Sanitation Data'!E56))="","",OFFSET('Sanitation Data'!$E$31,0,10*ROW('Sanitation Data'!E56)))</f>
        <v/>
      </c>
      <c r="CX62" s="34" t="str">
        <f ca="1">+IF(OFFSET('Sanitation Data'!$E$32,0,10*ROW('Sanitation Data'!E56))="","",OFFSET('Sanitation Data'!$E$32,0,10*ROW('Sanitation Data'!E56)))</f>
        <v/>
      </c>
      <c r="CY62" s="34" t="str">
        <f ca="1">+IF(OFFSET('Sanitation Data'!$E$33,0,10*ROW('Sanitation Data'!E56))="","",OFFSET('Sanitation Data'!$E$33,0,10*ROW('Sanitation Data'!E56)))</f>
        <v/>
      </c>
      <c r="CZ62" s="34" t="str">
        <f ca="1">+IF(OFFSET('Sanitation Data'!$F$29,0,10*ROW('Sanitation Data'!F56))="","",OFFSET('Sanitation Data'!$F$29,0,10*ROW('Sanitation Data'!F56)))</f>
        <v/>
      </c>
      <c r="DA62" s="34" t="str">
        <f ca="1">+IF(OFFSET('Sanitation Data'!$F$30,0,10*ROW('Sanitation Data'!F56))="","",OFFSET('Sanitation Data'!$F$30,0,10*ROW('Sanitation Data'!F56)))</f>
        <v/>
      </c>
      <c r="DB62" s="34" t="str">
        <f ca="1">+IF(OFFSET('Sanitation Data'!$F$31,0,10*ROW('Sanitation Data'!F56))="","",OFFSET('Sanitation Data'!$F$31,0,10*ROW('Sanitation Data'!F56)))</f>
        <v/>
      </c>
      <c r="DC62" s="34" t="str">
        <f ca="1">+IF(OFFSET('Sanitation Data'!$F$32,0,10*ROW('Sanitation Data'!F56))="","",OFFSET('Sanitation Data'!$F$32,0,10*ROW('Sanitation Data'!F56)))</f>
        <v/>
      </c>
      <c r="DD62" s="34" t="str">
        <f ca="1">+IF(OFFSET('Sanitation Data'!$F$33,0,10*ROW('Sanitation Data'!F56))="","",OFFSET('Sanitation Data'!$F$33,0,10*ROW('Sanitation Data'!F56)))</f>
        <v/>
      </c>
      <c r="DE62" s="34" t="str">
        <f ca="1">+IF(OFFSET('Sanitation Data'!$G$29,0,10*ROW('Sanitation Data'!G56))="","",OFFSET('Sanitation Data'!$G$29,0,10*ROW('Sanitation Data'!G56)))</f>
        <v/>
      </c>
      <c r="DF62" s="34" t="str">
        <f ca="1">+IF(OFFSET('Sanitation Data'!$G$30,0,10*ROW('Sanitation Data'!G56))="","",OFFSET('Sanitation Data'!$G$30,0,10*ROW('Sanitation Data'!G56)))</f>
        <v/>
      </c>
      <c r="DG62" s="34" t="str">
        <f ca="1">+IF(OFFSET('Sanitation Data'!$G$31,0,10*ROW('Sanitation Data'!G56))="","",OFFSET('Sanitation Data'!$G$31,0,10*ROW('Sanitation Data'!G56)))</f>
        <v/>
      </c>
      <c r="DH62" s="34" t="str">
        <f ca="1">+IF(OFFSET('Sanitation Data'!$G$32,0,10*ROW('Sanitation Data'!G56))="","",OFFSET('Sanitation Data'!$G$32,0,10*ROW('Sanitation Data'!G56)))</f>
        <v/>
      </c>
      <c r="DI62" s="34" t="str">
        <f ca="1">+IF(OFFSET('Sanitation Data'!$G$33,0,10*ROW('Sanitation Data'!G56))="","",OFFSET('Sanitation Data'!$G$33,0,10*ROW('Sanitation Data'!G56)))</f>
        <v/>
      </c>
      <c r="DJ62" s="34" t="str">
        <f ca="1">+IF(OFFSET('Sanitation Data'!$H$29,0,10*ROW('Sanitation Data'!H56))="","",OFFSET('Sanitation Data'!$H$29,0,10*ROW('Sanitation Data'!H56)))</f>
        <v/>
      </c>
      <c r="DK62" s="34" t="str">
        <f ca="1">+IF(OFFSET('Sanitation Data'!$H$30,0,10*ROW('Sanitation Data'!H56))="","",OFFSET('Sanitation Data'!$H$30,0,10*ROW('Sanitation Data'!H56)))</f>
        <v/>
      </c>
      <c r="DL62" s="34" t="str">
        <f ca="1">+IF(OFFSET('Sanitation Data'!$H$31,0,10*ROW('Sanitation Data'!H56))="","",OFFSET('Sanitation Data'!$H$31,0,10*ROW('Sanitation Data'!H56)))</f>
        <v/>
      </c>
      <c r="DM62" s="34" t="str">
        <f ca="1">+IF(OFFSET('Sanitation Data'!$H$32,0,10*ROW('Sanitation Data'!H56))="","",OFFSET('Sanitation Data'!$H$32,0,10*ROW('Sanitation Data'!H56)))</f>
        <v/>
      </c>
      <c r="DN62" s="34" t="str">
        <f ca="1">+IF(OFFSET('Sanitation Data'!$H$33,0,10*ROW('Sanitation Data'!H56))="","",OFFSET('Sanitation Data'!$H$33,0,10*ROW('Sanitation Data'!H56)))</f>
        <v/>
      </c>
      <c r="DO62" s="34" t="str">
        <f ca="1">+IF(OFFSET('Hygiene Data'!$C$12,0,10*ROW('Hygiene Data'!C56))="","",OFFSET('Hygiene Data'!$C$12,0,10*ROW('Hygiene Data'!C56)))</f>
        <v/>
      </c>
      <c r="DP62" s="34" t="str">
        <f ca="1">+IF(OFFSET('Hygiene Data'!$C$13,0,10*ROW('Hygiene Data'!C56))="","",OFFSET('Hygiene Data'!$C$13,0,10*ROW('Hygiene Data'!C56)))</f>
        <v/>
      </c>
      <c r="DQ62" s="34" t="str">
        <f ca="1">+IF(OFFSET('Hygiene Data'!$C$14,0,10*ROW('Hygiene Data'!C56))="","",OFFSET('Hygiene Data'!$C$14,0,10*ROW('Hygiene Data'!C56)))</f>
        <v/>
      </c>
      <c r="DR62" s="34" t="str">
        <f ca="1">+IF(OFFSET('Hygiene Data'!$D$12,0,10*ROW('Hygiene Data'!D56))="","",OFFSET('Hygiene Data'!$D$12,0,10*ROW('Hygiene Data'!D56)))</f>
        <v/>
      </c>
      <c r="DS62" s="34" t="str">
        <f ca="1">+IF(OFFSET('Hygiene Data'!$D$13,0,10*ROW('Hygiene Data'!D56))="","",OFFSET('Hygiene Data'!$D$13,0,10*ROW('Hygiene Data'!D56)))</f>
        <v/>
      </c>
      <c r="DT62" s="34" t="str">
        <f ca="1">+IF(OFFSET('Hygiene Data'!$D$14,0,10*ROW('Hygiene Data'!D56))="","",OFFSET('Hygiene Data'!$D$14,0,10*ROW('Hygiene Data'!D56)))</f>
        <v/>
      </c>
      <c r="DU62" s="34" t="str">
        <f ca="1">+IF(OFFSET('Hygiene Data'!$E$12,0,10*ROW('Hygiene Data'!E56))="","",OFFSET('Hygiene Data'!$E$12,0,10*ROW('Hygiene Data'!E56)))</f>
        <v/>
      </c>
      <c r="DV62" s="34" t="str">
        <f ca="1">+IF(OFFSET('Hygiene Data'!$E$13,0,10*ROW('Hygiene Data'!E56))="","",OFFSET('Hygiene Data'!$E$13,0,10*ROW('Hygiene Data'!E56)))</f>
        <v/>
      </c>
      <c r="DW62" s="34" t="str">
        <f ca="1">+IF(OFFSET('Hygiene Data'!$E$14,0,10*ROW('Hygiene Data'!E56))="","",OFFSET('Hygiene Data'!$E$14,0,10*ROW('Hygiene Data'!E56)))</f>
        <v/>
      </c>
      <c r="DX62" s="34" t="str">
        <f ca="1">+IF(OFFSET('Hygiene Data'!$F$12,0,10*ROW('Hygiene Data'!F56))="","",OFFSET('Hygiene Data'!$F$12,0,10*ROW('Hygiene Data'!F56)))</f>
        <v/>
      </c>
      <c r="DY62" s="34" t="str">
        <f ca="1">+IF(OFFSET('Hygiene Data'!$F$13,0,10*ROW('Hygiene Data'!F56))="","",OFFSET('Hygiene Data'!$F$13,0,10*ROW('Hygiene Data'!F56)))</f>
        <v/>
      </c>
      <c r="DZ62" s="34" t="str">
        <f ca="1">+IF(OFFSET('Hygiene Data'!$F$14,0,10*ROW('Hygiene Data'!F56))="","",OFFSET('Hygiene Data'!$F$14,0,10*ROW('Hygiene Data'!F56)))</f>
        <v/>
      </c>
      <c r="EA62" s="34" t="str">
        <f ca="1">+IF(OFFSET('Hygiene Data'!$G$12,0,10*ROW('Hygiene Data'!G56))="","",OFFSET('Hygiene Data'!$G$12,0,10*ROW('Hygiene Data'!G56)))</f>
        <v/>
      </c>
      <c r="EB62" s="34" t="str">
        <f ca="1">+IF(OFFSET('Hygiene Data'!$G$13,0,10*ROW('Hygiene Data'!G56))="","",OFFSET('Hygiene Data'!$G$13,0,10*ROW('Hygiene Data'!G56)))</f>
        <v/>
      </c>
      <c r="EC62" s="34" t="str">
        <f ca="1">+IF(OFFSET('Hygiene Data'!$G$14,0,10*ROW('Hygiene Data'!G56))="","",OFFSET('Hygiene Data'!$G$14,0,10*ROW('Hygiene Data'!G56)))</f>
        <v/>
      </c>
      <c r="ED62" s="34" t="str">
        <f ca="1">+IF(OFFSET('Hygiene Data'!$H$12,0,10*ROW('Hygiene Data'!H56))="","",OFFSET('Hygiene Data'!$H$12,0,10*ROW('Hygiene Data'!H56)))</f>
        <v/>
      </c>
      <c r="EE62" s="34" t="str">
        <f ca="1">+IF(OFFSET('Hygiene Data'!$H$13,0,10*ROW('Hygiene Data'!H56))="","",OFFSET('Hygiene Data'!$H$13,0,10*ROW('Hygiene Data'!H56)))</f>
        <v/>
      </c>
      <c r="EF62" s="34" t="str">
        <f ca="1">+IF(OFFSET('Hygiene Data'!$H$14,0,10*ROW('Hygiene Data'!H56))="","",OFFSET('Hygiene Data'!$H$14,0,10*ROW('Hygiene Data'!H56)))</f>
        <v/>
      </c>
    </row>
    <row r="63" spans="1:136" x14ac:dyDescent="0.25">
      <c r="A63" s="57" t="str">
        <f ca="1">+IF(OFFSET('Water Data'!$B$1,0,10*ROW('Water Data'!B60))="","",OFFSET('Water Data'!$B$1,0,10*ROW('Water Data'!B60)))</f>
        <v/>
      </c>
      <c r="B63" s="57" t="str">
        <f ca="1">+IF(OFFSET('Water Data'!$A$3,0,10*ROW('Water Data'!A60))="","",OFFSET('Water Data'!$A$3,0,10*ROW('Water Data'!A60)))</f>
        <v/>
      </c>
      <c r="C63" s="57" t="str">
        <f ca="1">+IF(OFFSET('Water Data'!$C$3,0,10*ROW('Water Data'!C60))="","",OFFSET('Water Data'!$C$3,0,10*ROW('Water Data'!C60)))</f>
        <v/>
      </c>
      <c r="D63" s="249" t="e">
        <f ca="1">+IF(AND(ISNUMBER(OFFSET('Water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9" t="e">
        <f ca="1">+IF(AND(ISNUMBER(OFFSET('Water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9" t="e">
        <f ca="1">+IF(AND(ISNUMBER(OFFSET('Water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9" t="e">
        <f ca="1">+IF(AND(ISNUMBER(OFFSET('Water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9" t="e">
        <f ca="1">+IF(AND(ISNUMBER(OFFSET('Water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9" t="e">
        <f ca="1">+IF(AND(ISNUMBER(OFFSET('Water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9" t="e">
        <f ca="1">+IF(AND(ISNUMBER(OFFSET('Water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9" t="e">
        <f ca="1">+IF(AND(ISNUMBER(OFFSET('Water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9" t="e">
        <f ca="1">+IF(AND(ISNUMBER(OFFSET('Water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9" t="e">
        <f ca="1">+IF(AND(ISNUMBER(OFFSET('Water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9" t="e">
        <f ca="1">+IF(AND(ISNUMBER(OFFSET('Water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9" t="e">
        <f ca="1">+IF(AND(ISNUMBER(OFFSET('Water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9" t="e">
        <f ca="1">+IF(AND(ISNUMBER(OFFSET('Water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9" t="e">
        <f ca="1">+IF(AND(ISNUMBER(OFFSET('Water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9" t="e">
        <f ca="1">+IF(AND(ISNUMBER(OFFSET('Water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9" t="e">
        <f ca="1">+IF(AND(ISNUMBER(OFFSET('Water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9" t="e">
        <f ca="1">+IF(AND(ISNUMBER(OFFSET('Water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9" t="e">
        <f ca="1">+IF(AND(ISNUMBER(OFFSET('Water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0" t="e">
        <f ca="1">+IF(AND(ISNUMBER(OFFSET('Sanitation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0" t="e">
        <f ca="1">+IF(AND(ISNUMBER(OFFSET('Sanitation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0" t="e">
        <f ca="1">+IF(AND(ISNUMBER(OFFSET('Sanitation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0" t="e">
        <f ca="1">+IF(AND(ISNUMBER(OFFSET('Sanitation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0" t="e">
        <f ca="1">+IF(AND(ISNUMBER(OFFSET('Sanitation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0" t="e">
        <f ca="1">+IF(AND(ISNUMBER(OFFSET('Sanitation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0" t="e">
        <f ca="1">+IF(AND(ISNUMBER(OFFSET('Sanitation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0" t="e">
        <f ca="1">+IF(AND(ISNUMBER(OFFSET('Sanitation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0" t="e">
        <f ca="1">+IF(AND(ISNUMBER(OFFSET('Sanitation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0" t="e">
        <f ca="1">+IF(AND(ISNUMBER(OFFSET('Sanitation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0" t="e">
        <f ca="1">+IF(AND(ISNUMBER(OFFSET('Sanitation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0" t="e">
        <f ca="1">+IF(AND(ISNUMBER(OFFSET('Sanitation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0" t="e">
        <f ca="1">+IF(AND(ISNUMBER(OFFSET('Sanitation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0" t="e">
        <f ca="1">+IF(AND(ISNUMBER(OFFSET('Sanitation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0" t="e">
        <f ca="1">+IF(AND(ISNUMBER(OFFSET('Sanitation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0" t="e">
        <f ca="1">+IF(AND(ISNUMBER(OFFSET('Sanitation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0" t="e">
        <f ca="1">+IF(AND(ISNUMBER(OFFSET('Sanitation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0" t="e">
        <f ca="1">+IF(AND(ISNUMBER(OFFSET('Sanitation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0" t="e">
        <f ca="1">+IF(AND(ISNUMBER(OFFSET('Sanitation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0" t="e">
        <f ca="1">+IF(AND(ISNUMBER(OFFSET('Sanitation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0" t="e">
        <f ca="1">+IF(AND(ISNUMBER(OFFSET('Sanitation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0" t="e">
        <f ca="1">+IF(AND(ISNUMBER(OFFSET('Sanitation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0" t="e">
        <f ca="1">+IF(AND(ISNUMBER(OFFSET('Sanitation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0" t="e">
        <f ca="1">+IF(AND(ISNUMBER(OFFSET('Sanitation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0" t="e">
        <f ca="1">+IF(AND(ISNUMBER(OFFSET('Sanitation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0" t="e">
        <f ca="1">+IF(AND(ISNUMBER(OFFSET('Sanitation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0" t="e">
        <f ca="1">+IF(AND(ISNUMBER(OFFSET('Sanitation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0" t="e">
        <f ca="1">+IF(AND(ISNUMBER(OFFSET('Sanitation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0" t="e">
        <f ca="1">+IF(AND(ISNUMBER(OFFSET('Sanitation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0" t="e">
        <f ca="1">+IF(AND(ISNUMBER(OFFSET('Sanitation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1" t="e">
        <f ca="1">+IF(AND(ISNUMBER(OFFSET('Hygiene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1" t="e">
        <f ca="1">+IF(AND(ISNUMBER(OFFSET('Hygiene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1" t="e">
        <f ca="1">+IF(AND(ISNUMBER(OFFSET('Hygiene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1" t="e">
        <f ca="1">+IF(AND(ISNUMBER(OFFSET('Hygiene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1" t="e">
        <f ca="1">+IF(AND(ISNUMBER(OFFSET('Hygiene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1" t="e">
        <f ca="1">+IF(AND(ISNUMBER(OFFSET('Hygiene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1" t="e">
        <f ca="1">+IF(AND(ISNUMBER(OFFSET('Hygiene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1" t="e">
        <f ca="1">+IF(AND(ISNUMBER(OFFSET('Hygiene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1" t="e">
        <f ca="1">+IF(AND(ISNUMBER(OFFSET('Hygiene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1" t="e">
        <f ca="1">+IF(AND(ISNUMBER(OFFSET('Hygiene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1" t="e">
        <f ca="1">+IF(AND(ISNUMBER(OFFSET('Hygiene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1" t="e">
        <f ca="1">+IF(AND(ISNUMBER(OFFSET('Hygiene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1" t="e">
        <f ca="1">+IF(AND(ISNUMBER(OFFSET('Hygiene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1" t="e">
        <f ca="1">+IF(AND(ISNUMBER(OFFSET('Hygiene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1" t="e">
        <f ca="1">+IF(AND(ISNUMBER(OFFSET('Hygiene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1" t="e">
        <f ca="1">+IF(AND(ISNUMBER(OFFSET('Hygiene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1" t="e">
        <f ca="1">+IF(AND(ISNUMBER(OFFSET('Hygiene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1" t="e">
        <f ca="1">+IF(AND(ISNUMBER(OFFSET('Hygiene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1">+IF(OFFSET('Water Data'!$C$28,0,10*ROW('Water Data'!C57))="","",OFFSET('Water Data'!$C$28,0,10*ROW('Water Data'!C57)))</f>
        <v/>
      </c>
      <c r="BT63" s="34" t="str">
        <f ca="1">+IF(OFFSET('Water Data'!$C$29,0,10*ROW('Water Data'!C57))="","",OFFSET('Water Data'!$C$29,0,10*ROW('Water Data'!C57)))</f>
        <v/>
      </c>
      <c r="BU63" s="34" t="str">
        <f ca="1">+IF(OFFSET('Water Data'!$C$30,0,10*ROW('Water Data'!C57))="","",OFFSET('Water Data'!$C$30,0,10*ROW('Water Data'!C57)))</f>
        <v/>
      </c>
      <c r="BV63" s="34" t="str">
        <f ca="1">+IF(OFFSET('Water Data'!$D$28,0,10*ROW('Water Data'!D57))="","",OFFSET('Water Data'!$D$28,0,10*ROW('Water Data'!D57)))</f>
        <v/>
      </c>
      <c r="BW63" s="34" t="str">
        <f ca="1">+IF(OFFSET('Water Data'!$D$29,0,10*ROW('Water Data'!D57))="","",OFFSET('Water Data'!$D$29,0,10*ROW('Water Data'!D57)))</f>
        <v/>
      </c>
      <c r="BX63" s="34" t="str">
        <f ca="1">+IF(OFFSET('Water Data'!$D$30,0,10*ROW('Water Data'!D57))="","",OFFSET('Water Data'!$D$30,0,10*ROW('Water Data'!D57)))</f>
        <v/>
      </c>
      <c r="BY63" s="34" t="str">
        <f ca="1">+IF(OFFSET('Water Data'!$E$28,0,10*ROW('Water Data'!E57))="","",OFFSET('Water Data'!$E$28,0,10*ROW('Water Data'!E57)))</f>
        <v/>
      </c>
      <c r="BZ63" s="34" t="str">
        <f ca="1">+IF(OFFSET('Water Data'!$E$29,0,10*ROW('Water Data'!E57))="","",OFFSET('Water Data'!$E$29,0,10*ROW('Water Data'!E57)))</f>
        <v/>
      </c>
      <c r="CA63" s="34" t="str">
        <f ca="1">+IF(OFFSET('Water Data'!$E$30,0,10*ROW('Water Data'!E57))="","",OFFSET('Water Data'!$E$30,0,10*ROW('Water Data'!E57)))</f>
        <v/>
      </c>
      <c r="CB63" s="34" t="str">
        <f ca="1">+IF(OFFSET('Water Data'!$F$28,0,10*ROW('Water Data'!F57))="","",OFFSET('Water Data'!$F$28,0,10*ROW('Water Data'!F57)))</f>
        <v/>
      </c>
      <c r="CC63" s="34" t="str">
        <f ca="1">+IF(OFFSET('Water Data'!$F$29,0,10*ROW('Water Data'!F57))="","",OFFSET('Water Data'!$F$29,0,10*ROW('Water Data'!F57)))</f>
        <v/>
      </c>
      <c r="CD63" s="34" t="str">
        <f ca="1">+IF(OFFSET('Water Data'!$F$30,0,10*ROW('Water Data'!F57))="","",OFFSET('Water Data'!$F$30,0,10*ROW('Water Data'!F57)))</f>
        <v/>
      </c>
      <c r="CE63" s="34" t="str">
        <f ca="1">+IF(OFFSET('Water Data'!$G$28,0,10*ROW('Water Data'!G57))="","",OFFSET('Water Data'!$G$28,0,10*ROW('Water Data'!G57)))</f>
        <v/>
      </c>
      <c r="CF63" s="34" t="str">
        <f ca="1">+IF(OFFSET('Water Data'!$G$29,0,10*ROW('Water Data'!G57))="","",OFFSET('Water Data'!$G$29,0,10*ROW('Water Data'!G57)))</f>
        <v/>
      </c>
      <c r="CG63" s="34" t="str">
        <f ca="1">+IF(OFFSET('Water Data'!$G$30,0,10*ROW('Water Data'!G57))="","",OFFSET('Water Data'!$G$30,0,10*ROW('Water Data'!G57)))</f>
        <v/>
      </c>
      <c r="CH63" s="34" t="str">
        <f ca="1">+IF(OFFSET('Water Data'!$H$28,0,10*ROW('Water Data'!H57))="","",OFFSET('Water Data'!$H$28,0,10*ROW('Water Data'!H57)))</f>
        <v/>
      </c>
      <c r="CI63" s="34" t="str">
        <f ca="1">+IF(OFFSET('Water Data'!$H$29,0,10*ROW('Water Data'!H57))="","",OFFSET('Water Data'!$H$29,0,10*ROW('Water Data'!H57)))</f>
        <v/>
      </c>
      <c r="CJ63" s="34" t="str">
        <f ca="1">+IF(OFFSET('Water Data'!$H$30,0,10*ROW('Water Data'!H57))="","",OFFSET('Water Data'!$H$30,0,10*ROW('Water Data'!H57)))</f>
        <v/>
      </c>
      <c r="CK63" s="34" t="str">
        <f ca="1">+IF(OFFSET('Sanitation Data'!$C$29,0,10*ROW('Sanitation Data'!C57))="","",OFFSET('Sanitation Data'!$C$29,0,10*ROW('Sanitation Data'!C57)))</f>
        <v/>
      </c>
      <c r="CL63" s="34" t="str">
        <f ca="1">+IF(OFFSET('Sanitation Data'!$C$30,0,10*ROW('Sanitation Data'!C57))="","",OFFSET('Sanitation Data'!$C$30,0,10*ROW('Sanitation Data'!C57)))</f>
        <v/>
      </c>
      <c r="CM63" s="34" t="str">
        <f ca="1">+IF(OFFSET('Sanitation Data'!$C$31,0,10*ROW('Sanitation Data'!C57))="","",OFFSET('Sanitation Data'!$C$31,0,10*ROW('Sanitation Data'!C57)))</f>
        <v/>
      </c>
      <c r="CN63" s="34" t="str">
        <f ca="1">+IF(OFFSET('Sanitation Data'!$C$32,0,10*ROW('Sanitation Data'!C57))="","",OFFSET('Sanitation Data'!$C$32,0,10*ROW('Sanitation Data'!C57)))</f>
        <v/>
      </c>
      <c r="CO63" s="34" t="str">
        <f ca="1">+IF(OFFSET('Sanitation Data'!$C$33,0,10*ROW('Sanitation Data'!C57))="","",OFFSET('Sanitation Data'!$C$33,0,10*ROW('Sanitation Data'!C57)))</f>
        <v/>
      </c>
      <c r="CP63" s="34" t="str">
        <f ca="1">+IF(OFFSET('Sanitation Data'!$D$29,0,10*ROW('Sanitation Data'!D57))="","",OFFSET('Sanitation Data'!$D$29,0,10*ROW('Sanitation Data'!D57)))</f>
        <v/>
      </c>
      <c r="CQ63" s="34" t="str">
        <f ca="1">+IF(OFFSET('Sanitation Data'!$D$30,0,10*ROW('Sanitation Data'!D57))="","",OFFSET('Sanitation Data'!$D$30,0,10*ROW('Sanitation Data'!D57)))</f>
        <v/>
      </c>
      <c r="CR63" s="34" t="str">
        <f ca="1">+IF(OFFSET('Sanitation Data'!$D$31,0,10*ROW('Sanitation Data'!D57))="","",OFFSET('Sanitation Data'!$D$31,0,10*ROW('Sanitation Data'!D57)))</f>
        <v/>
      </c>
      <c r="CS63" s="34" t="str">
        <f ca="1">+IF(OFFSET('Sanitation Data'!$D$32,0,10*ROW('Sanitation Data'!D57))="","",OFFSET('Sanitation Data'!$D$32,0,10*ROW('Sanitation Data'!D57)))</f>
        <v/>
      </c>
      <c r="CT63" s="34" t="str">
        <f ca="1">+IF(OFFSET('Sanitation Data'!$D$33,0,10*ROW('Sanitation Data'!D57))="","",OFFSET('Sanitation Data'!$D$33,0,10*ROW('Sanitation Data'!D57)))</f>
        <v/>
      </c>
      <c r="CU63" s="34" t="str">
        <f ca="1">+IF(OFFSET('Sanitation Data'!$E$29,0,10*ROW('Sanitation Data'!E57))="","",OFFSET('Sanitation Data'!$E$29,0,10*ROW('Sanitation Data'!E57)))</f>
        <v/>
      </c>
      <c r="CV63" s="34" t="str">
        <f ca="1">+IF(OFFSET('Sanitation Data'!$E$30,0,10*ROW('Sanitation Data'!E57))="","",OFFSET('Sanitation Data'!$E$30,0,10*ROW('Sanitation Data'!E57)))</f>
        <v/>
      </c>
      <c r="CW63" s="34" t="str">
        <f ca="1">+IF(OFFSET('Sanitation Data'!$E$31,0,10*ROW('Sanitation Data'!E57))="","",OFFSET('Sanitation Data'!$E$31,0,10*ROW('Sanitation Data'!E57)))</f>
        <v/>
      </c>
      <c r="CX63" s="34" t="str">
        <f ca="1">+IF(OFFSET('Sanitation Data'!$E$32,0,10*ROW('Sanitation Data'!E57))="","",OFFSET('Sanitation Data'!$E$32,0,10*ROW('Sanitation Data'!E57)))</f>
        <v/>
      </c>
      <c r="CY63" s="34" t="str">
        <f ca="1">+IF(OFFSET('Sanitation Data'!$E$33,0,10*ROW('Sanitation Data'!E57))="","",OFFSET('Sanitation Data'!$E$33,0,10*ROW('Sanitation Data'!E57)))</f>
        <v/>
      </c>
      <c r="CZ63" s="34" t="str">
        <f ca="1">+IF(OFFSET('Sanitation Data'!$F$29,0,10*ROW('Sanitation Data'!F57))="","",OFFSET('Sanitation Data'!$F$29,0,10*ROW('Sanitation Data'!F57)))</f>
        <v/>
      </c>
      <c r="DA63" s="34" t="str">
        <f ca="1">+IF(OFFSET('Sanitation Data'!$F$30,0,10*ROW('Sanitation Data'!F57))="","",OFFSET('Sanitation Data'!$F$30,0,10*ROW('Sanitation Data'!F57)))</f>
        <v/>
      </c>
      <c r="DB63" s="34" t="str">
        <f ca="1">+IF(OFFSET('Sanitation Data'!$F$31,0,10*ROW('Sanitation Data'!F57))="","",OFFSET('Sanitation Data'!$F$31,0,10*ROW('Sanitation Data'!F57)))</f>
        <v/>
      </c>
      <c r="DC63" s="34" t="str">
        <f ca="1">+IF(OFFSET('Sanitation Data'!$F$32,0,10*ROW('Sanitation Data'!F57))="","",OFFSET('Sanitation Data'!$F$32,0,10*ROW('Sanitation Data'!F57)))</f>
        <v/>
      </c>
      <c r="DD63" s="34" t="str">
        <f ca="1">+IF(OFFSET('Sanitation Data'!$F$33,0,10*ROW('Sanitation Data'!F57))="","",OFFSET('Sanitation Data'!$F$33,0,10*ROW('Sanitation Data'!F57)))</f>
        <v/>
      </c>
      <c r="DE63" s="34" t="str">
        <f ca="1">+IF(OFFSET('Sanitation Data'!$G$29,0,10*ROW('Sanitation Data'!G57))="","",OFFSET('Sanitation Data'!$G$29,0,10*ROW('Sanitation Data'!G57)))</f>
        <v/>
      </c>
      <c r="DF63" s="34" t="str">
        <f ca="1">+IF(OFFSET('Sanitation Data'!$G$30,0,10*ROW('Sanitation Data'!G57))="","",OFFSET('Sanitation Data'!$G$30,0,10*ROW('Sanitation Data'!G57)))</f>
        <v/>
      </c>
      <c r="DG63" s="34" t="str">
        <f ca="1">+IF(OFFSET('Sanitation Data'!$G$31,0,10*ROW('Sanitation Data'!G57))="","",OFFSET('Sanitation Data'!$G$31,0,10*ROW('Sanitation Data'!G57)))</f>
        <v/>
      </c>
      <c r="DH63" s="34" t="str">
        <f ca="1">+IF(OFFSET('Sanitation Data'!$G$32,0,10*ROW('Sanitation Data'!G57))="","",OFFSET('Sanitation Data'!$G$32,0,10*ROW('Sanitation Data'!G57)))</f>
        <v/>
      </c>
      <c r="DI63" s="34" t="str">
        <f ca="1">+IF(OFFSET('Sanitation Data'!$G$33,0,10*ROW('Sanitation Data'!G57))="","",OFFSET('Sanitation Data'!$G$33,0,10*ROW('Sanitation Data'!G57)))</f>
        <v/>
      </c>
      <c r="DJ63" s="34" t="str">
        <f ca="1">+IF(OFFSET('Sanitation Data'!$H$29,0,10*ROW('Sanitation Data'!H57))="","",OFFSET('Sanitation Data'!$H$29,0,10*ROW('Sanitation Data'!H57)))</f>
        <v/>
      </c>
      <c r="DK63" s="34" t="str">
        <f ca="1">+IF(OFFSET('Sanitation Data'!$H$30,0,10*ROW('Sanitation Data'!H57))="","",OFFSET('Sanitation Data'!$H$30,0,10*ROW('Sanitation Data'!H57)))</f>
        <v/>
      </c>
      <c r="DL63" s="34" t="str">
        <f ca="1">+IF(OFFSET('Sanitation Data'!$H$31,0,10*ROW('Sanitation Data'!H57))="","",OFFSET('Sanitation Data'!$H$31,0,10*ROW('Sanitation Data'!H57)))</f>
        <v/>
      </c>
      <c r="DM63" s="34" t="str">
        <f ca="1">+IF(OFFSET('Sanitation Data'!$H$32,0,10*ROW('Sanitation Data'!H57))="","",OFFSET('Sanitation Data'!$H$32,0,10*ROW('Sanitation Data'!H57)))</f>
        <v/>
      </c>
      <c r="DN63" s="34" t="str">
        <f ca="1">+IF(OFFSET('Sanitation Data'!$H$33,0,10*ROW('Sanitation Data'!H57))="","",OFFSET('Sanitation Data'!$H$33,0,10*ROW('Sanitation Data'!H57)))</f>
        <v/>
      </c>
      <c r="DO63" s="34" t="str">
        <f ca="1">+IF(OFFSET('Hygiene Data'!$C$12,0,10*ROW('Hygiene Data'!C57))="","",OFFSET('Hygiene Data'!$C$12,0,10*ROW('Hygiene Data'!C57)))</f>
        <v/>
      </c>
      <c r="DP63" s="34" t="str">
        <f ca="1">+IF(OFFSET('Hygiene Data'!$C$13,0,10*ROW('Hygiene Data'!C57))="","",OFFSET('Hygiene Data'!$C$13,0,10*ROW('Hygiene Data'!C57)))</f>
        <v/>
      </c>
      <c r="DQ63" s="34" t="str">
        <f ca="1">+IF(OFFSET('Hygiene Data'!$C$14,0,10*ROW('Hygiene Data'!C57))="","",OFFSET('Hygiene Data'!$C$14,0,10*ROW('Hygiene Data'!C57)))</f>
        <v/>
      </c>
      <c r="DR63" s="34" t="str">
        <f ca="1">+IF(OFFSET('Hygiene Data'!$D$12,0,10*ROW('Hygiene Data'!D57))="","",OFFSET('Hygiene Data'!$D$12,0,10*ROW('Hygiene Data'!D57)))</f>
        <v/>
      </c>
      <c r="DS63" s="34" t="str">
        <f ca="1">+IF(OFFSET('Hygiene Data'!$D$13,0,10*ROW('Hygiene Data'!D57))="","",OFFSET('Hygiene Data'!$D$13,0,10*ROW('Hygiene Data'!D57)))</f>
        <v/>
      </c>
      <c r="DT63" s="34" t="str">
        <f ca="1">+IF(OFFSET('Hygiene Data'!$D$14,0,10*ROW('Hygiene Data'!D57))="","",OFFSET('Hygiene Data'!$D$14,0,10*ROW('Hygiene Data'!D57)))</f>
        <v/>
      </c>
      <c r="DU63" s="34" t="str">
        <f ca="1">+IF(OFFSET('Hygiene Data'!$E$12,0,10*ROW('Hygiene Data'!E57))="","",OFFSET('Hygiene Data'!$E$12,0,10*ROW('Hygiene Data'!E57)))</f>
        <v/>
      </c>
      <c r="DV63" s="34" t="str">
        <f ca="1">+IF(OFFSET('Hygiene Data'!$E$13,0,10*ROW('Hygiene Data'!E57))="","",OFFSET('Hygiene Data'!$E$13,0,10*ROW('Hygiene Data'!E57)))</f>
        <v/>
      </c>
      <c r="DW63" s="34" t="str">
        <f ca="1">+IF(OFFSET('Hygiene Data'!$E$14,0,10*ROW('Hygiene Data'!E57))="","",OFFSET('Hygiene Data'!$E$14,0,10*ROW('Hygiene Data'!E57)))</f>
        <v/>
      </c>
      <c r="DX63" s="34" t="str">
        <f ca="1">+IF(OFFSET('Hygiene Data'!$F$12,0,10*ROW('Hygiene Data'!F57))="","",OFFSET('Hygiene Data'!$F$12,0,10*ROW('Hygiene Data'!F57)))</f>
        <v/>
      </c>
      <c r="DY63" s="34" t="str">
        <f ca="1">+IF(OFFSET('Hygiene Data'!$F$13,0,10*ROW('Hygiene Data'!F57))="","",OFFSET('Hygiene Data'!$F$13,0,10*ROW('Hygiene Data'!F57)))</f>
        <v/>
      </c>
      <c r="DZ63" s="34" t="str">
        <f ca="1">+IF(OFFSET('Hygiene Data'!$F$14,0,10*ROW('Hygiene Data'!F57))="","",OFFSET('Hygiene Data'!$F$14,0,10*ROW('Hygiene Data'!F57)))</f>
        <v/>
      </c>
      <c r="EA63" s="34" t="str">
        <f ca="1">+IF(OFFSET('Hygiene Data'!$G$12,0,10*ROW('Hygiene Data'!G57))="","",OFFSET('Hygiene Data'!$G$12,0,10*ROW('Hygiene Data'!G57)))</f>
        <v/>
      </c>
      <c r="EB63" s="34" t="str">
        <f ca="1">+IF(OFFSET('Hygiene Data'!$G$13,0,10*ROW('Hygiene Data'!G57))="","",OFFSET('Hygiene Data'!$G$13,0,10*ROW('Hygiene Data'!G57)))</f>
        <v/>
      </c>
      <c r="EC63" s="34" t="str">
        <f ca="1">+IF(OFFSET('Hygiene Data'!$G$14,0,10*ROW('Hygiene Data'!G57))="","",OFFSET('Hygiene Data'!$G$14,0,10*ROW('Hygiene Data'!G57)))</f>
        <v/>
      </c>
      <c r="ED63" s="34" t="str">
        <f ca="1">+IF(OFFSET('Hygiene Data'!$H$12,0,10*ROW('Hygiene Data'!H57))="","",OFFSET('Hygiene Data'!$H$12,0,10*ROW('Hygiene Data'!H57)))</f>
        <v/>
      </c>
      <c r="EE63" s="34" t="str">
        <f ca="1">+IF(OFFSET('Hygiene Data'!$H$13,0,10*ROW('Hygiene Data'!H57))="","",OFFSET('Hygiene Data'!$H$13,0,10*ROW('Hygiene Data'!H57)))</f>
        <v/>
      </c>
      <c r="EF63" s="34" t="str">
        <f ca="1">+IF(OFFSET('Hygiene Data'!$H$14,0,10*ROW('Hygiene Data'!H57))="","",OFFSET('Hygiene Data'!$H$14,0,10*ROW('Hygiene Data'!H57)))</f>
        <v/>
      </c>
    </row>
    <row r="64" spans="1:136" x14ac:dyDescent="0.25">
      <c r="A64" s="57" t="str">
        <f ca="1">+IF(OFFSET('Water Data'!$B$1,0,10*ROW('Water Data'!B61))="","",OFFSET('Water Data'!$B$1,0,10*ROW('Water Data'!B61)))</f>
        <v/>
      </c>
      <c r="B64" s="57" t="str">
        <f ca="1">+IF(OFFSET('Water Data'!$A$3,0,10*ROW('Water Data'!A61))="","",OFFSET('Water Data'!$A$3,0,10*ROW('Water Data'!A61)))</f>
        <v/>
      </c>
      <c r="C64" s="57" t="str">
        <f ca="1">+IF(OFFSET('Water Data'!$C$3,0,10*ROW('Water Data'!C61))="","",OFFSET('Water Data'!$C$3,0,10*ROW('Water Data'!C61)))</f>
        <v/>
      </c>
      <c r="D64" s="249" t="e">
        <f ca="1">+IF(AND(ISNUMBER(OFFSET('Water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9" t="e">
        <f ca="1">+IF(AND(ISNUMBER(OFFSET('Water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9" t="e">
        <f ca="1">+IF(AND(ISNUMBER(OFFSET('Water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9" t="e">
        <f ca="1">+IF(AND(ISNUMBER(OFFSET('Water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9" t="e">
        <f ca="1">+IF(AND(ISNUMBER(OFFSET('Water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9" t="e">
        <f ca="1">+IF(AND(ISNUMBER(OFFSET('Water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9" t="e">
        <f ca="1">+IF(AND(ISNUMBER(OFFSET('Water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9" t="e">
        <f ca="1">+IF(AND(ISNUMBER(OFFSET('Water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9" t="e">
        <f ca="1">+IF(AND(ISNUMBER(OFFSET('Water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9" t="e">
        <f ca="1">+IF(AND(ISNUMBER(OFFSET('Water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9" t="e">
        <f ca="1">+IF(AND(ISNUMBER(OFFSET('Water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9" t="e">
        <f ca="1">+IF(AND(ISNUMBER(OFFSET('Water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9" t="e">
        <f ca="1">+IF(AND(ISNUMBER(OFFSET('Water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9" t="e">
        <f ca="1">+IF(AND(ISNUMBER(OFFSET('Water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9" t="e">
        <f ca="1">+IF(AND(ISNUMBER(OFFSET('Water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9" t="e">
        <f ca="1">+IF(AND(ISNUMBER(OFFSET('Water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9" t="e">
        <f ca="1">+IF(AND(ISNUMBER(OFFSET('Water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9" t="e">
        <f ca="1">+IF(AND(ISNUMBER(OFFSET('Water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0" t="e">
        <f ca="1">+IF(AND(ISNUMBER(OFFSET('Sanitation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0" t="e">
        <f ca="1">+IF(AND(ISNUMBER(OFFSET('Sanitation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0" t="e">
        <f ca="1">+IF(AND(ISNUMBER(OFFSET('Sanitation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0" t="e">
        <f ca="1">+IF(AND(ISNUMBER(OFFSET('Sanitation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0" t="e">
        <f ca="1">+IF(AND(ISNUMBER(OFFSET('Sanitation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0" t="e">
        <f ca="1">+IF(AND(ISNUMBER(OFFSET('Sanitation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0" t="e">
        <f ca="1">+IF(AND(ISNUMBER(OFFSET('Sanitation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0" t="e">
        <f ca="1">+IF(AND(ISNUMBER(OFFSET('Sanitation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0" t="e">
        <f ca="1">+IF(AND(ISNUMBER(OFFSET('Sanitation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0" t="e">
        <f ca="1">+IF(AND(ISNUMBER(OFFSET('Sanitation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0" t="e">
        <f ca="1">+IF(AND(ISNUMBER(OFFSET('Sanitation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0" t="e">
        <f ca="1">+IF(AND(ISNUMBER(OFFSET('Sanitation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0" t="e">
        <f ca="1">+IF(AND(ISNUMBER(OFFSET('Sanitation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0" t="e">
        <f ca="1">+IF(AND(ISNUMBER(OFFSET('Sanitation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0" t="e">
        <f ca="1">+IF(AND(ISNUMBER(OFFSET('Sanitation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0" t="e">
        <f ca="1">+IF(AND(ISNUMBER(OFFSET('Sanitation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0" t="e">
        <f ca="1">+IF(AND(ISNUMBER(OFFSET('Sanitation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0" t="e">
        <f ca="1">+IF(AND(ISNUMBER(OFFSET('Sanitation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0" t="e">
        <f ca="1">+IF(AND(ISNUMBER(OFFSET('Sanitation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0" t="e">
        <f ca="1">+IF(AND(ISNUMBER(OFFSET('Sanitation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0" t="e">
        <f ca="1">+IF(AND(ISNUMBER(OFFSET('Sanitation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0" t="e">
        <f ca="1">+IF(AND(ISNUMBER(OFFSET('Sanitation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0" t="e">
        <f ca="1">+IF(AND(ISNUMBER(OFFSET('Sanitation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0" t="e">
        <f ca="1">+IF(AND(ISNUMBER(OFFSET('Sanitation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0" t="e">
        <f ca="1">+IF(AND(ISNUMBER(OFFSET('Sanitation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0" t="e">
        <f ca="1">+IF(AND(ISNUMBER(OFFSET('Sanitation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0" t="e">
        <f ca="1">+IF(AND(ISNUMBER(OFFSET('Sanitation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0" t="e">
        <f ca="1">+IF(AND(ISNUMBER(OFFSET('Sanitation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0" t="e">
        <f ca="1">+IF(AND(ISNUMBER(OFFSET('Sanitation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0" t="e">
        <f ca="1">+IF(AND(ISNUMBER(OFFSET('Sanitation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1" t="e">
        <f ca="1">+IF(AND(ISNUMBER(OFFSET('Hygiene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1" t="e">
        <f ca="1">+IF(AND(ISNUMBER(OFFSET('Hygiene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1" t="e">
        <f ca="1">+IF(AND(ISNUMBER(OFFSET('Hygiene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1" t="e">
        <f ca="1">+IF(AND(ISNUMBER(OFFSET('Hygiene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1" t="e">
        <f ca="1">+IF(AND(ISNUMBER(OFFSET('Hygiene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1" t="e">
        <f ca="1">+IF(AND(ISNUMBER(OFFSET('Hygiene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1" t="e">
        <f ca="1">+IF(AND(ISNUMBER(OFFSET('Hygiene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1" t="e">
        <f ca="1">+IF(AND(ISNUMBER(OFFSET('Hygiene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1" t="e">
        <f ca="1">+IF(AND(ISNUMBER(OFFSET('Hygiene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1" t="e">
        <f ca="1">+IF(AND(ISNUMBER(OFFSET('Hygiene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1" t="e">
        <f ca="1">+IF(AND(ISNUMBER(OFFSET('Hygiene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1" t="e">
        <f ca="1">+IF(AND(ISNUMBER(OFFSET('Hygiene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1" t="e">
        <f ca="1">+IF(AND(ISNUMBER(OFFSET('Hygiene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1" t="e">
        <f ca="1">+IF(AND(ISNUMBER(OFFSET('Hygiene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1" t="e">
        <f ca="1">+IF(AND(ISNUMBER(OFFSET('Hygiene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1" t="e">
        <f ca="1">+IF(AND(ISNUMBER(OFFSET('Hygiene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1" t="e">
        <f ca="1">+IF(AND(ISNUMBER(OFFSET('Hygiene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1" t="e">
        <f ca="1">+IF(AND(ISNUMBER(OFFSET('Hygiene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1">+IF(OFFSET('Water Data'!$C$28,0,10*ROW('Water Data'!C58))="","",OFFSET('Water Data'!$C$28,0,10*ROW('Water Data'!C58)))</f>
        <v/>
      </c>
      <c r="BT64" s="34" t="str">
        <f ca="1">+IF(OFFSET('Water Data'!$C$29,0,10*ROW('Water Data'!C58))="","",OFFSET('Water Data'!$C$29,0,10*ROW('Water Data'!C58)))</f>
        <v/>
      </c>
      <c r="BU64" s="34" t="str">
        <f ca="1">+IF(OFFSET('Water Data'!$C$30,0,10*ROW('Water Data'!C58))="","",OFFSET('Water Data'!$C$30,0,10*ROW('Water Data'!C58)))</f>
        <v/>
      </c>
      <c r="BV64" s="34" t="str">
        <f ca="1">+IF(OFFSET('Water Data'!$D$28,0,10*ROW('Water Data'!D58))="","",OFFSET('Water Data'!$D$28,0,10*ROW('Water Data'!D58)))</f>
        <v/>
      </c>
      <c r="BW64" s="34" t="str">
        <f ca="1">+IF(OFFSET('Water Data'!$D$29,0,10*ROW('Water Data'!D58))="","",OFFSET('Water Data'!$D$29,0,10*ROW('Water Data'!D58)))</f>
        <v/>
      </c>
      <c r="BX64" s="34" t="str">
        <f ca="1">+IF(OFFSET('Water Data'!$D$30,0,10*ROW('Water Data'!D58))="","",OFFSET('Water Data'!$D$30,0,10*ROW('Water Data'!D58)))</f>
        <v/>
      </c>
      <c r="BY64" s="34" t="str">
        <f ca="1">+IF(OFFSET('Water Data'!$E$28,0,10*ROW('Water Data'!E58))="","",OFFSET('Water Data'!$E$28,0,10*ROW('Water Data'!E58)))</f>
        <v/>
      </c>
      <c r="BZ64" s="34" t="str">
        <f ca="1">+IF(OFFSET('Water Data'!$E$29,0,10*ROW('Water Data'!E58))="","",OFFSET('Water Data'!$E$29,0,10*ROW('Water Data'!E58)))</f>
        <v/>
      </c>
      <c r="CA64" s="34" t="str">
        <f ca="1">+IF(OFFSET('Water Data'!$E$30,0,10*ROW('Water Data'!E58))="","",OFFSET('Water Data'!$E$30,0,10*ROW('Water Data'!E58)))</f>
        <v/>
      </c>
      <c r="CB64" s="34" t="str">
        <f ca="1">+IF(OFFSET('Water Data'!$F$28,0,10*ROW('Water Data'!F58))="","",OFFSET('Water Data'!$F$28,0,10*ROW('Water Data'!F58)))</f>
        <v/>
      </c>
      <c r="CC64" s="34" t="str">
        <f ca="1">+IF(OFFSET('Water Data'!$F$29,0,10*ROW('Water Data'!F58))="","",OFFSET('Water Data'!$F$29,0,10*ROW('Water Data'!F58)))</f>
        <v/>
      </c>
      <c r="CD64" s="34" t="str">
        <f ca="1">+IF(OFFSET('Water Data'!$F$30,0,10*ROW('Water Data'!F58))="","",OFFSET('Water Data'!$F$30,0,10*ROW('Water Data'!F58)))</f>
        <v/>
      </c>
      <c r="CE64" s="34" t="str">
        <f ca="1">+IF(OFFSET('Water Data'!$G$28,0,10*ROW('Water Data'!G58))="","",OFFSET('Water Data'!$G$28,0,10*ROW('Water Data'!G58)))</f>
        <v/>
      </c>
      <c r="CF64" s="34" t="str">
        <f ca="1">+IF(OFFSET('Water Data'!$G$29,0,10*ROW('Water Data'!G58))="","",OFFSET('Water Data'!$G$29,0,10*ROW('Water Data'!G58)))</f>
        <v/>
      </c>
      <c r="CG64" s="34" t="str">
        <f ca="1">+IF(OFFSET('Water Data'!$G$30,0,10*ROW('Water Data'!G58))="","",OFFSET('Water Data'!$G$30,0,10*ROW('Water Data'!G58)))</f>
        <v/>
      </c>
      <c r="CH64" s="34" t="str">
        <f ca="1">+IF(OFFSET('Water Data'!$H$28,0,10*ROW('Water Data'!H58))="","",OFFSET('Water Data'!$H$28,0,10*ROW('Water Data'!H58)))</f>
        <v/>
      </c>
      <c r="CI64" s="34" t="str">
        <f ca="1">+IF(OFFSET('Water Data'!$H$29,0,10*ROW('Water Data'!H58))="","",OFFSET('Water Data'!$H$29,0,10*ROW('Water Data'!H58)))</f>
        <v/>
      </c>
      <c r="CJ64" s="34" t="str">
        <f ca="1">+IF(OFFSET('Water Data'!$H$30,0,10*ROW('Water Data'!H58))="","",OFFSET('Water Data'!$H$30,0,10*ROW('Water Data'!H58)))</f>
        <v/>
      </c>
      <c r="CK64" s="34" t="str">
        <f ca="1">+IF(OFFSET('Sanitation Data'!$C$29,0,10*ROW('Sanitation Data'!C58))="","",OFFSET('Sanitation Data'!$C$29,0,10*ROW('Sanitation Data'!C58)))</f>
        <v/>
      </c>
      <c r="CL64" s="34" t="str">
        <f ca="1">+IF(OFFSET('Sanitation Data'!$C$30,0,10*ROW('Sanitation Data'!C58))="","",OFFSET('Sanitation Data'!$C$30,0,10*ROW('Sanitation Data'!C58)))</f>
        <v/>
      </c>
      <c r="CM64" s="34" t="str">
        <f ca="1">+IF(OFFSET('Sanitation Data'!$C$31,0,10*ROW('Sanitation Data'!C58))="","",OFFSET('Sanitation Data'!$C$31,0,10*ROW('Sanitation Data'!C58)))</f>
        <v/>
      </c>
      <c r="CN64" s="34" t="str">
        <f ca="1">+IF(OFFSET('Sanitation Data'!$C$32,0,10*ROW('Sanitation Data'!C58))="","",OFFSET('Sanitation Data'!$C$32,0,10*ROW('Sanitation Data'!C58)))</f>
        <v/>
      </c>
      <c r="CO64" s="34" t="str">
        <f ca="1">+IF(OFFSET('Sanitation Data'!$C$33,0,10*ROW('Sanitation Data'!C58))="","",OFFSET('Sanitation Data'!$C$33,0,10*ROW('Sanitation Data'!C58)))</f>
        <v/>
      </c>
      <c r="CP64" s="34" t="str">
        <f ca="1">+IF(OFFSET('Sanitation Data'!$D$29,0,10*ROW('Sanitation Data'!D58))="","",OFFSET('Sanitation Data'!$D$29,0,10*ROW('Sanitation Data'!D58)))</f>
        <v/>
      </c>
      <c r="CQ64" s="34" t="str">
        <f ca="1">+IF(OFFSET('Sanitation Data'!$D$30,0,10*ROW('Sanitation Data'!D58))="","",OFFSET('Sanitation Data'!$D$30,0,10*ROW('Sanitation Data'!D58)))</f>
        <v/>
      </c>
      <c r="CR64" s="34" t="str">
        <f ca="1">+IF(OFFSET('Sanitation Data'!$D$31,0,10*ROW('Sanitation Data'!D58))="","",OFFSET('Sanitation Data'!$D$31,0,10*ROW('Sanitation Data'!D58)))</f>
        <v/>
      </c>
      <c r="CS64" s="34" t="str">
        <f ca="1">+IF(OFFSET('Sanitation Data'!$D$32,0,10*ROW('Sanitation Data'!D58))="","",OFFSET('Sanitation Data'!$D$32,0,10*ROW('Sanitation Data'!D58)))</f>
        <v/>
      </c>
      <c r="CT64" s="34" t="str">
        <f ca="1">+IF(OFFSET('Sanitation Data'!$D$33,0,10*ROW('Sanitation Data'!D58))="","",OFFSET('Sanitation Data'!$D$33,0,10*ROW('Sanitation Data'!D58)))</f>
        <v/>
      </c>
      <c r="CU64" s="34" t="str">
        <f ca="1">+IF(OFFSET('Sanitation Data'!$E$29,0,10*ROW('Sanitation Data'!E58))="","",OFFSET('Sanitation Data'!$E$29,0,10*ROW('Sanitation Data'!E58)))</f>
        <v/>
      </c>
      <c r="CV64" s="34" t="str">
        <f ca="1">+IF(OFFSET('Sanitation Data'!$E$30,0,10*ROW('Sanitation Data'!E58))="","",OFFSET('Sanitation Data'!$E$30,0,10*ROW('Sanitation Data'!E58)))</f>
        <v/>
      </c>
      <c r="CW64" s="34" t="str">
        <f ca="1">+IF(OFFSET('Sanitation Data'!$E$31,0,10*ROW('Sanitation Data'!E58))="","",OFFSET('Sanitation Data'!$E$31,0,10*ROW('Sanitation Data'!E58)))</f>
        <v/>
      </c>
      <c r="CX64" s="34" t="str">
        <f ca="1">+IF(OFFSET('Sanitation Data'!$E$32,0,10*ROW('Sanitation Data'!E58))="","",OFFSET('Sanitation Data'!$E$32,0,10*ROW('Sanitation Data'!E58)))</f>
        <v/>
      </c>
      <c r="CY64" s="34" t="str">
        <f ca="1">+IF(OFFSET('Sanitation Data'!$E$33,0,10*ROW('Sanitation Data'!E58))="","",OFFSET('Sanitation Data'!$E$33,0,10*ROW('Sanitation Data'!E58)))</f>
        <v/>
      </c>
      <c r="CZ64" s="34" t="str">
        <f ca="1">+IF(OFFSET('Sanitation Data'!$F$29,0,10*ROW('Sanitation Data'!F58))="","",OFFSET('Sanitation Data'!$F$29,0,10*ROW('Sanitation Data'!F58)))</f>
        <v/>
      </c>
      <c r="DA64" s="34" t="str">
        <f ca="1">+IF(OFFSET('Sanitation Data'!$F$30,0,10*ROW('Sanitation Data'!F58))="","",OFFSET('Sanitation Data'!$F$30,0,10*ROW('Sanitation Data'!F58)))</f>
        <v/>
      </c>
      <c r="DB64" s="34" t="str">
        <f ca="1">+IF(OFFSET('Sanitation Data'!$F$31,0,10*ROW('Sanitation Data'!F58))="","",OFFSET('Sanitation Data'!$F$31,0,10*ROW('Sanitation Data'!F58)))</f>
        <v/>
      </c>
      <c r="DC64" s="34" t="str">
        <f ca="1">+IF(OFFSET('Sanitation Data'!$F$32,0,10*ROW('Sanitation Data'!F58))="","",OFFSET('Sanitation Data'!$F$32,0,10*ROW('Sanitation Data'!F58)))</f>
        <v/>
      </c>
      <c r="DD64" s="34" t="str">
        <f ca="1">+IF(OFFSET('Sanitation Data'!$F$33,0,10*ROW('Sanitation Data'!F58))="","",OFFSET('Sanitation Data'!$F$33,0,10*ROW('Sanitation Data'!F58)))</f>
        <v/>
      </c>
      <c r="DE64" s="34" t="str">
        <f ca="1">+IF(OFFSET('Sanitation Data'!$G$29,0,10*ROW('Sanitation Data'!G58))="","",OFFSET('Sanitation Data'!$G$29,0,10*ROW('Sanitation Data'!G58)))</f>
        <v/>
      </c>
      <c r="DF64" s="34" t="str">
        <f ca="1">+IF(OFFSET('Sanitation Data'!$G$30,0,10*ROW('Sanitation Data'!G58))="","",OFFSET('Sanitation Data'!$G$30,0,10*ROW('Sanitation Data'!G58)))</f>
        <v/>
      </c>
      <c r="DG64" s="34" t="str">
        <f ca="1">+IF(OFFSET('Sanitation Data'!$G$31,0,10*ROW('Sanitation Data'!G58))="","",OFFSET('Sanitation Data'!$G$31,0,10*ROW('Sanitation Data'!G58)))</f>
        <v/>
      </c>
      <c r="DH64" s="34" t="str">
        <f ca="1">+IF(OFFSET('Sanitation Data'!$G$32,0,10*ROW('Sanitation Data'!G58))="","",OFFSET('Sanitation Data'!$G$32,0,10*ROW('Sanitation Data'!G58)))</f>
        <v/>
      </c>
      <c r="DI64" s="34" t="str">
        <f ca="1">+IF(OFFSET('Sanitation Data'!$G$33,0,10*ROW('Sanitation Data'!G58))="","",OFFSET('Sanitation Data'!$G$33,0,10*ROW('Sanitation Data'!G58)))</f>
        <v/>
      </c>
      <c r="DJ64" s="34" t="str">
        <f ca="1">+IF(OFFSET('Sanitation Data'!$H$29,0,10*ROW('Sanitation Data'!H58))="","",OFFSET('Sanitation Data'!$H$29,0,10*ROW('Sanitation Data'!H58)))</f>
        <v/>
      </c>
      <c r="DK64" s="34" t="str">
        <f ca="1">+IF(OFFSET('Sanitation Data'!$H$30,0,10*ROW('Sanitation Data'!H58))="","",OFFSET('Sanitation Data'!$H$30,0,10*ROW('Sanitation Data'!H58)))</f>
        <v/>
      </c>
      <c r="DL64" s="34" t="str">
        <f ca="1">+IF(OFFSET('Sanitation Data'!$H$31,0,10*ROW('Sanitation Data'!H58))="","",OFFSET('Sanitation Data'!$H$31,0,10*ROW('Sanitation Data'!H58)))</f>
        <v/>
      </c>
      <c r="DM64" s="34" t="str">
        <f ca="1">+IF(OFFSET('Sanitation Data'!$H$32,0,10*ROW('Sanitation Data'!H58))="","",OFFSET('Sanitation Data'!$H$32,0,10*ROW('Sanitation Data'!H58)))</f>
        <v/>
      </c>
      <c r="DN64" s="34" t="str">
        <f ca="1">+IF(OFFSET('Sanitation Data'!$H$33,0,10*ROW('Sanitation Data'!H58))="","",OFFSET('Sanitation Data'!$H$33,0,10*ROW('Sanitation Data'!H58)))</f>
        <v/>
      </c>
      <c r="DO64" s="34" t="str">
        <f ca="1">+IF(OFFSET('Hygiene Data'!$C$12,0,10*ROW('Hygiene Data'!C58))="","",OFFSET('Hygiene Data'!$C$12,0,10*ROW('Hygiene Data'!C58)))</f>
        <v/>
      </c>
      <c r="DP64" s="34" t="str">
        <f ca="1">+IF(OFFSET('Hygiene Data'!$C$13,0,10*ROW('Hygiene Data'!C58))="","",OFFSET('Hygiene Data'!$C$13,0,10*ROW('Hygiene Data'!C58)))</f>
        <v/>
      </c>
      <c r="DQ64" s="34" t="str">
        <f ca="1">+IF(OFFSET('Hygiene Data'!$C$14,0,10*ROW('Hygiene Data'!C58))="","",OFFSET('Hygiene Data'!$C$14,0,10*ROW('Hygiene Data'!C58)))</f>
        <v/>
      </c>
      <c r="DR64" s="34" t="str">
        <f ca="1">+IF(OFFSET('Hygiene Data'!$D$12,0,10*ROW('Hygiene Data'!D58))="","",OFFSET('Hygiene Data'!$D$12,0,10*ROW('Hygiene Data'!D58)))</f>
        <v/>
      </c>
      <c r="DS64" s="34" t="str">
        <f ca="1">+IF(OFFSET('Hygiene Data'!$D$13,0,10*ROW('Hygiene Data'!D58))="","",OFFSET('Hygiene Data'!$D$13,0,10*ROW('Hygiene Data'!D58)))</f>
        <v/>
      </c>
      <c r="DT64" s="34" t="str">
        <f ca="1">+IF(OFFSET('Hygiene Data'!$D$14,0,10*ROW('Hygiene Data'!D58))="","",OFFSET('Hygiene Data'!$D$14,0,10*ROW('Hygiene Data'!D58)))</f>
        <v/>
      </c>
      <c r="DU64" s="34" t="str">
        <f ca="1">+IF(OFFSET('Hygiene Data'!$E$12,0,10*ROW('Hygiene Data'!E58))="","",OFFSET('Hygiene Data'!$E$12,0,10*ROW('Hygiene Data'!E58)))</f>
        <v/>
      </c>
      <c r="DV64" s="34" t="str">
        <f ca="1">+IF(OFFSET('Hygiene Data'!$E$13,0,10*ROW('Hygiene Data'!E58))="","",OFFSET('Hygiene Data'!$E$13,0,10*ROW('Hygiene Data'!E58)))</f>
        <v/>
      </c>
      <c r="DW64" s="34" t="str">
        <f ca="1">+IF(OFFSET('Hygiene Data'!$E$14,0,10*ROW('Hygiene Data'!E58))="","",OFFSET('Hygiene Data'!$E$14,0,10*ROW('Hygiene Data'!E58)))</f>
        <v/>
      </c>
      <c r="DX64" s="34" t="str">
        <f ca="1">+IF(OFFSET('Hygiene Data'!$F$12,0,10*ROW('Hygiene Data'!F58))="","",OFFSET('Hygiene Data'!$F$12,0,10*ROW('Hygiene Data'!F58)))</f>
        <v/>
      </c>
      <c r="DY64" s="34" t="str">
        <f ca="1">+IF(OFFSET('Hygiene Data'!$F$13,0,10*ROW('Hygiene Data'!F58))="","",OFFSET('Hygiene Data'!$F$13,0,10*ROW('Hygiene Data'!F58)))</f>
        <v/>
      </c>
      <c r="DZ64" s="34" t="str">
        <f ca="1">+IF(OFFSET('Hygiene Data'!$F$14,0,10*ROW('Hygiene Data'!F58))="","",OFFSET('Hygiene Data'!$F$14,0,10*ROW('Hygiene Data'!F58)))</f>
        <v/>
      </c>
      <c r="EA64" s="34" t="str">
        <f ca="1">+IF(OFFSET('Hygiene Data'!$G$12,0,10*ROW('Hygiene Data'!G58))="","",OFFSET('Hygiene Data'!$G$12,0,10*ROW('Hygiene Data'!G58)))</f>
        <v/>
      </c>
      <c r="EB64" s="34" t="str">
        <f ca="1">+IF(OFFSET('Hygiene Data'!$G$13,0,10*ROW('Hygiene Data'!G58))="","",OFFSET('Hygiene Data'!$G$13,0,10*ROW('Hygiene Data'!G58)))</f>
        <v/>
      </c>
      <c r="EC64" s="34" t="str">
        <f ca="1">+IF(OFFSET('Hygiene Data'!$G$14,0,10*ROW('Hygiene Data'!G58))="","",OFFSET('Hygiene Data'!$G$14,0,10*ROW('Hygiene Data'!G58)))</f>
        <v/>
      </c>
      <c r="ED64" s="34" t="str">
        <f ca="1">+IF(OFFSET('Hygiene Data'!$H$12,0,10*ROW('Hygiene Data'!H58))="","",OFFSET('Hygiene Data'!$H$12,0,10*ROW('Hygiene Data'!H58)))</f>
        <v/>
      </c>
      <c r="EE64" s="34" t="str">
        <f ca="1">+IF(OFFSET('Hygiene Data'!$H$13,0,10*ROW('Hygiene Data'!H58))="","",OFFSET('Hygiene Data'!$H$13,0,10*ROW('Hygiene Data'!H58)))</f>
        <v/>
      </c>
      <c r="EF64" s="34" t="str">
        <f ca="1">+IF(OFFSET('Hygiene Data'!$H$14,0,10*ROW('Hygiene Data'!H58))="","",OFFSET('Hygiene Data'!$H$14,0,10*ROW('Hygiene Data'!H58)))</f>
        <v/>
      </c>
    </row>
    <row r="65" spans="1:136" x14ac:dyDescent="0.25">
      <c r="A65" s="57" t="str">
        <f ca="1">+IF(OFFSET('Water Data'!$B$1,0,10*ROW('Water Data'!B62))="","",OFFSET('Water Data'!$B$1,0,10*ROW('Water Data'!B62)))</f>
        <v/>
      </c>
      <c r="B65" s="57" t="str">
        <f ca="1">+IF(OFFSET('Water Data'!$A$3,0,10*ROW('Water Data'!A62))="","",OFFSET('Water Data'!$A$3,0,10*ROW('Water Data'!A62)))</f>
        <v/>
      </c>
      <c r="C65" s="57" t="str">
        <f ca="1">+IF(OFFSET('Water Data'!$C$3,0,10*ROW('Water Data'!C62))="","",OFFSET('Water Data'!$C$3,0,10*ROW('Water Data'!C62)))</f>
        <v/>
      </c>
      <c r="D65" s="249" t="e">
        <f ca="1">+IF(AND(ISNUMBER(OFFSET('Water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9" t="e">
        <f ca="1">+IF(AND(ISNUMBER(OFFSET('Water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9" t="e">
        <f ca="1">+IF(AND(ISNUMBER(OFFSET('Water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9" t="e">
        <f ca="1">+IF(AND(ISNUMBER(OFFSET('Water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9" t="e">
        <f ca="1">+IF(AND(ISNUMBER(OFFSET('Water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9" t="e">
        <f ca="1">+IF(AND(ISNUMBER(OFFSET('Water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9" t="e">
        <f ca="1">+IF(AND(ISNUMBER(OFFSET('Water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9" t="e">
        <f ca="1">+IF(AND(ISNUMBER(OFFSET('Water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9" t="e">
        <f ca="1">+IF(AND(ISNUMBER(OFFSET('Water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9" t="e">
        <f ca="1">+IF(AND(ISNUMBER(OFFSET('Water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9" t="e">
        <f ca="1">+IF(AND(ISNUMBER(OFFSET('Water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9" t="e">
        <f ca="1">+IF(AND(ISNUMBER(OFFSET('Water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9" t="e">
        <f ca="1">+IF(AND(ISNUMBER(OFFSET('Water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9" t="e">
        <f ca="1">+IF(AND(ISNUMBER(OFFSET('Water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9" t="e">
        <f ca="1">+IF(AND(ISNUMBER(OFFSET('Water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9" t="e">
        <f ca="1">+IF(AND(ISNUMBER(OFFSET('Water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9" t="e">
        <f ca="1">+IF(AND(ISNUMBER(OFFSET('Water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9" t="e">
        <f ca="1">+IF(AND(ISNUMBER(OFFSET('Water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0" t="e">
        <f ca="1">+IF(AND(ISNUMBER(OFFSET('Sanitation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0" t="e">
        <f ca="1">+IF(AND(ISNUMBER(OFFSET('Sanitation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0" t="e">
        <f ca="1">+IF(AND(ISNUMBER(OFFSET('Sanitation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0" t="e">
        <f ca="1">+IF(AND(ISNUMBER(OFFSET('Sanitation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0" t="e">
        <f ca="1">+IF(AND(ISNUMBER(OFFSET('Sanitation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0" t="e">
        <f ca="1">+IF(AND(ISNUMBER(OFFSET('Sanitation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0" t="e">
        <f ca="1">+IF(AND(ISNUMBER(OFFSET('Sanitation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0" t="e">
        <f ca="1">+IF(AND(ISNUMBER(OFFSET('Sanitation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0" t="e">
        <f ca="1">+IF(AND(ISNUMBER(OFFSET('Sanitation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0" t="e">
        <f ca="1">+IF(AND(ISNUMBER(OFFSET('Sanitation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0" t="e">
        <f ca="1">+IF(AND(ISNUMBER(OFFSET('Sanitation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0" t="e">
        <f ca="1">+IF(AND(ISNUMBER(OFFSET('Sanitation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0" t="e">
        <f ca="1">+IF(AND(ISNUMBER(OFFSET('Sanitation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0" t="e">
        <f ca="1">+IF(AND(ISNUMBER(OFFSET('Sanitation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0" t="e">
        <f ca="1">+IF(AND(ISNUMBER(OFFSET('Sanitation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0" t="e">
        <f ca="1">+IF(AND(ISNUMBER(OFFSET('Sanitation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0" t="e">
        <f ca="1">+IF(AND(ISNUMBER(OFFSET('Sanitation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0" t="e">
        <f ca="1">+IF(AND(ISNUMBER(OFFSET('Sanitation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0" t="e">
        <f ca="1">+IF(AND(ISNUMBER(OFFSET('Sanitation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0" t="e">
        <f ca="1">+IF(AND(ISNUMBER(OFFSET('Sanitation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0" t="e">
        <f ca="1">+IF(AND(ISNUMBER(OFFSET('Sanitation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0" t="e">
        <f ca="1">+IF(AND(ISNUMBER(OFFSET('Sanitation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0" t="e">
        <f ca="1">+IF(AND(ISNUMBER(OFFSET('Sanitation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0" t="e">
        <f ca="1">+IF(AND(ISNUMBER(OFFSET('Sanitation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0" t="e">
        <f ca="1">+IF(AND(ISNUMBER(OFFSET('Sanitation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0" t="e">
        <f ca="1">+IF(AND(ISNUMBER(OFFSET('Sanitation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0" t="e">
        <f ca="1">+IF(AND(ISNUMBER(OFFSET('Sanitation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0" t="e">
        <f ca="1">+IF(AND(ISNUMBER(OFFSET('Sanitation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0" t="e">
        <f ca="1">+IF(AND(ISNUMBER(OFFSET('Sanitation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0" t="e">
        <f ca="1">+IF(AND(ISNUMBER(OFFSET('Sanitation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1" t="e">
        <f ca="1">+IF(AND(ISNUMBER(OFFSET('Hygiene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1" t="e">
        <f ca="1">+IF(AND(ISNUMBER(OFFSET('Hygiene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1" t="e">
        <f ca="1">+IF(AND(ISNUMBER(OFFSET('Hygiene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1" t="e">
        <f ca="1">+IF(AND(ISNUMBER(OFFSET('Hygiene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1" t="e">
        <f ca="1">+IF(AND(ISNUMBER(OFFSET('Hygiene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1" t="e">
        <f ca="1">+IF(AND(ISNUMBER(OFFSET('Hygiene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1" t="e">
        <f ca="1">+IF(AND(ISNUMBER(OFFSET('Hygiene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1" t="e">
        <f ca="1">+IF(AND(ISNUMBER(OFFSET('Hygiene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1" t="e">
        <f ca="1">+IF(AND(ISNUMBER(OFFSET('Hygiene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1" t="e">
        <f ca="1">+IF(AND(ISNUMBER(OFFSET('Hygiene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1" t="e">
        <f ca="1">+IF(AND(ISNUMBER(OFFSET('Hygiene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1" t="e">
        <f ca="1">+IF(AND(ISNUMBER(OFFSET('Hygiene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1" t="e">
        <f ca="1">+IF(AND(ISNUMBER(OFFSET('Hygiene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1" t="e">
        <f ca="1">+IF(AND(ISNUMBER(OFFSET('Hygiene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1" t="e">
        <f ca="1">+IF(AND(ISNUMBER(OFFSET('Hygiene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1" t="e">
        <f ca="1">+IF(AND(ISNUMBER(OFFSET('Hygiene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1" t="e">
        <f ca="1">+IF(AND(ISNUMBER(OFFSET('Hygiene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1" t="e">
        <f ca="1">+IF(AND(ISNUMBER(OFFSET('Hygiene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1">+IF(OFFSET('Water Data'!$C$28,0,10*ROW('Water Data'!C59))="","",OFFSET('Water Data'!$C$28,0,10*ROW('Water Data'!C59)))</f>
        <v/>
      </c>
      <c r="BT65" s="34" t="str">
        <f ca="1">+IF(OFFSET('Water Data'!$C$29,0,10*ROW('Water Data'!C59))="","",OFFSET('Water Data'!$C$29,0,10*ROW('Water Data'!C59)))</f>
        <v/>
      </c>
      <c r="BU65" s="34" t="str">
        <f ca="1">+IF(OFFSET('Water Data'!$C$30,0,10*ROW('Water Data'!C59))="","",OFFSET('Water Data'!$C$30,0,10*ROW('Water Data'!C59)))</f>
        <v/>
      </c>
      <c r="BV65" s="34" t="str">
        <f ca="1">+IF(OFFSET('Water Data'!$D$28,0,10*ROW('Water Data'!D59))="","",OFFSET('Water Data'!$D$28,0,10*ROW('Water Data'!D59)))</f>
        <v/>
      </c>
      <c r="BW65" s="34" t="str">
        <f ca="1">+IF(OFFSET('Water Data'!$D$29,0,10*ROW('Water Data'!D59))="","",OFFSET('Water Data'!$D$29,0,10*ROW('Water Data'!D59)))</f>
        <v/>
      </c>
      <c r="BX65" s="34" t="str">
        <f ca="1">+IF(OFFSET('Water Data'!$D$30,0,10*ROW('Water Data'!D59))="","",OFFSET('Water Data'!$D$30,0,10*ROW('Water Data'!D59)))</f>
        <v/>
      </c>
      <c r="BY65" s="34" t="str">
        <f ca="1">+IF(OFFSET('Water Data'!$E$28,0,10*ROW('Water Data'!E59))="","",OFFSET('Water Data'!$E$28,0,10*ROW('Water Data'!E59)))</f>
        <v/>
      </c>
      <c r="BZ65" s="34" t="str">
        <f ca="1">+IF(OFFSET('Water Data'!$E$29,0,10*ROW('Water Data'!E59))="","",OFFSET('Water Data'!$E$29,0,10*ROW('Water Data'!E59)))</f>
        <v/>
      </c>
      <c r="CA65" s="34" t="str">
        <f ca="1">+IF(OFFSET('Water Data'!$E$30,0,10*ROW('Water Data'!E59))="","",OFFSET('Water Data'!$E$30,0,10*ROW('Water Data'!E59)))</f>
        <v/>
      </c>
      <c r="CB65" s="34" t="str">
        <f ca="1">+IF(OFFSET('Water Data'!$F$28,0,10*ROW('Water Data'!F59))="","",OFFSET('Water Data'!$F$28,0,10*ROW('Water Data'!F59)))</f>
        <v/>
      </c>
      <c r="CC65" s="34" t="str">
        <f ca="1">+IF(OFFSET('Water Data'!$F$29,0,10*ROW('Water Data'!F59))="","",OFFSET('Water Data'!$F$29,0,10*ROW('Water Data'!F59)))</f>
        <v/>
      </c>
      <c r="CD65" s="34" t="str">
        <f ca="1">+IF(OFFSET('Water Data'!$F$30,0,10*ROW('Water Data'!F59))="","",OFFSET('Water Data'!$F$30,0,10*ROW('Water Data'!F59)))</f>
        <v/>
      </c>
      <c r="CE65" s="34" t="str">
        <f ca="1">+IF(OFFSET('Water Data'!$G$28,0,10*ROW('Water Data'!G59))="","",OFFSET('Water Data'!$G$28,0,10*ROW('Water Data'!G59)))</f>
        <v/>
      </c>
      <c r="CF65" s="34" t="str">
        <f ca="1">+IF(OFFSET('Water Data'!$G$29,0,10*ROW('Water Data'!G59))="","",OFFSET('Water Data'!$G$29,0,10*ROW('Water Data'!G59)))</f>
        <v/>
      </c>
      <c r="CG65" s="34" t="str">
        <f ca="1">+IF(OFFSET('Water Data'!$G$30,0,10*ROW('Water Data'!G59))="","",OFFSET('Water Data'!$G$30,0,10*ROW('Water Data'!G59)))</f>
        <v/>
      </c>
      <c r="CH65" s="34" t="str">
        <f ca="1">+IF(OFFSET('Water Data'!$H$28,0,10*ROW('Water Data'!H59))="","",OFFSET('Water Data'!$H$28,0,10*ROW('Water Data'!H59)))</f>
        <v/>
      </c>
      <c r="CI65" s="34" t="str">
        <f ca="1">+IF(OFFSET('Water Data'!$H$29,0,10*ROW('Water Data'!H59))="","",OFFSET('Water Data'!$H$29,0,10*ROW('Water Data'!H59)))</f>
        <v/>
      </c>
      <c r="CJ65" s="34" t="str">
        <f ca="1">+IF(OFFSET('Water Data'!$H$30,0,10*ROW('Water Data'!H59))="","",OFFSET('Water Data'!$H$30,0,10*ROW('Water Data'!H59)))</f>
        <v/>
      </c>
      <c r="CK65" s="34" t="str">
        <f ca="1">+IF(OFFSET('Sanitation Data'!$C$29,0,10*ROW('Sanitation Data'!C59))="","",OFFSET('Sanitation Data'!$C$29,0,10*ROW('Sanitation Data'!C59)))</f>
        <v/>
      </c>
      <c r="CL65" s="34" t="str">
        <f ca="1">+IF(OFFSET('Sanitation Data'!$C$30,0,10*ROW('Sanitation Data'!C59))="","",OFFSET('Sanitation Data'!$C$30,0,10*ROW('Sanitation Data'!C59)))</f>
        <v/>
      </c>
      <c r="CM65" s="34" t="str">
        <f ca="1">+IF(OFFSET('Sanitation Data'!$C$31,0,10*ROW('Sanitation Data'!C59))="","",OFFSET('Sanitation Data'!$C$31,0,10*ROW('Sanitation Data'!C59)))</f>
        <v/>
      </c>
      <c r="CN65" s="34" t="str">
        <f ca="1">+IF(OFFSET('Sanitation Data'!$C$32,0,10*ROW('Sanitation Data'!C59))="","",OFFSET('Sanitation Data'!$C$32,0,10*ROW('Sanitation Data'!C59)))</f>
        <v/>
      </c>
      <c r="CO65" s="34" t="str">
        <f ca="1">+IF(OFFSET('Sanitation Data'!$C$33,0,10*ROW('Sanitation Data'!C59))="","",OFFSET('Sanitation Data'!$C$33,0,10*ROW('Sanitation Data'!C59)))</f>
        <v/>
      </c>
      <c r="CP65" s="34" t="str">
        <f ca="1">+IF(OFFSET('Sanitation Data'!$D$29,0,10*ROW('Sanitation Data'!D59))="","",OFFSET('Sanitation Data'!$D$29,0,10*ROW('Sanitation Data'!D59)))</f>
        <v/>
      </c>
      <c r="CQ65" s="34" t="str">
        <f ca="1">+IF(OFFSET('Sanitation Data'!$D$30,0,10*ROW('Sanitation Data'!D59))="","",OFFSET('Sanitation Data'!$D$30,0,10*ROW('Sanitation Data'!D59)))</f>
        <v/>
      </c>
      <c r="CR65" s="34" t="str">
        <f ca="1">+IF(OFFSET('Sanitation Data'!$D$31,0,10*ROW('Sanitation Data'!D59))="","",OFFSET('Sanitation Data'!$D$31,0,10*ROW('Sanitation Data'!D59)))</f>
        <v/>
      </c>
      <c r="CS65" s="34" t="str">
        <f ca="1">+IF(OFFSET('Sanitation Data'!$D$32,0,10*ROW('Sanitation Data'!D59))="","",OFFSET('Sanitation Data'!$D$32,0,10*ROW('Sanitation Data'!D59)))</f>
        <v/>
      </c>
      <c r="CT65" s="34" t="str">
        <f ca="1">+IF(OFFSET('Sanitation Data'!$D$33,0,10*ROW('Sanitation Data'!D59))="","",OFFSET('Sanitation Data'!$D$33,0,10*ROW('Sanitation Data'!D59)))</f>
        <v/>
      </c>
      <c r="CU65" s="34" t="str">
        <f ca="1">+IF(OFFSET('Sanitation Data'!$E$29,0,10*ROW('Sanitation Data'!E59))="","",OFFSET('Sanitation Data'!$E$29,0,10*ROW('Sanitation Data'!E59)))</f>
        <v/>
      </c>
      <c r="CV65" s="34" t="str">
        <f ca="1">+IF(OFFSET('Sanitation Data'!$E$30,0,10*ROW('Sanitation Data'!E59))="","",OFFSET('Sanitation Data'!$E$30,0,10*ROW('Sanitation Data'!E59)))</f>
        <v/>
      </c>
      <c r="CW65" s="34" t="str">
        <f ca="1">+IF(OFFSET('Sanitation Data'!$E$31,0,10*ROW('Sanitation Data'!E59))="","",OFFSET('Sanitation Data'!$E$31,0,10*ROW('Sanitation Data'!E59)))</f>
        <v/>
      </c>
      <c r="CX65" s="34" t="str">
        <f ca="1">+IF(OFFSET('Sanitation Data'!$E$32,0,10*ROW('Sanitation Data'!E59))="","",OFFSET('Sanitation Data'!$E$32,0,10*ROW('Sanitation Data'!E59)))</f>
        <v/>
      </c>
      <c r="CY65" s="34" t="str">
        <f ca="1">+IF(OFFSET('Sanitation Data'!$E$33,0,10*ROW('Sanitation Data'!E59))="","",OFFSET('Sanitation Data'!$E$33,0,10*ROW('Sanitation Data'!E59)))</f>
        <v/>
      </c>
      <c r="CZ65" s="34" t="str">
        <f ca="1">+IF(OFFSET('Sanitation Data'!$F$29,0,10*ROW('Sanitation Data'!F59))="","",OFFSET('Sanitation Data'!$F$29,0,10*ROW('Sanitation Data'!F59)))</f>
        <v/>
      </c>
      <c r="DA65" s="34" t="str">
        <f ca="1">+IF(OFFSET('Sanitation Data'!$F$30,0,10*ROW('Sanitation Data'!F59))="","",OFFSET('Sanitation Data'!$F$30,0,10*ROW('Sanitation Data'!F59)))</f>
        <v/>
      </c>
      <c r="DB65" s="34" t="str">
        <f ca="1">+IF(OFFSET('Sanitation Data'!$F$31,0,10*ROW('Sanitation Data'!F59))="","",OFFSET('Sanitation Data'!$F$31,0,10*ROW('Sanitation Data'!F59)))</f>
        <v/>
      </c>
      <c r="DC65" s="34" t="str">
        <f ca="1">+IF(OFFSET('Sanitation Data'!$F$32,0,10*ROW('Sanitation Data'!F59))="","",OFFSET('Sanitation Data'!$F$32,0,10*ROW('Sanitation Data'!F59)))</f>
        <v/>
      </c>
      <c r="DD65" s="34" t="str">
        <f ca="1">+IF(OFFSET('Sanitation Data'!$F$33,0,10*ROW('Sanitation Data'!F59))="","",OFFSET('Sanitation Data'!$F$33,0,10*ROW('Sanitation Data'!F59)))</f>
        <v/>
      </c>
      <c r="DE65" s="34" t="str">
        <f ca="1">+IF(OFFSET('Sanitation Data'!$G$29,0,10*ROW('Sanitation Data'!G59))="","",OFFSET('Sanitation Data'!$G$29,0,10*ROW('Sanitation Data'!G59)))</f>
        <v/>
      </c>
      <c r="DF65" s="34" t="str">
        <f ca="1">+IF(OFFSET('Sanitation Data'!$G$30,0,10*ROW('Sanitation Data'!G59))="","",OFFSET('Sanitation Data'!$G$30,0,10*ROW('Sanitation Data'!G59)))</f>
        <v/>
      </c>
      <c r="DG65" s="34" t="str">
        <f ca="1">+IF(OFFSET('Sanitation Data'!$G$31,0,10*ROW('Sanitation Data'!G59))="","",OFFSET('Sanitation Data'!$G$31,0,10*ROW('Sanitation Data'!G59)))</f>
        <v/>
      </c>
      <c r="DH65" s="34" t="str">
        <f ca="1">+IF(OFFSET('Sanitation Data'!$G$32,0,10*ROW('Sanitation Data'!G59))="","",OFFSET('Sanitation Data'!$G$32,0,10*ROW('Sanitation Data'!G59)))</f>
        <v/>
      </c>
      <c r="DI65" s="34" t="str">
        <f ca="1">+IF(OFFSET('Sanitation Data'!$G$33,0,10*ROW('Sanitation Data'!G59))="","",OFFSET('Sanitation Data'!$G$33,0,10*ROW('Sanitation Data'!G59)))</f>
        <v/>
      </c>
      <c r="DJ65" s="34" t="str">
        <f ca="1">+IF(OFFSET('Sanitation Data'!$H$29,0,10*ROW('Sanitation Data'!H59))="","",OFFSET('Sanitation Data'!$H$29,0,10*ROW('Sanitation Data'!H59)))</f>
        <v/>
      </c>
      <c r="DK65" s="34" t="str">
        <f ca="1">+IF(OFFSET('Sanitation Data'!$H$30,0,10*ROW('Sanitation Data'!H59))="","",OFFSET('Sanitation Data'!$H$30,0,10*ROW('Sanitation Data'!H59)))</f>
        <v/>
      </c>
      <c r="DL65" s="34" t="str">
        <f ca="1">+IF(OFFSET('Sanitation Data'!$H$31,0,10*ROW('Sanitation Data'!H59))="","",OFFSET('Sanitation Data'!$H$31,0,10*ROW('Sanitation Data'!H59)))</f>
        <v/>
      </c>
      <c r="DM65" s="34" t="str">
        <f ca="1">+IF(OFFSET('Sanitation Data'!$H$32,0,10*ROW('Sanitation Data'!H59))="","",OFFSET('Sanitation Data'!$H$32,0,10*ROW('Sanitation Data'!H59)))</f>
        <v/>
      </c>
      <c r="DN65" s="34" t="str">
        <f ca="1">+IF(OFFSET('Sanitation Data'!$H$33,0,10*ROW('Sanitation Data'!H59))="","",OFFSET('Sanitation Data'!$H$33,0,10*ROW('Sanitation Data'!H59)))</f>
        <v/>
      </c>
      <c r="DO65" s="34" t="str">
        <f ca="1">+IF(OFFSET('Hygiene Data'!$C$12,0,10*ROW('Hygiene Data'!C59))="","",OFFSET('Hygiene Data'!$C$12,0,10*ROW('Hygiene Data'!C59)))</f>
        <v/>
      </c>
      <c r="DP65" s="34" t="str">
        <f ca="1">+IF(OFFSET('Hygiene Data'!$C$13,0,10*ROW('Hygiene Data'!C59))="","",OFFSET('Hygiene Data'!$C$13,0,10*ROW('Hygiene Data'!C59)))</f>
        <v/>
      </c>
      <c r="DQ65" s="34" t="str">
        <f ca="1">+IF(OFFSET('Hygiene Data'!$C$14,0,10*ROW('Hygiene Data'!C59))="","",OFFSET('Hygiene Data'!$C$14,0,10*ROW('Hygiene Data'!C59)))</f>
        <v/>
      </c>
      <c r="DR65" s="34" t="str">
        <f ca="1">+IF(OFFSET('Hygiene Data'!$D$12,0,10*ROW('Hygiene Data'!D59))="","",OFFSET('Hygiene Data'!$D$12,0,10*ROW('Hygiene Data'!D59)))</f>
        <v/>
      </c>
      <c r="DS65" s="34" t="str">
        <f ca="1">+IF(OFFSET('Hygiene Data'!$D$13,0,10*ROW('Hygiene Data'!D59))="","",OFFSET('Hygiene Data'!$D$13,0,10*ROW('Hygiene Data'!D59)))</f>
        <v/>
      </c>
      <c r="DT65" s="34" t="str">
        <f ca="1">+IF(OFFSET('Hygiene Data'!$D$14,0,10*ROW('Hygiene Data'!D59))="","",OFFSET('Hygiene Data'!$D$14,0,10*ROW('Hygiene Data'!D59)))</f>
        <v/>
      </c>
      <c r="DU65" s="34" t="str">
        <f ca="1">+IF(OFFSET('Hygiene Data'!$E$12,0,10*ROW('Hygiene Data'!E59))="","",OFFSET('Hygiene Data'!$E$12,0,10*ROW('Hygiene Data'!E59)))</f>
        <v/>
      </c>
      <c r="DV65" s="34" t="str">
        <f ca="1">+IF(OFFSET('Hygiene Data'!$E$13,0,10*ROW('Hygiene Data'!E59))="","",OFFSET('Hygiene Data'!$E$13,0,10*ROW('Hygiene Data'!E59)))</f>
        <v/>
      </c>
      <c r="DW65" s="34" t="str">
        <f ca="1">+IF(OFFSET('Hygiene Data'!$E$14,0,10*ROW('Hygiene Data'!E59))="","",OFFSET('Hygiene Data'!$E$14,0,10*ROW('Hygiene Data'!E59)))</f>
        <v/>
      </c>
      <c r="DX65" s="34" t="str">
        <f ca="1">+IF(OFFSET('Hygiene Data'!$F$12,0,10*ROW('Hygiene Data'!F59))="","",OFFSET('Hygiene Data'!$F$12,0,10*ROW('Hygiene Data'!F59)))</f>
        <v/>
      </c>
      <c r="DY65" s="34" t="str">
        <f ca="1">+IF(OFFSET('Hygiene Data'!$F$13,0,10*ROW('Hygiene Data'!F59))="","",OFFSET('Hygiene Data'!$F$13,0,10*ROW('Hygiene Data'!F59)))</f>
        <v/>
      </c>
      <c r="DZ65" s="34" t="str">
        <f ca="1">+IF(OFFSET('Hygiene Data'!$F$14,0,10*ROW('Hygiene Data'!F59))="","",OFFSET('Hygiene Data'!$F$14,0,10*ROW('Hygiene Data'!F59)))</f>
        <v/>
      </c>
      <c r="EA65" s="34" t="str">
        <f ca="1">+IF(OFFSET('Hygiene Data'!$G$12,0,10*ROW('Hygiene Data'!G59))="","",OFFSET('Hygiene Data'!$G$12,0,10*ROW('Hygiene Data'!G59)))</f>
        <v/>
      </c>
      <c r="EB65" s="34" t="str">
        <f ca="1">+IF(OFFSET('Hygiene Data'!$G$13,0,10*ROW('Hygiene Data'!G59))="","",OFFSET('Hygiene Data'!$G$13,0,10*ROW('Hygiene Data'!G59)))</f>
        <v/>
      </c>
      <c r="EC65" s="34" t="str">
        <f ca="1">+IF(OFFSET('Hygiene Data'!$G$14,0,10*ROW('Hygiene Data'!G59))="","",OFFSET('Hygiene Data'!$G$14,0,10*ROW('Hygiene Data'!G59)))</f>
        <v/>
      </c>
      <c r="ED65" s="34" t="str">
        <f ca="1">+IF(OFFSET('Hygiene Data'!$H$12,0,10*ROW('Hygiene Data'!H59))="","",OFFSET('Hygiene Data'!$H$12,0,10*ROW('Hygiene Data'!H59)))</f>
        <v/>
      </c>
      <c r="EE65" s="34" t="str">
        <f ca="1">+IF(OFFSET('Hygiene Data'!$H$13,0,10*ROW('Hygiene Data'!H59))="","",OFFSET('Hygiene Data'!$H$13,0,10*ROW('Hygiene Data'!H59)))</f>
        <v/>
      </c>
      <c r="EF65" s="34" t="str">
        <f ca="1">+IF(OFFSET('Hygiene Data'!$H$14,0,10*ROW('Hygiene Data'!H59))="","",OFFSET('Hygiene Data'!$H$14,0,10*ROW('Hygiene Data'!H59)))</f>
        <v/>
      </c>
    </row>
    <row r="66" spans="1:136" x14ac:dyDescent="0.25">
      <c r="A66" s="57" t="str">
        <f ca="1">+IF(OFFSET('Water Data'!$B$1,0,10*ROW('Water Data'!B63))="","",OFFSET('Water Data'!$B$1,0,10*ROW('Water Data'!B63)))</f>
        <v/>
      </c>
      <c r="B66" s="57" t="str">
        <f ca="1">+IF(OFFSET('Water Data'!$A$3,0,10*ROW('Water Data'!A63))="","",OFFSET('Water Data'!$A$3,0,10*ROW('Water Data'!A63)))</f>
        <v/>
      </c>
      <c r="C66" s="57" t="str">
        <f ca="1">+IF(OFFSET('Water Data'!$C$3,0,10*ROW('Water Data'!C63))="","",OFFSET('Water Data'!$C$3,0,10*ROW('Water Data'!C63)))</f>
        <v/>
      </c>
      <c r="D66" s="249" t="e">
        <f ca="1">+IF(AND(ISNUMBER(OFFSET('Water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9" t="e">
        <f ca="1">+IF(AND(ISNUMBER(OFFSET('Water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9" t="e">
        <f ca="1">+IF(AND(ISNUMBER(OFFSET('Water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9" t="e">
        <f ca="1">+IF(AND(ISNUMBER(OFFSET('Water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9" t="e">
        <f ca="1">+IF(AND(ISNUMBER(OFFSET('Water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9" t="e">
        <f ca="1">+IF(AND(ISNUMBER(OFFSET('Water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9" t="e">
        <f ca="1">+IF(AND(ISNUMBER(OFFSET('Water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9" t="e">
        <f ca="1">+IF(AND(ISNUMBER(OFFSET('Water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9" t="e">
        <f ca="1">+IF(AND(ISNUMBER(OFFSET('Water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9" t="e">
        <f ca="1">+IF(AND(ISNUMBER(OFFSET('Water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9" t="e">
        <f ca="1">+IF(AND(ISNUMBER(OFFSET('Water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9" t="e">
        <f ca="1">+IF(AND(ISNUMBER(OFFSET('Water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9" t="e">
        <f ca="1">+IF(AND(ISNUMBER(OFFSET('Water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9" t="e">
        <f ca="1">+IF(AND(ISNUMBER(OFFSET('Water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9" t="e">
        <f ca="1">+IF(AND(ISNUMBER(OFFSET('Water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9" t="e">
        <f ca="1">+IF(AND(ISNUMBER(OFFSET('Water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9" t="e">
        <f ca="1">+IF(AND(ISNUMBER(OFFSET('Water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9" t="e">
        <f ca="1">+IF(AND(ISNUMBER(OFFSET('Water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0" t="e">
        <f ca="1">+IF(AND(ISNUMBER(OFFSET('Sanitation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0" t="e">
        <f ca="1">+IF(AND(ISNUMBER(OFFSET('Sanitation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0" t="e">
        <f ca="1">+IF(AND(ISNUMBER(OFFSET('Sanitation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0" t="e">
        <f ca="1">+IF(AND(ISNUMBER(OFFSET('Sanitation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0" t="e">
        <f ca="1">+IF(AND(ISNUMBER(OFFSET('Sanitation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0" t="e">
        <f ca="1">+IF(AND(ISNUMBER(OFFSET('Sanitation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0" t="e">
        <f ca="1">+IF(AND(ISNUMBER(OFFSET('Sanitation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0" t="e">
        <f ca="1">+IF(AND(ISNUMBER(OFFSET('Sanitation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0" t="e">
        <f ca="1">+IF(AND(ISNUMBER(OFFSET('Sanitation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0" t="e">
        <f ca="1">+IF(AND(ISNUMBER(OFFSET('Sanitation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0" t="e">
        <f ca="1">+IF(AND(ISNUMBER(OFFSET('Sanitation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0" t="e">
        <f ca="1">+IF(AND(ISNUMBER(OFFSET('Sanitation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0" t="e">
        <f ca="1">+IF(AND(ISNUMBER(OFFSET('Sanitation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0" t="e">
        <f ca="1">+IF(AND(ISNUMBER(OFFSET('Sanitation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0" t="e">
        <f ca="1">+IF(AND(ISNUMBER(OFFSET('Sanitation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0" t="e">
        <f ca="1">+IF(AND(ISNUMBER(OFFSET('Sanitation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0" t="e">
        <f ca="1">+IF(AND(ISNUMBER(OFFSET('Sanitation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0" t="e">
        <f ca="1">+IF(AND(ISNUMBER(OFFSET('Sanitation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0" t="e">
        <f ca="1">+IF(AND(ISNUMBER(OFFSET('Sanitation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0" t="e">
        <f ca="1">+IF(AND(ISNUMBER(OFFSET('Sanitation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0" t="e">
        <f ca="1">+IF(AND(ISNUMBER(OFFSET('Sanitation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0" t="e">
        <f ca="1">+IF(AND(ISNUMBER(OFFSET('Sanitation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0" t="e">
        <f ca="1">+IF(AND(ISNUMBER(OFFSET('Sanitation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0" t="e">
        <f ca="1">+IF(AND(ISNUMBER(OFFSET('Sanitation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0" t="e">
        <f ca="1">+IF(AND(ISNUMBER(OFFSET('Sanitation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0" t="e">
        <f ca="1">+IF(AND(ISNUMBER(OFFSET('Sanitation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0" t="e">
        <f ca="1">+IF(AND(ISNUMBER(OFFSET('Sanitation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0" t="e">
        <f ca="1">+IF(AND(ISNUMBER(OFFSET('Sanitation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0" t="e">
        <f ca="1">+IF(AND(ISNUMBER(OFFSET('Sanitation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0" t="e">
        <f ca="1">+IF(AND(ISNUMBER(OFFSET('Sanitation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1" t="e">
        <f ca="1">+IF(AND(ISNUMBER(OFFSET('Hygiene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1" t="e">
        <f ca="1">+IF(AND(ISNUMBER(OFFSET('Hygiene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1" t="e">
        <f ca="1">+IF(AND(ISNUMBER(OFFSET('Hygiene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1" t="e">
        <f ca="1">+IF(AND(ISNUMBER(OFFSET('Hygiene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1" t="e">
        <f ca="1">+IF(AND(ISNUMBER(OFFSET('Hygiene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1" t="e">
        <f ca="1">+IF(AND(ISNUMBER(OFFSET('Hygiene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1" t="e">
        <f ca="1">+IF(AND(ISNUMBER(OFFSET('Hygiene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1" t="e">
        <f ca="1">+IF(AND(ISNUMBER(OFFSET('Hygiene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1" t="e">
        <f ca="1">+IF(AND(ISNUMBER(OFFSET('Hygiene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1" t="e">
        <f ca="1">+IF(AND(ISNUMBER(OFFSET('Hygiene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1" t="e">
        <f ca="1">+IF(AND(ISNUMBER(OFFSET('Hygiene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1" t="e">
        <f ca="1">+IF(AND(ISNUMBER(OFFSET('Hygiene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1" t="e">
        <f ca="1">+IF(AND(ISNUMBER(OFFSET('Hygiene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1" t="e">
        <f ca="1">+IF(AND(ISNUMBER(OFFSET('Hygiene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1" t="e">
        <f ca="1">+IF(AND(ISNUMBER(OFFSET('Hygiene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1" t="e">
        <f ca="1">+IF(AND(ISNUMBER(OFFSET('Hygiene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1" t="e">
        <f ca="1">+IF(AND(ISNUMBER(OFFSET('Hygiene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1" t="e">
        <f ca="1">+IF(AND(ISNUMBER(OFFSET('Hygiene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1">+IF(OFFSET('Water Data'!$C$28,0,10*ROW('Water Data'!C60))="","",OFFSET('Water Data'!$C$28,0,10*ROW('Water Data'!C60)))</f>
        <v/>
      </c>
      <c r="BT66" s="34" t="str">
        <f ca="1">+IF(OFFSET('Water Data'!$C$29,0,10*ROW('Water Data'!C60))="","",OFFSET('Water Data'!$C$29,0,10*ROW('Water Data'!C60)))</f>
        <v/>
      </c>
      <c r="BU66" s="34" t="str">
        <f ca="1">+IF(OFFSET('Water Data'!$C$30,0,10*ROW('Water Data'!C60))="","",OFFSET('Water Data'!$C$30,0,10*ROW('Water Data'!C60)))</f>
        <v/>
      </c>
      <c r="BV66" s="34" t="str">
        <f ca="1">+IF(OFFSET('Water Data'!$D$28,0,10*ROW('Water Data'!D60))="","",OFFSET('Water Data'!$D$28,0,10*ROW('Water Data'!D60)))</f>
        <v/>
      </c>
      <c r="BW66" s="34" t="str">
        <f ca="1">+IF(OFFSET('Water Data'!$D$29,0,10*ROW('Water Data'!D60))="","",OFFSET('Water Data'!$D$29,0,10*ROW('Water Data'!D60)))</f>
        <v/>
      </c>
      <c r="BX66" s="34" t="str">
        <f ca="1">+IF(OFFSET('Water Data'!$D$30,0,10*ROW('Water Data'!D60))="","",OFFSET('Water Data'!$D$30,0,10*ROW('Water Data'!D60)))</f>
        <v/>
      </c>
      <c r="BY66" s="34" t="str">
        <f ca="1">+IF(OFFSET('Water Data'!$E$28,0,10*ROW('Water Data'!E60))="","",OFFSET('Water Data'!$E$28,0,10*ROW('Water Data'!E60)))</f>
        <v/>
      </c>
      <c r="BZ66" s="34" t="str">
        <f ca="1">+IF(OFFSET('Water Data'!$E$29,0,10*ROW('Water Data'!E60))="","",OFFSET('Water Data'!$E$29,0,10*ROW('Water Data'!E60)))</f>
        <v/>
      </c>
      <c r="CA66" s="34" t="str">
        <f ca="1">+IF(OFFSET('Water Data'!$E$30,0,10*ROW('Water Data'!E60))="","",OFFSET('Water Data'!$E$30,0,10*ROW('Water Data'!E60)))</f>
        <v/>
      </c>
      <c r="CB66" s="34" t="str">
        <f ca="1">+IF(OFFSET('Water Data'!$F$28,0,10*ROW('Water Data'!F60))="","",OFFSET('Water Data'!$F$28,0,10*ROW('Water Data'!F60)))</f>
        <v/>
      </c>
      <c r="CC66" s="34" t="str">
        <f ca="1">+IF(OFFSET('Water Data'!$F$29,0,10*ROW('Water Data'!F60))="","",OFFSET('Water Data'!$F$29,0,10*ROW('Water Data'!F60)))</f>
        <v/>
      </c>
      <c r="CD66" s="34" t="str">
        <f ca="1">+IF(OFFSET('Water Data'!$F$30,0,10*ROW('Water Data'!F60))="","",OFFSET('Water Data'!$F$30,0,10*ROW('Water Data'!F60)))</f>
        <v/>
      </c>
      <c r="CE66" s="34" t="str">
        <f ca="1">+IF(OFFSET('Water Data'!$G$28,0,10*ROW('Water Data'!G60))="","",OFFSET('Water Data'!$G$28,0,10*ROW('Water Data'!G60)))</f>
        <v/>
      </c>
      <c r="CF66" s="34" t="str">
        <f ca="1">+IF(OFFSET('Water Data'!$G$29,0,10*ROW('Water Data'!G60))="","",OFFSET('Water Data'!$G$29,0,10*ROW('Water Data'!G60)))</f>
        <v/>
      </c>
      <c r="CG66" s="34" t="str">
        <f ca="1">+IF(OFFSET('Water Data'!$G$30,0,10*ROW('Water Data'!G60))="","",OFFSET('Water Data'!$G$30,0,10*ROW('Water Data'!G60)))</f>
        <v/>
      </c>
      <c r="CH66" s="34" t="str">
        <f ca="1">+IF(OFFSET('Water Data'!$H$28,0,10*ROW('Water Data'!H60))="","",OFFSET('Water Data'!$H$28,0,10*ROW('Water Data'!H60)))</f>
        <v/>
      </c>
      <c r="CI66" s="34" t="str">
        <f ca="1">+IF(OFFSET('Water Data'!$H$29,0,10*ROW('Water Data'!H60))="","",OFFSET('Water Data'!$H$29,0,10*ROW('Water Data'!H60)))</f>
        <v/>
      </c>
      <c r="CJ66" s="34" t="str">
        <f ca="1">+IF(OFFSET('Water Data'!$H$30,0,10*ROW('Water Data'!H60))="","",OFFSET('Water Data'!$H$30,0,10*ROW('Water Data'!H60)))</f>
        <v/>
      </c>
      <c r="CK66" s="34" t="str">
        <f ca="1">+IF(OFFSET('Sanitation Data'!$C$29,0,10*ROW('Sanitation Data'!C60))="","",OFFSET('Sanitation Data'!$C$29,0,10*ROW('Sanitation Data'!C60)))</f>
        <v/>
      </c>
      <c r="CL66" s="34" t="str">
        <f ca="1">+IF(OFFSET('Sanitation Data'!$C$30,0,10*ROW('Sanitation Data'!C60))="","",OFFSET('Sanitation Data'!$C$30,0,10*ROW('Sanitation Data'!C60)))</f>
        <v/>
      </c>
      <c r="CM66" s="34" t="str">
        <f ca="1">+IF(OFFSET('Sanitation Data'!$C$31,0,10*ROW('Sanitation Data'!C60))="","",OFFSET('Sanitation Data'!$C$31,0,10*ROW('Sanitation Data'!C60)))</f>
        <v/>
      </c>
      <c r="CN66" s="34" t="str">
        <f ca="1">+IF(OFFSET('Sanitation Data'!$C$32,0,10*ROW('Sanitation Data'!C60))="","",OFFSET('Sanitation Data'!$C$32,0,10*ROW('Sanitation Data'!C60)))</f>
        <v/>
      </c>
      <c r="CO66" s="34" t="str">
        <f ca="1">+IF(OFFSET('Sanitation Data'!$C$33,0,10*ROW('Sanitation Data'!C60))="","",OFFSET('Sanitation Data'!$C$33,0,10*ROW('Sanitation Data'!C60)))</f>
        <v/>
      </c>
      <c r="CP66" s="34" t="str">
        <f ca="1">+IF(OFFSET('Sanitation Data'!$D$29,0,10*ROW('Sanitation Data'!D60))="","",OFFSET('Sanitation Data'!$D$29,0,10*ROW('Sanitation Data'!D60)))</f>
        <v/>
      </c>
      <c r="CQ66" s="34" t="str">
        <f ca="1">+IF(OFFSET('Sanitation Data'!$D$30,0,10*ROW('Sanitation Data'!D60))="","",OFFSET('Sanitation Data'!$D$30,0,10*ROW('Sanitation Data'!D60)))</f>
        <v/>
      </c>
      <c r="CR66" s="34" t="str">
        <f ca="1">+IF(OFFSET('Sanitation Data'!$D$31,0,10*ROW('Sanitation Data'!D60))="","",OFFSET('Sanitation Data'!$D$31,0,10*ROW('Sanitation Data'!D60)))</f>
        <v/>
      </c>
      <c r="CS66" s="34" t="str">
        <f ca="1">+IF(OFFSET('Sanitation Data'!$D$32,0,10*ROW('Sanitation Data'!D60))="","",OFFSET('Sanitation Data'!$D$32,0,10*ROW('Sanitation Data'!D60)))</f>
        <v/>
      </c>
      <c r="CT66" s="34" t="str">
        <f ca="1">+IF(OFFSET('Sanitation Data'!$D$33,0,10*ROW('Sanitation Data'!D60))="","",OFFSET('Sanitation Data'!$D$33,0,10*ROW('Sanitation Data'!D60)))</f>
        <v/>
      </c>
      <c r="CU66" s="34" t="str">
        <f ca="1">+IF(OFFSET('Sanitation Data'!$E$29,0,10*ROW('Sanitation Data'!E60))="","",OFFSET('Sanitation Data'!$E$29,0,10*ROW('Sanitation Data'!E60)))</f>
        <v/>
      </c>
      <c r="CV66" s="34" t="str">
        <f ca="1">+IF(OFFSET('Sanitation Data'!$E$30,0,10*ROW('Sanitation Data'!E60))="","",OFFSET('Sanitation Data'!$E$30,0,10*ROW('Sanitation Data'!E60)))</f>
        <v/>
      </c>
      <c r="CW66" s="34" t="str">
        <f ca="1">+IF(OFFSET('Sanitation Data'!$E$31,0,10*ROW('Sanitation Data'!E60))="","",OFFSET('Sanitation Data'!$E$31,0,10*ROW('Sanitation Data'!E60)))</f>
        <v/>
      </c>
      <c r="CX66" s="34" t="str">
        <f ca="1">+IF(OFFSET('Sanitation Data'!$E$32,0,10*ROW('Sanitation Data'!E60))="","",OFFSET('Sanitation Data'!$E$32,0,10*ROW('Sanitation Data'!E60)))</f>
        <v/>
      </c>
      <c r="CY66" s="34" t="str">
        <f ca="1">+IF(OFFSET('Sanitation Data'!$E$33,0,10*ROW('Sanitation Data'!E60))="","",OFFSET('Sanitation Data'!$E$33,0,10*ROW('Sanitation Data'!E60)))</f>
        <v/>
      </c>
      <c r="CZ66" s="34" t="str">
        <f ca="1">+IF(OFFSET('Sanitation Data'!$F$29,0,10*ROW('Sanitation Data'!F60))="","",OFFSET('Sanitation Data'!$F$29,0,10*ROW('Sanitation Data'!F60)))</f>
        <v/>
      </c>
      <c r="DA66" s="34" t="str">
        <f ca="1">+IF(OFFSET('Sanitation Data'!$F$30,0,10*ROW('Sanitation Data'!F60))="","",OFFSET('Sanitation Data'!$F$30,0,10*ROW('Sanitation Data'!F60)))</f>
        <v/>
      </c>
      <c r="DB66" s="34" t="str">
        <f ca="1">+IF(OFFSET('Sanitation Data'!$F$31,0,10*ROW('Sanitation Data'!F60))="","",OFFSET('Sanitation Data'!$F$31,0,10*ROW('Sanitation Data'!F60)))</f>
        <v/>
      </c>
      <c r="DC66" s="34" t="str">
        <f ca="1">+IF(OFFSET('Sanitation Data'!$F$32,0,10*ROW('Sanitation Data'!F60))="","",OFFSET('Sanitation Data'!$F$32,0,10*ROW('Sanitation Data'!F60)))</f>
        <v/>
      </c>
      <c r="DD66" s="34" t="str">
        <f ca="1">+IF(OFFSET('Sanitation Data'!$F$33,0,10*ROW('Sanitation Data'!F60))="","",OFFSET('Sanitation Data'!$F$33,0,10*ROW('Sanitation Data'!F60)))</f>
        <v/>
      </c>
      <c r="DE66" s="34" t="str">
        <f ca="1">+IF(OFFSET('Sanitation Data'!$G$29,0,10*ROW('Sanitation Data'!G60))="","",OFFSET('Sanitation Data'!$G$29,0,10*ROW('Sanitation Data'!G60)))</f>
        <v/>
      </c>
      <c r="DF66" s="34" t="str">
        <f ca="1">+IF(OFFSET('Sanitation Data'!$G$30,0,10*ROW('Sanitation Data'!G60))="","",OFFSET('Sanitation Data'!$G$30,0,10*ROW('Sanitation Data'!G60)))</f>
        <v/>
      </c>
      <c r="DG66" s="34" t="str">
        <f ca="1">+IF(OFFSET('Sanitation Data'!$G$31,0,10*ROW('Sanitation Data'!G60))="","",OFFSET('Sanitation Data'!$G$31,0,10*ROW('Sanitation Data'!G60)))</f>
        <v/>
      </c>
      <c r="DH66" s="34" t="str">
        <f ca="1">+IF(OFFSET('Sanitation Data'!$G$32,0,10*ROW('Sanitation Data'!G60))="","",OFFSET('Sanitation Data'!$G$32,0,10*ROW('Sanitation Data'!G60)))</f>
        <v/>
      </c>
      <c r="DI66" s="34" t="str">
        <f ca="1">+IF(OFFSET('Sanitation Data'!$G$33,0,10*ROW('Sanitation Data'!G60))="","",OFFSET('Sanitation Data'!$G$33,0,10*ROW('Sanitation Data'!G60)))</f>
        <v/>
      </c>
      <c r="DJ66" s="34" t="str">
        <f ca="1">+IF(OFFSET('Sanitation Data'!$H$29,0,10*ROW('Sanitation Data'!H60))="","",OFFSET('Sanitation Data'!$H$29,0,10*ROW('Sanitation Data'!H60)))</f>
        <v/>
      </c>
      <c r="DK66" s="34" t="str">
        <f ca="1">+IF(OFFSET('Sanitation Data'!$H$30,0,10*ROW('Sanitation Data'!H60))="","",OFFSET('Sanitation Data'!$H$30,0,10*ROW('Sanitation Data'!H60)))</f>
        <v/>
      </c>
      <c r="DL66" s="34" t="str">
        <f ca="1">+IF(OFFSET('Sanitation Data'!$H$31,0,10*ROW('Sanitation Data'!H60))="","",OFFSET('Sanitation Data'!$H$31,0,10*ROW('Sanitation Data'!H60)))</f>
        <v/>
      </c>
      <c r="DM66" s="34" t="str">
        <f ca="1">+IF(OFFSET('Sanitation Data'!$H$32,0,10*ROW('Sanitation Data'!H60))="","",OFFSET('Sanitation Data'!$H$32,0,10*ROW('Sanitation Data'!H60)))</f>
        <v/>
      </c>
      <c r="DN66" s="34" t="str">
        <f ca="1">+IF(OFFSET('Sanitation Data'!$H$33,0,10*ROW('Sanitation Data'!H60))="","",OFFSET('Sanitation Data'!$H$33,0,10*ROW('Sanitation Data'!H60)))</f>
        <v/>
      </c>
      <c r="DO66" s="34" t="str">
        <f ca="1">+IF(OFFSET('Hygiene Data'!$C$12,0,10*ROW('Hygiene Data'!C60))="","",OFFSET('Hygiene Data'!$C$12,0,10*ROW('Hygiene Data'!C60)))</f>
        <v/>
      </c>
      <c r="DP66" s="34" t="str">
        <f ca="1">+IF(OFFSET('Hygiene Data'!$C$13,0,10*ROW('Hygiene Data'!C60))="","",OFFSET('Hygiene Data'!$C$13,0,10*ROW('Hygiene Data'!C60)))</f>
        <v/>
      </c>
      <c r="DQ66" s="34" t="str">
        <f ca="1">+IF(OFFSET('Hygiene Data'!$C$14,0,10*ROW('Hygiene Data'!C60))="","",OFFSET('Hygiene Data'!$C$14,0,10*ROW('Hygiene Data'!C60)))</f>
        <v/>
      </c>
      <c r="DR66" s="34" t="str">
        <f ca="1">+IF(OFFSET('Hygiene Data'!$D$12,0,10*ROW('Hygiene Data'!D60))="","",OFFSET('Hygiene Data'!$D$12,0,10*ROW('Hygiene Data'!D60)))</f>
        <v/>
      </c>
      <c r="DS66" s="34" t="str">
        <f ca="1">+IF(OFFSET('Hygiene Data'!$D$13,0,10*ROW('Hygiene Data'!D60))="","",OFFSET('Hygiene Data'!$D$13,0,10*ROW('Hygiene Data'!D60)))</f>
        <v/>
      </c>
      <c r="DT66" s="34" t="str">
        <f ca="1">+IF(OFFSET('Hygiene Data'!$D$14,0,10*ROW('Hygiene Data'!D60))="","",OFFSET('Hygiene Data'!$D$14,0,10*ROW('Hygiene Data'!D60)))</f>
        <v/>
      </c>
      <c r="DU66" s="34" t="str">
        <f ca="1">+IF(OFFSET('Hygiene Data'!$E$12,0,10*ROW('Hygiene Data'!E60))="","",OFFSET('Hygiene Data'!$E$12,0,10*ROW('Hygiene Data'!E60)))</f>
        <v/>
      </c>
      <c r="DV66" s="34" t="str">
        <f ca="1">+IF(OFFSET('Hygiene Data'!$E$13,0,10*ROW('Hygiene Data'!E60))="","",OFFSET('Hygiene Data'!$E$13,0,10*ROW('Hygiene Data'!E60)))</f>
        <v/>
      </c>
      <c r="DW66" s="34" t="str">
        <f ca="1">+IF(OFFSET('Hygiene Data'!$E$14,0,10*ROW('Hygiene Data'!E60))="","",OFFSET('Hygiene Data'!$E$14,0,10*ROW('Hygiene Data'!E60)))</f>
        <v/>
      </c>
      <c r="DX66" s="34" t="str">
        <f ca="1">+IF(OFFSET('Hygiene Data'!$F$12,0,10*ROW('Hygiene Data'!F60))="","",OFFSET('Hygiene Data'!$F$12,0,10*ROW('Hygiene Data'!F60)))</f>
        <v/>
      </c>
      <c r="DY66" s="34" t="str">
        <f ca="1">+IF(OFFSET('Hygiene Data'!$F$13,0,10*ROW('Hygiene Data'!F60))="","",OFFSET('Hygiene Data'!$F$13,0,10*ROW('Hygiene Data'!F60)))</f>
        <v/>
      </c>
      <c r="DZ66" s="34" t="str">
        <f ca="1">+IF(OFFSET('Hygiene Data'!$F$14,0,10*ROW('Hygiene Data'!F60))="","",OFFSET('Hygiene Data'!$F$14,0,10*ROW('Hygiene Data'!F60)))</f>
        <v/>
      </c>
      <c r="EA66" s="34" t="str">
        <f ca="1">+IF(OFFSET('Hygiene Data'!$G$12,0,10*ROW('Hygiene Data'!G60))="","",OFFSET('Hygiene Data'!$G$12,0,10*ROW('Hygiene Data'!G60)))</f>
        <v/>
      </c>
      <c r="EB66" s="34" t="str">
        <f ca="1">+IF(OFFSET('Hygiene Data'!$G$13,0,10*ROW('Hygiene Data'!G60))="","",OFFSET('Hygiene Data'!$G$13,0,10*ROW('Hygiene Data'!G60)))</f>
        <v/>
      </c>
      <c r="EC66" s="34" t="str">
        <f ca="1">+IF(OFFSET('Hygiene Data'!$G$14,0,10*ROW('Hygiene Data'!G60))="","",OFFSET('Hygiene Data'!$G$14,0,10*ROW('Hygiene Data'!G60)))</f>
        <v/>
      </c>
      <c r="ED66" s="34" t="str">
        <f ca="1">+IF(OFFSET('Hygiene Data'!$H$12,0,10*ROW('Hygiene Data'!H60))="","",OFFSET('Hygiene Data'!$H$12,0,10*ROW('Hygiene Data'!H60)))</f>
        <v/>
      </c>
      <c r="EE66" s="34" t="str">
        <f ca="1">+IF(OFFSET('Hygiene Data'!$H$13,0,10*ROW('Hygiene Data'!H60))="","",OFFSET('Hygiene Data'!$H$13,0,10*ROW('Hygiene Data'!H60)))</f>
        <v/>
      </c>
      <c r="EF66" s="34" t="str">
        <f ca="1">+IF(OFFSET('Hygiene Data'!$H$14,0,10*ROW('Hygiene Data'!H60))="","",OFFSET('Hygiene Data'!$H$14,0,10*ROW('Hygiene Data'!H60)))</f>
        <v/>
      </c>
    </row>
    <row r="67" spans="1:136" x14ac:dyDescent="0.25">
      <c r="A67" s="57" t="str">
        <f ca="1">+IF(OFFSET('Water Data'!$B$1,0,10*ROW('Water Data'!B64))="","",OFFSET('Water Data'!$B$1,0,10*ROW('Water Data'!B64)))</f>
        <v/>
      </c>
      <c r="B67" s="57" t="str">
        <f ca="1">+IF(OFFSET('Water Data'!$A$3,0,10*ROW('Water Data'!A64))="","",OFFSET('Water Data'!$A$3,0,10*ROW('Water Data'!A64)))</f>
        <v/>
      </c>
      <c r="C67" s="57" t="str">
        <f ca="1">+IF(OFFSET('Water Data'!$C$3,0,10*ROW('Water Data'!C64))="","",OFFSET('Water Data'!$C$3,0,10*ROW('Water Data'!C64)))</f>
        <v/>
      </c>
      <c r="D67" s="249" t="e">
        <f ca="1">+IF(AND(ISNUMBER(OFFSET('Water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9" t="e">
        <f ca="1">+IF(AND(ISNUMBER(OFFSET('Water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9" t="e">
        <f ca="1">+IF(AND(ISNUMBER(OFFSET('Water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9" t="e">
        <f ca="1">+IF(AND(ISNUMBER(OFFSET('Water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9" t="e">
        <f ca="1">+IF(AND(ISNUMBER(OFFSET('Water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9" t="e">
        <f ca="1">+IF(AND(ISNUMBER(OFFSET('Water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9" t="e">
        <f ca="1">+IF(AND(ISNUMBER(OFFSET('Water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9" t="e">
        <f ca="1">+IF(AND(ISNUMBER(OFFSET('Water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9" t="e">
        <f ca="1">+IF(AND(ISNUMBER(OFFSET('Water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9" t="e">
        <f ca="1">+IF(AND(ISNUMBER(OFFSET('Water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9" t="e">
        <f ca="1">+IF(AND(ISNUMBER(OFFSET('Water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9" t="e">
        <f ca="1">+IF(AND(ISNUMBER(OFFSET('Water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9" t="e">
        <f ca="1">+IF(AND(ISNUMBER(OFFSET('Water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9" t="e">
        <f ca="1">+IF(AND(ISNUMBER(OFFSET('Water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9" t="e">
        <f ca="1">+IF(AND(ISNUMBER(OFFSET('Water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9" t="e">
        <f ca="1">+IF(AND(ISNUMBER(OFFSET('Water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9" t="e">
        <f ca="1">+IF(AND(ISNUMBER(OFFSET('Water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9" t="e">
        <f ca="1">+IF(AND(ISNUMBER(OFFSET('Water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0" t="e">
        <f ca="1">+IF(AND(ISNUMBER(OFFSET('Sanitation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0" t="e">
        <f ca="1">+IF(AND(ISNUMBER(OFFSET('Sanitation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0" t="e">
        <f ca="1">+IF(AND(ISNUMBER(OFFSET('Sanitation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0" t="e">
        <f ca="1">+IF(AND(ISNUMBER(OFFSET('Sanitation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0" t="e">
        <f ca="1">+IF(AND(ISNUMBER(OFFSET('Sanitation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0" t="e">
        <f ca="1">+IF(AND(ISNUMBER(OFFSET('Sanitation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0" t="e">
        <f ca="1">+IF(AND(ISNUMBER(OFFSET('Sanitation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0" t="e">
        <f ca="1">+IF(AND(ISNUMBER(OFFSET('Sanitation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0" t="e">
        <f ca="1">+IF(AND(ISNUMBER(OFFSET('Sanitation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0" t="e">
        <f ca="1">+IF(AND(ISNUMBER(OFFSET('Sanitation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0" t="e">
        <f ca="1">+IF(AND(ISNUMBER(OFFSET('Sanitation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0" t="e">
        <f ca="1">+IF(AND(ISNUMBER(OFFSET('Sanitation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0" t="e">
        <f ca="1">+IF(AND(ISNUMBER(OFFSET('Sanitation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0" t="e">
        <f ca="1">+IF(AND(ISNUMBER(OFFSET('Sanitation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0" t="e">
        <f ca="1">+IF(AND(ISNUMBER(OFFSET('Sanitation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0" t="e">
        <f ca="1">+IF(AND(ISNUMBER(OFFSET('Sanitation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0" t="e">
        <f ca="1">+IF(AND(ISNUMBER(OFFSET('Sanitation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0" t="e">
        <f ca="1">+IF(AND(ISNUMBER(OFFSET('Sanitation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0" t="e">
        <f ca="1">+IF(AND(ISNUMBER(OFFSET('Sanitation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0" t="e">
        <f ca="1">+IF(AND(ISNUMBER(OFFSET('Sanitation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0" t="e">
        <f ca="1">+IF(AND(ISNUMBER(OFFSET('Sanitation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0" t="e">
        <f ca="1">+IF(AND(ISNUMBER(OFFSET('Sanitation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0" t="e">
        <f ca="1">+IF(AND(ISNUMBER(OFFSET('Sanitation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0" t="e">
        <f ca="1">+IF(AND(ISNUMBER(OFFSET('Sanitation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0" t="e">
        <f ca="1">+IF(AND(ISNUMBER(OFFSET('Sanitation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0" t="e">
        <f ca="1">+IF(AND(ISNUMBER(OFFSET('Sanitation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0" t="e">
        <f ca="1">+IF(AND(ISNUMBER(OFFSET('Sanitation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0" t="e">
        <f ca="1">+IF(AND(ISNUMBER(OFFSET('Sanitation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0" t="e">
        <f ca="1">+IF(AND(ISNUMBER(OFFSET('Sanitation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0" t="e">
        <f ca="1">+IF(AND(ISNUMBER(OFFSET('Sanitation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1" t="e">
        <f ca="1">+IF(AND(ISNUMBER(OFFSET('Hygiene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1" t="e">
        <f ca="1">+IF(AND(ISNUMBER(OFFSET('Hygiene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1" t="e">
        <f ca="1">+IF(AND(ISNUMBER(OFFSET('Hygiene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1" t="e">
        <f ca="1">+IF(AND(ISNUMBER(OFFSET('Hygiene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1" t="e">
        <f ca="1">+IF(AND(ISNUMBER(OFFSET('Hygiene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1" t="e">
        <f ca="1">+IF(AND(ISNUMBER(OFFSET('Hygiene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1" t="e">
        <f ca="1">+IF(AND(ISNUMBER(OFFSET('Hygiene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1" t="e">
        <f ca="1">+IF(AND(ISNUMBER(OFFSET('Hygiene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1" t="e">
        <f ca="1">+IF(AND(ISNUMBER(OFFSET('Hygiene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1" t="e">
        <f ca="1">+IF(AND(ISNUMBER(OFFSET('Hygiene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1" t="e">
        <f ca="1">+IF(AND(ISNUMBER(OFFSET('Hygiene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1" t="e">
        <f ca="1">+IF(AND(ISNUMBER(OFFSET('Hygiene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1" t="e">
        <f ca="1">+IF(AND(ISNUMBER(OFFSET('Hygiene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1" t="e">
        <f ca="1">+IF(AND(ISNUMBER(OFFSET('Hygiene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1" t="e">
        <f ca="1">+IF(AND(ISNUMBER(OFFSET('Hygiene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1" t="e">
        <f ca="1">+IF(AND(ISNUMBER(OFFSET('Hygiene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1" t="e">
        <f ca="1">+IF(AND(ISNUMBER(OFFSET('Hygiene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1" t="e">
        <f ca="1">+IF(AND(ISNUMBER(OFFSET('Hygiene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1">+IF(OFFSET('Water Data'!$C$28,0,10*ROW('Water Data'!C61))="","",OFFSET('Water Data'!$C$28,0,10*ROW('Water Data'!C61)))</f>
        <v/>
      </c>
      <c r="BT67" s="34" t="str">
        <f ca="1">+IF(OFFSET('Water Data'!$C$29,0,10*ROW('Water Data'!C61))="","",OFFSET('Water Data'!$C$29,0,10*ROW('Water Data'!C61)))</f>
        <v/>
      </c>
      <c r="BU67" s="34" t="str">
        <f ca="1">+IF(OFFSET('Water Data'!$C$30,0,10*ROW('Water Data'!C61))="","",OFFSET('Water Data'!$C$30,0,10*ROW('Water Data'!C61)))</f>
        <v/>
      </c>
      <c r="BV67" s="34" t="str">
        <f ca="1">+IF(OFFSET('Water Data'!$D$28,0,10*ROW('Water Data'!D61))="","",OFFSET('Water Data'!$D$28,0,10*ROW('Water Data'!D61)))</f>
        <v/>
      </c>
      <c r="BW67" s="34" t="str">
        <f ca="1">+IF(OFFSET('Water Data'!$D$29,0,10*ROW('Water Data'!D61))="","",OFFSET('Water Data'!$D$29,0,10*ROW('Water Data'!D61)))</f>
        <v/>
      </c>
      <c r="BX67" s="34" t="str">
        <f ca="1">+IF(OFFSET('Water Data'!$D$30,0,10*ROW('Water Data'!D61))="","",OFFSET('Water Data'!$D$30,0,10*ROW('Water Data'!D61)))</f>
        <v/>
      </c>
      <c r="BY67" s="34" t="str">
        <f ca="1">+IF(OFFSET('Water Data'!$E$28,0,10*ROW('Water Data'!E61))="","",OFFSET('Water Data'!$E$28,0,10*ROW('Water Data'!E61)))</f>
        <v/>
      </c>
      <c r="BZ67" s="34" t="str">
        <f ca="1">+IF(OFFSET('Water Data'!$E$29,0,10*ROW('Water Data'!E61))="","",OFFSET('Water Data'!$E$29,0,10*ROW('Water Data'!E61)))</f>
        <v/>
      </c>
      <c r="CA67" s="34" t="str">
        <f ca="1">+IF(OFFSET('Water Data'!$E$30,0,10*ROW('Water Data'!E61))="","",OFFSET('Water Data'!$E$30,0,10*ROW('Water Data'!E61)))</f>
        <v/>
      </c>
      <c r="CB67" s="34" t="str">
        <f ca="1">+IF(OFFSET('Water Data'!$F$28,0,10*ROW('Water Data'!F61))="","",OFFSET('Water Data'!$F$28,0,10*ROW('Water Data'!F61)))</f>
        <v/>
      </c>
      <c r="CC67" s="34" t="str">
        <f ca="1">+IF(OFFSET('Water Data'!$F$29,0,10*ROW('Water Data'!F61))="","",OFFSET('Water Data'!$F$29,0,10*ROW('Water Data'!F61)))</f>
        <v/>
      </c>
      <c r="CD67" s="34" t="str">
        <f ca="1">+IF(OFFSET('Water Data'!$F$30,0,10*ROW('Water Data'!F61))="","",OFFSET('Water Data'!$F$30,0,10*ROW('Water Data'!F61)))</f>
        <v/>
      </c>
      <c r="CE67" s="34" t="str">
        <f ca="1">+IF(OFFSET('Water Data'!$G$28,0,10*ROW('Water Data'!G61))="","",OFFSET('Water Data'!$G$28,0,10*ROW('Water Data'!G61)))</f>
        <v/>
      </c>
      <c r="CF67" s="34" t="str">
        <f ca="1">+IF(OFFSET('Water Data'!$G$29,0,10*ROW('Water Data'!G61))="","",OFFSET('Water Data'!$G$29,0,10*ROW('Water Data'!G61)))</f>
        <v/>
      </c>
      <c r="CG67" s="34" t="str">
        <f ca="1">+IF(OFFSET('Water Data'!$G$30,0,10*ROW('Water Data'!G61))="","",OFFSET('Water Data'!$G$30,0,10*ROW('Water Data'!G61)))</f>
        <v/>
      </c>
      <c r="CH67" s="34" t="str">
        <f ca="1">+IF(OFFSET('Water Data'!$H$28,0,10*ROW('Water Data'!H61))="","",OFFSET('Water Data'!$H$28,0,10*ROW('Water Data'!H61)))</f>
        <v/>
      </c>
      <c r="CI67" s="34" t="str">
        <f ca="1">+IF(OFFSET('Water Data'!$H$29,0,10*ROW('Water Data'!H61))="","",OFFSET('Water Data'!$H$29,0,10*ROW('Water Data'!H61)))</f>
        <v/>
      </c>
      <c r="CJ67" s="34" t="str">
        <f ca="1">+IF(OFFSET('Water Data'!$H$30,0,10*ROW('Water Data'!H61))="","",OFFSET('Water Data'!$H$30,0,10*ROW('Water Data'!H61)))</f>
        <v/>
      </c>
      <c r="CK67" s="34" t="str">
        <f ca="1">+IF(OFFSET('Sanitation Data'!$C$29,0,10*ROW('Sanitation Data'!C61))="","",OFFSET('Sanitation Data'!$C$29,0,10*ROW('Sanitation Data'!C61)))</f>
        <v/>
      </c>
      <c r="CL67" s="34" t="str">
        <f ca="1">+IF(OFFSET('Sanitation Data'!$C$30,0,10*ROW('Sanitation Data'!C61))="","",OFFSET('Sanitation Data'!$C$30,0,10*ROW('Sanitation Data'!C61)))</f>
        <v/>
      </c>
      <c r="CM67" s="34" t="str">
        <f ca="1">+IF(OFFSET('Sanitation Data'!$C$31,0,10*ROW('Sanitation Data'!C61))="","",OFFSET('Sanitation Data'!$C$31,0,10*ROW('Sanitation Data'!C61)))</f>
        <v/>
      </c>
      <c r="CN67" s="34" t="str">
        <f ca="1">+IF(OFFSET('Sanitation Data'!$C$32,0,10*ROW('Sanitation Data'!C61))="","",OFFSET('Sanitation Data'!$C$32,0,10*ROW('Sanitation Data'!C61)))</f>
        <v/>
      </c>
      <c r="CO67" s="34" t="str">
        <f ca="1">+IF(OFFSET('Sanitation Data'!$C$33,0,10*ROW('Sanitation Data'!C61))="","",OFFSET('Sanitation Data'!$C$33,0,10*ROW('Sanitation Data'!C61)))</f>
        <v/>
      </c>
      <c r="CP67" s="34" t="str">
        <f ca="1">+IF(OFFSET('Sanitation Data'!$D$29,0,10*ROW('Sanitation Data'!D61))="","",OFFSET('Sanitation Data'!$D$29,0,10*ROW('Sanitation Data'!D61)))</f>
        <v/>
      </c>
      <c r="CQ67" s="34" t="str">
        <f ca="1">+IF(OFFSET('Sanitation Data'!$D$30,0,10*ROW('Sanitation Data'!D61))="","",OFFSET('Sanitation Data'!$D$30,0,10*ROW('Sanitation Data'!D61)))</f>
        <v/>
      </c>
      <c r="CR67" s="34" t="str">
        <f ca="1">+IF(OFFSET('Sanitation Data'!$D$31,0,10*ROW('Sanitation Data'!D61))="","",OFFSET('Sanitation Data'!$D$31,0,10*ROW('Sanitation Data'!D61)))</f>
        <v/>
      </c>
      <c r="CS67" s="34" t="str">
        <f ca="1">+IF(OFFSET('Sanitation Data'!$D$32,0,10*ROW('Sanitation Data'!D61))="","",OFFSET('Sanitation Data'!$D$32,0,10*ROW('Sanitation Data'!D61)))</f>
        <v/>
      </c>
      <c r="CT67" s="34" t="str">
        <f ca="1">+IF(OFFSET('Sanitation Data'!$D$33,0,10*ROW('Sanitation Data'!D61))="","",OFFSET('Sanitation Data'!$D$33,0,10*ROW('Sanitation Data'!D61)))</f>
        <v/>
      </c>
      <c r="CU67" s="34" t="str">
        <f ca="1">+IF(OFFSET('Sanitation Data'!$E$29,0,10*ROW('Sanitation Data'!E61))="","",OFFSET('Sanitation Data'!$E$29,0,10*ROW('Sanitation Data'!E61)))</f>
        <v/>
      </c>
      <c r="CV67" s="34" t="str">
        <f ca="1">+IF(OFFSET('Sanitation Data'!$E$30,0,10*ROW('Sanitation Data'!E61))="","",OFFSET('Sanitation Data'!$E$30,0,10*ROW('Sanitation Data'!E61)))</f>
        <v/>
      </c>
      <c r="CW67" s="34" t="str">
        <f ca="1">+IF(OFFSET('Sanitation Data'!$E$31,0,10*ROW('Sanitation Data'!E61))="","",OFFSET('Sanitation Data'!$E$31,0,10*ROW('Sanitation Data'!E61)))</f>
        <v/>
      </c>
      <c r="CX67" s="34" t="str">
        <f ca="1">+IF(OFFSET('Sanitation Data'!$E$32,0,10*ROW('Sanitation Data'!E61))="","",OFFSET('Sanitation Data'!$E$32,0,10*ROW('Sanitation Data'!E61)))</f>
        <v/>
      </c>
      <c r="CY67" s="34" t="str">
        <f ca="1">+IF(OFFSET('Sanitation Data'!$E$33,0,10*ROW('Sanitation Data'!E61))="","",OFFSET('Sanitation Data'!$E$33,0,10*ROW('Sanitation Data'!E61)))</f>
        <v/>
      </c>
      <c r="CZ67" s="34" t="str">
        <f ca="1">+IF(OFFSET('Sanitation Data'!$F$29,0,10*ROW('Sanitation Data'!F61))="","",OFFSET('Sanitation Data'!$F$29,0,10*ROW('Sanitation Data'!F61)))</f>
        <v/>
      </c>
      <c r="DA67" s="34" t="str">
        <f ca="1">+IF(OFFSET('Sanitation Data'!$F$30,0,10*ROW('Sanitation Data'!F61))="","",OFFSET('Sanitation Data'!$F$30,0,10*ROW('Sanitation Data'!F61)))</f>
        <v/>
      </c>
      <c r="DB67" s="34" t="str">
        <f ca="1">+IF(OFFSET('Sanitation Data'!$F$31,0,10*ROW('Sanitation Data'!F61))="","",OFFSET('Sanitation Data'!$F$31,0,10*ROW('Sanitation Data'!F61)))</f>
        <v/>
      </c>
      <c r="DC67" s="34" t="str">
        <f ca="1">+IF(OFFSET('Sanitation Data'!$F$32,0,10*ROW('Sanitation Data'!F61))="","",OFFSET('Sanitation Data'!$F$32,0,10*ROW('Sanitation Data'!F61)))</f>
        <v/>
      </c>
      <c r="DD67" s="34" t="str">
        <f ca="1">+IF(OFFSET('Sanitation Data'!$F$33,0,10*ROW('Sanitation Data'!F61))="","",OFFSET('Sanitation Data'!$F$33,0,10*ROW('Sanitation Data'!F61)))</f>
        <v/>
      </c>
      <c r="DE67" s="34" t="str">
        <f ca="1">+IF(OFFSET('Sanitation Data'!$G$29,0,10*ROW('Sanitation Data'!G61))="","",OFFSET('Sanitation Data'!$G$29,0,10*ROW('Sanitation Data'!G61)))</f>
        <v/>
      </c>
      <c r="DF67" s="34" t="str">
        <f ca="1">+IF(OFFSET('Sanitation Data'!$G$30,0,10*ROW('Sanitation Data'!G61))="","",OFFSET('Sanitation Data'!$G$30,0,10*ROW('Sanitation Data'!G61)))</f>
        <v/>
      </c>
      <c r="DG67" s="34" t="str">
        <f ca="1">+IF(OFFSET('Sanitation Data'!$G$31,0,10*ROW('Sanitation Data'!G61))="","",OFFSET('Sanitation Data'!$G$31,0,10*ROW('Sanitation Data'!G61)))</f>
        <v/>
      </c>
      <c r="DH67" s="34" t="str">
        <f ca="1">+IF(OFFSET('Sanitation Data'!$G$32,0,10*ROW('Sanitation Data'!G61))="","",OFFSET('Sanitation Data'!$G$32,0,10*ROW('Sanitation Data'!G61)))</f>
        <v/>
      </c>
      <c r="DI67" s="34" t="str">
        <f ca="1">+IF(OFFSET('Sanitation Data'!$G$33,0,10*ROW('Sanitation Data'!G61))="","",OFFSET('Sanitation Data'!$G$33,0,10*ROW('Sanitation Data'!G61)))</f>
        <v/>
      </c>
      <c r="DJ67" s="34" t="str">
        <f ca="1">+IF(OFFSET('Sanitation Data'!$H$29,0,10*ROW('Sanitation Data'!H61))="","",OFFSET('Sanitation Data'!$H$29,0,10*ROW('Sanitation Data'!H61)))</f>
        <v/>
      </c>
      <c r="DK67" s="34" t="str">
        <f ca="1">+IF(OFFSET('Sanitation Data'!$H$30,0,10*ROW('Sanitation Data'!H61))="","",OFFSET('Sanitation Data'!$H$30,0,10*ROW('Sanitation Data'!H61)))</f>
        <v/>
      </c>
      <c r="DL67" s="34" t="str">
        <f ca="1">+IF(OFFSET('Sanitation Data'!$H$31,0,10*ROW('Sanitation Data'!H61))="","",OFFSET('Sanitation Data'!$H$31,0,10*ROW('Sanitation Data'!H61)))</f>
        <v/>
      </c>
      <c r="DM67" s="34" t="str">
        <f ca="1">+IF(OFFSET('Sanitation Data'!$H$32,0,10*ROW('Sanitation Data'!H61))="","",OFFSET('Sanitation Data'!$H$32,0,10*ROW('Sanitation Data'!H61)))</f>
        <v/>
      </c>
      <c r="DN67" s="34" t="str">
        <f ca="1">+IF(OFFSET('Sanitation Data'!$H$33,0,10*ROW('Sanitation Data'!H61))="","",OFFSET('Sanitation Data'!$H$33,0,10*ROW('Sanitation Data'!H61)))</f>
        <v/>
      </c>
      <c r="DO67" s="34" t="str">
        <f ca="1">+IF(OFFSET('Hygiene Data'!$C$12,0,10*ROW('Hygiene Data'!C61))="","",OFFSET('Hygiene Data'!$C$12,0,10*ROW('Hygiene Data'!C61)))</f>
        <v/>
      </c>
      <c r="DP67" s="34" t="str">
        <f ca="1">+IF(OFFSET('Hygiene Data'!$C$13,0,10*ROW('Hygiene Data'!C61))="","",OFFSET('Hygiene Data'!$C$13,0,10*ROW('Hygiene Data'!C61)))</f>
        <v/>
      </c>
      <c r="DQ67" s="34" t="str">
        <f ca="1">+IF(OFFSET('Hygiene Data'!$C$14,0,10*ROW('Hygiene Data'!C61))="","",OFFSET('Hygiene Data'!$C$14,0,10*ROW('Hygiene Data'!C61)))</f>
        <v/>
      </c>
      <c r="DR67" s="34" t="str">
        <f ca="1">+IF(OFFSET('Hygiene Data'!$D$12,0,10*ROW('Hygiene Data'!D61))="","",OFFSET('Hygiene Data'!$D$12,0,10*ROW('Hygiene Data'!D61)))</f>
        <v/>
      </c>
      <c r="DS67" s="34" t="str">
        <f ca="1">+IF(OFFSET('Hygiene Data'!$D$13,0,10*ROW('Hygiene Data'!D61))="","",OFFSET('Hygiene Data'!$D$13,0,10*ROW('Hygiene Data'!D61)))</f>
        <v/>
      </c>
      <c r="DT67" s="34" t="str">
        <f ca="1">+IF(OFFSET('Hygiene Data'!$D$14,0,10*ROW('Hygiene Data'!D61))="","",OFFSET('Hygiene Data'!$D$14,0,10*ROW('Hygiene Data'!D61)))</f>
        <v/>
      </c>
      <c r="DU67" s="34" t="str">
        <f ca="1">+IF(OFFSET('Hygiene Data'!$E$12,0,10*ROW('Hygiene Data'!E61))="","",OFFSET('Hygiene Data'!$E$12,0,10*ROW('Hygiene Data'!E61)))</f>
        <v/>
      </c>
      <c r="DV67" s="34" t="str">
        <f ca="1">+IF(OFFSET('Hygiene Data'!$E$13,0,10*ROW('Hygiene Data'!E61))="","",OFFSET('Hygiene Data'!$E$13,0,10*ROW('Hygiene Data'!E61)))</f>
        <v/>
      </c>
      <c r="DW67" s="34" t="str">
        <f ca="1">+IF(OFFSET('Hygiene Data'!$E$14,0,10*ROW('Hygiene Data'!E61))="","",OFFSET('Hygiene Data'!$E$14,0,10*ROW('Hygiene Data'!E61)))</f>
        <v/>
      </c>
      <c r="DX67" s="34" t="str">
        <f ca="1">+IF(OFFSET('Hygiene Data'!$F$12,0,10*ROW('Hygiene Data'!F61))="","",OFFSET('Hygiene Data'!$F$12,0,10*ROW('Hygiene Data'!F61)))</f>
        <v/>
      </c>
      <c r="DY67" s="34" t="str">
        <f ca="1">+IF(OFFSET('Hygiene Data'!$F$13,0,10*ROW('Hygiene Data'!F61))="","",OFFSET('Hygiene Data'!$F$13,0,10*ROW('Hygiene Data'!F61)))</f>
        <v/>
      </c>
      <c r="DZ67" s="34" t="str">
        <f ca="1">+IF(OFFSET('Hygiene Data'!$F$14,0,10*ROW('Hygiene Data'!F61))="","",OFFSET('Hygiene Data'!$F$14,0,10*ROW('Hygiene Data'!F61)))</f>
        <v/>
      </c>
      <c r="EA67" s="34" t="str">
        <f ca="1">+IF(OFFSET('Hygiene Data'!$G$12,0,10*ROW('Hygiene Data'!G61))="","",OFFSET('Hygiene Data'!$G$12,0,10*ROW('Hygiene Data'!G61)))</f>
        <v/>
      </c>
      <c r="EB67" s="34" t="str">
        <f ca="1">+IF(OFFSET('Hygiene Data'!$G$13,0,10*ROW('Hygiene Data'!G61))="","",OFFSET('Hygiene Data'!$G$13,0,10*ROW('Hygiene Data'!G61)))</f>
        <v/>
      </c>
      <c r="EC67" s="34" t="str">
        <f ca="1">+IF(OFFSET('Hygiene Data'!$G$14,0,10*ROW('Hygiene Data'!G61))="","",OFFSET('Hygiene Data'!$G$14,0,10*ROW('Hygiene Data'!G61)))</f>
        <v/>
      </c>
      <c r="ED67" s="34" t="str">
        <f ca="1">+IF(OFFSET('Hygiene Data'!$H$12,0,10*ROW('Hygiene Data'!H61))="","",OFFSET('Hygiene Data'!$H$12,0,10*ROW('Hygiene Data'!H61)))</f>
        <v/>
      </c>
      <c r="EE67" s="34" t="str">
        <f ca="1">+IF(OFFSET('Hygiene Data'!$H$13,0,10*ROW('Hygiene Data'!H61))="","",OFFSET('Hygiene Data'!$H$13,0,10*ROW('Hygiene Data'!H61)))</f>
        <v/>
      </c>
      <c r="EF67" s="34" t="str">
        <f ca="1">+IF(OFFSET('Hygiene Data'!$H$14,0,10*ROW('Hygiene Data'!H61))="","",OFFSET('Hygiene Data'!$H$14,0,10*ROW('Hygiene Data'!H61)))</f>
        <v/>
      </c>
    </row>
    <row r="68" spans="1:136" x14ac:dyDescent="0.25">
      <c r="A68" s="57" t="str">
        <f ca="1">+IF(OFFSET('Water Data'!$B$1,0,10*ROW('Water Data'!B65))="","",OFFSET('Water Data'!$B$1,0,10*ROW('Water Data'!B65)))</f>
        <v/>
      </c>
      <c r="B68" s="57" t="str">
        <f ca="1">+IF(OFFSET('Water Data'!$A$3,0,10*ROW('Water Data'!A65))="","",OFFSET('Water Data'!$A$3,0,10*ROW('Water Data'!A65)))</f>
        <v/>
      </c>
      <c r="C68" s="57" t="str">
        <f ca="1">+IF(OFFSET('Water Data'!$C$3,0,10*ROW('Water Data'!C65))="","",OFFSET('Water Data'!$C$3,0,10*ROW('Water Data'!C65)))</f>
        <v/>
      </c>
      <c r="D68" s="249" t="e">
        <f ca="1">+IF(AND(ISNUMBER(OFFSET('Water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9" t="e">
        <f ca="1">+IF(AND(ISNUMBER(OFFSET('Water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9" t="e">
        <f ca="1">+IF(AND(ISNUMBER(OFFSET('Water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9" t="e">
        <f ca="1">+IF(AND(ISNUMBER(OFFSET('Water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9" t="e">
        <f ca="1">+IF(AND(ISNUMBER(OFFSET('Water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9" t="e">
        <f ca="1">+IF(AND(ISNUMBER(OFFSET('Water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9" t="e">
        <f ca="1">+IF(AND(ISNUMBER(OFFSET('Water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9" t="e">
        <f ca="1">+IF(AND(ISNUMBER(OFFSET('Water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9" t="e">
        <f ca="1">+IF(AND(ISNUMBER(OFFSET('Water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9" t="e">
        <f ca="1">+IF(AND(ISNUMBER(OFFSET('Water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9" t="e">
        <f ca="1">+IF(AND(ISNUMBER(OFFSET('Water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9" t="e">
        <f ca="1">+IF(AND(ISNUMBER(OFFSET('Water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9" t="e">
        <f ca="1">+IF(AND(ISNUMBER(OFFSET('Water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9" t="e">
        <f ca="1">+IF(AND(ISNUMBER(OFFSET('Water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9" t="e">
        <f ca="1">+IF(AND(ISNUMBER(OFFSET('Water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9" t="e">
        <f ca="1">+IF(AND(ISNUMBER(OFFSET('Water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9" t="e">
        <f ca="1">+IF(AND(ISNUMBER(OFFSET('Water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9" t="e">
        <f ca="1">+IF(AND(ISNUMBER(OFFSET('Water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0" t="e">
        <f ca="1">+IF(AND(ISNUMBER(OFFSET('Sanitation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0" t="e">
        <f ca="1">+IF(AND(ISNUMBER(OFFSET('Sanitation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0" t="e">
        <f ca="1">+IF(AND(ISNUMBER(OFFSET('Sanitation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0" t="e">
        <f ca="1">+IF(AND(ISNUMBER(OFFSET('Sanitation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0" t="e">
        <f ca="1">+IF(AND(ISNUMBER(OFFSET('Sanitation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0" t="e">
        <f ca="1">+IF(AND(ISNUMBER(OFFSET('Sanitation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0" t="e">
        <f ca="1">+IF(AND(ISNUMBER(OFFSET('Sanitation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0" t="e">
        <f ca="1">+IF(AND(ISNUMBER(OFFSET('Sanitation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0" t="e">
        <f ca="1">+IF(AND(ISNUMBER(OFFSET('Sanitation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0" t="e">
        <f ca="1">+IF(AND(ISNUMBER(OFFSET('Sanitation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0" t="e">
        <f ca="1">+IF(AND(ISNUMBER(OFFSET('Sanitation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0" t="e">
        <f ca="1">+IF(AND(ISNUMBER(OFFSET('Sanitation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0" t="e">
        <f ca="1">+IF(AND(ISNUMBER(OFFSET('Sanitation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0" t="e">
        <f ca="1">+IF(AND(ISNUMBER(OFFSET('Sanitation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0" t="e">
        <f ca="1">+IF(AND(ISNUMBER(OFFSET('Sanitation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0" t="e">
        <f ca="1">+IF(AND(ISNUMBER(OFFSET('Sanitation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0" t="e">
        <f ca="1">+IF(AND(ISNUMBER(OFFSET('Sanitation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0" t="e">
        <f ca="1">+IF(AND(ISNUMBER(OFFSET('Sanitation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0" t="e">
        <f ca="1">+IF(AND(ISNUMBER(OFFSET('Sanitation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0" t="e">
        <f ca="1">+IF(AND(ISNUMBER(OFFSET('Sanitation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0" t="e">
        <f ca="1">+IF(AND(ISNUMBER(OFFSET('Sanitation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0" t="e">
        <f ca="1">+IF(AND(ISNUMBER(OFFSET('Sanitation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0" t="e">
        <f ca="1">+IF(AND(ISNUMBER(OFFSET('Sanitation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0" t="e">
        <f ca="1">+IF(AND(ISNUMBER(OFFSET('Sanitation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0" t="e">
        <f ca="1">+IF(AND(ISNUMBER(OFFSET('Sanitation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0" t="e">
        <f ca="1">+IF(AND(ISNUMBER(OFFSET('Sanitation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0" t="e">
        <f ca="1">+IF(AND(ISNUMBER(OFFSET('Sanitation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0" t="e">
        <f ca="1">+IF(AND(ISNUMBER(OFFSET('Sanitation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0" t="e">
        <f ca="1">+IF(AND(ISNUMBER(OFFSET('Sanitation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0" t="e">
        <f ca="1">+IF(AND(ISNUMBER(OFFSET('Sanitation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1" t="e">
        <f ca="1">+IF(AND(ISNUMBER(OFFSET('Hygiene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1" t="e">
        <f ca="1">+IF(AND(ISNUMBER(OFFSET('Hygiene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1" t="e">
        <f ca="1">+IF(AND(ISNUMBER(OFFSET('Hygiene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1" t="e">
        <f ca="1">+IF(AND(ISNUMBER(OFFSET('Hygiene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1" t="e">
        <f ca="1">+IF(AND(ISNUMBER(OFFSET('Hygiene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1" t="e">
        <f ca="1">+IF(AND(ISNUMBER(OFFSET('Hygiene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1" t="e">
        <f ca="1">+IF(AND(ISNUMBER(OFFSET('Hygiene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1" t="e">
        <f ca="1">+IF(AND(ISNUMBER(OFFSET('Hygiene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1" t="e">
        <f ca="1">+IF(AND(ISNUMBER(OFFSET('Hygiene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1" t="e">
        <f ca="1">+IF(AND(ISNUMBER(OFFSET('Hygiene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1" t="e">
        <f ca="1">+IF(AND(ISNUMBER(OFFSET('Hygiene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1" t="e">
        <f ca="1">+IF(AND(ISNUMBER(OFFSET('Hygiene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1" t="e">
        <f ca="1">+IF(AND(ISNUMBER(OFFSET('Hygiene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1" t="e">
        <f ca="1">+IF(AND(ISNUMBER(OFFSET('Hygiene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1" t="e">
        <f ca="1">+IF(AND(ISNUMBER(OFFSET('Hygiene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1" t="e">
        <f ca="1">+IF(AND(ISNUMBER(OFFSET('Hygiene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1" t="e">
        <f ca="1">+IF(AND(ISNUMBER(OFFSET('Hygiene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1" t="e">
        <f ca="1">+IF(AND(ISNUMBER(OFFSET('Hygiene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1">+IF(OFFSET('Water Data'!$C$28,0,10*ROW('Water Data'!C62))="","",OFFSET('Water Data'!$C$28,0,10*ROW('Water Data'!C62)))</f>
        <v/>
      </c>
      <c r="BT68" s="34" t="str">
        <f ca="1">+IF(OFFSET('Water Data'!$C$29,0,10*ROW('Water Data'!C62))="","",OFFSET('Water Data'!$C$29,0,10*ROW('Water Data'!C62)))</f>
        <v/>
      </c>
      <c r="BU68" s="34" t="str">
        <f ca="1">+IF(OFFSET('Water Data'!$C$30,0,10*ROW('Water Data'!C62))="","",OFFSET('Water Data'!$C$30,0,10*ROW('Water Data'!C62)))</f>
        <v/>
      </c>
      <c r="BV68" s="34" t="str">
        <f ca="1">+IF(OFFSET('Water Data'!$D$28,0,10*ROW('Water Data'!D62))="","",OFFSET('Water Data'!$D$28,0,10*ROW('Water Data'!D62)))</f>
        <v/>
      </c>
      <c r="BW68" s="34" t="str">
        <f ca="1">+IF(OFFSET('Water Data'!$D$29,0,10*ROW('Water Data'!D62))="","",OFFSET('Water Data'!$D$29,0,10*ROW('Water Data'!D62)))</f>
        <v/>
      </c>
      <c r="BX68" s="34" t="str">
        <f ca="1">+IF(OFFSET('Water Data'!$D$30,0,10*ROW('Water Data'!D62))="","",OFFSET('Water Data'!$D$30,0,10*ROW('Water Data'!D62)))</f>
        <v/>
      </c>
      <c r="BY68" s="34" t="str">
        <f ca="1">+IF(OFFSET('Water Data'!$E$28,0,10*ROW('Water Data'!E62))="","",OFFSET('Water Data'!$E$28,0,10*ROW('Water Data'!E62)))</f>
        <v/>
      </c>
      <c r="BZ68" s="34" t="str">
        <f ca="1">+IF(OFFSET('Water Data'!$E$29,0,10*ROW('Water Data'!E62))="","",OFFSET('Water Data'!$E$29,0,10*ROW('Water Data'!E62)))</f>
        <v/>
      </c>
      <c r="CA68" s="34" t="str">
        <f ca="1">+IF(OFFSET('Water Data'!$E$30,0,10*ROW('Water Data'!E62))="","",OFFSET('Water Data'!$E$30,0,10*ROW('Water Data'!E62)))</f>
        <v/>
      </c>
      <c r="CB68" s="34" t="str">
        <f ca="1">+IF(OFFSET('Water Data'!$F$28,0,10*ROW('Water Data'!F62))="","",OFFSET('Water Data'!$F$28,0,10*ROW('Water Data'!F62)))</f>
        <v/>
      </c>
      <c r="CC68" s="34" t="str">
        <f ca="1">+IF(OFFSET('Water Data'!$F$29,0,10*ROW('Water Data'!F62))="","",OFFSET('Water Data'!$F$29,0,10*ROW('Water Data'!F62)))</f>
        <v/>
      </c>
      <c r="CD68" s="34" t="str">
        <f ca="1">+IF(OFFSET('Water Data'!$F$30,0,10*ROW('Water Data'!F62))="","",OFFSET('Water Data'!$F$30,0,10*ROW('Water Data'!F62)))</f>
        <v/>
      </c>
      <c r="CE68" s="34" t="str">
        <f ca="1">+IF(OFFSET('Water Data'!$G$28,0,10*ROW('Water Data'!G62))="","",OFFSET('Water Data'!$G$28,0,10*ROW('Water Data'!G62)))</f>
        <v/>
      </c>
      <c r="CF68" s="34" t="str">
        <f ca="1">+IF(OFFSET('Water Data'!$G$29,0,10*ROW('Water Data'!G62))="","",OFFSET('Water Data'!$G$29,0,10*ROW('Water Data'!G62)))</f>
        <v/>
      </c>
      <c r="CG68" s="34" t="str">
        <f ca="1">+IF(OFFSET('Water Data'!$G$30,0,10*ROW('Water Data'!G62))="","",OFFSET('Water Data'!$G$30,0,10*ROW('Water Data'!G62)))</f>
        <v/>
      </c>
      <c r="CH68" s="34" t="str">
        <f ca="1">+IF(OFFSET('Water Data'!$H$28,0,10*ROW('Water Data'!H62))="","",OFFSET('Water Data'!$H$28,0,10*ROW('Water Data'!H62)))</f>
        <v/>
      </c>
      <c r="CI68" s="34" t="str">
        <f ca="1">+IF(OFFSET('Water Data'!$H$29,0,10*ROW('Water Data'!H62))="","",OFFSET('Water Data'!$H$29,0,10*ROW('Water Data'!H62)))</f>
        <v/>
      </c>
      <c r="CJ68" s="34" t="str">
        <f ca="1">+IF(OFFSET('Water Data'!$H$30,0,10*ROW('Water Data'!H62))="","",OFFSET('Water Data'!$H$30,0,10*ROW('Water Data'!H62)))</f>
        <v/>
      </c>
      <c r="CK68" s="34" t="str">
        <f ca="1">+IF(OFFSET('Sanitation Data'!$C$29,0,10*ROW('Sanitation Data'!C62))="","",OFFSET('Sanitation Data'!$C$29,0,10*ROW('Sanitation Data'!C62)))</f>
        <v/>
      </c>
      <c r="CL68" s="34" t="str">
        <f ca="1">+IF(OFFSET('Sanitation Data'!$C$30,0,10*ROW('Sanitation Data'!C62))="","",OFFSET('Sanitation Data'!$C$30,0,10*ROW('Sanitation Data'!C62)))</f>
        <v/>
      </c>
      <c r="CM68" s="34" t="str">
        <f ca="1">+IF(OFFSET('Sanitation Data'!$C$31,0,10*ROW('Sanitation Data'!C62))="","",OFFSET('Sanitation Data'!$C$31,0,10*ROW('Sanitation Data'!C62)))</f>
        <v/>
      </c>
      <c r="CN68" s="34" t="str">
        <f ca="1">+IF(OFFSET('Sanitation Data'!$C$32,0,10*ROW('Sanitation Data'!C62))="","",OFFSET('Sanitation Data'!$C$32,0,10*ROW('Sanitation Data'!C62)))</f>
        <v/>
      </c>
      <c r="CO68" s="34" t="str">
        <f ca="1">+IF(OFFSET('Sanitation Data'!$C$33,0,10*ROW('Sanitation Data'!C62))="","",OFFSET('Sanitation Data'!$C$33,0,10*ROW('Sanitation Data'!C62)))</f>
        <v/>
      </c>
      <c r="CP68" s="34" t="str">
        <f ca="1">+IF(OFFSET('Sanitation Data'!$D$29,0,10*ROW('Sanitation Data'!D62))="","",OFFSET('Sanitation Data'!$D$29,0,10*ROW('Sanitation Data'!D62)))</f>
        <v/>
      </c>
      <c r="CQ68" s="34" t="str">
        <f ca="1">+IF(OFFSET('Sanitation Data'!$D$30,0,10*ROW('Sanitation Data'!D62))="","",OFFSET('Sanitation Data'!$D$30,0,10*ROW('Sanitation Data'!D62)))</f>
        <v/>
      </c>
      <c r="CR68" s="34" t="str">
        <f ca="1">+IF(OFFSET('Sanitation Data'!$D$31,0,10*ROW('Sanitation Data'!D62))="","",OFFSET('Sanitation Data'!$D$31,0,10*ROW('Sanitation Data'!D62)))</f>
        <v/>
      </c>
      <c r="CS68" s="34" t="str">
        <f ca="1">+IF(OFFSET('Sanitation Data'!$D$32,0,10*ROW('Sanitation Data'!D62))="","",OFFSET('Sanitation Data'!$D$32,0,10*ROW('Sanitation Data'!D62)))</f>
        <v/>
      </c>
      <c r="CT68" s="34" t="str">
        <f ca="1">+IF(OFFSET('Sanitation Data'!$D$33,0,10*ROW('Sanitation Data'!D62))="","",OFFSET('Sanitation Data'!$D$33,0,10*ROW('Sanitation Data'!D62)))</f>
        <v/>
      </c>
      <c r="CU68" s="34" t="str">
        <f ca="1">+IF(OFFSET('Sanitation Data'!$E$29,0,10*ROW('Sanitation Data'!E62))="","",OFFSET('Sanitation Data'!$E$29,0,10*ROW('Sanitation Data'!E62)))</f>
        <v/>
      </c>
      <c r="CV68" s="34" t="str">
        <f ca="1">+IF(OFFSET('Sanitation Data'!$E$30,0,10*ROW('Sanitation Data'!E62))="","",OFFSET('Sanitation Data'!$E$30,0,10*ROW('Sanitation Data'!E62)))</f>
        <v/>
      </c>
      <c r="CW68" s="34" t="str">
        <f ca="1">+IF(OFFSET('Sanitation Data'!$E$31,0,10*ROW('Sanitation Data'!E62))="","",OFFSET('Sanitation Data'!$E$31,0,10*ROW('Sanitation Data'!E62)))</f>
        <v/>
      </c>
      <c r="CX68" s="34" t="str">
        <f ca="1">+IF(OFFSET('Sanitation Data'!$E$32,0,10*ROW('Sanitation Data'!E62))="","",OFFSET('Sanitation Data'!$E$32,0,10*ROW('Sanitation Data'!E62)))</f>
        <v/>
      </c>
      <c r="CY68" s="34" t="str">
        <f ca="1">+IF(OFFSET('Sanitation Data'!$E$33,0,10*ROW('Sanitation Data'!E62))="","",OFFSET('Sanitation Data'!$E$33,0,10*ROW('Sanitation Data'!E62)))</f>
        <v/>
      </c>
      <c r="CZ68" s="34" t="str">
        <f ca="1">+IF(OFFSET('Sanitation Data'!$F$29,0,10*ROW('Sanitation Data'!F62))="","",OFFSET('Sanitation Data'!$F$29,0,10*ROW('Sanitation Data'!F62)))</f>
        <v/>
      </c>
      <c r="DA68" s="34" t="str">
        <f ca="1">+IF(OFFSET('Sanitation Data'!$F$30,0,10*ROW('Sanitation Data'!F62))="","",OFFSET('Sanitation Data'!$F$30,0,10*ROW('Sanitation Data'!F62)))</f>
        <v/>
      </c>
      <c r="DB68" s="34" t="str">
        <f ca="1">+IF(OFFSET('Sanitation Data'!$F$31,0,10*ROW('Sanitation Data'!F62))="","",OFFSET('Sanitation Data'!$F$31,0,10*ROW('Sanitation Data'!F62)))</f>
        <v/>
      </c>
      <c r="DC68" s="34" t="str">
        <f ca="1">+IF(OFFSET('Sanitation Data'!$F$32,0,10*ROW('Sanitation Data'!F62))="","",OFFSET('Sanitation Data'!$F$32,0,10*ROW('Sanitation Data'!F62)))</f>
        <v/>
      </c>
      <c r="DD68" s="34" t="str">
        <f ca="1">+IF(OFFSET('Sanitation Data'!$F$33,0,10*ROW('Sanitation Data'!F62))="","",OFFSET('Sanitation Data'!$F$33,0,10*ROW('Sanitation Data'!F62)))</f>
        <v/>
      </c>
      <c r="DE68" s="34" t="str">
        <f ca="1">+IF(OFFSET('Sanitation Data'!$G$29,0,10*ROW('Sanitation Data'!G62))="","",OFFSET('Sanitation Data'!$G$29,0,10*ROW('Sanitation Data'!G62)))</f>
        <v/>
      </c>
      <c r="DF68" s="34" t="str">
        <f ca="1">+IF(OFFSET('Sanitation Data'!$G$30,0,10*ROW('Sanitation Data'!G62))="","",OFFSET('Sanitation Data'!$G$30,0,10*ROW('Sanitation Data'!G62)))</f>
        <v/>
      </c>
      <c r="DG68" s="34" t="str">
        <f ca="1">+IF(OFFSET('Sanitation Data'!$G$31,0,10*ROW('Sanitation Data'!G62))="","",OFFSET('Sanitation Data'!$G$31,0,10*ROW('Sanitation Data'!G62)))</f>
        <v/>
      </c>
      <c r="DH68" s="34" t="str">
        <f ca="1">+IF(OFFSET('Sanitation Data'!$G$32,0,10*ROW('Sanitation Data'!G62))="","",OFFSET('Sanitation Data'!$G$32,0,10*ROW('Sanitation Data'!G62)))</f>
        <v/>
      </c>
      <c r="DI68" s="34" t="str">
        <f ca="1">+IF(OFFSET('Sanitation Data'!$G$33,0,10*ROW('Sanitation Data'!G62))="","",OFFSET('Sanitation Data'!$G$33,0,10*ROW('Sanitation Data'!G62)))</f>
        <v/>
      </c>
      <c r="DJ68" s="34" t="str">
        <f ca="1">+IF(OFFSET('Sanitation Data'!$H$29,0,10*ROW('Sanitation Data'!H62))="","",OFFSET('Sanitation Data'!$H$29,0,10*ROW('Sanitation Data'!H62)))</f>
        <v/>
      </c>
      <c r="DK68" s="34" t="str">
        <f ca="1">+IF(OFFSET('Sanitation Data'!$H$30,0,10*ROW('Sanitation Data'!H62))="","",OFFSET('Sanitation Data'!$H$30,0,10*ROW('Sanitation Data'!H62)))</f>
        <v/>
      </c>
      <c r="DL68" s="34" t="str">
        <f ca="1">+IF(OFFSET('Sanitation Data'!$H$31,0,10*ROW('Sanitation Data'!H62))="","",OFFSET('Sanitation Data'!$H$31,0,10*ROW('Sanitation Data'!H62)))</f>
        <v/>
      </c>
      <c r="DM68" s="34" t="str">
        <f ca="1">+IF(OFFSET('Sanitation Data'!$H$32,0,10*ROW('Sanitation Data'!H62))="","",OFFSET('Sanitation Data'!$H$32,0,10*ROW('Sanitation Data'!H62)))</f>
        <v/>
      </c>
      <c r="DN68" s="34" t="str">
        <f ca="1">+IF(OFFSET('Sanitation Data'!$H$33,0,10*ROW('Sanitation Data'!H62))="","",OFFSET('Sanitation Data'!$H$33,0,10*ROW('Sanitation Data'!H62)))</f>
        <v/>
      </c>
      <c r="DO68" s="34" t="str">
        <f ca="1">+IF(OFFSET('Hygiene Data'!$C$12,0,10*ROW('Hygiene Data'!C62))="","",OFFSET('Hygiene Data'!$C$12,0,10*ROW('Hygiene Data'!C62)))</f>
        <v/>
      </c>
      <c r="DP68" s="34" t="str">
        <f ca="1">+IF(OFFSET('Hygiene Data'!$C$13,0,10*ROW('Hygiene Data'!C62))="","",OFFSET('Hygiene Data'!$C$13,0,10*ROW('Hygiene Data'!C62)))</f>
        <v/>
      </c>
      <c r="DQ68" s="34" t="str">
        <f ca="1">+IF(OFFSET('Hygiene Data'!$C$14,0,10*ROW('Hygiene Data'!C62))="","",OFFSET('Hygiene Data'!$C$14,0,10*ROW('Hygiene Data'!C62)))</f>
        <v/>
      </c>
      <c r="DR68" s="34" t="str">
        <f ca="1">+IF(OFFSET('Hygiene Data'!$D$12,0,10*ROW('Hygiene Data'!D62))="","",OFFSET('Hygiene Data'!$D$12,0,10*ROW('Hygiene Data'!D62)))</f>
        <v/>
      </c>
      <c r="DS68" s="34" t="str">
        <f ca="1">+IF(OFFSET('Hygiene Data'!$D$13,0,10*ROW('Hygiene Data'!D62))="","",OFFSET('Hygiene Data'!$D$13,0,10*ROW('Hygiene Data'!D62)))</f>
        <v/>
      </c>
      <c r="DT68" s="34" t="str">
        <f ca="1">+IF(OFFSET('Hygiene Data'!$D$14,0,10*ROW('Hygiene Data'!D62))="","",OFFSET('Hygiene Data'!$D$14,0,10*ROW('Hygiene Data'!D62)))</f>
        <v/>
      </c>
      <c r="DU68" s="34" t="str">
        <f ca="1">+IF(OFFSET('Hygiene Data'!$E$12,0,10*ROW('Hygiene Data'!E62))="","",OFFSET('Hygiene Data'!$E$12,0,10*ROW('Hygiene Data'!E62)))</f>
        <v/>
      </c>
      <c r="DV68" s="34" t="str">
        <f ca="1">+IF(OFFSET('Hygiene Data'!$E$13,0,10*ROW('Hygiene Data'!E62))="","",OFFSET('Hygiene Data'!$E$13,0,10*ROW('Hygiene Data'!E62)))</f>
        <v/>
      </c>
      <c r="DW68" s="34" t="str">
        <f ca="1">+IF(OFFSET('Hygiene Data'!$E$14,0,10*ROW('Hygiene Data'!E62))="","",OFFSET('Hygiene Data'!$E$14,0,10*ROW('Hygiene Data'!E62)))</f>
        <v/>
      </c>
      <c r="DX68" s="34" t="str">
        <f ca="1">+IF(OFFSET('Hygiene Data'!$F$12,0,10*ROW('Hygiene Data'!F62))="","",OFFSET('Hygiene Data'!$F$12,0,10*ROW('Hygiene Data'!F62)))</f>
        <v/>
      </c>
      <c r="DY68" s="34" t="str">
        <f ca="1">+IF(OFFSET('Hygiene Data'!$F$13,0,10*ROW('Hygiene Data'!F62))="","",OFFSET('Hygiene Data'!$F$13,0,10*ROW('Hygiene Data'!F62)))</f>
        <v/>
      </c>
      <c r="DZ68" s="34" t="str">
        <f ca="1">+IF(OFFSET('Hygiene Data'!$F$14,0,10*ROW('Hygiene Data'!F62))="","",OFFSET('Hygiene Data'!$F$14,0,10*ROW('Hygiene Data'!F62)))</f>
        <v/>
      </c>
      <c r="EA68" s="34" t="str">
        <f ca="1">+IF(OFFSET('Hygiene Data'!$G$12,0,10*ROW('Hygiene Data'!G62))="","",OFFSET('Hygiene Data'!$G$12,0,10*ROW('Hygiene Data'!G62)))</f>
        <v/>
      </c>
      <c r="EB68" s="34" t="str">
        <f ca="1">+IF(OFFSET('Hygiene Data'!$G$13,0,10*ROW('Hygiene Data'!G62))="","",OFFSET('Hygiene Data'!$G$13,0,10*ROW('Hygiene Data'!G62)))</f>
        <v/>
      </c>
      <c r="EC68" s="34" t="str">
        <f ca="1">+IF(OFFSET('Hygiene Data'!$G$14,0,10*ROW('Hygiene Data'!G62))="","",OFFSET('Hygiene Data'!$G$14,0,10*ROW('Hygiene Data'!G62)))</f>
        <v/>
      </c>
      <c r="ED68" s="34" t="str">
        <f ca="1">+IF(OFFSET('Hygiene Data'!$H$12,0,10*ROW('Hygiene Data'!H62))="","",OFFSET('Hygiene Data'!$H$12,0,10*ROW('Hygiene Data'!H62)))</f>
        <v/>
      </c>
      <c r="EE68" s="34" t="str">
        <f ca="1">+IF(OFFSET('Hygiene Data'!$H$13,0,10*ROW('Hygiene Data'!H62))="","",OFFSET('Hygiene Data'!$H$13,0,10*ROW('Hygiene Data'!H62)))</f>
        <v/>
      </c>
      <c r="EF68" s="34" t="str">
        <f ca="1">+IF(OFFSET('Hygiene Data'!$H$14,0,10*ROW('Hygiene Data'!H62))="","",OFFSET('Hygiene Data'!$H$14,0,10*ROW('Hygiene Data'!H62)))</f>
        <v/>
      </c>
    </row>
    <row r="69" spans="1:136" x14ac:dyDescent="0.25">
      <c r="A69" s="57" t="str">
        <f ca="1">+IF(OFFSET('Water Data'!$B$1,0,10*ROW('Water Data'!B66))="","",OFFSET('Water Data'!$B$1,0,10*ROW('Water Data'!B66)))</f>
        <v/>
      </c>
      <c r="B69" s="57" t="str">
        <f ca="1">+IF(OFFSET('Water Data'!$A$3,0,10*ROW('Water Data'!A66))="","",OFFSET('Water Data'!$A$3,0,10*ROW('Water Data'!A66)))</f>
        <v/>
      </c>
      <c r="C69" s="57" t="str">
        <f ca="1">+IF(OFFSET('Water Data'!$C$3,0,10*ROW('Water Data'!C66))="","",OFFSET('Water Data'!$C$3,0,10*ROW('Water Data'!C66)))</f>
        <v/>
      </c>
      <c r="D69" s="249" t="e">
        <f ca="1">+IF(AND(ISNUMBER(OFFSET('Water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9" t="e">
        <f ca="1">+IF(AND(ISNUMBER(OFFSET('Water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9" t="e">
        <f ca="1">+IF(AND(ISNUMBER(OFFSET('Water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9" t="e">
        <f ca="1">+IF(AND(ISNUMBER(OFFSET('Water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9" t="e">
        <f ca="1">+IF(AND(ISNUMBER(OFFSET('Water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9" t="e">
        <f ca="1">+IF(AND(ISNUMBER(OFFSET('Water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9" t="e">
        <f ca="1">+IF(AND(ISNUMBER(OFFSET('Water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9" t="e">
        <f ca="1">+IF(AND(ISNUMBER(OFFSET('Water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9" t="e">
        <f ca="1">+IF(AND(ISNUMBER(OFFSET('Water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9" t="e">
        <f ca="1">+IF(AND(ISNUMBER(OFFSET('Water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9" t="e">
        <f ca="1">+IF(AND(ISNUMBER(OFFSET('Water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9" t="e">
        <f ca="1">+IF(AND(ISNUMBER(OFFSET('Water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9" t="e">
        <f ca="1">+IF(AND(ISNUMBER(OFFSET('Water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9" t="e">
        <f ca="1">+IF(AND(ISNUMBER(OFFSET('Water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9" t="e">
        <f ca="1">+IF(AND(ISNUMBER(OFFSET('Water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9" t="e">
        <f ca="1">+IF(AND(ISNUMBER(OFFSET('Water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9" t="e">
        <f ca="1">+IF(AND(ISNUMBER(OFFSET('Water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9" t="e">
        <f ca="1">+IF(AND(ISNUMBER(OFFSET('Water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0" t="e">
        <f ca="1">+IF(AND(ISNUMBER(OFFSET('Sanitation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0" t="e">
        <f ca="1">+IF(AND(ISNUMBER(OFFSET('Sanitation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0" t="e">
        <f ca="1">+IF(AND(ISNUMBER(OFFSET('Sanitation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0" t="e">
        <f ca="1">+IF(AND(ISNUMBER(OFFSET('Sanitation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0" t="e">
        <f ca="1">+IF(AND(ISNUMBER(OFFSET('Sanitation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0" t="e">
        <f ca="1">+IF(AND(ISNUMBER(OFFSET('Sanitation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0" t="e">
        <f ca="1">+IF(AND(ISNUMBER(OFFSET('Sanitation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0" t="e">
        <f ca="1">+IF(AND(ISNUMBER(OFFSET('Sanitation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0" t="e">
        <f ca="1">+IF(AND(ISNUMBER(OFFSET('Sanitation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0" t="e">
        <f ca="1">+IF(AND(ISNUMBER(OFFSET('Sanitation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0" t="e">
        <f ca="1">+IF(AND(ISNUMBER(OFFSET('Sanitation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0" t="e">
        <f ca="1">+IF(AND(ISNUMBER(OFFSET('Sanitation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0" t="e">
        <f ca="1">+IF(AND(ISNUMBER(OFFSET('Sanitation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0" t="e">
        <f ca="1">+IF(AND(ISNUMBER(OFFSET('Sanitation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0" t="e">
        <f ca="1">+IF(AND(ISNUMBER(OFFSET('Sanitation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0" t="e">
        <f ca="1">+IF(AND(ISNUMBER(OFFSET('Sanitation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0" t="e">
        <f ca="1">+IF(AND(ISNUMBER(OFFSET('Sanitation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0" t="e">
        <f ca="1">+IF(AND(ISNUMBER(OFFSET('Sanitation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0" t="e">
        <f ca="1">+IF(AND(ISNUMBER(OFFSET('Sanitation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0" t="e">
        <f ca="1">+IF(AND(ISNUMBER(OFFSET('Sanitation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0" t="e">
        <f ca="1">+IF(AND(ISNUMBER(OFFSET('Sanitation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0" t="e">
        <f ca="1">+IF(AND(ISNUMBER(OFFSET('Sanitation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0" t="e">
        <f ca="1">+IF(AND(ISNUMBER(OFFSET('Sanitation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0" t="e">
        <f ca="1">+IF(AND(ISNUMBER(OFFSET('Sanitation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0" t="e">
        <f ca="1">+IF(AND(ISNUMBER(OFFSET('Sanitation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0" t="e">
        <f ca="1">+IF(AND(ISNUMBER(OFFSET('Sanitation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0" t="e">
        <f ca="1">+IF(AND(ISNUMBER(OFFSET('Sanitation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0" t="e">
        <f ca="1">+IF(AND(ISNUMBER(OFFSET('Sanitation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0" t="e">
        <f ca="1">+IF(AND(ISNUMBER(OFFSET('Sanitation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0" t="e">
        <f ca="1">+IF(AND(ISNUMBER(OFFSET('Sanitation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1" t="e">
        <f ca="1">+IF(AND(ISNUMBER(OFFSET('Hygiene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1" t="e">
        <f ca="1">+IF(AND(ISNUMBER(OFFSET('Hygiene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1" t="e">
        <f ca="1">+IF(AND(ISNUMBER(OFFSET('Hygiene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1" t="e">
        <f ca="1">+IF(AND(ISNUMBER(OFFSET('Hygiene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1" t="e">
        <f ca="1">+IF(AND(ISNUMBER(OFFSET('Hygiene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1" t="e">
        <f ca="1">+IF(AND(ISNUMBER(OFFSET('Hygiene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1" t="e">
        <f ca="1">+IF(AND(ISNUMBER(OFFSET('Hygiene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1" t="e">
        <f ca="1">+IF(AND(ISNUMBER(OFFSET('Hygiene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1" t="e">
        <f ca="1">+IF(AND(ISNUMBER(OFFSET('Hygiene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1" t="e">
        <f ca="1">+IF(AND(ISNUMBER(OFFSET('Hygiene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1" t="e">
        <f ca="1">+IF(AND(ISNUMBER(OFFSET('Hygiene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1" t="e">
        <f ca="1">+IF(AND(ISNUMBER(OFFSET('Hygiene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1" t="e">
        <f ca="1">+IF(AND(ISNUMBER(OFFSET('Hygiene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1" t="e">
        <f ca="1">+IF(AND(ISNUMBER(OFFSET('Hygiene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1" t="e">
        <f ca="1">+IF(AND(ISNUMBER(OFFSET('Hygiene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1" t="e">
        <f ca="1">+IF(AND(ISNUMBER(OFFSET('Hygiene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1" t="e">
        <f ca="1">+IF(AND(ISNUMBER(OFFSET('Hygiene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1" t="e">
        <f ca="1">+IF(AND(ISNUMBER(OFFSET('Hygiene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1">+IF(OFFSET('Water Data'!$C$28,0,10*ROW('Water Data'!C63))="","",OFFSET('Water Data'!$C$28,0,10*ROW('Water Data'!C63)))</f>
        <v/>
      </c>
      <c r="BT69" s="34" t="str">
        <f ca="1">+IF(OFFSET('Water Data'!$C$29,0,10*ROW('Water Data'!C63))="","",OFFSET('Water Data'!$C$29,0,10*ROW('Water Data'!C63)))</f>
        <v/>
      </c>
      <c r="BU69" s="34" t="str">
        <f ca="1">+IF(OFFSET('Water Data'!$C$30,0,10*ROW('Water Data'!C63))="","",OFFSET('Water Data'!$C$30,0,10*ROW('Water Data'!C63)))</f>
        <v/>
      </c>
      <c r="BV69" s="34" t="str">
        <f ca="1">+IF(OFFSET('Water Data'!$D$28,0,10*ROW('Water Data'!D63))="","",OFFSET('Water Data'!$D$28,0,10*ROW('Water Data'!D63)))</f>
        <v/>
      </c>
      <c r="BW69" s="34" t="str">
        <f ca="1">+IF(OFFSET('Water Data'!$D$29,0,10*ROW('Water Data'!D63))="","",OFFSET('Water Data'!$D$29,0,10*ROW('Water Data'!D63)))</f>
        <v/>
      </c>
      <c r="BX69" s="34" t="str">
        <f ca="1">+IF(OFFSET('Water Data'!$D$30,0,10*ROW('Water Data'!D63))="","",OFFSET('Water Data'!$D$30,0,10*ROW('Water Data'!D63)))</f>
        <v/>
      </c>
      <c r="BY69" s="34" t="str">
        <f ca="1">+IF(OFFSET('Water Data'!$E$28,0,10*ROW('Water Data'!E63))="","",OFFSET('Water Data'!$E$28,0,10*ROW('Water Data'!E63)))</f>
        <v/>
      </c>
      <c r="BZ69" s="34" t="str">
        <f ca="1">+IF(OFFSET('Water Data'!$E$29,0,10*ROW('Water Data'!E63))="","",OFFSET('Water Data'!$E$29,0,10*ROW('Water Data'!E63)))</f>
        <v/>
      </c>
      <c r="CA69" s="34" t="str">
        <f ca="1">+IF(OFFSET('Water Data'!$E$30,0,10*ROW('Water Data'!E63))="","",OFFSET('Water Data'!$E$30,0,10*ROW('Water Data'!E63)))</f>
        <v/>
      </c>
      <c r="CB69" s="34" t="str">
        <f ca="1">+IF(OFFSET('Water Data'!$F$28,0,10*ROW('Water Data'!F63))="","",OFFSET('Water Data'!$F$28,0,10*ROW('Water Data'!F63)))</f>
        <v/>
      </c>
      <c r="CC69" s="34" t="str">
        <f ca="1">+IF(OFFSET('Water Data'!$F$29,0,10*ROW('Water Data'!F63))="","",OFFSET('Water Data'!$F$29,0,10*ROW('Water Data'!F63)))</f>
        <v/>
      </c>
      <c r="CD69" s="34" t="str">
        <f ca="1">+IF(OFFSET('Water Data'!$F$30,0,10*ROW('Water Data'!F63))="","",OFFSET('Water Data'!$F$30,0,10*ROW('Water Data'!F63)))</f>
        <v/>
      </c>
      <c r="CE69" s="34" t="str">
        <f ca="1">+IF(OFFSET('Water Data'!$G$28,0,10*ROW('Water Data'!G63))="","",OFFSET('Water Data'!$G$28,0,10*ROW('Water Data'!G63)))</f>
        <v/>
      </c>
      <c r="CF69" s="34" t="str">
        <f ca="1">+IF(OFFSET('Water Data'!$G$29,0,10*ROW('Water Data'!G63))="","",OFFSET('Water Data'!$G$29,0,10*ROW('Water Data'!G63)))</f>
        <v/>
      </c>
      <c r="CG69" s="34" t="str">
        <f ca="1">+IF(OFFSET('Water Data'!$G$30,0,10*ROW('Water Data'!G63))="","",OFFSET('Water Data'!$G$30,0,10*ROW('Water Data'!G63)))</f>
        <v/>
      </c>
      <c r="CH69" s="34" t="str">
        <f ca="1">+IF(OFFSET('Water Data'!$H$28,0,10*ROW('Water Data'!H63))="","",OFFSET('Water Data'!$H$28,0,10*ROW('Water Data'!H63)))</f>
        <v/>
      </c>
      <c r="CI69" s="34" t="str">
        <f ca="1">+IF(OFFSET('Water Data'!$H$29,0,10*ROW('Water Data'!H63))="","",OFFSET('Water Data'!$H$29,0,10*ROW('Water Data'!H63)))</f>
        <v/>
      </c>
      <c r="CJ69" s="34" t="str">
        <f ca="1">+IF(OFFSET('Water Data'!$H$30,0,10*ROW('Water Data'!H63))="","",OFFSET('Water Data'!$H$30,0,10*ROW('Water Data'!H63)))</f>
        <v/>
      </c>
      <c r="CK69" s="34" t="str">
        <f ca="1">+IF(OFFSET('Sanitation Data'!$C$29,0,10*ROW('Sanitation Data'!C63))="","",OFFSET('Sanitation Data'!$C$29,0,10*ROW('Sanitation Data'!C63)))</f>
        <v/>
      </c>
      <c r="CL69" s="34" t="str">
        <f ca="1">+IF(OFFSET('Sanitation Data'!$C$30,0,10*ROW('Sanitation Data'!C63))="","",OFFSET('Sanitation Data'!$C$30,0,10*ROW('Sanitation Data'!C63)))</f>
        <v/>
      </c>
      <c r="CM69" s="34" t="str">
        <f ca="1">+IF(OFFSET('Sanitation Data'!$C$31,0,10*ROW('Sanitation Data'!C63))="","",OFFSET('Sanitation Data'!$C$31,0,10*ROW('Sanitation Data'!C63)))</f>
        <v/>
      </c>
      <c r="CN69" s="34" t="str">
        <f ca="1">+IF(OFFSET('Sanitation Data'!$C$32,0,10*ROW('Sanitation Data'!C63))="","",OFFSET('Sanitation Data'!$C$32,0,10*ROW('Sanitation Data'!C63)))</f>
        <v/>
      </c>
      <c r="CO69" s="34" t="str">
        <f ca="1">+IF(OFFSET('Sanitation Data'!$C$33,0,10*ROW('Sanitation Data'!C63))="","",OFFSET('Sanitation Data'!$C$33,0,10*ROW('Sanitation Data'!C63)))</f>
        <v/>
      </c>
      <c r="CP69" s="34" t="str">
        <f ca="1">+IF(OFFSET('Sanitation Data'!$D$29,0,10*ROW('Sanitation Data'!D63))="","",OFFSET('Sanitation Data'!$D$29,0,10*ROW('Sanitation Data'!D63)))</f>
        <v/>
      </c>
      <c r="CQ69" s="34" t="str">
        <f ca="1">+IF(OFFSET('Sanitation Data'!$D$30,0,10*ROW('Sanitation Data'!D63))="","",OFFSET('Sanitation Data'!$D$30,0,10*ROW('Sanitation Data'!D63)))</f>
        <v/>
      </c>
      <c r="CR69" s="34" t="str">
        <f ca="1">+IF(OFFSET('Sanitation Data'!$D$31,0,10*ROW('Sanitation Data'!D63))="","",OFFSET('Sanitation Data'!$D$31,0,10*ROW('Sanitation Data'!D63)))</f>
        <v/>
      </c>
      <c r="CS69" s="34" t="str">
        <f ca="1">+IF(OFFSET('Sanitation Data'!$D$32,0,10*ROW('Sanitation Data'!D63))="","",OFFSET('Sanitation Data'!$D$32,0,10*ROW('Sanitation Data'!D63)))</f>
        <v/>
      </c>
      <c r="CT69" s="34" t="str">
        <f ca="1">+IF(OFFSET('Sanitation Data'!$D$33,0,10*ROW('Sanitation Data'!D63))="","",OFFSET('Sanitation Data'!$D$33,0,10*ROW('Sanitation Data'!D63)))</f>
        <v/>
      </c>
      <c r="CU69" s="34" t="str">
        <f ca="1">+IF(OFFSET('Sanitation Data'!$E$29,0,10*ROW('Sanitation Data'!E63))="","",OFFSET('Sanitation Data'!$E$29,0,10*ROW('Sanitation Data'!E63)))</f>
        <v/>
      </c>
      <c r="CV69" s="34" t="str">
        <f ca="1">+IF(OFFSET('Sanitation Data'!$E$30,0,10*ROW('Sanitation Data'!E63))="","",OFFSET('Sanitation Data'!$E$30,0,10*ROW('Sanitation Data'!E63)))</f>
        <v/>
      </c>
      <c r="CW69" s="34" t="str">
        <f ca="1">+IF(OFFSET('Sanitation Data'!$E$31,0,10*ROW('Sanitation Data'!E63))="","",OFFSET('Sanitation Data'!$E$31,0,10*ROW('Sanitation Data'!E63)))</f>
        <v/>
      </c>
      <c r="CX69" s="34" t="str">
        <f ca="1">+IF(OFFSET('Sanitation Data'!$E$32,0,10*ROW('Sanitation Data'!E63))="","",OFFSET('Sanitation Data'!$E$32,0,10*ROW('Sanitation Data'!E63)))</f>
        <v/>
      </c>
      <c r="CY69" s="34" t="str">
        <f ca="1">+IF(OFFSET('Sanitation Data'!$E$33,0,10*ROW('Sanitation Data'!E63))="","",OFFSET('Sanitation Data'!$E$33,0,10*ROW('Sanitation Data'!E63)))</f>
        <v/>
      </c>
      <c r="CZ69" s="34" t="str">
        <f ca="1">+IF(OFFSET('Sanitation Data'!$F$29,0,10*ROW('Sanitation Data'!F63))="","",OFFSET('Sanitation Data'!$F$29,0,10*ROW('Sanitation Data'!F63)))</f>
        <v/>
      </c>
      <c r="DA69" s="34" t="str">
        <f ca="1">+IF(OFFSET('Sanitation Data'!$F$30,0,10*ROW('Sanitation Data'!F63))="","",OFFSET('Sanitation Data'!$F$30,0,10*ROW('Sanitation Data'!F63)))</f>
        <v/>
      </c>
      <c r="DB69" s="34" t="str">
        <f ca="1">+IF(OFFSET('Sanitation Data'!$F$31,0,10*ROW('Sanitation Data'!F63))="","",OFFSET('Sanitation Data'!$F$31,0,10*ROW('Sanitation Data'!F63)))</f>
        <v/>
      </c>
      <c r="DC69" s="34" t="str">
        <f ca="1">+IF(OFFSET('Sanitation Data'!$F$32,0,10*ROW('Sanitation Data'!F63))="","",OFFSET('Sanitation Data'!$F$32,0,10*ROW('Sanitation Data'!F63)))</f>
        <v/>
      </c>
      <c r="DD69" s="34" t="str">
        <f ca="1">+IF(OFFSET('Sanitation Data'!$F$33,0,10*ROW('Sanitation Data'!F63))="","",OFFSET('Sanitation Data'!$F$33,0,10*ROW('Sanitation Data'!F63)))</f>
        <v/>
      </c>
      <c r="DE69" s="34" t="str">
        <f ca="1">+IF(OFFSET('Sanitation Data'!$G$29,0,10*ROW('Sanitation Data'!G63))="","",OFFSET('Sanitation Data'!$G$29,0,10*ROW('Sanitation Data'!G63)))</f>
        <v/>
      </c>
      <c r="DF69" s="34" t="str">
        <f ca="1">+IF(OFFSET('Sanitation Data'!$G$30,0,10*ROW('Sanitation Data'!G63))="","",OFFSET('Sanitation Data'!$G$30,0,10*ROW('Sanitation Data'!G63)))</f>
        <v/>
      </c>
      <c r="DG69" s="34" t="str">
        <f ca="1">+IF(OFFSET('Sanitation Data'!$G$31,0,10*ROW('Sanitation Data'!G63))="","",OFFSET('Sanitation Data'!$G$31,0,10*ROW('Sanitation Data'!G63)))</f>
        <v/>
      </c>
      <c r="DH69" s="34" t="str">
        <f ca="1">+IF(OFFSET('Sanitation Data'!$G$32,0,10*ROW('Sanitation Data'!G63))="","",OFFSET('Sanitation Data'!$G$32,0,10*ROW('Sanitation Data'!G63)))</f>
        <v/>
      </c>
      <c r="DI69" s="34" t="str">
        <f ca="1">+IF(OFFSET('Sanitation Data'!$G$33,0,10*ROW('Sanitation Data'!G63))="","",OFFSET('Sanitation Data'!$G$33,0,10*ROW('Sanitation Data'!G63)))</f>
        <v/>
      </c>
      <c r="DJ69" s="34" t="str">
        <f ca="1">+IF(OFFSET('Sanitation Data'!$H$29,0,10*ROW('Sanitation Data'!H63))="","",OFFSET('Sanitation Data'!$H$29,0,10*ROW('Sanitation Data'!H63)))</f>
        <v/>
      </c>
      <c r="DK69" s="34" t="str">
        <f ca="1">+IF(OFFSET('Sanitation Data'!$H$30,0,10*ROW('Sanitation Data'!H63))="","",OFFSET('Sanitation Data'!$H$30,0,10*ROW('Sanitation Data'!H63)))</f>
        <v/>
      </c>
      <c r="DL69" s="34" t="str">
        <f ca="1">+IF(OFFSET('Sanitation Data'!$H$31,0,10*ROW('Sanitation Data'!H63))="","",OFFSET('Sanitation Data'!$H$31,0,10*ROW('Sanitation Data'!H63)))</f>
        <v/>
      </c>
      <c r="DM69" s="34" t="str">
        <f ca="1">+IF(OFFSET('Sanitation Data'!$H$32,0,10*ROW('Sanitation Data'!H63))="","",OFFSET('Sanitation Data'!$H$32,0,10*ROW('Sanitation Data'!H63)))</f>
        <v/>
      </c>
      <c r="DN69" s="34" t="str">
        <f ca="1">+IF(OFFSET('Sanitation Data'!$H$33,0,10*ROW('Sanitation Data'!H63))="","",OFFSET('Sanitation Data'!$H$33,0,10*ROW('Sanitation Data'!H63)))</f>
        <v/>
      </c>
      <c r="DO69" s="34" t="str">
        <f ca="1">+IF(OFFSET('Hygiene Data'!$C$12,0,10*ROW('Hygiene Data'!C63))="","",OFFSET('Hygiene Data'!$C$12,0,10*ROW('Hygiene Data'!C63)))</f>
        <v/>
      </c>
      <c r="DP69" s="34" t="str">
        <f ca="1">+IF(OFFSET('Hygiene Data'!$C$13,0,10*ROW('Hygiene Data'!C63))="","",OFFSET('Hygiene Data'!$C$13,0,10*ROW('Hygiene Data'!C63)))</f>
        <v/>
      </c>
      <c r="DQ69" s="34" t="str">
        <f ca="1">+IF(OFFSET('Hygiene Data'!$C$14,0,10*ROW('Hygiene Data'!C63))="","",OFFSET('Hygiene Data'!$C$14,0,10*ROW('Hygiene Data'!C63)))</f>
        <v/>
      </c>
      <c r="DR69" s="34" t="str">
        <f ca="1">+IF(OFFSET('Hygiene Data'!$D$12,0,10*ROW('Hygiene Data'!D63))="","",OFFSET('Hygiene Data'!$D$12,0,10*ROW('Hygiene Data'!D63)))</f>
        <v/>
      </c>
      <c r="DS69" s="34" t="str">
        <f ca="1">+IF(OFFSET('Hygiene Data'!$D$13,0,10*ROW('Hygiene Data'!D63))="","",OFFSET('Hygiene Data'!$D$13,0,10*ROW('Hygiene Data'!D63)))</f>
        <v/>
      </c>
      <c r="DT69" s="34" t="str">
        <f ca="1">+IF(OFFSET('Hygiene Data'!$D$14,0,10*ROW('Hygiene Data'!D63))="","",OFFSET('Hygiene Data'!$D$14,0,10*ROW('Hygiene Data'!D63)))</f>
        <v/>
      </c>
      <c r="DU69" s="34" t="str">
        <f ca="1">+IF(OFFSET('Hygiene Data'!$E$12,0,10*ROW('Hygiene Data'!E63))="","",OFFSET('Hygiene Data'!$E$12,0,10*ROW('Hygiene Data'!E63)))</f>
        <v/>
      </c>
      <c r="DV69" s="34" t="str">
        <f ca="1">+IF(OFFSET('Hygiene Data'!$E$13,0,10*ROW('Hygiene Data'!E63))="","",OFFSET('Hygiene Data'!$E$13,0,10*ROW('Hygiene Data'!E63)))</f>
        <v/>
      </c>
      <c r="DW69" s="34" t="str">
        <f ca="1">+IF(OFFSET('Hygiene Data'!$E$14,0,10*ROW('Hygiene Data'!E63))="","",OFFSET('Hygiene Data'!$E$14,0,10*ROW('Hygiene Data'!E63)))</f>
        <v/>
      </c>
      <c r="DX69" s="34" t="str">
        <f ca="1">+IF(OFFSET('Hygiene Data'!$F$12,0,10*ROW('Hygiene Data'!F63))="","",OFFSET('Hygiene Data'!$F$12,0,10*ROW('Hygiene Data'!F63)))</f>
        <v/>
      </c>
      <c r="DY69" s="34" t="str">
        <f ca="1">+IF(OFFSET('Hygiene Data'!$F$13,0,10*ROW('Hygiene Data'!F63))="","",OFFSET('Hygiene Data'!$F$13,0,10*ROW('Hygiene Data'!F63)))</f>
        <v/>
      </c>
      <c r="DZ69" s="34" t="str">
        <f ca="1">+IF(OFFSET('Hygiene Data'!$F$14,0,10*ROW('Hygiene Data'!F63))="","",OFFSET('Hygiene Data'!$F$14,0,10*ROW('Hygiene Data'!F63)))</f>
        <v/>
      </c>
      <c r="EA69" s="34" t="str">
        <f ca="1">+IF(OFFSET('Hygiene Data'!$G$12,0,10*ROW('Hygiene Data'!G63))="","",OFFSET('Hygiene Data'!$G$12,0,10*ROW('Hygiene Data'!G63)))</f>
        <v/>
      </c>
      <c r="EB69" s="34" t="str">
        <f ca="1">+IF(OFFSET('Hygiene Data'!$G$13,0,10*ROW('Hygiene Data'!G63))="","",OFFSET('Hygiene Data'!$G$13,0,10*ROW('Hygiene Data'!G63)))</f>
        <v/>
      </c>
      <c r="EC69" s="34" t="str">
        <f ca="1">+IF(OFFSET('Hygiene Data'!$G$14,0,10*ROW('Hygiene Data'!G63))="","",OFFSET('Hygiene Data'!$G$14,0,10*ROW('Hygiene Data'!G63)))</f>
        <v/>
      </c>
      <c r="ED69" s="34" t="str">
        <f ca="1">+IF(OFFSET('Hygiene Data'!$H$12,0,10*ROW('Hygiene Data'!H63))="","",OFFSET('Hygiene Data'!$H$12,0,10*ROW('Hygiene Data'!H63)))</f>
        <v/>
      </c>
      <c r="EE69" s="34" t="str">
        <f ca="1">+IF(OFFSET('Hygiene Data'!$H$13,0,10*ROW('Hygiene Data'!H63))="","",OFFSET('Hygiene Data'!$H$13,0,10*ROW('Hygiene Data'!H63)))</f>
        <v/>
      </c>
      <c r="EF69" s="34" t="str">
        <f ca="1">+IF(OFFSET('Hygiene Data'!$H$14,0,10*ROW('Hygiene Data'!H63))="","",OFFSET('Hygiene Data'!$H$14,0,10*ROW('Hygiene Data'!H63)))</f>
        <v/>
      </c>
    </row>
    <row r="70" spans="1:136" x14ac:dyDescent="0.25">
      <c r="A70" s="57" t="str">
        <f ca="1">+IF(OFFSET('Water Data'!$B$1,0,10*ROW('Water Data'!B67))="","",OFFSET('Water Data'!$B$1,0,10*ROW('Water Data'!B67)))</f>
        <v/>
      </c>
      <c r="B70" s="57" t="str">
        <f ca="1">+IF(OFFSET('Water Data'!$A$3,0,10*ROW('Water Data'!A67))="","",OFFSET('Water Data'!$A$3,0,10*ROW('Water Data'!A67)))</f>
        <v/>
      </c>
      <c r="C70" s="57" t="str">
        <f ca="1">+IF(OFFSET('Water Data'!$C$3,0,10*ROW('Water Data'!C67))="","",OFFSET('Water Data'!$C$3,0,10*ROW('Water Data'!C67)))</f>
        <v/>
      </c>
      <c r="D70" s="249" t="e">
        <f ca="1">+IF(AND(ISNUMBER(OFFSET('Water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9" t="e">
        <f ca="1">+IF(AND(ISNUMBER(OFFSET('Water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9" t="e">
        <f ca="1">+IF(AND(ISNUMBER(OFFSET('Water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9" t="e">
        <f ca="1">+IF(AND(ISNUMBER(OFFSET('Water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9" t="e">
        <f ca="1">+IF(AND(ISNUMBER(OFFSET('Water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9" t="e">
        <f ca="1">+IF(AND(ISNUMBER(OFFSET('Water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9" t="e">
        <f ca="1">+IF(AND(ISNUMBER(OFFSET('Water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9" t="e">
        <f ca="1">+IF(AND(ISNUMBER(OFFSET('Water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9" t="e">
        <f ca="1">+IF(AND(ISNUMBER(OFFSET('Water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9" t="e">
        <f ca="1">+IF(AND(ISNUMBER(OFFSET('Water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9" t="e">
        <f ca="1">+IF(AND(ISNUMBER(OFFSET('Water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9" t="e">
        <f ca="1">+IF(AND(ISNUMBER(OFFSET('Water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9" t="e">
        <f ca="1">+IF(AND(ISNUMBER(OFFSET('Water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9" t="e">
        <f ca="1">+IF(AND(ISNUMBER(OFFSET('Water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9" t="e">
        <f ca="1">+IF(AND(ISNUMBER(OFFSET('Water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9" t="e">
        <f ca="1">+IF(AND(ISNUMBER(OFFSET('Water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9" t="e">
        <f ca="1">+IF(AND(ISNUMBER(OFFSET('Water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9" t="e">
        <f ca="1">+IF(AND(ISNUMBER(OFFSET('Water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0" t="e">
        <f ca="1">+IF(AND(ISNUMBER(OFFSET('Sanitation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0" t="e">
        <f ca="1">+IF(AND(ISNUMBER(OFFSET('Sanitation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0" t="e">
        <f ca="1">+IF(AND(ISNUMBER(OFFSET('Sanitation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0" t="e">
        <f ca="1">+IF(AND(ISNUMBER(OFFSET('Sanitation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0" t="e">
        <f ca="1">+IF(AND(ISNUMBER(OFFSET('Sanitation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0" t="e">
        <f ca="1">+IF(AND(ISNUMBER(OFFSET('Sanitation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0" t="e">
        <f ca="1">+IF(AND(ISNUMBER(OFFSET('Sanitation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0" t="e">
        <f ca="1">+IF(AND(ISNUMBER(OFFSET('Sanitation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0" t="e">
        <f ca="1">+IF(AND(ISNUMBER(OFFSET('Sanitation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0" t="e">
        <f ca="1">+IF(AND(ISNUMBER(OFFSET('Sanitation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0" t="e">
        <f ca="1">+IF(AND(ISNUMBER(OFFSET('Sanitation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0" t="e">
        <f ca="1">+IF(AND(ISNUMBER(OFFSET('Sanitation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0" t="e">
        <f ca="1">+IF(AND(ISNUMBER(OFFSET('Sanitation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0" t="e">
        <f ca="1">+IF(AND(ISNUMBER(OFFSET('Sanitation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0" t="e">
        <f ca="1">+IF(AND(ISNUMBER(OFFSET('Sanitation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0" t="e">
        <f ca="1">+IF(AND(ISNUMBER(OFFSET('Sanitation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0" t="e">
        <f ca="1">+IF(AND(ISNUMBER(OFFSET('Sanitation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0" t="e">
        <f ca="1">+IF(AND(ISNUMBER(OFFSET('Sanitation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0" t="e">
        <f ca="1">+IF(AND(ISNUMBER(OFFSET('Sanitation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0" t="e">
        <f ca="1">+IF(AND(ISNUMBER(OFFSET('Sanitation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0" t="e">
        <f ca="1">+IF(AND(ISNUMBER(OFFSET('Sanitation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0" t="e">
        <f ca="1">+IF(AND(ISNUMBER(OFFSET('Sanitation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0" t="e">
        <f ca="1">+IF(AND(ISNUMBER(OFFSET('Sanitation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0" t="e">
        <f ca="1">+IF(AND(ISNUMBER(OFFSET('Sanitation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0" t="e">
        <f ca="1">+IF(AND(ISNUMBER(OFFSET('Sanitation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0" t="e">
        <f ca="1">+IF(AND(ISNUMBER(OFFSET('Sanitation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0" t="e">
        <f ca="1">+IF(AND(ISNUMBER(OFFSET('Sanitation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0" t="e">
        <f ca="1">+IF(AND(ISNUMBER(OFFSET('Sanitation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0" t="e">
        <f ca="1">+IF(AND(ISNUMBER(OFFSET('Sanitation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0" t="e">
        <f ca="1">+IF(AND(ISNUMBER(OFFSET('Sanitation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1" t="e">
        <f ca="1">+IF(AND(ISNUMBER(OFFSET('Hygiene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1" t="e">
        <f ca="1">+IF(AND(ISNUMBER(OFFSET('Hygiene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1" t="e">
        <f ca="1">+IF(AND(ISNUMBER(OFFSET('Hygiene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1" t="e">
        <f ca="1">+IF(AND(ISNUMBER(OFFSET('Hygiene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1" t="e">
        <f ca="1">+IF(AND(ISNUMBER(OFFSET('Hygiene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1" t="e">
        <f ca="1">+IF(AND(ISNUMBER(OFFSET('Hygiene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1" t="e">
        <f ca="1">+IF(AND(ISNUMBER(OFFSET('Hygiene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1" t="e">
        <f ca="1">+IF(AND(ISNUMBER(OFFSET('Hygiene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1" t="e">
        <f ca="1">+IF(AND(ISNUMBER(OFFSET('Hygiene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1" t="e">
        <f ca="1">+IF(AND(ISNUMBER(OFFSET('Hygiene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1" t="e">
        <f ca="1">+IF(AND(ISNUMBER(OFFSET('Hygiene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1" t="e">
        <f ca="1">+IF(AND(ISNUMBER(OFFSET('Hygiene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1" t="e">
        <f ca="1">+IF(AND(ISNUMBER(OFFSET('Hygiene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1" t="e">
        <f ca="1">+IF(AND(ISNUMBER(OFFSET('Hygiene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1" t="e">
        <f ca="1">+IF(AND(ISNUMBER(OFFSET('Hygiene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1" t="e">
        <f ca="1">+IF(AND(ISNUMBER(OFFSET('Hygiene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1" t="e">
        <f ca="1">+IF(AND(ISNUMBER(OFFSET('Hygiene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1" t="e">
        <f ca="1">+IF(AND(ISNUMBER(OFFSET('Hygiene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1">+IF(OFFSET('Water Data'!$C$28,0,10*ROW('Water Data'!C64))="","",OFFSET('Water Data'!$C$28,0,10*ROW('Water Data'!C64)))</f>
        <v/>
      </c>
      <c r="BT70" s="34" t="str">
        <f ca="1">+IF(OFFSET('Water Data'!$C$29,0,10*ROW('Water Data'!C64))="","",OFFSET('Water Data'!$C$29,0,10*ROW('Water Data'!C64)))</f>
        <v/>
      </c>
      <c r="BU70" s="34" t="str">
        <f ca="1">+IF(OFFSET('Water Data'!$C$30,0,10*ROW('Water Data'!C64))="","",OFFSET('Water Data'!$C$30,0,10*ROW('Water Data'!C64)))</f>
        <v/>
      </c>
      <c r="BV70" s="34" t="str">
        <f ca="1">+IF(OFFSET('Water Data'!$D$28,0,10*ROW('Water Data'!D64))="","",OFFSET('Water Data'!$D$28,0,10*ROW('Water Data'!D64)))</f>
        <v/>
      </c>
      <c r="BW70" s="34" t="str">
        <f ca="1">+IF(OFFSET('Water Data'!$D$29,0,10*ROW('Water Data'!D64))="","",OFFSET('Water Data'!$D$29,0,10*ROW('Water Data'!D64)))</f>
        <v/>
      </c>
      <c r="BX70" s="34" t="str">
        <f ca="1">+IF(OFFSET('Water Data'!$D$30,0,10*ROW('Water Data'!D64))="","",OFFSET('Water Data'!$D$30,0,10*ROW('Water Data'!D64)))</f>
        <v/>
      </c>
      <c r="BY70" s="34" t="str">
        <f ca="1">+IF(OFFSET('Water Data'!$E$28,0,10*ROW('Water Data'!E64))="","",OFFSET('Water Data'!$E$28,0,10*ROW('Water Data'!E64)))</f>
        <v/>
      </c>
      <c r="BZ70" s="34" t="str">
        <f ca="1">+IF(OFFSET('Water Data'!$E$29,0,10*ROW('Water Data'!E64))="","",OFFSET('Water Data'!$E$29,0,10*ROW('Water Data'!E64)))</f>
        <v/>
      </c>
      <c r="CA70" s="34" t="str">
        <f ca="1">+IF(OFFSET('Water Data'!$E$30,0,10*ROW('Water Data'!E64))="","",OFFSET('Water Data'!$E$30,0,10*ROW('Water Data'!E64)))</f>
        <v/>
      </c>
      <c r="CB70" s="34" t="str">
        <f ca="1">+IF(OFFSET('Water Data'!$F$28,0,10*ROW('Water Data'!F64))="","",OFFSET('Water Data'!$F$28,0,10*ROW('Water Data'!F64)))</f>
        <v/>
      </c>
      <c r="CC70" s="34" t="str">
        <f ca="1">+IF(OFFSET('Water Data'!$F$29,0,10*ROW('Water Data'!F64))="","",OFFSET('Water Data'!$F$29,0,10*ROW('Water Data'!F64)))</f>
        <v/>
      </c>
      <c r="CD70" s="34" t="str">
        <f ca="1">+IF(OFFSET('Water Data'!$F$30,0,10*ROW('Water Data'!F64))="","",OFFSET('Water Data'!$F$30,0,10*ROW('Water Data'!F64)))</f>
        <v/>
      </c>
      <c r="CE70" s="34" t="str">
        <f ca="1">+IF(OFFSET('Water Data'!$G$28,0,10*ROW('Water Data'!G64))="","",OFFSET('Water Data'!$G$28,0,10*ROW('Water Data'!G64)))</f>
        <v/>
      </c>
      <c r="CF70" s="34" t="str">
        <f ca="1">+IF(OFFSET('Water Data'!$G$29,0,10*ROW('Water Data'!G64))="","",OFFSET('Water Data'!$G$29,0,10*ROW('Water Data'!G64)))</f>
        <v/>
      </c>
      <c r="CG70" s="34" t="str">
        <f ca="1">+IF(OFFSET('Water Data'!$G$30,0,10*ROW('Water Data'!G64))="","",OFFSET('Water Data'!$G$30,0,10*ROW('Water Data'!G64)))</f>
        <v/>
      </c>
      <c r="CH70" s="34" t="str">
        <f ca="1">+IF(OFFSET('Water Data'!$H$28,0,10*ROW('Water Data'!H64))="","",OFFSET('Water Data'!$H$28,0,10*ROW('Water Data'!H64)))</f>
        <v/>
      </c>
      <c r="CI70" s="34" t="str">
        <f ca="1">+IF(OFFSET('Water Data'!$H$29,0,10*ROW('Water Data'!H64))="","",OFFSET('Water Data'!$H$29,0,10*ROW('Water Data'!H64)))</f>
        <v/>
      </c>
      <c r="CJ70" s="34" t="str">
        <f ca="1">+IF(OFFSET('Water Data'!$H$30,0,10*ROW('Water Data'!H64))="","",OFFSET('Water Data'!$H$30,0,10*ROW('Water Data'!H64)))</f>
        <v/>
      </c>
      <c r="CK70" s="34" t="str">
        <f ca="1">+IF(OFFSET('Sanitation Data'!$C$29,0,10*ROW('Sanitation Data'!C64))="","",OFFSET('Sanitation Data'!$C$29,0,10*ROW('Sanitation Data'!C64)))</f>
        <v/>
      </c>
      <c r="CL70" s="34" t="str">
        <f ca="1">+IF(OFFSET('Sanitation Data'!$C$30,0,10*ROW('Sanitation Data'!C64))="","",OFFSET('Sanitation Data'!$C$30,0,10*ROW('Sanitation Data'!C64)))</f>
        <v/>
      </c>
      <c r="CM70" s="34" t="str">
        <f ca="1">+IF(OFFSET('Sanitation Data'!$C$31,0,10*ROW('Sanitation Data'!C64))="","",OFFSET('Sanitation Data'!$C$31,0,10*ROW('Sanitation Data'!C64)))</f>
        <v/>
      </c>
      <c r="CN70" s="34" t="str">
        <f ca="1">+IF(OFFSET('Sanitation Data'!$C$32,0,10*ROW('Sanitation Data'!C64))="","",OFFSET('Sanitation Data'!$C$32,0,10*ROW('Sanitation Data'!C64)))</f>
        <v/>
      </c>
      <c r="CO70" s="34" t="str">
        <f ca="1">+IF(OFFSET('Sanitation Data'!$C$33,0,10*ROW('Sanitation Data'!C64))="","",OFFSET('Sanitation Data'!$C$33,0,10*ROW('Sanitation Data'!C64)))</f>
        <v/>
      </c>
      <c r="CP70" s="34" t="str">
        <f ca="1">+IF(OFFSET('Sanitation Data'!$D$29,0,10*ROW('Sanitation Data'!D64))="","",OFFSET('Sanitation Data'!$D$29,0,10*ROW('Sanitation Data'!D64)))</f>
        <v/>
      </c>
      <c r="CQ70" s="34" t="str">
        <f ca="1">+IF(OFFSET('Sanitation Data'!$D$30,0,10*ROW('Sanitation Data'!D64))="","",OFFSET('Sanitation Data'!$D$30,0,10*ROW('Sanitation Data'!D64)))</f>
        <v/>
      </c>
      <c r="CR70" s="34" t="str">
        <f ca="1">+IF(OFFSET('Sanitation Data'!$D$31,0,10*ROW('Sanitation Data'!D64))="","",OFFSET('Sanitation Data'!$D$31,0,10*ROW('Sanitation Data'!D64)))</f>
        <v/>
      </c>
      <c r="CS70" s="34" t="str">
        <f ca="1">+IF(OFFSET('Sanitation Data'!$D$32,0,10*ROW('Sanitation Data'!D64))="","",OFFSET('Sanitation Data'!$D$32,0,10*ROW('Sanitation Data'!D64)))</f>
        <v/>
      </c>
      <c r="CT70" s="34" t="str">
        <f ca="1">+IF(OFFSET('Sanitation Data'!$D$33,0,10*ROW('Sanitation Data'!D64))="","",OFFSET('Sanitation Data'!$D$33,0,10*ROW('Sanitation Data'!D64)))</f>
        <v/>
      </c>
      <c r="CU70" s="34" t="str">
        <f ca="1">+IF(OFFSET('Sanitation Data'!$E$29,0,10*ROW('Sanitation Data'!E64))="","",OFFSET('Sanitation Data'!$E$29,0,10*ROW('Sanitation Data'!E64)))</f>
        <v/>
      </c>
      <c r="CV70" s="34" t="str">
        <f ca="1">+IF(OFFSET('Sanitation Data'!$E$30,0,10*ROW('Sanitation Data'!E64))="","",OFFSET('Sanitation Data'!$E$30,0,10*ROW('Sanitation Data'!E64)))</f>
        <v/>
      </c>
      <c r="CW70" s="34" t="str">
        <f ca="1">+IF(OFFSET('Sanitation Data'!$E$31,0,10*ROW('Sanitation Data'!E64))="","",OFFSET('Sanitation Data'!$E$31,0,10*ROW('Sanitation Data'!E64)))</f>
        <v/>
      </c>
      <c r="CX70" s="34" t="str">
        <f ca="1">+IF(OFFSET('Sanitation Data'!$E$32,0,10*ROW('Sanitation Data'!E64))="","",OFFSET('Sanitation Data'!$E$32,0,10*ROW('Sanitation Data'!E64)))</f>
        <v/>
      </c>
      <c r="CY70" s="34" t="str">
        <f ca="1">+IF(OFFSET('Sanitation Data'!$E$33,0,10*ROW('Sanitation Data'!E64))="","",OFFSET('Sanitation Data'!$E$33,0,10*ROW('Sanitation Data'!E64)))</f>
        <v/>
      </c>
      <c r="CZ70" s="34" t="str">
        <f ca="1">+IF(OFFSET('Sanitation Data'!$F$29,0,10*ROW('Sanitation Data'!F64))="","",OFFSET('Sanitation Data'!$F$29,0,10*ROW('Sanitation Data'!F64)))</f>
        <v/>
      </c>
      <c r="DA70" s="34" t="str">
        <f ca="1">+IF(OFFSET('Sanitation Data'!$F$30,0,10*ROW('Sanitation Data'!F64))="","",OFFSET('Sanitation Data'!$F$30,0,10*ROW('Sanitation Data'!F64)))</f>
        <v/>
      </c>
      <c r="DB70" s="34" t="str">
        <f ca="1">+IF(OFFSET('Sanitation Data'!$F$31,0,10*ROW('Sanitation Data'!F64))="","",OFFSET('Sanitation Data'!$F$31,0,10*ROW('Sanitation Data'!F64)))</f>
        <v/>
      </c>
      <c r="DC70" s="34" t="str">
        <f ca="1">+IF(OFFSET('Sanitation Data'!$F$32,0,10*ROW('Sanitation Data'!F64))="","",OFFSET('Sanitation Data'!$F$32,0,10*ROW('Sanitation Data'!F64)))</f>
        <v/>
      </c>
      <c r="DD70" s="34" t="str">
        <f ca="1">+IF(OFFSET('Sanitation Data'!$F$33,0,10*ROW('Sanitation Data'!F64))="","",OFFSET('Sanitation Data'!$F$33,0,10*ROW('Sanitation Data'!F64)))</f>
        <v/>
      </c>
      <c r="DE70" s="34" t="str">
        <f ca="1">+IF(OFFSET('Sanitation Data'!$G$29,0,10*ROW('Sanitation Data'!G64))="","",OFFSET('Sanitation Data'!$G$29,0,10*ROW('Sanitation Data'!G64)))</f>
        <v/>
      </c>
      <c r="DF70" s="34" t="str">
        <f ca="1">+IF(OFFSET('Sanitation Data'!$G$30,0,10*ROW('Sanitation Data'!G64))="","",OFFSET('Sanitation Data'!$G$30,0,10*ROW('Sanitation Data'!G64)))</f>
        <v/>
      </c>
      <c r="DG70" s="34" t="str">
        <f ca="1">+IF(OFFSET('Sanitation Data'!$G$31,0,10*ROW('Sanitation Data'!G64))="","",OFFSET('Sanitation Data'!$G$31,0,10*ROW('Sanitation Data'!G64)))</f>
        <v/>
      </c>
      <c r="DH70" s="34" t="str">
        <f ca="1">+IF(OFFSET('Sanitation Data'!$G$32,0,10*ROW('Sanitation Data'!G64))="","",OFFSET('Sanitation Data'!$G$32,0,10*ROW('Sanitation Data'!G64)))</f>
        <v/>
      </c>
      <c r="DI70" s="34" t="str">
        <f ca="1">+IF(OFFSET('Sanitation Data'!$G$33,0,10*ROW('Sanitation Data'!G64))="","",OFFSET('Sanitation Data'!$G$33,0,10*ROW('Sanitation Data'!G64)))</f>
        <v/>
      </c>
      <c r="DJ70" s="34" t="str">
        <f ca="1">+IF(OFFSET('Sanitation Data'!$H$29,0,10*ROW('Sanitation Data'!H64))="","",OFFSET('Sanitation Data'!$H$29,0,10*ROW('Sanitation Data'!H64)))</f>
        <v/>
      </c>
      <c r="DK70" s="34" t="str">
        <f ca="1">+IF(OFFSET('Sanitation Data'!$H$30,0,10*ROW('Sanitation Data'!H64))="","",OFFSET('Sanitation Data'!$H$30,0,10*ROW('Sanitation Data'!H64)))</f>
        <v/>
      </c>
      <c r="DL70" s="34" t="str">
        <f ca="1">+IF(OFFSET('Sanitation Data'!$H$31,0,10*ROW('Sanitation Data'!H64))="","",OFFSET('Sanitation Data'!$H$31,0,10*ROW('Sanitation Data'!H64)))</f>
        <v/>
      </c>
      <c r="DM70" s="34" t="str">
        <f ca="1">+IF(OFFSET('Sanitation Data'!$H$32,0,10*ROW('Sanitation Data'!H64))="","",OFFSET('Sanitation Data'!$H$32,0,10*ROW('Sanitation Data'!H64)))</f>
        <v/>
      </c>
      <c r="DN70" s="34" t="str">
        <f ca="1">+IF(OFFSET('Sanitation Data'!$H$33,0,10*ROW('Sanitation Data'!H64))="","",OFFSET('Sanitation Data'!$H$33,0,10*ROW('Sanitation Data'!H64)))</f>
        <v/>
      </c>
      <c r="DO70" s="34" t="str">
        <f ca="1">+IF(OFFSET('Hygiene Data'!$C$12,0,10*ROW('Hygiene Data'!C64))="","",OFFSET('Hygiene Data'!$C$12,0,10*ROW('Hygiene Data'!C64)))</f>
        <v/>
      </c>
      <c r="DP70" s="34" t="str">
        <f ca="1">+IF(OFFSET('Hygiene Data'!$C$13,0,10*ROW('Hygiene Data'!C64))="","",OFFSET('Hygiene Data'!$C$13,0,10*ROW('Hygiene Data'!C64)))</f>
        <v/>
      </c>
      <c r="DQ70" s="34" t="str">
        <f ca="1">+IF(OFFSET('Hygiene Data'!$C$14,0,10*ROW('Hygiene Data'!C64))="","",OFFSET('Hygiene Data'!$C$14,0,10*ROW('Hygiene Data'!C64)))</f>
        <v/>
      </c>
      <c r="DR70" s="34" t="str">
        <f ca="1">+IF(OFFSET('Hygiene Data'!$D$12,0,10*ROW('Hygiene Data'!D64))="","",OFFSET('Hygiene Data'!$D$12,0,10*ROW('Hygiene Data'!D64)))</f>
        <v/>
      </c>
      <c r="DS70" s="34" t="str">
        <f ca="1">+IF(OFFSET('Hygiene Data'!$D$13,0,10*ROW('Hygiene Data'!D64))="","",OFFSET('Hygiene Data'!$D$13,0,10*ROW('Hygiene Data'!D64)))</f>
        <v/>
      </c>
      <c r="DT70" s="34" t="str">
        <f ca="1">+IF(OFFSET('Hygiene Data'!$D$14,0,10*ROW('Hygiene Data'!D64))="","",OFFSET('Hygiene Data'!$D$14,0,10*ROW('Hygiene Data'!D64)))</f>
        <v/>
      </c>
      <c r="DU70" s="34" t="str">
        <f ca="1">+IF(OFFSET('Hygiene Data'!$E$12,0,10*ROW('Hygiene Data'!E64))="","",OFFSET('Hygiene Data'!$E$12,0,10*ROW('Hygiene Data'!E64)))</f>
        <v/>
      </c>
      <c r="DV70" s="34" t="str">
        <f ca="1">+IF(OFFSET('Hygiene Data'!$E$13,0,10*ROW('Hygiene Data'!E64))="","",OFFSET('Hygiene Data'!$E$13,0,10*ROW('Hygiene Data'!E64)))</f>
        <v/>
      </c>
      <c r="DW70" s="34" t="str">
        <f ca="1">+IF(OFFSET('Hygiene Data'!$E$14,0,10*ROW('Hygiene Data'!E64))="","",OFFSET('Hygiene Data'!$E$14,0,10*ROW('Hygiene Data'!E64)))</f>
        <v/>
      </c>
      <c r="DX70" s="34" t="str">
        <f ca="1">+IF(OFFSET('Hygiene Data'!$F$12,0,10*ROW('Hygiene Data'!F64))="","",OFFSET('Hygiene Data'!$F$12,0,10*ROW('Hygiene Data'!F64)))</f>
        <v/>
      </c>
      <c r="DY70" s="34" t="str">
        <f ca="1">+IF(OFFSET('Hygiene Data'!$F$13,0,10*ROW('Hygiene Data'!F64))="","",OFFSET('Hygiene Data'!$F$13,0,10*ROW('Hygiene Data'!F64)))</f>
        <v/>
      </c>
      <c r="DZ70" s="34" t="str">
        <f ca="1">+IF(OFFSET('Hygiene Data'!$F$14,0,10*ROW('Hygiene Data'!F64))="","",OFFSET('Hygiene Data'!$F$14,0,10*ROW('Hygiene Data'!F64)))</f>
        <v/>
      </c>
      <c r="EA70" s="34" t="str">
        <f ca="1">+IF(OFFSET('Hygiene Data'!$G$12,0,10*ROW('Hygiene Data'!G64))="","",OFFSET('Hygiene Data'!$G$12,0,10*ROW('Hygiene Data'!G64)))</f>
        <v/>
      </c>
      <c r="EB70" s="34" t="str">
        <f ca="1">+IF(OFFSET('Hygiene Data'!$G$13,0,10*ROW('Hygiene Data'!G64))="","",OFFSET('Hygiene Data'!$G$13,0,10*ROW('Hygiene Data'!G64)))</f>
        <v/>
      </c>
      <c r="EC70" s="34" t="str">
        <f ca="1">+IF(OFFSET('Hygiene Data'!$G$14,0,10*ROW('Hygiene Data'!G64))="","",OFFSET('Hygiene Data'!$G$14,0,10*ROW('Hygiene Data'!G64)))</f>
        <v/>
      </c>
      <c r="ED70" s="34" t="str">
        <f ca="1">+IF(OFFSET('Hygiene Data'!$H$12,0,10*ROW('Hygiene Data'!H64))="","",OFFSET('Hygiene Data'!$H$12,0,10*ROW('Hygiene Data'!H64)))</f>
        <v/>
      </c>
      <c r="EE70" s="34" t="str">
        <f ca="1">+IF(OFFSET('Hygiene Data'!$H$13,0,10*ROW('Hygiene Data'!H64))="","",OFFSET('Hygiene Data'!$H$13,0,10*ROW('Hygiene Data'!H64)))</f>
        <v/>
      </c>
      <c r="EF70" s="34" t="str">
        <f ca="1">+IF(OFFSET('Hygiene Data'!$H$14,0,10*ROW('Hygiene Data'!H64))="","",OFFSET('Hygiene Data'!$H$14,0,10*ROW('Hygiene Data'!H64)))</f>
        <v/>
      </c>
    </row>
    <row r="71" spans="1:136" x14ac:dyDescent="0.25">
      <c r="A71" s="57" t="str">
        <f ca="1">+IF(OFFSET('Water Data'!$B$1,0,10*ROW('Water Data'!B68))="","",OFFSET('Water Data'!$B$1,0,10*ROW('Water Data'!B68)))</f>
        <v/>
      </c>
      <c r="B71" s="57" t="str">
        <f ca="1">+IF(OFFSET('Water Data'!$A$3,0,10*ROW('Water Data'!A68))="","",OFFSET('Water Data'!$A$3,0,10*ROW('Water Data'!A68)))</f>
        <v/>
      </c>
      <c r="C71" s="57" t="str">
        <f ca="1">+IF(OFFSET('Water Data'!$C$3,0,10*ROW('Water Data'!C68))="","",OFFSET('Water Data'!$C$3,0,10*ROW('Water Data'!C68)))</f>
        <v/>
      </c>
      <c r="D71" s="249" t="e">
        <f ca="1">+IF(AND(ISNUMBER(OFFSET('Water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9" t="e">
        <f ca="1">+IF(AND(ISNUMBER(OFFSET('Water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9" t="e">
        <f ca="1">+IF(AND(ISNUMBER(OFFSET('Water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9" t="e">
        <f ca="1">+IF(AND(ISNUMBER(OFFSET('Water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9" t="e">
        <f ca="1">+IF(AND(ISNUMBER(OFFSET('Water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9" t="e">
        <f ca="1">+IF(AND(ISNUMBER(OFFSET('Water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9" t="e">
        <f ca="1">+IF(AND(ISNUMBER(OFFSET('Water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9" t="e">
        <f ca="1">+IF(AND(ISNUMBER(OFFSET('Water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9" t="e">
        <f ca="1">+IF(AND(ISNUMBER(OFFSET('Water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9" t="e">
        <f ca="1">+IF(AND(ISNUMBER(OFFSET('Water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9" t="e">
        <f ca="1">+IF(AND(ISNUMBER(OFFSET('Water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9" t="e">
        <f ca="1">+IF(AND(ISNUMBER(OFFSET('Water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9" t="e">
        <f ca="1">+IF(AND(ISNUMBER(OFFSET('Water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9" t="e">
        <f ca="1">+IF(AND(ISNUMBER(OFFSET('Water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9" t="e">
        <f ca="1">+IF(AND(ISNUMBER(OFFSET('Water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9" t="e">
        <f ca="1">+IF(AND(ISNUMBER(OFFSET('Water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9" t="e">
        <f ca="1">+IF(AND(ISNUMBER(OFFSET('Water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9" t="e">
        <f ca="1">+IF(AND(ISNUMBER(OFFSET('Water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0" t="e">
        <f ca="1">+IF(AND(ISNUMBER(OFFSET('Sanitation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0" t="e">
        <f ca="1">+IF(AND(ISNUMBER(OFFSET('Sanitation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0" t="e">
        <f ca="1">+IF(AND(ISNUMBER(OFFSET('Sanitation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0" t="e">
        <f ca="1">+IF(AND(ISNUMBER(OFFSET('Sanitation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0" t="e">
        <f ca="1">+IF(AND(ISNUMBER(OFFSET('Sanitation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0" t="e">
        <f ca="1">+IF(AND(ISNUMBER(OFFSET('Sanitation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0" t="e">
        <f ca="1">+IF(AND(ISNUMBER(OFFSET('Sanitation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0" t="e">
        <f ca="1">+IF(AND(ISNUMBER(OFFSET('Sanitation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0" t="e">
        <f ca="1">+IF(AND(ISNUMBER(OFFSET('Sanitation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0" t="e">
        <f ca="1">+IF(AND(ISNUMBER(OFFSET('Sanitation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0" t="e">
        <f ca="1">+IF(AND(ISNUMBER(OFFSET('Sanitation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0" t="e">
        <f ca="1">+IF(AND(ISNUMBER(OFFSET('Sanitation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0" t="e">
        <f ca="1">+IF(AND(ISNUMBER(OFFSET('Sanitation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0" t="e">
        <f ca="1">+IF(AND(ISNUMBER(OFFSET('Sanitation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0" t="e">
        <f ca="1">+IF(AND(ISNUMBER(OFFSET('Sanitation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0" t="e">
        <f ca="1">+IF(AND(ISNUMBER(OFFSET('Sanitation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0" t="e">
        <f ca="1">+IF(AND(ISNUMBER(OFFSET('Sanitation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0" t="e">
        <f ca="1">+IF(AND(ISNUMBER(OFFSET('Sanitation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0" t="e">
        <f ca="1">+IF(AND(ISNUMBER(OFFSET('Sanitation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0" t="e">
        <f ca="1">+IF(AND(ISNUMBER(OFFSET('Sanitation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0" t="e">
        <f ca="1">+IF(AND(ISNUMBER(OFFSET('Sanitation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0" t="e">
        <f ca="1">+IF(AND(ISNUMBER(OFFSET('Sanitation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0" t="e">
        <f ca="1">+IF(AND(ISNUMBER(OFFSET('Sanitation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0" t="e">
        <f ca="1">+IF(AND(ISNUMBER(OFFSET('Sanitation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0" t="e">
        <f ca="1">+IF(AND(ISNUMBER(OFFSET('Sanitation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0" t="e">
        <f ca="1">+IF(AND(ISNUMBER(OFFSET('Sanitation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0" t="e">
        <f ca="1">+IF(AND(ISNUMBER(OFFSET('Sanitation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0" t="e">
        <f ca="1">+IF(AND(ISNUMBER(OFFSET('Sanitation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0" t="e">
        <f ca="1">+IF(AND(ISNUMBER(OFFSET('Sanitation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0" t="e">
        <f ca="1">+IF(AND(ISNUMBER(OFFSET('Sanitation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1" t="e">
        <f ca="1">+IF(AND(ISNUMBER(OFFSET('Hygiene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1" t="e">
        <f ca="1">+IF(AND(ISNUMBER(OFFSET('Hygiene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1" t="e">
        <f ca="1">+IF(AND(ISNUMBER(OFFSET('Hygiene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1" t="e">
        <f ca="1">+IF(AND(ISNUMBER(OFFSET('Hygiene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1" t="e">
        <f ca="1">+IF(AND(ISNUMBER(OFFSET('Hygiene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1" t="e">
        <f ca="1">+IF(AND(ISNUMBER(OFFSET('Hygiene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1" t="e">
        <f ca="1">+IF(AND(ISNUMBER(OFFSET('Hygiene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1" t="e">
        <f ca="1">+IF(AND(ISNUMBER(OFFSET('Hygiene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1" t="e">
        <f ca="1">+IF(AND(ISNUMBER(OFFSET('Hygiene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1" t="e">
        <f ca="1">+IF(AND(ISNUMBER(OFFSET('Hygiene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1" t="e">
        <f ca="1">+IF(AND(ISNUMBER(OFFSET('Hygiene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1" t="e">
        <f ca="1">+IF(AND(ISNUMBER(OFFSET('Hygiene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1" t="e">
        <f ca="1">+IF(AND(ISNUMBER(OFFSET('Hygiene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1" t="e">
        <f ca="1">+IF(AND(ISNUMBER(OFFSET('Hygiene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1" t="e">
        <f ca="1">+IF(AND(ISNUMBER(OFFSET('Hygiene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1" t="e">
        <f ca="1">+IF(AND(ISNUMBER(OFFSET('Hygiene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1" t="e">
        <f ca="1">+IF(AND(ISNUMBER(OFFSET('Hygiene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1" t="e">
        <f ca="1">+IF(AND(ISNUMBER(OFFSET('Hygiene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1">+IF(OFFSET('Water Data'!$C$28,0,10*ROW('Water Data'!C65))="","",OFFSET('Water Data'!$C$28,0,10*ROW('Water Data'!C65)))</f>
        <v/>
      </c>
      <c r="BT71" s="34" t="str">
        <f ca="1">+IF(OFFSET('Water Data'!$C$29,0,10*ROW('Water Data'!C65))="","",OFFSET('Water Data'!$C$29,0,10*ROW('Water Data'!C65)))</f>
        <v/>
      </c>
      <c r="BU71" s="34" t="str">
        <f ca="1">+IF(OFFSET('Water Data'!$C$30,0,10*ROW('Water Data'!C65))="","",OFFSET('Water Data'!$C$30,0,10*ROW('Water Data'!C65)))</f>
        <v/>
      </c>
      <c r="BV71" s="34" t="str">
        <f ca="1">+IF(OFFSET('Water Data'!$D$28,0,10*ROW('Water Data'!D65))="","",OFFSET('Water Data'!$D$28,0,10*ROW('Water Data'!D65)))</f>
        <v/>
      </c>
      <c r="BW71" s="34" t="str">
        <f ca="1">+IF(OFFSET('Water Data'!$D$29,0,10*ROW('Water Data'!D65))="","",OFFSET('Water Data'!$D$29,0,10*ROW('Water Data'!D65)))</f>
        <v/>
      </c>
      <c r="BX71" s="34" t="str">
        <f ca="1">+IF(OFFSET('Water Data'!$D$30,0,10*ROW('Water Data'!D65))="","",OFFSET('Water Data'!$D$30,0,10*ROW('Water Data'!D65)))</f>
        <v/>
      </c>
      <c r="BY71" s="34" t="str">
        <f ca="1">+IF(OFFSET('Water Data'!$E$28,0,10*ROW('Water Data'!E65))="","",OFFSET('Water Data'!$E$28,0,10*ROW('Water Data'!E65)))</f>
        <v/>
      </c>
      <c r="BZ71" s="34" t="str">
        <f ca="1">+IF(OFFSET('Water Data'!$E$29,0,10*ROW('Water Data'!E65))="","",OFFSET('Water Data'!$E$29,0,10*ROW('Water Data'!E65)))</f>
        <v/>
      </c>
      <c r="CA71" s="34" t="str">
        <f ca="1">+IF(OFFSET('Water Data'!$E$30,0,10*ROW('Water Data'!E65))="","",OFFSET('Water Data'!$E$30,0,10*ROW('Water Data'!E65)))</f>
        <v/>
      </c>
      <c r="CB71" s="34" t="str">
        <f ca="1">+IF(OFFSET('Water Data'!$F$28,0,10*ROW('Water Data'!F65))="","",OFFSET('Water Data'!$F$28,0,10*ROW('Water Data'!F65)))</f>
        <v/>
      </c>
      <c r="CC71" s="34" t="str">
        <f ca="1">+IF(OFFSET('Water Data'!$F$29,0,10*ROW('Water Data'!F65))="","",OFFSET('Water Data'!$F$29,0,10*ROW('Water Data'!F65)))</f>
        <v/>
      </c>
      <c r="CD71" s="34" t="str">
        <f ca="1">+IF(OFFSET('Water Data'!$F$30,0,10*ROW('Water Data'!F65))="","",OFFSET('Water Data'!$F$30,0,10*ROW('Water Data'!F65)))</f>
        <v/>
      </c>
      <c r="CE71" s="34" t="str">
        <f ca="1">+IF(OFFSET('Water Data'!$G$28,0,10*ROW('Water Data'!G65))="","",OFFSET('Water Data'!$G$28,0,10*ROW('Water Data'!G65)))</f>
        <v/>
      </c>
      <c r="CF71" s="34" t="str">
        <f ca="1">+IF(OFFSET('Water Data'!$G$29,0,10*ROW('Water Data'!G65))="","",OFFSET('Water Data'!$G$29,0,10*ROW('Water Data'!G65)))</f>
        <v/>
      </c>
      <c r="CG71" s="34" t="str">
        <f ca="1">+IF(OFFSET('Water Data'!$G$30,0,10*ROW('Water Data'!G65))="","",OFFSET('Water Data'!$G$30,0,10*ROW('Water Data'!G65)))</f>
        <v/>
      </c>
      <c r="CH71" s="34" t="str">
        <f ca="1">+IF(OFFSET('Water Data'!$H$28,0,10*ROW('Water Data'!H65))="","",OFFSET('Water Data'!$H$28,0,10*ROW('Water Data'!H65)))</f>
        <v/>
      </c>
      <c r="CI71" s="34" t="str">
        <f ca="1">+IF(OFFSET('Water Data'!$H$29,0,10*ROW('Water Data'!H65))="","",OFFSET('Water Data'!$H$29,0,10*ROW('Water Data'!H65)))</f>
        <v/>
      </c>
      <c r="CJ71" s="34" t="str">
        <f ca="1">+IF(OFFSET('Water Data'!$H$30,0,10*ROW('Water Data'!H65))="","",OFFSET('Water Data'!$H$30,0,10*ROW('Water Data'!H65)))</f>
        <v/>
      </c>
      <c r="CK71" s="34" t="str">
        <f ca="1">+IF(OFFSET('Sanitation Data'!$C$29,0,10*ROW('Sanitation Data'!C65))="","",OFFSET('Sanitation Data'!$C$29,0,10*ROW('Sanitation Data'!C65)))</f>
        <v/>
      </c>
      <c r="CL71" s="34" t="str">
        <f ca="1">+IF(OFFSET('Sanitation Data'!$C$30,0,10*ROW('Sanitation Data'!C65))="","",OFFSET('Sanitation Data'!$C$30,0,10*ROW('Sanitation Data'!C65)))</f>
        <v/>
      </c>
      <c r="CM71" s="34" t="str">
        <f ca="1">+IF(OFFSET('Sanitation Data'!$C$31,0,10*ROW('Sanitation Data'!C65))="","",OFFSET('Sanitation Data'!$C$31,0,10*ROW('Sanitation Data'!C65)))</f>
        <v/>
      </c>
      <c r="CN71" s="34" t="str">
        <f ca="1">+IF(OFFSET('Sanitation Data'!$C$32,0,10*ROW('Sanitation Data'!C65))="","",OFFSET('Sanitation Data'!$C$32,0,10*ROW('Sanitation Data'!C65)))</f>
        <v/>
      </c>
      <c r="CO71" s="34" t="str">
        <f ca="1">+IF(OFFSET('Sanitation Data'!$C$33,0,10*ROW('Sanitation Data'!C65))="","",OFFSET('Sanitation Data'!$C$33,0,10*ROW('Sanitation Data'!C65)))</f>
        <v/>
      </c>
      <c r="CP71" s="34" t="str">
        <f ca="1">+IF(OFFSET('Sanitation Data'!$D$29,0,10*ROW('Sanitation Data'!D65))="","",OFFSET('Sanitation Data'!$D$29,0,10*ROW('Sanitation Data'!D65)))</f>
        <v/>
      </c>
      <c r="CQ71" s="34" t="str">
        <f ca="1">+IF(OFFSET('Sanitation Data'!$D$30,0,10*ROW('Sanitation Data'!D65))="","",OFFSET('Sanitation Data'!$D$30,0,10*ROW('Sanitation Data'!D65)))</f>
        <v/>
      </c>
      <c r="CR71" s="34" t="str">
        <f ca="1">+IF(OFFSET('Sanitation Data'!$D$31,0,10*ROW('Sanitation Data'!D65))="","",OFFSET('Sanitation Data'!$D$31,0,10*ROW('Sanitation Data'!D65)))</f>
        <v/>
      </c>
      <c r="CS71" s="34" t="str">
        <f ca="1">+IF(OFFSET('Sanitation Data'!$D$32,0,10*ROW('Sanitation Data'!D65))="","",OFFSET('Sanitation Data'!$D$32,0,10*ROW('Sanitation Data'!D65)))</f>
        <v/>
      </c>
      <c r="CT71" s="34" t="str">
        <f ca="1">+IF(OFFSET('Sanitation Data'!$D$33,0,10*ROW('Sanitation Data'!D65))="","",OFFSET('Sanitation Data'!$D$33,0,10*ROW('Sanitation Data'!D65)))</f>
        <v/>
      </c>
      <c r="CU71" s="34" t="str">
        <f ca="1">+IF(OFFSET('Sanitation Data'!$E$29,0,10*ROW('Sanitation Data'!E65))="","",OFFSET('Sanitation Data'!$E$29,0,10*ROW('Sanitation Data'!E65)))</f>
        <v/>
      </c>
      <c r="CV71" s="34" t="str">
        <f ca="1">+IF(OFFSET('Sanitation Data'!$E$30,0,10*ROW('Sanitation Data'!E65))="","",OFFSET('Sanitation Data'!$E$30,0,10*ROW('Sanitation Data'!E65)))</f>
        <v/>
      </c>
      <c r="CW71" s="34" t="str">
        <f ca="1">+IF(OFFSET('Sanitation Data'!$E$31,0,10*ROW('Sanitation Data'!E65))="","",OFFSET('Sanitation Data'!$E$31,0,10*ROW('Sanitation Data'!E65)))</f>
        <v/>
      </c>
      <c r="CX71" s="34" t="str">
        <f ca="1">+IF(OFFSET('Sanitation Data'!$E$32,0,10*ROW('Sanitation Data'!E65))="","",OFFSET('Sanitation Data'!$E$32,0,10*ROW('Sanitation Data'!E65)))</f>
        <v/>
      </c>
      <c r="CY71" s="34" t="str">
        <f ca="1">+IF(OFFSET('Sanitation Data'!$E$33,0,10*ROW('Sanitation Data'!E65))="","",OFFSET('Sanitation Data'!$E$33,0,10*ROW('Sanitation Data'!E65)))</f>
        <v/>
      </c>
      <c r="CZ71" s="34" t="str">
        <f ca="1">+IF(OFFSET('Sanitation Data'!$F$29,0,10*ROW('Sanitation Data'!F65))="","",OFFSET('Sanitation Data'!$F$29,0,10*ROW('Sanitation Data'!F65)))</f>
        <v/>
      </c>
      <c r="DA71" s="34" t="str">
        <f ca="1">+IF(OFFSET('Sanitation Data'!$F$30,0,10*ROW('Sanitation Data'!F65))="","",OFFSET('Sanitation Data'!$F$30,0,10*ROW('Sanitation Data'!F65)))</f>
        <v/>
      </c>
      <c r="DB71" s="34" t="str">
        <f ca="1">+IF(OFFSET('Sanitation Data'!$F$31,0,10*ROW('Sanitation Data'!F65))="","",OFFSET('Sanitation Data'!$F$31,0,10*ROW('Sanitation Data'!F65)))</f>
        <v/>
      </c>
      <c r="DC71" s="34" t="str">
        <f ca="1">+IF(OFFSET('Sanitation Data'!$F$32,0,10*ROW('Sanitation Data'!F65))="","",OFFSET('Sanitation Data'!$F$32,0,10*ROW('Sanitation Data'!F65)))</f>
        <v/>
      </c>
      <c r="DD71" s="34" t="str">
        <f ca="1">+IF(OFFSET('Sanitation Data'!$F$33,0,10*ROW('Sanitation Data'!F65))="","",OFFSET('Sanitation Data'!$F$33,0,10*ROW('Sanitation Data'!F65)))</f>
        <v/>
      </c>
      <c r="DE71" s="34" t="str">
        <f ca="1">+IF(OFFSET('Sanitation Data'!$G$29,0,10*ROW('Sanitation Data'!G65))="","",OFFSET('Sanitation Data'!$G$29,0,10*ROW('Sanitation Data'!G65)))</f>
        <v/>
      </c>
      <c r="DF71" s="34" t="str">
        <f ca="1">+IF(OFFSET('Sanitation Data'!$G$30,0,10*ROW('Sanitation Data'!G65))="","",OFFSET('Sanitation Data'!$G$30,0,10*ROW('Sanitation Data'!G65)))</f>
        <v/>
      </c>
      <c r="DG71" s="34" t="str">
        <f ca="1">+IF(OFFSET('Sanitation Data'!$G$31,0,10*ROW('Sanitation Data'!G65))="","",OFFSET('Sanitation Data'!$G$31,0,10*ROW('Sanitation Data'!G65)))</f>
        <v/>
      </c>
      <c r="DH71" s="34" t="str">
        <f ca="1">+IF(OFFSET('Sanitation Data'!$G$32,0,10*ROW('Sanitation Data'!G65))="","",OFFSET('Sanitation Data'!$G$32,0,10*ROW('Sanitation Data'!G65)))</f>
        <v/>
      </c>
      <c r="DI71" s="34" t="str">
        <f ca="1">+IF(OFFSET('Sanitation Data'!$G$33,0,10*ROW('Sanitation Data'!G65))="","",OFFSET('Sanitation Data'!$G$33,0,10*ROW('Sanitation Data'!G65)))</f>
        <v/>
      </c>
      <c r="DJ71" s="34" t="str">
        <f ca="1">+IF(OFFSET('Sanitation Data'!$H$29,0,10*ROW('Sanitation Data'!H65))="","",OFFSET('Sanitation Data'!$H$29,0,10*ROW('Sanitation Data'!H65)))</f>
        <v/>
      </c>
      <c r="DK71" s="34" t="str">
        <f ca="1">+IF(OFFSET('Sanitation Data'!$H$30,0,10*ROW('Sanitation Data'!H65))="","",OFFSET('Sanitation Data'!$H$30,0,10*ROW('Sanitation Data'!H65)))</f>
        <v/>
      </c>
      <c r="DL71" s="34" t="str">
        <f ca="1">+IF(OFFSET('Sanitation Data'!$H$31,0,10*ROW('Sanitation Data'!H65))="","",OFFSET('Sanitation Data'!$H$31,0,10*ROW('Sanitation Data'!H65)))</f>
        <v/>
      </c>
      <c r="DM71" s="34" t="str">
        <f ca="1">+IF(OFFSET('Sanitation Data'!$H$32,0,10*ROW('Sanitation Data'!H65))="","",OFFSET('Sanitation Data'!$H$32,0,10*ROW('Sanitation Data'!H65)))</f>
        <v/>
      </c>
      <c r="DN71" s="34" t="str">
        <f ca="1">+IF(OFFSET('Sanitation Data'!$H$33,0,10*ROW('Sanitation Data'!H65))="","",OFFSET('Sanitation Data'!$H$33,0,10*ROW('Sanitation Data'!H65)))</f>
        <v/>
      </c>
      <c r="DO71" s="34" t="str">
        <f ca="1">+IF(OFFSET('Hygiene Data'!$C$12,0,10*ROW('Hygiene Data'!C65))="","",OFFSET('Hygiene Data'!$C$12,0,10*ROW('Hygiene Data'!C65)))</f>
        <v/>
      </c>
      <c r="DP71" s="34" t="str">
        <f ca="1">+IF(OFFSET('Hygiene Data'!$C$13,0,10*ROW('Hygiene Data'!C65))="","",OFFSET('Hygiene Data'!$C$13,0,10*ROW('Hygiene Data'!C65)))</f>
        <v/>
      </c>
      <c r="DQ71" s="34" t="str">
        <f ca="1">+IF(OFFSET('Hygiene Data'!$C$14,0,10*ROW('Hygiene Data'!C65))="","",OFFSET('Hygiene Data'!$C$14,0,10*ROW('Hygiene Data'!C65)))</f>
        <v/>
      </c>
      <c r="DR71" s="34" t="str">
        <f ca="1">+IF(OFFSET('Hygiene Data'!$D$12,0,10*ROW('Hygiene Data'!D65))="","",OFFSET('Hygiene Data'!$D$12,0,10*ROW('Hygiene Data'!D65)))</f>
        <v/>
      </c>
      <c r="DS71" s="34" t="str">
        <f ca="1">+IF(OFFSET('Hygiene Data'!$D$13,0,10*ROW('Hygiene Data'!D65))="","",OFFSET('Hygiene Data'!$D$13,0,10*ROW('Hygiene Data'!D65)))</f>
        <v/>
      </c>
      <c r="DT71" s="34" t="str">
        <f ca="1">+IF(OFFSET('Hygiene Data'!$D$14,0,10*ROW('Hygiene Data'!D65))="","",OFFSET('Hygiene Data'!$D$14,0,10*ROW('Hygiene Data'!D65)))</f>
        <v/>
      </c>
      <c r="DU71" s="34" t="str">
        <f ca="1">+IF(OFFSET('Hygiene Data'!$E$12,0,10*ROW('Hygiene Data'!E65))="","",OFFSET('Hygiene Data'!$E$12,0,10*ROW('Hygiene Data'!E65)))</f>
        <v/>
      </c>
      <c r="DV71" s="34" t="str">
        <f ca="1">+IF(OFFSET('Hygiene Data'!$E$13,0,10*ROW('Hygiene Data'!E65))="","",OFFSET('Hygiene Data'!$E$13,0,10*ROW('Hygiene Data'!E65)))</f>
        <v/>
      </c>
      <c r="DW71" s="34" t="str">
        <f ca="1">+IF(OFFSET('Hygiene Data'!$E$14,0,10*ROW('Hygiene Data'!E65))="","",OFFSET('Hygiene Data'!$E$14,0,10*ROW('Hygiene Data'!E65)))</f>
        <v/>
      </c>
      <c r="DX71" s="34" t="str">
        <f ca="1">+IF(OFFSET('Hygiene Data'!$F$12,0,10*ROW('Hygiene Data'!F65))="","",OFFSET('Hygiene Data'!$F$12,0,10*ROW('Hygiene Data'!F65)))</f>
        <v/>
      </c>
      <c r="DY71" s="34" t="str">
        <f ca="1">+IF(OFFSET('Hygiene Data'!$F$13,0,10*ROW('Hygiene Data'!F65))="","",OFFSET('Hygiene Data'!$F$13,0,10*ROW('Hygiene Data'!F65)))</f>
        <v/>
      </c>
      <c r="DZ71" s="34" t="str">
        <f ca="1">+IF(OFFSET('Hygiene Data'!$F$14,0,10*ROW('Hygiene Data'!F65))="","",OFFSET('Hygiene Data'!$F$14,0,10*ROW('Hygiene Data'!F65)))</f>
        <v/>
      </c>
      <c r="EA71" s="34" t="str">
        <f ca="1">+IF(OFFSET('Hygiene Data'!$G$12,0,10*ROW('Hygiene Data'!G65))="","",OFFSET('Hygiene Data'!$G$12,0,10*ROW('Hygiene Data'!G65)))</f>
        <v/>
      </c>
      <c r="EB71" s="34" t="str">
        <f ca="1">+IF(OFFSET('Hygiene Data'!$G$13,0,10*ROW('Hygiene Data'!G65))="","",OFFSET('Hygiene Data'!$G$13,0,10*ROW('Hygiene Data'!G65)))</f>
        <v/>
      </c>
      <c r="EC71" s="34" t="str">
        <f ca="1">+IF(OFFSET('Hygiene Data'!$G$14,0,10*ROW('Hygiene Data'!G65))="","",OFFSET('Hygiene Data'!$G$14,0,10*ROW('Hygiene Data'!G65)))</f>
        <v/>
      </c>
      <c r="ED71" s="34" t="str">
        <f ca="1">+IF(OFFSET('Hygiene Data'!$H$12,0,10*ROW('Hygiene Data'!H65))="","",OFFSET('Hygiene Data'!$H$12,0,10*ROW('Hygiene Data'!H65)))</f>
        <v/>
      </c>
      <c r="EE71" s="34" t="str">
        <f ca="1">+IF(OFFSET('Hygiene Data'!$H$13,0,10*ROW('Hygiene Data'!H65))="","",OFFSET('Hygiene Data'!$H$13,0,10*ROW('Hygiene Data'!H65)))</f>
        <v/>
      </c>
      <c r="EF71" s="34" t="str">
        <f ca="1">+IF(OFFSET('Hygiene Data'!$H$14,0,10*ROW('Hygiene Data'!H65))="","",OFFSET('Hygiene Data'!$H$14,0,10*ROW('Hygiene Data'!H65)))</f>
        <v/>
      </c>
    </row>
    <row r="72" spans="1:136" x14ac:dyDescent="0.25">
      <c r="A72" s="57" t="str">
        <f ca="1">+IF(OFFSET('Water Data'!$B$1,0,10*ROW('Water Data'!B69))="","",OFFSET('Water Data'!$B$1,0,10*ROW('Water Data'!B69)))</f>
        <v/>
      </c>
      <c r="B72" s="57" t="str">
        <f ca="1">+IF(OFFSET('Water Data'!$A$3,0,10*ROW('Water Data'!A69))="","",OFFSET('Water Data'!$A$3,0,10*ROW('Water Data'!A69)))</f>
        <v/>
      </c>
      <c r="C72" s="57" t="str">
        <f ca="1">+IF(OFFSET('Water Data'!$C$3,0,10*ROW('Water Data'!C69))="","",OFFSET('Water Data'!$C$3,0,10*ROW('Water Data'!C69)))</f>
        <v/>
      </c>
      <c r="D72" s="249" t="e">
        <f ca="1">+IF(AND(ISNUMBER(OFFSET('Water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9" t="e">
        <f ca="1">+IF(AND(ISNUMBER(OFFSET('Water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9" t="e">
        <f ca="1">+IF(AND(ISNUMBER(OFFSET('Water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9" t="e">
        <f ca="1">+IF(AND(ISNUMBER(OFFSET('Water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9" t="e">
        <f ca="1">+IF(AND(ISNUMBER(OFFSET('Water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9" t="e">
        <f ca="1">+IF(AND(ISNUMBER(OFFSET('Water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9" t="e">
        <f ca="1">+IF(AND(ISNUMBER(OFFSET('Water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9" t="e">
        <f ca="1">+IF(AND(ISNUMBER(OFFSET('Water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9" t="e">
        <f ca="1">+IF(AND(ISNUMBER(OFFSET('Water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9" t="e">
        <f ca="1">+IF(AND(ISNUMBER(OFFSET('Water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9" t="e">
        <f ca="1">+IF(AND(ISNUMBER(OFFSET('Water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9" t="e">
        <f ca="1">+IF(AND(ISNUMBER(OFFSET('Water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9" t="e">
        <f ca="1">+IF(AND(ISNUMBER(OFFSET('Water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9" t="e">
        <f ca="1">+IF(AND(ISNUMBER(OFFSET('Water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9" t="e">
        <f ca="1">+IF(AND(ISNUMBER(OFFSET('Water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9" t="e">
        <f ca="1">+IF(AND(ISNUMBER(OFFSET('Water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9" t="e">
        <f ca="1">+IF(AND(ISNUMBER(OFFSET('Water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9" t="e">
        <f ca="1">+IF(AND(ISNUMBER(OFFSET('Water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0" t="e">
        <f ca="1">+IF(AND(ISNUMBER(OFFSET('Sanitation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0" t="e">
        <f ca="1">+IF(AND(ISNUMBER(OFFSET('Sanitation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0" t="e">
        <f ca="1">+IF(AND(ISNUMBER(OFFSET('Sanitation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0" t="e">
        <f ca="1">+IF(AND(ISNUMBER(OFFSET('Sanitation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0" t="e">
        <f ca="1">+IF(AND(ISNUMBER(OFFSET('Sanitation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0" t="e">
        <f ca="1">+IF(AND(ISNUMBER(OFFSET('Sanitation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0" t="e">
        <f ca="1">+IF(AND(ISNUMBER(OFFSET('Sanitation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0" t="e">
        <f ca="1">+IF(AND(ISNUMBER(OFFSET('Sanitation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0" t="e">
        <f ca="1">+IF(AND(ISNUMBER(OFFSET('Sanitation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0" t="e">
        <f ca="1">+IF(AND(ISNUMBER(OFFSET('Sanitation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0" t="e">
        <f ca="1">+IF(AND(ISNUMBER(OFFSET('Sanitation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0" t="e">
        <f ca="1">+IF(AND(ISNUMBER(OFFSET('Sanitation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0" t="e">
        <f ca="1">+IF(AND(ISNUMBER(OFFSET('Sanitation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0" t="e">
        <f ca="1">+IF(AND(ISNUMBER(OFFSET('Sanitation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0" t="e">
        <f ca="1">+IF(AND(ISNUMBER(OFFSET('Sanitation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0" t="e">
        <f ca="1">+IF(AND(ISNUMBER(OFFSET('Sanitation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0" t="e">
        <f ca="1">+IF(AND(ISNUMBER(OFFSET('Sanitation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0" t="e">
        <f ca="1">+IF(AND(ISNUMBER(OFFSET('Sanitation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0" t="e">
        <f ca="1">+IF(AND(ISNUMBER(OFFSET('Sanitation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0" t="e">
        <f ca="1">+IF(AND(ISNUMBER(OFFSET('Sanitation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0" t="e">
        <f ca="1">+IF(AND(ISNUMBER(OFFSET('Sanitation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0" t="e">
        <f ca="1">+IF(AND(ISNUMBER(OFFSET('Sanitation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0" t="e">
        <f ca="1">+IF(AND(ISNUMBER(OFFSET('Sanitation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0" t="e">
        <f ca="1">+IF(AND(ISNUMBER(OFFSET('Sanitation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0" t="e">
        <f ca="1">+IF(AND(ISNUMBER(OFFSET('Sanitation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0" t="e">
        <f ca="1">+IF(AND(ISNUMBER(OFFSET('Sanitation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0" t="e">
        <f ca="1">+IF(AND(ISNUMBER(OFFSET('Sanitation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0" t="e">
        <f ca="1">+IF(AND(ISNUMBER(OFFSET('Sanitation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0" t="e">
        <f ca="1">+IF(AND(ISNUMBER(OFFSET('Sanitation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0" t="e">
        <f ca="1">+IF(AND(ISNUMBER(OFFSET('Sanitation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1" t="e">
        <f ca="1">+IF(AND(ISNUMBER(OFFSET('Hygiene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1" t="e">
        <f ca="1">+IF(AND(ISNUMBER(OFFSET('Hygiene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1" t="e">
        <f ca="1">+IF(AND(ISNUMBER(OFFSET('Hygiene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1" t="e">
        <f ca="1">+IF(AND(ISNUMBER(OFFSET('Hygiene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1" t="e">
        <f ca="1">+IF(AND(ISNUMBER(OFFSET('Hygiene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1" t="e">
        <f ca="1">+IF(AND(ISNUMBER(OFFSET('Hygiene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1" t="e">
        <f ca="1">+IF(AND(ISNUMBER(OFFSET('Hygiene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1" t="e">
        <f ca="1">+IF(AND(ISNUMBER(OFFSET('Hygiene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1" t="e">
        <f ca="1">+IF(AND(ISNUMBER(OFFSET('Hygiene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1" t="e">
        <f ca="1">+IF(AND(ISNUMBER(OFFSET('Hygiene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1" t="e">
        <f ca="1">+IF(AND(ISNUMBER(OFFSET('Hygiene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1" t="e">
        <f ca="1">+IF(AND(ISNUMBER(OFFSET('Hygiene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1" t="e">
        <f ca="1">+IF(AND(ISNUMBER(OFFSET('Hygiene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1" t="e">
        <f ca="1">+IF(AND(ISNUMBER(OFFSET('Hygiene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1" t="e">
        <f ca="1">+IF(AND(ISNUMBER(OFFSET('Hygiene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1" t="e">
        <f ca="1">+IF(AND(ISNUMBER(OFFSET('Hygiene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1" t="e">
        <f ca="1">+IF(AND(ISNUMBER(OFFSET('Hygiene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1" t="e">
        <f ca="1">+IF(AND(ISNUMBER(OFFSET('Hygiene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1">+IF(OFFSET('Water Data'!$C$28,0,10*ROW('Water Data'!C66))="","",OFFSET('Water Data'!$C$28,0,10*ROW('Water Data'!C66)))</f>
        <v/>
      </c>
      <c r="BT72" s="34" t="str">
        <f ca="1">+IF(OFFSET('Water Data'!$C$29,0,10*ROW('Water Data'!C66))="","",OFFSET('Water Data'!$C$29,0,10*ROW('Water Data'!C66)))</f>
        <v/>
      </c>
      <c r="BU72" s="34" t="str">
        <f ca="1">+IF(OFFSET('Water Data'!$C$30,0,10*ROW('Water Data'!C66))="","",OFFSET('Water Data'!$C$30,0,10*ROW('Water Data'!C66)))</f>
        <v/>
      </c>
      <c r="BV72" s="34" t="str">
        <f ca="1">+IF(OFFSET('Water Data'!$D$28,0,10*ROW('Water Data'!D66))="","",OFFSET('Water Data'!$D$28,0,10*ROW('Water Data'!D66)))</f>
        <v/>
      </c>
      <c r="BW72" s="34" t="str">
        <f ca="1">+IF(OFFSET('Water Data'!$D$29,0,10*ROW('Water Data'!D66))="","",OFFSET('Water Data'!$D$29,0,10*ROW('Water Data'!D66)))</f>
        <v/>
      </c>
      <c r="BX72" s="34" t="str">
        <f ca="1">+IF(OFFSET('Water Data'!$D$30,0,10*ROW('Water Data'!D66))="","",OFFSET('Water Data'!$D$30,0,10*ROW('Water Data'!D66)))</f>
        <v/>
      </c>
      <c r="BY72" s="34" t="str">
        <f ca="1">+IF(OFFSET('Water Data'!$E$28,0,10*ROW('Water Data'!E66))="","",OFFSET('Water Data'!$E$28,0,10*ROW('Water Data'!E66)))</f>
        <v/>
      </c>
      <c r="BZ72" s="34" t="str">
        <f ca="1">+IF(OFFSET('Water Data'!$E$29,0,10*ROW('Water Data'!E66))="","",OFFSET('Water Data'!$E$29,0,10*ROW('Water Data'!E66)))</f>
        <v/>
      </c>
      <c r="CA72" s="34" t="str">
        <f ca="1">+IF(OFFSET('Water Data'!$E$30,0,10*ROW('Water Data'!E66))="","",OFFSET('Water Data'!$E$30,0,10*ROW('Water Data'!E66)))</f>
        <v/>
      </c>
      <c r="CB72" s="34" t="str">
        <f ca="1">+IF(OFFSET('Water Data'!$F$28,0,10*ROW('Water Data'!F66))="","",OFFSET('Water Data'!$F$28,0,10*ROW('Water Data'!F66)))</f>
        <v/>
      </c>
      <c r="CC72" s="34" t="str">
        <f ca="1">+IF(OFFSET('Water Data'!$F$29,0,10*ROW('Water Data'!F66))="","",OFFSET('Water Data'!$F$29,0,10*ROW('Water Data'!F66)))</f>
        <v/>
      </c>
      <c r="CD72" s="34" t="str">
        <f ca="1">+IF(OFFSET('Water Data'!$F$30,0,10*ROW('Water Data'!F66))="","",OFFSET('Water Data'!$F$30,0,10*ROW('Water Data'!F66)))</f>
        <v/>
      </c>
      <c r="CE72" s="34" t="str">
        <f ca="1">+IF(OFFSET('Water Data'!$G$28,0,10*ROW('Water Data'!G66))="","",OFFSET('Water Data'!$G$28,0,10*ROW('Water Data'!G66)))</f>
        <v/>
      </c>
      <c r="CF72" s="34" t="str">
        <f ca="1">+IF(OFFSET('Water Data'!$G$29,0,10*ROW('Water Data'!G66))="","",OFFSET('Water Data'!$G$29,0,10*ROW('Water Data'!G66)))</f>
        <v/>
      </c>
      <c r="CG72" s="34" t="str">
        <f ca="1">+IF(OFFSET('Water Data'!$G$30,0,10*ROW('Water Data'!G66))="","",OFFSET('Water Data'!$G$30,0,10*ROW('Water Data'!G66)))</f>
        <v/>
      </c>
      <c r="CH72" s="34" t="str">
        <f ca="1">+IF(OFFSET('Water Data'!$H$28,0,10*ROW('Water Data'!H66))="","",OFFSET('Water Data'!$H$28,0,10*ROW('Water Data'!H66)))</f>
        <v/>
      </c>
      <c r="CI72" s="34" t="str">
        <f ca="1">+IF(OFFSET('Water Data'!$H$29,0,10*ROW('Water Data'!H66))="","",OFFSET('Water Data'!$H$29,0,10*ROW('Water Data'!H66)))</f>
        <v/>
      </c>
      <c r="CJ72" s="34" t="str">
        <f ca="1">+IF(OFFSET('Water Data'!$H$30,0,10*ROW('Water Data'!H66))="","",OFFSET('Water Data'!$H$30,0,10*ROW('Water Data'!H66)))</f>
        <v/>
      </c>
      <c r="CK72" s="34" t="str">
        <f ca="1">+IF(OFFSET('Sanitation Data'!$C$29,0,10*ROW('Sanitation Data'!C66))="","",OFFSET('Sanitation Data'!$C$29,0,10*ROW('Sanitation Data'!C66)))</f>
        <v/>
      </c>
      <c r="CL72" s="34" t="str">
        <f ca="1">+IF(OFFSET('Sanitation Data'!$C$30,0,10*ROW('Sanitation Data'!C66))="","",OFFSET('Sanitation Data'!$C$30,0,10*ROW('Sanitation Data'!C66)))</f>
        <v/>
      </c>
      <c r="CM72" s="34" t="str">
        <f ca="1">+IF(OFFSET('Sanitation Data'!$C$31,0,10*ROW('Sanitation Data'!C66))="","",OFFSET('Sanitation Data'!$C$31,0,10*ROW('Sanitation Data'!C66)))</f>
        <v/>
      </c>
      <c r="CN72" s="34" t="str">
        <f ca="1">+IF(OFFSET('Sanitation Data'!$C$32,0,10*ROW('Sanitation Data'!C66))="","",OFFSET('Sanitation Data'!$C$32,0,10*ROW('Sanitation Data'!C66)))</f>
        <v/>
      </c>
      <c r="CO72" s="34" t="str">
        <f ca="1">+IF(OFFSET('Sanitation Data'!$C$33,0,10*ROW('Sanitation Data'!C66))="","",OFFSET('Sanitation Data'!$C$33,0,10*ROW('Sanitation Data'!C66)))</f>
        <v/>
      </c>
      <c r="CP72" s="34" t="str">
        <f ca="1">+IF(OFFSET('Sanitation Data'!$D$29,0,10*ROW('Sanitation Data'!D66))="","",OFFSET('Sanitation Data'!$D$29,0,10*ROW('Sanitation Data'!D66)))</f>
        <v/>
      </c>
      <c r="CQ72" s="34" t="str">
        <f ca="1">+IF(OFFSET('Sanitation Data'!$D$30,0,10*ROW('Sanitation Data'!D66))="","",OFFSET('Sanitation Data'!$D$30,0,10*ROW('Sanitation Data'!D66)))</f>
        <v/>
      </c>
      <c r="CR72" s="34" t="str">
        <f ca="1">+IF(OFFSET('Sanitation Data'!$D$31,0,10*ROW('Sanitation Data'!D66))="","",OFFSET('Sanitation Data'!$D$31,0,10*ROW('Sanitation Data'!D66)))</f>
        <v/>
      </c>
      <c r="CS72" s="34" t="str">
        <f ca="1">+IF(OFFSET('Sanitation Data'!$D$32,0,10*ROW('Sanitation Data'!D66))="","",OFFSET('Sanitation Data'!$D$32,0,10*ROW('Sanitation Data'!D66)))</f>
        <v/>
      </c>
      <c r="CT72" s="34" t="str">
        <f ca="1">+IF(OFFSET('Sanitation Data'!$D$33,0,10*ROW('Sanitation Data'!D66))="","",OFFSET('Sanitation Data'!$D$33,0,10*ROW('Sanitation Data'!D66)))</f>
        <v/>
      </c>
      <c r="CU72" s="34" t="str">
        <f ca="1">+IF(OFFSET('Sanitation Data'!$E$29,0,10*ROW('Sanitation Data'!E66))="","",OFFSET('Sanitation Data'!$E$29,0,10*ROW('Sanitation Data'!E66)))</f>
        <v/>
      </c>
      <c r="CV72" s="34" t="str">
        <f ca="1">+IF(OFFSET('Sanitation Data'!$E$30,0,10*ROW('Sanitation Data'!E66))="","",OFFSET('Sanitation Data'!$E$30,0,10*ROW('Sanitation Data'!E66)))</f>
        <v/>
      </c>
      <c r="CW72" s="34" t="str">
        <f ca="1">+IF(OFFSET('Sanitation Data'!$E$31,0,10*ROW('Sanitation Data'!E66))="","",OFFSET('Sanitation Data'!$E$31,0,10*ROW('Sanitation Data'!E66)))</f>
        <v/>
      </c>
      <c r="CX72" s="34" t="str">
        <f ca="1">+IF(OFFSET('Sanitation Data'!$E$32,0,10*ROW('Sanitation Data'!E66))="","",OFFSET('Sanitation Data'!$E$32,0,10*ROW('Sanitation Data'!E66)))</f>
        <v/>
      </c>
      <c r="CY72" s="34" t="str">
        <f ca="1">+IF(OFFSET('Sanitation Data'!$E$33,0,10*ROW('Sanitation Data'!E66))="","",OFFSET('Sanitation Data'!$E$33,0,10*ROW('Sanitation Data'!E66)))</f>
        <v/>
      </c>
      <c r="CZ72" s="34" t="str">
        <f ca="1">+IF(OFFSET('Sanitation Data'!$F$29,0,10*ROW('Sanitation Data'!F66))="","",OFFSET('Sanitation Data'!$F$29,0,10*ROW('Sanitation Data'!F66)))</f>
        <v/>
      </c>
      <c r="DA72" s="34" t="str">
        <f ca="1">+IF(OFFSET('Sanitation Data'!$F$30,0,10*ROW('Sanitation Data'!F66))="","",OFFSET('Sanitation Data'!$F$30,0,10*ROW('Sanitation Data'!F66)))</f>
        <v/>
      </c>
      <c r="DB72" s="34" t="str">
        <f ca="1">+IF(OFFSET('Sanitation Data'!$F$31,0,10*ROW('Sanitation Data'!F66))="","",OFFSET('Sanitation Data'!$F$31,0,10*ROW('Sanitation Data'!F66)))</f>
        <v/>
      </c>
      <c r="DC72" s="34" t="str">
        <f ca="1">+IF(OFFSET('Sanitation Data'!$F$32,0,10*ROW('Sanitation Data'!F66))="","",OFFSET('Sanitation Data'!$F$32,0,10*ROW('Sanitation Data'!F66)))</f>
        <v/>
      </c>
      <c r="DD72" s="34" t="str">
        <f ca="1">+IF(OFFSET('Sanitation Data'!$F$33,0,10*ROW('Sanitation Data'!F66))="","",OFFSET('Sanitation Data'!$F$33,0,10*ROW('Sanitation Data'!F66)))</f>
        <v/>
      </c>
      <c r="DE72" s="34" t="str">
        <f ca="1">+IF(OFFSET('Sanitation Data'!$G$29,0,10*ROW('Sanitation Data'!G66))="","",OFFSET('Sanitation Data'!$G$29,0,10*ROW('Sanitation Data'!G66)))</f>
        <v/>
      </c>
      <c r="DF72" s="34" t="str">
        <f ca="1">+IF(OFFSET('Sanitation Data'!$G$30,0,10*ROW('Sanitation Data'!G66))="","",OFFSET('Sanitation Data'!$G$30,0,10*ROW('Sanitation Data'!G66)))</f>
        <v/>
      </c>
      <c r="DG72" s="34" t="str">
        <f ca="1">+IF(OFFSET('Sanitation Data'!$G$31,0,10*ROW('Sanitation Data'!G66))="","",OFFSET('Sanitation Data'!$G$31,0,10*ROW('Sanitation Data'!G66)))</f>
        <v/>
      </c>
      <c r="DH72" s="34" t="str">
        <f ca="1">+IF(OFFSET('Sanitation Data'!$G$32,0,10*ROW('Sanitation Data'!G66))="","",OFFSET('Sanitation Data'!$G$32,0,10*ROW('Sanitation Data'!G66)))</f>
        <v/>
      </c>
      <c r="DI72" s="34" t="str">
        <f ca="1">+IF(OFFSET('Sanitation Data'!$G$33,0,10*ROW('Sanitation Data'!G66))="","",OFFSET('Sanitation Data'!$G$33,0,10*ROW('Sanitation Data'!G66)))</f>
        <v/>
      </c>
      <c r="DJ72" s="34" t="str">
        <f ca="1">+IF(OFFSET('Sanitation Data'!$H$29,0,10*ROW('Sanitation Data'!H66))="","",OFFSET('Sanitation Data'!$H$29,0,10*ROW('Sanitation Data'!H66)))</f>
        <v/>
      </c>
      <c r="DK72" s="34" t="str">
        <f ca="1">+IF(OFFSET('Sanitation Data'!$H$30,0,10*ROW('Sanitation Data'!H66))="","",OFFSET('Sanitation Data'!$H$30,0,10*ROW('Sanitation Data'!H66)))</f>
        <v/>
      </c>
      <c r="DL72" s="34" t="str">
        <f ca="1">+IF(OFFSET('Sanitation Data'!$H$31,0,10*ROW('Sanitation Data'!H66))="","",OFFSET('Sanitation Data'!$H$31,0,10*ROW('Sanitation Data'!H66)))</f>
        <v/>
      </c>
      <c r="DM72" s="34" t="str">
        <f ca="1">+IF(OFFSET('Sanitation Data'!$H$32,0,10*ROW('Sanitation Data'!H66))="","",OFFSET('Sanitation Data'!$H$32,0,10*ROW('Sanitation Data'!H66)))</f>
        <v/>
      </c>
      <c r="DN72" s="34" t="str">
        <f ca="1">+IF(OFFSET('Sanitation Data'!$H$33,0,10*ROW('Sanitation Data'!H66))="","",OFFSET('Sanitation Data'!$H$33,0,10*ROW('Sanitation Data'!H66)))</f>
        <v/>
      </c>
      <c r="DO72" s="34" t="str">
        <f ca="1">+IF(OFFSET('Hygiene Data'!$C$12,0,10*ROW('Hygiene Data'!C66))="","",OFFSET('Hygiene Data'!$C$12,0,10*ROW('Hygiene Data'!C66)))</f>
        <v/>
      </c>
      <c r="DP72" s="34" t="str">
        <f ca="1">+IF(OFFSET('Hygiene Data'!$C$13,0,10*ROW('Hygiene Data'!C66))="","",OFFSET('Hygiene Data'!$C$13,0,10*ROW('Hygiene Data'!C66)))</f>
        <v/>
      </c>
      <c r="DQ72" s="34" t="str">
        <f ca="1">+IF(OFFSET('Hygiene Data'!$C$14,0,10*ROW('Hygiene Data'!C66))="","",OFFSET('Hygiene Data'!$C$14,0,10*ROW('Hygiene Data'!C66)))</f>
        <v/>
      </c>
      <c r="DR72" s="34" t="str">
        <f ca="1">+IF(OFFSET('Hygiene Data'!$D$12,0,10*ROW('Hygiene Data'!D66))="","",OFFSET('Hygiene Data'!$D$12,0,10*ROW('Hygiene Data'!D66)))</f>
        <v/>
      </c>
      <c r="DS72" s="34" t="str">
        <f ca="1">+IF(OFFSET('Hygiene Data'!$D$13,0,10*ROW('Hygiene Data'!D66))="","",OFFSET('Hygiene Data'!$D$13,0,10*ROW('Hygiene Data'!D66)))</f>
        <v/>
      </c>
      <c r="DT72" s="34" t="str">
        <f ca="1">+IF(OFFSET('Hygiene Data'!$D$14,0,10*ROW('Hygiene Data'!D66))="","",OFFSET('Hygiene Data'!$D$14,0,10*ROW('Hygiene Data'!D66)))</f>
        <v/>
      </c>
      <c r="DU72" s="34" t="str">
        <f ca="1">+IF(OFFSET('Hygiene Data'!$E$12,0,10*ROW('Hygiene Data'!E66))="","",OFFSET('Hygiene Data'!$E$12,0,10*ROW('Hygiene Data'!E66)))</f>
        <v/>
      </c>
      <c r="DV72" s="34" t="str">
        <f ca="1">+IF(OFFSET('Hygiene Data'!$E$13,0,10*ROW('Hygiene Data'!E66))="","",OFFSET('Hygiene Data'!$E$13,0,10*ROW('Hygiene Data'!E66)))</f>
        <v/>
      </c>
      <c r="DW72" s="34" t="str">
        <f ca="1">+IF(OFFSET('Hygiene Data'!$E$14,0,10*ROW('Hygiene Data'!E66))="","",OFFSET('Hygiene Data'!$E$14,0,10*ROW('Hygiene Data'!E66)))</f>
        <v/>
      </c>
      <c r="DX72" s="34" t="str">
        <f ca="1">+IF(OFFSET('Hygiene Data'!$F$12,0,10*ROW('Hygiene Data'!F66))="","",OFFSET('Hygiene Data'!$F$12,0,10*ROW('Hygiene Data'!F66)))</f>
        <v/>
      </c>
      <c r="DY72" s="34" t="str">
        <f ca="1">+IF(OFFSET('Hygiene Data'!$F$13,0,10*ROW('Hygiene Data'!F66))="","",OFFSET('Hygiene Data'!$F$13,0,10*ROW('Hygiene Data'!F66)))</f>
        <v/>
      </c>
      <c r="DZ72" s="34" t="str">
        <f ca="1">+IF(OFFSET('Hygiene Data'!$F$14,0,10*ROW('Hygiene Data'!F66))="","",OFFSET('Hygiene Data'!$F$14,0,10*ROW('Hygiene Data'!F66)))</f>
        <v/>
      </c>
      <c r="EA72" s="34" t="str">
        <f ca="1">+IF(OFFSET('Hygiene Data'!$G$12,0,10*ROW('Hygiene Data'!G66))="","",OFFSET('Hygiene Data'!$G$12,0,10*ROW('Hygiene Data'!G66)))</f>
        <v/>
      </c>
      <c r="EB72" s="34" t="str">
        <f ca="1">+IF(OFFSET('Hygiene Data'!$G$13,0,10*ROW('Hygiene Data'!G66))="","",OFFSET('Hygiene Data'!$G$13,0,10*ROW('Hygiene Data'!G66)))</f>
        <v/>
      </c>
      <c r="EC72" s="34" t="str">
        <f ca="1">+IF(OFFSET('Hygiene Data'!$G$14,0,10*ROW('Hygiene Data'!G66))="","",OFFSET('Hygiene Data'!$G$14,0,10*ROW('Hygiene Data'!G66)))</f>
        <v/>
      </c>
      <c r="ED72" s="34" t="str">
        <f ca="1">+IF(OFFSET('Hygiene Data'!$H$12,0,10*ROW('Hygiene Data'!H66))="","",OFFSET('Hygiene Data'!$H$12,0,10*ROW('Hygiene Data'!H66)))</f>
        <v/>
      </c>
      <c r="EE72" s="34" t="str">
        <f ca="1">+IF(OFFSET('Hygiene Data'!$H$13,0,10*ROW('Hygiene Data'!H66))="","",OFFSET('Hygiene Data'!$H$13,0,10*ROW('Hygiene Data'!H66)))</f>
        <v/>
      </c>
      <c r="EF72" s="34" t="str">
        <f ca="1">+IF(OFFSET('Hygiene Data'!$H$14,0,10*ROW('Hygiene Data'!H66))="","",OFFSET('Hygiene Data'!$H$14,0,10*ROW('Hygiene Data'!H66)))</f>
        <v/>
      </c>
    </row>
    <row r="73" spans="1:136" x14ac:dyDescent="0.25">
      <c r="A73" s="57" t="str">
        <f ca="1">+IF(OFFSET('Water Data'!$B$1,0,10*ROW('Water Data'!B70))="","",OFFSET('Water Data'!$B$1,0,10*ROW('Water Data'!B70)))</f>
        <v/>
      </c>
      <c r="B73" s="57" t="str">
        <f ca="1">+IF(OFFSET('Water Data'!$A$3,0,10*ROW('Water Data'!A70))="","",OFFSET('Water Data'!$A$3,0,10*ROW('Water Data'!A70)))</f>
        <v/>
      </c>
      <c r="C73" s="57" t="str">
        <f ca="1">+IF(OFFSET('Water Data'!$C$3,0,10*ROW('Water Data'!C70))="","",OFFSET('Water Data'!$C$3,0,10*ROW('Water Data'!C70)))</f>
        <v/>
      </c>
      <c r="D73" s="249" t="e">
        <f ca="1">+IF(AND(ISNUMBER(OFFSET('Water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9" t="e">
        <f ca="1">+IF(AND(ISNUMBER(OFFSET('Water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9" t="e">
        <f ca="1">+IF(AND(ISNUMBER(OFFSET('Water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9" t="e">
        <f ca="1">+IF(AND(ISNUMBER(OFFSET('Water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9" t="e">
        <f ca="1">+IF(AND(ISNUMBER(OFFSET('Water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9" t="e">
        <f ca="1">+IF(AND(ISNUMBER(OFFSET('Water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9" t="e">
        <f ca="1">+IF(AND(ISNUMBER(OFFSET('Water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9" t="e">
        <f ca="1">+IF(AND(ISNUMBER(OFFSET('Water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9" t="e">
        <f ca="1">+IF(AND(ISNUMBER(OFFSET('Water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9" t="e">
        <f ca="1">+IF(AND(ISNUMBER(OFFSET('Water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9" t="e">
        <f ca="1">+IF(AND(ISNUMBER(OFFSET('Water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9" t="e">
        <f ca="1">+IF(AND(ISNUMBER(OFFSET('Water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9" t="e">
        <f ca="1">+IF(AND(ISNUMBER(OFFSET('Water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9" t="e">
        <f ca="1">+IF(AND(ISNUMBER(OFFSET('Water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9" t="e">
        <f ca="1">+IF(AND(ISNUMBER(OFFSET('Water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9" t="e">
        <f ca="1">+IF(AND(ISNUMBER(OFFSET('Water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9" t="e">
        <f ca="1">+IF(AND(ISNUMBER(OFFSET('Water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9" t="e">
        <f ca="1">+IF(AND(ISNUMBER(OFFSET('Water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0" t="e">
        <f ca="1">+IF(AND(ISNUMBER(OFFSET('Sanitation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0" t="e">
        <f ca="1">+IF(AND(ISNUMBER(OFFSET('Sanitation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0" t="e">
        <f ca="1">+IF(AND(ISNUMBER(OFFSET('Sanitation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0" t="e">
        <f ca="1">+IF(AND(ISNUMBER(OFFSET('Sanitation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0" t="e">
        <f ca="1">+IF(AND(ISNUMBER(OFFSET('Sanitation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0" t="e">
        <f ca="1">+IF(AND(ISNUMBER(OFFSET('Sanitation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0" t="e">
        <f ca="1">+IF(AND(ISNUMBER(OFFSET('Sanitation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0" t="e">
        <f ca="1">+IF(AND(ISNUMBER(OFFSET('Sanitation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0" t="e">
        <f ca="1">+IF(AND(ISNUMBER(OFFSET('Sanitation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0" t="e">
        <f ca="1">+IF(AND(ISNUMBER(OFFSET('Sanitation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0" t="e">
        <f ca="1">+IF(AND(ISNUMBER(OFFSET('Sanitation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0" t="e">
        <f ca="1">+IF(AND(ISNUMBER(OFFSET('Sanitation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0" t="e">
        <f ca="1">+IF(AND(ISNUMBER(OFFSET('Sanitation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0" t="e">
        <f ca="1">+IF(AND(ISNUMBER(OFFSET('Sanitation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0" t="e">
        <f ca="1">+IF(AND(ISNUMBER(OFFSET('Sanitation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0" t="e">
        <f ca="1">+IF(AND(ISNUMBER(OFFSET('Sanitation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0" t="e">
        <f ca="1">+IF(AND(ISNUMBER(OFFSET('Sanitation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0" t="e">
        <f ca="1">+IF(AND(ISNUMBER(OFFSET('Sanitation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0" t="e">
        <f ca="1">+IF(AND(ISNUMBER(OFFSET('Sanitation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0" t="e">
        <f ca="1">+IF(AND(ISNUMBER(OFFSET('Sanitation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0" t="e">
        <f ca="1">+IF(AND(ISNUMBER(OFFSET('Sanitation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0" t="e">
        <f ca="1">+IF(AND(ISNUMBER(OFFSET('Sanitation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0" t="e">
        <f ca="1">+IF(AND(ISNUMBER(OFFSET('Sanitation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0" t="e">
        <f ca="1">+IF(AND(ISNUMBER(OFFSET('Sanitation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0" t="e">
        <f ca="1">+IF(AND(ISNUMBER(OFFSET('Sanitation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0" t="e">
        <f ca="1">+IF(AND(ISNUMBER(OFFSET('Sanitation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0" t="e">
        <f ca="1">+IF(AND(ISNUMBER(OFFSET('Sanitation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0" t="e">
        <f ca="1">+IF(AND(ISNUMBER(OFFSET('Sanitation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0" t="e">
        <f ca="1">+IF(AND(ISNUMBER(OFFSET('Sanitation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0" t="e">
        <f ca="1">+IF(AND(ISNUMBER(OFFSET('Sanitation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1" t="e">
        <f ca="1">+IF(AND(ISNUMBER(OFFSET('Hygiene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1" t="e">
        <f ca="1">+IF(AND(ISNUMBER(OFFSET('Hygiene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1" t="e">
        <f ca="1">+IF(AND(ISNUMBER(OFFSET('Hygiene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1" t="e">
        <f ca="1">+IF(AND(ISNUMBER(OFFSET('Hygiene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1" t="e">
        <f ca="1">+IF(AND(ISNUMBER(OFFSET('Hygiene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1" t="e">
        <f ca="1">+IF(AND(ISNUMBER(OFFSET('Hygiene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1" t="e">
        <f ca="1">+IF(AND(ISNUMBER(OFFSET('Hygiene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1" t="e">
        <f ca="1">+IF(AND(ISNUMBER(OFFSET('Hygiene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1" t="e">
        <f ca="1">+IF(AND(ISNUMBER(OFFSET('Hygiene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1" t="e">
        <f ca="1">+IF(AND(ISNUMBER(OFFSET('Hygiene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1" t="e">
        <f ca="1">+IF(AND(ISNUMBER(OFFSET('Hygiene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1" t="e">
        <f ca="1">+IF(AND(ISNUMBER(OFFSET('Hygiene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1" t="e">
        <f ca="1">+IF(AND(ISNUMBER(OFFSET('Hygiene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1" t="e">
        <f ca="1">+IF(AND(ISNUMBER(OFFSET('Hygiene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1" t="e">
        <f ca="1">+IF(AND(ISNUMBER(OFFSET('Hygiene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1" t="e">
        <f ca="1">+IF(AND(ISNUMBER(OFFSET('Hygiene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1" t="e">
        <f ca="1">+IF(AND(ISNUMBER(OFFSET('Hygiene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1" t="e">
        <f ca="1">+IF(AND(ISNUMBER(OFFSET('Hygiene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1">+IF(OFFSET('Water Data'!$C$28,0,10*ROW('Water Data'!C67))="","",OFFSET('Water Data'!$C$28,0,10*ROW('Water Data'!C67)))</f>
        <v/>
      </c>
      <c r="BT73" s="34" t="str">
        <f ca="1">+IF(OFFSET('Water Data'!$C$29,0,10*ROW('Water Data'!C67))="","",OFFSET('Water Data'!$C$29,0,10*ROW('Water Data'!C67)))</f>
        <v/>
      </c>
      <c r="BU73" s="34" t="str">
        <f ca="1">+IF(OFFSET('Water Data'!$C$30,0,10*ROW('Water Data'!C67))="","",OFFSET('Water Data'!$C$30,0,10*ROW('Water Data'!C67)))</f>
        <v/>
      </c>
      <c r="BV73" s="34" t="str">
        <f ca="1">+IF(OFFSET('Water Data'!$D$28,0,10*ROW('Water Data'!D67))="","",OFFSET('Water Data'!$D$28,0,10*ROW('Water Data'!D67)))</f>
        <v/>
      </c>
      <c r="BW73" s="34" t="str">
        <f ca="1">+IF(OFFSET('Water Data'!$D$29,0,10*ROW('Water Data'!D67))="","",OFFSET('Water Data'!$D$29,0,10*ROW('Water Data'!D67)))</f>
        <v/>
      </c>
      <c r="BX73" s="34" t="str">
        <f ca="1">+IF(OFFSET('Water Data'!$D$30,0,10*ROW('Water Data'!D67))="","",OFFSET('Water Data'!$D$30,0,10*ROW('Water Data'!D67)))</f>
        <v/>
      </c>
      <c r="BY73" s="34" t="str">
        <f ca="1">+IF(OFFSET('Water Data'!$E$28,0,10*ROW('Water Data'!E67))="","",OFFSET('Water Data'!$E$28,0,10*ROW('Water Data'!E67)))</f>
        <v/>
      </c>
      <c r="BZ73" s="34" t="str">
        <f ca="1">+IF(OFFSET('Water Data'!$E$29,0,10*ROW('Water Data'!E67))="","",OFFSET('Water Data'!$E$29,0,10*ROW('Water Data'!E67)))</f>
        <v/>
      </c>
      <c r="CA73" s="34" t="str">
        <f ca="1">+IF(OFFSET('Water Data'!$E$30,0,10*ROW('Water Data'!E67))="","",OFFSET('Water Data'!$E$30,0,10*ROW('Water Data'!E67)))</f>
        <v/>
      </c>
      <c r="CB73" s="34" t="str">
        <f ca="1">+IF(OFFSET('Water Data'!$F$28,0,10*ROW('Water Data'!F67))="","",OFFSET('Water Data'!$F$28,0,10*ROW('Water Data'!F67)))</f>
        <v/>
      </c>
      <c r="CC73" s="34" t="str">
        <f ca="1">+IF(OFFSET('Water Data'!$F$29,0,10*ROW('Water Data'!F67))="","",OFFSET('Water Data'!$F$29,0,10*ROW('Water Data'!F67)))</f>
        <v/>
      </c>
      <c r="CD73" s="34" t="str">
        <f ca="1">+IF(OFFSET('Water Data'!$F$30,0,10*ROW('Water Data'!F67))="","",OFFSET('Water Data'!$F$30,0,10*ROW('Water Data'!F67)))</f>
        <v/>
      </c>
      <c r="CE73" s="34" t="str">
        <f ca="1">+IF(OFFSET('Water Data'!$G$28,0,10*ROW('Water Data'!G67))="","",OFFSET('Water Data'!$G$28,0,10*ROW('Water Data'!G67)))</f>
        <v/>
      </c>
      <c r="CF73" s="34" t="str">
        <f ca="1">+IF(OFFSET('Water Data'!$G$29,0,10*ROW('Water Data'!G67))="","",OFFSET('Water Data'!$G$29,0,10*ROW('Water Data'!G67)))</f>
        <v/>
      </c>
      <c r="CG73" s="34" t="str">
        <f ca="1">+IF(OFFSET('Water Data'!$G$30,0,10*ROW('Water Data'!G67))="","",OFFSET('Water Data'!$G$30,0,10*ROW('Water Data'!G67)))</f>
        <v/>
      </c>
      <c r="CH73" s="34" t="str">
        <f ca="1">+IF(OFFSET('Water Data'!$H$28,0,10*ROW('Water Data'!H67))="","",OFFSET('Water Data'!$H$28,0,10*ROW('Water Data'!H67)))</f>
        <v/>
      </c>
      <c r="CI73" s="34" t="str">
        <f ca="1">+IF(OFFSET('Water Data'!$H$29,0,10*ROW('Water Data'!H67))="","",OFFSET('Water Data'!$H$29,0,10*ROW('Water Data'!H67)))</f>
        <v/>
      </c>
      <c r="CJ73" s="34" t="str">
        <f ca="1">+IF(OFFSET('Water Data'!$H$30,0,10*ROW('Water Data'!H67))="","",OFFSET('Water Data'!$H$30,0,10*ROW('Water Data'!H67)))</f>
        <v/>
      </c>
      <c r="CK73" s="34" t="str">
        <f ca="1">+IF(OFFSET('Sanitation Data'!$C$29,0,10*ROW('Sanitation Data'!C67))="","",OFFSET('Sanitation Data'!$C$29,0,10*ROW('Sanitation Data'!C67)))</f>
        <v/>
      </c>
      <c r="CL73" s="34" t="str">
        <f ca="1">+IF(OFFSET('Sanitation Data'!$C$30,0,10*ROW('Sanitation Data'!C67))="","",OFFSET('Sanitation Data'!$C$30,0,10*ROW('Sanitation Data'!C67)))</f>
        <v/>
      </c>
      <c r="CM73" s="34" t="str">
        <f ca="1">+IF(OFFSET('Sanitation Data'!$C$31,0,10*ROW('Sanitation Data'!C67))="","",OFFSET('Sanitation Data'!$C$31,0,10*ROW('Sanitation Data'!C67)))</f>
        <v/>
      </c>
      <c r="CN73" s="34" t="str">
        <f ca="1">+IF(OFFSET('Sanitation Data'!$C$32,0,10*ROW('Sanitation Data'!C67))="","",OFFSET('Sanitation Data'!$C$32,0,10*ROW('Sanitation Data'!C67)))</f>
        <v/>
      </c>
      <c r="CO73" s="34" t="str">
        <f ca="1">+IF(OFFSET('Sanitation Data'!$C$33,0,10*ROW('Sanitation Data'!C67))="","",OFFSET('Sanitation Data'!$C$33,0,10*ROW('Sanitation Data'!C67)))</f>
        <v/>
      </c>
      <c r="CP73" s="34" t="str">
        <f ca="1">+IF(OFFSET('Sanitation Data'!$D$29,0,10*ROW('Sanitation Data'!D67))="","",OFFSET('Sanitation Data'!$D$29,0,10*ROW('Sanitation Data'!D67)))</f>
        <v/>
      </c>
      <c r="CQ73" s="34" t="str">
        <f ca="1">+IF(OFFSET('Sanitation Data'!$D$30,0,10*ROW('Sanitation Data'!D67))="","",OFFSET('Sanitation Data'!$D$30,0,10*ROW('Sanitation Data'!D67)))</f>
        <v/>
      </c>
      <c r="CR73" s="34" t="str">
        <f ca="1">+IF(OFFSET('Sanitation Data'!$D$31,0,10*ROW('Sanitation Data'!D67))="","",OFFSET('Sanitation Data'!$D$31,0,10*ROW('Sanitation Data'!D67)))</f>
        <v/>
      </c>
      <c r="CS73" s="34" t="str">
        <f ca="1">+IF(OFFSET('Sanitation Data'!$D$32,0,10*ROW('Sanitation Data'!D67))="","",OFFSET('Sanitation Data'!$D$32,0,10*ROW('Sanitation Data'!D67)))</f>
        <v/>
      </c>
      <c r="CT73" s="34" t="str">
        <f ca="1">+IF(OFFSET('Sanitation Data'!$D$33,0,10*ROW('Sanitation Data'!D67))="","",OFFSET('Sanitation Data'!$D$33,0,10*ROW('Sanitation Data'!D67)))</f>
        <v/>
      </c>
      <c r="CU73" s="34" t="str">
        <f ca="1">+IF(OFFSET('Sanitation Data'!$E$29,0,10*ROW('Sanitation Data'!E67))="","",OFFSET('Sanitation Data'!$E$29,0,10*ROW('Sanitation Data'!E67)))</f>
        <v/>
      </c>
      <c r="CV73" s="34" t="str">
        <f ca="1">+IF(OFFSET('Sanitation Data'!$E$30,0,10*ROW('Sanitation Data'!E67))="","",OFFSET('Sanitation Data'!$E$30,0,10*ROW('Sanitation Data'!E67)))</f>
        <v/>
      </c>
      <c r="CW73" s="34" t="str">
        <f ca="1">+IF(OFFSET('Sanitation Data'!$E$31,0,10*ROW('Sanitation Data'!E67))="","",OFFSET('Sanitation Data'!$E$31,0,10*ROW('Sanitation Data'!E67)))</f>
        <v/>
      </c>
      <c r="CX73" s="34" t="str">
        <f ca="1">+IF(OFFSET('Sanitation Data'!$E$32,0,10*ROW('Sanitation Data'!E67))="","",OFFSET('Sanitation Data'!$E$32,0,10*ROW('Sanitation Data'!E67)))</f>
        <v/>
      </c>
      <c r="CY73" s="34" t="str">
        <f ca="1">+IF(OFFSET('Sanitation Data'!$E$33,0,10*ROW('Sanitation Data'!E67))="","",OFFSET('Sanitation Data'!$E$33,0,10*ROW('Sanitation Data'!E67)))</f>
        <v/>
      </c>
      <c r="CZ73" s="34" t="str">
        <f ca="1">+IF(OFFSET('Sanitation Data'!$F$29,0,10*ROW('Sanitation Data'!F67))="","",OFFSET('Sanitation Data'!$F$29,0,10*ROW('Sanitation Data'!F67)))</f>
        <v/>
      </c>
      <c r="DA73" s="34" t="str">
        <f ca="1">+IF(OFFSET('Sanitation Data'!$F$30,0,10*ROW('Sanitation Data'!F67))="","",OFFSET('Sanitation Data'!$F$30,0,10*ROW('Sanitation Data'!F67)))</f>
        <v/>
      </c>
      <c r="DB73" s="34" t="str">
        <f ca="1">+IF(OFFSET('Sanitation Data'!$F$31,0,10*ROW('Sanitation Data'!F67))="","",OFFSET('Sanitation Data'!$F$31,0,10*ROW('Sanitation Data'!F67)))</f>
        <v/>
      </c>
      <c r="DC73" s="34" t="str">
        <f ca="1">+IF(OFFSET('Sanitation Data'!$F$32,0,10*ROW('Sanitation Data'!F67))="","",OFFSET('Sanitation Data'!$F$32,0,10*ROW('Sanitation Data'!F67)))</f>
        <v/>
      </c>
      <c r="DD73" s="34" t="str">
        <f ca="1">+IF(OFFSET('Sanitation Data'!$F$33,0,10*ROW('Sanitation Data'!F67))="","",OFFSET('Sanitation Data'!$F$33,0,10*ROW('Sanitation Data'!F67)))</f>
        <v/>
      </c>
      <c r="DE73" s="34" t="str">
        <f ca="1">+IF(OFFSET('Sanitation Data'!$G$29,0,10*ROW('Sanitation Data'!G67))="","",OFFSET('Sanitation Data'!$G$29,0,10*ROW('Sanitation Data'!G67)))</f>
        <v/>
      </c>
      <c r="DF73" s="34" t="str">
        <f ca="1">+IF(OFFSET('Sanitation Data'!$G$30,0,10*ROW('Sanitation Data'!G67))="","",OFFSET('Sanitation Data'!$G$30,0,10*ROW('Sanitation Data'!G67)))</f>
        <v/>
      </c>
      <c r="DG73" s="34" t="str">
        <f ca="1">+IF(OFFSET('Sanitation Data'!$G$31,0,10*ROW('Sanitation Data'!G67))="","",OFFSET('Sanitation Data'!$G$31,0,10*ROW('Sanitation Data'!G67)))</f>
        <v/>
      </c>
      <c r="DH73" s="34" t="str">
        <f ca="1">+IF(OFFSET('Sanitation Data'!$G$32,0,10*ROW('Sanitation Data'!G67))="","",OFFSET('Sanitation Data'!$G$32,0,10*ROW('Sanitation Data'!G67)))</f>
        <v/>
      </c>
      <c r="DI73" s="34" t="str">
        <f ca="1">+IF(OFFSET('Sanitation Data'!$G$33,0,10*ROW('Sanitation Data'!G67))="","",OFFSET('Sanitation Data'!$G$33,0,10*ROW('Sanitation Data'!G67)))</f>
        <v/>
      </c>
      <c r="DJ73" s="34" t="str">
        <f ca="1">+IF(OFFSET('Sanitation Data'!$H$29,0,10*ROW('Sanitation Data'!H67))="","",OFFSET('Sanitation Data'!$H$29,0,10*ROW('Sanitation Data'!H67)))</f>
        <v/>
      </c>
      <c r="DK73" s="34" t="str">
        <f ca="1">+IF(OFFSET('Sanitation Data'!$H$30,0,10*ROW('Sanitation Data'!H67))="","",OFFSET('Sanitation Data'!$H$30,0,10*ROW('Sanitation Data'!H67)))</f>
        <v/>
      </c>
      <c r="DL73" s="34" t="str">
        <f ca="1">+IF(OFFSET('Sanitation Data'!$H$31,0,10*ROW('Sanitation Data'!H67))="","",OFFSET('Sanitation Data'!$H$31,0,10*ROW('Sanitation Data'!H67)))</f>
        <v/>
      </c>
      <c r="DM73" s="34" t="str">
        <f ca="1">+IF(OFFSET('Sanitation Data'!$H$32,0,10*ROW('Sanitation Data'!H67))="","",OFFSET('Sanitation Data'!$H$32,0,10*ROW('Sanitation Data'!H67)))</f>
        <v/>
      </c>
      <c r="DN73" s="34" t="str">
        <f ca="1">+IF(OFFSET('Sanitation Data'!$H$33,0,10*ROW('Sanitation Data'!H67))="","",OFFSET('Sanitation Data'!$H$33,0,10*ROW('Sanitation Data'!H67)))</f>
        <v/>
      </c>
      <c r="DO73" s="34" t="str">
        <f ca="1">+IF(OFFSET('Hygiene Data'!$C$12,0,10*ROW('Hygiene Data'!C67))="","",OFFSET('Hygiene Data'!$C$12,0,10*ROW('Hygiene Data'!C67)))</f>
        <v/>
      </c>
      <c r="DP73" s="34" t="str">
        <f ca="1">+IF(OFFSET('Hygiene Data'!$C$13,0,10*ROW('Hygiene Data'!C67))="","",OFFSET('Hygiene Data'!$C$13,0,10*ROW('Hygiene Data'!C67)))</f>
        <v/>
      </c>
      <c r="DQ73" s="34" t="str">
        <f ca="1">+IF(OFFSET('Hygiene Data'!$C$14,0,10*ROW('Hygiene Data'!C67))="","",OFFSET('Hygiene Data'!$C$14,0,10*ROW('Hygiene Data'!C67)))</f>
        <v/>
      </c>
      <c r="DR73" s="34" t="str">
        <f ca="1">+IF(OFFSET('Hygiene Data'!$D$12,0,10*ROW('Hygiene Data'!D67))="","",OFFSET('Hygiene Data'!$D$12,0,10*ROW('Hygiene Data'!D67)))</f>
        <v/>
      </c>
      <c r="DS73" s="34" t="str">
        <f ca="1">+IF(OFFSET('Hygiene Data'!$D$13,0,10*ROW('Hygiene Data'!D67))="","",OFFSET('Hygiene Data'!$D$13,0,10*ROW('Hygiene Data'!D67)))</f>
        <v/>
      </c>
      <c r="DT73" s="34" t="str">
        <f ca="1">+IF(OFFSET('Hygiene Data'!$D$14,0,10*ROW('Hygiene Data'!D67))="","",OFFSET('Hygiene Data'!$D$14,0,10*ROW('Hygiene Data'!D67)))</f>
        <v/>
      </c>
      <c r="DU73" s="34" t="str">
        <f ca="1">+IF(OFFSET('Hygiene Data'!$E$12,0,10*ROW('Hygiene Data'!E67))="","",OFFSET('Hygiene Data'!$E$12,0,10*ROW('Hygiene Data'!E67)))</f>
        <v/>
      </c>
      <c r="DV73" s="34" t="str">
        <f ca="1">+IF(OFFSET('Hygiene Data'!$E$13,0,10*ROW('Hygiene Data'!E67))="","",OFFSET('Hygiene Data'!$E$13,0,10*ROW('Hygiene Data'!E67)))</f>
        <v/>
      </c>
      <c r="DW73" s="34" t="str">
        <f ca="1">+IF(OFFSET('Hygiene Data'!$E$14,0,10*ROW('Hygiene Data'!E67))="","",OFFSET('Hygiene Data'!$E$14,0,10*ROW('Hygiene Data'!E67)))</f>
        <v/>
      </c>
      <c r="DX73" s="34" t="str">
        <f ca="1">+IF(OFFSET('Hygiene Data'!$F$12,0,10*ROW('Hygiene Data'!F67))="","",OFFSET('Hygiene Data'!$F$12,0,10*ROW('Hygiene Data'!F67)))</f>
        <v/>
      </c>
      <c r="DY73" s="34" t="str">
        <f ca="1">+IF(OFFSET('Hygiene Data'!$F$13,0,10*ROW('Hygiene Data'!F67))="","",OFFSET('Hygiene Data'!$F$13,0,10*ROW('Hygiene Data'!F67)))</f>
        <v/>
      </c>
      <c r="DZ73" s="34" t="str">
        <f ca="1">+IF(OFFSET('Hygiene Data'!$F$14,0,10*ROW('Hygiene Data'!F67))="","",OFFSET('Hygiene Data'!$F$14,0,10*ROW('Hygiene Data'!F67)))</f>
        <v/>
      </c>
      <c r="EA73" s="34" t="str">
        <f ca="1">+IF(OFFSET('Hygiene Data'!$G$12,0,10*ROW('Hygiene Data'!G67))="","",OFFSET('Hygiene Data'!$G$12,0,10*ROW('Hygiene Data'!G67)))</f>
        <v/>
      </c>
      <c r="EB73" s="34" t="str">
        <f ca="1">+IF(OFFSET('Hygiene Data'!$G$13,0,10*ROW('Hygiene Data'!G67))="","",OFFSET('Hygiene Data'!$G$13,0,10*ROW('Hygiene Data'!G67)))</f>
        <v/>
      </c>
      <c r="EC73" s="34" t="str">
        <f ca="1">+IF(OFFSET('Hygiene Data'!$G$14,0,10*ROW('Hygiene Data'!G67))="","",OFFSET('Hygiene Data'!$G$14,0,10*ROW('Hygiene Data'!G67)))</f>
        <v/>
      </c>
      <c r="ED73" s="34" t="str">
        <f ca="1">+IF(OFFSET('Hygiene Data'!$H$12,0,10*ROW('Hygiene Data'!H67))="","",OFFSET('Hygiene Data'!$H$12,0,10*ROW('Hygiene Data'!H67)))</f>
        <v/>
      </c>
      <c r="EE73" s="34" t="str">
        <f ca="1">+IF(OFFSET('Hygiene Data'!$H$13,0,10*ROW('Hygiene Data'!H67))="","",OFFSET('Hygiene Data'!$H$13,0,10*ROW('Hygiene Data'!H67)))</f>
        <v/>
      </c>
      <c r="EF73" s="34" t="str">
        <f ca="1">+IF(OFFSET('Hygiene Data'!$H$14,0,10*ROW('Hygiene Data'!H67))="","",OFFSET('Hygiene Data'!$H$14,0,10*ROW('Hygiene Data'!H67)))</f>
        <v/>
      </c>
    </row>
    <row r="74" spans="1:136" x14ac:dyDescent="0.25">
      <c r="A74" s="57" t="str">
        <f ca="1">+IF(OFFSET('Water Data'!$B$1,0,10*ROW('Water Data'!B71))="","",OFFSET('Water Data'!$B$1,0,10*ROW('Water Data'!B71)))</f>
        <v/>
      </c>
      <c r="B74" s="57" t="str">
        <f ca="1">+IF(OFFSET('Water Data'!$A$3,0,10*ROW('Water Data'!A71))="","",OFFSET('Water Data'!$A$3,0,10*ROW('Water Data'!A71)))</f>
        <v/>
      </c>
      <c r="C74" s="57" t="str">
        <f ca="1">+IF(OFFSET('Water Data'!$C$3,0,10*ROW('Water Data'!C71))="","",OFFSET('Water Data'!$C$3,0,10*ROW('Water Data'!C71)))</f>
        <v/>
      </c>
      <c r="D74" s="249" t="e">
        <f ca="1">+IF(AND(ISNUMBER(OFFSET('Water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9" t="e">
        <f ca="1">+IF(AND(ISNUMBER(OFFSET('Water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9" t="e">
        <f ca="1">+IF(AND(ISNUMBER(OFFSET('Water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9" t="e">
        <f ca="1">+IF(AND(ISNUMBER(OFFSET('Water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9" t="e">
        <f ca="1">+IF(AND(ISNUMBER(OFFSET('Water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9" t="e">
        <f ca="1">+IF(AND(ISNUMBER(OFFSET('Water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9" t="e">
        <f ca="1">+IF(AND(ISNUMBER(OFFSET('Water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9" t="e">
        <f ca="1">+IF(AND(ISNUMBER(OFFSET('Water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9" t="e">
        <f ca="1">+IF(AND(ISNUMBER(OFFSET('Water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9" t="e">
        <f ca="1">+IF(AND(ISNUMBER(OFFSET('Water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9" t="e">
        <f ca="1">+IF(AND(ISNUMBER(OFFSET('Water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9" t="e">
        <f ca="1">+IF(AND(ISNUMBER(OFFSET('Water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9" t="e">
        <f ca="1">+IF(AND(ISNUMBER(OFFSET('Water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9" t="e">
        <f ca="1">+IF(AND(ISNUMBER(OFFSET('Water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9" t="e">
        <f ca="1">+IF(AND(ISNUMBER(OFFSET('Water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9" t="e">
        <f ca="1">+IF(AND(ISNUMBER(OFFSET('Water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9" t="e">
        <f ca="1">+IF(AND(ISNUMBER(OFFSET('Water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9" t="e">
        <f ca="1">+IF(AND(ISNUMBER(OFFSET('Water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0" t="e">
        <f ca="1">+IF(AND(ISNUMBER(OFFSET('Sanitation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0" t="e">
        <f ca="1">+IF(AND(ISNUMBER(OFFSET('Sanitation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0" t="e">
        <f ca="1">+IF(AND(ISNUMBER(OFFSET('Sanitation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0" t="e">
        <f ca="1">+IF(AND(ISNUMBER(OFFSET('Sanitation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0" t="e">
        <f ca="1">+IF(AND(ISNUMBER(OFFSET('Sanitation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0" t="e">
        <f ca="1">+IF(AND(ISNUMBER(OFFSET('Sanitation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0" t="e">
        <f ca="1">+IF(AND(ISNUMBER(OFFSET('Sanitation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0" t="e">
        <f ca="1">+IF(AND(ISNUMBER(OFFSET('Sanitation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0" t="e">
        <f ca="1">+IF(AND(ISNUMBER(OFFSET('Sanitation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0" t="e">
        <f ca="1">+IF(AND(ISNUMBER(OFFSET('Sanitation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0" t="e">
        <f ca="1">+IF(AND(ISNUMBER(OFFSET('Sanitation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0" t="e">
        <f ca="1">+IF(AND(ISNUMBER(OFFSET('Sanitation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0" t="e">
        <f ca="1">+IF(AND(ISNUMBER(OFFSET('Sanitation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0" t="e">
        <f ca="1">+IF(AND(ISNUMBER(OFFSET('Sanitation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0" t="e">
        <f ca="1">+IF(AND(ISNUMBER(OFFSET('Sanitation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0" t="e">
        <f ca="1">+IF(AND(ISNUMBER(OFFSET('Sanitation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0" t="e">
        <f ca="1">+IF(AND(ISNUMBER(OFFSET('Sanitation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0" t="e">
        <f ca="1">+IF(AND(ISNUMBER(OFFSET('Sanitation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0" t="e">
        <f ca="1">+IF(AND(ISNUMBER(OFFSET('Sanitation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0" t="e">
        <f ca="1">+IF(AND(ISNUMBER(OFFSET('Sanitation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0" t="e">
        <f ca="1">+IF(AND(ISNUMBER(OFFSET('Sanitation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0" t="e">
        <f ca="1">+IF(AND(ISNUMBER(OFFSET('Sanitation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0" t="e">
        <f ca="1">+IF(AND(ISNUMBER(OFFSET('Sanitation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0" t="e">
        <f ca="1">+IF(AND(ISNUMBER(OFFSET('Sanitation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0" t="e">
        <f ca="1">+IF(AND(ISNUMBER(OFFSET('Sanitation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0" t="e">
        <f ca="1">+IF(AND(ISNUMBER(OFFSET('Sanitation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0" t="e">
        <f ca="1">+IF(AND(ISNUMBER(OFFSET('Sanitation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0" t="e">
        <f ca="1">+IF(AND(ISNUMBER(OFFSET('Sanitation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0" t="e">
        <f ca="1">+IF(AND(ISNUMBER(OFFSET('Sanitation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0" t="e">
        <f ca="1">+IF(AND(ISNUMBER(OFFSET('Sanitation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1" t="e">
        <f ca="1">+IF(AND(ISNUMBER(OFFSET('Hygiene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1" t="e">
        <f ca="1">+IF(AND(ISNUMBER(OFFSET('Hygiene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1" t="e">
        <f ca="1">+IF(AND(ISNUMBER(OFFSET('Hygiene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1" t="e">
        <f ca="1">+IF(AND(ISNUMBER(OFFSET('Hygiene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1" t="e">
        <f ca="1">+IF(AND(ISNUMBER(OFFSET('Hygiene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1" t="e">
        <f ca="1">+IF(AND(ISNUMBER(OFFSET('Hygiene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1" t="e">
        <f ca="1">+IF(AND(ISNUMBER(OFFSET('Hygiene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1" t="e">
        <f ca="1">+IF(AND(ISNUMBER(OFFSET('Hygiene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1" t="e">
        <f ca="1">+IF(AND(ISNUMBER(OFFSET('Hygiene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1" t="e">
        <f ca="1">+IF(AND(ISNUMBER(OFFSET('Hygiene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1" t="e">
        <f ca="1">+IF(AND(ISNUMBER(OFFSET('Hygiene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1" t="e">
        <f ca="1">+IF(AND(ISNUMBER(OFFSET('Hygiene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1" t="e">
        <f ca="1">+IF(AND(ISNUMBER(OFFSET('Hygiene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1" t="e">
        <f ca="1">+IF(AND(ISNUMBER(OFFSET('Hygiene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1" t="e">
        <f ca="1">+IF(AND(ISNUMBER(OFFSET('Hygiene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1" t="e">
        <f ca="1">+IF(AND(ISNUMBER(OFFSET('Hygiene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1" t="e">
        <f ca="1">+IF(AND(ISNUMBER(OFFSET('Hygiene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1" t="e">
        <f ca="1">+IF(AND(ISNUMBER(OFFSET('Hygiene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1">+IF(OFFSET('Water Data'!$C$28,0,10*ROW('Water Data'!C68))="","",OFFSET('Water Data'!$C$28,0,10*ROW('Water Data'!C68)))</f>
        <v/>
      </c>
      <c r="BT74" s="34" t="str">
        <f ca="1">+IF(OFFSET('Water Data'!$C$29,0,10*ROW('Water Data'!C68))="","",OFFSET('Water Data'!$C$29,0,10*ROW('Water Data'!C68)))</f>
        <v/>
      </c>
      <c r="BU74" s="34" t="str">
        <f ca="1">+IF(OFFSET('Water Data'!$C$30,0,10*ROW('Water Data'!C68))="","",OFFSET('Water Data'!$C$30,0,10*ROW('Water Data'!C68)))</f>
        <v/>
      </c>
      <c r="BV74" s="34" t="str">
        <f ca="1">+IF(OFFSET('Water Data'!$D$28,0,10*ROW('Water Data'!D68))="","",OFFSET('Water Data'!$D$28,0,10*ROW('Water Data'!D68)))</f>
        <v/>
      </c>
      <c r="BW74" s="34" t="str">
        <f ca="1">+IF(OFFSET('Water Data'!$D$29,0,10*ROW('Water Data'!D68))="","",OFFSET('Water Data'!$D$29,0,10*ROW('Water Data'!D68)))</f>
        <v/>
      </c>
      <c r="BX74" s="34" t="str">
        <f ca="1">+IF(OFFSET('Water Data'!$D$30,0,10*ROW('Water Data'!D68))="","",OFFSET('Water Data'!$D$30,0,10*ROW('Water Data'!D68)))</f>
        <v/>
      </c>
      <c r="BY74" s="34" t="str">
        <f ca="1">+IF(OFFSET('Water Data'!$E$28,0,10*ROW('Water Data'!E68))="","",OFFSET('Water Data'!$E$28,0,10*ROW('Water Data'!E68)))</f>
        <v/>
      </c>
      <c r="BZ74" s="34" t="str">
        <f ca="1">+IF(OFFSET('Water Data'!$E$29,0,10*ROW('Water Data'!E68))="","",OFFSET('Water Data'!$E$29,0,10*ROW('Water Data'!E68)))</f>
        <v/>
      </c>
      <c r="CA74" s="34" t="str">
        <f ca="1">+IF(OFFSET('Water Data'!$E$30,0,10*ROW('Water Data'!E68))="","",OFFSET('Water Data'!$E$30,0,10*ROW('Water Data'!E68)))</f>
        <v/>
      </c>
      <c r="CB74" s="34" t="str">
        <f ca="1">+IF(OFFSET('Water Data'!$F$28,0,10*ROW('Water Data'!F68))="","",OFFSET('Water Data'!$F$28,0,10*ROW('Water Data'!F68)))</f>
        <v/>
      </c>
      <c r="CC74" s="34" t="str">
        <f ca="1">+IF(OFFSET('Water Data'!$F$29,0,10*ROW('Water Data'!F68))="","",OFFSET('Water Data'!$F$29,0,10*ROW('Water Data'!F68)))</f>
        <v/>
      </c>
      <c r="CD74" s="34" t="str">
        <f ca="1">+IF(OFFSET('Water Data'!$F$30,0,10*ROW('Water Data'!F68))="","",OFFSET('Water Data'!$F$30,0,10*ROW('Water Data'!F68)))</f>
        <v/>
      </c>
      <c r="CE74" s="34" t="str">
        <f ca="1">+IF(OFFSET('Water Data'!$G$28,0,10*ROW('Water Data'!G68))="","",OFFSET('Water Data'!$G$28,0,10*ROW('Water Data'!G68)))</f>
        <v/>
      </c>
      <c r="CF74" s="34" t="str">
        <f ca="1">+IF(OFFSET('Water Data'!$G$29,0,10*ROW('Water Data'!G68))="","",OFFSET('Water Data'!$G$29,0,10*ROW('Water Data'!G68)))</f>
        <v/>
      </c>
      <c r="CG74" s="34" t="str">
        <f ca="1">+IF(OFFSET('Water Data'!$G$30,0,10*ROW('Water Data'!G68))="","",OFFSET('Water Data'!$G$30,0,10*ROW('Water Data'!G68)))</f>
        <v/>
      </c>
      <c r="CH74" s="34" t="str">
        <f ca="1">+IF(OFFSET('Water Data'!$H$28,0,10*ROW('Water Data'!H68))="","",OFFSET('Water Data'!$H$28,0,10*ROW('Water Data'!H68)))</f>
        <v/>
      </c>
      <c r="CI74" s="34" t="str">
        <f ca="1">+IF(OFFSET('Water Data'!$H$29,0,10*ROW('Water Data'!H68))="","",OFFSET('Water Data'!$H$29,0,10*ROW('Water Data'!H68)))</f>
        <v/>
      </c>
      <c r="CJ74" s="34" t="str">
        <f ca="1">+IF(OFFSET('Water Data'!$H$30,0,10*ROW('Water Data'!H68))="","",OFFSET('Water Data'!$H$30,0,10*ROW('Water Data'!H68)))</f>
        <v/>
      </c>
      <c r="CK74" s="34" t="str">
        <f ca="1">+IF(OFFSET('Sanitation Data'!$C$29,0,10*ROW('Sanitation Data'!C68))="","",OFFSET('Sanitation Data'!$C$29,0,10*ROW('Sanitation Data'!C68)))</f>
        <v/>
      </c>
      <c r="CL74" s="34" t="str">
        <f ca="1">+IF(OFFSET('Sanitation Data'!$C$30,0,10*ROW('Sanitation Data'!C68))="","",OFFSET('Sanitation Data'!$C$30,0,10*ROW('Sanitation Data'!C68)))</f>
        <v/>
      </c>
      <c r="CM74" s="34" t="str">
        <f ca="1">+IF(OFFSET('Sanitation Data'!$C$31,0,10*ROW('Sanitation Data'!C68))="","",OFFSET('Sanitation Data'!$C$31,0,10*ROW('Sanitation Data'!C68)))</f>
        <v/>
      </c>
      <c r="CN74" s="34" t="str">
        <f ca="1">+IF(OFFSET('Sanitation Data'!$C$32,0,10*ROW('Sanitation Data'!C68))="","",OFFSET('Sanitation Data'!$C$32,0,10*ROW('Sanitation Data'!C68)))</f>
        <v/>
      </c>
      <c r="CO74" s="34" t="str">
        <f ca="1">+IF(OFFSET('Sanitation Data'!$C$33,0,10*ROW('Sanitation Data'!C68))="","",OFFSET('Sanitation Data'!$C$33,0,10*ROW('Sanitation Data'!C68)))</f>
        <v/>
      </c>
      <c r="CP74" s="34" t="str">
        <f ca="1">+IF(OFFSET('Sanitation Data'!$D$29,0,10*ROW('Sanitation Data'!D68))="","",OFFSET('Sanitation Data'!$D$29,0,10*ROW('Sanitation Data'!D68)))</f>
        <v/>
      </c>
      <c r="CQ74" s="34" t="str">
        <f ca="1">+IF(OFFSET('Sanitation Data'!$D$30,0,10*ROW('Sanitation Data'!D68))="","",OFFSET('Sanitation Data'!$D$30,0,10*ROW('Sanitation Data'!D68)))</f>
        <v/>
      </c>
      <c r="CR74" s="34" t="str">
        <f ca="1">+IF(OFFSET('Sanitation Data'!$D$31,0,10*ROW('Sanitation Data'!D68))="","",OFFSET('Sanitation Data'!$D$31,0,10*ROW('Sanitation Data'!D68)))</f>
        <v/>
      </c>
      <c r="CS74" s="34" t="str">
        <f ca="1">+IF(OFFSET('Sanitation Data'!$D$32,0,10*ROW('Sanitation Data'!D68))="","",OFFSET('Sanitation Data'!$D$32,0,10*ROW('Sanitation Data'!D68)))</f>
        <v/>
      </c>
      <c r="CT74" s="34" t="str">
        <f ca="1">+IF(OFFSET('Sanitation Data'!$D$33,0,10*ROW('Sanitation Data'!D68))="","",OFFSET('Sanitation Data'!$D$33,0,10*ROW('Sanitation Data'!D68)))</f>
        <v/>
      </c>
      <c r="CU74" s="34" t="str">
        <f ca="1">+IF(OFFSET('Sanitation Data'!$E$29,0,10*ROW('Sanitation Data'!E68))="","",OFFSET('Sanitation Data'!$E$29,0,10*ROW('Sanitation Data'!E68)))</f>
        <v/>
      </c>
      <c r="CV74" s="34" t="str">
        <f ca="1">+IF(OFFSET('Sanitation Data'!$E$30,0,10*ROW('Sanitation Data'!E68))="","",OFFSET('Sanitation Data'!$E$30,0,10*ROW('Sanitation Data'!E68)))</f>
        <v/>
      </c>
      <c r="CW74" s="34" t="str">
        <f ca="1">+IF(OFFSET('Sanitation Data'!$E$31,0,10*ROW('Sanitation Data'!E68))="","",OFFSET('Sanitation Data'!$E$31,0,10*ROW('Sanitation Data'!E68)))</f>
        <v/>
      </c>
      <c r="CX74" s="34" t="str">
        <f ca="1">+IF(OFFSET('Sanitation Data'!$E$32,0,10*ROW('Sanitation Data'!E68))="","",OFFSET('Sanitation Data'!$E$32,0,10*ROW('Sanitation Data'!E68)))</f>
        <v/>
      </c>
      <c r="CY74" s="34" t="str">
        <f ca="1">+IF(OFFSET('Sanitation Data'!$E$33,0,10*ROW('Sanitation Data'!E68))="","",OFFSET('Sanitation Data'!$E$33,0,10*ROW('Sanitation Data'!E68)))</f>
        <v/>
      </c>
      <c r="CZ74" s="34" t="str">
        <f ca="1">+IF(OFFSET('Sanitation Data'!$F$29,0,10*ROW('Sanitation Data'!F68))="","",OFFSET('Sanitation Data'!$F$29,0,10*ROW('Sanitation Data'!F68)))</f>
        <v/>
      </c>
      <c r="DA74" s="34" t="str">
        <f ca="1">+IF(OFFSET('Sanitation Data'!$F$30,0,10*ROW('Sanitation Data'!F68))="","",OFFSET('Sanitation Data'!$F$30,0,10*ROW('Sanitation Data'!F68)))</f>
        <v/>
      </c>
      <c r="DB74" s="34" t="str">
        <f ca="1">+IF(OFFSET('Sanitation Data'!$F$31,0,10*ROW('Sanitation Data'!F68))="","",OFFSET('Sanitation Data'!$F$31,0,10*ROW('Sanitation Data'!F68)))</f>
        <v/>
      </c>
      <c r="DC74" s="34" t="str">
        <f ca="1">+IF(OFFSET('Sanitation Data'!$F$32,0,10*ROW('Sanitation Data'!F68))="","",OFFSET('Sanitation Data'!$F$32,0,10*ROW('Sanitation Data'!F68)))</f>
        <v/>
      </c>
      <c r="DD74" s="34" t="str">
        <f ca="1">+IF(OFFSET('Sanitation Data'!$F$33,0,10*ROW('Sanitation Data'!F68))="","",OFFSET('Sanitation Data'!$F$33,0,10*ROW('Sanitation Data'!F68)))</f>
        <v/>
      </c>
      <c r="DE74" s="34" t="str">
        <f ca="1">+IF(OFFSET('Sanitation Data'!$G$29,0,10*ROW('Sanitation Data'!G68))="","",OFFSET('Sanitation Data'!$G$29,0,10*ROW('Sanitation Data'!G68)))</f>
        <v/>
      </c>
      <c r="DF74" s="34" t="str">
        <f ca="1">+IF(OFFSET('Sanitation Data'!$G$30,0,10*ROW('Sanitation Data'!G68))="","",OFFSET('Sanitation Data'!$G$30,0,10*ROW('Sanitation Data'!G68)))</f>
        <v/>
      </c>
      <c r="DG74" s="34" t="str">
        <f ca="1">+IF(OFFSET('Sanitation Data'!$G$31,0,10*ROW('Sanitation Data'!G68))="","",OFFSET('Sanitation Data'!$G$31,0,10*ROW('Sanitation Data'!G68)))</f>
        <v/>
      </c>
      <c r="DH74" s="34" t="str">
        <f ca="1">+IF(OFFSET('Sanitation Data'!$G$32,0,10*ROW('Sanitation Data'!G68))="","",OFFSET('Sanitation Data'!$G$32,0,10*ROW('Sanitation Data'!G68)))</f>
        <v/>
      </c>
      <c r="DI74" s="34" t="str">
        <f ca="1">+IF(OFFSET('Sanitation Data'!$G$33,0,10*ROW('Sanitation Data'!G68))="","",OFFSET('Sanitation Data'!$G$33,0,10*ROW('Sanitation Data'!G68)))</f>
        <v/>
      </c>
      <c r="DJ74" s="34" t="str">
        <f ca="1">+IF(OFFSET('Sanitation Data'!$H$29,0,10*ROW('Sanitation Data'!H68))="","",OFFSET('Sanitation Data'!$H$29,0,10*ROW('Sanitation Data'!H68)))</f>
        <v/>
      </c>
      <c r="DK74" s="34" t="str">
        <f ca="1">+IF(OFFSET('Sanitation Data'!$H$30,0,10*ROW('Sanitation Data'!H68))="","",OFFSET('Sanitation Data'!$H$30,0,10*ROW('Sanitation Data'!H68)))</f>
        <v/>
      </c>
      <c r="DL74" s="34" t="str">
        <f ca="1">+IF(OFFSET('Sanitation Data'!$H$31,0,10*ROW('Sanitation Data'!H68))="","",OFFSET('Sanitation Data'!$H$31,0,10*ROW('Sanitation Data'!H68)))</f>
        <v/>
      </c>
      <c r="DM74" s="34" t="str">
        <f ca="1">+IF(OFFSET('Sanitation Data'!$H$32,0,10*ROW('Sanitation Data'!H68))="","",OFFSET('Sanitation Data'!$H$32,0,10*ROW('Sanitation Data'!H68)))</f>
        <v/>
      </c>
      <c r="DN74" s="34" t="str">
        <f ca="1">+IF(OFFSET('Sanitation Data'!$H$33,0,10*ROW('Sanitation Data'!H68))="","",OFFSET('Sanitation Data'!$H$33,0,10*ROW('Sanitation Data'!H68)))</f>
        <v/>
      </c>
      <c r="DO74" s="34" t="str">
        <f ca="1">+IF(OFFSET('Hygiene Data'!$C$12,0,10*ROW('Hygiene Data'!C68))="","",OFFSET('Hygiene Data'!$C$12,0,10*ROW('Hygiene Data'!C68)))</f>
        <v/>
      </c>
      <c r="DP74" s="34" t="str">
        <f ca="1">+IF(OFFSET('Hygiene Data'!$C$13,0,10*ROW('Hygiene Data'!C68))="","",OFFSET('Hygiene Data'!$C$13,0,10*ROW('Hygiene Data'!C68)))</f>
        <v/>
      </c>
      <c r="DQ74" s="34" t="str">
        <f ca="1">+IF(OFFSET('Hygiene Data'!$C$14,0,10*ROW('Hygiene Data'!C68))="","",OFFSET('Hygiene Data'!$C$14,0,10*ROW('Hygiene Data'!C68)))</f>
        <v/>
      </c>
      <c r="DR74" s="34" t="str">
        <f ca="1">+IF(OFFSET('Hygiene Data'!$D$12,0,10*ROW('Hygiene Data'!D68))="","",OFFSET('Hygiene Data'!$D$12,0,10*ROW('Hygiene Data'!D68)))</f>
        <v/>
      </c>
      <c r="DS74" s="34" t="str">
        <f ca="1">+IF(OFFSET('Hygiene Data'!$D$13,0,10*ROW('Hygiene Data'!D68))="","",OFFSET('Hygiene Data'!$D$13,0,10*ROW('Hygiene Data'!D68)))</f>
        <v/>
      </c>
      <c r="DT74" s="34" t="str">
        <f ca="1">+IF(OFFSET('Hygiene Data'!$D$14,0,10*ROW('Hygiene Data'!D68))="","",OFFSET('Hygiene Data'!$D$14,0,10*ROW('Hygiene Data'!D68)))</f>
        <v/>
      </c>
      <c r="DU74" s="34" t="str">
        <f ca="1">+IF(OFFSET('Hygiene Data'!$E$12,0,10*ROW('Hygiene Data'!E68))="","",OFFSET('Hygiene Data'!$E$12,0,10*ROW('Hygiene Data'!E68)))</f>
        <v/>
      </c>
      <c r="DV74" s="34" t="str">
        <f ca="1">+IF(OFFSET('Hygiene Data'!$E$13,0,10*ROW('Hygiene Data'!E68))="","",OFFSET('Hygiene Data'!$E$13,0,10*ROW('Hygiene Data'!E68)))</f>
        <v/>
      </c>
      <c r="DW74" s="34" t="str">
        <f ca="1">+IF(OFFSET('Hygiene Data'!$E$14,0,10*ROW('Hygiene Data'!E68))="","",OFFSET('Hygiene Data'!$E$14,0,10*ROW('Hygiene Data'!E68)))</f>
        <v/>
      </c>
      <c r="DX74" s="34" t="str">
        <f ca="1">+IF(OFFSET('Hygiene Data'!$F$12,0,10*ROW('Hygiene Data'!F68))="","",OFFSET('Hygiene Data'!$F$12,0,10*ROW('Hygiene Data'!F68)))</f>
        <v/>
      </c>
      <c r="DY74" s="34" t="str">
        <f ca="1">+IF(OFFSET('Hygiene Data'!$F$13,0,10*ROW('Hygiene Data'!F68))="","",OFFSET('Hygiene Data'!$F$13,0,10*ROW('Hygiene Data'!F68)))</f>
        <v/>
      </c>
      <c r="DZ74" s="34" t="str">
        <f ca="1">+IF(OFFSET('Hygiene Data'!$F$14,0,10*ROW('Hygiene Data'!F68))="","",OFFSET('Hygiene Data'!$F$14,0,10*ROW('Hygiene Data'!F68)))</f>
        <v/>
      </c>
      <c r="EA74" s="34" t="str">
        <f ca="1">+IF(OFFSET('Hygiene Data'!$G$12,0,10*ROW('Hygiene Data'!G68))="","",OFFSET('Hygiene Data'!$G$12,0,10*ROW('Hygiene Data'!G68)))</f>
        <v/>
      </c>
      <c r="EB74" s="34" t="str">
        <f ca="1">+IF(OFFSET('Hygiene Data'!$G$13,0,10*ROW('Hygiene Data'!G68))="","",OFFSET('Hygiene Data'!$G$13,0,10*ROW('Hygiene Data'!G68)))</f>
        <v/>
      </c>
      <c r="EC74" s="34" t="str">
        <f ca="1">+IF(OFFSET('Hygiene Data'!$G$14,0,10*ROW('Hygiene Data'!G68))="","",OFFSET('Hygiene Data'!$G$14,0,10*ROW('Hygiene Data'!G68)))</f>
        <v/>
      </c>
      <c r="ED74" s="34" t="str">
        <f ca="1">+IF(OFFSET('Hygiene Data'!$H$12,0,10*ROW('Hygiene Data'!H68))="","",OFFSET('Hygiene Data'!$H$12,0,10*ROW('Hygiene Data'!H68)))</f>
        <v/>
      </c>
      <c r="EE74" s="34" t="str">
        <f ca="1">+IF(OFFSET('Hygiene Data'!$H$13,0,10*ROW('Hygiene Data'!H68))="","",OFFSET('Hygiene Data'!$H$13,0,10*ROW('Hygiene Data'!H68)))</f>
        <v/>
      </c>
      <c r="EF74" s="34" t="str">
        <f ca="1">+IF(OFFSET('Hygiene Data'!$H$14,0,10*ROW('Hygiene Data'!H68))="","",OFFSET('Hygiene Data'!$H$14,0,10*ROW('Hygiene Data'!H68)))</f>
        <v/>
      </c>
    </row>
    <row r="75" spans="1:136" x14ac:dyDescent="0.25">
      <c r="A75" s="57" t="str">
        <f ca="1">+IF(OFFSET('Water Data'!$B$1,0,10*ROW('Water Data'!B72))="","",OFFSET('Water Data'!$B$1,0,10*ROW('Water Data'!B72)))</f>
        <v/>
      </c>
      <c r="B75" s="57" t="str">
        <f ca="1">+IF(OFFSET('Water Data'!$A$3,0,10*ROW('Water Data'!A72))="","",OFFSET('Water Data'!$A$3,0,10*ROW('Water Data'!A72)))</f>
        <v/>
      </c>
      <c r="C75" s="57" t="str">
        <f ca="1">+IF(OFFSET('Water Data'!$C$3,0,10*ROW('Water Data'!C72))="","",OFFSET('Water Data'!$C$3,0,10*ROW('Water Data'!C72)))</f>
        <v/>
      </c>
      <c r="D75" s="249" t="e">
        <f ca="1">+IF(AND(ISNUMBER(OFFSET('Water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9" t="e">
        <f ca="1">+IF(AND(ISNUMBER(OFFSET('Water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9" t="e">
        <f ca="1">+IF(AND(ISNUMBER(OFFSET('Water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9" t="e">
        <f ca="1">+IF(AND(ISNUMBER(OFFSET('Water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9" t="e">
        <f ca="1">+IF(AND(ISNUMBER(OFFSET('Water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9" t="e">
        <f ca="1">+IF(AND(ISNUMBER(OFFSET('Water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9" t="e">
        <f ca="1">+IF(AND(ISNUMBER(OFFSET('Water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9" t="e">
        <f ca="1">+IF(AND(ISNUMBER(OFFSET('Water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9" t="e">
        <f ca="1">+IF(AND(ISNUMBER(OFFSET('Water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9" t="e">
        <f ca="1">+IF(AND(ISNUMBER(OFFSET('Water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9" t="e">
        <f ca="1">+IF(AND(ISNUMBER(OFFSET('Water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9" t="e">
        <f ca="1">+IF(AND(ISNUMBER(OFFSET('Water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9" t="e">
        <f ca="1">+IF(AND(ISNUMBER(OFFSET('Water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9" t="e">
        <f ca="1">+IF(AND(ISNUMBER(OFFSET('Water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9" t="e">
        <f ca="1">+IF(AND(ISNUMBER(OFFSET('Water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9" t="e">
        <f ca="1">+IF(AND(ISNUMBER(OFFSET('Water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9" t="e">
        <f ca="1">+IF(AND(ISNUMBER(OFFSET('Water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9" t="e">
        <f ca="1">+IF(AND(ISNUMBER(OFFSET('Water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0" t="e">
        <f ca="1">+IF(AND(ISNUMBER(OFFSET('Sanitation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0" t="e">
        <f ca="1">+IF(AND(ISNUMBER(OFFSET('Sanitation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0" t="e">
        <f ca="1">+IF(AND(ISNUMBER(OFFSET('Sanitation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0" t="e">
        <f ca="1">+IF(AND(ISNUMBER(OFFSET('Sanitation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0" t="e">
        <f ca="1">+IF(AND(ISNUMBER(OFFSET('Sanitation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0" t="e">
        <f ca="1">+IF(AND(ISNUMBER(OFFSET('Sanitation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0" t="e">
        <f ca="1">+IF(AND(ISNUMBER(OFFSET('Sanitation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0" t="e">
        <f ca="1">+IF(AND(ISNUMBER(OFFSET('Sanitation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0" t="e">
        <f ca="1">+IF(AND(ISNUMBER(OFFSET('Sanitation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0" t="e">
        <f ca="1">+IF(AND(ISNUMBER(OFFSET('Sanitation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0" t="e">
        <f ca="1">+IF(AND(ISNUMBER(OFFSET('Sanitation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0" t="e">
        <f ca="1">+IF(AND(ISNUMBER(OFFSET('Sanitation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0" t="e">
        <f ca="1">+IF(AND(ISNUMBER(OFFSET('Sanitation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0" t="e">
        <f ca="1">+IF(AND(ISNUMBER(OFFSET('Sanitation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0" t="e">
        <f ca="1">+IF(AND(ISNUMBER(OFFSET('Sanitation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0" t="e">
        <f ca="1">+IF(AND(ISNUMBER(OFFSET('Sanitation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0" t="e">
        <f ca="1">+IF(AND(ISNUMBER(OFFSET('Sanitation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0" t="e">
        <f ca="1">+IF(AND(ISNUMBER(OFFSET('Sanitation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0" t="e">
        <f ca="1">+IF(AND(ISNUMBER(OFFSET('Sanitation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0" t="e">
        <f ca="1">+IF(AND(ISNUMBER(OFFSET('Sanitation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0" t="e">
        <f ca="1">+IF(AND(ISNUMBER(OFFSET('Sanitation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0" t="e">
        <f ca="1">+IF(AND(ISNUMBER(OFFSET('Sanitation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0" t="e">
        <f ca="1">+IF(AND(ISNUMBER(OFFSET('Sanitation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0" t="e">
        <f ca="1">+IF(AND(ISNUMBER(OFFSET('Sanitation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0" t="e">
        <f ca="1">+IF(AND(ISNUMBER(OFFSET('Sanitation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0" t="e">
        <f ca="1">+IF(AND(ISNUMBER(OFFSET('Sanitation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0" t="e">
        <f ca="1">+IF(AND(ISNUMBER(OFFSET('Sanitation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0" t="e">
        <f ca="1">+IF(AND(ISNUMBER(OFFSET('Sanitation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0" t="e">
        <f ca="1">+IF(AND(ISNUMBER(OFFSET('Sanitation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0" t="e">
        <f ca="1">+IF(AND(ISNUMBER(OFFSET('Sanitation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1" t="e">
        <f ca="1">+IF(AND(ISNUMBER(OFFSET('Hygiene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1" t="e">
        <f ca="1">+IF(AND(ISNUMBER(OFFSET('Hygiene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1" t="e">
        <f ca="1">+IF(AND(ISNUMBER(OFFSET('Hygiene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1" t="e">
        <f ca="1">+IF(AND(ISNUMBER(OFFSET('Hygiene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1" t="e">
        <f ca="1">+IF(AND(ISNUMBER(OFFSET('Hygiene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1" t="e">
        <f ca="1">+IF(AND(ISNUMBER(OFFSET('Hygiene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1" t="e">
        <f ca="1">+IF(AND(ISNUMBER(OFFSET('Hygiene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1" t="e">
        <f ca="1">+IF(AND(ISNUMBER(OFFSET('Hygiene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1" t="e">
        <f ca="1">+IF(AND(ISNUMBER(OFFSET('Hygiene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1" t="e">
        <f ca="1">+IF(AND(ISNUMBER(OFFSET('Hygiene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1" t="e">
        <f ca="1">+IF(AND(ISNUMBER(OFFSET('Hygiene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1" t="e">
        <f ca="1">+IF(AND(ISNUMBER(OFFSET('Hygiene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1" t="e">
        <f ca="1">+IF(AND(ISNUMBER(OFFSET('Hygiene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1" t="e">
        <f ca="1">+IF(AND(ISNUMBER(OFFSET('Hygiene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1" t="e">
        <f ca="1">+IF(AND(ISNUMBER(OFFSET('Hygiene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1" t="e">
        <f ca="1">+IF(AND(ISNUMBER(OFFSET('Hygiene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1" t="e">
        <f ca="1">+IF(AND(ISNUMBER(OFFSET('Hygiene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1" t="e">
        <f ca="1">+IF(AND(ISNUMBER(OFFSET('Hygiene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1">+IF(OFFSET('Water Data'!$C$28,0,10*ROW('Water Data'!C69))="","",OFFSET('Water Data'!$C$28,0,10*ROW('Water Data'!C69)))</f>
        <v/>
      </c>
      <c r="BT75" s="34" t="str">
        <f ca="1">+IF(OFFSET('Water Data'!$C$29,0,10*ROW('Water Data'!C69))="","",OFFSET('Water Data'!$C$29,0,10*ROW('Water Data'!C69)))</f>
        <v/>
      </c>
      <c r="BU75" s="34" t="str">
        <f ca="1">+IF(OFFSET('Water Data'!$C$30,0,10*ROW('Water Data'!C69))="","",OFFSET('Water Data'!$C$30,0,10*ROW('Water Data'!C69)))</f>
        <v/>
      </c>
      <c r="BV75" s="34" t="str">
        <f ca="1">+IF(OFFSET('Water Data'!$D$28,0,10*ROW('Water Data'!D69))="","",OFFSET('Water Data'!$D$28,0,10*ROW('Water Data'!D69)))</f>
        <v/>
      </c>
      <c r="BW75" s="34" t="str">
        <f ca="1">+IF(OFFSET('Water Data'!$D$29,0,10*ROW('Water Data'!D69))="","",OFFSET('Water Data'!$D$29,0,10*ROW('Water Data'!D69)))</f>
        <v/>
      </c>
      <c r="BX75" s="34" t="str">
        <f ca="1">+IF(OFFSET('Water Data'!$D$30,0,10*ROW('Water Data'!D69))="","",OFFSET('Water Data'!$D$30,0,10*ROW('Water Data'!D69)))</f>
        <v/>
      </c>
      <c r="BY75" s="34" t="str">
        <f ca="1">+IF(OFFSET('Water Data'!$E$28,0,10*ROW('Water Data'!E69))="","",OFFSET('Water Data'!$E$28,0,10*ROW('Water Data'!E69)))</f>
        <v/>
      </c>
      <c r="BZ75" s="34" t="str">
        <f ca="1">+IF(OFFSET('Water Data'!$E$29,0,10*ROW('Water Data'!E69))="","",OFFSET('Water Data'!$E$29,0,10*ROW('Water Data'!E69)))</f>
        <v/>
      </c>
      <c r="CA75" s="34" t="str">
        <f ca="1">+IF(OFFSET('Water Data'!$E$30,0,10*ROW('Water Data'!E69))="","",OFFSET('Water Data'!$E$30,0,10*ROW('Water Data'!E69)))</f>
        <v/>
      </c>
      <c r="CB75" s="34" t="str">
        <f ca="1">+IF(OFFSET('Water Data'!$F$28,0,10*ROW('Water Data'!F69))="","",OFFSET('Water Data'!$F$28,0,10*ROW('Water Data'!F69)))</f>
        <v/>
      </c>
      <c r="CC75" s="34" t="str">
        <f ca="1">+IF(OFFSET('Water Data'!$F$29,0,10*ROW('Water Data'!F69))="","",OFFSET('Water Data'!$F$29,0,10*ROW('Water Data'!F69)))</f>
        <v/>
      </c>
      <c r="CD75" s="34" t="str">
        <f ca="1">+IF(OFFSET('Water Data'!$F$30,0,10*ROW('Water Data'!F69))="","",OFFSET('Water Data'!$F$30,0,10*ROW('Water Data'!F69)))</f>
        <v/>
      </c>
      <c r="CE75" s="34" t="str">
        <f ca="1">+IF(OFFSET('Water Data'!$G$28,0,10*ROW('Water Data'!G69))="","",OFFSET('Water Data'!$G$28,0,10*ROW('Water Data'!G69)))</f>
        <v/>
      </c>
      <c r="CF75" s="34" t="str">
        <f ca="1">+IF(OFFSET('Water Data'!$G$29,0,10*ROW('Water Data'!G69))="","",OFFSET('Water Data'!$G$29,0,10*ROW('Water Data'!G69)))</f>
        <v/>
      </c>
      <c r="CG75" s="34" t="str">
        <f ca="1">+IF(OFFSET('Water Data'!$G$30,0,10*ROW('Water Data'!G69))="","",OFFSET('Water Data'!$G$30,0,10*ROW('Water Data'!G69)))</f>
        <v/>
      </c>
      <c r="CH75" s="34" t="str">
        <f ca="1">+IF(OFFSET('Water Data'!$H$28,0,10*ROW('Water Data'!H69))="","",OFFSET('Water Data'!$H$28,0,10*ROW('Water Data'!H69)))</f>
        <v/>
      </c>
      <c r="CI75" s="34" t="str">
        <f ca="1">+IF(OFFSET('Water Data'!$H$29,0,10*ROW('Water Data'!H69))="","",OFFSET('Water Data'!$H$29,0,10*ROW('Water Data'!H69)))</f>
        <v/>
      </c>
      <c r="CJ75" s="34" t="str">
        <f ca="1">+IF(OFFSET('Water Data'!$H$30,0,10*ROW('Water Data'!H69))="","",OFFSET('Water Data'!$H$30,0,10*ROW('Water Data'!H69)))</f>
        <v/>
      </c>
      <c r="CK75" s="34" t="str">
        <f ca="1">+IF(OFFSET('Sanitation Data'!$C$29,0,10*ROW('Sanitation Data'!C69))="","",OFFSET('Sanitation Data'!$C$29,0,10*ROW('Sanitation Data'!C69)))</f>
        <v/>
      </c>
      <c r="CL75" s="34" t="str">
        <f ca="1">+IF(OFFSET('Sanitation Data'!$C$30,0,10*ROW('Sanitation Data'!C69))="","",OFFSET('Sanitation Data'!$C$30,0,10*ROW('Sanitation Data'!C69)))</f>
        <v/>
      </c>
      <c r="CM75" s="34" t="str">
        <f ca="1">+IF(OFFSET('Sanitation Data'!$C$31,0,10*ROW('Sanitation Data'!C69))="","",OFFSET('Sanitation Data'!$C$31,0,10*ROW('Sanitation Data'!C69)))</f>
        <v/>
      </c>
      <c r="CN75" s="34" t="str">
        <f ca="1">+IF(OFFSET('Sanitation Data'!$C$32,0,10*ROW('Sanitation Data'!C69))="","",OFFSET('Sanitation Data'!$C$32,0,10*ROW('Sanitation Data'!C69)))</f>
        <v/>
      </c>
      <c r="CO75" s="34" t="str">
        <f ca="1">+IF(OFFSET('Sanitation Data'!$C$33,0,10*ROW('Sanitation Data'!C69))="","",OFFSET('Sanitation Data'!$C$33,0,10*ROW('Sanitation Data'!C69)))</f>
        <v/>
      </c>
      <c r="CP75" s="34" t="str">
        <f ca="1">+IF(OFFSET('Sanitation Data'!$D$29,0,10*ROW('Sanitation Data'!D69))="","",OFFSET('Sanitation Data'!$D$29,0,10*ROW('Sanitation Data'!D69)))</f>
        <v/>
      </c>
      <c r="CQ75" s="34" t="str">
        <f ca="1">+IF(OFFSET('Sanitation Data'!$D$30,0,10*ROW('Sanitation Data'!D69))="","",OFFSET('Sanitation Data'!$D$30,0,10*ROW('Sanitation Data'!D69)))</f>
        <v/>
      </c>
      <c r="CR75" s="34" t="str">
        <f ca="1">+IF(OFFSET('Sanitation Data'!$D$31,0,10*ROW('Sanitation Data'!D69))="","",OFFSET('Sanitation Data'!$D$31,0,10*ROW('Sanitation Data'!D69)))</f>
        <v/>
      </c>
      <c r="CS75" s="34" t="str">
        <f ca="1">+IF(OFFSET('Sanitation Data'!$D$32,0,10*ROW('Sanitation Data'!D69))="","",OFFSET('Sanitation Data'!$D$32,0,10*ROW('Sanitation Data'!D69)))</f>
        <v/>
      </c>
      <c r="CT75" s="34" t="str">
        <f ca="1">+IF(OFFSET('Sanitation Data'!$D$33,0,10*ROW('Sanitation Data'!D69))="","",OFFSET('Sanitation Data'!$D$33,0,10*ROW('Sanitation Data'!D69)))</f>
        <v/>
      </c>
      <c r="CU75" s="34" t="str">
        <f ca="1">+IF(OFFSET('Sanitation Data'!$E$29,0,10*ROW('Sanitation Data'!E69))="","",OFFSET('Sanitation Data'!$E$29,0,10*ROW('Sanitation Data'!E69)))</f>
        <v/>
      </c>
      <c r="CV75" s="34" t="str">
        <f ca="1">+IF(OFFSET('Sanitation Data'!$E$30,0,10*ROW('Sanitation Data'!E69))="","",OFFSET('Sanitation Data'!$E$30,0,10*ROW('Sanitation Data'!E69)))</f>
        <v/>
      </c>
      <c r="CW75" s="34" t="str">
        <f ca="1">+IF(OFFSET('Sanitation Data'!$E$31,0,10*ROW('Sanitation Data'!E69))="","",OFFSET('Sanitation Data'!$E$31,0,10*ROW('Sanitation Data'!E69)))</f>
        <v/>
      </c>
      <c r="CX75" s="34" t="str">
        <f ca="1">+IF(OFFSET('Sanitation Data'!$E$32,0,10*ROW('Sanitation Data'!E69))="","",OFFSET('Sanitation Data'!$E$32,0,10*ROW('Sanitation Data'!E69)))</f>
        <v/>
      </c>
      <c r="CY75" s="34" t="str">
        <f ca="1">+IF(OFFSET('Sanitation Data'!$E$33,0,10*ROW('Sanitation Data'!E69))="","",OFFSET('Sanitation Data'!$E$33,0,10*ROW('Sanitation Data'!E69)))</f>
        <v/>
      </c>
      <c r="CZ75" s="34" t="str">
        <f ca="1">+IF(OFFSET('Sanitation Data'!$F$29,0,10*ROW('Sanitation Data'!F69))="","",OFFSET('Sanitation Data'!$F$29,0,10*ROW('Sanitation Data'!F69)))</f>
        <v/>
      </c>
      <c r="DA75" s="34" t="str">
        <f ca="1">+IF(OFFSET('Sanitation Data'!$F$30,0,10*ROW('Sanitation Data'!F69))="","",OFFSET('Sanitation Data'!$F$30,0,10*ROW('Sanitation Data'!F69)))</f>
        <v/>
      </c>
      <c r="DB75" s="34" t="str">
        <f ca="1">+IF(OFFSET('Sanitation Data'!$F$31,0,10*ROW('Sanitation Data'!F69))="","",OFFSET('Sanitation Data'!$F$31,0,10*ROW('Sanitation Data'!F69)))</f>
        <v/>
      </c>
      <c r="DC75" s="34" t="str">
        <f ca="1">+IF(OFFSET('Sanitation Data'!$F$32,0,10*ROW('Sanitation Data'!F69))="","",OFFSET('Sanitation Data'!$F$32,0,10*ROW('Sanitation Data'!F69)))</f>
        <v/>
      </c>
      <c r="DD75" s="34" t="str">
        <f ca="1">+IF(OFFSET('Sanitation Data'!$F$33,0,10*ROW('Sanitation Data'!F69))="","",OFFSET('Sanitation Data'!$F$33,0,10*ROW('Sanitation Data'!F69)))</f>
        <v/>
      </c>
      <c r="DE75" s="34" t="str">
        <f ca="1">+IF(OFFSET('Sanitation Data'!$G$29,0,10*ROW('Sanitation Data'!G69))="","",OFFSET('Sanitation Data'!$G$29,0,10*ROW('Sanitation Data'!G69)))</f>
        <v/>
      </c>
      <c r="DF75" s="34" t="str">
        <f ca="1">+IF(OFFSET('Sanitation Data'!$G$30,0,10*ROW('Sanitation Data'!G69))="","",OFFSET('Sanitation Data'!$G$30,0,10*ROW('Sanitation Data'!G69)))</f>
        <v/>
      </c>
      <c r="DG75" s="34" t="str">
        <f ca="1">+IF(OFFSET('Sanitation Data'!$G$31,0,10*ROW('Sanitation Data'!G69))="","",OFFSET('Sanitation Data'!$G$31,0,10*ROW('Sanitation Data'!G69)))</f>
        <v/>
      </c>
      <c r="DH75" s="34" t="str">
        <f ca="1">+IF(OFFSET('Sanitation Data'!$G$32,0,10*ROW('Sanitation Data'!G69))="","",OFFSET('Sanitation Data'!$G$32,0,10*ROW('Sanitation Data'!G69)))</f>
        <v/>
      </c>
      <c r="DI75" s="34" t="str">
        <f ca="1">+IF(OFFSET('Sanitation Data'!$G$33,0,10*ROW('Sanitation Data'!G69))="","",OFFSET('Sanitation Data'!$G$33,0,10*ROW('Sanitation Data'!G69)))</f>
        <v/>
      </c>
      <c r="DJ75" s="34" t="str">
        <f ca="1">+IF(OFFSET('Sanitation Data'!$H$29,0,10*ROW('Sanitation Data'!H69))="","",OFFSET('Sanitation Data'!$H$29,0,10*ROW('Sanitation Data'!H69)))</f>
        <v/>
      </c>
      <c r="DK75" s="34" t="str">
        <f ca="1">+IF(OFFSET('Sanitation Data'!$H$30,0,10*ROW('Sanitation Data'!H69))="","",OFFSET('Sanitation Data'!$H$30,0,10*ROW('Sanitation Data'!H69)))</f>
        <v/>
      </c>
      <c r="DL75" s="34" t="str">
        <f ca="1">+IF(OFFSET('Sanitation Data'!$H$31,0,10*ROW('Sanitation Data'!H69))="","",OFFSET('Sanitation Data'!$H$31,0,10*ROW('Sanitation Data'!H69)))</f>
        <v/>
      </c>
      <c r="DM75" s="34" t="str">
        <f ca="1">+IF(OFFSET('Sanitation Data'!$H$32,0,10*ROW('Sanitation Data'!H69))="","",OFFSET('Sanitation Data'!$H$32,0,10*ROW('Sanitation Data'!H69)))</f>
        <v/>
      </c>
      <c r="DN75" s="34" t="str">
        <f ca="1">+IF(OFFSET('Sanitation Data'!$H$33,0,10*ROW('Sanitation Data'!H69))="","",OFFSET('Sanitation Data'!$H$33,0,10*ROW('Sanitation Data'!H69)))</f>
        <v/>
      </c>
      <c r="DO75" s="34" t="str">
        <f ca="1">+IF(OFFSET('Hygiene Data'!$C$12,0,10*ROW('Hygiene Data'!C69))="","",OFFSET('Hygiene Data'!$C$12,0,10*ROW('Hygiene Data'!C69)))</f>
        <v/>
      </c>
      <c r="DP75" s="34" t="str">
        <f ca="1">+IF(OFFSET('Hygiene Data'!$C$13,0,10*ROW('Hygiene Data'!C69))="","",OFFSET('Hygiene Data'!$C$13,0,10*ROW('Hygiene Data'!C69)))</f>
        <v/>
      </c>
      <c r="DQ75" s="34" t="str">
        <f ca="1">+IF(OFFSET('Hygiene Data'!$C$14,0,10*ROW('Hygiene Data'!C69))="","",OFFSET('Hygiene Data'!$C$14,0,10*ROW('Hygiene Data'!C69)))</f>
        <v/>
      </c>
      <c r="DR75" s="34" t="str">
        <f ca="1">+IF(OFFSET('Hygiene Data'!$D$12,0,10*ROW('Hygiene Data'!D69))="","",OFFSET('Hygiene Data'!$D$12,0,10*ROW('Hygiene Data'!D69)))</f>
        <v/>
      </c>
      <c r="DS75" s="34" t="str">
        <f ca="1">+IF(OFFSET('Hygiene Data'!$D$13,0,10*ROW('Hygiene Data'!D69))="","",OFFSET('Hygiene Data'!$D$13,0,10*ROW('Hygiene Data'!D69)))</f>
        <v/>
      </c>
      <c r="DT75" s="34" t="str">
        <f ca="1">+IF(OFFSET('Hygiene Data'!$D$14,0,10*ROW('Hygiene Data'!D69))="","",OFFSET('Hygiene Data'!$D$14,0,10*ROW('Hygiene Data'!D69)))</f>
        <v/>
      </c>
      <c r="DU75" s="34" t="str">
        <f ca="1">+IF(OFFSET('Hygiene Data'!$E$12,0,10*ROW('Hygiene Data'!E69))="","",OFFSET('Hygiene Data'!$E$12,0,10*ROW('Hygiene Data'!E69)))</f>
        <v/>
      </c>
      <c r="DV75" s="34" t="str">
        <f ca="1">+IF(OFFSET('Hygiene Data'!$E$13,0,10*ROW('Hygiene Data'!E69))="","",OFFSET('Hygiene Data'!$E$13,0,10*ROW('Hygiene Data'!E69)))</f>
        <v/>
      </c>
      <c r="DW75" s="34" t="str">
        <f ca="1">+IF(OFFSET('Hygiene Data'!$E$14,0,10*ROW('Hygiene Data'!E69))="","",OFFSET('Hygiene Data'!$E$14,0,10*ROW('Hygiene Data'!E69)))</f>
        <v/>
      </c>
      <c r="DX75" s="34" t="str">
        <f ca="1">+IF(OFFSET('Hygiene Data'!$F$12,0,10*ROW('Hygiene Data'!F69))="","",OFFSET('Hygiene Data'!$F$12,0,10*ROW('Hygiene Data'!F69)))</f>
        <v/>
      </c>
      <c r="DY75" s="34" t="str">
        <f ca="1">+IF(OFFSET('Hygiene Data'!$F$13,0,10*ROW('Hygiene Data'!F69))="","",OFFSET('Hygiene Data'!$F$13,0,10*ROW('Hygiene Data'!F69)))</f>
        <v/>
      </c>
      <c r="DZ75" s="34" t="str">
        <f ca="1">+IF(OFFSET('Hygiene Data'!$F$14,0,10*ROW('Hygiene Data'!F69))="","",OFFSET('Hygiene Data'!$F$14,0,10*ROW('Hygiene Data'!F69)))</f>
        <v/>
      </c>
      <c r="EA75" s="34" t="str">
        <f ca="1">+IF(OFFSET('Hygiene Data'!$G$12,0,10*ROW('Hygiene Data'!G69))="","",OFFSET('Hygiene Data'!$G$12,0,10*ROW('Hygiene Data'!G69)))</f>
        <v/>
      </c>
      <c r="EB75" s="34" t="str">
        <f ca="1">+IF(OFFSET('Hygiene Data'!$G$13,0,10*ROW('Hygiene Data'!G69))="","",OFFSET('Hygiene Data'!$G$13,0,10*ROW('Hygiene Data'!G69)))</f>
        <v/>
      </c>
      <c r="EC75" s="34" t="str">
        <f ca="1">+IF(OFFSET('Hygiene Data'!$G$14,0,10*ROW('Hygiene Data'!G69))="","",OFFSET('Hygiene Data'!$G$14,0,10*ROW('Hygiene Data'!G69)))</f>
        <v/>
      </c>
      <c r="ED75" s="34" t="str">
        <f ca="1">+IF(OFFSET('Hygiene Data'!$H$12,0,10*ROW('Hygiene Data'!H69))="","",OFFSET('Hygiene Data'!$H$12,0,10*ROW('Hygiene Data'!H69)))</f>
        <v/>
      </c>
      <c r="EE75" s="34" t="str">
        <f ca="1">+IF(OFFSET('Hygiene Data'!$H$13,0,10*ROW('Hygiene Data'!H69))="","",OFFSET('Hygiene Data'!$H$13,0,10*ROW('Hygiene Data'!H69)))</f>
        <v/>
      </c>
      <c r="EF75" s="34" t="str">
        <f ca="1">+IF(OFFSET('Hygiene Data'!$H$14,0,10*ROW('Hygiene Data'!H69))="","",OFFSET('Hygiene Data'!$H$14,0,10*ROW('Hygiene Data'!H69)))</f>
        <v/>
      </c>
    </row>
    <row r="76" spans="1:136" x14ac:dyDescent="0.25">
      <c r="A76" s="57" t="str">
        <f ca="1">+IF(OFFSET('Water Data'!$B$1,0,10*ROW('Water Data'!B73))="","",OFFSET('Water Data'!$B$1,0,10*ROW('Water Data'!B73)))</f>
        <v/>
      </c>
      <c r="B76" s="57" t="str">
        <f ca="1">+IF(OFFSET('Water Data'!$A$3,0,10*ROW('Water Data'!A73))="","",OFFSET('Water Data'!$A$3,0,10*ROW('Water Data'!A73)))</f>
        <v/>
      </c>
      <c r="C76" s="57" t="str">
        <f ca="1">+IF(OFFSET('Water Data'!$C$3,0,10*ROW('Water Data'!C73))="","",OFFSET('Water Data'!$C$3,0,10*ROW('Water Data'!C73)))</f>
        <v/>
      </c>
      <c r="D76" s="249" t="e">
        <f ca="1">+IF(AND(ISNUMBER(OFFSET('Water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9" t="e">
        <f ca="1">+IF(AND(ISNUMBER(OFFSET('Water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9" t="e">
        <f ca="1">+IF(AND(ISNUMBER(OFFSET('Water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9" t="e">
        <f ca="1">+IF(AND(ISNUMBER(OFFSET('Water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9" t="e">
        <f ca="1">+IF(AND(ISNUMBER(OFFSET('Water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9" t="e">
        <f ca="1">+IF(AND(ISNUMBER(OFFSET('Water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9" t="e">
        <f ca="1">+IF(AND(ISNUMBER(OFFSET('Water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9" t="e">
        <f ca="1">+IF(AND(ISNUMBER(OFFSET('Water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9" t="e">
        <f ca="1">+IF(AND(ISNUMBER(OFFSET('Water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9" t="e">
        <f ca="1">+IF(AND(ISNUMBER(OFFSET('Water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9" t="e">
        <f ca="1">+IF(AND(ISNUMBER(OFFSET('Water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9" t="e">
        <f ca="1">+IF(AND(ISNUMBER(OFFSET('Water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9" t="e">
        <f ca="1">+IF(AND(ISNUMBER(OFFSET('Water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9" t="e">
        <f ca="1">+IF(AND(ISNUMBER(OFFSET('Water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9" t="e">
        <f ca="1">+IF(AND(ISNUMBER(OFFSET('Water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9" t="e">
        <f ca="1">+IF(AND(ISNUMBER(OFFSET('Water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9" t="e">
        <f ca="1">+IF(AND(ISNUMBER(OFFSET('Water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9" t="e">
        <f ca="1">+IF(AND(ISNUMBER(OFFSET('Water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0" t="e">
        <f ca="1">+IF(AND(ISNUMBER(OFFSET('Sanitation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0" t="e">
        <f ca="1">+IF(AND(ISNUMBER(OFFSET('Sanitation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0" t="e">
        <f ca="1">+IF(AND(ISNUMBER(OFFSET('Sanitation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0" t="e">
        <f ca="1">+IF(AND(ISNUMBER(OFFSET('Sanitation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0" t="e">
        <f ca="1">+IF(AND(ISNUMBER(OFFSET('Sanitation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0" t="e">
        <f ca="1">+IF(AND(ISNUMBER(OFFSET('Sanitation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0" t="e">
        <f ca="1">+IF(AND(ISNUMBER(OFFSET('Sanitation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0" t="e">
        <f ca="1">+IF(AND(ISNUMBER(OFFSET('Sanitation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0" t="e">
        <f ca="1">+IF(AND(ISNUMBER(OFFSET('Sanitation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0" t="e">
        <f ca="1">+IF(AND(ISNUMBER(OFFSET('Sanitation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0" t="e">
        <f ca="1">+IF(AND(ISNUMBER(OFFSET('Sanitation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0" t="e">
        <f ca="1">+IF(AND(ISNUMBER(OFFSET('Sanitation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0" t="e">
        <f ca="1">+IF(AND(ISNUMBER(OFFSET('Sanitation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0" t="e">
        <f ca="1">+IF(AND(ISNUMBER(OFFSET('Sanitation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0" t="e">
        <f ca="1">+IF(AND(ISNUMBER(OFFSET('Sanitation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0" t="e">
        <f ca="1">+IF(AND(ISNUMBER(OFFSET('Sanitation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0" t="e">
        <f ca="1">+IF(AND(ISNUMBER(OFFSET('Sanitation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0" t="e">
        <f ca="1">+IF(AND(ISNUMBER(OFFSET('Sanitation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0" t="e">
        <f ca="1">+IF(AND(ISNUMBER(OFFSET('Sanitation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0" t="e">
        <f ca="1">+IF(AND(ISNUMBER(OFFSET('Sanitation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0" t="e">
        <f ca="1">+IF(AND(ISNUMBER(OFFSET('Sanitation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0" t="e">
        <f ca="1">+IF(AND(ISNUMBER(OFFSET('Sanitation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0" t="e">
        <f ca="1">+IF(AND(ISNUMBER(OFFSET('Sanitation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0" t="e">
        <f ca="1">+IF(AND(ISNUMBER(OFFSET('Sanitation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0" t="e">
        <f ca="1">+IF(AND(ISNUMBER(OFFSET('Sanitation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0" t="e">
        <f ca="1">+IF(AND(ISNUMBER(OFFSET('Sanitation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0" t="e">
        <f ca="1">+IF(AND(ISNUMBER(OFFSET('Sanitation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0" t="e">
        <f ca="1">+IF(AND(ISNUMBER(OFFSET('Sanitation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0" t="e">
        <f ca="1">+IF(AND(ISNUMBER(OFFSET('Sanitation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0" t="e">
        <f ca="1">+IF(AND(ISNUMBER(OFFSET('Sanitation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1" t="e">
        <f ca="1">+IF(AND(ISNUMBER(OFFSET('Hygiene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1" t="e">
        <f ca="1">+IF(AND(ISNUMBER(OFFSET('Hygiene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1" t="e">
        <f ca="1">+IF(AND(ISNUMBER(OFFSET('Hygiene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1" t="e">
        <f ca="1">+IF(AND(ISNUMBER(OFFSET('Hygiene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1" t="e">
        <f ca="1">+IF(AND(ISNUMBER(OFFSET('Hygiene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1" t="e">
        <f ca="1">+IF(AND(ISNUMBER(OFFSET('Hygiene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1" t="e">
        <f ca="1">+IF(AND(ISNUMBER(OFFSET('Hygiene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1" t="e">
        <f ca="1">+IF(AND(ISNUMBER(OFFSET('Hygiene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1" t="e">
        <f ca="1">+IF(AND(ISNUMBER(OFFSET('Hygiene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1" t="e">
        <f ca="1">+IF(AND(ISNUMBER(OFFSET('Hygiene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1" t="e">
        <f ca="1">+IF(AND(ISNUMBER(OFFSET('Hygiene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1" t="e">
        <f ca="1">+IF(AND(ISNUMBER(OFFSET('Hygiene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1" t="e">
        <f ca="1">+IF(AND(ISNUMBER(OFFSET('Hygiene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1" t="e">
        <f ca="1">+IF(AND(ISNUMBER(OFFSET('Hygiene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1" t="e">
        <f ca="1">+IF(AND(ISNUMBER(OFFSET('Hygiene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1" t="e">
        <f ca="1">+IF(AND(ISNUMBER(OFFSET('Hygiene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1" t="e">
        <f ca="1">+IF(AND(ISNUMBER(OFFSET('Hygiene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1" t="e">
        <f ca="1">+IF(AND(ISNUMBER(OFFSET('Hygiene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1">+IF(OFFSET('Water Data'!$C$28,0,10*ROW('Water Data'!C70))="","",OFFSET('Water Data'!$C$28,0,10*ROW('Water Data'!C70)))</f>
        <v/>
      </c>
      <c r="BT76" s="34" t="str">
        <f ca="1">+IF(OFFSET('Water Data'!$C$29,0,10*ROW('Water Data'!C70))="","",OFFSET('Water Data'!$C$29,0,10*ROW('Water Data'!C70)))</f>
        <v/>
      </c>
      <c r="BU76" s="34" t="str">
        <f ca="1">+IF(OFFSET('Water Data'!$C$30,0,10*ROW('Water Data'!C70))="","",OFFSET('Water Data'!$C$30,0,10*ROW('Water Data'!C70)))</f>
        <v/>
      </c>
      <c r="BV76" s="34" t="str">
        <f ca="1">+IF(OFFSET('Water Data'!$D$28,0,10*ROW('Water Data'!D70))="","",OFFSET('Water Data'!$D$28,0,10*ROW('Water Data'!D70)))</f>
        <v/>
      </c>
      <c r="BW76" s="34" t="str">
        <f ca="1">+IF(OFFSET('Water Data'!$D$29,0,10*ROW('Water Data'!D70))="","",OFFSET('Water Data'!$D$29,0,10*ROW('Water Data'!D70)))</f>
        <v/>
      </c>
      <c r="BX76" s="34" t="str">
        <f ca="1">+IF(OFFSET('Water Data'!$D$30,0,10*ROW('Water Data'!D70))="","",OFFSET('Water Data'!$D$30,0,10*ROW('Water Data'!D70)))</f>
        <v/>
      </c>
      <c r="BY76" s="34" t="str">
        <f ca="1">+IF(OFFSET('Water Data'!$E$28,0,10*ROW('Water Data'!E70))="","",OFFSET('Water Data'!$E$28,0,10*ROW('Water Data'!E70)))</f>
        <v/>
      </c>
      <c r="BZ76" s="34" t="str">
        <f ca="1">+IF(OFFSET('Water Data'!$E$29,0,10*ROW('Water Data'!E70))="","",OFFSET('Water Data'!$E$29,0,10*ROW('Water Data'!E70)))</f>
        <v/>
      </c>
      <c r="CA76" s="34" t="str">
        <f ca="1">+IF(OFFSET('Water Data'!$E$30,0,10*ROW('Water Data'!E70))="","",OFFSET('Water Data'!$E$30,0,10*ROW('Water Data'!E70)))</f>
        <v/>
      </c>
      <c r="CB76" s="34" t="str">
        <f ca="1">+IF(OFFSET('Water Data'!$F$28,0,10*ROW('Water Data'!F70))="","",OFFSET('Water Data'!$F$28,0,10*ROW('Water Data'!F70)))</f>
        <v/>
      </c>
      <c r="CC76" s="34" t="str">
        <f ca="1">+IF(OFFSET('Water Data'!$F$29,0,10*ROW('Water Data'!F70))="","",OFFSET('Water Data'!$F$29,0,10*ROW('Water Data'!F70)))</f>
        <v/>
      </c>
      <c r="CD76" s="34" t="str">
        <f ca="1">+IF(OFFSET('Water Data'!$F$30,0,10*ROW('Water Data'!F70))="","",OFFSET('Water Data'!$F$30,0,10*ROW('Water Data'!F70)))</f>
        <v/>
      </c>
      <c r="CE76" s="34" t="str">
        <f ca="1">+IF(OFFSET('Water Data'!$G$28,0,10*ROW('Water Data'!G70))="","",OFFSET('Water Data'!$G$28,0,10*ROW('Water Data'!G70)))</f>
        <v/>
      </c>
      <c r="CF76" s="34" t="str">
        <f ca="1">+IF(OFFSET('Water Data'!$G$29,0,10*ROW('Water Data'!G70))="","",OFFSET('Water Data'!$G$29,0,10*ROW('Water Data'!G70)))</f>
        <v/>
      </c>
      <c r="CG76" s="34" t="str">
        <f ca="1">+IF(OFFSET('Water Data'!$G$30,0,10*ROW('Water Data'!G70))="","",OFFSET('Water Data'!$G$30,0,10*ROW('Water Data'!G70)))</f>
        <v/>
      </c>
      <c r="CH76" s="34" t="str">
        <f ca="1">+IF(OFFSET('Water Data'!$H$28,0,10*ROW('Water Data'!H70))="","",OFFSET('Water Data'!$H$28,0,10*ROW('Water Data'!H70)))</f>
        <v/>
      </c>
      <c r="CI76" s="34" t="str">
        <f ca="1">+IF(OFFSET('Water Data'!$H$29,0,10*ROW('Water Data'!H70))="","",OFFSET('Water Data'!$H$29,0,10*ROW('Water Data'!H70)))</f>
        <v/>
      </c>
      <c r="CJ76" s="34" t="str">
        <f ca="1">+IF(OFFSET('Water Data'!$H$30,0,10*ROW('Water Data'!H70))="","",OFFSET('Water Data'!$H$30,0,10*ROW('Water Data'!H70)))</f>
        <v/>
      </c>
      <c r="CK76" s="34" t="str">
        <f ca="1">+IF(OFFSET('Sanitation Data'!$C$29,0,10*ROW('Sanitation Data'!C70))="","",OFFSET('Sanitation Data'!$C$29,0,10*ROW('Sanitation Data'!C70)))</f>
        <v/>
      </c>
      <c r="CL76" s="34" t="str">
        <f ca="1">+IF(OFFSET('Sanitation Data'!$C$30,0,10*ROW('Sanitation Data'!C70))="","",OFFSET('Sanitation Data'!$C$30,0,10*ROW('Sanitation Data'!C70)))</f>
        <v/>
      </c>
      <c r="CM76" s="34" t="str">
        <f ca="1">+IF(OFFSET('Sanitation Data'!$C$31,0,10*ROW('Sanitation Data'!C70))="","",OFFSET('Sanitation Data'!$C$31,0,10*ROW('Sanitation Data'!C70)))</f>
        <v/>
      </c>
      <c r="CN76" s="34" t="str">
        <f ca="1">+IF(OFFSET('Sanitation Data'!$C$32,0,10*ROW('Sanitation Data'!C70))="","",OFFSET('Sanitation Data'!$C$32,0,10*ROW('Sanitation Data'!C70)))</f>
        <v/>
      </c>
      <c r="CO76" s="34" t="str">
        <f ca="1">+IF(OFFSET('Sanitation Data'!$C$33,0,10*ROW('Sanitation Data'!C70))="","",OFFSET('Sanitation Data'!$C$33,0,10*ROW('Sanitation Data'!C70)))</f>
        <v/>
      </c>
      <c r="CP76" s="34" t="str">
        <f ca="1">+IF(OFFSET('Sanitation Data'!$D$29,0,10*ROW('Sanitation Data'!D70))="","",OFFSET('Sanitation Data'!$D$29,0,10*ROW('Sanitation Data'!D70)))</f>
        <v/>
      </c>
      <c r="CQ76" s="34" t="str">
        <f ca="1">+IF(OFFSET('Sanitation Data'!$D$30,0,10*ROW('Sanitation Data'!D70))="","",OFFSET('Sanitation Data'!$D$30,0,10*ROW('Sanitation Data'!D70)))</f>
        <v/>
      </c>
      <c r="CR76" s="34" t="str">
        <f ca="1">+IF(OFFSET('Sanitation Data'!$D$31,0,10*ROW('Sanitation Data'!D70))="","",OFFSET('Sanitation Data'!$D$31,0,10*ROW('Sanitation Data'!D70)))</f>
        <v/>
      </c>
      <c r="CS76" s="34" t="str">
        <f ca="1">+IF(OFFSET('Sanitation Data'!$D$32,0,10*ROW('Sanitation Data'!D70))="","",OFFSET('Sanitation Data'!$D$32,0,10*ROW('Sanitation Data'!D70)))</f>
        <v/>
      </c>
      <c r="CT76" s="34" t="str">
        <f ca="1">+IF(OFFSET('Sanitation Data'!$D$33,0,10*ROW('Sanitation Data'!D70))="","",OFFSET('Sanitation Data'!$D$33,0,10*ROW('Sanitation Data'!D70)))</f>
        <v/>
      </c>
      <c r="CU76" s="34" t="str">
        <f ca="1">+IF(OFFSET('Sanitation Data'!$E$29,0,10*ROW('Sanitation Data'!E70))="","",OFFSET('Sanitation Data'!$E$29,0,10*ROW('Sanitation Data'!E70)))</f>
        <v/>
      </c>
      <c r="CV76" s="34" t="str">
        <f ca="1">+IF(OFFSET('Sanitation Data'!$E$30,0,10*ROW('Sanitation Data'!E70))="","",OFFSET('Sanitation Data'!$E$30,0,10*ROW('Sanitation Data'!E70)))</f>
        <v/>
      </c>
      <c r="CW76" s="34" t="str">
        <f ca="1">+IF(OFFSET('Sanitation Data'!$E$31,0,10*ROW('Sanitation Data'!E70))="","",OFFSET('Sanitation Data'!$E$31,0,10*ROW('Sanitation Data'!E70)))</f>
        <v/>
      </c>
      <c r="CX76" s="34" t="str">
        <f ca="1">+IF(OFFSET('Sanitation Data'!$E$32,0,10*ROW('Sanitation Data'!E70))="","",OFFSET('Sanitation Data'!$E$32,0,10*ROW('Sanitation Data'!E70)))</f>
        <v/>
      </c>
      <c r="CY76" s="34" t="str">
        <f ca="1">+IF(OFFSET('Sanitation Data'!$E$33,0,10*ROW('Sanitation Data'!E70))="","",OFFSET('Sanitation Data'!$E$33,0,10*ROW('Sanitation Data'!E70)))</f>
        <v/>
      </c>
      <c r="CZ76" s="34" t="str">
        <f ca="1">+IF(OFFSET('Sanitation Data'!$F$29,0,10*ROW('Sanitation Data'!F70))="","",OFFSET('Sanitation Data'!$F$29,0,10*ROW('Sanitation Data'!F70)))</f>
        <v/>
      </c>
      <c r="DA76" s="34" t="str">
        <f ca="1">+IF(OFFSET('Sanitation Data'!$F$30,0,10*ROW('Sanitation Data'!F70))="","",OFFSET('Sanitation Data'!$F$30,0,10*ROW('Sanitation Data'!F70)))</f>
        <v/>
      </c>
      <c r="DB76" s="34" t="str">
        <f ca="1">+IF(OFFSET('Sanitation Data'!$F$31,0,10*ROW('Sanitation Data'!F70))="","",OFFSET('Sanitation Data'!$F$31,0,10*ROW('Sanitation Data'!F70)))</f>
        <v/>
      </c>
      <c r="DC76" s="34" t="str">
        <f ca="1">+IF(OFFSET('Sanitation Data'!$F$32,0,10*ROW('Sanitation Data'!F70))="","",OFFSET('Sanitation Data'!$F$32,0,10*ROW('Sanitation Data'!F70)))</f>
        <v/>
      </c>
      <c r="DD76" s="34" t="str">
        <f ca="1">+IF(OFFSET('Sanitation Data'!$F$33,0,10*ROW('Sanitation Data'!F70))="","",OFFSET('Sanitation Data'!$F$33,0,10*ROW('Sanitation Data'!F70)))</f>
        <v/>
      </c>
      <c r="DE76" s="34" t="str">
        <f ca="1">+IF(OFFSET('Sanitation Data'!$G$29,0,10*ROW('Sanitation Data'!G70))="","",OFFSET('Sanitation Data'!$G$29,0,10*ROW('Sanitation Data'!G70)))</f>
        <v/>
      </c>
      <c r="DF76" s="34" t="str">
        <f ca="1">+IF(OFFSET('Sanitation Data'!$G$30,0,10*ROW('Sanitation Data'!G70))="","",OFFSET('Sanitation Data'!$G$30,0,10*ROW('Sanitation Data'!G70)))</f>
        <v/>
      </c>
      <c r="DG76" s="34" t="str">
        <f ca="1">+IF(OFFSET('Sanitation Data'!$G$31,0,10*ROW('Sanitation Data'!G70))="","",OFFSET('Sanitation Data'!$G$31,0,10*ROW('Sanitation Data'!G70)))</f>
        <v/>
      </c>
      <c r="DH76" s="34" t="str">
        <f ca="1">+IF(OFFSET('Sanitation Data'!$G$32,0,10*ROW('Sanitation Data'!G70))="","",OFFSET('Sanitation Data'!$G$32,0,10*ROW('Sanitation Data'!G70)))</f>
        <v/>
      </c>
      <c r="DI76" s="34" t="str">
        <f ca="1">+IF(OFFSET('Sanitation Data'!$G$33,0,10*ROW('Sanitation Data'!G70))="","",OFFSET('Sanitation Data'!$G$33,0,10*ROW('Sanitation Data'!G70)))</f>
        <v/>
      </c>
      <c r="DJ76" s="34" t="str">
        <f ca="1">+IF(OFFSET('Sanitation Data'!$H$29,0,10*ROW('Sanitation Data'!H70))="","",OFFSET('Sanitation Data'!$H$29,0,10*ROW('Sanitation Data'!H70)))</f>
        <v/>
      </c>
      <c r="DK76" s="34" t="str">
        <f ca="1">+IF(OFFSET('Sanitation Data'!$H$30,0,10*ROW('Sanitation Data'!H70))="","",OFFSET('Sanitation Data'!$H$30,0,10*ROW('Sanitation Data'!H70)))</f>
        <v/>
      </c>
      <c r="DL76" s="34" t="str">
        <f ca="1">+IF(OFFSET('Sanitation Data'!$H$31,0,10*ROW('Sanitation Data'!H70))="","",OFFSET('Sanitation Data'!$H$31,0,10*ROW('Sanitation Data'!H70)))</f>
        <v/>
      </c>
      <c r="DM76" s="34" t="str">
        <f ca="1">+IF(OFFSET('Sanitation Data'!$H$32,0,10*ROW('Sanitation Data'!H70))="","",OFFSET('Sanitation Data'!$H$32,0,10*ROW('Sanitation Data'!H70)))</f>
        <v/>
      </c>
      <c r="DN76" s="34" t="str">
        <f ca="1">+IF(OFFSET('Sanitation Data'!$H$33,0,10*ROW('Sanitation Data'!H70))="","",OFFSET('Sanitation Data'!$H$33,0,10*ROW('Sanitation Data'!H70)))</f>
        <v/>
      </c>
      <c r="DO76" s="34" t="str">
        <f ca="1">+IF(OFFSET('Hygiene Data'!$C$12,0,10*ROW('Hygiene Data'!C70))="","",OFFSET('Hygiene Data'!$C$12,0,10*ROW('Hygiene Data'!C70)))</f>
        <v/>
      </c>
      <c r="DP76" s="34" t="str">
        <f ca="1">+IF(OFFSET('Hygiene Data'!$C$13,0,10*ROW('Hygiene Data'!C70))="","",OFFSET('Hygiene Data'!$C$13,0,10*ROW('Hygiene Data'!C70)))</f>
        <v/>
      </c>
      <c r="DQ76" s="34" t="str">
        <f ca="1">+IF(OFFSET('Hygiene Data'!$C$14,0,10*ROW('Hygiene Data'!C70))="","",OFFSET('Hygiene Data'!$C$14,0,10*ROW('Hygiene Data'!C70)))</f>
        <v/>
      </c>
      <c r="DR76" s="34" t="str">
        <f ca="1">+IF(OFFSET('Hygiene Data'!$D$12,0,10*ROW('Hygiene Data'!D70))="","",OFFSET('Hygiene Data'!$D$12,0,10*ROW('Hygiene Data'!D70)))</f>
        <v/>
      </c>
      <c r="DS76" s="34" t="str">
        <f ca="1">+IF(OFFSET('Hygiene Data'!$D$13,0,10*ROW('Hygiene Data'!D70))="","",OFFSET('Hygiene Data'!$D$13,0,10*ROW('Hygiene Data'!D70)))</f>
        <v/>
      </c>
      <c r="DT76" s="34" t="str">
        <f ca="1">+IF(OFFSET('Hygiene Data'!$D$14,0,10*ROW('Hygiene Data'!D70))="","",OFFSET('Hygiene Data'!$D$14,0,10*ROW('Hygiene Data'!D70)))</f>
        <v/>
      </c>
      <c r="DU76" s="34" t="str">
        <f ca="1">+IF(OFFSET('Hygiene Data'!$E$12,0,10*ROW('Hygiene Data'!E70))="","",OFFSET('Hygiene Data'!$E$12,0,10*ROW('Hygiene Data'!E70)))</f>
        <v/>
      </c>
      <c r="DV76" s="34" t="str">
        <f ca="1">+IF(OFFSET('Hygiene Data'!$E$13,0,10*ROW('Hygiene Data'!E70))="","",OFFSET('Hygiene Data'!$E$13,0,10*ROW('Hygiene Data'!E70)))</f>
        <v/>
      </c>
      <c r="DW76" s="34" t="str">
        <f ca="1">+IF(OFFSET('Hygiene Data'!$E$14,0,10*ROW('Hygiene Data'!E70))="","",OFFSET('Hygiene Data'!$E$14,0,10*ROW('Hygiene Data'!E70)))</f>
        <v/>
      </c>
      <c r="DX76" s="34" t="str">
        <f ca="1">+IF(OFFSET('Hygiene Data'!$F$12,0,10*ROW('Hygiene Data'!F70))="","",OFFSET('Hygiene Data'!$F$12,0,10*ROW('Hygiene Data'!F70)))</f>
        <v/>
      </c>
      <c r="DY76" s="34" t="str">
        <f ca="1">+IF(OFFSET('Hygiene Data'!$F$13,0,10*ROW('Hygiene Data'!F70))="","",OFFSET('Hygiene Data'!$F$13,0,10*ROW('Hygiene Data'!F70)))</f>
        <v/>
      </c>
      <c r="DZ76" s="34" t="str">
        <f ca="1">+IF(OFFSET('Hygiene Data'!$F$14,0,10*ROW('Hygiene Data'!F70))="","",OFFSET('Hygiene Data'!$F$14,0,10*ROW('Hygiene Data'!F70)))</f>
        <v/>
      </c>
      <c r="EA76" s="34" t="str">
        <f ca="1">+IF(OFFSET('Hygiene Data'!$G$12,0,10*ROW('Hygiene Data'!G70))="","",OFFSET('Hygiene Data'!$G$12,0,10*ROW('Hygiene Data'!G70)))</f>
        <v/>
      </c>
      <c r="EB76" s="34" t="str">
        <f ca="1">+IF(OFFSET('Hygiene Data'!$G$13,0,10*ROW('Hygiene Data'!G70))="","",OFFSET('Hygiene Data'!$G$13,0,10*ROW('Hygiene Data'!G70)))</f>
        <v/>
      </c>
      <c r="EC76" s="34" t="str">
        <f ca="1">+IF(OFFSET('Hygiene Data'!$G$14,0,10*ROW('Hygiene Data'!G70))="","",OFFSET('Hygiene Data'!$G$14,0,10*ROW('Hygiene Data'!G70)))</f>
        <v/>
      </c>
      <c r="ED76" s="34" t="str">
        <f ca="1">+IF(OFFSET('Hygiene Data'!$H$12,0,10*ROW('Hygiene Data'!H70))="","",OFFSET('Hygiene Data'!$H$12,0,10*ROW('Hygiene Data'!H70)))</f>
        <v/>
      </c>
      <c r="EE76" s="34" t="str">
        <f ca="1">+IF(OFFSET('Hygiene Data'!$H$13,0,10*ROW('Hygiene Data'!H70))="","",OFFSET('Hygiene Data'!$H$13,0,10*ROW('Hygiene Data'!H70)))</f>
        <v/>
      </c>
      <c r="EF76" s="34" t="str">
        <f ca="1">+IF(OFFSET('Hygiene Data'!$H$14,0,10*ROW('Hygiene Data'!H70))="","",OFFSET('Hygiene Data'!$H$14,0,10*ROW('Hygiene Data'!H70)))</f>
        <v/>
      </c>
    </row>
    <row r="77" spans="1:136" x14ac:dyDescent="0.25">
      <c r="A77" s="57" t="str">
        <f ca="1">+IF(OFFSET('Water Data'!$B$1,0,10*ROW('Water Data'!B74))="","",OFFSET('Water Data'!$B$1,0,10*ROW('Water Data'!B74)))</f>
        <v/>
      </c>
      <c r="B77" s="57" t="str">
        <f ca="1">+IF(OFFSET('Water Data'!$A$3,0,10*ROW('Water Data'!A74))="","",OFFSET('Water Data'!$A$3,0,10*ROW('Water Data'!A74)))</f>
        <v/>
      </c>
      <c r="C77" s="57" t="str">
        <f ca="1">+IF(OFFSET('Water Data'!$C$3,0,10*ROW('Water Data'!C74))="","",OFFSET('Water Data'!$C$3,0,10*ROW('Water Data'!C74)))</f>
        <v/>
      </c>
      <c r="D77" s="249" t="e">
        <f ca="1">+IF(AND(ISNUMBER(OFFSET('Water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9" t="e">
        <f ca="1">+IF(AND(ISNUMBER(OFFSET('Water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9" t="e">
        <f ca="1">+IF(AND(ISNUMBER(OFFSET('Water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9" t="e">
        <f ca="1">+IF(AND(ISNUMBER(OFFSET('Water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9" t="e">
        <f ca="1">+IF(AND(ISNUMBER(OFFSET('Water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9" t="e">
        <f ca="1">+IF(AND(ISNUMBER(OFFSET('Water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9" t="e">
        <f ca="1">+IF(AND(ISNUMBER(OFFSET('Water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9" t="e">
        <f ca="1">+IF(AND(ISNUMBER(OFFSET('Water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9" t="e">
        <f ca="1">+IF(AND(ISNUMBER(OFFSET('Water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9" t="e">
        <f ca="1">+IF(AND(ISNUMBER(OFFSET('Water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9" t="e">
        <f ca="1">+IF(AND(ISNUMBER(OFFSET('Water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9" t="e">
        <f ca="1">+IF(AND(ISNUMBER(OFFSET('Water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9" t="e">
        <f ca="1">+IF(AND(ISNUMBER(OFFSET('Water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9" t="e">
        <f ca="1">+IF(AND(ISNUMBER(OFFSET('Water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9" t="e">
        <f ca="1">+IF(AND(ISNUMBER(OFFSET('Water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9" t="e">
        <f ca="1">+IF(AND(ISNUMBER(OFFSET('Water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9" t="e">
        <f ca="1">+IF(AND(ISNUMBER(OFFSET('Water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9" t="e">
        <f ca="1">+IF(AND(ISNUMBER(OFFSET('Water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0" t="e">
        <f ca="1">+IF(AND(ISNUMBER(OFFSET('Sanitation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0" t="e">
        <f ca="1">+IF(AND(ISNUMBER(OFFSET('Sanitation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0" t="e">
        <f ca="1">+IF(AND(ISNUMBER(OFFSET('Sanitation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0" t="e">
        <f ca="1">+IF(AND(ISNUMBER(OFFSET('Sanitation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0" t="e">
        <f ca="1">+IF(AND(ISNUMBER(OFFSET('Sanitation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0" t="e">
        <f ca="1">+IF(AND(ISNUMBER(OFFSET('Sanitation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0" t="e">
        <f ca="1">+IF(AND(ISNUMBER(OFFSET('Sanitation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0" t="e">
        <f ca="1">+IF(AND(ISNUMBER(OFFSET('Sanitation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0" t="e">
        <f ca="1">+IF(AND(ISNUMBER(OFFSET('Sanitation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0" t="e">
        <f ca="1">+IF(AND(ISNUMBER(OFFSET('Sanitation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0" t="e">
        <f ca="1">+IF(AND(ISNUMBER(OFFSET('Sanitation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0" t="e">
        <f ca="1">+IF(AND(ISNUMBER(OFFSET('Sanitation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0" t="e">
        <f ca="1">+IF(AND(ISNUMBER(OFFSET('Sanitation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0" t="e">
        <f ca="1">+IF(AND(ISNUMBER(OFFSET('Sanitation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0" t="e">
        <f ca="1">+IF(AND(ISNUMBER(OFFSET('Sanitation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0" t="e">
        <f ca="1">+IF(AND(ISNUMBER(OFFSET('Sanitation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0" t="e">
        <f ca="1">+IF(AND(ISNUMBER(OFFSET('Sanitation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0" t="e">
        <f ca="1">+IF(AND(ISNUMBER(OFFSET('Sanitation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0" t="e">
        <f ca="1">+IF(AND(ISNUMBER(OFFSET('Sanitation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0" t="e">
        <f ca="1">+IF(AND(ISNUMBER(OFFSET('Sanitation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0" t="e">
        <f ca="1">+IF(AND(ISNUMBER(OFFSET('Sanitation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0" t="e">
        <f ca="1">+IF(AND(ISNUMBER(OFFSET('Sanitation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0" t="e">
        <f ca="1">+IF(AND(ISNUMBER(OFFSET('Sanitation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0" t="e">
        <f ca="1">+IF(AND(ISNUMBER(OFFSET('Sanitation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0" t="e">
        <f ca="1">+IF(AND(ISNUMBER(OFFSET('Sanitation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0" t="e">
        <f ca="1">+IF(AND(ISNUMBER(OFFSET('Sanitation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0" t="e">
        <f ca="1">+IF(AND(ISNUMBER(OFFSET('Sanitation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0" t="e">
        <f ca="1">+IF(AND(ISNUMBER(OFFSET('Sanitation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0" t="e">
        <f ca="1">+IF(AND(ISNUMBER(OFFSET('Sanitation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0" t="e">
        <f ca="1">+IF(AND(ISNUMBER(OFFSET('Sanitation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1" t="e">
        <f ca="1">+IF(AND(ISNUMBER(OFFSET('Hygiene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1" t="e">
        <f ca="1">+IF(AND(ISNUMBER(OFFSET('Hygiene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1" t="e">
        <f ca="1">+IF(AND(ISNUMBER(OFFSET('Hygiene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1" t="e">
        <f ca="1">+IF(AND(ISNUMBER(OFFSET('Hygiene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1" t="e">
        <f ca="1">+IF(AND(ISNUMBER(OFFSET('Hygiene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1" t="e">
        <f ca="1">+IF(AND(ISNUMBER(OFFSET('Hygiene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1" t="e">
        <f ca="1">+IF(AND(ISNUMBER(OFFSET('Hygiene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1" t="e">
        <f ca="1">+IF(AND(ISNUMBER(OFFSET('Hygiene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1" t="e">
        <f ca="1">+IF(AND(ISNUMBER(OFFSET('Hygiene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1" t="e">
        <f ca="1">+IF(AND(ISNUMBER(OFFSET('Hygiene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1" t="e">
        <f ca="1">+IF(AND(ISNUMBER(OFFSET('Hygiene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1" t="e">
        <f ca="1">+IF(AND(ISNUMBER(OFFSET('Hygiene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1" t="e">
        <f ca="1">+IF(AND(ISNUMBER(OFFSET('Hygiene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1" t="e">
        <f ca="1">+IF(AND(ISNUMBER(OFFSET('Hygiene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1" t="e">
        <f ca="1">+IF(AND(ISNUMBER(OFFSET('Hygiene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1" t="e">
        <f ca="1">+IF(AND(ISNUMBER(OFFSET('Hygiene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1" t="e">
        <f ca="1">+IF(AND(ISNUMBER(OFFSET('Hygiene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1" t="e">
        <f ca="1">+IF(AND(ISNUMBER(OFFSET('Hygiene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1">+IF(OFFSET('Water Data'!$C$28,0,10*ROW('Water Data'!C71))="","",OFFSET('Water Data'!$C$28,0,10*ROW('Water Data'!C71)))</f>
        <v/>
      </c>
      <c r="BT77" s="34" t="str">
        <f ca="1">+IF(OFFSET('Water Data'!$C$29,0,10*ROW('Water Data'!C71))="","",OFFSET('Water Data'!$C$29,0,10*ROW('Water Data'!C71)))</f>
        <v/>
      </c>
      <c r="BU77" s="34" t="str">
        <f ca="1">+IF(OFFSET('Water Data'!$C$30,0,10*ROW('Water Data'!C71))="","",OFFSET('Water Data'!$C$30,0,10*ROW('Water Data'!C71)))</f>
        <v/>
      </c>
      <c r="BV77" s="34" t="str">
        <f ca="1">+IF(OFFSET('Water Data'!$D$28,0,10*ROW('Water Data'!D71))="","",OFFSET('Water Data'!$D$28,0,10*ROW('Water Data'!D71)))</f>
        <v/>
      </c>
      <c r="BW77" s="34" t="str">
        <f ca="1">+IF(OFFSET('Water Data'!$D$29,0,10*ROW('Water Data'!D71))="","",OFFSET('Water Data'!$D$29,0,10*ROW('Water Data'!D71)))</f>
        <v/>
      </c>
      <c r="BX77" s="34" t="str">
        <f ca="1">+IF(OFFSET('Water Data'!$D$30,0,10*ROW('Water Data'!D71))="","",OFFSET('Water Data'!$D$30,0,10*ROW('Water Data'!D71)))</f>
        <v/>
      </c>
      <c r="BY77" s="34" t="str">
        <f ca="1">+IF(OFFSET('Water Data'!$E$28,0,10*ROW('Water Data'!E71))="","",OFFSET('Water Data'!$E$28,0,10*ROW('Water Data'!E71)))</f>
        <v/>
      </c>
      <c r="BZ77" s="34" t="str">
        <f ca="1">+IF(OFFSET('Water Data'!$E$29,0,10*ROW('Water Data'!E71))="","",OFFSET('Water Data'!$E$29,0,10*ROW('Water Data'!E71)))</f>
        <v/>
      </c>
      <c r="CA77" s="34" t="str">
        <f ca="1">+IF(OFFSET('Water Data'!$E$30,0,10*ROW('Water Data'!E71))="","",OFFSET('Water Data'!$E$30,0,10*ROW('Water Data'!E71)))</f>
        <v/>
      </c>
      <c r="CB77" s="34" t="str">
        <f ca="1">+IF(OFFSET('Water Data'!$F$28,0,10*ROW('Water Data'!F71))="","",OFFSET('Water Data'!$F$28,0,10*ROW('Water Data'!F71)))</f>
        <v/>
      </c>
      <c r="CC77" s="34" t="str">
        <f ca="1">+IF(OFFSET('Water Data'!$F$29,0,10*ROW('Water Data'!F71))="","",OFFSET('Water Data'!$F$29,0,10*ROW('Water Data'!F71)))</f>
        <v/>
      </c>
      <c r="CD77" s="34" t="str">
        <f ca="1">+IF(OFFSET('Water Data'!$F$30,0,10*ROW('Water Data'!F71))="","",OFFSET('Water Data'!$F$30,0,10*ROW('Water Data'!F71)))</f>
        <v/>
      </c>
      <c r="CE77" s="34" t="str">
        <f ca="1">+IF(OFFSET('Water Data'!$G$28,0,10*ROW('Water Data'!G71))="","",OFFSET('Water Data'!$G$28,0,10*ROW('Water Data'!G71)))</f>
        <v/>
      </c>
      <c r="CF77" s="34" t="str">
        <f ca="1">+IF(OFFSET('Water Data'!$G$29,0,10*ROW('Water Data'!G71))="","",OFFSET('Water Data'!$G$29,0,10*ROW('Water Data'!G71)))</f>
        <v/>
      </c>
      <c r="CG77" s="34" t="str">
        <f ca="1">+IF(OFFSET('Water Data'!$G$30,0,10*ROW('Water Data'!G71))="","",OFFSET('Water Data'!$G$30,0,10*ROW('Water Data'!G71)))</f>
        <v/>
      </c>
      <c r="CH77" s="34" t="str">
        <f ca="1">+IF(OFFSET('Water Data'!$H$28,0,10*ROW('Water Data'!H71))="","",OFFSET('Water Data'!$H$28,0,10*ROW('Water Data'!H71)))</f>
        <v/>
      </c>
      <c r="CI77" s="34" t="str">
        <f ca="1">+IF(OFFSET('Water Data'!$H$29,0,10*ROW('Water Data'!H71))="","",OFFSET('Water Data'!$H$29,0,10*ROW('Water Data'!H71)))</f>
        <v/>
      </c>
      <c r="CJ77" s="34" t="str">
        <f ca="1">+IF(OFFSET('Water Data'!$H$30,0,10*ROW('Water Data'!H71))="","",OFFSET('Water Data'!$H$30,0,10*ROW('Water Data'!H71)))</f>
        <v/>
      </c>
      <c r="CK77" s="34" t="str">
        <f ca="1">+IF(OFFSET('Sanitation Data'!$C$29,0,10*ROW('Sanitation Data'!C71))="","",OFFSET('Sanitation Data'!$C$29,0,10*ROW('Sanitation Data'!C71)))</f>
        <v/>
      </c>
      <c r="CL77" s="34" t="str">
        <f ca="1">+IF(OFFSET('Sanitation Data'!$C$30,0,10*ROW('Sanitation Data'!C71))="","",OFFSET('Sanitation Data'!$C$30,0,10*ROW('Sanitation Data'!C71)))</f>
        <v/>
      </c>
      <c r="CM77" s="34" t="str">
        <f ca="1">+IF(OFFSET('Sanitation Data'!$C$31,0,10*ROW('Sanitation Data'!C71))="","",OFFSET('Sanitation Data'!$C$31,0,10*ROW('Sanitation Data'!C71)))</f>
        <v/>
      </c>
      <c r="CN77" s="34" t="str">
        <f ca="1">+IF(OFFSET('Sanitation Data'!$C$32,0,10*ROW('Sanitation Data'!C71))="","",OFFSET('Sanitation Data'!$C$32,0,10*ROW('Sanitation Data'!C71)))</f>
        <v/>
      </c>
      <c r="CO77" s="34" t="str">
        <f ca="1">+IF(OFFSET('Sanitation Data'!$C$33,0,10*ROW('Sanitation Data'!C71))="","",OFFSET('Sanitation Data'!$C$33,0,10*ROW('Sanitation Data'!C71)))</f>
        <v/>
      </c>
      <c r="CP77" s="34" t="str">
        <f ca="1">+IF(OFFSET('Sanitation Data'!$D$29,0,10*ROW('Sanitation Data'!D71))="","",OFFSET('Sanitation Data'!$D$29,0,10*ROW('Sanitation Data'!D71)))</f>
        <v/>
      </c>
      <c r="CQ77" s="34" t="str">
        <f ca="1">+IF(OFFSET('Sanitation Data'!$D$30,0,10*ROW('Sanitation Data'!D71))="","",OFFSET('Sanitation Data'!$D$30,0,10*ROW('Sanitation Data'!D71)))</f>
        <v/>
      </c>
      <c r="CR77" s="34" t="str">
        <f ca="1">+IF(OFFSET('Sanitation Data'!$D$31,0,10*ROW('Sanitation Data'!D71))="","",OFFSET('Sanitation Data'!$D$31,0,10*ROW('Sanitation Data'!D71)))</f>
        <v/>
      </c>
      <c r="CS77" s="34" t="str">
        <f ca="1">+IF(OFFSET('Sanitation Data'!$D$32,0,10*ROW('Sanitation Data'!D71))="","",OFFSET('Sanitation Data'!$D$32,0,10*ROW('Sanitation Data'!D71)))</f>
        <v/>
      </c>
      <c r="CT77" s="34" t="str">
        <f ca="1">+IF(OFFSET('Sanitation Data'!$D$33,0,10*ROW('Sanitation Data'!D71))="","",OFFSET('Sanitation Data'!$D$33,0,10*ROW('Sanitation Data'!D71)))</f>
        <v/>
      </c>
      <c r="CU77" s="34" t="str">
        <f ca="1">+IF(OFFSET('Sanitation Data'!$E$29,0,10*ROW('Sanitation Data'!E71))="","",OFFSET('Sanitation Data'!$E$29,0,10*ROW('Sanitation Data'!E71)))</f>
        <v/>
      </c>
      <c r="CV77" s="34" t="str">
        <f ca="1">+IF(OFFSET('Sanitation Data'!$E$30,0,10*ROW('Sanitation Data'!E71))="","",OFFSET('Sanitation Data'!$E$30,0,10*ROW('Sanitation Data'!E71)))</f>
        <v/>
      </c>
      <c r="CW77" s="34" t="str">
        <f ca="1">+IF(OFFSET('Sanitation Data'!$E$31,0,10*ROW('Sanitation Data'!E71))="","",OFFSET('Sanitation Data'!$E$31,0,10*ROW('Sanitation Data'!E71)))</f>
        <v/>
      </c>
      <c r="CX77" s="34" t="str">
        <f ca="1">+IF(OFFSET('Sanitation Data'!$E$32,0,10*ROW('Sanitation Data'!E71))="","",OFFSET('Sanitation Data'!$E$32,0,10*ROW('Sanitation Data'!E71)))</f>
        <v/>
      </c>
      <c r="CY77" s="34" t="str">
        <f ca="1">+IF(OFFSET('Sanitation Data'!$E$33,0,10*ROW('Sanitation Data'!E71))="","",OFFSET('Sanitation Data'!$E$33,0,10*ROW('Sanitation Data'!E71)))</f>
        <v/>
      </c>
      <c r="CZ77" s="34" t="str">
        <f ca="1">+IF(OFFSET('Sanitation Data'!$F$29,0,10*ROW('Sanitation Data'!F71))="","",OFFSET('Sanitation Data'!$F$29,0,10*ROW('Sanitation Data'!F71)))</f>
        <v/>
      </c>
      <c r="DA77" s="34" t="str">
        <f ca="1">+IF(OFFSET('Sanitation Data'!$F$30,0,10*ROW('Sanitation Data'!F71))="","",OFFSET('Sanitation Data'!$F$30,0,10*ROW('Sanitation Data'!F71)))</f>
        <v/>
      </c>
      <c r="DB77" s="34" t="str">
        <f ca="1">+IF(OFFSET('Sanitation Data'!$F$31,0,10*ROW('Sanitation Data'!F71))="","",OFFSET('Sanitation Data'!$F$31,0,10*ROW('Sanitation Data'!F71)))</f>
        <v/>
      </c>
      <c r="DC77" s="34" t="str">
        <f ca="1">+IF(OFFSET('Sanitation Data'!$F$32,0,10*ROW('Sanitation Data'!F71))="","",OFFSET('Sanitation Data'!$F$32,0,10*ROW('Sanitation Data'!F71)))</f>
        <v/>
      </c>
      <c r="DD77" s="34" t="str">
        <f ca="1">+IF(OFFSET('Sanitation Data'!$F$33,0,10*ROW('Sanitation Data'!F71))="","",OFFSET('Sanitation Data'!$F$33,0,10*ROW('Sanitation Data'!F71)))</f>
        <v/>
      </c>
      <c r="DE77" s="34" t="str">
        <f ca="1">+IF(OFFSET('Sanitation Data'!$G$29,0,10*ROW('Sanitation Data'!G71))="","",OFFSET('Sanitation Data'!$G$29,0,10*ROW('Sanitation Data'!G71)))</f>
        <v/>
      </c>
      <c r="DF77" s="34" t="str">
        <f ca="1">+IF(OFFSET('Sanitation Data'!$G$30,0,10*ROW('Sanitation Data'!G71))="","",OFFSET('Sanitation Data'!$G$30,0,10*ROW('Sanitation Data'!G71)))</f>
        <v/>
      </c>
      <c r="DG77" s="34" t="str">
        <f ca="1">+IF(OFFSET('Sanitation Data'!$G$31,0,10*ROW('Sanitation Data'!G71))="","",OFFSET('Sanitation Data'!$G$31,0,10*ROW('Sanitation Data'!G71)))</f>
        <v/>
      </c>
      <c r="DH77" s="34" t="str">
        <f ca="1">+IF(OFFSET('Sanitation Data'!$G$32,0,10*ROW('Sanitation Data'!G71))="","",OFFSET('Sanitation Data'!$G$32,0,10*ROW('Sanitation Data'!G71)))</f>
        <v/>
      </c>
      <c r="DI77" s="34" t="str">
        <f ca="1">+IF(OFFSET('Sanitation Data'!$G$33,0,10*ROW('Sanitation Data'!G71))="","",OFFSET('Sanitation Data'!$G$33,0,10*ROW('Sanitation Data'!G71)))</f>
        <v/>
      </c>
      <c r="DJ77" s="34" t="str">
        <f ca="1">+IF(OFFSET('Sanitation Data'!$H$29,0,10*ROW('Sanitation Data'!H71))="","",OFFSET('Sanitation Data'!$H$29,0,10*ROW('Sanitation Data'!H71)))</f>
        <v/>
      </c>
      <c r="DK77" s="34" t="str">
        <f ca="1">+IF(OFFSET('Sanitation Data'!$H$30,0,10*ROW('Sanitation Data'!H71))="","",OFFSET('Sanitation Data'!$H$30,0,10*ROW('Sanitation Data'!H71)))</f>
        <v/>
      </c>
      <c r="DL77" s="34" t="str">
        <f ca="1">+IF(OFFSET('Sanitation Data'!$H$31,0,10*ROW('Sanitation Data'!H71))="","",OFFSET('Sanitation Data'!$H$31,0,10*ROW('Sanitation Data'!H71)))</f>
        <v/>
      </c>
      <c r="DM77" s="34" t="str">
        <f ca="1">+IF(OFFSET('Sanitation Data'!$H$32,0,10*ROW('Sanitation Data'!H71))="","",OFFSET('Sanitation Data'!$H$32,0,10*ROW('Sanitation Data'!H71)))</f>
        <v/>
      </c>
      <c r="DN77" s="34" t="str">
        <f ca="1">+IF(OFFSET('Sanitation Data'!$H$33,0,10*ROW('Sanitation Data'!H71))="","",OFFSET('Sanitation Data'!$H$33,0,10*ROW('Sanitation Data'!H71)))</f>
        <v/>
      </c>
      <c r="DO77" s="34" t="str">
        <f ca="1">+IF(OFFSET('Hygiene Data'!$C$12,0,10*ROW('Hygiene Data'!C71))="","",OFFSET('Hygiene Data'!$C$12,0,10*ROW('Hygiene Data'!C71)))</f>
        <v/>
      </c>
      <c r="DP77" s="34" t="str">
        <f ca="1">+IF(OFFSET('Hygiene Data'!$C$13,0,10*ROW('Hygiene Data'!C71))="","",OFFSET('Hygiene Data'!$C$13,0,10*ROW('Hygiene Data'!C71)))</f>
        <v/>
      </c>
      <c r="DQ77" s="34" t="str">
        <f ca="1">+IF(OFFSET('Hygiene Data'!$C$14,0,10*ROW('Hygiene Data'!C71))="","",OFFSET('Hygiene Data'!$C$14,0,10*ROW('Hygiene Data'!C71)))</f>
        <v/>
      </c>
      <c r="DR77" s="34" t="str">
        <f ca="1">+IF(OFFSET('Hygiene Data'!$D$12,0,10*ROW('Hygiene Data'!D71))="","",OFFSET('Hygiene Data'!$D$12,0,10*ROW('Hygiene Data'!D71)))</f>
        <v/>
      </c>
      <c r="DS77" s="34" t="str">
        <f ca="1">+IF(OFFSET('Hygiene Data'!$D$13,0,10*ROW('Hygiene Data'!D71))="","",OFFSET('Hygiene Data'!$D$13,0,10*ROW('Hygiene Data'!D71)))</f>
        <v/>
      </c>
      <c r="DT77" s="34" t="str">
        <f ca="1">+IF(OFFSET('Hygiene Data'!$D$14,0,10*ROW('Hygiene Data'!D71))="","",OFFSET('Hygiene Data'!$D$14,0,10*ROW('Hygiene Data'!D71)))</f>
        <v/>
      </c>
      <c r="DU77" s="34" t="str">
        <f ca="1">+IF(OFFSET('Hygiene Data'!$E$12,0,10*ROW('Hygiene Data'!E71))="","",OFFSET('Hygiene Data'!$E$12,0,10*ROW('Hygiene Data'!E71)))</f>
        <v/>
      </c>
      <c r="DV77" s="34" t="str">
        <f ca="1">+IF(OFFSET('Hygiene Data'!$E$13,0,10*ROW('Hygiene Data'!E71))="","",OFFSET('Hygiene Data'!$E$13,0,10*ROW('Hygiene Data'!E71)))</f>
        <v/>
      </c>
      <c r="DW77" s="34" t="str">
        <f ca="1">+IF(OFFSET('Hygiene Data'!$E$14,0,10*ROW('Hygiene Data'!E71))="","",OFFSET('Hygiene Data'!$E$14,0,10*ROW('Hygiene Data'!E71)))</f>
        <v/>
      </c>
      <c r="DX77" s="34" t="str">
        <f ca="1">+IF(OFFSET('Hygiene Data'!$F$12,0,10*ROW('Hygiene Data'!F71))="","",OFFSET('Hygiene Data'!$F$12,0,10*ROW('Hygiene Data'!F71)))</f>
        <v/>
      </c>
      <c r="DY77" s="34" t="str">
        <f ca="1">+IF(OFFSET('Hygiene Data'!$F$13,0,10*ROW('Hygiene Data'!F71))="","",OFFSET('Hygiene Data'!$F$13,0,10*ROW('Hygiene Data'!F71)))</f>
        <v/>
      </c>
      <c r="DZ77" s="34" t="str">
        <f ca="1">+IF(OFFSET('Hygiene Data'!$F$14,0,10*ROW('Hygiene Data'!F71))="","",OFFSET('Hygiene Data'!$F$14,0,10*ROW('Hygiene Data'!F71)))</f>
        <v/>
      </c>
      <c r="EA77" s="34" t="str">
        <f ca="1">+IF(OFFSET('Hygiene Data'!$G$12,0,10*ROW('Hygiene Data'!G71))="","",OFFSET('Hygiene Data'!$G$12,0,10*ROW('Hygiene Data'!G71)))</f>
        <v/>
      </c>
      <c r="EB77" s="34" t="str">
        <f ca="1">+IF(OFFSET('Hygiene Data'!$G$13,0,10*ROW('Hygiene Data'!G71))="","",OFFSET('Hygiene Data'!$G$13,0,10*ROW('Hygiene Data'!G71)))</f>
        <v/>
      </c>
      <c r="EC77" s="34" t="str">
        <f ca="1">+IF(OFFSET('Hygiene Data'!$G$14,0,10*ROW('Hygiene Data'!G71))="","",OFFSET('Hygiene Data'!$G$14,0,10*ROW('Hygiene Data'!G71)))</f>
        <v/>
      </c>
      <c r="ED77" s="34" t="str">
        <f ca="1">+IF(OFFSET('Hygiene Data'!$H$12,0,10*ROW('Hygiene Data'!H71))="","",OFFSET('Hygiene Data'!$H$12,0,10*ROW('Hygiene Data'!H71)))</f>
        <v/>
      </c>
      <c r="EE77" s="34" t="str">
        <f ca="1">+IF(OFFSET('Hygiene Data'!$H$13,0,10*ROW('Hygiene Data'!H71))="","",OFFSET('Hygiene Data'!$H$13,0,10*ROW('Hygiene Data'!H71)))</f>
        <v/>
      </c>
      <c r="EF77" s="34" t="str">
        <f ca="1">+IF(OFFSET('Hygiene Data'!$H$14,0,10*ROW('Hygiene Data'!H71))="","",OFFSET('Hygiene Data'!$H$14,0,10*ROW('Hygiene Data'!H71)))</f>
        <v/>
      </c>
    </row>
    <row r="78" spans="1:136" x14ac:dyDescent="0.25">
      <c r="A78" s="57" t="str">
        <f ca="1">+IF(OFFSET('Water Data'!$B$1,0,10*ROW('Water Data'!B75))="","",OFFSET('Water Data'!$B$1,0,10*ROW('Water Data'!B75)))</f>
        <v/>
      </c>
      <c r="B78" s="57" t="str">
        <f ca="1">+IF(OFFSET('Water Data'!$A$3,0,10*ROW('Water Data'!A75))="","",OFFSET('Water Data'!$A$3,0,10*ROW('Water Data'!A75)))</f>
        <v/>
      </c>
      <c r="C78" s="57" t="str">
        <f ca="1">+IF(OFFSET('Water Data'!$C$3,0,10*ROW('Water Data'!C75))="","",OFFSET('Water Data'!$C$3,0,10*ROW('Water Data'!C75)))</f>
        <v/>
      </c>
      <c r="D78" s="249" t="e">
        <f ca="1">+IF(AND(ISNUMBER(OFFSET('Water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9" t="e">
        <f ca="1">+IF(AND(ISNUMBER(OFFSET('Water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9" t="e">
        <f ca="1">+IF(AND(ISNUMBER(OFFSET('Water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9" t="e">
        <f ca="1">+IF(AND(ISNUMBER(OFFSET('Water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9" t="e">
        <f ca="1">+IF(AND(ISNUMBER(OFFSET('Water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9" t="e">
        <f ca="1">+IF(AND(ISNUMBER(OFFSET('Water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9" t="e">
        <f ca="1">+IF(AND(ISNUMBER(OFFSET('Water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9" t="e">
        <f ca="1">+IF(AND(ISNUMBER(OFFSET('Water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9" t="e">
        <f ca="1">+IF(AND(ISNUMBER(OFFSET('Water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9" t="e">
        <f ca="1">+IF(AND(ISNUMBER(OFFSET('Water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9" t="e">
        <f ca="1">+IF(AND(ISNUMBER(OFFSET('Water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9" t="e">
        <f ca="1">+IF(AND(ISNUMBER(OFFSET('Water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9" t="e">
        <f ca="1">+IF(AND(ISNUMBER(OFFSET('Water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9" t="e">
        <f ca="1">+IF(AND(ISNUMBER(OFFSET('Water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9" t="e">
        <f ca="1">+IF(AND(ISNUMBER(OFFSET('Water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9" t="e">
        <f ca="1">+IF(AND(ISNUMBER(OFFSET('Water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9" t="e">
        <f ca="1">+IF(AND(ISNUMBER(OFFSET('Water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9" t="e">
        <f ca="1">+IF(AND(ISNUMBER(OFFSET('Water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0" t="e">
        <f ca="1">+IF(AND(ISNUMBER(OFFSET('Sanitation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0" t="e">
        <f ca="1">+IF(AND(ISNUMBER(OFFSET('Sanitation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0" t="e">
        <f ca="1">+IF(AND(ISNUMBER(OFFSET('Sanitation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0" t="e">
        <f ca="1">+IF(AND(ISNUMBER(OFFSET('Sanitation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0" t="e">
        <f ca="1">+IF(AND(ISNUMBER(OFFSET('Sanitation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0" t="e">
        <f ca="1">+IF(AND(ISNUMBER(OFFSET('Sanitation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0" t="e">
        <f ca="1">+IF(AND(ISNUMBER(OFFSET('Sanitation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0" t="e">
        <f ca="1">+IF(AND(ISNUMBER(OFFSET('Sanitation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0" t="e">
        <f ca="1">+IF(AND(ISNUMBER(OFFSET('Sanitation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0" t="e">
        <f ca="1">+IF(AND(ISNUMBER(OFFSET('Sanitation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0" t="e">
        <f ca="1">+IF(AND(ISNUMBER(OFFSET('Sanitation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0" t="e">
        <f ca="1">+IF(AND(ISNUMBER(OFFSET('Sanitation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0" t="e">
        <f ca="1">+IF(AND(ISNUMBER(OFFSET('Sanitation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0" t="e">
        <f ca="1">+IF(AND(ISNUMBER(OFFSET('Sanitation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0" t="e">
        <f ca="1">+IF(AND(ISNUMBER(OFFSET('Sanitation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0" t="e">
        <f ca="1">+IF(AND(ISNUMBER(OFFSET('Sanitation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0" t="e">
        <f ca="1">+IF(AND(ISNUMBER(OFFSET('Sanitation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0" t="e">
        <f ca="1">+IF(AND(ISNUMBER(OFFSET('Sanitation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0" t="e">
        <f ca="1">+IF(AND(ISNUMBER(OFFSET('Sanitation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0" t="e">
        <f ca="1">+IF(AND(ISNUMBER(OFFSET('Sanitation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0" t="e">
        <f ca="1">+IF(AND(ISNUMBER(OFFSET('Sanitation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0" t="e">
        <f ca="1">+IF(AND(ISNUMBER(OFFSET('Sanitation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0" t="e">
        <f ca="1">+IF(AND(ISNUMBER(OFFSET('Sanitation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0" t="e">
        <f ca="1">+IF(AND(ISNUMBER(OFFSET('Sanitation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0" t="e">
        <f ca="1">+IF(AND(ISNUMBER(OFFSET('Sanitation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0" t="e">
        <f ca="1">+IF(AND(ISNUMBER(OFFSET('Sanitation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0" t="e">
        <f ca="1">+IF(AND(ISNUMBER(OFFSET('Sanitation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0" t="e">
        <f ca="1">+IF(AND(ISNUMBER(OFFSET('Sanitation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0" t="e">
        <f ca="1">+IF(AND(ISNUMBER(OFFSET('Sanitation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0" t="e">
        <f ca="1">+IF(AND(ISNUMBER(OFFSET('Sanitation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1" t="e">
        <f ca="1">+IF(AND(ISNUMBER(OFFSET('Hygiene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1" t="e">
        <f ca="1">+IF(AND(ISNUMBER(OFFSET('Hygiene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1" t="e">
        <f ca="1">+IF(AND(ISNUMBER(OFFSET('Hygiene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1" t="e">
        <f ca="1">+IF(AND(ISNUMBER(OFFSET('Hygiene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1" t="e">
        <f ca="1">+IF(AND(ISNUMBER(OFFSET('Hygiene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1" t="e">
        <f ca="1">+IF(AND(ISNUMBER(OFFSET('Hygiene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1" t="e">
        <f ca="1">+IF(AND(ISNUMBER(OFFSET('Hygiene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1" t="e">
        <f ca="1">+IF(AND(ISNUMBER(OFFSET('Hygiene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1" t="e">
        <f ca="1">+IF(AND(ISNUMBER(OFFSET('Hygiene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1" t="e">
        <f ca="1">+IF(AND(ISNUMBER(OFFSET('Hygiene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1" t="e">
        <f ca="1">+IF(AND(ISNUMBER(OFFSET('Hygiene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1" t="e">
        <f ca="1">+IF(AND(ISNUMBER(OFFSET('Hygiene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1" t="e">
        <f ca="1">+IF(AND(ISNUMBER(OFFSET('Hygiene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1" t="e">
        <f ca="1">+IF(AND(ISNUMBER(OFFSET('Hygiene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1" t="e">
        <f ca="1">+IF(AND(ISNUMBER(OFFSET('Hygiene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1" t="e">
        <f ca="1">+IF(AND(ISNUMBER(OFFSET('Hygiene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1" t="e">
        <f ca="1">+IF(AND(ISNUMBER(OFFSET('Hygiene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1" t="e">
        <f ca="1">+IF(AND(ISNUMBER(OFFSET('Hygiene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1">+IF(OFFSET('Water Data'!$C$28,0,10*ROW('Water Data'!C72))="","",OFFSET('Water Data'!$C$28,0,10*ROW('Water Data'!C72)))</f>
        <v/>
      </c>
      <c r="BT78" s="34" t="str">
        <f ca="1">+IF(OFFSET('Water Data'!$C$29,0,10*ROW('Water Data'!C72))="","",OFFSET('Water Data'!$C$29,0,10*ROW('Water Data'!C72)))</f>
        <v/>
      </c>
      <c r="BU78" s="34" t="str">
        <f ca="1">+IF(OFFSET('Water Data'!$C$30,0,10*ROW('Water Data'!C72))="","",OFFSET('Water Data'!$C$30,0,10*ROW('Water Data'!C72)))</f>
        <v/>
      </c>
      <c r="BV78" s="34" t="str">
        <f ca="1">+IF(OFFSET('Water Data'!$D$28,0,10*ROW('Water Data'!D72))="","",OFFSET('Water Data'!$D$28,0,10*ROW('Water Data'!D72)))</f>
        <v/>
      </c>
      <c r="BW78" s="34" t="str">
        <f ca="1">+IF(OFFSET('Water Data'!$D$29,0,10*ROW('Water Data'!D72))="","",OFFSET('Water Data'!$D$29,0,10*ROW('Water Data'!D72)))</f>
        <v/>
      </c>
      <c r="BX78" s="34" t="str">
        <f ca="1">+IF(OFFSET('Water Data'!$D$30,0,10*ROW('Water Data'!D72))="","",OFFSET('Water Data'!$D$30,0,10*ROW('Water Data'!D72)))</f>
        <v/>
      </c>
      <c r="BY78" s="34" t="str">
        <f ca="1">+IF(OFFSET('Water Data'!$E$28,0,10*ROW('Water Data'!E72))="","",OFFSET('Water Data'!$E$28,0,10*ROW('Water Data'!E72)))</f>
        <v/>
      </c>
      <c r="BZ78" s="34" t="str">
        <f ca="1">+IF(OFFSET('Water Data'!$E$29,0,10*ROW('Water Data'!E72))="","",OFFSET('Water Data'!$E$29,0,10*ROW('Water Data'!E72)))</f>
        <v/>
      </c>
      <c r="CA78" s="34" t="str">
        <f ca="1">+IF(OFFSET('Water Data'!$E$30,0,10*ROW('Water Data'!E72))="","",OFFSET('Water Data'!$E$30,0,10*ROW('Water Data'!E72)))</f>
        <v/>
      </c>
      <c r="CB78" s="34" t="str">
        <f ca="1">+IF(OFFSET('Water Data'!$F$28,0,10*ROW('Water Data'!F72))="","",OFFSET('Water Data'!$F$28,0,10*ROW('Water Data'!F72)))</f>
        <v/>
      </c>
      <c r="CC78" s="34" t="str">
        <f ca="1">+IF(OFFSET('Water Data'!$F$29,0,10*ROW('Water Data'!F72))="","",OFFSET('Water Data'!$F$29,0,10*ROW('Water Data'!F72)))</f>
        <v/>
      </c>
      <c r="CD78" s="34" t="str">
        <f ca="1">+IF(OFFSET('Water Data'!$F$30,0,10*ROW('Water Data'!F72))="","",OFFSET('Water Data'!$F$30,0,10*ROW('Water Data'!F72)))</f>
        <v/>
      </c>
      <c r="CE78" s="34" t="str">
        <f ca="1">+IF(OFFSET('Water Data'!$G$28,0,10*ROW('Water Data'!G72))="","",OFFSET('Water Data'!$G$28,0,10*ROW('Water Data'!G72)))</f>
        <v/>
      </c>
      <c r="CF78" s="34" t="str">
        <f ca="1">+IF(OFFSET('Water Data'!$G$29,0,10*ROW('Water Data'!G72))="","",OFFSET('Water Data'!$G$29,0,10*ROW('Water Data'!G72)))</f>
        <v/>
      </c>
      <c r="CG78" s="34" t="str">
        <f ca="1">+IF(OFFSET('Water Data'!$G$30,0,10*ROW('Water Data'!G72))="","",OFFSET('Water Data'!$G$30,0,10*ROW('Water Data'!G72)))</f>
        <v/>
      </c>
      <c r="CH78" s="34" t="str">
        <f ca="1">+IF(OFFSET('Water Data'!$H$28,0,10*ROW('Water Data'!H72))="","",OFFSET('Water Data'!$H$28,0,10*ROW('Water Data'!H72)))</f>
        <v/>
      </c>
      <c r="CI78" s="34" t="str">
        <f ca="1">+IF(OFFSET('Water Data'!$H$29,0,10*ROW('Water Data'!H72))="","",OFFSET('Water Data'!$H$29,0,10*ROW('Water Data'!H72)))</f>
        <v/>
      </c>
      <c r="CJ78" s="34" t="str">
        <f ca="1">+IF(OFFSET('Water Data'!$H$30,0,10*ROW('Water Data'!H72))="","",OFFSET('Water Data'!$H$30,0,10*ROW('Water Data'!H72)))</f>
        <v/>
      </c>
      <c r="CK78" s="34" t="str">
        <f ca="1">+IF(OFFSET('Sanitation Data'!$C$29,0,10*ROW('Sanitation Data'!C72))="","",OFFSET('Sanitation Data'!$C$29,0,10*ROW('Sanitation Data'!C72)))</f>
        <v/>
      </c>
      <c r="CL78" s="34" t="str">
        <f ca="1">+IF(OFFSET('Sanitation Data'!$C$30,0,10*ROW('Sanitation Data'!C72))="","",OFFSET('Sanitation Data'!$C$30,0,10*ROW('Sanitation Data'!C72)))</f>
        <v/>
      </c>
      <c r="CM78" s="34" t="str">
        <f ca="1">+IF(OFFSET('Sanitation Data'!$C$31,0,10*ROW('Sanitation Data'!C72))="","",OFFSET('Sanitation Data'!$C$31,0,10*ROW('Sanitation Data'!C72)))</f>
        <v/>
      </c>
      <c r="CN78" s="34" t="str">
        <f ca="1">+IF(OFFSET('Sanitation Data'!$C$32,0,10*ROW('Sanitation Data'!C72))="","",OFFSET('Sanitation Data'!$C$32,0,10*ROW('Sanitation Data'!C72)))</f>
        <v/>
      </c>
      <c r="CO78" s="34" t="str">
        <f ca="1">+IF(OFFSET('Sanitation Data'!$C$33,0,10*ROW('Sanitation Data'!C72))="","",OFFSET('Sanitation Data'!$C$33,0,10*ROW('Sanitation Data'!C72)))</f>
        <v/>
      </c>
      <c r="CP78" s="34" t="str">
        <f ca="1">+IF(OFFSET('Sanitation Data'!$D$29,0,10*ROW('Sanitation Data'!D72))="","",OFFSET('Sanitation Data'!$D$29,0,10*ROW('Sanitation Data'!D72)))</f>
        <v/>
      </c>
      <c r="CQ78" s="34" t="str">
        <f ca="1">+IF(OFFSET('Sanitation Data'!$D$30,0,10*ROW('Sanitation Data'!D72))="","",OFFSET('Sanitation Data'!$D$30,0,10*ROW('Sanitation Data'!D72)))</f>
        <v/>
      </c>
      <c r="CR78" s="34" t="str">
        <f ca="1">+IF(OFFSET('Sanitation Data'!$D$31,0,10*ROW('Sanitation Data'!D72))="","",OFFSET('Sanitation Data'!$D$31,0,10*ROW('Sanitation Data'!D72)))</f>
        <v/>
      </c>
      <c r="CS78" s="34" t="str">
        <f ca="1">+IF(OFFSET('Sanitation Data'!$D$32,0,10*ROW('Sanitation Data'!D72))="","",OFFSET('Sanitation Data'!$D$32,0,10*ROW('Sanitation Data'!D72)))</f>
        <v/>
      </c>
      <c r="CT78" s="34" t="str">
        <f ca="1">+IF(OFFSET('Sanitation Data'!$D$33,0,10*ROW('Sanitation Data'!D72))="","",OFFSET('Sanitation Data'!$D$33,0,10*ROW('Sanitation Data'!D72)))</f>
        <v/>
      </c>
      <c r="CU78" s="34" t="str">
        <f ca="1">+IF(OFFSET('Sanitation Data'!$E$29,0,10*ROW('Sanitation Data'!E72))="","",OFFSET('Sanitation Data'!$E$29,0,10*ROW('Sanitation Data'!E72)))</f>
        <v/>
      </c>
      <c r="CV78" s="34" t="str">
        <f ca="1">+IF(OFFSET('Sanitation Data'!$E$30,0,10*ROW('Sanitation Data'!E72))="","",OFFSET('Sanitation Data'!$E$30,0,10*ROW('Sanitation Data'!E72)))</f>
        <v/>
      </c>
      <c r="CW78" s="34" t="str">
        <f ca="1">+IF(OFFSET('Sanitation Data'!$E$31,0,10*ROW('Sanitation Data'!E72))="","",OFFSET('Sanitation Data'!$E$31,0,10*ROW('Sanitation Data'!E72)))</f>
        <v/>
      </c>
      <c r="CX78" s="34" t="str">
        <f ca="1">+IF(OFFSET('Sanitation Data'!$E$32,0,10*ROW('Sanitation Data'!E72))="","",OFFSET('Sanitation Data'!$E$32,0,10*ROW('Sanitation Data'!E72)))</f>
        <v/>
      </c>
      <c r="CY78" s="34" t="str">
        <f ca="1">+IF(OFFSET('Sanitation Data'!$E$33,0,10*ROW('Sanitation Data'!E72))="","",OFFSET('Sanitation Data'!$E$33,0,10*ROW('Sanitation Data'!E72)))</f>
        <v/>
      </c>
      <c r="CZ78" s="34" t="str">
        <f ca="1">+IF(OFFSET('Sanitation Data'!$F$29,0,10*ROW('Sanitation Data'!F72))="","",OFFSET('Sanitation Data'!$F$29,0,10*ROW('Sanitation Data'!F72)))</f>
        <v/>
      </c>
      <c r="DA78" s="34" t="str">
        <f ca="1">+IF(OFFSET('Sanitation Data'!$F$30,0,10*ROW('Sanitation Data'!F72))="","",OFFSET('Sanitation Data'!$F$30,0,10*ROW('Sanitation Data'!F72)))</f>
        <v/>
      </c>
      <c r="DB78" s="34" t="str">
        <f ca="1">+IF(OFFSET('Sanitation Data'!$F$31,0,10*ROW('Sanitation Data'!F72))="","",OFFSET('Sanitation Data'!$F$31,0,10*ROW('Sanitation Data'!F72)))</f>
        <v/>
      </c>
      <c r="DC78" s="34" t="str">
        <f ca="1">+IF(OFFSET('Sanitation Data'!$F$32,0,10*ROW('Sanitation Data'!F72))="","",OFFSET('Sanitation Data'!$F$32,0,10*ROW('Sanitation Data'!F72)))</f>
        <v/>
      </c>
      <c r="DD78" s="34" t="str">
        <f ca="1">+IF(OFFSET('Sanitation Data'!$F$33,0,10*ROW('Sanitation Data'!F72))="","",OFFSET('Sanitation Data'!$F$33,0,10*ROW('Sanitation Data'!F72)))</f>
        <v/>
      </c>
      <c r="DE78" s="34" t="str">
        <f ca="1">+IF(OFFSET('Sanitation Data'!$G$29,0,10*ROW('Sanitation Data'!G72))="","",OFFSET('Sanitation Data'!$G$29,0,10*ROW('Sanitation Data'!G72)))</f>
        <v/>
      </c>
      <c r="DF78" s="34" t="str">
        <f ca="1">+IF(OFFSET('Sanitation Data'!$G$30,0,10*ROW('Sanitation Data'!G72))="","",OFFSET('Sanitation Data'!$G$30,0,10*ROW('Sanitation Data'!G72)))</f>
        <v/>
      </c>
      <c r="DG78" s="34" t="str">
        <f ca="1">+IF(OFFSET('Sanitation Data'!$G$31,0,10*ROW('Sanitation Data'!G72))="","",OFFSET('Sanitation Data'!$G$31,0,10*ROW('Sanitation Data'!G72)))</f>
        <v/>
      </c>
      <c r="DH78" s="34" t="str">
        <f ca="1">+IF(OFFSET('Sanitation Data'!$G$32,0,10*ROW('Sanitation Data'!G72))="","",OFFSET('Sanitation Data'!$G$32,0,10*ROW('Sanitation Data'!G72)))</f>
        <v/>
      </c>
      <c r="DI78" s="34" t="str">
        <f ca="1">+IF(OFFSET('Sanitation Data'!$G$33,0,10*ROW('Sanitation Data'!G72))="","",OFFSET('Sanitation Data'!$G$33,0,10*ROW('Sanitation Data'!G72)))</f>
        <v/>
      </c>
      <c r="DJ78" s="34" t="str">
        <f ca="1">+IF(OFFSET('Sanitation Data'!$H$29,0,10*ROW('Sanitation Data'!H72))="","",OFFSET('Sanitation Data'!$H$29,0,10*ROW('Sanitation Data'!H72)))</f>
        <v/>
      </c>
      <c r="DK78" s="34" t="str">
        <f ca="1">+IF(OFFSET('Sanitation Data'!$H$30,0,10*ROW('Sanitation Data'!H72))="","",OFFSET('Sanitation Data'!$H$30,0,10*ROW('Sanitation Data'!H72)))</f>
        <v/>
      </c>
      <c r="DL78" s="34" t="str">
        <f ca="1">+IF(OFFSET('Sanitation Data'!$H$31,0,10*ROW('Sanitation Data'!H72))="","",OFFSET('Sanitation Data'!$H$31,0,10*ROW('Sanitation Data'!H72)))</f>
        <v/>
      </c>
      <c r="DM78" s="34" t="str">
        <f ca="1">+IF(OFFSET('Sanitation Data'!$H$32,0,10*ROW('Sanitation Data'!H72))="","",OFFSET('Sanitation Data'!$H$32,0,10*ROW('Sanitation Data'!H72)))</f>
        <v/>
      </c>
      <c r="DN78" s="34" t="str">
        <f ca="1">+IF(OFFSET('Sanitation Data'!$H$33,0,10*ROW('Sanitation Data'!H72))="","",OFFSET('Sanitation Data'!$H$33,0,10*ROW('Sanitation Data'!H72)))</f>
        <v/>
      </c>
      <c r="DO78" s="34" t="str">
        <f ca="1">+IF(OFFSET('Hygiene Data'!$C$12,0,10*ROW('Hygiene Data'!C72))="","",OFFSET('Hygiene Data'!$C$12,0,10*ROW('Hygiene Data'!C72)))</f>
        <v/>
      </c>
      <c r="DP78" s="34" t="str">
        <f ca="1">+IF(OFFSET('Hygiene Data'!$C$13,0,10*ROW('Hygiene Data'!C72))="","",OFFSET('Hygiene Data'!$C$13,0,10*ROW('Hygiene Data'!C72)))</f>
        <v/>
      </c>
      <c r="DQ78" s="34" t="str">
        <f ca="1">+IF(OFFSET('Hygiene Data'!$C$14,0,10*ROW('Hygiene Data'!C72))="","",OFFSET('Hygiene Data'!$C$14,0,10*ROW('Hygiene Data'!C72)))</f>
        <v/>
      </c>
      <c r="DR78" s="34" t="str">
        <f ca="1">+IF(OFFSET('Hygiene Data'!$D$12,0,10*ROW('Hygiene Data'!D72))="","",OFFSET('Hygiene Data'!$D$12,0,10*ROW('Hygiene Data'!D72)))</f>
        <v/>
      </c>
      <c r="DS78" s="34" t="str">
        <f ca="1">+IF(OFFSET('Hygiene Data'!$D$13,0,10*ROW('Hygiene Data'!D72))="","",OFFSET('Hygiene Data'!$D$13,0,10*ROW('Hygiene Data'!D72)))</f>
        <v/>
      </c>
      <c r="DT78" s="34" t="str">
        <f ca="1">+IF(OFFSET('Hygiene Data'!$D$14,0,10*ROW('Hygiene Data'!D72))="","",OFFSET('Hygiene Data'!$D$14,0,10*ROW('Hygiene Data'!D72)))</f>
        <v/>
      </c>
      <c r="DU78" s="34" t="str">
        <f ca="1">+IF(OFFSET('Hygiene Data'!$E$12,0,10*ROW('Hygiene Data'!E72))="","",OFFSET('Hygiene Data'!$E$12,0,10*ROW('Hygiene Data'!E72)))</f>
        <v/>
      </c>
      <c r="DV78" s="34" t="str">
        <f ca="1">+IF(OFFSET('Hygiene Data'!$E$13,0,10*ROW('Hygiene Data'!E72))="","",OFFSET('Hygiene Data'!$E$13,0,10*ROW('Hygiene Data'!E72)))</f>
        <v/>
      </c>
      <c r="DW78" s="34" t="str">
        <f ca="1">+IF(OFFSET('Hygiene Data'!$E$14,0,10*ROW('Hygiene Data'!E72))="","",OFFSET('Hygiene Data'!$E$14,0,10*ROW('Hygiene Data'!E72)))</f>
        <v/>
      </c>
      <c r="DX78" s="34" t="str">
        <f ca="1">+IF(OFFSET('Hygiene Data'!$F$12,0,10*ROW('Hygiene Data'!F72))="","",OFFSET('Hygiene Data'!$F$12,0,10*ROW('Hygiene Data'!F72)))</f>
        <v/>
      </c>
      <c r="DY78" s="34" t="str">
        <f ca="1">+IF(OFFSET('Hygiene Data'!$F$13,0,10*ROW('Hygiene Data'!F72))="","",OFFSET('Hygiene Data'!$F$13,0,10*ROW('Hygiene Data'!F72)))</f>
        <v/>
      </c>
      <c r="DZ78" s="34" t="str">
        <f ca="1">+IF(OFFSET('Hygiene Data'!$F$14,0,10*ROW('Hygiene Data'!F72))="","",OFFSET('Hygiene Data'!$F$14,0,10*ROW('Hygiene Data'!F72)))</f>
        <v/>
      </c>
      <c r="EA78" s="34" t="str">
        <f ca="1">+IF(OFFSET('Hygiene Data'!$G$12,0,10*ROW('Hygiene Data'!G72))="","",OFFSET('Hygiene Data'!$G$12,0,10*ROW('Hygiene Data'!G72)))</f>
        <v/>
      </c>
      <c r="EB78" s="34" t="str">
        <f ca="1">+IF(OFFSET('Hygiene Data'!$G$13,0,10*ROW('Hygiene Data'!G72))="","",OFFSET('Hygiene Data'!$G$13,0,10*ROW('Hygiene Data'!G72)))</f>
        <v/>
      </c>
      <c r="EC78" s="34" t="str">
        <f ca="1">+IF(OFFSET('Hygiene Data'!$G$14,0,10*ROW('Hygiene Data'!G72))="","",OFFSET('Hygiene Data'!$G$14,0,10*ROW('Hygiene Data'!G72)))</f>
        <v/>
      </c>
      <c r="ED78" s="34" t="str">
        <f ca="1">+IF(OFFSET('Hygiene Data'!$H$12,0,10*ROW('Hygiene Data'!H72))="","",OFFSET('Hygiene Data'!$H$12,0,10*ROW('Hygiene Data'!H72)))</f>
        <v/>
      </c>
      <c r="EE78" s="34" t="str">
        <f ca="1">+IF(OFFSET('Hygiene Data'!$H$13,0,10*ROW('Hygiene Data'!H72))="","",OFFSET('Hygiene Data'!$H$13,0,10*ROW('Hygiene Data'!H72)))</f>
        <v/>
      </c>
      <c r="EF78" s="34" t="str">
        <f ca="1">+IF(OFFSET('Hygiene Data'!$H$14,0,10*ROW('Hygiene Data'!H72))="","",OFFSET('Hygiene Data'!$H$14,0,10*ROW('Hygiene Data'!H72)))</f>
        <v/>
      </c>
    </row>
    <row r="79" spans="1:136" x14ac:dyDescent="0.25">
      <c r="A79" s="57" t="str">
        <f ca="1">+IF(OFFSET('Water Data'!$B$1,0,10*ROW('Water Data'!B76))="","",OFFSET('Water Data'!$B$1,0,10*ROW('Water Data'!B76)))</f>
        <v/>
      </c>
      <c r="B79" s="57" t="str">
        <f ca="1">+IF(OFFSET('Water Data'!$A$3,0,10*ROW('Water Data'!A76))="","",OFFSET('Water Data'!$A$3,0,10*ROW('Water Data'!A76)))</f>
        <v/>
      </c>
      <c r="C79" s="57" t="str">
        <f ca="1">+IF(OFFSET('Water Data'!$C$3,0,10*ROW('Water Data'!C76))="","",OFFSET('Water Data'!$C$3,0,10*ROW('Water Data'!C76)))</f>
        <v/>
      </c>
      <c r="D79" s="249" t="e">
        <f ca="1">+IF(AND(ISNUMBER(OFFSET('Water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9" t="e">
        <f ca="1">+IF(AND(ISNUMBER(OFFSET('Water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9" t="e">
        <f ca="1">+IF(AND(ISNUMBER(OFFSET('Water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9" t="e">
        <f ca="1">+IF(AND(ISNUMBER(OFFSET('Water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9" t="e">
        <f ca="1">+IF(AND(ISNUMBER(OFFSET('Water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9" t="e">
        <f ca="1">+IF(AND(ISNUMBER(OFFSET('Water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9" t="e">
        <f ca="1">+IF(AND(ISNUMBER(OFFSET('Water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9" t="e">
        <f ca="1">+IF(AND(ISNUMBER(OFFSET('Water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9" t="e">
        <f ca="1">+IF(AND(ISNUMBER(OFFSET('Water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9" t="e">
        <f ca="1">+IF(AND(ISNUMBER(OFFSET('Water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9" t="e">
        <f ca="1">+IF(AND(ISNUMBER(OFFSET('Water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9" t="e">
        <f ca="1">+IF(AND(ISNUMBER(OFFSET('Water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9" t="e">
        <f ca="1">+IF(AND(ISNUMBER(OFFSET('Water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9" t="e">
        <f ca="1">+IF(AND(ISNUMBER(OFFSET('Water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9" t="e">
        <f ca="1">+IF(AND(ISNUMBER(OFFSET('Water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9" t="e">
        <f ca="1">+IF(AND(ISNUMBER(OFFSET('Water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9" t="e">
        <f ca="1">+IF(AND(ISNUMBER(OFFSET('Water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9" t="e">
        <f ca="1">+IF(AND(ISNUMBER(OFFSET('Water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0" t="e">
        <f ca="1">+IF(AND(ISNUMBER(OFFSET('Sanitation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0" t="e">
        <f ca="1">+IF(AND(ISNUMBER(OFFSET('Sanitation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0" t="e">
        <f ca="1">+IF(AND(ISNUMBER(OFFSET('Sanitation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0" t="e">
        <f ca="1">+IF(AND(ISNUMBER(OFFSET('Sanitation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0" t="e">
        <f ca="1">+IF(AND(ISNUMBER(OFFSET('Sanitation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0" t="e">
        <f ca="1">+IF(AND(ISNUMBER(OFFSET('Sanitation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0" t="e">
        <f ca="1">+IF(AND(ISNUMBER(OFFSET('Sanitation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0" t="e">
        <f ca="1">+IF(AND(ISNUMBER(OFFSET('Sanitation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0" t="e">
        <f ca="1">+IF(AND(ISNUMBER(OFFSET('Sanitation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0" t="e">
        <f ca="1">+IF(AND(ISNUMBER(OFFSET('Sanitation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0" t="e">
        <f ca="1">+IF(AND(ISNUMBER(OFFSET('Sanitation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0" t="e">
        <f ca="1">+IF(AND(ISNUMBER(OFFSET('Sanitation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0" t="e">
        <f ca="1">+IF(AND(ISNUMBER(OFFSET('Sanitation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0" t="e">
        <f ca="1">+IF(AND(ISNUMBER(OFFSET('Sanitation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0" t="e">
        <f ca="1">+IF(AND(ISNUMBER(OFFSET('Sanitation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0" t="e">
        <f ca="1">+IF(AND(ISNUMBER(OFFSET('Sanitation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0" t="e">
        <f ca="1">+IF(AND(ISNUMBER(OFFSET('Sanitation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0" t="e">
        <f ca="1">+IF(AND(ISNUMBER(OFFSET('Sanitation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0" t="e">
        <f ca="1">+IF(AND(ISNUMBER(OFFSET('Sanitation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0" t="e">
        <f ca="1">+IF(AND(ISNUMBER(OFFSET('Sanitation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0" t="e">
        <f ca="1">+IF(AND(ISNUMBER(OFFSET('Sanitation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0" t="e">
        <f ca="1">+IF(AND(ISNUMBER(OFFSET('Sanitation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0" t="e">
        <f ca="1">+IF(AND(ISNUMBER(OFFSET('Sanitation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0" t="e">
        <f ca="1">+IF(AND(ISNUMBER(OFFSET('Sanitation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0" t="e">
        <f ca="1">+IF(AND(ISNUMBER(OFFSET('Sanitation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0" t="e">
        <f ca="1">+IF(AND(ISNUMBER(OFFSET('Sanitation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0" t="e">
        <f ca="1">+IF(AND(ISNUMBER(OFFSET('Sanitation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0" t="e">
        <f ca="1">+IF(AND(ISNUMBER(OFFSET('Sanitation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0" t="e">
        <f ca="1">+IF(AND(ISNUMBER(OFFSET('Sanitation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0" t="e">
        <f ca="1">+IF(AND(ISNUMBER(OFFSET('Sanitation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1" t="e">
        <f ca="1">+IF(AND(ISNUMBER(OFFSET('Hygiene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1" t="e">
        <f ca="1">+IF(AND(ISNUMBER(OFFSET('Hygiene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1" t="e">
        <f ca="1">+IF(AND(ISNUMBER(OFFSET('Hygiene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1" t="e">
        <f ca="1">+IF(AND(ISNUMBER(OFFSET('Hygiene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1" t="e">
        <f ca="1">+IF(AND(ISNUMBER(OFFSET('Hygiene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1" t="e">
        <f ca="1">+IF(AND(ISNUMBER(OFFSET('Hygiene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1" t="e">
        <f ca="1">+IF(AND(ISNUMBER(OFFSET('Hygiene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1" t="e">
        <f ca="1">+IF(AND(ISNUMBER(OFFSET('Hygiene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1" t="e">
        <f ca="1">+IF(AND(ISNUMBER(OFFSET('Hygiene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1" t="e">
        <f ca="1">+IF(AND(ISNUMBER(OFFSET('Hygiene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1" t="e">
        <f ca="1">+IF(AND(ISNUMBER(OFFSET('Hygiene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1" t="e">
        <f ca="1">+IF(AND(ISNUMBER(OFFSET('Hygiene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1" t="e">
        <f ca="1">+IF(AND(ISNUMBER(OFFSET('Hygiene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1" t="e">
        <f ca="1">+IF(AND(ISNUMBER(OFFSET('Hygiene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1" t="e">
        <f ca="1">+IF(AND(ISNUMBER(OFFSET('Hygiene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1" t="e">
        <f ca="1">+IF(AND(ISNUMBER(OFFSET('Hygiene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1" t="e">
        <f ca="1">+IF(AND(ISNUMBER(OFFSET('Hygiene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1" t="e">
        <f ca="1">+IF(AND(ISNUMBER(OFFSET('Hygiene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1">+IF(OFFSET('Water Data'!$C$28,0,10*ROW('Water Data'!C73))="","",OFFSET('Water Data'!$C$28,0,10*ROW('Water Data'!C73)))</f>
        <v/>
      </c>
      <c r="BT79" s="34" t="str">
        <f ca="1">+IF(OFFSET('Water Data'!$C$29,0,10*ROW('Water Data'!C73))="","",OFFSET('Water Data'!$C$29,0,10*ROW('Water Data'!C73)))</f>
        <v/>
      </c>
      <c r="BU79" s="34" t="str">
        <f ca="1">+IF(OFFSET('Water Data'!$C$30,0,10*ROW('Water Data'!C73))="","",OFFSET('Water Data'!$C$30,0,10*ROW('Water Data'!C73)))</f>
        <v/>
      </c>
      <c r="BV79" s="34" t="str">
        <f ca="1">+IF(OFFSET('Water Data'!$D$28,0,10*ROW('Water Data'!D73))="","",OFFSET('Water Data'!$D$28,0,10*ROW('Water Data'!D73)))</f>
        <v/>
      </c>
      <c r="BW79" s="34" t="str">
        <f ca="1">+IF(OFFSET('Water Data'!$D$29,0,10*ROW('Water Data'!D73))="","",OFFSET('Water Data'!$D$29,0,10*ROW('Water Data'!D73)))</f>
        <v/>
      </c>
      <c r="BX79" s="34" t="str">
        <f ca="1">+IF(OFFSET('Water Data'!$D$30,0,10*ROW('Water Data'!D73))="","",OFFSET('Water Data'!$D$30,0,10*ROW('Water Data'!D73)))</f>
        <v/>
      </c>
      <c r="BY79" s="34" t="str">
        <f ca="1">+IF(OFFSET('Water Data'!$E$28,0,10*ROW('Water Data'!E73))="","",OFFSET('Water Data'!$E$28,0,10*ROW('Water Data'!E73)))</f>
        <v/>
      </c>
      <c r="BZ79" s="34" t="str">
        <f ca="1">+IF(OFFSET('Water Data'!$E$29,0,10*ROW('Water Data'!E73))="","",OFFSET('Water Data'!$E$29,0,10*ROW('Water Data'!E73)))</f>
        <v/>
      </c>
      <c r="CA79" s="34" t="str">
        <f ca="1">+IF(OFFSET('Water Data'!$E$30,0,10*ROW('Water Data'!E73))="","",OFFSET('Water Data'!$E$30,0,10*ROW('Water Data'!E73)))</f>
        <v/>
      </c>
      <c r="CB79" s="34" t="str">
        <f ca="1">+IF(OFFSET('Water Data'!$F$28,0,10*ROW('Water Data'!F73))="","",OFFSET('Water Data'!$F$28,0,10*ROW('Water Data'!F73)))</f>
        <v/>
      </c>
      <c r="CC79" s="34" t="str">
        <f ca="1">+IF(OFFSET('Water Data'!$F$29,0,10*ROW('Water Data'!F73))="","",OFFSET('Water Data'!$F$29,0,10*ROW('Water Data'!F73)))</f>
        <v/>
      </c>
      <c r="CD79" s="34" t="str">
        <f ca="1">+IF(OFFSET('Water Data'!$F$30,0,10*ROW('Water Data'!F73))="","",OFFSET('Water Data'!$F$30,0,10*ROW('Water Data'!F73)))</f>
        <v/>
      </c>
      <c r="CE79" s="34" t="str">
        <f ca="1">+IF(OFFSET('Water Data'!$G$28,0,10*ROW('Water Data'!G73))="","",OFFSET('Water Data'!$G$28,0,10*ROW('Water Data'!G73)))</f>
        <v/>
      </c>
      <c r="CF79" s="34" t="str">
        <f ca="1">+IF(OFFSET('Water Data'!$G$29,0,10*ROW('Water Data'!G73))="","",OFFSET('Water Data'!$G$29,0,10*ROW('Water Data'!G73)))</f>
        <v/>
      </c>
      <c r="CG79" s="34" t="str">
        <f ca="1">+IF(OFFSET('Water Data'!$G$30,0,10*ROW('Water Data'!G73))="","",OFFSET('Water Data'!$G$30,0,10*ROW('Water Data'!G73)))</f>
        <v/>
      </c>
      <c r="CH79" s="34" t="str">
        <f ca="1">+IF(OFFSET('Water Data'!$H$28,0,10*ROW('Water Data'!H73))="","",OFFSET('Water Data'!$H$28,0,10*ROW('Water Data'!H73)))</f>
        <v/>
      </c>
      <c r="CI79" s="34" t="str">
        <f ca="1">+IF(OFFSET('Water Data'!$H$29,0,10*ROW('Water Data'!H73))="","",OFFSET('Water Data'!$H$29,0,10*ROW('Water Data'!H73)))</f>
        <v/>
      </c>
      <c r="CJ79" s="34" t="str">
        <f ca="1">+IF(OFFSET('Water Data'!$H$30,0,10*ROW('Water Data'!H73))="","",OFFSET('Water Data'!$H$30,0,10*ROW('Water Data'!H73)))</f>
        <v/>
      </c>
      <c r="CK79" s="34" t="str">
        <f ca="1">+IF(OFFSET('Sanitation Data'!$C$29,0,10*ROW('Sanitation Data'!C73))="","",OFFSET('Sanitation Data'!$C$29,0,10*ROW('Sanitation Data'!C73)))</f>
        <v/>
      </c>
      <c r="CL79" s="34" t="str">
        <f ca="1">+IF(OFFSET('Sanitation Data'!$C$30,0,10*ROW('Sanitation Data'!C73))="","",OFFSET('Sanitation Data'!$C$30,0,10*ROW('Sanitation Data'!C73)))</f>
        <v/>
      </c>
      <c r="CM79" s="34" t="str">
        <f ca="1">+IF(OFFSET('Sanitation Data'!$C$31,0,10*ROW('Sanitation Data'!C73))="","",OFFSET('Sanitation Data'!$C$31,0,10*ROW('Sanitation Data'!C73)))</f>
        <v/>
      </c>
      <c r="CN79" s="34" t="str">
        <f ca="1">+IF(OFFSET('Sanitation Data'!$C$32,0,10*ROW('Sanitation Data'!C73))="","",OFFSET('Sanitation Data'!$C$32,0,10*ROW('Sanitation Data'!C73)))</f>
        <v/>
      </c>
      <c r="CO79" s="34" t="str">
        <f ca="1">+IF(OFFSET('Sanitation Data'!$C$33,0,10*ROW('Sanitation Data'!C73))="","",OFFSET('Sanitation Data'!$C$33,0,10*ROW('Sanitation Data'!C73)))</f>
        <v/>
      </c>
      <c r="CP79" s="34" t="str">
        <f ca="1">+IF(OFFSET('Sanitation Data'!$D$29,0,10*ROW('Sanitation Data'!D73))="","",OFFSET('Sanitation Data'!$D$29,0,10*ROW('Sanitation Data'!D73)))</f>
        <v/>
      </c>
      <c r="CQ79" s="34" t="str">
        <f ca="1">+IF(OFFSET('Sanitation Data'!$D$30,0,10*ROW('Sanitation Data'!D73))="","",OFFSET('Sanitation Data'!$D$30,0,10*ROW('Sanitation Data'!D73)))</f>
        <v/>
      </c>
      <c r="CR79" s="34" t="str">
        <f ca="1">+IF(OFFSET('Sanitation Data'!$D$31,0,10*ROW('Sanitation Data'!D73))="","",OFFSET('Sanitation Data'!$D$31,0,10*ROW('Sanitation Data'!D73)))</f>
        <v/>
      </c>
      <c r="CS79" s="34" t="str">
        <f ca="1">+IF(OFFSET('Sanitation Data'!$D$32,0,10*ROW('Sanitation Data'!D73))="","",OFFSET('Sanitation Data'!$D$32,0,10*ROW('Sanitation Data'!D73)))</f>
        <v/>
      </c>
      <c r="CT79" s="34" t="str">
        <f ca="1">+IF(OFFSET('Sanitation Data'!$D$33,0,10*ROW('Sanitation Data'!D73))="","",OFFSET('Sanitation Data'!$D$33,0,10*ROW('Sanitation Data'!D73)))</f>
        <v/>
      </c>
      <c r="CU79" s="34" t="str">
        <f ca="1">+IF(OFFSET('Sanitation Data'!$E$29,0,10*ROW('Sanitation Data'!E73))="","",OFFSET('Sanitation Data'!$E$29,0,10*ROW('Sanitation Data'!E73)))</f>
        <v/>
      </c>
      <c r="CV79" s="34" t="str">
        <f ca="1">+IF(OFFSET('Sanitation Data'!$E$30,0,10*ROW('Sanitation Data'!E73))="","",OFFSET('Sanitation Data'!$E$30,0,10*ROW('Sanitation Data'!E73)))</f>
        <v/>
      </c>
      <c r="CW79" s="34" t="str">
        <f ca="1">+IF(OFFSET('Sanitation Data'!$E$31,0,10*ROW('Sanitation Data'!E73))="","",OFFSET('Sanitation Data'!$E$31,0,10*ROW('Sanitation Data'!E73)))</f>
        <v/>
      </c>
      <c r="CX79" s="34" t="str">
        <f ca="1">+IF(OFFSET('Sanitation Data'!$E$32,0,10*ROW('Sanitation Data'!E73))="","",OFFSET('Sanitation Data'!$E$32,0,10*ROW('Sanitation Data'!E73)))</f>
        <v/>
      </c>
      <c r="CY79" s="34" t="str">
        <f ca="1">+IF(OFFSET('Sanitation Data'!$E$33,0,10*ROW('Sanitation Data'!E73))="","",OFFSET('Sanitation Data'!$E$33,0,10*ROW('Sanitation Data'!E73)))</f>
        <v/>
      </c>
      <c r="CZ79" s="34" t="str">
        <f ca="1">+IF(OFFSET('Sanitation Data'!$F$29,0,10*ROW('Sanitation Data'!F73))="","",OFFSET('Sanitation Data'!$F$29,0,10*ROW('Sanitation Data'!F73)))</f>
        <v/>
      </c>
      <c r="DA79" s="34" t="str">
        <f ca="1">+IF(OFFSET('Sanitation Data'!$F$30,0,10*ROW('Sanitation Data'!F73))="","",OFFSET('Sanitation Data'!$F$30,0,10*ROW('Sanitation Data'!F73)))</f>
        <v/>
      </c>
      <c r="DB79" s="34" t="str">
        <f ca="1">+IF(OFFSET('Sanitation Data'!$F$31,0,10*ROW('Sanitation Data'!F73))="","",OFFSET('Sanitation Data'!$F$31,0,10*ROW('Sanitation Data'!F73)))</f>
        <v/>
      </c>
      <c r="DC79" s="34" t="str">
        <f ca="1">+IF(OFFSET('Sanitation Data'!$F$32,0,10*ROW('Sanitation Data'!F73))="","",OFFSET('Sanitation Data'!$F$32,0,10*ROW('Sanitation Data'!F73)))</f>
        <v/>
      </c>
      <c r="DD79" s="34" t="str">
        <f ca="1">+IF(OFFSET('Sanitation Data'!$F$33,0,10*ROW('Sanitation Data'!F73))="","",OFFSET('Sanitation Data'!$F$33,0,10*ROW('Sanitation Data'!F73)))</f>
        <v/>
      </c>
      <c r="DE79" s="34" t="str">
        <f ca="1">+IF(OFFSET('Sanitation Data'!$G$29,0,10*ROW('Sanitation Data'!G73))="","",OFFSET('Sanitation Data'!$G$29,0,10*ROW('Sanitation Data'!G73)))</f>
        <v/>
      </c>
      <c r="DF79" s="34" t="str">
        <f ca="1">+IF(OFFSET('Sanitation Data'!$G$30,0,10*ROW('Sanitation Data'!G73))="","",OFFSET('Sanitation Data'!$G$30,0,10*ROW('Sanitation Data'!G73)))</f>
        <v/>
      </c>
      <c r="DG79" s="34" t="str">
        <f ca="1">+IF(OFFSET('Sanitation Data'!$G$31,0,10*ROW('Sanitation Data'!G73))="","",OFFSET('Sanitation Data'!$G$31,0,10*ROW('Sanitation Data'!G73)))</f>
        <v/>
      </c>
      <c r="DH79" s="34" t="str">
        <f ca="1">+IF(OFFSET('Sanitation Data'!$G$32,0,10*ROW('Sanitation Data'!G73))="","",OFFSET('Sanitation Data'!$G$32,0,10*ROW('Sanitation Data'!G73)))</f>
        <v/>
      </c>
      <c r="DI79" s="34" t="str">
        <f ca="1">+IF(OFFSET('Sanitation Data'!$G$33,0,10*ROW('Sanitation Data'!G73))="","",OFFSET('Sanitation Data'!$G$33,0,10*ROW('Sanitation Data'!G73)))</f>
        <v/>
      </c>
      <c r="DJ79" s="34" t="str">
        <f ca="1">+IF(OFFSET('Sanitation Data'!$H$29,0,10*ROW('Sanitation Data'!H73))="","",OFFSET('Sanitation Data'!$H$29,0,10*ROW('Sanitation Data'!H73)))</f>
        <v/>
      </c>
      <c r="DK79" s="34" t="str">
        <f ca="1">+IF(OFFSET('Sanitation Data'!$H$30,0,10*ROW('Sanitation Data'!H73))="","",OFFSET('Sanitation Data'!$H$30,0,10*ROW('Sanitation Data'!H73)))</f>
        <v/>
      </c>
      <c r="DL79" s="34" t="str">
        <f ca="1">+IF(OFFSET('Sanitation Data'!$H$31,0,10*ROW('Sanitation Data'!H73))="","",OFFSET('Sanitation Data'!$H$31,0,10*ROW('Sanitation Data'!H73)))</f>
        <v/>
      </c>
      <c r="DM79" s="34" t="str">
        <f ca="1">+IF(OFFSET('Sanitation Data'!$H$32,0,10*ROW('Sanitation Data'!H73))="","",OFFSET('Sanitation Data'!$H$32,0,10*ROW('Sanitation Data'!H73)))</f>
        <v/>
      </c>
      <c r="DN79" s="34" t="str">
        <f ca="1">+IF(OFFSET('Sanitation Data'!$H$33,0,10*ROW('Sanitation Data'!H73))="","",OFFSET('Sanitation Data'!$H$33,0,10*ROW('Sanitation Data'!H73)))</f>
        <v/>
      </c>
      <c r="DO79" s="34" t="str">
        <f ca="1">+IF(OFFSET('Hygiene Data'!$C$12,0,10*ROW('Hygiene Data'!C73))="","",OFFSET('Hygiene Data'!$C$12,0,10*ROW('Hygiene Data'!C73)))</f>
        <v/>
      </c>
      <c r="DP79" s="34" t="str">
        <f ca="1">+IF(OFFSET('Hygiene Data'!$C$13,0,10*ROW('Hygiene Data'!C73))="","",OFFSET('Hygiene Data'!$C$13,0,10*ROW('Hygiene Data'!C73)))</f>
        <v/>
      </c>
      <c r="DQ79" s="34" t="str">
        <f ca="1">+IF(OFFSET('Hygiene Data'!$C$14,0,10*ROW('Hygiene Data'!C73))="","",OFFSET('Hygiene Data'!$C$14,0,10*ROW('Hygiene Data'!C73)))</f>
        <v/>
      </c>
      <c r="DR79" s="34" t="str">
        <f ca="1">+IF(OFFSET('Hygiene Data'!$D$12,0,10*ROW('Hygiene Data'!D73))="","",OFFSET('Hygiene Data'!$D$12,0,10*ROW('Hygiene Data'!D73)))</f>
        <v/>
      </c>
      <c r="DS79" s="34" t="str">
        <f ca="1">+IF(OFFSET('Hygiene Data'!$D$13,0,10*ROW('Hygiene Data'!D73))="","",OFFSET('Hygiene Data'!$D$13,0,10*ROW('Hygiene Data'!D73)))</f>
        <v/>
      </c>
      <c r="DT79" s="34" t="str">
        <f ca="1">+IF(OFFSET('Hygiene Data'!$D$14,0,10*ROW('Hygiene Data'!D73))="","",OFFSET('Hygiene Data'!$D$14,0,10*ROW('Hygiene Data'!D73)))</f>
        <v/>
      </c>
      <c r="DU79" s="34" t="str">
        <f ca="1">+IF(OFFSET('Hygiene Data'!$E$12,0,10*ROW('Hygiene Data'!E73))="","",OFFSET('Hygiene Data'!$E$12,0,10*ROW('Hygiene Data'!E73)))</f>
        <v/>
      </c>
      <c r="DV79" s="34" t="str">
        <f ca="1">+IF(OFFSET('Hygiene Data'!$E$13,0,10*ROW('Hygiene Data'!E73))="","",OFFSET('Hygiene Data'!$E$13,0,10*ROW('Hygiene Data'!E73)))</f>
        <v/>
      </c>
      <c r="DW79" s="34" t="str">
        <f ca="1">+IF(OFFSET('Hygiene Data'!$E$14,0,10*ROW('Hygiene Data'!E73))="","",OFFSET('Hygiene Data'!$E$14,0,10*ROW('Hygiene Data'!E73)))</f>
        <v/>
      </c>
      <c r="DX79" s="34" t="str">
        <f ca="1">+IF(OFFSET('Hygiene Data'!$F$12,0,10*ROW('Hygiene Data'!F73))="","",OFFSET('Hygiene Data'!$F$12,0,10*ROW('Hygiene Data'!F73)))</f>
        <v/>
      </c>
      <c r="DY79" s="34" t="str">
        <f ca="1">+IF(OFFSET('Hygiene Data'!$F$13,0,10*ROW('Hygiene Data'!F73))="","",OFFSET('Hygiene Data'!$F$13,0,10*ROW('Hygiene Data'!F73)))</f>
        <v/>
      </c>
      <c r="DZ79" s="34" t="str">
        <f ca="1">+IF(OFFSET('Hygiene Data'!$F$14,0,10*ROW('Hygiene Data'!F73))="","",OFFSET('Hygiene Data'!$F$14,0,10*ROW('Hygiene Data'!F73)))</f>
        <v/>
      </c>
      <c r="EA79" s="34" t="str">
        <f ca="1">+IF(OFFSET('Hygiene Data'!$G$12,0,10*ROW('Hygiene Data'!G73))="","",OFFSET('Hygiene Data'!$G$12,0,10*ROW('Hygiene Data'!G73)))</f>
        <v/>
      </c>
      <c r="EB79" s="34" t="str">
        <f ca="1">+IF(OFFSET('Hygiene Data'!$G$13,0,10*ROW('Hygiene Data'!G73))="","",OFFSET('Hygiene Data'!$G$13,0,10*ROW('Hygiene Data'!G73)))</f>
        <v/>
      </c>
      <c r="EC79" s="34" t="str">
        <f ca="1">+IF(OFFSET('Hygiene Data'!$G$14,0,10*ROW('Hygiene Data'!G73))="","",OFFSET('Hygiene Data'!$G$14,0,10*ROW('Hygiene Data'!G73)))</f>
        <v/>
      </c>
      <c r="ED79" s="34" t="str">
        <f ca="1">+IF(OFFSET('Hygiene Data'!$H$12,0,10*ROW('Hygiene Data'!H73))="","",OFFSET('Hygiene Data'!$H$12,0,10*ROW('Hygiene Data'!H73)))</f>
        <v/>
      </c>
      <c r="EE79" s="34" t="str">
        <f ca="1">+IF(OFFSET('Hygiene Data'!$H$13,0,10*ROW('Hygiene Data'!H73))="","",OFFSET('Hygiene Data'!$H$13,0,10*ROW('Hygiene Data'!H73)))</f>
        <v/>
      </c>
      <c r="EF79" s="34" t="str">
        <f ca="1">+IF(OFFSET('Hygiene Data'!$H$14,0,10*ROW('Hygiene Data'!H73))="","",OFFSET('Hygiene Data'!$H$14,0,10*ROW('Hygiene Data'!H73)))</f>
        <v/>
      </c>
    </row>
    <row r="80" spans="1:136" x14ac:dyDescent="0.25">
      <c r="A80" s="57" t="str">
        <f ca="1">+IF(OFFSET('Water Data'!$B$1,0,10*ROW('Water Data'!B77))="","",OFFSET('Water Data'!$B$1,0,10*ROW('Water Data'!B77)))</f>
        <v/>
      </c>
      <c r="B80" s="57" t="str">
        <f ca="1">+IF(OFFSET('Water Data'!$A$3,0,10*ROW('Water Data'!A77))="","",OFFSET('Water Data'!$A$3,0,10*ROW('Water Data'!A77)))</f>
        <v/>
      </c>
      <c r="C80" s="57" t="str">
        <f ca="1">+IF(OFFSET('Water Data'!$C$3,0,10*ROW('Water Data'!C77))="","",OFFSET('Water Data'!$C$3,0,10*ROW('Water Data'!C77)))</f>
        <v/>
      </c>
      <c r="D80" s="249" t="e">
        <f ca="1">+IF(AND(ISNUMBER(OFFSET('Water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9" t="e">
        <f ca="1">+IF(AND(ISNUMBER(OFFSET('Water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9" t="e">
        <f ca="1">+IF(AND(ISNUMBER(OFFSET('Water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9" t="e">
        <f ca="1">+IF(AND(ISNUMBER(OFFSET('Water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9" t="e">
        <f ca="1">+IF(AND(ISNUMBER(OFFSET('Water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9" t="e">
        <f ca="1">+IF(AND(ISNUMBER(OFFSET('Water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9" t="e">
        <f ca="1">+IF(AND(ISNUMBER(OFFSET('Water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9" t="e">
        <f ca="1">+IF(AND(ISNUMBER(OFFSET('Water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9" t="e">
        <f ca="1">+IF(AND(ISNUMBER(OFFSET('Water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9" t="e">
        <f ca="1">+IF(AND(ISNUMBER(OFFSET('Water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9" t="e">
        <f ca="1">+IF(AND(ISNUMBER(OFFSET('Water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9" t="e">
        <f ca="1">+IF(AND(ISNUMBER(OFFSET('Water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9" t="e">
        <f ca="1">+IF(AND(ISNUMBER(OFFSET('Water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9" t="e">
        <f ca="1">+IF(AND(ISNUMBER(OFFSET('Water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9" t="e">
        <f ca="1">+IF(AND(ISNUMBER(OFFSET('Water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9" t="e">
        <f ca="1">+IF(AND(ISNUMBER(OFFSET('Water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9" t="e">
        <f ca="1">+IF(AND(ISNUMBER(OFFSET('Water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9" t="e">
        <f ca="1">+IF(AND(ISNUMBER(OFFSET('Water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0" t="e">
        <f ca="1">+IF(AND(ISNUMBER(OFFSET('Sanitation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0" t="e">
        <f ca="1">+IF(AND(ISNUMBER(OFFSET('Sanitation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0" t="e">
        <f ca="1">+IF(AND(ISNUMBER(OFFSET('Sanitation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0" t="e">
        <f ca="1">+IF(AND(ISNUMBER(OFFSET('Sanitation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0" t="e">
        <f ca="1">+IF(AND(ISNUMBER(OFFSET('Sanitation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0" t="e">
        <f ca="1">+IF(AND(ISNUMBER(OFFSET('Sanitation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0" t="e">
        <f ca="1">+IF(AND(ISNUMBER(OFFSET('Sanitation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0" t="e">
        <f ca="1">+IF(AND(ISNUMBER(OFFSET('Sanitation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0" t="e">
        <f ca="1">+IF(AND(ISNUMBER(OFFSET('Sanitation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0" t="e">
        <f ca="1">+IF(AND(ISNUMBER(OFFSET('Sanitation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0" t="e">
        <f ca="1">+IF(AND(ISNUMBER(OFFSET('Sanitation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0" t="e">
        <f ca="1">+IF(AND(ISNUMBER(OFFSET('Sanitation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0" t="e">
        <f ca="1">+IF(AND(ISNUMBER(OFFSET('Sanitation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0" t="e">
        <f ca="1">+IF(AND(ISNUMBER(OFFSET('Sanitation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0" t="e">
        <f ca="1">+IF(AND(ISNUMBER(OFFSET('Sanitation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0" t="e">
        <f ca="1">+IF(AND(ISNUMBER(OFFSET('Sanitation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0" t="e">
        <f ca="1">+IF(AND(ISNUMBER(OFFSET('Sanitation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0" t="e">
        <f ca="1">+IF(AND(ISNUMBER(OFFSET('Sanitation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0" t="e">
        <f ca="1">+IF(AND(ISNUMBER(OFFSET('Sanitation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0" t="e">
        <f ca="1">+IF(AND(ISNUMBER(OFFSET('Sanitation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0" t="e">
        <f ca="1">+IF(AND(ISNUMBER(OFFSET('Sanitation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0" t="e">
        <f ca="1">+IF(AND(ISNUMBER(OFFSET('Sanitation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0" t="e">
        <f ca="1">+IF(AND(ISNUMBER(OFFSET('Sanitation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0" t="e">
        <f ca="1">+IF(AND(ISNUMBER(OFFSET('Sanitation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0" t="e">
        <f ca="1">+IF(AND(ISNUMBER(OFFSET('Sanitation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0" t="e">
        <f ca="1">+IF(AND(ISNUMBER(OFFSET('Sanitation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0" t="e">
        <f ca="1">+IF(AND(ISNUMBER(OFFSET('Sanitation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0" t="e">
        <f ca="1">+IF(AND(ISNUMBER(OFFSET('Sanitation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0" t="e">
        <f ca="1">+IF(AND(ISNUMBER(OFFSET('Sanitation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0" t="e">
        <f ca="1">+IF(AND(ISNUMBER(OFFSET('Sanitation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1" t="e">
        <f ca="1">+IF(AND(ISNUMBER(OFFSET('Hygiene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1" t="e">
        <f ca="1">+IF(AND(ISNUMBER(OFFSET('Hygiene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1" t="e">
        <f ca="1">+IF(AND(ISNUMBER(OFFSET('Hygiene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1" t="e">
        <f ca="1">+IF(AND(ISNUMBER(OFFSET('Hygiene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1" t="e">
        <f ca="1">+IF(AND(ISNUMBER(OFFSET('Hygiene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1" t="e">
        <f ca="1">+IF(AND(ISNUMBER(OFFSET('Hygiene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1" t="e">
        <f ca="1">+IF(AND(ISNUMBER(OFFSET('Hygiene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1" t="e">
        <f ca="1">+IF(AND(ISNUMBER(OFFSET('Hygiene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1" t="e">
        <f ca="1">+IF(AND(ISNUMBER(OFFSET('Hygiene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1" t="e">
        <f ca="1">+IF(AND(ISNUMBER(OFFSET('Hygiene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1" t="e">
        <f ca="1">+IF(AND(ISNUMBER(OFFSET('Hygiene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1" t="e">
        <f ca="1">+IF(AND(ISNUMBER(OFFSET('Hygiene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1" t="e">
        <f ca="1">+IF(AND(ISNUMBER(OFFSET('Hygiene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1" t="e">
        <f ca="1">+IF(AND(ISNUMBER(OFFSET('Hygiene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1" t="e">
        <f ca="1">+IF(AND(ISNUMBER(OFFSET('Hygiene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1" t="e">
        <f ca="1">+IF(AND(ISNUMBER(OFFSET('Hygiene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1" t="e">
        <f ca="1">+IF(AND(ISNUMBER(OFFSET('Hygiene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1" t="e">
        <f ca="1">+IF(AND(ISNUMBER(OFFSET('Hygiene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1">+IF(OFFSET('Water Data'!$C$28,0,10*ROW('Water Data'!C74))="","",OFFSET('Water Data'!$C$28,0,10*ROW('Water Data'!C74)))</f>
        <v/>
      </c>
      <c r="BT80" s="34" t="str">
        <f ca="1">+IF(OFFSET('Water Data'!$C$29,0,10*ROW('Water Data'!C74))="","",OFFSET('Water Data'!$C$29,0,10*ROW('Water Data'!C74)))</f>
        <v/>
      </c>
      <c r="BU80" s="34" t="str">
        <f ca="1">+IF(OFFSET('Water Data'!$C$30,0,10*ROW('Water Data'!C74))="","",OFFSET('Water Data'!$C$30,0,10*ROW('Water Data'!C74)))</f>
        <v/>
      </c>
      <c r="BV80" s="34" t="str">
        <f ca="1">+IF(OFFSET('Water Data'!$D$28,0,10*ROW('Water Data'!D74))="","",OFFSET('Water Data'!$D$28,0,10*ROW('Water Data'!D74)))</f>
        <v/>
      </c>
      <c r="BW80" s="34" t="str">
        <f ca="1">+IF(OFFSET('Water Data'!$D$29,0,10*ROW('Water Data'!D74))="","",OFFSET('Water Data'!$D$29,0,10*ROW('Water Data'!D74)))</f>
        <v/>
      </c>
      <c r="BX80" s="34" t="str">
        <f ca="1">+IF(OFFSET('Water Data'!$D$30,0,10*ROW('Water Data'!D74))="","",OFFSET('Water Data'!$D$30,0,10*ROW('Water Data'!D74)))</f>
        <v/>
      </c>
      <c r="BY80" s="34" t="str">
        <f ca="1">+IF(OFFSET('Water Data'!$E$28,0,10*ROW('Water Data'!E74))="","",OFFSET('Water Data'!$E$28,0,10*ROW('Water Data'!E74)))</f>
        <v/>
      </c>
      <c r="BZ80" s="34" t="str">
        <f ca="1">+IF(OFFSET('Water Data'!$E$29,0,10*ROW('Water Data'!E74))="","",OFFSET('Water Data'!$E$29,0,10*ROW('Water Data'!E74)))</f>
        <v/>
      </c>
      <c r="CA80" s="34" t="str">
        <f ca="1">+IF(OFFSET('Water Data'!$E$30,0,10*ROW('Water Data'!E74))="","",OFFSET('Water Data'!$E$30,0,10*ROW('Water Data'!E74)))</f>
        <v/>
      </c>
      <c r="CB80" s="34" t="str">
        <f ca="1">+IF(OFFSET('Water Data'!$F$28,0,10*ROW('Water Data'!F74))="","",OFFSET('Water Data'!$F$28,0,10*ROW('Water Data'!F74)))</f>
        <v/>
      </c>
      <c r="CC80" s="34" t="str">
        <f ca="1">+IF(OFFSET('Water Data'!$F$29,0,10*ROW('Water Data'!F74))="","",OFFSET('Water Data'!$F$29,0,10*ROW('Water Data'!F74)))</f>
        <v/>
      </c>
      <c r="CD80" s="34" t="str">
        <f ca="1">+IF(OFFSET('Water Data'!$F$30,0,10*ROW('Water Data'!F74))="","",OFFSET('Water Data'!$F$30,0,10*ROW('Water Data'!F74)))</f>
        <v/>
      </c>
      <c r="CE80" s="34" t="str">
        <f ca="1">+IF(OFFSET('Water Data'!$G$28,0,10*ROW('Water Data'!G74))="","",OFFSET('Water Data'!$G$28,0,10*ROW('Water Data'!G74)))</f>
        <v/>
      </c>
      <c r="CF80" s="34" t="str">
        <f ca="1">+IF(OFFSET('Water Data'!$G$29,0,10*ROW('Water Data'!G74))="","",OFFSET('Water Data'!$G$29,0,10*ROW('Water Data'!G74)))</f>
        <v/>
      </c>
      <c r="CG80" s="34" t="str">
        <f ca="1">+IF(OFFSET('Water Data'!$G$30,0,10*ROW('Water Data'!G74))="","",OFFSET('Water Data'!$G$30,0,10*ROW('Water Data'!G74)))</f>
        <v/>
      </c>
      <c r="CH80" s="34" t="str">
        <f ca="1">+IF(OFFSET('Water Data'!$H$28,0,10*ROW('Water Data'!H74))="","",OFFSET('Water Data'!$H$28,0,10*ROW('Water Data'!H74)))</f>
        <v/>
      </c>
      <c r="CI80" s="34" t="str">
        <f ca="1">+IF(OFFSET('Water Data'!$H$29,0,10*ROW('Water Data'!H74))="","",OFFSET('Water Data'!$H$29,0,10*ROW('Water Data'!H74)))</f>
        <v/>
      </c>
      <c r="CJ80" s="34" t="str">
        <f ca="1">+IF(OFFSET('Water Data'!$H$30,0,10*ROW('Water Data'!H74))="","",OFFSET('Water Data'!$H$30,0,10*ROW('Water Data'!H74)))</f>
        <v/>
      </c>
      <c r="CK80" s="34" t="str">
        <f ca="1">+IF(OFFSET('Sanitation Data'!$C$29,0,10*ROW('Sanitation Data'!C74))="","",OFFSET('Sanitation Data'!$C$29,0,10*ROW('Sanitation Data'!C74)))</f>
        <v/>
      </c>
      <c r="CL80" s="34" t="str">
        <f ca="1">+IF(OFFSET('Sanitation Data'!$C$30,0,10*ROW('Sanitation Data'!C74))="","",OFFSET('Sanitation Data'!$C$30,0,10*ROW('Sanitation Data'!C74)))</f>
        <v/>
      </c>
      <c r="CM80" s="34" t="str">
        <f ca="1">+IF(OFFSET('Sanitation Data'!$C$31,0,10*ROW('Sanitation Data'!C74))="","",OFFSET('Sanitation Data'!$C$31,0,10*ROW('Sanitation Data'!C74)))</f>
        <v/>
      </c>
      <c r="CN80" s="34" t="str">
        <f ca="1">+IF(OFFSET('Sanitation Data'!$C$32,0,10*ROW('Sanitation Data'!C74))="","",OFFSET('Sanitation Data'!$C$32,0,10*ROW('Sanitation Data'!C74)))</f>
        <v/>
      </c>
      <c r="CO80" s="34" t="str">
        <f ca="1">+IF(OFFSET('Sanitation Data'!$C$33,0,10*ROW('Sanitation Data'!C74))="","",OFFSET('Sanitation Data'!$C$33,0,10*ROW('Sanitation Data'!C74)))</f>
        <v/>
      </c>
      <c r="CP80" s="34" t="str">
        <f ca="1">+IF(OFFSET('Sanitation Data'!$D$29,0,10*ROW('Sanitation Data'!D74))="","",OFFSET('Sanitation Data'!$D$29,0,10*ROW('Sanitation Data'!D74)))</f>
        <v/>
      </c>
      <c r="CQ80" s="34" t="str">
        <f ca="1">+IF(OFFSET('Sanitation Data'!$D$30,0,10*ROW('Sanitation Data'!D74))="","",OFFSET('Sanitation Data'!$D$30,0,10*ROW('Sanitation Data'!D74)))</f>
        <v/>
      </c>
      <c r="CR80" s="34" t="str">
        <f ca="1">+IF(OFFSET('Sanitation Data'!$D$31,0,10*ROW('Sanitation Data'!D74))="","",OFFSET('Sanitation Data'!$D$31,0,10*ROW('Sanitation Data'!D74)))</f>
        <v/>
      </c>
      <c r="CS80" s="34" t="str">
        <f ca="1">+IF(OFFSET('Sanitation Data'!$D$32,0,10*ROW('Sanitation Data'!D74))="","",OFFSET('Sanitation Data'!$D$32,0,10*ROW('Sanitation Data'!D74)))</f>
        <v/>
      </c>
      <c r="CT80" s="34" t="str">
        <f ca="1">+IF(OFFSET('Sanitation Data'!$D$33,0,10*ROW('Sanitation Data'!D74))="","",OFFSET('Sanitation Data'!$D$33,0,10*ROW('Sanitation Data'!D74)))</f>
        <v/>
      </c>
      <c r="CU80" s="34" t="str">
        <f ca="1">+IF(OFFSET('Sanitation Data'!$E$29,0,10*ROW('Sanitation Data'!E74))="","",OFFSET('Sanitation Data'!$E$29,0,10*ROW('Sanitation Data'!E74)))</f>
        <v/>
      </c>
      <c r="CV80" s="34" t="str">
        <f ca="1">+IF(OFFSET('Sanitation Data'!$E$30,0,10*ROW('Sanitation Data'!E74))="","",OFFSET('Sanitation Data'!$E$30,0,10*ROW('Sanitation Data'!E74)))</f>
        <v/>
      </c>
      <c r="CW80" s="34" t="str">
        <f ca="1">+IF(OFFSET('Sanitation Data'!$E$31,0,10*ROW('Sanitation Data'!E74))="","",OFFSET('Sanitation Data'!$E$31,0,10*ROW('Sanitation Data'!E74)))</f>
        <v/>
      </c>
      <c r="CX80" s="34" t="str">
        <f ca="1">+IF(OFFSET('Sanitation Data'!$E$32,0,10*ROW('Sanitation Data'!E74))="","",OFFSET('Sanitation Data'!$E$32,0,10*ROW('Sanitation Data'!E74)))</f>
        <v/>
      </c>
      <c r="CY80" s="34" t="str">
        <f ca="1">+IF(OFFSET('Sanitation Data'!$E$33,0,10*ROW('Sanitation Data'!E74))="","",OFFSET('Sanitation Data'!$E$33,0,10*ROW('Sanitation Data'!E74)))</f>
        <v/>
      </c>
      <c r="CZ80" s="34" t="str">
        <f ca="1">+IF(OFFSET('Sanitation Data'!$F$29,0,10*ROW('Sanitation Data'!F74))="","",OFFSET('Sanitation Data'!$F$29,0,10*ROW('Sanitation Data'!F74)))</f>
        <v/>
      </c>
      <c r="DA80" s="34" t="str">
        <f ca="1">+IF(OFFSET('Sanitation Data'!$F$30,0,10*ROW('Sanitation Data'!F74))="","",OFFSET('Sanitation Data'!$F$30,0,10*ROW('Sanitation Data'!F74)))</f>
        <v/>
      </c>
      <c r="DB80" s="34" t="str">
        <f ca="1">+IF(OFFSET('Sanitation Data'!$F$31,0,10*ROW('Sanitation Data'!F74))="","",OFFSET('Sanitation Data'!$F$31,0,10*ROW('Sanitation Data'!F74)))</f>
        <v/>
      </c>
      <c r="DC80" s="34" t="str">
        <f ca="1">+IF(OFFSET('Sanitation Data'!$F$32,0,10*ROW('Sanitation Data'!F74))="","",OFFSET('Sanitation Data'!$F$32,0,10*ROW('Sanitation Data'!F74)))</f>
        <v/>
      </c>
      <c r="DD80" s="34" t="str">
        <f ca="1">+IF(OFFSET('Sanitation Data'!$F$33,0,10*ROW('Sanitation Data'!F74))="","",OFFSET('Sanitation Data'!$F$33,0,10*ROW('Sanitation Data'!F74)))</f>
        <v/>
      </c>
      <c r="DE80" s="34" t="str">
        <f ca="1">+IF(OFFSET('Sanitation Data'!$G$29,0,10*ROW('Sanitation Data'!G74))="","",OFFSET('Sanitation Data'!$G$29,0,10*ROW('Sanitation Data'!G74)))</f>
        <v/>
      </c>
      <c r="DF80" s="34" t="str">
        <f ca="1">+IF(OFFSET('Sanitation Data'!$G$30,0,10*ROW('Sanitation Data'!G74))="","",OFFSET('Sanitation Data'!$G$30,0,10*ROW('Sanitation Data'!G74)))</f>
        <v/>
      </c>
      <c r="DG80" s="34" t="str">
        <f ca="1">+IF(OFFSET('Sanitation Data'!$G$31,0,10*ROW('Sanitation Data'!G74))="","",OFFSET('Sanitation Data'!$G$31,0,10*ROW('Sanitation Data'!G74)))</f>
        <v/>
      </c>
      <c r="DH80" s="34" t="str">
        <f ca="1">+IF(OFFSET('Sanitation Data'!$G$32,0,10*ROW('Sanitation Data'!G74))="","",OFFSET('Sanitation Data'!$G$32,0,10*ROW('Sanitation Data'!G74)))</f>
        <v/>
      </c>
      <c r="DI80" s="34" t="str">
        <f ca="1">+IF(OFFSET('Sanitation Data'!$G$33,0,10*ROW('Sanitation Data'!G74))="","",OFFSET('Sanitation Data'!$G$33,0,10*ROW('Sanitation Data'!G74)))</f>
        <v/>
      </c>
      <c r="DJ80" s="34" t="str">
        <f ca="1">+IF(OFFSET('Sanitation Data'!$H$29,0,10*ROW('Sanitation Data'!H74))="","",OFFSET('Sanitation Data'!$H$29,0,10*ROW('Sanitation Data'!H74)))</f>
        <v/>
      </c>
      <c r="DK80" s="34" t="str">
        <f ca="1">+IF(OFFSET('Sanitation Data'!$H$30,0,10*ROW('Sanitation Data'!H74))="","",OFFSET('Sanitation Data'!$H$30,0,10*ROW('Sanitation Data'!H74)))</f>
        <v/>
      </c>
      <c r="DL80" s="34" t="str">
        <f ca="1">+IF(OFFSET('Sanitation Data'!$H$31,0,10*ROW('Sanitation Data'!H74))="","",OFFSET('Sanitation Data'!$H$31,0,10*ROW('Sanitation Data'!H74)))</f>
        <v/>
      </c>
      <c r="DM80" s="34" t="str">
        <f ca="1">+IF(OFFSET('Sanitation Data'!$H$32,0,10*ROW('Sanitation Data'!H74))="","",OFFSET('Sanitation Data'!$H$32,0,10*ROW('Sanitation Data'!H74)))</f>
        <v/>
      </c>
      <c r="DN80" s="34" t="str">
        <f ca="1">+IF(OFFSET('Sanitation Data'!$H$33,0,10*ROW('Sanitation Data'!H74))="","",OFFSET('Sanitation Data'!$H$33,0,10*ROW('Sanitation Data'!H74)))</f>
        <v/>
      </c>
      <c r="DO80" s="34" t="str">
        <f ca="1">+IF(OFFSET('Hygiene Data'!$C$12,0,10*ROW('Hygiene Data'!C74))="","",OFFSET('Hygiene Data'!$C$12,0,10*ROW('Hygiene Data'!C74)))</f>
        <v/>
      </c>
      <c r="DP80" s="34" t="str">
        <f ca="1">+IF(OFFSET('Hygiene Data'!$C$13,0,10*ROW('Hygiene Data'!C74))="","",OFFSET('Hygiene Data'!$C$13,0,10*ROW('Hygiene Data'!C74)))</f>
        <v/>
      </c>
      <c r="DQ80" s="34" t="str">
        <f ca="1">+IF(OFFSET('Hygiene Data'!$C$14,0,10*ROW('Hygiene Data'!C74))="","",OFFSET('Hygiene Data'!$C$14,0,10*ROW('Hygiene Data'!C74)))</f>
        <v/>
      </c>
      <c r="DR80" s="34" t="str">
        <f ca="1">+IF(OFFSET('Hygiene Data'!$D$12,0,10*ROW('Hygiene Data'!D74))="","",OFFSET('Hygiene Data'!$D$12,0,10*ROW('Hygiene Data'!D74)))</f>
        <v/>
      </c>
      <c r="DS80" s="34" t="str">
        <f ca="1">+IF(OFFSET('Hygiene Data'!$D$13,0,10*ROW('Hygiene Data'!D74))="","",OFFSET('Hygiene Data'!$D$13,0,10*ROW('Hygiene Data'!D74)))</f>
        <v/>
      </c>
      <c r="DT80" s="34" t="str">
        <f ca="1">+IF(OFFSET('Hygiene Data'!$D$14,0,10*ROW('Hygiene Data'!D74))="","",OFFSET('Hygiene Data'!$D$14,0,10*ROW('Hygiene Data'!D74)))</f>
        <v/>
      </c>
      <c r="DU80" s="34" t="str">
        <f ca="1">+IF(OFFSET('Hygiene Data'!$E$12,0,10*ROW('Hygiene Data'!E74))="","",OFFSET('Hygiene Data'!$E$12,0,10*ROW('Hygiene Data'!E74)))</f>
        <v/>
      </c>
      <c r="DV80" s="34" t="str">
        <f ca="1">+IF(OFFSET('Hygiene Data'!$E$13,0,10*ROW('Hygiene Data'!E74))="","",OFFSET('Hygiene Data'!$E$13,0,10*ROW('Hygiene Data'!E74)))</f>
        <v/>
      </c>
      <c r="DW80" s="34" t="str">
        <f ca="1">+IF(OFFSET('Hygiene Data'!$E$14,0,10*ROW('Hygiene Data'!E74))="","",OFFSET('Hygiene Data'!$E$14,0,10*ROW('Hygiene Data'!E74)))</f>
        <v/>
      </c>
      <c r="DX80" s="34" t="str">
        <f ca="1">+IF(OFFSET('Hygiene Data'!$F$12,0,10*ROW('Hygiene Data'!F74))="","",OFFSET('Hygiene Data'!$F$12,0,10*ROW('Hygiene Data'!F74)))</f>
        <v/>
      </c>
      <c r="DY80" s="34" t="str">
        <f ca="1">+IF(OFFSET('Hygiene Data'!$F$13,0,10*ROW('Hygiene Data'!F74))="","",OFFSET('Hygiene Data'!$F$13,0,10*ROW('Hygiene Data'!F74)))</f>
        <v/>
      </c>
      <c r="DZ80" s="34" t="str">
        <f ca="1">+IF(OFFSET('Hygiene Data'!$F$14,0,10*ROW('Hygiene Data'!F74))="","",OFFSET('Hygiene Data'!$F$14,0,10*ROW('Hygiene Data'!F74)))</f>
        <v/>
      </c>
      <c r="EA80" s="34" t="str">
        <f ca="1">+IF(OFFSET('Hygiene Data'!$G$12,0,10*ROW('Hygiene Data'!G74))="","",OFFSET('Hygiene Data'!$G$12,0,10*ROW('Hygiene Data'!G74)))</f>
        <v/>
      </c>
      <c r="EB80" s="34" t="str">
        <f ca="1">+IF(OFFSET('Hygiene Data'!$G$13,0,10*ROW('Hygiene Data'!G74))="","",OFFSET('Hygiene Data'!$G$13,0,10*ROW('Hygiene Data'!G74)))</f>
        <v/>
      </c>
      <c r="EC80" s="34" t="str">
        <f ca="1">+IF(OFFSET('Hygiene Data'!$G$14,0,10*ROW('Hygiene Data'!G74))="","",OFFSET('Hygiene Data'!$G$14,0,10*ROW('Hygiene Data'!G74)))</f>
        <v/>
      </c>
      <c r="ED80" s="34" t="str">
        <f ca="1">+IF(OFFSET('Hygiene Data'!$H$12,0,10*ROW('Hygiene Data'!H74))="","",OFFSET('Hygiene Data'!$H$12,0,10*ROW('Hygiene Data'!H74)))</f>
        <v/>
      </c>
      <c r="EE80" s="34" t="str">
        <f ca="1">+IF(OFFSET('Hygiene Data'!$H$13,0,10*ROW('Hygiene Data'!H74))="","",OFFSET('Hygiene Data'!$H$13,0,10*ROW('Hygiene Data'!H74)))</f>
        <v/>
      </c>
      <c r="EF80" s="34" t="str">
        <f ca="1">+IF(OFFSET('Hygiene Data'!$H$14,0,10*ROW('Hygiene Data'!H74))="","",OFFSET('Hygiene Data'!$H$14,0,10*ROW('Hygiene Data'!H74)))</f>
        <v/>
      </c>
    </row>
    <row r="81" spans="1:136" x14ac:dyDescent="0.25">
      <c r="A81" s="57" t="str">
        <f ca="1">+IF(OFFSET('Water Data'!$B$1,0,10*ROW('Water Data'!B78))="","",OFFSET('Water Data'!$B$1,0,10*ROW('Water Data'!B78)))</f>
        <v/>
      </c>
      <c r="B81" s="57" t="str">
        <f ca="1">+IF(OFFSET('Water Data'!$A$3,0,10*ROW('Water Data'!A78))="","",OFFSET('Water Data'!$A$3,0,10*ROW('Water Data'!A78)))</f>
        <v/>
      </c>
      <c r="C81" s="57" t="str">
        <f ca="1">+IF(OFFSET('Water Data'!$C$3,0,10*ROW('Water Data'!C78))="","",OFFSET('Water Data'!$C$3,0,10*ROW('Water Data'!C78)))</f>
        <v/>
      </c>
      <c r="D81" s="249" t="e">
        <f ca="1">+IF(AND(ISNUMBER(OFFSET('Water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9" t="e">
        <f ca="1">+IF(AND(ISNUMBER(OFFSET('Water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9" t="e">
        <f ca="1">+IF(AND(ISNUMBER(OFFSET('Water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9" t="e">
        <f ca="1">+IF(AND(ISNUMBER(OFFSET('Water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9" t="e">
        <f ca="1">+IF(AND(ISNUMBER(OFFSET('Water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9" t="e">
        <f ca="1">+IF(AND(ISNUMBER(OFFSET('Water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9" t="e">
        <f ca="1">+IF(AND(ISNUMBER(OFFSET('Water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9" t="e">
        <f ca="1">+IF(AND(ISNUMBER(OFFSET('Water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9" t="e">
        <f ca="1">+IF(AND(ISNUMBER(OFFSET('Water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9" t="e">
        <f ca="1">+IF(AND(ISNUMBER(OFFSET('Water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9" t="e">
        <f ca="1">+IF(AND(ISNUMBER(OFFSET('Water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9" t="e">
        <f ca="1">+IF(AND(ISNUMBER(OFFSET('Water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9" t="e">
        <f ca="1">+IF(AND(ISNUMBER(OFFSET('Water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9" t="e">
        <f ca="1">+IF(AND(ISNUMBER(OFFSET('Water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9" t="e">
        <f ca="1">+IF(AND(ISNUMBER(OFFSET('Water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9" t="e">
        <f ca="1">+IF(AND(ISNUMBER(OFFSET('Water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9" t="e">
        <f ca="1">+IF(AND(ISNUMBER(OFFSET('Water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9" t="e">
        <f ca="1">+IF(AND(ISNUMBER(OFFSET('Water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0" t="e">
        <f ca="1">+IF(AND(ISNUMBER(OFFSET('Sanitation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0" t="e">
        <f ca="1">+IF(AND(ISNUMBER(OFFSET('Sanitation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0" t="e">
        <f ca="1">+IF(AND(ISNUMBER(OFFSET('Sanitation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0" t="e">
        <f ca="1">+IF(AND(ISNUMBER(OFFSET('Sanitation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0" t="e">
        <f ca="1">+IF(AND(ISNUMBER(OFFSET('Sanitation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0" t="e">
        <f ca="1">+IF(AND(ISNUMBER(OFFSET('Sanitation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0" t="e">
        <f ca="1">+IF(AND(ISNUMBER(OFFSET('Sanitation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0" t="e">
        <f ca="1">+IF(AND(ISNUMBER(OFFSET('Sanitation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0" t="e">
        <f ca="1">+IF(AND(ISNUMBER(OFFSET('Sanitation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0" t="e">
        <f ca="1">+IF(AND(ISNUMBER(OFFSET('Sanitation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0" t="e">
        <f ca="1">+IF(AND(ISNUMBER(OFFSET('Sanitation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0" t="e">
        <f ca="1">+IF(AND(ISNUMBER(OFFSET('Sanitation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0" t="e">
        <f ca="1">+IF(AND(ISNUMBER(OFFSET('Sanitation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0" t="e">
        <f ca="1">+IF(AND(ISNUMBER(OFFSET('Sanitation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0" t="e">
        <f ca="1">+IF(AND(ISNUMBER(OFFSET('Sanitation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0" t="e">
        <f ca="1">+IF(AND(ISNUMBER(OFFSET('Sanitation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0" t="e">
        <f ca="1">+IF(AND(ISNUMBER(OFFSET('Sanitation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0" t="e">
        <f ca="1">+IF(AND(ISNUMBER(OFFSET('Sanitation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0" t="e">
        <f ca="1">+IF(AND(ISNUMBER(OFFSET('Sanitation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0" t="e">
        <f ca="1">+IF(AND(ISNUMBER(OFFSET('Sanitation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0" t="e">
        <f ca="1">+IF(AND(ISNUMBER(OFFSET('Sanitation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0" t="e">
        <f ca="1">+IF(AND(ISNUMBER(OFFSET('Sanitation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0" t="e">
        <f ca="1">+IF(AND(ISNUMBER(OFFSET('Sanitation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0" t="e">
        <f ca="1">+IF(AND(ISNUMBER(OFFSET('Sanitation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0" t="e">
        <f ca="1">+IF(AND(ISNUMBER(OFFSET('Sanitation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0" t="e">
        <f ca="1">+IF(AND(ISNUMBER(OFFSET('Sanitation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0" t="e">
        <f ca="1">+IF(AND(ISNUMBER(OFFSET('Sanitation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0" t="e">
        <f ca="1">+IF(AND(ISNUMBER(OFFSET('Sanitation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0" t="e">
        <f ca="1">+IF(AND(ISNUMBER(OFFSET('Sanitation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0" t="e">
        <f ca="1">+IF(AND(ISNUMBER(OFFSET('Sanitation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1" t="e">
        <f ca="1">+IF(AND(ISNUMBER(OFFSET('Hygiene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1" t="e">
        <f ca="1">+IF(AND(ISNUMBER(OFFSET('Hygiene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1" t="e">
        <f ca="1">+IF(AND(ISNUMBER(OFFSET('Hygiene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1" t="e">
        <f ca="1">+IF(AND(ISNUMBER(OFFSET('Hygiene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1" t="e">
        <f ca="1">+IF(AND(ISNUMBER(OFFSET('Hygiene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1" t="e">
        <f ca="1">+IF(AND(ISNUMBER(OFFSET('Hygiene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1" t="e">
        <f ca="1">+IF(AND(ISNUMBER(OFFSET('Hygiene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1" t="e">
        <f ca="1">+IF(AND(ISNUMBER(OFFSET('Hygiene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1" t="e">
        <f ca="1">+IF(AND(ISNUMBER(OFFSET('Hygiene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1" t="e">
        <f ca="1">+IF(AND(ISNUMBER(OFFSET('Hygiene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1" t="e">
        <f ca="1">+IF(AND(ISNUMBER(OFFSET('Hygiene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1" t="e">
        <f ca="1">+IF(AND(ISNUMBER(OFFSET('Hygiene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1" t="e">
        <f ca="1">+IF(AND(ISNUMBER(OFFSET('Hygiene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1" t="e">
        <f ca="1">+IF(AND(ISNUMBER(OFFSET('Hygiene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1" t="e">
        <f ca="1">+IF(AND(ISNUMBER(OFFSET('Hygiene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1" t="e">
        <f ca="1">+IF(AND(ISNUMBER(OFFSET('Hygiene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1" t="e">
        <f ca="1">+IF(AND(ISNUMBER(OFFSET('Hygiene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1" t="e">
        <f ca="1">+IF(AND(ISNUMBER(OFFSET('Hygiene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1">+IF(OFFSET('Water Data'!$C$28,0,10*ROW('Water Data'!C75))="","",OFFSET('Water Data'!$C$28,0,10*ROW('Water Data'!C75)))</f>
        <v/>
      </c>
      <c r="BT81" s="34" t="str">
        <f ca="1">+IF(OFFSET('Water Data'!$C$29,0,10*ROW('Water Data'!C75))="","",OFFSET('Water Data'!$C$29,0,10*ROW('Water Data'!C75)))</f>
        <v/>
      </c>
      <c r="BU81" s="34" t="str">
        <f ca="1">+IF(OFFSET('Water Data'!$C$30,0,10*ROW('Water Data'!C75))="","",OFFSET('Water Data'!$C$30,0,10*ROW('Water Data'!C75)))</f>
        <v/>
      </c>
      <c r="BV81" s="34" t="str">
        <f ca="1">+IF(OFFSET('Water Data'!$D$28,0,10*ROW('Water Data'!D75))="","",OFFSET('Water Data'!$D$28,0,10*ROW('Water Data'!D75)))</f>
        <v/>
      </c>
      <c r="BW81" s="34" t="str">
        <f ca="1">+IF(OFFSET('Water Data'!$D$29,0,10*ROW('Water Data'!D75))="","",OFFSET('Water Data'!$D$29,0,10*ROW('Water Data'!D75)))</f>
        <v/>
      </c>
      <c r="BX81" s="34" t="str">
        <f ca="1">+IF(OFFSET('Water Data'!$D$30,0,10*ROW('Water Data'!D75))="","",OFFSET('Water Data'!$D$30,0,10*ROW('Water Data'!D75)))</f>
        <v/>
      </c>
      <c r="BY81" s="34" t="str">
        <f ca="1">+IF(OFFSET('Water Data'!$E$28,0,10*ROW('Water Data'!E75))="","",OFFSET('Water Data'!$E$28,0,10*ROW('Water Data'!E75)))</f>
        <v/>
      </c>
      <c r="BZ81" s="34" t="str">
        <f ca="1">+IF(OFFSET('Water Data'!$E$29,0,10*ROW('Water Data'!E75))="","",OFFSET('Water Data'!$E$29,0,10*ROW('Water Data'!E75)))</f>
        <v/>
      </c>
      <c r="CA81" s="34" t="str">
        <f ca="1">+IF(OFFSET('Water Data'!$E$30,0,10*ROW('Water Data'!E75))="","",OFFSET('Water Data'!$E$30,0,10*ROW('Water Data'!E75)))</f>
        <v/>
      </c>
      <c r="CB81" s="34" t="str">
        <f ca="1">+IF(OFFSET('Water Data'!$F$28,0,10*ROW('Water Data'!F75))="","",OFFSET('Water Data'!$F$28,0,10*ROW('Water Data'!F75)))</f>
        <v/>
      </c>
      <c r="CC81" s="34" t="str">
        <f ca="1">+IF(OFFSET('Water Data'!$F$29,0,10*ROW('Water Data'!F75))="","",OFFSET('Water Data'!$F$29,0,10*ROW('Water Data'!F75)))</f>
        <v/>
      </c>
      <c r="CD81" s="34" t="str">
        <f ca="1">+IF(OFFSET('Water Data'!$F$30,0,10*ROW('Water Data'!F75))="","",OFFSET('Water Data'!$F$30,0,10*ROW('Water Data'!F75)))</f>
        <v/>
      </c>
      <c r="CE81" s="34" t="str">
        <f ca="1">+IF(OFFSET('Water Data'!$G$28,0,10*ROW('Water Data'!G75))="","",OFFSET('Water Data'!$G$28,0,10*ROW('Water Data'!G75)))</f>
        <v/>
      </c>
      <c r="CF81" s="34" t="str">
        <f ca="1">+IF(OFFSET('Water Data'!$G$29,0,10*ROW('Water Data'!G75))="","",OFFSET('Water Data'!$G$29,0,10*ROW('Water Data'!G75)))</f>
        <v/>
      </c>
      <c r="CG81" s="34" t="str">
        <f ca="1">+IF(OFFSET('Water Data'!$G$30,0,10*ROW('Water Data'!G75))="","",OFFSET('Water Data'!$G$30,0,10*ROW('Water Data'!G75)))</f>
        <v/>
      </c>
      <c r="CH81" s="34" t="str">
        <f ca="1">+IF(OFFSET('Water Data'!$H$28,0,10*ROW('Water Data'!H75))="","",OFFSET('Water Data'!$H$28,0,10*ROW('Water Data'!H75)))</f>
        <v/>
      </c>
      <c r="CI81" s="34" t="str">
        <f ca="1">+IF(OFFSET('Water Data'!$H$29,0,10*ROW('Water Data'!H75))="","",OFFSET('Water Data'!$H$29,0,10*ROW('Water Data'!H75)))</f>
        <v/>
      </c>
      <c r="CJ81" s="34" t="str">
        <f ca="1">+IF(OFFSET('Water Data'!$H$30,0,10*ROW('Water Data'!H75))="","",OFFSET('Water Data'!$H$30,0,10*ROW('Water Data'!H75)))</f>
        <v/>
      </c>
      <c r="CK81" s="34" t="str">
        <f ca="1">+IF(OFFSET('Sanitation Data'!$C$29,0,10*ROW('Sanitation Data'!C75))="","",OFFSET('Sanitation Data'!$C$29,0,10*ROW('Sanitation Data'!C75)))</f>
        <v/>
      </c>
      <c r="CL81" s="34" t="str">
        <f ca="1">+IF(OFFSET('Sanitation Data'!$C$30,0,10*ROW('Sanitation Data'!C75))="","",OFFSET('Sanitation Data'!$C$30,0,10*ROW('Sanitation Data'!C75)))</f>
        <v/>
      </c>
      <c r="CM81" s="34" t="str">
        <f ca="1">+IF(OFFSET('Sanitation Data'!$C$31,0,10*ROW('Sanitation Data'!C75))="","",OFFSET('Sanitation Data'!$C$31,0,10*ROW('Sanitation Data'!C75)))</f>
        <v/>
      </c>
      <c r="CN81" s="34" t="str">
        <f ca="1">+IF(OFFSET('Sanitation Data'!$C$32,0,10*ROW('Sanitation Data'!C75))="","",OFFSET('Sanitation Data'!$C$32,0,10*ROW('Sanitation Data'!C75)))</f>
        <v/>
      </c>
      <c r="CO81" s="34" t="str">
        <f ca="1">+IF(OFFSET('Sanitation Data'!$C$33,0,10*ROW('Sanitation Data'!C75))="","",OFFSET('Sanitation Data'!$C$33,0,10*ROW('Sanitation Data'!C75)))</f>
        <v/>
      </c>
      <c r="CP81" s="34" t="str">
        <f ca="1">+IF(OFFSET('Sanitation Data'!$D$29,0,10*ROW('Sanitation Data'!D75))="","",OFFSET('Sanitation Data'!$D$29,0,10*ROW('Sanitation Data'!D75)))</f>
        <v/>
      </c>
      <c r="CQ81" s="34" t="str">
        <f ca="1">+IF(OFFSET('Sanitation Data'!$D$30,0,10*ROW('Sanitation Data'!D75))="","",OFFSET('Sanitation Data'!$D$30,0,10*ROW('Sanitation Data'!D75)))</f>
        <v/>
      </c>
      <c r="CR81" s="34" t="str">
        <f ca="1">+IF(OFFSET('Sanitation Data'!$D$31,0,10*ROW('Sanitation Data'!D75))="","",OFFSET('Sanitation Data'!$D$31,0,10*ROW('Sanitation Data'!D75)))</f>
        <v/>
      </c>
      <c r="CS81" s="34" t="str">
        <f ca="1">+IF(OFFSET('Sanitation Data'!$D$32,0,10*ROW('Sanitation Data'!D75))="","",OFFSET('Sanitation Data'!$D$32,0,10*ROW('Sanitation Data'!D75)))</f>
        <v/>
      </c>
      <c r="CT81" s="34" t="str">
        <f ca="1">+IF(OFFSET('Sanitation Data'!$D$33,0,10*ROW('Sanitation Data'!D75))="","",OFFSET('Sanitation Data'!$D$33,0,10*ROW('Sanitation Data'!D75)))</f>
        <v/>
      </c>
      <c r="CU81" s="34" t="str">
        <f ca="1">+IF(OFFSET('Sanitation Data'!$E$29,0,10*ROW('Sanitation Data'!E75))="","",OFFSET('Sanitation Data'!$E$29,0,10*ROW('Sanitation Data'!E75)))</f>
        <v/>
      </c>
      <c r="CV81" s="34" t="str">
        <f ca="1">+IF(OFFSET('Sanitation Data'!$E$30,0,10*ROW('Sanitation Data'!E75))="","",OFFSET('Sanitation Data'!$E$30,0,10*ROW('Sanitation Data'!E75)))</f>
        <v/>
      </c>
      <c r="CW81" s="34" t="str">
        <f ca="1">+IF(OFFSET('Sanitation Data'!$E$31,0,10*ROW('Sanitation Data'!E75))="","",OFFSET('Sanitation Data'!$E$31,0,10*ROW('Sanitation Data'!E75)))</f>
        <v/>
      </c>
      <c r="CX81" s="34" t="str">
        <f ca="1">+IF(OFFSET('Sanitation Data'!$E$32,0,10*ROW('Sanitation Data'!E75))="","",OFFSET('Sanitation Data'!$E$32,0,10*ROW('Sanitation Data'!E75)))</f>
        <v/>
      </c>
      <c r="CY81" s="34" t="str">
        <f ca="1">+IF(OFFSET('Sanitation Data'!$E$33,0,10*ROW('Sanitation Data'!E75))="","",OFFSET('Sanitation Data'!$E$33,0,10*ROW('Sanitation Data'!E75)))</f>
        <v/>
      </c>
      <c r="CZ81" s="34" t="str">
        <f ca="1">+IF(OFFSET('Sanitation Data'!$F$29,0,10*ROW('Sanitation Data'!F75))="","",OFFSET('Sanitation Data'!$F$29,0,10*ROW('Sanitation Data'!F75)))</f>
        <v/>
      </c>
      <c r="DA81" s="34" t="str">
        <f ca="1">+IF(OFFSET('Sanitation Data'!$F$30,0,10*ROW('Sanitation Data'!F75))="","",OFFSET('Sanitation Data'!$F$30,0,10*ROW('Sanitation Data'!F75)))</f>
        <v/>
      </c>
      <c r="DB81" s="34" t="str">
        <f ca="1">+IF(OFFSET('Sanitation Data'!$F$31,0,10*ROW('Sanitation Data'!F75))="","",OFFSET('Sanitation Data'!$F$31,0,10*ROW('Sanitation Data'!F75)))</f>
        <v/>
      </c>
      <c r="DC81" s="34" t="str">
        <f ca="1">+IF(OFFSET('Sanitation Data'!$F$32,0,10*ROW('Sanitation Data'!F75))="","",OFFSET('Sanitation Data'!$F$32,0,10*ROW('Sanitation Data'!F75)))</f>
        <v/>
      </c>
      <c r="DD81" s="34" t="str">
        <f ca="1">+IF(OFFSET('Sanitation Data'!$F$33,0,10*ROW('Sanitation Data'!F75))="","",OFFSET('Sanitation Data'!$F$33,0,10*ROW('Sanitation Data'!F75)))</f>
        <v/>
      </c>
      <c r="DE81" s="34" t="str">
        <f ca="1">+IF(OFFSET('Sanitation Data'!$G$29,0,10*ROW('Sanitation Data'!G75))="","",OFFSET('Sanitation Data'!$G$29,0,10*ROW('Sanitation Data'!G75)))</f>
        <v/>
      </c>
      <c r="DF81" s="34" t="str">
        <f ca="1">+IF(OFFSET('Sanitation Data'!$G$30,0,10*ROW('Sanitation Data'!G75))="","",OFFSET('Sanitation Data'!$G$30,0,10*ROW('Sanitation Data'!G75)))</f>
        <v/>
      </c>
      <c r="DG81" s="34" t="str">
        <f ca="1">+IF(OFFSET('Sanitation Data'!$G$31,0,10*ROW('Sanitation Data'!G75))="","",OFFSET('Sanitation Data'!$G$31,0,10*ROW('Sanitation Data'!G75)))</f>
        <v/>
      </c>
      <c r="DH81" s="34" t="str">
        <f ca="1">+IF(OFFSET('Sanitation Data'!$G$32,0,10*ROW('Sanitation Data'!G75))="","",OFFSET('Sanitation Data'!$G$32,0,10*ROW('Sanitation Data'!G75)))</f>
        <v/>
      </c>
      <c r="DI81" s="34" t="str">
        <f ca="1">+IF(OFFSET('Sanitation Data'!$G$33,0,10*ROW('Sanitation Data'!G75))="","",OFFSET('Sanitation Data'!$G$33,0,10*ROW('Sanitation Data'!G75)))</f>
        <v/>
      </c>
      <c r="DJ81" s="34" t="str">
        <f ca="1">+IF(OFFSET('Sanitation Data'!$H$29,0,10*ROW('Sanitation Data'!H75))="","",OFFSET('Sanitation Data'!$H$29,0,10*ROW('Sanitation Data'!H75)))</f>
        <v/>
      </c>
      <c r="DK81" s="34" t="str">
        <f ca="1">+IF(OFFSET('Sanitation Data'!$H$30,0,10*ROW('Sanitation Data'!H75))="","",OFFSET('Sanitation Data'!$H$30,0,10*ROW('Sanitation Data'!H75)))</f>
        <v/>
      </c>
      <c r="DL81" s="34" t="str">
        <f ca="1">+IF(OFFSET('Sanitation Data'!$H$31,0,10*ROW('Sanitation Data'!H75))="","",OFFSET('Sanitation Data'!$H$31,0,10*ROW('Sanitation Data'!H75)))</f>
        <v/>
      </c>
      <c r="DM81" s="34" t="str">
        <f ca="1">+IF(OFFSET('Sanitation Data'!$H$32,0,10*ROW('Sanitation Data'!H75))="","",OFFSET('Sanitation Data'!$H$32,0,10*ROW('Sanitation Data'!H75)))</f>
        <v/>
      </c>
      <c r="DN81" s="34" t="str">
        <f ca="1">+IF(OFFSET('Sanitation Data'!$H$33,0,10*ROW('Sanitation Data'!H75))="","",OFFSET('Sanitation Data'!$H$33,0,10*ROW('Sanitation Data'!H75)))</f>
        <v/>
      </c>
      <c r="DO81" s="34" t="str">
        <f ca="1">+IF(OFFSET('Hygiene Data'!$C$12,0,10*ROW('Hygiene Data'!C75))="","",OFFSET('Hygiene Data'!$C$12,0,10*ROW('Hygiene Data'!C75)))</f>
        <v/>
      </c>
      <c r="DP81" s="34" t="str">
        <f ca="1">+IF(OFFSET('Hygiene Data'!$C$13,0,10*ROW('Hygiene Data'!C75))="","",OFFSET('Hygiene Data'!$C$13,0,10*ROW('Hygiene Data'!C75)))</f>
        <v/>
      </c>
      <c r="DQ81" s="34" t="str">
        <f ca="1">+IF(OFFSET('Hygiene Data'!$C$14,0,10*ROW('Hygiene Data'!C75))="","",OFFSET('Hygiene Data'!$C$14,0,10*ROW('Hygiene Data'!C75)))</f>
        <v/>
      </c>
      <c r="DR81" s="34" t="str">
        <f ca="1">+IF(OFFSET('Hygiene Data'!$D$12,0,10*ROW('Hygiene Data'!D75))="","",OFFSET('Hygiene Data'!$D$12,0,10*ROW('Hygiene Data'!D75)))</f>
        <v/>
      </c>
      <c r="DS81" s="34" t="str">
        <f ca="1">+IF(OFFSET('Hygiene Data'!$D$13,0,10*ROW('Hygiene Data'!D75))="","",OFFSET('Hygiene Data'!$D$13,0,10*ROW('Hygiene Data'!D75)))</f>
        <v/>
      </c>
      <c r="DT81" s="34" t="str">
        <f ca="1">+IF(OFFSET('Hygiene Data'!$D$14,0,10*ROW('Hygiene Data'!D75))="","",OFFSET('Hygiene Data'!$D$14,0,10*ROW('Hygiene Data'!D75)))</f>
        <v/>
      </c>
      <c r="DU81" s="34" t="str">
        <f ca="1">+IF(OFFSET('Hygiene Data'!$E$12,0,10*ROW('Hygiene Data'!E75))="","",OFFSET('Hygiene Data'!$E$12,0,10*ROW('Hygiene Data'!E75)))</f>
        <v/>
      </c>
      <c r="DV81" s="34" t="str">
        <f ca="1">+IF(OFFSET('Hygiene Data'!$E$13,0,10*ROW('Hygiene Data'!E75))="","",OFFSET('Hygiene Data'!$E$13,0,10*ROW('Hygiene Data'!E75)))</f>
        <v/>
      </c>
      <c r="DW81" s="34" t="str">
        <f ca="1">+IF(OFFSET('Hygiene Data'!$E$14,0,10*ROW('Hygiene Data'!E75))="","",OFFSET('Hygiene Data'!$E$14,0,10*ROW('Hygiene Data'!E75)))</f>
        <v/>
      </c>
      <c r="DX81" s="34" t="str">
        <f ca="1">+IF(OFFSET('Hygiene Data'!$F$12,0,10*ROW('Hygiene Data'!F75))="","",OFFSET('Hygiene Data'!$F$12,0,10*ROW('Hygiene Data'!F75)))</f>
        <v/>
      </c>
      <c r="DY81" s="34" t="str">
        <f ca="1">+IF(OFFSET('Hygiene Data'!$F$13,0,10*ROW('Hygiene Data'!F75))="","",OFFSET('Hygiene Data'!$F$13,0,10*ROW('Hygiene Data'!F75)))</f>
        <v/>
      </c>
      <c r="DZ81" s="34" t="str">
        <f ca="1">+IF(OFFSET('Hygiene Data'!$F$14,0,10*ROW('Hygiene Data'!F75))="","",OFFSET('Hygiene Data'!$F$14,0,10*ROW('Hygiene Data'!F75)))</f>
        <v/>
      </c>
      <c r="EA81" s="34" t="str">
        <f ca="1">+IF(OFFSET('Hygiene Data'!$G$12,0,10*ROW('Hygiene Data'!G75))="","",OFFSET('Hygiene Data'!$G$12,0,10*ROW('Hygiene Data'!G75)))</f>
        <v/>
      </c>
      <c r="EB81" s="34" t="str">
        <f ca="1">+IF(OFFSET('Hygiene Data'!$G$13,0,10*ROW('Hygiene Data'!G75))="","",OFFSET('Hygiene Data'!$G$13,0,10*ROW('Hygiene Data'!G75)))</f>
        <v/>
      </c>
      <c r="EC81" s="34" t="str">
        <f ca="1">+IF(OFFSET('Hygiene Data'!$G$14,0,10*ROW('Hygiene Data'!G75))="","",OFFSET('Hygiene Data'!$G$14,0,10*ROW('Hygiene Data'!G75)))</f>
        <v/>
      </c>
      <c r="ED81" s="34" t="str">
        <f ca="1">+IF(OFFSET('Hygiene Data'!$H$12,0,10*ROW('Hygiene Data'!H75))="","",OFFSET('Hygiene Data'!$H$12,0,10*ROW('Hygiene Data'!H75)))</f>
        <v/>
      </c>
      <c r="EE81" s="34" t="str">
        <f ca="1">+IF(OFFSET('Hygiene Data'!$H$13,0,10*ROW('Hygiene Data'!H75))="","",OFFSET('Hygiene Data'!$H$13,0,10*ROW('Hygiene Data'!H75)))</f>
        <v/>
      </c>
      <c r="EF81" s="34" t="str">
        <f ca="1">+IF(OFFSET('Hygiene Data'!$H$14,0,10*ROW('Hygiene Data'!H75))="","",OFFSET('Hygiene Data'!$H$14,0,10*ROW('Hygiene Data'!H75)))</f>
        <v/>
      </c>
    </row>
    <row r="82" spans="1:136" x14ac:dyDescent="0.25">
      <c r="A82" s="57" t="str">
        <f ca="1">+IF(OFFSET('Water Data'!$B$1,0,10*ROW('Water Data'!B79))="","",OFFSET('Water Data'!$B$1,0,10*ROW('Water Data'!B79)))</f>
        <v/>
      </c>
      <c r="B82" s="57" t="str">
        <f ca="1">+IF(OFFSET('Water Data'!$A$3,0,10*ROW('Water Data'!A79))="","",OFFSET('Water Data'!$A$3,0,10*ROW('Water Data'!A79)))</f>
        <v/>
      </c>
      <c r="C82" s="57" t="str">
        <f ca="1">+IF(OFFSET('Water Data'!$C$3,0,10*ROW('Water Data'!C79))="","",OFFSET('Water Data'!$C$3,0,10*ROW('Water Data'!C79)))</f>
        <v/>
      </c>
      <c r="D82" s="249" t="e">
        <f ca="1">+IF(AND(ISNUMBER(OFFSET('Water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9" t="e">
        <f ca="1">+IF(AND(ISNUMBER(OFFSET('Water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9" t="e">
        <f ca="1">+IF(AND(ISNUMBER(OFFSET('Water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9" t="e">
        <f ca="1">+IF(AND(ISNUMBER(OFFSET('Water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9" t="e">
        <f ca="1">+IF(AND(ISNUMBER(OFFSET('Water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9" t="e">
        <f ca="1">+IF(AND(ISNUMBER(OFFSET('Water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9" t="e">
        <f ca="1">+IF(AND(ISNUMBER(OFFSET('Water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9" t="e">
        <f ca="1">+IF(AND(ISNUMBER(OFFSET('Water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9" t="e">
        <f ca="1">+IF(AND(ISNUMBER(OFFSET('Water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9" t="e">
        <f ca="1">+IF(AND(ISNUMBER(OFFSET('Water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9" t="e">
        <f ca="1">+IF(AND(ISNUMBER(OFFSET('Water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9" t="e">
        <f ca="1">+IF(AND(ISNUMBER(OFFSET('Water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9" t="e">
        <f ca="1">+IF(AND(ISNUMBER(OFFSET('Water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9" t="e">
        <f ca="1">+IF(AND(ISNUMBER(OFFSET('Water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9" t="e">
        <f ca="1">+IF(AND(ISNUMBER(OFFSET('Water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9" t="e">
        <f ca="1">+IF(AND(ISNUMBER(OFFSET('Water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9" t="e">
        <f ca="1">+IF(AND(ISNUMBER(OFFSET('Water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9" t="e">
        <f ca="1">+IF(AND(ISNUMBER(OFFSET('Water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0" t="e">
        <f ca="1">+IF(AND(ISNUMBER(OFFSET('Sanitation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0" t="e">
        <f ca="1">+IF(AND(ISNUMBER(OFFSET('Sanitation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0" t="e">
        <f ca="1">+IF(AND(ISNUMBER(OFFSET('Sanitation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0" t="e">
        <f ca="1">+IF(AND(ISNUMBER(OFFSET('Sanitation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0" t="e">
        <f ca="1">+IF(AND(ISNUMBER(OFFSET('Sanitation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0" t="e">
        <f ca="1">+IF(AND(ISNUMBER(OFFSET('Sanitation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0" t="e">
        <f ca="1">+IF(AND(ISNUMBER(OFFSET('Sanitation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0" t="e">
        <f ca="1">+IF(AND(ISNUMBER(OFFSET('Sanitation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0" t="e">
        <f ca="1">+IF(AND(ISNUMBER(OFFSET('Sanitation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0" t="e">
        <f ca="1">+IF(AND(ISNUMBER(OFFSET('Sanitation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0" t="e">
        <f ca="1">+IF(AND(ISNUMBER(OFFSET('Sanitation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0" t="e">
        <f ca="1">+IF(AND(ISNUMBER(OFFSET('Sanitation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0" t="e">
        <f ca="1">+IF(AND(ISNUMBER(OFFSET('Sanitation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0" t="e">
        <f ca="1">+IF(AND(ISNUMBER(OFFSET('Sanitation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0" t="e">
        <f ca="1">+IF(AND(ISNUMBER(OFFSET('Sanitation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0" t="e">
        <f ca="1">+IF(AND(ISNUMBER(OFFSET('Sanitation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0" t="e">
        <f ca="1">+IF(AND(ISNUMBER(OFFSET('Sanitation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0" t="e">
        <f ca="1">+IF(AND(ISNUMBER(OFFSET('Sanitation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0" t="e">
        <f ca="1">+IF(AND(ISNUMBER(OFFSET('Sanitation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0" t="e">
        <f ca="1">+IF(AND(ISNUMBER(OFFSET('Sanitation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0" t="e">
        <f ca="1">+IF(AND(ISNUMBER(OFFSET('Sanitation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0" t="e">
        <f ca="1">+IF(AND(ISNUMBER(OFFSET('Sanitation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0" t="e">
        <f ca="1">+IF(AND(ISNUMBER(OFFSET('Sanitation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0" t="e">
        <f ca="1">+IF(AND(ISNUMBER(OFFSET('Sanitation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0" t="e">
        <f ca="1">+IF(AND(ISNUMBER(OFFSET('Sanitation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0" t="e">
        <f ca="1">+IF(AND(ISNUMBER(OFFSET('Sanitation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0" t="e">
        <f ca="1">+IF(AND(ISNUMBER(OFFSET('Sanitation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0" t="e">
        <f ca="1">+IF(AND(ISNUMBER(OFFSET('Sanitation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0" t="e">
        <f ca="1">+IF(AND(ISNUMBER(OFFSET('Sanitation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0" t="e">
        <f ca="1">+IF(AND(ISNUMBER(OFFSET('Sanitation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1" t="e">
        <f ca="1">+IF(AND(ISNUMBER(OFFSET('Hygiene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1" t="e">
        <f ca="1">+IF(AND(ISNUMBER(OFFSET('Hygiene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1" t="e">
        <f ca="1">+IF(AND(ISNUMBER(OFFSET('Hygiene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1" t="e">
        <f ca="1">+IF(AND(ISNUMBER(OFFSET('Hygiene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1" t="e">
        <f ca="1">+IF(AND(ISNUMBER(OFFSET('Hygiene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1" t="e">
        <f ca="1">+IF(AND(ISNUMBER(OFFSET('Hygiene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1" t="e">
        <f ca="1">+IF(AND(ISNUMBER(OFFSET('Hygiene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1" t="e">
        <f ca="1">+IF(AND(ISNUMBER(OFFSET('Hygiene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1" t="e">
        <f ca="1">+IF(AND(ISNUMBER(OFFSET('Hygiene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1" t="e">
        <f ca="1">+IF(AND(ISNUMBER(OFFSET('Hygiene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1" t="e">
        <f ca="1">+IF(AND(ISNUMBER(OFFSET('Hygiene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1" t="e">
        <f ca="1">+IF(AND(ISNUMBER(OFFSET('Hygiene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1" t="e">
        <f ca="1">+IF(AND(ISNUMBER(OFFSET('Hygiene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1" t="e">
        <f ca="1">+IF(AND(ISNUMBER(OFFSET('Hygiene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1" t="e">
        <f ca="1">+IF(AND(ISNUMBER(OFFSET('Hygiene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1" t="e">
        <f ca="1">+IF(AND(ISNUMBER(OFFSET('Hygiene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1" t="e">
        <f ca="1">+IF(AND(ISNUMBER(OFFSET('Hygiene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1" t="e">
        <f ca="1">+IF(AND(ISNUMBER(OFFSET('Hygiene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1">+IF(OFFSET('Water Data'!$C$28,0,10*ROW('Water Data'!C76))="","",OFFSET('Water Data'!$C$28,0,10*ROW('Water Data'!C76)))</f>
        <v/>
      </c>
      <c r="BT82" s="34" t="str">
        <f ca="1">+IF(OFFSET('Water Data'!$C$29,0,10*ROW('Water Data'!C76))="","",OFFSET('Water Data'!$C$29,0,10*ROW('Water Data'!C76)))</f>
        <v/>
      </c>
      <c r="BU82" s="34" t="str">
        <f ca="1">+IF(OFFSET('Water Data'!$C$30,0,10*ROW('Water Data'!C76))="","",OFFSET('Water Data'!$C$30,0,10*ROW('Water Data'!C76)))</f>
        <v/>
      </c>
      <c r="BV82" s="34" t="str">
        <f ca="1">+IF(OFFSET('Water Data'!$D$28,0,10*ROW('Water Data'!D76))="","",OFFSET('Water Data'!$D$28,0,10*ROW('Water Data'!D76)))</f>
        <v/>
      </c>
      <c r="BW82" s="34" t="str">
        <f ca="1">+IF(OFFSET('Water Data'!$D$29,0,10*ROW('Water Data'!D76))="","",OFFSET('Water Data'!$D$29,0,10*ROW('Water Data'!D76)))</f>
        <v/>
      </c>
      <c r="BX82" s="34" t="str">
        <f ca="1">+IF(OFFSET('Water Data'!$D$30,0,10*ROW('Water Data'!D76))="","",OFFSET('Water Data'!$D$30,0,10*ROW('Water Data'!D76)))</f>
        <v/>
      </c>
      <c r="BY82" s="34" t="str">
        <f ca="1">+IF(OFFSET('Water Data'!$E$28,0,10*ROW('Water Data'!E76))="","",OFFSET('Water Data'!$E$28,0,10*ROW('Water Data'!E76)))</f>
        <v/>
      </c>
      <c r="BZ82" s="34" t="str">
        <f ca="1">+IF(OFFSET('Water Data'!$E$29,0,10*ROW('Water Data'!E76))="","",OFFSET('Water Data'!$E$29,0,10*ROW('Water Data'!E76)))</f>
        <v/>
      </c>
      <c r="CA82" s="34" t="str">
        <f ca="1">+IF(OFFSET('Water Data'!$E$30,0,10*ROW('Water Data'!E76))="","",OFFSET('Water Data'!$E$30,0,10*ROW('Water Data'!E76)))</f>
        <v/>
      </c>
      <c r="CB82" s="34" t="str">
        <f ca="1">+IF(OFFSET('Water Data'!$F$28,0,10*ROW('Water Data'!F76))="","",OFFSET('Water Data'!$F$28,0,10*ROW('Water Data'!F76)))</f>
        <v/>
      </c>
      <c r="CC82" s="34" t="str">
        <f ca="1">+IF(OFFSET('Water Data'!$F$29,0,10*ROW('Water Data'!F76))="","",OFFSET('Water Data'!$F$29,0,10*ROW('Water Data'!F76)))</f>
        <v/>
      </c>
      <c r="CD82" s="34" t="str">
        <f ca="1">+IF(OFFSET('Water Data'!$F$30,0,10*ROW('Water Data'!F76))="","",OFFSET('Water Data'!$F$30,0,10*ROW('Water Data'!F76)))</f>
        <v/>
      </c>
      <c r="CE82" s="34" t="str">
        <f ca="1">+IF(OFFSET('Water Data'!$G$28,0,10*ROW('Water Data'!G76))="","",OFFSET('Water Data'!$G$28,0,10*ROW('Water Data'!G76)))</f>
        <v/>
      </c>
      <c r="CF82" s="34" t="str">
        <f ca="1">+IF(OFFSET('Water Data'!$G$29,0,10*ROW('Water Data'!G76))="","",OFFSET('Water Data'!$G$29,0,10*ROW('Water Data'!G76)))</f>
        <v/>
      </c>
      <c r="CG82" s="34" t="str">
        <f ca="1">+IF(OFFSET('Water Data'!$G$30,0,10*ROW('Water Data'!G76))="","",OFFSET('Water Data'!$G$30,0,10*ROW('Water Data'!G76)))</f>
        <v/>
      </c>
      <c r="CH82" s="34" t="str">
        <f ca="1">+IF(OFFSET('Water Data'!$H$28,0,10*ROW('Water Data'!H76))="","",OFFSET('Water Data'!$H$28,0,10*ROW('Water Data'!H76)))</f>
        <v/>
      </c>
      <c r="CI82" s="34" t="str">
        <f ca="1">+IF(OFFSET('Water Data'!$H$29,0,10*ROW('Water Data'!H76))="","",OFFSET('Water Data'!$H$29,0,10*ROW('Water Data'!H76)))</f>
        <v/>
      </c>
      <c r="CJ82" s="34" t="str">
        <f ca="1">+IF(OFFSET('Water Data'!$H$30,0,10*ROW('Water Data'!H76))="","",OFFSET('Water Data'!$H$30,0,10*ROW('Water Data'!H76)))</f>
        <v/>
      </c>
      <c r="CK82" s="34" t="str">
        <f ca="1">+IF(OFFSET('Sanitation Data'!$C$29,0,10*ROW('Sanitation Data'!C76))="","",OFFSET('Sanitation Data'!$C$29,0,10*ROW('Sanitation Data'!C76)))</f>
        <v/>
      </c>
      <c r="CL82" s="34" t="str">
        <f ca="1">+IF(OFFSET('Sanitation Data'!$C$30,0,10*ROW('Sanitation Data'!C76))="","",OFFSET('Sanitation Data'!$C$30,0,10*ROW('Sanitation Data'!C76)))</f>
        <v/>
      </c>
      <c r="CM82" s="34" t="str">
        <f ca="1">+IF(OFFSET('Sanitation Data'!$C$31,0,10*ROW('Sanitation Data'!C76))="","",OFFSET('Sanitation Data'!$C$31,0,10*ROW('Sanitation Data'!C76)))</f>
        <v/>
      </c>
      <c r="CN82" s="34" t="str">
        <f ca="1">+IF(OFFSET('Sanitation Data'!$C$32,0,10*ROW('Sanitation Data'!C76))="","",OFFSET('Sanitation Data'!$C$32,0,10*ROW('Sanitation Data'!C76)))</f>
        <v/>
      </c>
      <c r="CO82" s="34" t="str">
        <f ca="1">+IF(OFFSET('Sanitation Data'!$C$33,0,10*ROW('Sanitation Data'!C76))="","",OFFSET('Sanitation Data'!$C$33,0,10*ROW('Sanitation Data'!C76)))</f>
        <v/>
      </c>
      <c r="CP82" s="34" t="str">
        <f ca="1">+IF(OFFSET('Sanitation Data'!$D$29,0,10*ROW('Sanitation Data'!D76))="","",OFFSET('Sanitation Data'!$D$29,0,10*ROW('Sanitation Data'!D76)))</f>
        <v/>
      </c>
      <c r="CQ82" s="34" t="str">
        <f ca="1">+IF(OFFSET('Sanitation Data'!$D$30,0,10*ROW('Sanitation Data'!D76))="","",OFFSET('Sanitation Data'!$D$30,0,10*ROW('Sanitation Data'!D76)))</f>
        <v/>
      </c>
      <c r="CR82" s="34" t="str">
        <f ca="1">+IF(OFFSET('Sanitation Data'!$D$31,0,10*ROW('Sanitation Data'!D76))="","",OFFSET('Sanitation Data'!$D$31,0,10*ROW('Sanitation Data'!D76)))</f>
        <v/>
      </c>
      <c r="CS82" s="34" t="str">
        <f ca="1">+IF(OFFSET('Sanitation Data'!$D$32,0,10*ROW('Sanitation Data'!D76))="","",OFFSET('Sanitation Data'!$D$32,0,10*ROW('Sanitation Data'!D76)))</f>
        <v/>
      </c>
      <c r="CT82" s="34" t="str">
        <f ca="1">+IF(OFFSET('Sanitation Data'!$D$33,0,10*ROW('Sanitation Data'!D76))="","",OFFSET('Sanitation Data'!$D$33,0,10*ROW('Sanitation Data'!D76)))</f>
        <v/>
      </c>
      <c r="CU82" s="34" t="str">
        <f ca="1">+IF(OFFSET('Sanitation Data'!$E$29,0,10*ROW('Sanitation Data'!E76))="","",OFFSET('Sanitation Data'!$E$29,0,10*ROW('Sanitation Data'!E76)))</f>
        <v/>
      </c>
      <c r="CV82" s="34" t="str">
        <f ca="1">+IF(OFFSET('Sanitation Data'!$E$30,0,10*ROW('Sanitation Data'!E76))="","",OFFSET('Sanitation Data'!$E$30,0,10*ROW('Sanitation Data'!E76)))</f>
        <v/>
      </c>
      <c r="CW82" s="34" t="str">
        <f ca="1">+IF(OFFSET('Sanitation Data'!$E$31,0,10*ROW('Sanitation Data'!E76))="","",OFFSET('Sanitation Data'!$E$31,0,10*ROW('Sanitation Data'!E76)))</f>
        <v/>
      </c>
      <c r="CX82" s="34" t="str">
        <f ca="1">+IF(OFFSET('Sanitation Data'!$E$32,0,10*ROW('Sanitation Data'!E76))="","",OFFSET('Sanitation Data'!$E$32,0,10*ROW('Sanitation Data'!E76)))</f>
        <v/>
      </c>
      <c r="CY82" s="34" t="str">
        <f ca="1">+IF(OFFSET('Sanitation Data'!$E$33,0,10*ROW('Sanitation Data'!E76))="","",OFFSET('Sanitation Data'!$E$33,0,10*ROW('Sanitation Data'!E76)))</f>
        <v/>
      </c>
      <c r="CZ82" s="34" t="str">
        <f ca="1">+IF(OFFSET('Sanitation Data'!$F$29,0,10*ROW('Sanitation Data'!F76))="","",OFFSET('Sanitation Data'!$F$29,0,10*ROW('Sanitation Data'!F76)))</f>
        <v/>
      </c>
      <c r="DA82" s="34" t="str">
        <f ca="1">+IF(OFFSET('Sanitation Data'!$F$30,0,10*ROW('Sanitation Data'!F76))="","",OFFSET('Sanitation Data'!$F$30,0,10*ROW('Sanitation Data'!F76)))</f>
        <v/>
      </c>
      <c r="DB82" s="34" t="str">
        <f ca="1">+IF(OFFSET('Sanitation Data'!$F$31,0,10*ROW('Sanitation Data'!F76))="","",OFFSET('Sanitation Data'!$F$31,0,10*ROW('Sanitation Data'!F76)))</f>
        <v/>
      </c>
      <c r="DC82" s="34" t="str">
        <f ca="1">+IF(OFFSET('Sanitation Data'!$F$32,0,10*ROW('Sanitation Data'!F76))="","",OFFSET('Sanitation Data'!$F$32,0,10*ROW('Sanitation Data'!F76)))</f>
        <v/>
      </c>
      <c r="DD82" s="34" t="str">
        <f ca="1">+IF(OFFSET('Sanitation Data'!$F$33,0,10*ROW('Sanitation Data'!F76))="","",OFFSET('Sanitation Data'!$F$33,0,10*ROW('Sanitation Data'!F76)))</f>
        <v/>
      </c>
      <c r="DE82" s="34" t="str">
        <f ca="1">+IF(OFFSET('Sanitation Data'!$G$29,0,10*ROW('Sanitation Data'!G76))="","",OFFSET('Sanitation Data'!$G$29,0,10*ROW('Sanitation Data'!G76)))</f>
        <v/>
      </c>
      <c r="DF82" s="34" t="str">
        <f ca="1">+IF(OFFSET('Sanitation Data'!$G$30,0,10*ROW('Sanitation Data'!G76))="","",OFFSET('Sanitation Data'!$G$30,0,10*ROW('Sanitation Data'!G76)))</f>
        <v/>
      </c>
      <c r="DG82" s="34" t="str">
        <f ca="1">+IF(OFFSET('Sanitation Data'!$G$31,0,10*ROW('Sanitation Data'!G76))="","",OFFSET('Sanitation Data'!$G$31,0,10*ROW('Sanitation Data'!G76)))</f>
        <v/>
      </c>
      <c r="DH82" s="34" t="str">
        <f ca="1">+IF(OFFSET('Sanitation Data'!$G$32,0,10*ROW('Sanitation Data'!G76))="","",OFFSET('Sanitation Data'!$G$32,0,10*ROW('Sanitation Data'!G76)))</f>
        <v/>
      </c>
      <c r="DI82" s="34" t="str">
        <f ca="1">+IF(OFFSET('Sanitation Data'!$G$33,0,10*ROW('Sanitation Data'!G76))="","",OFFSET('Sanitation Data'!$G$33,0,10*ROW('Sanitation Data'!G76)))</f>
        <v/>
      </c>
      <c r="DJ82" s="34" t="str">
        <f ca="1">+IF(OFFSET('Sanitation Data'!$H$29,0,10*ROW('Sanitation Data'!H76))="","",OFFSET('Sanitation Data'!$H$29,0,10*ROW('Sanitation Data'!H76)))</f>
        <v/>
      </c>
      <c r="DK82" s="34" t="str">
        <f ca="1">+IF(OFFSET('Sanitation Data'!$H$30,0,10*ROW('Sanitation Data'!H76))="","",OFFSET('Sanitation Data'!$H$30,0,10*ROW('Sanitation Data'!H76)))</f>
        <v/>
      </c>
      <c r="DL82" s="34" t="str">
        <f ca="1">+IF(OFFSET('Sanitation Data'!$H$31,0,10*ROW('Sanitation Data'!H76))="","",OFFSET('Sanitation Data'!$H$31,0,10*ROW('Sanitation Data'!H76)))</f>
        <v/>
      </c>
      <c r="DM82" s="34" t="str">
        <f ca="1">+IF(OFFSET('Sanitation Data'!$H$32,0,10*ROW('Sanitation Data'!H76))="","",OFFSET('Sanitation Data'!$H$32,0,10*ROW('Sanitation Data'!H76)))</f>
        <v/>
      </c>
      <c r="DN82" s="34" t="str">
        <f ca="1">+IF(OFFSET('Sanitation Data'!$H$33,0,10*ROW('Sanitation Data'!H76))="","",OFFSET('Sanitation Data'!$H$33,0,10*ROW('Sanitation Data'!H76)))</f>
        <v/>
      </c>
      <c r="DO82" s="34" t="str">
        <f ca="1">+IF(OFFSET('Hygiene Data'!$C$12,0,10*ROW('Hygiene Data'!C76))="","",OFFSET('Hygiene Data'!$C$12,0,10*ROW('Hygiene Data'!C76)))</f>
        <v/>
      </c>
      <c r="DP82" s="34" t="str">
        <f ca="1">+IF(OFFSET('Hygiene Data'!$C$13,0,10*ROW('Hygiene Data'!C76))="","",OFFSET('Hygiene Data'!$C$13,0,10*ROW('Hygiene Data'!C76)))</f>
        <v/>
      </c>
      <c r="DQ82" s="34" t="str">
        <f ca="1">+IF(OFFSET('Hygiene Data'!$C$14,0,10*ROW('Hygiene Data'!C76))="","",OFFSET('Hygiene Data'!$C$14,0,10*ROW('Hygiene Data'!C76)))</f>
        <v/>
      </c>
      <c r="DR82" s="34" t="str">
        <f ca="1">+IF(OFFSET('Hygiene Data'!$D$12,0,10*ROW('Hygiene Data'!D76))="","",OFFSET('Hygiene Data'!$D$12,0,10*ROW('Hygiene Data'!D76)))</f>
        <v/>
      </c>
      <c r="DS82" s="34" t="str">
        <f ca="1">+IF(OFFSET('Hygiene Data'!$D$13,0,10*ROW('Hygiene Data'!D76))="","",OFFSET('Hygiene Data'!$D$13,0,10*ROW('Hygiene Data'!D76)))</f>
        <v/>
      </c>
      <c r="DT82" s="34" t="str">
        <f ca="1">+IF(OFFSET('Hygiene Data'!$D$14,0,10*ROW('Hygiene Data'!D76))="","",OFFSET('Hygiene Data'!$D$14,0,10*ROW('Hygiene Data'!D76)))</f>
        <v/>
      </c>
      <c r="DU82" s="34" t="str">
        <f ca="1">+IF(OFFSET('Hygiene Data'!$E$12,0,10*ROW('Hygiene Data'!E76))="","",OFFSET('Hygiene Data'!$E$12,0,10*ROW('Hygiene Data'!E76)))</f>
        <v/>
      </c>
      <c r="DV82" s="34" t="str">
        <f ca="1">+IF(OFFSET('Hygiene Data'!$E$13,0,10*ROW('Hygiene Data'!E76))="","",OFFSET('Hygiene Data'!$E$13,0,10*ROW('Hygiene Data'!E76)))</f>
        <v/>
      </c>
      <c r="DW82" s="34" t="str">
        <f ca="1">+IF(OFFSET('Hygiene Data'!$E$14,0,10*ROW('Hygiene Data'!E76))="","",OFFSET('Hygiene Data'!$E$14,0,10*ROW('Hygiene Data'!E76)))</f>
        <v/>
      </c>
      <c r="DX82" s="34" t="str">
        <f ca="1">+IF(OFFSET('Hygiene Data'!$F$12,0,10*ROW('Hygiene Data'!F76))="","",OFFSET('Hygiene Data'!$F$12,0,10*ROW('Hygiene Data'!F76)))</f>
        <v/>
      </c>
      <c r="DY82" s="34" t="str">
        <f ca="1">+IF(OFFSET('Hygiene Data'!$F$13,0,10*ROW('Hygiene Data'!F76))="","",OFFSET('Hygiene Data'!$F$13,0,10*ROW('Hygiene Data'!F76)))</f>
        <v/>
      </c>
      <c r="DZ82" s="34" t="str">
        <f ca="1">+IF(OFFSET('Hygiene Data'!$F$14,0,10*ROW('Hygiene Data'!F76))="","",OFFSET('Hygiene Data'!$F$14,0,10*ROW('Hygiene Data'!F76)))</f>
        <v/>
      </c>
      <c r="EA82" s="34" t="str">
        <f ca="1">+IF(OFFSET('Hygiene Data'!$G$12,0,10*ROW('Hygiene Data'!G76))="","",OFFSET('Hygiene Data'!$G$12,0,10*ROW('Hygiene Data'!G76)))</f>
        <v/>
      </c>
      <c r="EB82" s="34" t="str">
        <f ca="1">+IF(OFFSET('Hygiene Data'!$G$13,0,10*ROW('Hygiene Data'!G76))="","",OFFSET('Hygiene Data'!$G$13,0,10*ROW('Hygiene Data'!G76)))</f>
        <v/>
      </c>
      <c r="EC82" s="34" t="str">
        <f ca="1">+IF(OFFSET('Hygiene Data'!$G$14,0,10*ROW('Hygiene Data'!G76))="","",OFFSET('Hygiene Data'!$G$14,0,10*ROW('Hygiene Data'!G76)))</f>
        <v/>
      </c>
      <c r="ED82" s="34" t="str">
        <f ca="1">+IF(OFFSET('Hygiene Data'!$H$12,0,10*ROW('Hygiene Data'!H76))="","",OFFSET('Hygiene Data'!$H$12,0,10*ROW('Hygiene Data'!H76)))</f>
        <v/>
      </c>
      <c r="EE82" s="34" t="str">
        <f ca="1">+IF(OFFSET('Hygiene Data'!$H$13,0,10*ROW('Hygiene Data'!H76))="","",OFFSET('Hygiene Data'!$H$13,0,10*ROW('Hygiene Data'!H76)))</f>
        <v/>
      </c>
      <c r="EF82" s="34" t="str">
        <f ca="1">+IF(OFFSET('Hygiene Data'!$H$14,0,10*ROW('Hygiene Data'!H76))="","",OFFSET('Hygiene Data'!$H$14,0,10*ROW('Hygiene Data'!H76)))</f>
        <v/>
      </c>
    </row>
    <row r="83" spans="1:136" x14ac:dyDescent="0.25">
      <c r="A83" s="57" t="str">
        <f ca="1">+IF(OFFSET('Water Data'!$B$1,0,10*ROW('Water Data'!B80))="","",OFFSET('Water Data'!$B$1,0,10*ROW('Water Data'!B80)))</f>
        <v/>
      </c>
      <c r="B83" s="57" t="str">
        <f ca="1">+IF(OFFSET('Water Data'!$A$3,0,10*ROW('Water Data'!A80))="","",OFFSET('Water Data'!$A$3,0,10*ROW('Water Data'!A80)))</f>
        <v/>
      </c>
      <c r="C83" s="57" t="str">
        <f ca="1">+IF(OFFSET('Water Data'!$C$3,0,10*ROW('Water Data'!C80))="","",OFFSET('Water Data'!$C$3,0,10*ROW('Water Data'!C80)))</f>
        <v/>
      </c>
      <c r="D83" s="249" t="e">
        <f ca="1">+IF(AND(ISNUMBER(OFFSET('Water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9" t="e">
        <f ca="1">+IF(AND(ISNUMBER(OFFSET('Water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9" t="e">
        <f ca="1">+IF(AND(ISNUMBER(OFFSET('Water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9" t="e">
        <f ca="1">+IF(AND(ISNUMBER(OFFSET('Water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9" t="e">
        <f ca="1">+IF(AND(ISNUMBER(OFFSET('Water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9" t="e">
        <f ca="1">+IF(AND(ISNUMBER(OFFSET('Water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9" t="e">
        <f ca="1">+IF(AND(ISNUMBER(OFFSET('Water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9" t="e">
        <f ca="1">+IF(AND(ISNUMBER(OFFSET('Water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9" t="e">
        <f ca="1">+IF(AND(ISNUMBER(OFFSET('Water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9" t="e">
        <f ca="1">+IF(AND(ISNUMBER(OFFSET('Water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9" t="e">
        <f ca="1">+IF(AND(ISNUMBER(OFFSET('Water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9" t="e">
        <f ca="1">+IF(AND(ISNUMBER(OFFSET('Water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9" t="e">
        <f ca="1">+IF(AND(ISNUMBER(OFFSET('Water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9" t="e">
        <f ca="1">+IF(AND(ISNUMBER(OFFSET('Water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9" t="e">
        <f ca="1">+IF(AND(ISNUMBER(OFFSET('Water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9" t="e">
        <f ca="1">+IF(AND(ISNUMBER(OFFSET('Water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9" t="e">
        <f ca="1">+IF(AND(ISNUMBER(OFFSET('Water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9" t="e">
        <f ca="1">+IF(AND(ISNUMBER(OFFSET('Water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0" t="e">
        <f ca="1">+IF(AND(ISNUMBER(OFFSET('Sanitation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0" t="e">
        <f ca="1">+IF(AND(ISNUMBER(OFFSET('Sanitation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0" t="e">
        <f ca="1">+IF(AND(ISNUMBER(OFFSET('Sanitation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0" t="e">
        <f ca="1">+IF(AND(ISNUMBER(OFFSET('Sanitation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0" t="e">
        <f ca="1">+IF(AND(ISNUMBER(OFFSET('Sanitation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0" t="e">
        <f ca="1">+IF(AND(ISNUMBER(OFFSET('Sanitation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0" t="e">
        <f ca="1">+IF(AND(ISNUMBER(OFFSET('Sanitation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0" t="e">
        <f ca="1">+IF(AND(ISNUMBER(OFFSET('Sanitation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0" t="e">
        <f ca="1">+IF(AND(ISNUMBER(OFFSET('Sanitation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0" t="e">
        <f ca="1">+IF(AND(ISNUMBER(OFFSET('Sanitation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0" t="e">
        <f ca="1">+IF(AND(ISNUMBER(OFFSET('Sanitation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0" t="e">
        <f ca="1">+IF(AND(ISNUMBER(OFFSET('Sanitation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0" t="e">
        <f ca="1">+IF(AND(ISNUMBER(OFFSET('Sanitation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0" t="e">
        <f ca="1">+IF(AND(ISNUMBER(OFFSET('Sanitation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0" t="e">
        <f ca="1">+IF(AND(ISNUMBER(OFFSET('Sanitation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0" t="e">
        <f ca="1">+IF(AND(ISNUMBER(OFFSET('Sanitation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0" t="e">
        <f ca="1">+IF(AND(ISNUMBER(OFFSET('Sanitation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0" t="e">
        <f ca="1">+IF(AND(ISNUMBER(OFFSET('Sanitation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0" t="e">
        <f ca="1">+IF(AND(ISNUMBER(OFFSET('Sanitation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0" t="e">
        <f ca="1">+IF(AND(ISNUMBER(OFFSET('Sanitation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0" t="e">
        <f ca="1">+IF(AND(ISNUMBER(OFFSET('Sanitation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0" t="e">
        <f ca="1">+IF(AND(ISNUMBER(OFFSET('Sanitation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0" t="e">
        <f ca="1">+IF(AND(ISNUMBER(OFFSET('Sanitation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0" t="e">
        <f ca="1">+IF(AND(ISNUMBER(OFFSET('Sanitation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0" t="e">
        <f ca="1">+IF(AND(ISNUMBER(OFFSET('Sanitation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0" t="e">
        <f ca="1">+IF(AND(ISNUMBER(OFFSET('Sanitation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0" t="e">
        <f ca="1">+IF(AND(ISNUMBER(OFFSET('Sanitation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0" t="e">
        <f ca="1">+IF(AND(ISNUMBER(OFFSET('Sanitation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0" t="e">
        <f ca="1">+IF(AND(ISNUMBER(OFFSET('Sanitation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0" t="e">
        <f ca="1">+IF(AND(ISNUMBER(OFFSET('Sanitation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1" t="e">
        <f ca="1">+IF(AND(ISNUMBER(OFFSET('Hygiene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1" t="e">
        <f ca="1">+IF(AND(ISNUMBER(OFFSET('Hygiene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1" t="e">
        <f ca="1">+IF(AND(ISNUMBER(OFFSET('Hygiene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1" t="e">
        <f ca="1">+IF(AND(ISNUMBER(OFFSET('Hygiene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1" t="e">
        <f ca="1">+IF(AND(ISNUMBER(OFFSET('Hygiene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1" t="e">
        <f ca="1">+IF(AND(ISNUMBER(OFFSET('Hygiene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1" t="e">
        <f ca="1">+IF(AND(ISNUMBER(OFFSET('Hygiene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1" t="e">
        <f ca="1">+IF(AND(ISNUMBER(OFFSET('Hygiene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1" t="e">
        <f ca="1">+IF(AND(ISNUMBER(OFFSET('Hygiene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1" t="e">
        <f ca="1">+IF(AND(ISNUMBER(OFFSET('Hygiene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1" t="e">
        <f ca="1">+IF(AND(ISNUMBER(OFFSET('Hygiene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1" t="e">
        <f ca="1">+IF(AND(ISNUMBER(OFFSET('Hygiene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1" t="e">
        <f ca="1">+IF(AND(ISNUMBER(OFFSET('Hygiene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1" t="e">
        <f ca="1">+IF(AND(ISNUMBER(OFFSET('Hygiene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1" t="e">
        <f ca="1">+IF(AND(ISNUMBER(OFFSET('Hygiene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1" t="e">
        <f ca="1">+IF(AND(ISNUMBER(OFFSET('Hygiene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1" t="e">
        <f ca="1">+IF(AND(ISNUMBER(OFFSET('Hygiene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1" t="e">
        <f ca="1">+IF(AND(ISNUMBER(OFFSET('Hygiene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1">+IF(OFFSET('Water Data'!$C$28,0,10*ROW('Water Data'!C77))="","",OFFSET('Water Data'!$C$28,0,10*ROW('Water Data'!C77)))</f>
        <v/>
      </c>
      <c r="BT83" s="34" t="str">
        <f ca="1">+IF(OFFSET('Water Data'!$C$29,0,10*ROW('Water Data'!C77))="","",OFFSET('Water Data'!$C$29,0,10*ROW('Water Data'!C77)))</f>
        <v/>
      </c>
      <c r="BU83" s="34" t="str">
        <f ca="1">+IF(OFFSET('Water Data'!$C$30,0,10*ROW('Water Data'!C77))="","",OFFSET('Water Data'!$C$30,0,10*ROW('Water Data'!C77)))</f>
        <v/>
      </c>
      <c r="BV83" s="34" t="str">
        <f ca="1">+IF(OFFSET('Water Data'!$D$28,0,10*ROW('Water Data'!D77))="","",OFFSET('Water Data'!$D$28,0,10*ROW('Water Data'!D77)))</f>
        <v/>
      </c>
      <c r="BW83" s="34" t="str">
        <f ca="1">+IF(OFFSET('Water Data'!$D$29,0,10*ROW('Water Data'!D77))="","",OFFSET('Water Data'!$D$29,0,10*ROW('Water Data'!D77)))</f>
        <v/>
      </c>
      <c r="BX83" s="34" t="str">
        <f ca="1">+IF(OFFSET('Water Data'!$D$30,0,10*ROW('Water Data'!D77))="","",OFFSET('Water Data'!$D$30,0,10*ROW('Water Data'!D77)))</f>
        <v/>
      </c>
      <c r="BY83" s="34" t="str">
        <f ca="1">+IF(OFFSET('Water Data'!$E$28,0,10*ROW('Water Data'!E77))="","",OFFSET('Water Data'!$E$28,0,10*ROW('Water Data'!E77)))</f>
        <v/>
      </c>
      <c r="BZ83" s="34" t="str">
        <f ca="1">+IF(OFFSET('Water Data'!$E$29,0,10*ROW('Water Data'!E77))="","",OFFSET('Water Data'!$E$29,0,10*ROW('Water Data'!E77)))</f>
        <v/>
      </c>
      <c r="CA83" s="34" t="str">
        <f ca="1">+IF(OFFSET('Water Data'!$E$30,0,10*ROW('Water Data'!E77))="","",OFFSET('Water Data'!$E$30,0,10*ROW('Water Data'!E77)))</f>
        <v/>
      </c>
      <c r="CB83" s="34" t="str">
        <f ca="1">+IF(OFFSET('Water Data'!$F$28,0,10*ROW('Water Data'!F77))="","",OFFSET('Water Data'!$F$28,0,10*ROW('Water Data'!F77)))</f>
        <v/>
      </c>
      <c r="CC83" s="34" t="str">
        <f ca="1">+IF(OFFSET('Water Data'!$F$29,0,10*ROW('Water Data'!F77))="","",OFFSET('Water Data'!$F$29,0,10*ROW('Water Data'!F77)))</f>
        <v/>
      </c>
      <c r="CD83" s="34" t="str">
        <f ca="1">+IF(OFFSET('Water Data'!$F$30,0,10*ROW('Water Data'!F77))="","",OFFSET('Water Data'!$F$30,0,10*ROW('Water Data'!F77)))</f>
        <v/>
      </c>
      <c r="CE83" s="34" t="str">
        <f ca="1">+IF(OFFSET('Water Data'!$G$28,0,10*ROW('Water Data'!G77))="","",OFFSET('Water Data'!$G$28,0,10*ROW('Water Data'!G77)))</f>
        <v/>
      </c>
      <c r="CF83" s="34" t="str">
        <f ca="1">+IF(OFFSET('Water Data'!$G$29,0,10*ROW('Water Data'!G77))="","",OFFSET('Water Data'!$G$29,0,10*ROW('Water Data'!G77)))</f>
        <v/>
      </c>
      <c r="CG83" s="34" t="str">
        <f ca="1">+IF(OFFSET('Water Data'!$G$30,0,10*ROW('Water Data'!G77))="","",OFFSET('Water Data'!$G$30,0,10*ROW('Water Data'!G77)))</f>
        <v/>
      </c>
      <c r="CH83" s="34" t="str">
        <f ca="1">+IF(OFFSET('Water Data'!$H$28,0,10*ROW('Water Data'!H77))="","",OFFSET('Water Data'!$H$28,0,10*ROW('Water Data'!H77)))</f>
        <v/>
      </c>
      <c r="CI83" s="34" t="str">
        <f ca="1">+IF(OFFSET('Water Data'!$H$29,0,10*ROW('Water Data'!H77))="","",OFFSET('Water Data'!$H$29,0,10*ROW('Water Data'!H77)))</f>
        <v/>
      </c>
      <c r="CJ83" s="34" t="str">
        <f ca="1">+IF(OFFSET('Water Data'!$H$30,0,10*ROW('Water Data'!H77))="","",OFFSET('Water Data'!$H$30,0,10*ROW('Water Data'!H77)))</f>
        <v/>
      </c>
      <c r="CK83" s="34" t="str">
        <f ca="1">+IF(OFFSET('Sanitation Data'!$C$29,0,10*ROW('Sanitation Data'!C77))="","",OFFSET('Sanitation Data'!$C$29,0,10*ROW('Sanitation Data'!C77)))</f>
        <v/>
      </c>
      <c r="CL83" s="34" t="str">
        <f ca="1">+IF(OFFSET('Sanitation Data'!$C$30,0,10*ROW('Sanitation Data'!C77))="","",OFFSET('Sanitation Data'!$C$30,0,10*ROW('Sanitation Data'!C77)))</f>
        <v/>
      </c>
      <c r="CM83" s="34" t="str">
        <f ca="1">+IF(OFFSET('Sanitation Data'!$C$31,0,10*ROW('Sanitation Data'!C77))="","",OFFSET('Sanitation Data'!$C$31,0,10*ROW('Sanitation Data'!C77)))</f>
        <v/>
      </c>
      <c r="CN83" s="34" t="str">
        <f ca="1">+IF(OFFSET('Sanitation Data'!$C$32,0,10*ROW('Sanitation Data'!C77))="","",OFFSET('Sanitation Data'!$C$32,0,10*ROW('Sanitation Data'!C77)))</f>
        <v/>
      </c>
      <c r="CO83" s="34" t="str">
        <f ca="1">+IF(OFFSET('Sanitation Data'!$C$33,0,10*ROW('Sanitation Data'!C77))="","",OFFSET('Sanitation Data'!$C$33,0,10*ROW('Sanitation Data'!C77)))</f>
        <v/>
      </c>
      <c r="CP83" s="34" t="str">
        <f ca="1">+IF(OFFSET('Sanitation Data'!$D$29,0,10*ROW('Sanitation Data'!D77))="","",OFFSET('Sanitation Data'!$D$29,0,10*ROW('Sanitation Data'!D77)))</f>
        <v/>
      </c>
      <c r="CQ83" s="34" t="str">
        <f ca="1">+IF(OFFSET('Sanitation Data'!$D$30,0,10*ROW('Sanitation Data'!D77))="","",OFFSET('Sanitation Data'!$D$30,0,10*ROW('Sanitation Data'!D77)))</f>
        <v/>
      </c>
      <c r="CR83" s="34" t="str">
        <f ca="1">+IF(OFFSET('Sanitation Data'!$D$31,0,10*ROW('Sanitation Data'!D77))="","",OFFSET('Sanitation Data'!$D$31,0,10*ROW('Sanitation Data'!D77)))</f>
        <v/>
      </c>
      <c r="CS83" s="34" t="str">
        <f ca="1">+IF(OFFSET('Sanitation Data'!$D$32,0,10*ROW('Sanitation Data'!D77))="","",OFFSET('Sanitation Data'!$D$32,0,10*ROW('Sanitation Data'!D77)))</f>
        <v/>
      </c>
      <c r="CT83" s="34" t="str">
        <f ca="1">+IF(OFFSET('Sanitation Data'!$D$33,0,10*ROW('Sanitation Data'!D77))="","",OFFSET('Sanitation Data'!$D$33,0,10*ROW('Sanitation Data'!D77)))</f>
        <v/>
      </c>
      <c r="CU83" s="34" t="str">
        <f ca="1">+IF(OFFSET('Sanitation Data'!$E$29,0,10*ROW('Sanitation Data'!E77))="","",OFFSET('Sanitation Data'!$E$29,0,10*ROW('Sanitation Data'!E77)))</f>
        <v/>
      </c>
      <c r="CV83" s="34" t="str">
        <f ca="1">+IF(OFFSET('Sanitation Data'!$E$30,0,10*ROW('Sanitation Data'!E77))="","",OFFSET('Sanitation Data'!$E$30,0,10*ROW('Sanitation Data'!E77)))</f>
        <v/>
      </c>
      <c r="CW83" s="34" t="str">
        <f ca="1">+IF(OFFSET('Sanitation Data'!$E$31,0,10*ROW('Sanitation Data'!E77))="","",OFFSET('Sanitation Data'!$E$31,0,10*ROW('Sanitation Data'!E77)))</f>
        <v/>
      </c>
      <c r="CX83" s="34" t="str">
        <f ca="1">+IF(OFFSET('Sanitation Data'!$E$32,0,10*ROW('Sanitation Data'!E77))="","",OFFSET('Sanitation Data'!$E$32,0,10*ROW('Sanitation Data'!E77)))</f>
        <v/>
      </c>
      <c r="CY83" s="34" t="str">
        <f ca="1">+IF(OFFSET('Sanitation Data'!$E$33,0,10*ROW('Sanitation Data'!E77))="","",OFFSET('Sanitation Data'!$E$33,0,10*ROW('Sanitation Data'!E77)))</f>
        <v/>
      </c>
      <c r="CZ83" s="34" t="str">
        <f ca="1">+IF(OFFSET('Sanitation Data'!$F$29,0,10*ROW('Sanitation Data'!F77))="","",OFFSET('Sanitation Data'!$F$29,0,10*ROW('Sanitation Data'!F77)))</f>
        <v/>
      </c>
      <c r="DA83" s="34" t="str">
        <f ca="1">+IF(OFFSET('Sanitation Data'!$F$30,0,10*ROW('Sanitation Data'!F77))="","",OFFSET('Sanitation Data'!$F$30,0,10*ROW('Sanitation Data'!F77)))</f>
        <v/>
      </c>
      <c r="DB83" s="34" t="str">
        <f ca="1">+IF(OFFSET('Sanitation Data'!$F$31,0,10*ROW('Sanitation Data'!F77))="","",OFFSET('Sanitation Data'!$F$31,0,10*ROW('Sanitation Data'!F77)))</f>
        <v/>
      </c>
      <c r="DC83" s="34" t="str">
        <f ca="1">+IF(OFFSET('Sanitation Data'!$F$32,0,10*ROW('Sanitation Data'!F77))="","",OFFSET('Sanitation Data'!$F$32,0,10*ROW('Sanitation Data'!F77)))</f>
        <v/>
      </c>
      <c r="DD83" s="34" t="str">
        <f ca="1">+IF(OFFSET('Sanitation Data'!$F$33,0,10*ROW('Sanitation Data'!F77))="","",OFFSET('Sanitation Data'!$F$33,0,10*ROW('Sanitation Data'!F77)))</f>
        <v/>
      </c>
      <c r="DE83" s="34" t="str">
        <f ca="1">+IF(OFFSET('Sanitation Data'!$G$29,0,10*ROW('Sanitation Data'!G77))="","",OFFSET('Sanitation Data'!$G$29,0,10*ROW('Sanitation Data'!G77)))</f>
        <v/>
      </c>
      <c r="DF83" s="34" t="str">
        <f ca="1">+IF(OFFSET('Sanitation Data'!$G$30,0,10*ROW('Sanitation Data'!G77))="","",OFFSET('Sanitation Data'!$G$30,0,10*ROW('Sanitation Data'!G77)))</f>
        <v/>
      </c>
      <c r="DG83" s="34" t="str">
        <f ca="1">+IF(OFFSET('Sanitation Data'!$G$31,0,10*ROW('Sanitation Data'!G77))="","",OFFSET('Sanitation Data'!$G$31,0,10*ROW('Sanitation Data'!G77)))</f>
        <v/>
      </c>
      <c r="DH83" s="34" t="str">
        <f ca="1">+IF(OFFSET('Sanitation Data'!$G$32,0,10*ROW('Sanitation Data'!G77))="","",OFFSET('Sanitation Data'!$G$32,0,10*ROW('Sanitation Data'!G77)))</f>
        <v/>
      </c>
      <c r="DI83" s="34" t="str">
        <f ca="1">+IF(OFFSET('Sanitation Data'!$G$33,0,10*ROW('Sanitation Data'!G77))="","",OFFSET('Sanitation Data'!$G$33,0,10*ROW('Sanitation Data'!G77)))</f>
        <v/>
      </c>
      <c r="DJ83" s="34" t="str">
        <f ca="1">+IF(OFFSET('Sanitation Data'!$H$29,0,10*ROW('Sanitation Data'!H77))="","",OFFSET('Sanitation Data'!$H$29,0,10*ROW('Sanitation Data'!H77)))</f>
        <v/>
      </c>
      <c r="DK83" s="34" t="str">
        <f ca="1">+IF(OFFSET('Sanitation Data'!$H$30,0,10*ROW('Sanitation Data'!H77))="","",OFFSET('Sanitation Data'!$H$30,0,10*ROW('Sanitation Data'!H77)))</f>
        <v/>
      </c>
      <c r="DL83" s="34" t="str">
        <f ca="1">+IF(OFFSET('Sanitation Data'!$H$31,0,10*ROW('Sanitation Data'!H77))="","",OFFSET('Sanitation Data'!$H$31,0,10*ROW('Sanitation Data'!H77)))</f>
        <v/>
      </c>
      <c r="DM83" s="34" t="str">
        <f ca="1">+IF(OFFSET('Sanitation Data'!$H$32,0,10*ROW('Sanitation Data'!H77))="","",OFFSET('Sanitation Data'!$H$32,0,10*ROW('Sanitation Data'!H77)))</f>
        <v/>
      </c>
      <c r="DN83" s="34" t="str">
        <f ca="1">+IF(OFFSET('Sanitation Data'!$H$33,0,10*ROW('Sanitation Data'!H77))="","",OFFSET('Sanitation Data'!$H$33,0,10*ROW('Sanitation Data'!H77)))</f>
        <v/>
      </c>
      <c r="DO83" s="34" t="str">
        <f ca="1">+IF(OFFSET('Hygiene Data'!$C$12,0,10*ROW('Hygiene Data'!C77))="","",OFFSET('Hygiene Data'!$C$12,0,10*ROW('Hygiene Data'!C77)))</f>
        <v/>
      </c>
      <c r="DP83" s="34" t="str">
        <f ca="1">+IF(OFFSET('Hygiene Data'!$C$13,0,10*ROW('Hygiene Data'!C77))="","",OFFSET('Hygiene Data'!$C$13,0,10*ROW('Hygiene Data'!C77)))</f>
        <v/>
      </c>
      <c r="DQ83" s="34" t="str">
        <f ca="1">+IF(OFFSET('Hygiene Data'!$C$14,0,10*ROW('Hygiene Data'!C77))="","",OFFSET('Hygiene Data'!$C$14,0,10*ROW('Hygiene Data'!C77)))</f>
        <v/>
      </c>
      <c r="DR83" s="34" t="str">
        <f ca="1">+IF(OFFSET('Hygiene Data'!$D$12,0,10*ROW('Hygiene Data'!D77))="","",OFFSET('Hygiene Data'!$D$12,0,10*ROW('Hygiene Data'!D77)))</f>
        <v/>
      </c>
      <c r="DS83" s="34" t="str">
        <f ca="1">+IF(OFFSET('Hygiene Data'!$D$13,0,10*ROW('Hygiene Data'!D77))="","",OFFSET('Hygiene Data'!$D$13,0,10*ROW('Hygiene Data'!D77)))</f>
        <v/>
      </c>
      <c r="DT83" s="34" t="str">
        <f ca="1">+IF(OFFSET('Hygiene Data'!$D$14,0,10*ROW('Hygiene Data'!D77))="","",OFFSET('Hygiene Data'!$D$14,0,10*ROW('Hygiene Data'!D77)))</f>
        <v/>
      </c>
      <c r="DU83" s="34" t="str">
        <f ca="1">+IF(OFFSET('Hygiene Data'!$E$12,0,10*ROW('Hygiene Data'!E77))="","",OFFSET('Hygiene Data'!$E$12,0,10*ROW('Hygiene Data'!E77)))</f>
        <v/>
      </c>
      <c r="DV83" s="34" t="str">
        <f ca="1">+IF(OFFSET('Hygiene Data'!$E$13,0,10*ROW('Hygiene Data'!E77))="","",OFFSET('Hygiene Data'!$E$13,0,10*ROW('Hygiene Data'!E77)))</f>
        <v/>
      </c>
      <c r="DW83" s="34" t="str">
        <f ca="1">+IF(OFFSET('Hygiene Data'!$E$14,0,10*ROW('Hygiene Data'!E77))="","",OFFSET('Hygiene Data'!$E$14,0,10*ROW('Hygiene Data'!E77)))</f>
        <v/>
      </c>
      <c r="DX83" s="34" t="str">
        <f ca="1">+IF(OFFSET('Hygiene Data'!$F$12,0,10*ROW('Hygiene Data'!F77))="","",OFFSET('Hygiene Data'!$F$12,0,10*ROW('Hygiene Data'!F77)))</f>
        <v/>
      </c>
      <c r="DY83" s="34" t="str">
        <f ca="1">+IF(OFFSET('Hygiene Data'!$F$13,0,10*ROW('Hygiene Data'!F77))="","",OFFSET('Hygiene Data'!$F$13,0,10*ROW('Hygiene Data'!F77)))</f>
        <v/>
      </c>
      <c r="DZ83" s="34" t="str">
        <f ca="1">+IF(OFFSET('Hygiene Data'!$F$14,0,10*ROW('Hygiene Data'!F77))="","",OFFSET('Hygiene Data'!$F$14,0,10*ROW('Hygiene Data'!F77)))</f>
        <v/>
      </c>
      <c r="EA83" s="34" t="str">
        <f ca="1">+IF(OFFSET('Hygiene Data'!$G$12,0,10*ROW('Hygiene Data'!G77))="","",OFFSET('Hygiene Data'!$G$12,0,10*ROW('Hygiene Data'!G77)))</f>
        <v/>
      </c>
      <c r="EB83" s="34" t="str">
        <f ca="1">+IF(OFFSET('Hygiene Data'!$G$13,0,10*ROW('Hygiene Data'!G77))="","",OFFSET('Hygiene Data'!$G$13,0,10*ROW('Hygiene Data'!G77)))</f>
        <v/>
      </c>
      <c r="EC83" s="34" t="str">
        <f ca="1">+IF(OFFSET('Hygiene Data'!$G$14,0,10*ROW('Hygiene Data'!G77))="","",OFFSET('Hygiene Data'!$G$14,0,10*ROW('Hygiene Data'!G77)))</f>
        <v/>
      </c>
      <c r="ED83" s="34" t="str">
        <f ca="1">+IF(OFFSET('Hygiene Data'!$H$12,0,10*ROW('Hygiene Data'!H77))="","",OFFSET('Hygiene Data'!$H$12,0,10*ROW('Hygiene Data'!H77)))</f>
        <v/>
      </c>
      <c r="EE83" s="34" t="str">
        <f ca="1">+IF(OFFSET('Hygiene Data'!$H$13,0,10*ROW('Hygiene Data'!H77))="","",OFFSET('Hygiene Data'!$H$13,0,10*ROW('Hygiene Data'!H77)))</f>
        <v/>
      </c>
      <c r="EF83" s="34" t="str">
        <f ca="1">+IF(OFFSET('Hygiene Data'!$H$14,0,10*ROW('Hygiene Data'!H77))="","",OFFSET('Hygiene Data'!$H$14,0,10*ROW('Hygiene Data'!H77)))</f>
        <v/>
      </c>
    </row>
    <row r="84" spans="1:136" x14ac:dyDescent="0.25">
      <c r="A84" s="57" t="str">
        <f ca="1">+IF(OFFSET('Water Data'!$B$1,0,10*ROW('Water Data'!B81))="","",OFFSET('Water Data'!$B$1,0,10*ROW('Water Data'!B81)))</f>
        <v/>
      </c>
      <c r="B84" s="57" t="str">
        <f ca="1">+IF(OFFSET('Water Data'!$A$3,0,10*ROW('Water Data'!A81))="","",OFFSET('Water Data'!$A$3,0,10*ROW('Water Data'!A81)))</f>
        <v/>
      </c>
      <c r="C84" s="57" t="str">
        <f ca="1">+IF(OFFSET('Water Data'!$C$3,0,10*ROW('Water Data'!C81))="","",OFFSET('Water Data'!$C$3,0,10*ROW('Water Data'!C81)))</f>
        <v/>
      </c>
      <c r="D84" s="249" t="e">
        <f ca="1">+IF(AND(ISNUMBER(OFFSET('Water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9" t="e">
        <f ca="1">+IF(AND(ISNUMBER(OFFSET('Water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9" t="e">
        <f ca="1">+IF(AND(ISNUMBER(OFFSET('Water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9" t="e">
        <f ca="1">+IF(AND(ISNUMBER(OFFSET('Water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9" t="e">
        <f ca="1">+IF(AND(ISNUMBER(OFFSET('Water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9" t="e">
        <f ca="1">+IF(AND(ISNUMBER(OFFSET('Water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9" t="e">
        <f ca="1">+IF(AND(ISNUMBER(OFFSET('Water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9" t="e">
        <f ca="1">+IF(AND(ISNUMBER(OFFSET('Water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9" t="e">
        <f ca="1">+IF(AND(ISNUMBER(OFFSET('Water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9" t="e">
        <f ca="1">+IF(AND(ISNUMBER(OFFSET('Water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9" t="e">
        <f ca="1">+IF(AND(ISNUMBER(OFFSET('Water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9" t="e">
        <f ca="1">+IF(AND(ISNUMBER(OFFSET('Water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9" t="e">
        <f ca="1">+IF(AND(ISNUMBER(OFFSET('Water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9" t="e">
        <f ca="1">+IF(AND(ISNUMBER(OFFSET('Water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9" t="e">
        <f ca="1">+IF(AND(ISNUMBER(OFFSET('Water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9" t="e">
        <f ca="1">+IF(AND(ISNUMBER(OFFSET('Water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9" t="e">
        <f ca="1">+IF(AND(ISNUMBER(OFFSET('Water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9" t="e">
        <f ca="1">+IF(AND(ISNUMBER(OFFSET('Water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0" t="e">
        <f ca="1">+IF(AND(ISNUMBER(OFFSET('Sanitation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0" t="e">
        <f ca="1">+IF(AND(ISNUMBER(OFFSET('Sanitation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0" t="e">
        <f ca="1">+IF(AND(ISNUMBER(OFFSET('Sanitation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0" t="e">
        <f ca="1">+IF(AND(ISNUMBER(OFFSET('Sanitation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0" t="e">
        <f ca="1">+IF(AND(ISNUMBER(OFFSET('Sanitation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0" t="e">
        <f ca="1">+IF(AND(ISNUMBER(OFFSET('Sanitation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0" t="e">
        <f ca="1">+IF(AND(ISNUMBER(OFFSET('Sanitation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0" t="e">
        <f ca="1">+IF(AND(ISNUMBER(OFFSET('Sanitation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0" t="e">
        <f ca="1">+IF(AND(ISNUMBER(OFFSET('Sanitation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0" t="e">
        <f ca="1">+IF(AND(ISNUMBER(OFFSET('Sanitation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0" t="e">
        <f ca="1">+IF(AND(ISNUMBER(OFFSET('Sanitation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0" t="e">
        <f ca="1">+IF(AND(ISNUMBER(OFFSET('Sanitation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0" t="e">
        <f ca="1">+IF(AND(ISNUMBER(OFFSET('Sanitation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0" t="e">
        <f ca="1">+IF(AND(ISNUMBER(OFFSET('Sanitation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0" t="e">
        <f ca="1">+IF(AND(ISNUMBER(OFFSET('Sanitation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0" t="e">
        <f ca="1">+IF(AND(ISNUMBER(OFFSET('Sanitation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0" t="e">
        <f ca="1">+IF(AND(ISNUMBER(OFFSET('Sanitation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0" t="e">
        <f ca="1">+IF(AND(ISNUMBER(OFFSET('Sanitation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0" t="e">
        <f ca="1">+IF(AND(ISNUMBER(OFFSET('Sanitation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0" t="e">
        <f ca="1">+IF(AND(ISNUMBER(OFFSET('Sanitation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0" t="e">
        <f ca="1">+IF(AND(ISNUMBER(OFFSET('Sanitation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0" t="e">
        <f ca="1">+IF(AND(ISNUMBER(OFFSET('Sanitation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0" t="e">
        <f ca="1">+IF(AND(ISNUMBER(OFFSET('Sanitation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0" t="e">
        <f ca="1">+IF(AND(ISNUMBER(OFFSET('Sanitation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0" t="e">
        <f ca="1">+IF(AND(ISNUMBER(OFFSET('Sanitation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0" t="e">
        <f ca="1">+IF(AND(ISNUMBER(OFFSET('Sanitation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0" t="e">
        <f ca="1">+IF(AND(ISNUMBER(OFFSET('Sanitation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0" t="e">
        <f ca="1">+IF(AND(ISNUMBER(OFFSET('Sanitation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0" t="e">
        <f ca="1">+IF(AND(ISNUMBER(OFFSET('Sanitation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0" t="e">
        <f ca="1">+IF(AND(ISNUMBER(OFFSET('Sanitation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1" t="e">
        <f ca="1">+IF(AND(ISNUMBER(OFFSET('Hygiene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1" t="e">
        <f ca="1">+IF(AND(ISNUMBER(OFFSET('Hygiene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1" t="e">
        <f ca="1">+IF(AND(ISNUMBER(OFFSET('Hygiene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1" t="e">
        <f ca="1">+IF(AND(ISNUMBER(OFFSET('Hygiene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1" t="e">
        <f ca="1">+IF(AND(ISNUMBER(OFFSET('Hygiene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1" t="e">
        <f ca="1">+IF(AND(ISNUMBER(OFFSET('Hygiene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1" t="e">
        <f ca="1">+IF(AND(ISNUMBER(OFFSET('Hygiene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1" t="e">
        <f ca="1">+IF(AND(ISNUMBER(OFFSET('Hygiene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1" t="e">
        <f ca="1">+IF(AND(ISNUMBER(OFFSET('Hygiene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1" t="e">
        <f ca="1">+IF(AND(ISNUMBER(OFFSET('Hygiene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1" t="e">
        <f ca="1">+IF(AND(ISNUMBER(OFFSET('Hygiene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1" t="e">
        <f ca="1">+IF(AND(ISNUMBER(OFFSET('Hygiene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1" t="e">
        <f ca="1">+IF(AND(ISNUMBER(OFFSET('Hygiene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1" t="e">
        <f ca="1">+IF(AND(ISNUMBER(OFFSET('Hygiene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1" t="e">
        <f ca="1">+IF(AND(ISNUMBER(OFFSET('Hygiene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1" t="e">
        <f ca="1">+IF(AND(ISNUMBER(OFFSET('Hygiene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1" t="e">
        <f ca="1">+IF(AND(ISNUMBER(OFFSET('Hygiene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1" t="e">
        <f ca="1">+IF(AND(ISNUMBER(OFFSET('Hygiene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1">+IF(OFFSET('Water Data'!$C$28,0,10*ROW('Water Data'!C78))="","",OFFSET('Water Data'!$C$28,0,10*ROW('Water Data'!C78)))</f>
        <v/>
      </c>
      <c r="BT84" s="34" t="str">
        <f ca="1">+IF(OFFSET('Water Data'!$C$29,0,10*ROW('Water Data'!C78))="","",OFFSET('Water Data'!$C$29,0,10*ROW('Water Data'!C78)))</f>
        <v/>
      </c>
      <c r="BU84" s="34" t="str">
        <f ca="1">+IF(OFFSET('Water Data'!$C$30,0,10*ROW('Water Data'!C78))="","",OFFSET('Water Data'!$C$30,0,10*ROW('Water Data'!C78)))</f>
        <v/>
      </c>
      <c r="BV84" s="34" t="str">
        <f ca="1">+IF(OFFSET('Water Data'!$D$28,0,10*ROW('Water Data'!D78))="","",OFFSET('Water Data'!$D$28,0,10*ROW('Water Data'!D78)))</f>
        <v/>
      </c>
      <c r="BW84" s="34" t="str">
        <f ca="1">+IF(OFFSET('Water Data'!$D$29,0,10*ROW('Water Data'!D78))="","",OFFSET('Water Data'!$D$29,0,10*ROW('Water Data'!D78)))</f>
        <v/>
      </c>
      <c r="BX84" s="34" t="str">
        <f ca="1">+IF(OFFSET('Water Data'!$D$30,0,10*ROW('Water Data'!D78))="","",OFFSET('Water Data'!$D$30,0,10*ROW('Water Data'!D78)))</f>
        <v/>
      </c>
      <c r="BY84" s="34" t="str">
        <f ca="1">+IF(OFFSET('Water Data'!$E$28,0,10*ROW('Water Data'!E78))="","",OFFSET('Water Data'!$E$28,0,10*ROW('Water Data'!E78)))</f>
        <v/>
      </c>
      <c r="BZ84" s="34" t="str">
        <f ca="1">+IF(OFFSET('Water Data'!$E$29,0,10*ROW('Water Data'!E78))="","",OFFSET('Water Data'!$E$29,0,10*ROW('Water Data'!E78)))</f>
        <v/>
      </c>
      <c r="CA84" s="34" t="str">
        <f ca="1">+IF(OFFSET('Water Data'!$E$30,0,10*ROW('Water Data'!E78))="","",OFFSET('Water Data'!$E$30,0,10*ROW('Water Data'!E78)))</f>
        <v/>
      </c>
      <c r="CB84" s="34" t="str">
        <f ca="1">+IF(OFFSET('Water Data'!$F$28,0,10*ROW('Water Data'!F78))="","",OFFSET('Water Data'!$F$28,0,10*ROW('Water Data'!F78)))</f>
        <v/>
      </c>
      <c r="CC84" s="34" t="str">
        <f ca="1">+IF(OFFSET('Water Data'!$F$29,0,10*ROW('Water Data'!F78))="","",OFFSET('Water Data'!$F$29,0,10*ROW('Water Data'!F78)))</f>
        <v/>
      </c>
      <c r="CD84" s="34" t="str">
        <f ca="1">+IF(OFFSET('Water Data'!$F$30,0,10*ROW('Water Data'!F78))="","",OFFSET('Water Data'!$F$30,0,10*ROW('Water Data'!F78)))</f>
        <v/>
      </c>
      <c r="CE84" s="34" t="str">
        <f ca="1">+IF(OFFSET('Water Data'!$G$28,0,10*ROW('Water Data'!G78))="","",OFFSET('Water Data'!$G$28,0,10*ROW('Water Data'!G78)))</f>
        <v/>
      </c>
      <c r="CF84" s="34" t="str">
        <f ca="1">+IF(OFFSET('Water Data'!$G$29,0,10*ROW('Water Data'!G78))="","",OFFSET('Water Data'!$G$29,0,10*ROW('Water Data'!G78)))</f>
        <v/>
      </c>
      <c r="CG84" s="34" t="str">
        <f ca="1">+IF(OFFSET('Water Data'!$G$30,0,10*ROW('Water Data'!G78))="","",OFFSET('Water Data'!$G$30,0,10*ROW('Water Data'!G78)))</f>
        <v/>
      </c>
      <c r="CH84" s="34" t="str">
        <f ca="1">+IF(OFFSET('Water Data'!$H$28,0,10*ROW('Water Data'!H78))="","",OFFSET('Water Data'!$H$28,0,10*ROW('Water Data'!H78)))</f>
        <v/>
      </c>
      <c r="CI84" s="34" t="str">
        <f ca="1">+IF(OFFSET('Water Data'!$H$29,0,10*ROW('Water Data'!H78))="","",OFFSET('Water Data'!$H$29,0,10*ROW('Water Data'!H78)))</f>
        <v/>
      </c>
      <c r="CJ84" s="34" t="str">
        <f ca="1">+IF(OFFSET('Water Data'!$H$30,0,10*ROW('Water Data'!H78))="","",OFFSET('Water Data'!$H$30,0,10*ROW('Water Data'!H78)))</f>
        <v/>
      </c>
      <c r="CK84" s="34" t="str">
        <f ca="1">+IF(OFFSET('Sanitation Data'!$C$29,0,10*ROW('Sanitation Data'!C78))="","",OFFSET('Sanitation Data'!$C$29,0,10*ROW('Sanitation Data'!C78)))</f>
        <v/>
      </c>
      <c r="CL84" s="34" t="str">
        <f ca="1">+IF(OFFSET('Sanitation Data'!$C$30,0,10*ROW('Sanitation Data'!C78))="","",OFFSET('Sanitation Data'!$C$30,0,10*ROW('Sanitation Data'!C78)))</f>
        <v/>
      </c>
      <c r="CM84" s="34" t="str">
        <f ca="1">+IF(OFFSET('Sanitation Data'!$C$31,0,10*ROW('Sanitation Data'!C78))="","",OFFSET('Sanitation Data'!$C$31,0,10*ROW('Sanitation Data'!C78)))</f>
        <v/>
      </c>
      <c r="CN84" s="34" t="str">
        <f ca="1">+IF(OFFSET('Sanitation Data'!$C$32,0,10*ROW('Sanitation Data'!C78))="","",OFFSET('Sanitation Data'!$C$32,0,10*ROW('Sanitation Data'!C78)))</f>
        <v/>
      </c>
      <c r="CO84" s="34" t="str">
        <f ca="1">+IF(OFFSET('Sanitation Data'!$C$33,0,10*ROW('Sanitation Data'!C78))="","",OFFSET('Sanitation Data'!$C$33,0,10*ROW('Sanitation Data'!C78)))</f>
        <v/>
      </c>
      <c r="CP84" s="34" t="str">
        <f ca="1">+IF(OFFSET('Sanitation Data'!$D$29,0,10*ROW('Sanitation Data'!D78))="","",OFFSET('Sanitation Data'!$D$29,0,10*ROW('Sanitation Data'!D78)))</f>
        <v/>
      </c>
      <c r="CQ84" s="34" t="str">
        <f ca="1">+IF(OFFSET('Sanitation Data'!$D$30,0,10*ROW('Sanitation Data'!D78))="","",OFFSET('Sanitation Data'!$D$30,0,10*ROW('Sanitation Data'!D78)))</f>
        <v/>
      </c>
      <c r="CR84" s="34" t="str">
        <f ca="1">+IF(OFFSET('Sanitation Data'!$D$31,0,10*ROW('Sanitation Data'!D78))="","",OFFSET('Sanitation Data'!$D$31,0,10*ROW('Sanitation Data'!D78)))</f>
        <v/>
      </c>
      <c r="CS84" s="34" t="str">
        <f ca="1">+IF(OFFSET('Sanitation Data'!$D$32,0,10*ROW('Sanitation Data'!D78))="","",OFFSET('Sanitation Data'!$D$32,0,10*ROW('Sanitation Data'!D78)))</f>
        <v/>
      </c>
      <c r="CT84" s="34" t="str">
        <f ca="1">+IF(OFFSET('Sanitation Data'!$D$33,0,10*ROW('Sanitation Data'!D78))="","",OFFSET('Sanitation Data'!$D$33,0,10*ROW('Sanitation Data'!D78)))</f>
        <v/>
      </c>
      <c r="CU84" s="34" t="str">
        <f ca="1">+IF(OFFSET('Sanitation Data'!$E$29,0,10*ROW('Sanitation Data'!E78))="","",OFFSET('Sanitation Data'!$E$29,0,10*ROW('Sanitation Data'!E78)))</f>
        <v/>
      </c>
      <c r="CV84" s="34" t="str">
        <f ca="1">+IF(OFFSET('Sanitation Data'!$E$30,0,10*ROW('Sanitation Data'!E78))="","",OFFSET('Sanitation Data'!$E$30,0,10*ROW('Sanitation Data'!E78)))</f>
        <v/>
      </c>
      <c r="CW84" s="34" t="str">
        <f ca="1">+IF(OFFSET('Sanitation Data'!$E$31,0,10*ROW('Sanitation Data'!E78))="","",OFFSET('Sanitation Data'!$E$31,0,10*ROW('Sanitation Data'!E78)))</f>
        <v/>
      </c>
      <c r="CX84" s="34" t="str">
        <f ca="1">+IF(OFFSET('Sanitation Data'!$E$32,0,10*ROW('Sanitation Data'!E78))="","",OFFSET('Sanitation Data'!$E$32,0,10*ROW('Sanitation Data'!E78)))</f>
        <v/>
      </c>
      <c r="CY84" s="34" t="str">
        <f ca="1">+IF(OFFSET('Sanitation Data'!$E$33,0,10*ROW('Sanitation Data'!E78))="","",OFFSET('Sanitation Data'!$E$33,0,10*ROW('Sanitation Data'!E78)))</f>
        <v/>
      </c>
      <c r="CZ84" s="34" t="str">
        <f ca="1">+IF(OFFSET('Sanitation Data'!$F$29,0,10*ROW('Sanitation Data'!F78))="","",OFFSET('Sanitation Data'!$F$29,0,10*ROW('Sanitation Data'!F78)))</f>
        <v/>
      </c>
      <c r="DA84" s="34" t="str">
        <f ca="1">+IF(OFFSET('Sanitation Data'!$F$30,0,10*ROW('Sanitation Data'!F78))="","",OFFSET('Sanitation Data'!$F$30,0,10*ROW('Sanitation Data'!F78)))</f>
        <v/>
      </c>
      <c r="DB84" s="34" t="str">
        <f ca="1">+IF(OFFSET('Sanitation Data'!$F$31,0,10*ROW('Sanitation Data'!F78))="","",OFFSET('Sanitation Data'!$F$31,0,10*ROW('Sanitation Data'!F78)))</f>
        <v/>
      </c>
      <c r="DC84" s="34" t="str">
        <f ca="1">+IF(OFFSET('Sanitation Data'!$F$32,0,10*ROW('Sanitation Data'!F78))="","",OFFSET('Sanitation Data'!$F$32,0,10*ROW('Sanitation Data'!F78)))</f>
        <v/>
      </c>
      <c r="DD84" s="34" t="str">
        <f ca="1">+IF(OFFSET('Sanitation Data'!$F$33,0,10*ROW('Sanitation Data'!F78))="","",OFFSET('Sanitation Data'!$F$33,0,10*ROW('Sanitation Data'!F78)))</f>
        <v/>
      </c>
      <c r="DE84" s="34" t="str">
        <f ca="1">+IF(OFFSET('Sanitation Data'!$G$29,0,10*ROW('Sanitation Data'!G78))="","",OFFSET('Sanitation Data'!$G$29,0,10*ROW('Sanitation Data'!G78)))</f>
        <v/>
      </c>
      <c r="DF84" s="34" t="str">
        <f ca="1">+IF(OFFSET('Sanitation Data'!$G$30,0,10*ROW('Sanitation Data'!G78))="","",OFFSET('Sanitation Data'!$G$30,0,10*ROW('Sanitation Data'!G78)))</f>
        <v/>
      </c>
      <c r="DG84" s="34" t="str">
        <f ca="1">+IF(OFFSET('Sanitation Data'!$G$31,0,10*ROW('Sanitation Data'!G78))="","",OFFSET('Sanitation Data'!$G$31,0,10*ROW('Sanitation Data'!G78)))</f>
        <v/>
      </c>
      <c r="DH84" s="34" t="str">
        <f ca="1">+IF(OFFSET('Sanitation Data'!$G$32,0,10*ROW('Sanitation Data'!G78))="","",OFFSET('Sanitation Data'!$G$32,0,10*ROW('Sanitation Data'!G78)))</f>
        <v/>
      </c>
      <c r="DI84" s="34" t="str">
        <f ca="1">+IF(OFFSET('Sanitation Data'!$G$33,0,10*ROW('Sanitation Data'!G78))="","",OFFSET('Sanitation Data'!$G$33,0,10*ROW('Sanitation Data'!G78)))</f>
        <v/>
      </c>
      <c r="DJ84" s="34" t="str">
        <f ca="1">+IF(OFFSET('Sanitation Data'!$H$29,0,10*ROW('Sanitation Data'!H78))="","",OFFSET('Sanitation Data'!$H$29,0,10*ROW('Sanitation Data'!H78)))</f>
        <v/>
      </c>
      <c r="DK84" s="34" t="str">
        <f ca="1">+IF(OFFSET('Sanitation Data'!$H$30,0,10*ROW('Sanitation Data'!H78))="","",OFFSET('Sanitation Data'!$H$30,0,10*ROW('Sanitation Data'!H78)))</f>
        <v/>
      </c>
      <c r="DL84" s="34" t="str">
        <f ca="1">+IF(OFFSET('Sanitation Data'!$H$31,0,10*ROW('Sanitation Data'!H78))="","",OFFSET('Sanitation Data'!$H$31,0,10*ROW('Sanitation Data'!H78)))</f>
        <v/>
      </c>
      <c r="DM84" s="34" t="str">
        <f ca="1">+IF(OFFSET('Sanitation Data'!$H$32,0,10*ROW('Sanitation Data'!H78))="","",OFFSET('Sanitation Data'!$H$32,0,10*ROW('Sanitation Data'!H78)))</f>
        <v/>
      </c>
      <c r="DN84" s="34" t="str">
        <f ca="1">+IF(OFFSET('Sanitation Data'!$H$33,0,10*ROW('Sanitation Data'!H78))="","",OFFSET('Sanitation Data'!$H$33,0,10*ROW('Sanitation Data'!H78)))</f>
        <v/>
      </c>
      <c r="DO84" s="34" t="str">
        <f ca="1">+IF(OFFSET('Hygiene Data'!$C$12,0,10*ROW('Hygiene Data'!C78))="","",OFFSET('Hygiene Data'!$C$12,0,10*ROW('Hygiene Data'!C78)))</f>
        <v/>
      </c>
      <c r="DP84" s="34" t="str">
        <f ca="1">+IF(OFFSET('Hygiene Data'!$C$13,0,10*ROW('Hygiene Data'!C78))="","",OFFSET('Hygiene Data'!$C$13,0,10*ROW('Hygiene Data'!C78)))</f>
        <v/>
      </c>
      <c r="DQ84" s="34" t="str">
        <f ca="1">+IF(OFFSET('Hygiene Data'!$C$14,0,10*ROW('Hygiene Data'!C78))="","",OFFSET('Hygiene Data'!$C$14,0,10*ROW('Hygiene Data'!C78)))</f>
        <v/>
      </c>
      <c r="DR84" s="34" t="str">
        <f ca="1">+IF(OFFSET('Hygiene Data'!$D$12,0,10*ROW('Hygiene Data'!D78))="","",OFFSET('Hygiene Data'!$D$12,0,10*ROW('Hygiene Data'!D78)))</f>
        <v/>
      </c>
      <c r="DS84" s="34" t="str">
        <f ca="1">+IF(OFFSET('Hygiene Data'!$D$13,0,10*ROW('Hygiene Data'!D78))="","",OFFSET('Hygiene Data'!$D$13,0,10*ROW('Hygiene Data'!D78)))</f>
        <v/>
      </c>
      <c r="DT84" s="34" t="str">
        <f ca="1">+IF(OFFSET('Hygiene Data'!$D$14,0,10*ROW('Hygiene Data'!D78))="","",OFFSET('Hygiene Data'!$D$14,0,10*ROW('Hygiene Data'!D78)))</f>
        <v/>
      </c>
      <c r="DU84" s="34" t="str">
        <f ca="1">+IF(OFFSET('Hygiene Data'!$E$12,0,10*ROW('Hygiene Data'!E78))="","",OFFSET('Hygiene Data'!$E$12,0,10*ROW('Hygiene Data'!E78)))</f>
        <v/>
      </c>
      <c r="DV84" s="34" t="str">
        <f ca="1">+IF(OFFSET('Hygiene Data'!$E$13,0,10*ROW('Hygiene Data'!E78))="","",OFFSET('Hygiene Data'!$E$13,0,10*ROW('Hygiene Data'!E78)))</f>
        <v/>
      </c>
      <c r="DW84" s="34" t="str">
        <f ca="1">+IF(OFFSET('Hygiene Data'!$E$14,0,10*ROW('Hygiene Data'!E78))="","",OFFSET('Hygiene Data'!$E$14,0,10*ROW('Hygiene Data'!E78)))</f>
        <v/>
      </c>
      <c r="DX84" s="34" t="str">
        <f ca="1">+IF(OFFSET('Hygiene Data'!$F$12,0,10*ROW('Hygiene Data'!F78))="","",OFFSET('Hygiene Data'!$F$12,0,10*ROW('Hygiene Data'!F78)))</f>
        <v/>
      </c>
      <c r="DY84" s="34" t="str">
        <f ca="1">+IF(OFFSET('Hygiene Data'!$F$13,0,10*ROW('Hygiene Data'!F78))="","",OFFSET('Hygiene Data'!$F$13,0,10*ROW('Hygiene Data'!F78)))</f>
        <v/>
      </c>
      <c r="DZ84" s="34" t="str">
        <f ca="1">+IF(OFFSET('Hygiene Data'!$F$14,0,10*ROW('Hygiene Data'!F78))="","",OFFSET('Hygiene Data'!$F$14,0,10*ROW('Hygiene Data'!F78)))</f>
        <v/>
      </c>
      <c r="EA84" s="34" t="str">
        <f ca="1">+IF(OFFSET('Hygiene Data'!$G$12,0,10*ROW('Hygiene Data'!G78))="","",OFFSET('Hygiene Data'!$G$12,0,10*ROW('Hygiene Data'!G78)))</f>
        <v/>
      </c>
      <c r="EB84" s="34" t="str">
        <f ca="1">+IF(OFFSET('Hygiene Data'!$G$13,0,10*ROW('Hygiene Data'!G78))="","",OFFSET('Hygiene Data'!$G$13,0,10*ROW('Hygiene Data'!G78)))</f>
        <v/>
      </c>
      <c r="EC84" s="34" t="str">
        <f ca="1">+IF(OFFSET('Hygiene Data'!$G$14,0,10*ROW('Hygiene Data'!G78))="","",OFFSET('Hygiene Data'!$G$14,0,10*ROW('Hygiene Data'!G78)))</f>
        <v/>
      </c>
      <c r="ED84" s="34" t="str">
        <f ca="1">+IF(OFFSET('Hygiene Data'!$H$12,0,10*ROW('Hygiene Data'!H78))="","",OFFSET('Hygiene Data'!$H$12,0,10*ROW('Hygiene Data'!H78)))</f>
        <v/>
      </c>
      <c r="EE84" s="34" t="str">
        <f ca="1">+IF(OFFSET('Hygiene Data'!$H$13,0,10*ROW('Hygiene Data'!H78))="","",OFFSET('Hygiene Data'!$H$13,0,10*ROW('Hygiene Data'!H78)))</f>
        <v/>
      </c>
      <c r="EF84" s="34" t="str">
        <f ca="1">+IF(OFFSET('Hygiene Data'!$H$14,0,10*ROW('Hygiene Data'!H78))="","",OFFSET('Hygiene Data'!$H$14,0,10*ROW('Hygiene Data'!H78)))</f>
        <v/>
      </c>
    </row>
    <row r="85" spans="1:136" x14ac:dyDescent="0.25">
      <c r="A85" s="57" t="str">
        <f ca="1">+IF(OFFSET('Water Data'!$B$1,0,10*ROW('Water Data'!B82))="","",OFFSET('Water Data'!$B$1,0,10*ROW('Water Data'!B82)))</f>
        <v/>
      </c>
      <c r="B85" s="57" t="str">
        <f ca="1">+IF(OFFSET('Water Data'!$A$3,0,10*ROW('Water Data'!A82))="","",OFFSET('Water Data'!$A$3,0,10*ROW('Water Data'!A82)))</f>
        <v/>
      </c>
      <c r="C85" s="57" t="str">
        <f ca="1">+IF(OFFSET('Water Data'!$C$3,0,10*ROW('Water Data'!C82))="","",OFFSET('Water Data'!$C$3,0,10*ROW('Water Data'!C82)))</f>
        <v/>
      </c>
      <c r="D85" s="249" t="e">
        <f ca="1">+IF(AND(ISNUMBER(OFFSET('Water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9" t="e">
        <f ca="1">+IF(AND(ISNUMBER(OFFSET('Water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9" t="e">
        <f ca="1">+IF(AND(ISNUMBER(OFFSET('Water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9" t="e">
        <f ca="1">+IF(AND(ISNUMBER(OFFSET('Water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9" t="e">
        <f ca="1">+IF(AND(ISNUMBER(OFFSET('Water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9" t="e">
        <f ca="1">+IF(AND(ISNUMBER(OFFSET('Water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9" t="e">
        <f ca="1">+IF(AND(ISNUMBER(OFFSET('Water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9" t="e">
        <f ca="1">+IF(AND(ISNUMBER(OFFSET('Water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9" t="e">
        <f ca="1">+IF(AND(ISNUMBER(OFFSET('Water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9" t="e">
        <f ca="1">+IF(AND(ISNUMBER(OFFSET('Water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9" t="e">
        <f ca="1">+IF(AND(ISNUMBER(OFFSET('Water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9" t="e">
        <f ca="1">+IF(AND(ISNUMBER(OFFSET('Water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9" t="e">
        <f ca="1">+IF(AND(ISNUMBER(OFFSET('Water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9" t="e">
        <f ca="1">+IF(AND(ISNUMBER(OFFSET('Water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9" t="e">
        <f ca="1">+IF(AND(ISNUMBER(OFFSET('Water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9" t="e">
        <f ca="1">+IF(AND(ISNUMBER(OFFSET('Water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9" t="e">
        <f ca="1">+IF(AND(ISNUMBER(OFFSET('Water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9" t="e">
        <f ca="1">+IF(AND(ISNUMBER(OFFSET('Water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0" t="e">
        <f ca="1">+IF(AND(ISNUMBER(OFFSET('Sanitation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0" t="e">
        <f ca="1">+IF(AND(ISNUMBER(OFFSET('Sanitation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0" t="e">
        <f ca="1">+IF(AND(ISNUMBER(OFFSET('Sanitation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0" t="e">
        <f ca="1">+IF(AND(ISNUMBER(OFFSET('Sanitation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0" t="e">
        <f ca="1">+IF(AND(ISNUMBER(OFFSET('Sanitation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0" t="e">
        <f ca="1">+IF(AND(ISNUMBER(OFFSET('Sanitation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0" t="e">
        <f ca="1">+IF(AND(ISNUMBER(OFFSET('Sanitation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0" t="e">
        <f ca="1">+IF(AND(ISNUMBER(OFFSET('Sanitation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0" t="e">
        <f ca="1">+IF(AND(ISNUMBER(OFFSET('Sanitation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0" t="e">
        <f ca="1">+IF(AND(ISNUMBER(OFFSET('Sanitation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0" t="e">
        <f ca="1">+IF(AND(ISNUMBER(OFFSET('Sanitation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0" t="e">
        <f ca="1">+IF(AND(ISNUMBER(OFFSET('Sanitation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0" t="e">
        <f ca="1">+IF(AND(ISNUMBER(OFFSET('Sanitation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0" t="e">
        <f ca="1">+IF(AND(ISNUMBER(OFFSET('Sanitation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0" t="e">
        <f ca="1">+IF(AND(ISNUMBER(OFFSET('Sanitation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0" t="e">
        <f ca="1">+IF(AND(ISNUMBER(OFFSET('Sanitation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0" t="e">
        <f ca="1">+IF(AND(ISNUMBER(OFFSET('Sanitation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0" t="e">
        <f ca="1">+IF(AND(ISNUMBER(OFFSET('Sanitation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0" t="e">
        <f ca="1">+IF(AND(ISNUMBER(OFFSET('Sanitation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0" t="e">
        <f ca="1">+IF(AND(ISNUMBER(OFFSET('Sanitation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0" t="e">
        <f ca="1">+IF(AND(ISNUMBER(OFFSET('Sanitation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0" t="e">
        <f ca="1">+IF(AND(ISNUMBER(OFFSET('Sanitation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0" t="e">
        <f ca="1">+IF(AND(ISNUMBER(OFFSET('Sanitation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0" t="e">
        <f ca="1">+IF(AND(ISNUMBER(OFFSET('Sanitation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0" t="e">
        <f ca="1">+IF(AND(ISNUMBER(OFFSET('Sanitation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0" t="e">
        <f ca="1">+IF(AND(ISNUMBER(OFFSET('Sanitation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0" t="e">
        <f ca="1">+IF(AND(ISNUMBER(OFFSET('Sanitation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0" t="e">
        <f ca="1">+IF(AND(ISNUMBER(OFFSET('Sanitation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0" t="e">
        <f ca="1">+IF(AND(ISNUMBER(OFFSET('Sanitation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0" t="e">
        <f ca="1">+IF(AND(ISNUMBER(OFFSET('Sanitation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1" t="e">
        <f ca="1">+IF(AND(ISNUMBER(OFFSET('Hygiene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1" t="e">
        <f ca="1">+IF(AND(ISNUMBER(OFFSET('Hygiene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1" t="e">
        <f ca="1">+IF(AND(ISNUMBER(OFFSET('Hygiene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1" t="e">
        <f ca="1">+IF(AND(ISNUMBER(OFFSET('Hygiene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1" t="e">
        <f ca="1">+IF(AND(ISNUMBER(OFFSET('Hygiene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1" t="e">
        <f ca="1">+IF(AND(ISNUMBER(OFFSET('Hygiene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1" t="e">
        <f ca="1">+IF(AND(ISNUMBER(OFFSET('Hygiene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1" t="e">
        <f ca="1">+IF(AND(ISNUMBER(OFFSET('Hygiene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1" t="e">
        <f ca="1">+IF(AND(ISNUMBER(OFFSET('Hygiene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1" t="e">
        <f ca="1">+IF(AND(ISNUMBER(OFFSET('Hygiene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1" t="e">
        <f ca="1">+IF(AND(ISNUMBER(OFFSET('Hygiene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1" t="e">
        <f ca="1">+IF(AND(ISNUMBER(OFFSET('Hygiene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1" t="e">
        <f ca="1">+IF(AND(ISNUMBER(OFFSET('Hygiene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1" t="e">
        <f ca="1">+IF(AND(ISNUMBER(OFFSET('Hygiene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1" t="e">
        <f ca="1">+IF(AND(ISNUMBER(OFFSET('Hygiene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1" t="e">
        <f ca="1">+IF(AND(ISNUMBER(OFFSET('Hygiene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1" t="e">
        <f ca="1">+IF(AND(ISNUMBER(OFFSET('Hygiene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1" t="e">
        <f ca="1">+IF(AND(ISNUMBER(OFFSET('Hygiene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1">+IF(OFFSET('Water Data'!$C$28,0,10*ROW('Water Data'!C79))="","",OFFSET('Water Data'!$C$28,0,10*ROW('Water Data'!C79)))</f>
        <v/>
      </c>
      <c r="BT85" s="34" t="str">
        <f ca="1">+IF(OFFSET('Water Data'!$C$29,0,10*ROW('Water Data'!C79))="","",OFFSET('Water Data'!$C$29,0,10*ROW('Water Data'!C79)))</f>
        <v/>
      </c>
      <c r="BU85" s="34" t="str">
        <f ca="1">+IF(OFFSET('Water Data'!$C$30,0,10*ROW('Water Data'!C79))="","",OFFSET('Water Data'!$C$30,0,10*ROW('Water Data'!C79)))</f>
        <v/>
      </c>
      <c r="BV85" s="34" t="str">
        <f ca="1">+IF(OFFSET('Water Data'!$D$28,0,10*ROW('Water Data'!D79))="","",OFFSET('Water Data'!$D$28,0,10*ROW('Water Data'!D79)))</f>
        <v/>
      </c>
      <c r="BW85" s="34" t="str">
        <f ca="1">+IF(OFFSET('Water Data'!$D$29,0,10*ROW('Water Data'!D79))="","",OFFSET('Water Data'!$D$29,0,10*ROW('Water Data'!D79)))</f>
        <v/>
      </c>
      <c r="BX85" s="34" t="str">
        <f ca="1">+IF(OFFSET('Water Data'!$D$30,0,10*ROW('Water Data'!D79))="","",OFFSET('Water Data'!$D$30,0,10*ROW('Water Data'!D79)))</f>
        <v/>
      </c>
      <c r="BY85" s="34" t="str">
        <f ca="1">+IF(OFFSET('Water Data'!$E$28,0,10*ROW('Water Data'!E79))="","",OFFSET('Water Data'!$E$28,0,10*ROW('Water Data'!E79)))</f>
        <v/>
      </c>
      <c r="BZ85" s="34" t="str">
        <f ca="1">+IF(OFFSET('Water Data'!$E$29,0,10*ROW('Water Data'!E79))="","",OFFSET('Water Data'!$E$29,0,10*ROW('Water Data'!E79)))</f>
        <v/>
      </c>
      <c r="CA85" s="34" t="str">
        <f ca="1">+IF(OFFSET('Water Data'!$E$30,0,10*ROW('Water Data'!E79))="","",OFFSET('Water Data'!$E$30,0,10*ROW('Water Data'!E79)))</f>
        <v/>
      </c>
      <c r="CB85" s="34" t="str">
        <f ca="1">+IF(OFFSET('Water Data'!$F$28,0,10*ROW('Water Data'!F79))="","",OFFSET('Water Data'!$F$28,0,10*ROW('Water Data'!F79)))</f>
        <v/>
      </c>
      <c r="CC85" s="34" t="str">
        <f ca="1">+IF(OFFSET('Water Data'!$F$29,0,10*ROW('Water Data'!F79))="","",OFFSET('Water Data'!$F$29,0,10*ROW('Water Data'!F79)))</f>
        <v/>
      </c>
      <c r="CD85" s="34" t="str">
        <f ca="1">+IF(OFFSET('Water Data'!$F$30,0,10*ROW('Water Data'!F79))="","",OFFSET('Water Data'!$F$30,0,10*ROW('Water Data'!F79)))</f>
        <v/>
      </c>
      <c r="CE85" s="34" t="str">
        <f ca="1">+IF(OFFSET('Water Data'!$G$28,0,10*ROW('Water Data'!G79))="","",OFFSET('Water Data'!$G$28,0,10*ROW('Water Data'!G79)))</f>
        <v/>
      </c>
      <c r="CF85" s="34" t="str">
        <f ca="1">+IF(OFFSET('Water Data'!$G$29,0,10*ROW('Water Data'!G79))="","",OFFSET('Water Data'!$G$29,0,10*ROW('Water Data'!G79)))</f>
        <v/>
      </c>
      <c r="CG85" s="34" t="str">
        <f ca="1">+IF(OFFSET('Water Data'!$G$30,0,10*ROW('Water Data'!G79))="","",OFFSET('Water Data'!$G$30,0,10*ROW('Water Data'!G79)))</f>
        <v/>
      </c>
      <c r="CH85" s="34" t="str">
        <f ca="1">+IF(OFFSET('Water Data'!$H$28,0,10*ROW('Water Data'!H79))="","",OFFSET('Water Data'!$H$28,0,10*ROW('Water Data'!H79)))</f>
        <v/>
      </c>
      <c r="CI85" s="34" t="str">
        <f ca="1">+IF(OFFSET('Water Data'!$H$29,0,10*ROW('Water Data'!H79))="","",OFFSET('Water Data'!$H$29,0,10*ROW('Water Data'!H79)))</f>
        <v/>
      </c>
      <c r="CJ85" s="34" t="str">
        <f ca="1">+IF(OFFSET('Water Data'!$H$30,0,10*ROW('Water Data'!H79))="","",OFFSET('Water Data'!$H$30,0,10*ROW('Water Data'!H79)))</f>
        <v/>
      </c>
      <c r="CK85" s="34" t="str">
        <f ca="1">+IF(OFFSET('Sanitation Data'!$C$29,0,10*ROW('Sanitation Data'!C79))="","",OFFSET('Sanitation Data'!$C$29,0,10*ROW('Sanitation Data'!C79)))</f>
        <v/>
      </c>
      <c r="CL85" s="34" t="str">
        <f ca="1">+IF(OFFSET('Sanitation Data'!$C$30,0,10*ROW('Sanitation Data'!C79))="","",OFFSET('Sanitation Data'!$C$30,0,10*ROW('Sanitation Data'!C79)))</f>
        <v/>
      </c>
      <c r="CM85" s="34" t="str">
        <f ca="1">+IF(OFFSET('Sanitation Data'!$C$31,0,10*ROW('Sanitation Data'!C79))="","",OFFSET('Sanitation Data'!$C$31,0,10*ROW('Sanitation Data'!C79)))</f>
        <v/>
      </c>
      <c r="CN85" s="34" t="str">
        <f ca="1">+IF(OFFSET('Sanitation Data'!$C$32,0,10*ROW('Sanitation Data'!C79))="","",OFFSET('Sanitation Data'!$C$32,0,10*ROW('Sanitation Data'!C79)))</f>
        <v/>
      </c>
      <c r="CO85" s="34" t="str">
        <f ca="1">+IF(OFFSET('Sanitation Data'!$C$33,0,10*ROW('Sanitation Data'!C79))="","",OFFSET('Sanitation Data'!$C$33,0,10*ROW('Sanitation Data'!C79)))</f>
        <v/>
      </c>
      <c r="CP85" s="34" t="str">
        <f ca="1">+IF(OFFSET('Sanitation Data'!$D$29,0,10*ROW('Sanitation Data'!D79))="","",OFFSET('Sanitation Data'!$D$29,0,10*ROW('Sanitation Data'!D79)))</f>
        <v/>
      </c>
      <c r="CQ85" s="34" t="str">
        <f ca="1">+IF(OFFSET('Sanitation Data'!$D$30,0,10*ROW('Sanitation Data'!D79))="","",OFFSET('Sanitation Data'!$D$30,0,10*ROW('Sanitation Data'!D79)))</f>
        <v/>
      </c>
      <c r="CR85" s="34" t="str">
        <f ca="1">+IF(OFFSET('Sanitation Data'!$D$31,0,10*ROW('Sanitation Data'!D79))="","",OFFSET('Sanitation Data'!$D$31,0,10*ROW('Sanitation Data'!D79)))</f>
        <v/>
      </c>
      <c r="CS85" s="34" t="str">
        <f ca="1">+IF(OFFSET('Sanitation Data'!$D$32,0,10*ROW('Sanitation Data'!D79))="","",OFFSET('Sanitation Data'!$D$32,0,10*ROW('Sanitation Data'!D79)))</f>
        <v/>
      </c>
      <c r="CT85" s="34" t="str">
        <f ca="1">+IF(OFFSET('Sanitation Data'!$D$33,0,10*ROW('Sanitation Data'!D79))="","",OFFSET('Sanitation Data'!$D$33,0,10*ROW('Sanitation Data'!D79)))</f>
        <v/>
      </c>
      <c r="CU85" s="34" t="str">
        <f ca="1">+IF(OFFSET('Sanitation Data'!$E$29,0,10*ROW('Sanitation Data'!E79))="","",OFFSET('Sanitation Data'!$E$29,0,10*ROW('Sanitation Data'!E79)))</f>
        <v/>
      </c>
      <c r="CV85" s="34" t="str">
        <f ca="1">+IF(OFFSET('Sanitation Data'!$E$30,0,10*ROW('Sanitation Data'!E79))="","",OFFSET('Sanitation Data'!$E$30,0,10*ROW('Sanitation Data'!E79)))</f>
        <v/>
      </c>
      <c r="CW85" s="34" t="str">
        <f ca="1">+IF(OFFSET('Sanitation Data'!$E$31,0,10*ROW('Sanitation Data'!E79))="","",OFFSET('Sanitation Data'!$E$31,0,10*ROW('Sanitation Data'!E79)))</f>
        <v/>
      </c>
      <c r="CX85" s="34" t="str">
        <f ca="1">+IF(OFFSET('Sanitation Data'!$E$32,0,10*ROW('Sanitation Data'!E79))="","",OFFSET('Sanitation Data'!$E$32,0,10*ROW('Sanitation Data'!E79)))</f>
        <v/>
      </c>
      <c r="CY85" s="34" t="str">
        <f ca="1">+IF(OFFSET('Sanitation Data'!$E$33,0,10*ROW('Sanitation Data'!E79))="","",OFFSET('Sanitation Data'!$E$33,0,10*ROW('Sanitation Data'!E79)))</f>
        <v/>
      </c>
      <c r="CZ85" s="34" t="str">
        <f ca="1">+IF(OFFSET('Sanitation Data'!$F$29,0,10*ROW('Sanitation Data'!F79))="","",OFFSET('Sanitation Data'!$F$29,0,10*ROW('Sanitation Data'!F79)))</f>
        <v/>
      </c>
      <c r="DA85" s="34" t="str">
        <f ca="1">+IF(OFFSET('Sanitation Data'!$F$30,0,10*ROW('Sanitation Data'!F79))="","",OFFSET('Sanitation Data'!$F$30,0,10*ROW('Sanitation Data'!F79)))</f>
        <v/>
      </c>
      <c r="DB85" s="34" t="str">
        <f ca="1">+IF(OFFSET('Sanitation Data'!$F$31,0,10*ROW('Sanitation Data'!F79))="","",OFFSET('Sanitation Data'!$F$31,0,10*ROW('Sanitation Data'!F79)))</f>
        <v/>
      </c>
      <c r="DC85" s="34" t="str">
        <f ca="1">+IF(OFFSET('Sanitation Data'!$F$32,0,10*ROW('Sanitation Data'!F79))="","",OFFSET('Sanitation Data'!$F$32,0,10*ROW('Sanitation Data'!F79)))</f>
        <v/>
      </c>
      <c r="DD85" s="34" t="str">
        <f ca="1">+IF(OFFSET('Sanitation Data'!$F$33,0,10*ROW('Sanitation Data'!F79))="","",OFFSET('Sanitation Data'!$F$33,0,10*ROW('Sanitation Data'!F79)))</f>
        <v/>
      </c>
      <c r="DE85" s="34" t="str">
        <f ca="1">+IF(OFFSET('Sanitation Data'!$G$29,0,10*ROW('Sanitation Data'!G79))="","",OFFSET('Sanitation Data'!$G$29,0,10*ROW('Sanitation Data'!G79)))</f>
        <v/>
      </c>
      <c r="DF85" s="34" t="str">
        <f ca="1">+IF(OFFSET('Sanitation Data'!$G$30,0,10*ROW('Sanitation Data'!G79))="","",OFFSET('Sanitation Data'!$G$30,0,10*ROW('Sanitation Data'!G79)))</f>
        <v/>
      </c>
      <c r="DG85" s="34" t="str">
        <f ca="1">+IF(OFFSET('Sanitation Data'!$G$31,0,10*ROW('Sanitation Data'!G79))="","",OFFSET('Sanitation Data'!$G$31,0,10*ROW('Sanitation Data'!G79)))</f>
        <v/>
      </c>
      <c r="DH85" s="34" t="str">
        <f ca="1">+IF(OFFSET('Sanitation Data'!$G$32,0,10*ROW('Sanitation Data'!G79))="","",OFFSET('Sanitation Data'!$G$32,0,10*ROW('Sanitation Data'!G79)))</f>
        <v/>
      </c>
      <c r="DI85" s="34" t="str">
        <f ca="1">+IF(OFFSET('Sanitation Data'!$G$33,0,10*ROW('Sanitation Data'!G79))="","",OFFSET('Sanitation Data'!$G$33,0,10*ROW('Sanitation Data'!G79)))</f>
        <v/>
      </c>
      <c r="DJ85" s="34" t="str">
        <f ca="1">+IF(OFFSET('Sanitation Data'!$H$29,0,10*ROW('Sanitation Data'!H79))="","",OFFSET('Sanitation Data'!$H$29,0,10*ROW('Sanitation Data'!H79)))</f>
        <v/>
      </c>
      <c r="DK85" s="34" t="str">
        <f ca="1">+IF(OFFSET('Sanitation Data'!$H$30,0,10*ROW('Sanitation Data'!H79))="","",OFFSET('Sanitation Data'!$H$30,0,10*ROW('Sanitation Data'!H79)))</f>
        <v/>
      </c>
      <c r="DL85" s="34" t="str">
        <f ca="1">+IF(OFFSET('Sanitation Data'!$H$31,0,10*ROW('Sanitation Data'!H79))="","",OFFSET('Sanitation Data'!$H$31,0,10*ROW('Sanitation Data'!H79)))</f>
        <v/>
      </c>
      <c r="DM85" s="34" t="str">
        <f ca="1">+IF(OFFSET('Sanitation Data'!$H$32,0,10*ROW('Sanitation Data'!H79))="","",OFFSET('Sanitation Data'!$H$32,0,10*ROW('Sanitation Data'!H79)))</f>
        <v/>
      </c>
      <c r="DN85" s="34" t="str">
        <f ca="1">+IF(OFFSET('Sanitation Data'!$H$33,0,10*ROW('Sanitation Data'!H79))="","",OFFSET('Sanitation Data'!$H$33,0,10*ROW('Sanitation Data'!H79)))</f>
        <v/>
      </c>
      <c r="DO85" s="34" t="str">
        <f ca="1">+IF(OFFSET('Hygiene Data'!$C$12,0,10*ROW('Hygiene Data'!C79))="","",OFFSET('Hygiene Data'!$C$12,0,10*ROW('Hygiene Data'!C79)))</f>
        <v/>
      </c>
      <c r="DP85" s="34" t="str">
        <f ca="1">+IF(OFFSET('Hygiene Data'!$C$13,0,10*ROW('Hygiene Data'!C79))="","",OFFSET('Hygiene Data'!$C$13,0,10*ROW('Hygiene Data'!C79)))</f>
        <v/>
      </c>
      <c r="DQ85" s="34" t="str">
        <f ca="1">+IF(OFFSET('Hygiene Data'!$C$14,0,10*ROW('Hygiene Data'!C79))="","",OFFSET('Hygiene Data'!$C$14,0,10*ROW('Hygiene Data'!C79)))</f>
        <v/>
      </c>
      <c r="DR85" s="34" t="str">
        <f ca="1">+IF(OFFSET('Hygiene Data'!$D$12,0,10*ROW('Hygiene Data'!D79))="","",OFFSET('Hygiene Data'!$D$12,0,10*ROW('Hygiene Data'!D79)))</f>
        <v/>
      </c>
      <c r="DS85" s="34" t="str">
        <f ca="1">+IF(OFFSET('Hygiene Data'!$D$13,0,10*ROW('Hygiene Data'!D79))="","",OFFSET('Hygiene Data'!$D$13,0,10*ROW('Hygiene Data'!D79)))</f>
        <v/>
      </c>
      <c r="DT85" s="34" t="str">
        <f ca="1">+IF(OFFSET('Hygiene Data'!$D$14,0,10*ROW('Hygiene Data'!D79))="","",OFFSET('Hygiene Data'!$D$14,0,10*ROW('Hygiene Data'!D79)))</f>
        <v/>
      </c>
      <c r="DU85" s="34" t="str">
        <f ca="1">+IF(OFFSET('Hygiene Data'!$E$12,0,10*ROW('Hygiene Data'!E79))="","",OFFSET('Hygiene Data'!$E$12,0,10*ROW('Hygiene Data'!E79)))</f>
        <v/>
      </c>
      <c r="DV85" s="34" t="str">
        <f ca="1">+IF(OFFSET('Hygiene Data'!$E$13,0,10*ROW('Hygiene Data'!E79))="","",OFFSET('Hygiene Data'!$E$13,0,10*ROW('Hygiene Data'!E79)))</f>
        <v/>
      </c>
      <c r="DW85" s="34" t="str">
        <f ca="1">+IF(OFFSET('Hygiene Data'!$E$14,0,10*ROW('Hygiene Data'!E79))="","",OFFSET('Hygiene Data'!$E$14,0,10*ROW('Hygiene Data'!E79)))</f>
        <v/>
      </c>
      <c r="DX85" s="34" t="str">
        <f ca="1">+IF(OFFSET('Hygiene Data'!$F$12,0,10*ROW('Hygiene Data'!F79))="","",OFFSET('Hygiene Data'!$F$12,0,10*ROW('Hygiene Data'!F79)))</f>
        <v/>
      </c>
      <c r="DY85" s="34" t="str">
        <f ca="1">+IF(OFFSET('Hygiene Data'!$F$13,0,10*ROW('Hygiene Data'!F79))="","",OFFSET('Hygiene Data'!$F$13,0,10*ROW('Hygiene Data'!F79)))</f>
        <v/>
      </c>
      <c r="DZ85" s="34" t="str">
        <f ca="1">+IF(OFFSET('Hygiene Data'!$F$14,0,10*ROW('Hygiene Data'!F79))="","",OFFSET('Hygiene Data'!$F$14,0,10*ROW('Hygiene Data'!F79)))</f>
        <v/>
      </c>
      <c r="EA85" s="34" t="str">
        <f ca="1">+IF(OFFSET('Hygiene Data'!$G$12,0,10*ROW('Hygiene Data'!G79))="","",OFFSET('Hygiene Data'!$G$12,0,10*ROW('Hygiene Data'!G79)))</f>
        <v/>
      </c>
      <c r="EB85" s="34" t="str">
        <f ca="1">+IF(OFFSET('Hygiene Data'!$G$13,0,10*ROW('Hygiene Data'!G79))="","",OFFSET('Hygiene Data'!$G$13,0,10*ROW('Hygiene Data'!G79)))</f>
        <v/>
      </c>
      <c r="EC85" s="34" t="str">
        <f ca="1">+IF(OFFSET('Hygiene Data'!$G$14,0,10*ROW('Hygiene Data'!G79))="","",OFFSET('Hygiene Data'!$G$14,0,10*ROW('Hygiene Data'!G79)))</f>
        <v/>
      </c>
      <c r="ED85" s="34" t="str">
        <f ca="1">+IF(OFFSET('Hygiene Data'!$H$12,0,10*ROW('Hygiene Data'!H79))="","",OFFSET('Hygiene Data'!$H$12,0,10*ROW('Hygiene Data'!H79)))</f>
        <v/>
      </c>
      <c r="EE85" s="34" t="str">
        <f ca="1">+IF(OFFSET('Hygiene Data'!$H$13,0,10*ROW('Hygiene Data'!H79))="","",OFFSET('Hygiene Data'!$H$13,0,10*ROW('Hygiene Data'!H79)))</f>
        <v/>
      </c>
      <c r="EF85" s="34" t="str">
        <f ca="1">+IF(OFFSET('Hygiene Data'!$H$14,0,10*ROW('Hygiene Data'!H79))="","",OFFSET('Hygiene Data'!$H$14,0,10*ROW('Hygiene Data'!H79)))</f>
        <v/>
      </c>
    </row>
    <row r="86" spans="1:136" x14ac:dyDescent="0.25">
      <c r="A86" s="57" t="str">
        <f ca="1">+IF(OFFSET('Water Data'!$B$1,0,10*ROW('Water Data'!B83))="","",OFFSET('Water Data'!$B$1,0,10*ROW('Water Data'!B83)))</f>
        <v/>
      </c>
      <c r="B86" s="57" t="str">
        <f ca="1">+IF(OFFSET('Water Data'!$A$3,0,10*ROW('Water Data'!A83))="","",OFFSET('Water Data'!$A$3,0,10*ROW('Water Data'!A83)))</f>
        <v/>
      </c>
      <c r="C86" s="57" t="str">
        <f ca="1">+IF(OFFSET('Water Data'!$C$3,0,10*ROW('Water Data'!C83))="","",OFFSET('Water Data'!$C$3,0,10*ROW('Water Data'!C83)))</f>
        <v/>
      </c>
      <c r="D86" s="249" t="e">
        <f ca="1">+IF(AND(ISNUMBER(OFFSET('Water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9" t="e">
        <f ca="1">+IF(AND(ISNUMBER(OFFSET('Water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9" t="e">
        <f ca="1">+IF(AND(ISNUMBER(OFFSET('Water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9" t="e">
        <f ca="1">+IF(AND(ISNUMBER(OFFSET('Water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9" t="e">
        <f ca="1">+IF(AND(ISNUMBER(OFFSET('Water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9" t="e">
        <f ca="1">+IF(AND(ISNUMBER(OFFSET('Water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9" t="e">
        <f ca="1">+IF(AND(ISNUMBER(OFFSET('Water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9" t="e">
        <f ca="1">+IF(AND(ISNUMBER(OFFSET('Water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9" t="e">
        <f ca="1">+IF(AND(ISNUMBER(OFFSET('Water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9" t="e">
        <f ca="1">+IF(AND(ISNUMBER(OFFSET('Water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9" t="e">
        <f ca="1">+IF(AND(ISNUMBER(OFFSET('Water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9" t="e">
        <f ca="1">+IF(AND(ISNUMBER(OFFSET('Water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9" t="e">
        <f ca="1">+IF(AND(ISNUMBER(OFFSET('Water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9" t="e">
        <f ca="1">+IF(AND(ISNUMBER(OFFSET('Water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9" t="e">
        <f ca="1">+IF(AND(ISNUMBER(OFFSET('Water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9" t="e">
        <f ca="1">+IF(AND(ISNUMBER(OFFSET('Water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9" t="e">
        <f ca="1">+IF(AND(ISNUMBER(OFFSET('Water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9" t="e">
        <f ca="1">+IF(AND(ISNUMBER(OFFSET('Water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0" t="e">
        <f ca="1">+IF(AND(ISNUMBER(OFFSET('Sanitation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0" t="e">
        <f ca="1">+IF(AND(ISNUMBER(OFFSET('Sanitation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0" t="e">
        <f ca="1">+IF(AND(ISNUMBER(OFFSET('Sanitation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0" t="e">
        <f ca="1">+IF(AND(ISNUMBER(OFFSET('Sanitation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0" t="e">
        <f ca="1">+IF(AND(ISNUMBER(OFFSET('Sanitation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0" t="e">
        <f ca="1">+IF(AND(ISNUMBER(OFFSET('Sanitation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0" t="e">
        <f ca="1">+IF(AND(ISNUMBER(OFFSET('Sanitation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0" t="e">
        <f ca="1">+IF(AND(ISNUMBER(OFFSET('Sanitation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0" t="e">
        <f ca="1">+IF(AND(ISNUMBER(OFFSET('Sanitation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0" t="e">
        <f ca="1">+IF(AND(ISNUMBER(OFFSET('Sanitation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0" t="e">
        <f ca="1">+IF(AND(ISNUMBER(OFFSET('Sanitation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0" t="e">
        <f ca="1">+IF(AND(ISNUMBER(OFFSET('Sanitation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0" t="e">
        <f ca="1">+IF(AND(ISNUMBER(OFFSET('Sanitation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0" t="e">
        <f ca="1">+IF(AND(ISNUMBER(OFFSET('Sanitation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0" t="e">
        <f ca="1">+IF(AND(ISNUMBER(OFFSET('Sanitation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0" t="e">
        <f ca="1">+IF(AND(ISNUMBER(OFFSET('Sanitation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0" t="e">
        <f ca="1">+IF(AND(ISNUMBER(OFFSET('Sanitation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0" t="e">
        <f ca="1">+IF(AND(ISNUMBER(OFFSET('Sanitation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0" t="e">
        <f ca="1">+IF(AND(ISNUMBER(OFFSET('Sanitation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0" t="e">
        <f ca="1">+IF(AND(ISNUMBER(OFFSET('Sanitation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0" t="e">
        <f ca="1">+IF(AND(ISNUMBER(OFFSET('Sanitation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0" t="e">
        <f ca="1">+IF(AND(ISNUMBER(OFFSET('Sanitation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0" t="e">
        <f ca="1">+IF(AND(ISNUMBER(OFFSET('Sanitation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0" t="e">
        <f ca="1">+IF(AND(ISNUMBER(OFFSET('Sanitation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0" t="e">
        <f ca="1">+IF(AND(ISNUMBER(OFFSET('Sanitation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0" t="e">
        <f ca="1">+IF(AND(ISNUMBER(OFFSET('Sanitation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0" t="e">
        <f ca="1">+IF(AND(ISNUMBER(OFFSET('Sanitation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0" t="e">
        <f ca="1">+IF(AND(ISNUMBER(OFFSET('Sanitation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0" t="e">
        <f ca="1">+IF(AND(ISNUMBER(OFFSET('Sanitation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0" t="e">
        <f ca="1">+IF(AND(ISNUMBER(OFFSET('Sanitation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1" t="e">
        <f ca="1">+IF(AND(ISNUMBER(OFFSET('Hygiene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1" t="e">
        <f ca="1">+IF(AND(ISNUMBER(OFFSET('Hygiene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1" t="e">
        <f ca="1">+IF(AND(ISNUMBER(OFFSET('Hygiene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1" t="e">
        <f ca="1">+IF(AND(ISNUMBER(OFFSET('Hygiene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1" t="e">
        <f ca="1">+IF(AND(ISNUMBER(OFFSET('Hygiene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1" t="e">
        <f ca="1">+IF(AND(ISNUMBER(OFFSET('Hygiene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1" t="e">
        <f ca="1">+IF(AND(ISNUMBER(OFFSET('Hygiene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1" t="e">
        <f ca="1">+IF(AND(ISNUMBER(OFFSET('Hygiene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1" t="e">
        <f ca="1">+IF(AND(ISNUMBER(OFFSET('Hygiene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1" t="e">
        <f ca="1">+IF(AND(ISNUMBER(OFFSET('Hygiene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1" t="e">
        <f ca="1">+IF(AND(ISNUMBER(OFFSET('Hygiene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1" t="e">
        <f ca="1">+IF(AND(ISNUMBER(OFFSET('Hygiene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1" t="e">
        <f ca="1">+IF(AND(ISNUMBER(OFFSET('Hygiene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1" t="e">
        <f ca="1">+IF(AND(ISNUMBER(OFFSET('Hygiene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1" t="e">
        <f ca="1">+IF(AND(ISNUMBER(OFFSET('Hygiene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1" t="e">
        <f ca="1">+IF(AND(ISNUMBER(OFFSET('Hygiene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1" t="e">
        <f ca="1">+IF(AND(ISNUMBER(OFFSET('Hygiene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1" t="e">
        <f ca="1">+IF(AND(ISNUMBER(OFFSET('Hygiene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1">+IF(OFFSET('Water Data'!$C$28,0,10*ROW('Water Data'!C80))="","",OFFSET('Water Data'!$C$28,0,10*ROW('Water Data'!C80)))</f>
        <v/>
      </c>
      <c r="BT86" s="34" t="str">
        <f ca="1">+IF(OFFSET('Water Data'!$C$29,0,10*ROW('Water Data'!C80))="","",OFFSET('Water Data'!$C$29,0,10*ROW('Water Data'!C80)))</f>
        <v/>
      </c>
      <c r="BU86" s="34" t="str">
        <f ca="1">+IF(OFFSET('Water Data'!$C$30,0,10*ROW('Water Data'!C80))="","",OFFSET('Water Data'!$C$30,0,10*ROW('Water Data'!C80)))</f>
        <v/>
      </c>
      <c r="BV86" s="34" t="str">
        <f ca="1">+IF(OFFSET('Water Data'!$D$28,0,10*ROW('Water Data'!D80))="","",OFFSET('Water Data'!$D$28,0,10*ROW('Water Data'!D80)))</f>
        <v/>
      </c>
      <c r="BW86" s="34" t="str">
        <f ca="1">+IF(OFFSET('Water Data'!$D$29,0,10*ROW('Water Data'!D80))="","",OFFSET('Water Data'!$D$29,0,10*ROW('Water Data'!D80)))</f>
        <v/>
      </c>
      <c r="BX86" s="34" t="str">
        <f ca="1">+IF(OFFSET('Water Data'!$D$30,0,10*ROW('Water Data'!D80))="","",OFFSET('Water Data'!$D$30,0,10*ROW('Water Data'!D80)))</f>
        <v/>
      </c>
      <c r="BY86" s="34" t="str">
        <f ca="1">+IF(OFFSET('Water Data'!$E$28,0,10*ROW('Water Data'!E80))="","",OFFSET('Water Data'!$E$28,0,10*ROW('Water Data'!E80)))</f>
        <v/>
      </c>
      <c r="BZ86" s="34" t="str">
        <f ca="1">+IF(OFFSET('Water Data'!$E$29,0,10*ROW('Water Data'!E80))="","",OFFSET('Water Data'!$E$29,0,10*ROW('Water Data'!E80)))</f>
        <v/>
      </c>
      <c r="CA86" s="34" t="str">
        <f ca="1">+IF(OFFSET('Water Data'!$E$30,0,10*ROW('Water Data'!E80))="","",OFFSET('Water Data'!$E$30,0,10*ROW('Water Data'!E80)))</f>
        <v/>
      </c>
      <c r="CB86" s="34" t="str">
        <f ca="1">+IF(OFFSET('Water Data'!$F$28,0,10*ROW('Water Data'!F80))="","",OFFSET('Water Data'!$F$28,0,10*ROW('Water Data'!F80)))</f>
        <v/>
      </c>
      <c r="CC86" s="34" t="str">
        <f ca="1">+IF(OFFSET('Water Data'!$F$29,0,10*ROW('Water Data'!F80))="","",OFFSET('Water Data'!$F$29,0,10*ROW('Water Data'!F80)))</f>
        <v/>
      </c>
      <c r="CD86" s="34" t="str">
        <f ca="1">+IF(OFFSET('Water Data'!$F$30,0,10*ROW('Water Data'!F80))="","",OFFSET('Water Data'!$F$30,0,10*ROW('Water Data'!F80)))</f>
        <v/>
      </c>
      <c r="CE86" s="34" t="str">
        <f ca="1">+IF(OFFSET('Water Data'!$G$28,0,10*ROW('Water Data'!G80))="","",OFFSET('Water Data'!$G$28,0,10*ROW('Water Data'!G80)))</f>
        <v/>
      </c>
      <c r="CF86" s="34" t="str">
        <f ca="1">+IF(OFFSET('Water Data'!$G$29,0,10*ROW('Water Data'!G80))="","",OFFSET('Water Data'!$G$29,0,10*ROW('Water Data'!G80)))</f>
        <v/>
      </c>
      <c r="CG86" s="34" t="str">
        <f ca="1">+IF(OFFSET('Water Data'!$G$30,0,10*ROW('Water Data'!G80))="","",OFFSET('Water Data'!$G$30,0,10*ROW('Water Data'!G80)))</f>
        <v/>
      </c>
      <c r="CH86" s="34" t="str">
        <f ca="1">+IF(OFFSET('Water Data'!$H$28,0,10*ROW('Water Data'!H80))="","",OFFSET('Water Data'!$H$28,0,10*ROW('Water Data'!H80)))</f>
        <v/>
      </c>
      <c r="CI86" s="34" t="str">
        <f ca="1">+IF(OFFSET('Water Data'!$H$29,0,10*ROW('Water Data'!H80))="","",OFFSET('Water Data'!$H$29,0,10*ROW('Water Data'!H80)))</f>
        <v/>
      </c>
      <c r="CJ86" s="34" t="str">
        <f ca="1">+IF(OFFSET('Water Data'!$H$30,0,10*ROW('Water Data'!H80))="","",OFFSET('Water Data'!$H$30,0,10*ROW('Water Data'!H80)))</f>
        <v/>
      </c>
      <c r="CK86" s="34" t="str">
        <f ca="1">+IF(OFFSET('Sanitation Data'!$C$29,0,10*ROW('Sanitation Data'!C80))="","",OFFSET('Sanitation Data'!$C$29,0,10*ROW('Sanitation Data'!C80)))</f>
        <v/>
      </c>
      <c r="CL86" s="34" t="str">
        <f ca="1">+IF(OFFSET('Sanitation Data'!$C$30,0,10*ROW('Sanitation Data'!C80))="","",OFFSET('Sanitation Data'!$C$30,0,10*ROW('Sanitation Data'!C80)))</f>
        <v/>
      </c>
      <c r="CM86" s="34" t="str">
        <f ca="1">+IF(OFFSET('Sanitation Data'!$C$31,0,10*ROW('Sanitation Data'!C80))="","",OFFSET('Sanitation Data'!$C$31,0,10*ROW('Sanitation Data'!C80)))</f>
        <v/>
      </c>
      <c r="CN86" s="34" t="str">
        <f ca="1">+IF(OFFSET('Sanitation Data'!$C$32,0,10*ROW('Sanitation Data'!C80))="","",OFFSET('Sanitation Data'!$C$32,0,10*ROW('Sanitation Data'!C80)))</f>
        <v/>
      </c>
      <c r="CO86" s="34" t="str">
        <f ca="1">+IF(OFFSET('Sanitation Data'!$C$33,0,10*ROW('Sanitation Data'!C80))="","",OFFSET('Sanitation Data'!$C$33,0,10*ROW('Sanitation Data'!C80)))</f>
        <v/>
      </c>
      <c r="CP86" s="34" t="str">
        <f ca="1">+IF(OFFSET('Sanitation Data'!$D$29,0,10*ROW('Sanitation Data'!D80))="","",OFFSET('Sanitation Data'!$D$29,0,10*ROW('Sanitation Data'!D80)))</f>
        <v/>
      </c>
      <c r="CQ86" s="34" t="str">
        <f ca="1">+IF(OFFSET('Sanitation Data'!$D$30,0,10*ROW('Sanitation Data'!D80))="","",OFFSET('Sanitation Data'!$D$30,0,10*ROW('Sanitation Data'!D80)))</f>
        <v/>
      </c>
      <c r="CR86" s="34" t="str">
        <f ca="1">+IF(OFFSET('Sanitation Data'!$D$31,0,10*ROW('Sanitation Data'!D80))="","",OFFSET('Sanitation Data'!$D$31,0,10*ROW('Sanitation Data'!D80)))</f>
        <v/>
      </c>
      <c r="CS86" s="34" t="str">
        <f ca="1">+IF(OFFSET('Sanitation Data'!$D$32,0,10*ROW('Sanitation Data'!D80))="","",OFFSET('Sanitation Data'!$D$32,0,10*ROW('Sanitation Data'!D80)))</f>
        <v/>
      </c>
      <c r="CT86" s="34" t="str">
        <f ca="1">+IF(OFFSET('Sanitation Data'!$D$33,0,10*ROW('Sanitation Data'!D80))="","",OFFSET('Sanitation Data'!$D$33,0,10*ROW('Sanitation Data'!D80)))</f>
        <v/>
      </c>
      <c r="CU86" s="34" t="str">
        <f ca="1">+IF(OFFSET('Sanitation Data'!$E$29,0,10*ROW('Sanitation Data'!E80))="","",OFFSET('Sanitation Data'!$E$29,0,10*ROW('Sanitation Data'!E80)))</f>
        <v/>
      </c>
      <c r="CV86" s="34" t="str">
        <f ca="1">+IF(OFFSET('Sanitation Data'!$E$30,0,10*ROW('Sanitation Data'!E80))="","",OFFSET('Sanitation Data'!$E$30,0,10*ROW('Sanitation Data'!E80)))</f>
        <v/>
      </c>
      <c r="CW86" s="34" t="str">
        <f ca="1">+IF(OFFSET('Sanitation Data'!$E$31,0,10*ROW('Sanitation Data'!E80))="","",OFFSET('Sanitation Data'!$E$31,0,10*ROW('Sanitation Data'!E80)))</f>
        <v/>
      </c>
      <c r="CX86" s="34" t="str">
        <f ca="1">+IF(OFFSET('Sanitation Data'!$E$32,0,10*ROW('Sanitation Data'!E80))="","",OFFSET('Sanitation Data'!$E$32,0,10*ROW('Sanitation Data'!E80)))</f>
        <v/>
      </c>
      <c r="CY86" s="34" t="str">
        <f ca="1">+IF(OFFSET('Sanitation Data'!$E$33,0,10*ROW('Sanitation Data'!E80))="","",OFFSET('Sanitation Data'!$E$33,0,10*ROW('Sanitation Data'!E80)))</f>
        <v/>
      </c>
      <c r="CZ86" s="34" t="str">
        <f ca="1">+IF(OFFSET('Sanitation Data'!$F$29,0,10*ROW('Sanitation Data'!F80))="","",OFFSET('Sanitation Data'!$F$29,0,10*ROW('Sanitation Data'!F80)))</f>
        <v/>
      </c>
      <c r="DA86" s="34" t="str">
        <f ca="1">+IF(OFFSET('Sanitation Data'!$F$30,0,10*ROW('Sanitation Data'!F80))="","",OFFSET('Sanitation Data'!$F$30,0,10*ROW('Sanitation Data'!F80)))</f>
        <v/>
      </c>
      <c r="DB86" s="34" t="str">
        <f ca="1">+IF(OFFSET('Sanitation Data'!$F$31,0,10*ROW('Sanitation Data'!F80))="","",OFFSET('Sanitation Data'!$F$31,0,10*ROW('Sanitation Data'!F80)))</f>
        <v/>
      </c>
      <c r="DC86" s="34" t="str">
        <f ca="1">+IF(OFFSET('Sanitation Data'!$F$32,0,10*ROW('Sanitation Data'!F80))="","",OFFSET('Sanitation Data'!$F$32,0,10*ROW('Sanitation Data'!F80)))</f>
        <v/>
      </c>
      <c r="DD86" s="34" t="str">
        <f ca="1">+IF(OFFSET('Sanitation Data'!$F$33,0,10*ROW('Sanitation Data'!F80))="","",OFFSET('Sanitation Data'!$F$33,0,10*ROW('Sanitation Data'!F80)))</f>
        <v/>
      </c>
      <c r="DE86" s="34" t="str">
        <f ca="1">+IF(OFFSET('Sanitation Data'!$G$29,0,10*ROW('Sanitation Data'!G80))="","",OFFSET('Sanitation Data'!$G$29,0,10*ROW('Sanitation Data'!G80)))</f>
        <v/>
      </c>
      <c r="DF86" s="34" t="str">
        <f ca="1">+IF(OFFSET('Sanitation Data'!$G$30,0,10*ROW('Sanitation Data'!G80))="","",OFFSET('Sanitation Data'!$G$30,0,10*ROW('Sanitation Data'!G80)))</f>
        <v/>
      </c>
      <c r="DG86" s="34" t="str">
        <f ca="1">+IF(OFFSET('Sanitation Data'!$G$31,0,10*ROW('Sanitation Data'!G80))="","",OFFSET('Sanitation Data'!$G$31,0,10*ROW('Sanitation Data'!G80)))</f>
        <v/>
      </c>
      <c r="DH86" s="34" t="str">
        <f ca="1">+IF(OFFSET('Sanitation Data'!$G$32,0,10*ROW('Sanitation Data'!G80))="","",OFFSET('Sanitation Data'!$G$32,0,10*ROW('Sanitation Data'!G80)))</f>
        <v/>
      </c>
      <c r="DI86" s="34" t="str">
        <f ca="1">+IF(OFFSET('Sanitation Data'!$G$33,0,10*ROW('Sanitation Data'!G80))="","",OFFSET('Sanitation Data'!$G$33,0,10*ROW('Sanitation Data'!G80)))</f>
        <v/>
      </c>
      <c r="DJ86" s="34" t="str">
        <f ca="1">+IF(OFFSET('Sanitation Data'!$H$29,0,10*ROW('Sanitation Data'!H80))="","",OFFSET('Sanitation Data'!$H$29,0,10*ROW('Sanitation Data'!H80)))</f>
        <v/>
      </c>
      <c r="DK86" s="34" t="str">
        <f ca="1">+IF(OFFSET('Sanitation Data'!$H$30,0,10*ROW('Sanitation Data'!H80))="","",OFFSET('Sanitation Data'!$H$30,0,10*ROW('Sanitation Data'!H80)))</f>
        <v/>
      </c>
      <c r="DL86" s="34" t="str">
        <f ca="1">+IF(OFFSET('Sanitation Data'!$H$31,0,10*ROW('Sanitation Data'!H80))="","",OFFSET('Sanitation Data'!$H$31,0,10*ROW('Sanitation Data'!H80)))</f>
        <v/>
      </c>
      <c r="DM86" s="34" t="str">
        <f ca="1">+IF(OFFSET('Sanitation Data'!$H$32,0,10*ROW('Sanitation Data'!H80))="","",OFFSET('Sanitation Data'!$H$32,0,10*ROW('Sanitation Data'!H80)))</f>
        <v/>
      </c>
      <c r="DN86" s="34" t="str">
        <f ca="1">+IF(OFFSET('Sanitation Data'!$H$33,0,10*ROW('Sanitation Data'!H80))="","",OFFSET('Sanitation Data'!$H$33,0,10*ROW('Sanitation Data'!H80)))</f>
        <v/>
      </c>
      <c r="DO86" s="34" t="str">
        <f ca="1">+IF(OFFSET('Hygiene Data'!$C$12,0,10*ROW('Hygiene Data'!C80))="","",OFFSET('Hygiene Data'!$C$12,0,10*ROW('Hygiene Data'!C80)))</f>
        <v/>
      </c>
      <c r="DP86" s="34" t="str">
        <f ca="1">+IF(OFFSET('Hygiene Data'!$C$13,0,10*ROW('Hygiene Data'!C80))="","",OFFSET('Hygiene Data'!$C$13,0,10*ROW('Hygiene Data'!C80)))</f>
        <v/>
      </c>
      <c r="DQ86" s="34" t="str">
        <f ca="1">+IF(OFFSET('Hygiene Data'!$C$14,0,10*ROW('Hygiene Data'!C80))="","",OFFSET('Hygiene Data'!$C$14,0,10*ROW('Hygiene Data'!C80)))</f>
        <v/>
      </c>
      <c r="DR86" s="34" t="str">
        <f ca="1">+IF(OFFSET('Hygiene Data'!$D$12,0,10*ROW('Hygiene Data'!D80))="","",OFFSET('Hygiene Data'!$D$12,0,10*ROW('Hygiene Data'!D80)))</f>
        <v/>
      </c>
      <c r="DS86" s="34" t="str">
        <f ca="1">+IF(OFFSET('Hygiene Data'!$D$13,0,10*ROW('Hygiene Data'!D80))="","",OFFSET('Hygiene Data'!$D$13,0,10*ROW('Hygiene Data'!D80)))</f>
        <v/>
      </c>
      <c r="DT86" s="34" t="str">
        <f ca="1">+IF(OFFSET('Hygiene Data'!$D$14,0,10*ROW('Hygiene Data'!D80))="","",OFFSET('Hygiene Data'!$D$14,0,10*ROW('Hygiene Data'!D80)))</f>
        <v/>
      </c>
      <c r="DU86" s="34" t="str">
        <f ca="1">+IF(OFFSET('Hygiene Data'!$E$12,0,10*ROW('Hygiene Data'!E80))="","",OFFSET('Hygiene Data'!$E$12,0,10*ROW('Hygiene Data'!E80)))</f>
        <v/>
      </c>
      <c r="DV86" s="34" t="str">
        <f ca="1">+IF(OFFSET('Hygiene Data'!$E$13,0,10*ROW('Hygiene Data'!E80))="","",OFFSET('Hygiene Data'!$E$13,0,10*ROW('Hygiene Data'!E80)))</f>
        <v/>
      </c>
      <c r="DW86" s="34" t="str">
        <f ca="1">+IF(OFFSET('Hygiene Data'!$E$14,0,10*ROW('Hygiene Data'!E80))="","",OFFSET('Hygiene Data'!$E$14,0,10*ROW('Hygiene Data'!E80)))</f>
        <v/>
      </c>
      <c r="DX86" s="34" t="str">
        <f ca="1">+IF(OFFSET('Hygiene Data'!$F$12,0,10*ROW('Hygiene Data'!F80))="","",OFFSET('Hygiene Data'!$F$12,0,10*ROW('Hygiene Data'!F80)))</f>
        <v/>
      </c>
      <c r="DY86" s="34" t="str">
        <f ca="1">+IF(OFFSET('Hygiene Data'!$F$13,0,10*ROW('Hygiene Data'!F80))="","",OFFSET('Hygiene Data'!$F$13,0,10*ROW('Hygiene Data'!F80)))</f>
        <v/>
      </c>
      <c r="DZ86" s="34" t="str">
        <f ca="1">+IF(OFFSET('Hygiene Data'!$F$14,0,10*ROW('Hygiene Data'!F80))="","",OFFSET('Hygiene Data'!$F$14,0,10*ROW('Hygiene Data'!F80)))</f>
        <v/>
      </c>
      <c r="EA86" s="34" t="str">
        <f ca="1">+IF(OFFSET('Hygiene Data'!$G$12,0,10*ROW('Hygiene Data'!G80))="","",OFFSET('Hygiene Data'!$G$12,0,10*ROW('Hygiene Data'!G80)))</f>
        <v/>
      </c>
      <c r="EB86" s="34" t="str">
        <f ca="1">+IF(OFFSET('Hygiene Data'!$G$13,0,10*ROW('Hygiene Data'!G80))="","",OFFSET('Hygiene Data'!$G$13,0,10*ROW('Hygiene Data'!G80)))</f>
        <v/>
      </c>
      <c r="EC86" s="34" t="str">
        <f ca="1">+IF(OFFSET('Hygiene Data'!$G$14,0,10*ROW('Hygiene Data'!G80))="","",OFFSET('Hygiene Data'!$G$14,0,10*ROW('Hygiene Data'!G80)))</f>
        <v/>
      </c>
      <c r="ED86" s="34" t="str">
        <f ca="1">+IF(OFFSET('Hygiene Data'!$H$12,0,10*ROW('Hygiene Data'!H80))="","",OFFSET('Hygiene Data'!$H$12,0,10*ROW('Hygiene Data'!H80)))</f>
        <v/>
      </c>
      <c r="EE86" s="34" t="str">
        <f ca="1">+IF(OFFSET('Hygiene Data'!$H$13,0,10*ROW('Hygiene Data'!H80))="","",OFFSET('Hygiene Data'!$H$13,0,10*ROW('Hygiene Data'!H80)))</f>
        <v/>
      </c>
      <c r="EF86" s="34" t="str">
        <f ca="1">+IF(OFFSET('Hygiene Data'!$H$14,0,10*ROW('Hygiene Data'!H80))="","",OFFSET('Hygiene Data'!$H$14,0,10*ROW('Hygiene Data'!H80)))</f>
        <v/>
      </c>
    </row>
    <row r="87" spans="1:136" x14ac:dyDescent="0.25">
      <c r="A87" s="57" t="str">
        <f ca="1">+IF(OFFSET('Water Data'!$B$1,0,10*ROW('Water Data'!B84))="","",OFFSET('Water Data'!$B$1,0,10*ROW('Water Data'!B84)))</f>
        <v/>
      </c>
      <c r="B87" s="57" t="str">
        <f ca="1">+IF(OFFSET('Water Data'!$A$3,0,10*ROW('Water Data'!A84))="","",OFFSET('Water Data'!$A$3,0,10*ROW('Water Data'!A84)))</f>
        <v/>
      </c>
      <c r="C87" s="57" t="str">
        <f ca="1">+IF(OFFSET('Water Data'!$C$3,0,10*ROW('Water Data'!C84))="","",OFFSET('Water Data'!$C$3,0,10*ROW('Water Data'!C84)))</f>
        <v/>
      </c>
      <c r="D87" s="249" t="e">
        <f ca="1">+IF(AND(ISNUMBER(OFFSET('Water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9" t="e">
        <f ca="1">+IF(AND(ISNUMBER(OFFSET('Water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9" t="e">
        <f ca="1">+IF(AND(ISNUMBER(OFFSET('Water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9" t="e">
        <f ca="1">+IF(AND(ISNUMBER(OFFSET('Water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9" t="e">
        <f ca="1">+IF(AND(ISNUMBER(OFFSET('Water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9" t="e">
        <f ca="1">+IF(AND(ISNUMBER(OFFSET('Water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9" t="e">
        <f ca="1">+IF(AND(ISNUMBER(OFFSET('Water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9" t="e">
        <f ca="1">+IF(AND(ISNUMBER(OFFSET('Water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9" t="e">
        <f ca="1">+IF(AND(ISNUMBER(OFFSET('Water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9" t="e">
        <f ca="1">+IF(AND(ISNUMBER(OFFSET('Water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9" t="e">
        <f ca="1">+IF(AND(ISNUMBER(OFFSET('Water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9" t="e">
        <f ca="1">+IF(AND(ISNUMBER(OFFSET('Water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9" t="e">
        <f ca="1">+IF(AND(ISNUMBER(OFFSET('Water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9" t="e">
        <f ca="1">+IF(AND(ISNUMBER(OFFSET('Water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9" t="e">
        <f ca="1">+IF(AND(ISNUMBER(OFFSET('Water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9" t="e">
        <f ca="1">+IF(AND(ISNUMBER(OFFSET('Water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9" t="e">
        <f ca="1">+IF(AND(ISNUMBER(OFFSET('Water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9" t="e">
        <f ca="1">+IF(AND(ISNUMBER(OFFSET('Water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0" t="e">
        <f ca="1">+IF(AND(ISNUMBER(OFFSET('Sanitation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0" t="e">
        <f ca="1">+IF(AND(ISNUMBER(OFFSET('Sanitation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0" t="e">
        <f ca="1">+IF(AND(ISNUMBER(OFFSET('Sanitation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0" t="e">
        <f ca="1">+IF(AND(ISNUMBER(OFFSET('Sanitation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0" t="e">
        <f ca="1">+IF(AND(ISNUMBER(OFFSET('Sanitation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0" t="e">
        <f ca="1">+IF(AND(ISNUMBER(OFFSET('Sanitation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0" t="e">
        <f ca="1">+IF(AND(ISNUMBER(OFFSET('Sanitation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0" t="e">
        <f ca="1">+IF(AND(ISNUMBER(OFFSET('Sanitation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0" t="e">
        <f ca="1">+IF(AND(ISNUMBER(OFFSET('Sanitation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0" t="e">
        <f ca="1">+IF(AND(ISNUMBER(OFFSET('Sanitation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0" t="e">
        <f ca="1">+IF(AND(ISNUMBER(OFFSET('Sanitation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0" t="e">
        <f ca="1">+IF(AND(ISNUMBER(OFFSET('Sanitation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0" t="e">
        <f ca="1">+IF(AND(ISNUMBER(OFFSET('Sanitation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0" t="e">
        <f ca="1">+IF(AND(ISNUMBER(OFFSET('Sanitation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0" t="e">
        <f ca="1">+IF(AND(ISNUMBER(OFFSET('Sanitation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0" t="e">
        <f ca="1">+IF(AND(ISNUMBER(OFFSET('Sanitation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0" t="e">
        <f ca="1">+IF(AND(ISNUMBER(OFFSET('Sanitation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0" t="e">
        <f ca="1">+IF(AND(ISNUMBER(OFFSET('Sanitation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0" t="e">
        <f ca="1">+IF(AND(ISNUMBER(OFFSET('Sanitation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0" t="e">
        <f ca="1">+IF(AND(ISNUMBER(OFFSET('Sanitation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0" t="e">
        <f ca="1">+IF(AND(ISNUMBER(OFFSET('Sanitation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0" t="e">
        <f ca="1">+IF(AND(ISNUMBER(OFFSET('Sanitation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0" t="e">
        <f ca="1">+IF(AND(ISNUMBER(OFFSET('Sanitation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0" t="e">
        <f ca="1">+IF(AND(ISNUMBER(OFFSET('Sanitation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0" t="e">
        <f ca="1">+IF(AND(ISNUMBER(OFFSET('Sanitation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0" t="e">
        <f ca="1">+IF(AND(ISNUMBER(OFFSET('Sanitation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0" t="e">
        <f ca="1">+IF(AND(ISNUMBER(OFFSET('Sanitation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0" t="e">
        <f ca="1">+IF(AND(ISNUMBER(OFFSET('Sanitation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0" t="e">
        <f ca="1">+IF(AND(ISNUMBER(OFFSET('Sanitation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0" t="e">
        <f ca="1">+IF(AND(ISNUMBER(OFFSET('Sanitation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1" t="e">
        <f ca="1">+IF(AND(ISNUMBER(OFFSET('Hygiene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1" t="e">
        <f ca="1">+IF(AND(ISNUMBER(OFFSET('Hygiene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1" t="e">
        <f ca="1">+IF(AND(ISNUMBER(OFFSET('Hygiene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1" t="e">
        <f ca="1">+IF(AND(ISNUMBER(OFFSET('Hygiene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1" t="e">
        <f ca="1">+IF(AND(ISNUMBER(OFFSET('Hygiene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1" t="e">
        <f ca="1">+IF(AND(ISNUMBER(OFFSET('Hygiene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1" t="e">
        <f ca="1">+IF(AND(ISNUMBER(OFFSET('Hygiene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1" t="e">
        <f ca="1">+IF(AND(ISNUMBER(OFFSET('Hygiene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1" t="e">
        <f ca="1">+IF(AND(ISNUMBER(OFFSET('Hygiene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1" t="e">
        <f ca="1">+IF(AND(ISNUMBER(OFFSET('Hygiene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1" t="e">
        <f ca="1">+IF(AND(ISNUMBER(OFFSET('Hygiene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1" t="e">
        <f ca="1">+IF(AND(ISNUMBER(OFFSET('Hygiene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1" t="e">
        <f ca="1">+IF(AND(ISNUMBER(OFFSET('Hygiene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1" t="e">
        <f ca="1">+IF(AND(ISNUMBER(OFFSET('Hygiene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1" t="e">
        <f ca="1">+IF(AND(ISNUMBER(OFFSET('Hygiene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1" t="e">
        <f ca="1">+IF(AND(ISNUMBER(OFFSET('Hygiene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1" t="e">
        <f ca="1">+IF(AND(ISNUMBER(OFFSET('Hygiene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1" t="e">
        <f ca="1">+IF(AND(ISNUMBER(OFFSET('Hygiene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1">+IF(OFFSET('Water Data'!$C$28,0,10*ROW('Water Data'!C81))="","",OFFSET('Water Data'!$C$28,0,10*ROW('Water Data'!C81)))</f>
        <v/>
      </c>
      <c r="BT87" s="34" t="str">
        <f ca="1">+IF(OFFSET('Water Data'!$C$29,0,10*ROW('Water Data'!C81))="","",OFFSET('Water Data'!$C$29,0,10*ROW('Water Data'!C81)))</f>
        <v/>
      </c>
      <c r="BU87" s="34" t="str">
        <f ca="1">+IF(OFFSET('Water Data'!$C$30,0,10*ROW('Water Data'!C81))="","",OFFSET('Water Data'!$C$30,0,10*ROW('Water Data'!C81)))</f>
        <v/>
      </c>
      <c r="BV87" s="34" t="str">
        <f ca="1">+IF(OFFSET('Water Data'!$D$28,0,10*ROW('Water Data'!D81))="","",OFFSET('Water Data'!$D$28,0,10*ROW('Water Data'!D81)))</f>
        <v/>
      </c>
      <c r="BW87" s="34" t="str">
        <f ca="1">+IF(OFFSET('Water Data'!$D$29,0,10*ROW('Water Data'!D81))="","",OFFSET('Water Data'!$D$29,0,10*ROW('Water Data'!D81)))</f>
        <v/>
      </c>
      <c r="BX87" s="34" t="str">
        <f ca="1">+IF(OFFSET('Water Data'!$D$30,0,10*ROW('Water Data'!D81))="","",OFFSET('Water Data'!$D$30,0,10*ROW('Water Data'!D81)))</f>
        <v/>
      </c>
      <c r="BY87" s="34" t="str">
        <f ca="1">+IF(OFFSET('Water Data'!$E$28,0,10*ROW('Water Data'!E81))="","",OFFSET('Water Data'!$E$28,0,10*ROW('Water Data'!E81)))</f>
        <v/>
      </c>
      <c r="BZ87" s="34" t="str">
        <f ca="1">+IF(OFFSET('Water Data'!$E$29,0,10*ROW('Water Data'!E81))="","",OFFSET('Water Data'!$E$29,0,10*ROW('Water Data'!E81)))</f>
        <v/>
      </c>
      <c r="CA87" s="34" t="str">
        <f ca="1">+IF(OFFSET('Water Data'!$E$30,0,10*ROW('Water Data'!E81))="","",OFFSET('Water Data'!$E$30,0,10*ROW('Water Data'!E81)))</f>
        <v/>
      </c>
      <c r="CB87" s="34" t="str">
        <f ca="1">+IF(OFFSET('Water Data'!$F$28,0,10*ROW('Water Data'!F81))="","",OFFSET('Water Data'!$F$28,0,10*ROW('Water Data'!F81)))</f>
        <v/>
      </c>
      <c r="CC87" s="34" t="str">
        <f ca="1">+IF(OFFSET('Water Data'!$F$29,0,10*ROW('Water Data'!F81))="","",OFFSET('Water Data'!$F$29,0,10*ROW('Water Data'!F81)))</f>
        <v/>
      </c>
      <c r="CD87" s="34" t="str">
        <f ca="1">+IF(OFFSET('Water Data'!$F$30,0,10*ROW('Water Data'!F81))="","",OFFSET('Water Data'!$F$30,0,10*ROW('Water Data'!F81)))</f>
        <v/>
      </c>
      <c r="CE87" s="34" t="str">
        <f ca="1">+IF(OFFSET('Water Data'!$G$28,0,10*ROW('Water Data'!G81))="","",OFFSET('Water Data'!$G$28,0,10*ROW('Water Data'!G81)))</f>
        <v/>
      </c>
      <c r="CF87" s="34" t="str">
        <f ca="1">+IF(OFFSET('Water Data'!$G$29,0,10*ROW('Water Data'!G81))="","",OFFSET('Water Data'!$G$29,0,10*ROW('Water Data'!G81)))</f>
        <v/>
      </c>
      <c r="CG87" s="34" t="str">
        <f ca="1">+IF(OFFSET('Water Data'!$G$30,0,10*ROW('Water Data'!G81))="","",OFFSET('Water Data'!$G$30,0,10*ROW('Water Data'!G81)))</f>
        <v/>
      </c>
      <c r="CH87" s="34" t="str">
        <f ca="1">+IF(OFFSET('Water Data'!$H$28,0,10*ROW('Water Data'!H81))="","",OFFSET('Water Data'!$H$28,0,10*ROW('Water Data'!H81)))</f>
        <v/>
      </c>
      <c r="CI87" s="34" t="str">
        <f ca="1">+IF(OFFSET('Water Data'!$H$29,0,10*ROW('Water Data'!H81))="","",OFFSET('Water Data'!$H$29,0,10*ROW('Water Data'!H81)))</f>
        <v/>
      </c>
      <c r="CJ87" s="34" t="str">
        <f ca="1">+IF(OFFSET('Water Data'!$H$30,0,10*ROW('Water Data'!H81))="","",OFFSET('Water Data'!$H$30,0,10*ROW('Water Data'!H81)))</f>
        <v/>
      </c>
      <c r="CK87" s="34" t="str">
        <f ca="1">+IF(OFFSET('Sanitation Data'!$C$29,0,10*ROW('Sanitation Data'!C81))="","",OFFSET('Sanitation Data'!$C$29,0,10*ROW('Sanitation Data'!C81)))</f>
        <v/>
      </c>
      <c r="CL87" s="34" t="str">
        <f ca="1">+IF(OFFSET('Sanitation Data'!$C$30,0,10*ROW('Sanitation Data'!C81))="","",OFFSET('Sanitation Data'!$C$30,0,10*ROW('Sanitation Data'!C81)))</f>
        <v/>
      </c>
      <c r="CM87" s="34" t="str">
        <f ca="1">+IF(OFFSET('Sanitation Data'!$C$31,0,10*ROW('Sanitation Data'!C81))="","",OFFSET('Sanitation Data'!$C$31,0,10*ROW('Sanitation Data'!C81)))</f>
        <v/>
      </c>
      <c r="CN87" s="34" t="str">
        <f ca="1">+IF(OFFSET('Sanitation Data'!$C$32,0,10*ROW('Sanitation Data'!C81))="","",OFFSET('Sanitation Data'!$C$32,0,10*ROW('Sanitation Data'!C81)))</f>
        <v/>
      </c>
      <c r="CO87" s="34" t="str">
        <f ca="1">+IF(OFFSET('Sanitation Data'!$C$33,0,10*ROW('Sanitation Data'!C81))="","",OFFSET('Sanitation Data'!$C$33,0,10*ROW('Sanitation Data'!C81)))</f>
        <v/>
      </c>
      <c r="CP87" s="34" t="str">
        <f ca="1">+IF(OFFSET('Sanitation Data'!$D$29,0,10*ROW('Sanitation Data'!D81))="","",OFFSET('Sanitation Data'!$D$29,0,10*ROW('Sanitation Data'!D81)))</f>
        <v/>
      </c>
      <c r="CQ87" s="34" t="str">
        <f ca="1">+IF(OFFSET('Sanitation Data'!$D$30,0,10*ROW('Sanitation Data'!D81))="","",OFFSET('Sanitation Data'!$D$30,0,10*ROW('Sanitation Data'!D81)))</f>
        <v/>
      </c>
      <c r="CR87" s="34" t="str">
        <f ca="1">+IF(OFFSET('Sanitation Data'!$D$31,0,10*ROW('Sanitation Data'!D81))="","",OFFSET('Sanitation Data'!$D$31,0,10*ROW('Sanitation Data'!D81)))</f>
        <v/>
      </c>
      <c r="CS87" s="34" t="str">
        <f ca="1">+IF(OFFSET('Sanitation Data'!$D$32,0,10*ROW('Sanitation Data'!D81))="","",OFFSET('Sanitation Data'!$D$32,0,10*ROW('Sanitation Data'!D81)))</f>
        <v/>
      </c>
      <c r="CT87" s="34" t="str">
        <f ca="1">+IF(OFFSET('Sanitation Data'!$D$33,0,10*ROW('Sanitation Data'!D81))="","",OFFSET('Sanitation Data'!$D$33,0,10*ROW('Sanitation Data'!D81)))</f>
        <v/>
      </c>
      <c r="CU87" s="34" t="str">
        <f ca="1">+IF(OFFSET('Sanitation Data'!$E$29,0,10*ROW('Sanitation Data'!E81))="","",OFFSET('Sanitation Data'!$E$29,0,10*ROW('Sanitation Data'!E81)))</f>
        <v/>
      </c>
      <c r="CV87" s="34" t="str">
        <f ca="1">+IF(OFFSET('Sanitation Data'!$E$30,0,10*ROW('Sanitation Data'!E81))="","",OFFSET('Sanitation Data'!$E$30,0,10*ROW('Sanitation Data'!E81)))</f>
        <v/>
      </c>
      <c r="CW87" s="34" t="str">
        <f ca="1">+IF(OFFSET('Sanitation Data'!$E$31,0,10*ROW('Sanitation Data'!E81))="","",OFFSET('Sanitation Data'!$E$31,0,10*ROW('Sanitation Data'!E81)))</f>
        <v/>
      </c>
      <c r="CX87" s="34" t="str">
        <f ca="1">+IF(OFFSET('Sanitation Data'!$E$32,0,10*ROW('Sanitation Data'!E81))="","",OFFSET('Sanitation Data'!$E$32,0,10*ROW('Sanitation Data'!E81)))</f>
        <v/>
      </c>
      <c r="CY87" s="34" t="str">
        <f ca="1">+IF(OFFSET('Sanitation Data'!$E$33,0,10*ROW('Sanitation Data'!E81))="","",OFFSET('Sanitation Data'!$E$33,0,10*ROW('Sanitation Data'!E81)))</f>
        <v/>
      </c>
      <c r="CZ87" s="34" t="str">
        <f ca="1">+IF(OFFSET('Sanitation Data'!$F$29,0,10*ROW('Sanitation Data'!F81))="","",OFFSET('Sanitation Data'!$F$29,0,10*ROW('Sanitation Data'!F81)))</f>
        <v/>
      </c>
      <c r="DA87" s="34" t="str">
        <f ca="1">+IF(OFFSET('Sanitation Data'!$F$30,0,10*ROW('Sanitation Data'!F81))="","",OFFSET('Sanitation Data'!$F$30,0,10*ROW('Sanitation Data'!F81)))</f>
        <v/>
      </c>
      <c r="DB87" s="34" t="str">
        <f ca="1">+IF(OFFSET('Sanitation Data'!$F$31,0,10*ROW('Sanitation Data'!F81))="","",OFFSET('Sanitation Data'!$F$31,0,10*ROW('Sanitation Data'!F81)))</f>
        <v/>
      </c>
      <c r="DC87" s="34" t="str">
        <f ca="1">+IF(OFFSET('Sanitation Data'!$F$32,0,10*ROW('Sanitation Data'!F81))="","",OFFSET('Sanitation Data'!$F$32,0,10*ROW('Sanitation Data'!F81)))</f>
        <v/>
      </c>
      <c r="DD87" s="34" t="str">
        <f ca="1">+IF(OFFSET('Sanitation Data'!$F$33,0,10*ROW('Sanitation Data'!F81))="","",OFFSET('Sanitation Data'!$F$33,0,10*ROW('Sanitation Data'!F81)))</f>
        <v/>
      </c>
      <c r="DE87" s="34" t="str">
        <f ca="1">+IF(OFFSET('Sanitation Data'!$G$29,0,10*ROW('Sanitation Data'!G81))="","",OFFSET('Sanitation Data'!$G$29,0,10*ROW('Sanitation Data'!G81)))</f>
        <v/>
      </c>
      <c r="DF87" s="34" t="str">
        <f ca="1">+IF(OFFSET('Sanitation Data'!$G$30,0,10*ROW('Sanitation Data'!G81))="","",OFFSET('Sanitation Data'!$G$30,0,10*ROW('Sanitation Data'!G81)))</f>
        <v/>
      </c>
      <c r="DG87" s="34" t="str">
        <f ca="1">+IF(OFFSET('Sanitation Data'!$G$31,0,10*ROW('Sanitation Data'!G81))="","",OFFSET('Sanitation Data'!$G$31,0,10*ROW('Sanitation Data'!G81)))</f>
        <v/>
      </c>
      <c r="DH87" s="34" t="str">
        <f ca="1">+IF(OFFSET('Sanitation Data'!$G$32,0,10*ROW('Sanitation Data'!G81))="","",OFFSET('Sanitation Data'!$G$32,0,10*ROW('Sanitation Data'!G81)))</f>
        <v/>
      </c>
      <c r="DI87" s="34" t="str">
        <f ca="1">+IF(OFFSET('Sanitation Data'!$G$33,0,10*ROW('Sanitation Data'!G81))="","",OFFSET('Sanitation Data'!$G$33,0,10*ROW('Sanitation Data'!G81)))</f>
        <v/>
      </c>
      <c r="DJ87" s="34" t="str">
        <f ca="1">+IF(OFFSET('Sanitation Data'!$H$29,0,10*ROW('Sanitation Data'!H81))="","",OFFSET('Sanitation Data'!$H$29,0,10*ROW('Sanitation Data'!H81)))</f>
        <v/>
      </c>
      <c r="DK87" s="34" t="str">
        <f ca="1">+IF(OFFSET('Sanitation Data'!$H$30,0,10*ROW('Sanitation Data'!H81))="","",OFFSET('Sanitation Data'!$H$30,0,10*ROW('Sanitation Data'!H81)))</f>
        <v/>
      </c>
      <c r="DL87" s="34" t="str">
        <f ca="1">+IF(OFFSET('Sanitation Data'!$H$31,0,10*ROW('Sanitation Data'!H81))="","",OFFSET('Sanitation Data'!$H$31,0,10*ROW('Sanitation Data'!H81)))</f>
        <v/>
      </c>
      <c r="DM87" s="34" t="str">
        <f ca="1">+IF(OFFSET('Sanitation Data'!$H$32,0,10*ROW('Sanitation Data'!H81))="","",OFFSET('Sanitation Data'!$H$32,0,10*ROW('Sanitation Data'!H81)))</f>
        <v/>
      </c>
      <c r="DN87" s="34" t="str">
        <f ca="1">+IF(OFFSET('Sanitation Data'!$H$33,0,10*ROW('Sanitation Data'!H81))="","",OFFSET('Sanitation Data'!$H$33,0,10*ROW('Sanitation Data'!H81)))</f>
        <v/>
      </c>
      <c r="DO87" s="34" t="str">
        <f ca="1">+IF(OFFSET('Hygiene Data'!$C$12,0,10*ROW('Hygiene Data'!C81))="","",OFFSET('Hygiene Data'!$C$12,0,10*ROW('Hygiene Data'!C81)))</f>
        <v/>
      </c>
      <c r="DP87" s="34" t="str">
        <f ca="1">+IF(OFFSET('Hygiene Data'!$C$13,0,10*ROW('Hygiene Data'!C81))="","",OFFSET('Hygiene Data'!$C$13,0,10*ROW('Hygiene Data'!C81)))</f>
        <v/>
      </c>
      <c r="DQ87" s="34" t="str">
        <f ca="1">+IF(OFFSET('Hygiene Data'!$C$14,0,10*ROW('Hygiene Data'!C81))="","",OFFSET('Hygiene Data'!$C$14,0,10*ROW('Hygiene Data'!C81)))</f>
        <v/>
      </c>
      <c r="DR87" s="34" t="str">
        <f ca="1">+IF(OFFSET('Hygiene Data'!$D$12,0,10*ROW('Hygiene Data'!D81))="","",OFFSET('Hygiene Data'!$D$12,0,10*ROW('Hygiene Data'!D81)))</f>
        <v/>
      </c>
      <c r="DS87" s="34" t="str">
        <f ca="1">+IF(OFFSET('Hygiene Data'!$D$13,0,10*ROW('Hygiene Data'!D81))="","",OFFSET('Hygiene Data'!$D$13,0,10*ROW('Hygiene Data'!D81)))</f>
        <v/>
      </c>
      <c r="DT87" s="34" t="str">
        <f ca="1">+IF(OFFSET('Hygiene Data'!$D$14,0,10*ROW('Hygiene Data'!D81))="","",OFFSET('Hygiene Data'!$D$14,0,10*ROW('Hygiene Data'!D81)))</f>
        <v/>
      </c>
      <c r="DU87" s="34" t="str">
        <f ca="1">+IF(OFFSET('Hygiene Data'!$E$12,0,10*ROW('Hygiene Data'!E81))="","",OFFSET('Hygiene Data'!$E$12,0,10*ROW('Hygiene Data'!E81)))</f>
        <v/>
      </c>
      <c r="DV87" s="34" t="str">
        <f ca="1">+IF(OFFSET('Hygiene Data'!$E$13,0,10*ROW('Hygiene Data'!E81))="","",OFFSET('Hygiene Data'!$E$13,0,10*ROW('Hygiene Data'!E81)))</f>
        <v/>
      </c>
      <c r="DW87" s="34" t="str">
        <f ca="1">+IF(OFFSET('Hygiene Data'!$E$14,0,10*ROW('Hygiene Data'!E81))="","",OFFSET('Hygiene Data'!$E$14,0,10*ROW('Hygiene Data'!E81)))</f>
        <v/>
      </c>
      <c r="DX87" s="34" t="str">
        <f ca="1">+IF(OFFSET('Hygiene Data'!$F$12,0,10*ROW('Hygiene Data'!F81))="","",OFFSET('Hygiene Data'!$F$12,0,10*ROW('Hygiene Data'!F81)))</f>
        <v/>
      </c>
      <c r="DY87" s="34" t="str">
        <f ca="1">+IF(OFFSET('Hygiene Data'!$F$13,0,10*ROW('Hygiene Data'!F81))="","",OFFSET('Hygiene Data'!$F$13,0,10*ROW('Hygiene Data'!F81)))</f>
        <v/>
      </c>
      <c r="DZ87" s="34" t="str">
        <f ca="1">+IF(OFFSET('Hygiene Data'!$F$14,0,10*ROW('Hygiene Data'!F81))="","",OFFSET('Hygiene Data'!$F$14,0,10*ROW('Hygiene Data'!F81)))</f>
        <v/>
      </c>
      <c r="EA87" s="34" t="str">
        <f ca="1">+IF(OFFSET('Hygiene Data'!$G$12,0,10*ROW('Hygiene Data'!G81))="","",OFFSET('Hygiene Data'!$G$12,0,10*ROW('Hygiene Data'!G81)))</f>
        <v/>
      </c>
      <c r="EB87" s="34" t="str">
        <f ca="1">+IF(OFFSET('Hygiene Data'!$G$13,0,10*ROW('Hygiene Data'!G81))="","",OFFSET('Hygiene Data'!$G$13,0,10*ROW('Hygiene Data'!G81)))</f>
        <v/>
      </c>
      <c r="EC87" s="34" t="str">
        <f ca="1">+IF(OFFSET('Hygiene Data'!$G$14,0,10*ROW('Hygiene Data'!G81))="","",OFFSET('Hygiene Data'!$G$14,0,10*ROW('Hygiene Data'!G81)))</f>
        <v/>
      </c>
      <c r="ED87" s="34" t="str">
        <f ca="1">+IF(OFFSET('Hygiene Data'!$H$12,0,10*ROW('Hygiene Data'!H81))="","",OFFSET('Hygiene Data'!$H$12,0,10*ROW('Hygiene Data'!H81)))</f>
        <v/>
      </c>
      <c r="EE87" s="34" t="str">
        <f ca="1">+IF(OFFSET('Hygiene Data'!$H$13,0,10*ROW('Hygiene Data'!H81))="","",OFFSET('Hygiene Data'!$H$13,0,10*ROW('Hygiene Data'!H81)))</f>
        <v/>
      </c>
      <c r="EF87" s="34" t="str">
        <f ca="1">+IF(OFFSET('Hygiene Data'!$H$14,0,10*ROW('Hygiene Data'!H81))="","",OFFSET('Hygiene Data'!$H$14,0,10*ROW('Hygiene Data'!H81)))</f>
        <v/>
      </c>
    </row>
    <row r="88" spans="1:136" x14ac:dyDescent="0.25">
      <c r="A88" s="57" t="str">
        <f ca="1">+IF(OFFSET('Water Data'!$B$1,0,10*ROW('Water Data'!B85))="","",OFFSET('Water Data'!$B$1,0,10*ROW('Water Data'!B85)))</f>
        <v/>
      </c>
      <c r="B88" s="57" t="str">
        <f ca="1">+IF(OFFSET('Water Data'!$A$3,0,10*ROW('Water Data'!A85))="","",OFFSET('Water Data'!$A$3,0,10*ROW('Water Data'!A85)))</f>
        <v/>
      </c>
      <c r="C88" s="57" t="str">
        <f ca="1">+IF(OFFSET('Water Data'!$C$3,0,10*ROW('Water Data'!C85))="","",OFFSET('Water Data'!$C$3,0,10*ROW('Water Data'!C85)))</f>
        <v/>
      </c>
      <c r="D88" s="249" t="e">
        <f ca="1">+IF(AND(ISNUMBER(OFFSET('Water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9" t="e">
        <f ca="1">+IF(AND(ISNUMBER(OFFSET('Water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9" t="e">
        <f ca="1">+IF(AND(ISNUMBER(OFFSET('Water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9" t="e">
        <f ca="1">+IF(AND(ISNUMBER(OFFSET('Water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9" t="e">
        <f ca="1">+IF(AND(ISNUMBER(OFFSET('Water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9" t="e">
        <f ca="1">+IF(AND(ISNUMBER(OFFSET('Water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9" t="e">
        <f ca="1">+IF(AND(ISNUMBER(OFFSET('Water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9" t="e">
        <f ca="1">+IF(AND(ISNUMBER(OFFSET('Water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9" t="e">
        <f ca="1">+IF(AND(ISNUMBER(OFFSET('Water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9" t="e">
        <f ca="1">+IF(AND(ISNUMBER(OFFSET('Water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9" t="e">
        <f ca="1">+IF(AND(ISNUMBER(OFFSET('Water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9" t="e">
        <f ca="1">+IF(AND(ISNUMBER(OFFSET('Water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9" t="e">
        <f ca="1">+IF(AND(ISNUMBER(OFFSET('Water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9" t="e">
        <f ca="1">+IF(AND(ISNUMBER(OFFSET('Water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9" t="e">
        <f ca="1">+IF(AND(ISNUMBER(OFFSET('Water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9" t="e">
        <f ca="1">+IF(AND(ISNUMBER(OFFSET('Water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9" t="e">
        <f ca="1">+IF(AND(ISNUMBER(OFFSET('Water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9" t="e">
        <f ca="1">+IF(AND(ISNUMBER(OFFSET('Water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0" t="e">
        <f ca="1">+IF(AND(ISNUMBER(OFFSET('Sanitation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0" t="e">
        <f ca="1">+IF(AND(ISNUMBER(OFFSET('Sanitation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0" t="e">
        <f ca="1">+IF(AND(ISNUMBER(OFFSET('Sanitation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0" t="e">
        <f ca="1">+IF(AND(ISNUMBER(OFFSET('Sanitation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0" t="e">
        <f ca="1">+IF(AND(ISNUMBER(OFFSET('Sanitation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0" t="e">
        <f ca="1">+IF(AND(ISNUMBER(OFFSET('Sanitation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0" t="e">
        <f ca="1">+IF(AND(ISNUMBER(OFFSET('Sanitation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0" t="e">
        <f ca="1">+IF(AND(ISNUMBER(OFFSET('Sanitation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0" t="e">
        <f ca="1">+IF(AND(ISNUMBER(OFFSET('Sanitation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0" t="e">
        <f ca="1">+IF(AND(ISNUMBER(OFFSET('Sanitation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0" t="e">
        <f ca="1">+IF(AND(ISNUMBER(OFFSET('Sanitation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0" t="e">
        <f ca="1">+IF(AND(ISNUMBER(OFFSET('Sanitation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0" t="e">
        <f ca="1">+IF(AND(ISNUMBER(OFFSET('Sanitation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0" t="e">
        <f ca="1">+IF(AND(ISNUMBER(OFFSET('Sanitation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0" t="e">
        <f ca="1">+IF(AND(ISNUMBER(OFFSET('Sanitation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0" t="e">
        <f ca="1">+IF(AND(ISNUMBER(OFFSET('Sanitation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0" t="e">
        <f ca="1">+IF(AND(ISNUMBER(OFFSET('Sanitation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0" t="e">
        <f ca="1">+IF(AND(ISNUMBER(OFFSET('Sanitation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0" t="e">
        <f ca="1">+IF(AND(ISNUMBER(OFFSET('Sanitation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0" t="e">
        <f ca="1">+IF(AND(ISNUMBER(OFFSET('Sanitation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0" t="e">
        <f ca="1">+IF(AND(ISNUMBER(OFFSET('Sanitation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0" t="e">
        <f ca="1">+IF(AND(ISNUMBER(OFFSET('Sanitation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0" t="e">
        <f ca="1">+IF(AND(ISNUMBER(OFFSET('Sanitation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0" t="e">
        <f ca="1">+IF(AND(ISNUMBER(OFFSET('Sanitation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0" t="e">
        <f ca="1">+IF(AND(ISNUMBER(OFFSET('Sanitation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0" t="e">
        <f ca="1">+IF(AND(ISNUMBER(OFFSET('Sanitation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0" t="e">
        <f ca="1">+IF(AND(ISNUMBER(OFFSET('Sanitation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0" t="e">
        <f ca="1">+IF(AND(ISNUMBER(OFFSET('Sanitation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0" t="e">
        <f ca="1">+IF(AND(ISNUMBER(OFFSET('Sanitation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0" t="e">
        <f ca="1">+IF(AND(ISNUMBER(OFFSET('Sanitation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1" t="e">
        <f ca="1">+IF(AND(ISNUMBER(OFFSET('Hygiene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1" t="e">
        <f ca="1">+IF(AND(ISNUMBER(OFFSET('Hygiene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1" t="e">
        <f ca="1">+IF(AND(ISNUMBER(OFFSET('Hygiene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1" t="e">
        <f ca="1">+IF(AND(ISNUMBER(OFFSET('Hygiene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1" t="e">
        <f ca="1">+IF(AND(ISNUMBER(OFFSET('Hygiene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1" t="e">
        <f ca="1">+IF(AND(ISNUMBER(OFFSET('Hygiene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1" t="e">
        <f ca="1">+IF(AND(ISNUMBER(OFFSET('Hygiene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1" t="e">
        <f ca="1">+IF(AND(ISNUMBER(OFFSET('Hygiene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1" t="e">
        <f ca="1">+IF(AND(ISNUMBER(OFFSET('Hygiene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1" t="e">
        <f ca="1">+IF(AND(ISNUMBER(OFFSET('Hygiene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1" t="e">
        <f ca="1">+IF(AND(ISNUMBER(OFFSET('Hygiene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1" t="e">
        <f ca="1">+IF(AND(ISNUMBER(OFFSET('Hygiene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1" t="e">
        <f ca="1">+IF(AND(ISNUMBER(OFFSET('Hygiene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1" t="e">
        <f ca="1">+IF(AND(ISNUMBER(OFFSET('Hygiene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1" t="e">
        <f ca="1">+IF(AND(ISNUMBER(OFFSET('Hygiene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1" t="e">
        <f ca="1">+IF(AND(ISNUMBER(OFFSET('Hygiene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1" t="e">
        <f ca="1">+IF(AND(ISNUMBER(OFFSET('Hygiene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1" t="e">
        <f ca="1">+IF(AND(ISNUMBER(OFFSET('Hygiene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1">+IF(OFFSET('Water Data'!$C$28,0,10*ROW('Water Data'!C82))="","",OFFSET('Water Data'!$C$28,0,10*ROW('Water Data'!C82)))</f>
        <v/>
      </c>
      <c r="BT88" s="34" t="str">
        <f ca="1">+IF(OFFSET('Water Data'!$C$29,0,10*ROW('Water Data'!C82))="","",OFFSET('Water Data'!$C$29,0,10*ROW('Water Data'!C82)))</f>
        <v/>
      </c>
      <c r="BU88" s="34" t="str">
        <f ca="1">+IF(OFFSET('Water Data'!$C$30,0,10*ROW('Water Data'!C82))="","",OFFSET('Water Data'!$C$30,0,10*ROW('Water Data'!C82)))</f>
        <v/>
      </c>
      <c r="BV88" s="34" t="str">
        <f ca="1">+IF(OFFSET('Water Data'!$D$28,0,10*ROW('Water Data'!D82))="","",OFFSET('Water Data'!$D$28,0,10*ROW('Water Data'!D82)))</f>
        <v/>
      </c>
      <c r="BW88" s="34" t="str">
        <f ca="1">+IF(OFFSET('Water Data'!$D$29,0,10*ROW('Water Data'!D82))="","",OFFSET('Water Data'!$D$29,0,10*ROW('Water Data'!D82)))</f>
        <v/>
      </c>
      <c r="BX88" s="34" t="str">
        <f ca="1">+IF(OFFSET('Water Data'!$D$30,0,10*ROW('Water Data'!D82))="","",OFFSET('Water Data'!$D$30,0,10*ROW('Water Data'!D82)))</f>
        <v/>
      </c>
      <c r="BY88" s="34" t="str">
        <f ca="1">+IF(OFFSET('Water Data'!$E$28,0,10*ROW('Water Data'!E82))="","",OFFSET('Water Data'!$E$28,0,10*ROW('Water Data'!E82)))</f>
        <v/>
      </c>
      <c r="BZ88" s="34" t="str">
        <f ca="1">+IF(OFFSET('Water Data'!$E$29,0,10*ROW('Water Data'!E82))="","",OFFSET('Water Data'!$E$29,0,10*ROW('Water Data'!E82)))</f>
        <v/>
      </c>
      <c r="CA88" s="34" t="str">
        <f ca="1">+IF(OFFSET('Water Data'!$E$30,0,10*ROW('Water Data'!E82))="","",OFFSET('Water Data'!$E$30,0,10*ROW('Water Data'!E82)))</f>
        <v/>
      </c>
      <c r="CB88" s="34" t="str">
        <f ca="1">+IF(OFFSET('Water Data'!$F$28,0,10*ROW('Water Data'!F82))="","",OFFSET('Water Data'!$F$28,0,10*ROW('Water Data'!F82)))</f>
        <v/>
      </c>
      <c r="CC88" s="34" t="str">
        <f ca="1">+IF(OFFSET('Water Data'!$F$29,0,10*ROW('Water Data'!F82))="","",OFFSET('Water Data'!$F$29,0,10*ROW('Water Data'!F82)))</f>
        <v/>
      </c>
      <c r="CD88" s="34" t="str">
        <f ca="1">+IF(OFFSET('Water Data'!$F$30,0,10*ROW('Water Data'!F82))="","",OFFSET('Water Data'!$F$30,0,10*ROW('Water Data'!F82)))</f>
        <v/>
      </c>
      <c r="CE88" s="34" t="str">
        <f ca="1">+IF(OFFSET('Water Data'!$G$28,0,10*ROW('Water Data'!G82))="","",OFFSET('Water Data'!$G$28,0,10*ROW('Water Data'!G82)))</f>
        <v/>
      </c>
      <c r="CF88" s="34" t="str">
        <f ca="1">+IF(OFFSET('Water Data'!$G$29,0,10*ROW('Water Data'!G82))="","",OFFSET('Water Data'!$G$29,0,10*ROW('Water Data'!G82)))</f>
        <v/>
      </c>
      <c r="CG88" s="34" t="str">
        <f ca="1">+IF(OFFSET('Water Data'!$G$30,0,10*ROW('Water Data'!G82))="","",OFFSET('Water Data'!$G$30,0,10*ROW('Water Data'!G82)))</f>
        <v/>
      </c>
      <c r="CH88" s="34" t="str">
        <f ca="1">+IF(OFFSET('Water Data'!$H$28,0,10*ROW('Water Data'!H82))="","",OFFSET('Water Data'!$H$28,0,10*ROW('Water Data'!H82)))</f>
        <v/>
      </c>
      <c r="CI88" s="34" t="str">
        <f ca="1">+IF(OFFSET('Water Data'!$H$29,0,10*ROW('Water Data'!H82))="","",OFFSET('Water Data'!$H$29,0,10*ROW('Water Data'!H82)))</f>
        <v/>
      </c>
      <c r="CJ88" s="34" t="str">
        <f ca="1">+IF(OFFSET('Water Data'!$H$30,0,10*ROW('Water Data'!H82))="","",OFFSET('Water Data'!$H$30,0,10*ROW('Water Data'!H82)))</f>
        <v/>
      </c>
      <c r="CK88" s="34" t="str">
        <f ca="1">+IF(OFFSET('Sanitation Data'!$C$29,0,10*ROW('Sanitation Data'!C82))="","",OFFSET('Sanitation Data'!$C$29,0,10*ROW('Sanitation Data'!C82)))</f>
        <v/>
      </c>
      <c r="CL88" s="34" t="str">
        <f ca="1">+IF(OFFSET('Sanitation Data'!$C$30,0,10*ROW('Sanitation Data'!C82))="","",OFFSET('Sanitation Data'!$C$30,0,10*ROW('Sanitation Data'!C82)))</f>
        <v/>
      </c>
      <c r="CM88" s="34" t="str">
        <f ca="1">+IF(OFFSET('Sanitation Data'!$C$31,0,10*ROW('Sanitation Data'!C82))="","",OFFSET('Sanitation Data'!$C$31,0,10*ROW('Sanitation Data'!C82)))</f>
        <v/>
      </c>
      <c r="CN88" s="34" t="str">
        <f ca="1">+IF(OFFSET('Sanitation Data'!$C$32,0,10*ROW('Sanitation Data'!C82))="","",OFFSET('Sanitation Data'!$C$32,0,10*ROW('Sanitation Data'!C82)))</f>
        <v/>
      </c>
      <c r="CO88" s="34" t="str">
        <f ca="1">+IF(OFFSET('Sanitation Data'!$C$33,0,10*ROW('Sanitation Data'!C82))="","",OFFSET('Sanitation Data'!$C$33,0,10*ROW('Sanitation Data'!C82)))</f>
        <v/>
      </c>
      <c r="CP88" s="34" t="str">
        <f ca="1">+IF(OFFSET('Sanitation Data'!$D$29,0,10*ROW('Sanitation Data'!D82))="","",OFFSET('Sanitation Data'!$D$29,0,10*ROW('Sanitation Data'!D82)))</f>
        <v/>
      </c>
      <c r="CQ88" s="34" t="str">
        <f ca="1">+IF(OFFSET('Sanitation Data'!$D$30,0,10*ROW('Sanitation Data'!D82))="","",OFFSET('Sanitation Data'!$D$30,0,10*ROW('Sanitation Data'!D82)))</f>
        <v/>
      </c>
      <c r="CR88" s="34" t="str">
        <f ca="1">+IF(OFFSET('Sanitation Data'!$D$31,0,10*ROW('Sanitation Data'!D82))="","",OFFSET('Sanitation Data'!$D$31,0,10*ROW('Sanitation Data'!D82)))</f>
        <v/>
      </c>
      <c r="CS88" s="34" t="str">
        <f ca="1">+IF(OFFSET('Sanitation Data'!$D$32,0,10*ROW('Sanitation Data'!D82))="","",OFFSET('Sanitation Data'!$D$32,0,10*ROW('Sanitation Data'!D82)))</f>
        <v/>
      </c>
      <c r="CT88" s="34" t="str">
        <f ca="1">+IF(OFFSET('Sanitation Data'!$D$33,0,10*ROW('Sanitation Data'!D82))="","",OFFSET('Sanitation Data'!$D$33,0,10*ROW('Sanitation Data'!D82)))</f>
        <v/>
      </c>
      <c r="CU88" s="34" t="str">
        <f ca="1">+IF(OFFSET('Sanitation Data'!$E$29,0,10*ROW('Sanitation Data'!E82))="","",OFFSET('Sanitation Data'!$E$29,0,10*ROW('Sanitation Data'!E82)))</f>
        <v/>
      </c>
      <c r="CV88" s="34" t="str">
        <f ca="1">+IF(OFFSET('Sanitation Data'!$E$30,0,10*ROW('Sanitation Data'!E82))="","",OFFSET('Sanitation Data'!$E$30,0,10*ROW('Sanitation Data'!E82)))</f>
        <v/>
      </c>
      <c r="CW88" s="34" t="str">
        <f ca="1">+IF(OFFSET('Sanitation Data'!$E$31,0,10*ROW('Sanitation Data'!E82))="","",OFFSET('Sanitation Data'!$E$31,0,10*ROW('Sanitation Data'!E82)))</f>
        <v/>
      </c>
      <c r="CX88" s="34" t="str">
        <f ca="1">+IF(OFFSET('Sanitation Data'!$E$32,0,10*ROW('Sanitation Data'!E82))="","",OFFSET('Sanitation Data'!$E$32,0,10*ROW('Sanitation Data'!E82)))</f>
        <v/>
      </c>
      <c r="CY88" s="34" t="str">
        <f ca="1">+IF(OFFSET('Sanitation Data'!$E$33,0,10*ROW('Sanitation Data'!E82))="","",OFFSET('Sanitation Data'!$E$33,0,10*ROW('Sanitation Data'!E82)))</f>
        <v/>
      </c>
      <c r="CZ88" s="34" t="str">
        <f ca="1">+IF(OFFSET('Sanitation Data'!$F$29,0,10*ROW('Sanitation Data'!F82))="","",OFFSET('Sanitation Data'!$F$29,0,10*ROW('Sanitation Data'!F82)))</f>
        <v/>
      </c>
      <c r="DA88" s="34" t="str">
        <f ca="1">+IF(OFFSET('Sanitation Data'!$F$30,0,10*ROW('Sanitation Data'!F82))="","",OFFSET('Sanitation Data'!$F$30,0,10*ROW('Sanitation Data'!F82)))</f>
        <v/>
      </c>
      <c r="DB88" s="34" t="str">
        <f ca="1">+IF(OFFSET('Sanitation Data'!$F$31,0,10*ROW('Sanitation Data'!F82))="","",OFFSET('Sanitation Data'!$F$31,0,10*ROW('Sanitation Data'!F82)))</f>
        <v/>
      </c>
      <c r="DC88" s="34" t="str">
        <f ca="1">+IF(OFFSET('Sanitation Data'!$F$32,0,10*ROW('Sanitation Data'!F82))="","",OFFSET('Sanitation Data'!$F$32,0,10*ROW('Sanitation Data'!F82)))</f>
        <v/>
      </c>
      <c r="DD88" s="34" t="str">
        <f ca="1">+IF(OFFSET('Sanitation Data'!$F$33,0,10*ROW('Sanitation Data'!F82))="","",OFFSET('Sanitation Data'!$F$33,0,10*ROW('Sanitation Data'!F82)))</f>
        <v/>
      </c>
      <c r="DE88" s="34" t="str">
        <f ca="1">+IF(OFFSET('Sanitation Data'!$G$29,0,10*ROW('Sanitation Data'!G82))="","",OFFSET('Sanitation Data'!$G$29,0,10*ROW('Sanitation Data'!G82)))</f>
        <v/>
      </c>
      <c r="DF88" s="34" t="str">
        <f ca="1">+IF(OFFSET('Sanitation Data'!$G$30,0,10*ROW('Sanitation Data'!G82))="","",OFFSET('Sanitation Data'!$G$30,0,10*ROW('Sanitation Data'!G82)))</f>
        <v/>
      </c>
      <c r="DG88" s="34" t="str">
        <f ca="1">+IF(OFFSET('Sanitation Data'!$G$31,0,10*ROW('Sanitation Data'!G82))="","",OFFSET('Sanitation Data'!$G$31,0,10*ROW('Sanitation Data'!G82)))</f>
        <v/>
      </c>
      <c r="DH88" s="34" t="str">
        <f ca="1">+IF(OFFSET('Sanitation Data'!$G$32,0,10*ROW('Sanitation Data'!G82))="","",OFFSET('Sanitation Data'!$G$32,0,10*ROW('Sanitation Data'!G82)))</f>
        <v/>
      </c>
      <c r="DI88" s="34" t="str">
        <f ca="1">+IF(OFFSET('Sanitation Data'!$G$33,0,10*ROW('Sanitation Data'!G82))="","",OFFSET('Sanitation Data'!$G$33,0,10*ROW('Sanitation Data'!G82)))</f>
        <v/>
      </c>
      <c r="DJ88" s="34" t="str">
        <f ca="1">+IF(OFFSET('Sanitation Data'!$H$29,0,10*ROW('Sanitation Data'!H82))="","",OFFSET('Sanitation Data'!$H$29,0,10*ROW('Sanitation Data'!H82)))</f>
        <v/>
      </c>
      <c r="DK88" s="34" t="str">
        <f ca="1">+IF(OFFSET('Sanitation Data'!$H$30,0,10*ROW('Sanitation Data'!H82))="","",OFFSET('Sanitation Data'!$H$30,0,10*ROW('Sanitation Data'!H82)))</f>
        <v/>
      </c>
      <c r="DL88" s="34" t="str">
        <f ca="1">+IF(OFFSET('Sanitation Data'!$H$31,0,10*ROW('Sanitation Data'!H82))="","",OFFSET('Sanitation Data'!$H$31,0,10*ROW('Sanitation Data'!H82)))</f>
        <v/>
      </c>
      <c r="DM88" s="34" t="str">
        <f ca="1">+IF(OFFSET('Sanitation Data'!$H$32,0,10*ROW('Sanitation Data'!H82))="","",OFFSET('Sanitation Data'!$H$32,0,10*ROW('Sanitation Data'!H82)))</f>
        <v/>
      </c>
      <c r="DN88" s="34" t="str">
        <f ca="1">+IF(OFFSET('Sanitation Data'!$H$33,0,10*ROW('Sanitation Data'!H82))="","",OFFSET('Sanitation Data'!$H$33,0,10*ROW('Sanitation Data'!H82)))</f>
        <v/>
      </c>
      <c r="DO88" s="34" t="str">
        <f ca="1">+IF(OFFSET('Hygiene Data'!$C$12,0,10*ROW('Hygiene Data'!C82))="","",OFFSET('Hygiene Data'!$C$12,0,10*ROW('Hygiene Data'!C82)))</f>
        <v/>
      </c>
      <c r="DP88" s="34" t="str">
        <f ca="1">+IF(OFFSET('Hygiene Data'!$C$13,0,10*ROW('Hygiene Data'!C82))="","",OFFSET('Hygiene Data'!$C$13,0,10*ROW('Hygiene Data'!C82)))</f>
        <v/>
      </c>
      <c r="DQ88" s="34" t="str">
        <f ca="1">+IF(OFFSET('Hygiene Data'!$C$14,0,10*ROW('Hygiene Data'!C82))="","",OFFSET('Hygiene Data'!$C$14,0,10*ROW('Hygiene Data'!C82)))</f>
        <v/>
      </c>
      <c r="DR88" s="34" t="str">
        <f ca="1">+IF(OFFSET('Hygiene Data'!$D$12,0,10*ROW('Hygiene Data'!D82))="","",OFFSET('Hygiene Data'!$D$12,0,10*ROW('Hygiene Data'!D82)))</f>
        <v/>
      </c>
      <c r="DS88" s="34" t="str">
        <f ca="1">+IF(OFFSET('Hygiene Data'!$D$13,0,10*ROW('Hygiene Data'!D82))="","",OFFSET('Hygiene Data'!$D$13,0,10*ROW('Hygiene Data'!D82)))</f>
        <v/>
      </c>
      <c r="DT88" s="34" t="str">
        <f ca="1">+IF(OFFSET('Hygiene Data'!$D$14,0,10*ROW('Hygiene Data'!D82))="","",OFFSET('Hygiene Data'!$D$14,0,10*ROW('Hygiene Data'!D82)))</f>
        <v/>
      </c>
      <c r="DU88" s="34" t="str">
        <f ca="1">+IF(OFFSET('Hygiene Data'!$E$12,0,10*ROW('Hygiene Data'!E82))="","",OFFSET('Hygiene Data'!$E$12,0,10*ROW('Hygiene Data'!E82)))</f>
        <v/>
      </c>
      <c r="DV88" s="34" t="str">
        <f ca="1">+IF(OFFSET('Hygiene Data'!$E$13,0,10*ROW('Hygiene Data'!E82))="","",OFFSET('Hygiene Data'!$E$13,0,10*ROW('Hygiene Data'!E82)))</f>
        <v/>
      </c>
      <c r="DW88" s="34" t="str">
        <f ca="1">+IF(OFFSET('Hygiene Data'!$E$14,0,10*ROW('Hygiene Data'!E82))="","",OFFSET('Hygiene Data'!$E$14,0,10*ROW('Hygiene Data'!E82)))</f>
        <v/>
      </c>
      <c r="DX88" s="34" t="str">
        <f ca="1">+IF(OFFSET('Hygiene Data'!$F$12,0,10*ROW('Hygiene Data'!F82))="","",OFFSET('Hygiene Data'!$F$12,0,10*ROW('Hygiene Data'!F82)))</f>
        <v/>
      </c>
      <c r="DY88" s="34" t="str">
        <f ca="1">+IF(OFFSET('Hygiene Data'!$F$13,0,10*ROW('Hygiene Data'!F82))="","",OFFSET('Hygiene Data'!$F$13,0,10*ROW('Hygiene Data'!F82)))</f>
        <v/>
      </c>
      <c r="DZ88" s="34" t="str">
        <f ca="1">+IF(OFFSET('Hygiene Data'!$F$14,0,10*ROW('Hygiene Data'!F82))="","",OFFSET('Hygiene Data'!$F$14,0,10*ROW('Hygiene Data'!F82)))</f>
        <v/>
      </c>
      <c r="EA88" s="34" t="str">
        <f ca="1">+IF(OFFSET('Hygiene Data'!$G$12,0,10*ROW('Hygiene Data'!G82))="","",OFFSET('Hygiene Data'!$G$12,0,10*ROW('Hygiene Data'!G82)))</f>
        <v/>
      </c>
      <c r="EB88" s="34" t="str">
        <f ca="1">+IF(OFFSET('Hygiene Data'!$G$13,0,10*ROW('Hygiene Data'!G82))="","",OFFSET('Hygiene Data'!$G$13,0,10*ROW('Hygiene Data'!G82)))</f>
        <v/>
      </c>
      <c r="EC88" s="34" t="str">
        <f ca="1">+IF(OFFSET('Hygiene Data'!$G$14,0,10*ROW('Hygiene Data'!G82))="","",OFFSET('Hygiene Data'!$G$14,0,10*ROW('Hygiene Data'!G82)))</f>
        <v/>
      </c>
      <c r="ED88" s="34" t="str">
        <f ca="1">+IF(OFFSET('Hygiene Data'!$H$12,0,10*ROW('Hygiene Data'!H82))="","",OFFSET('Hygiene Data'!$H$12,0,10*ROW('Hygiene Data'!H82)))</f>
        <v/>
      </c>
      <c r="EE88" s="34" t="str">
        <f ca="1">+IF(OFFSET('Hygiene Data'!$H$13,0,10*ROW('Hygiene Data'!H82))="","",OFFSET('Hygiene Data'!$H$13,0,10*ROW('Hygiene Data'!H82)))</f>
        <v/>
      </c>
      <c r="EF88" s="34" t="str">
        <f ca="1">+IF(OFFSET('Hygiene Data'!$H$14,0,10*ROW('Hygiene Data'!H82))="","",OFFSET('Hygiene Data'!$H$14,0,10*ROW('Hygiene Data'!H82)))</f>
        <v/>
      </c>
    </row>
    <row r="89" spans="1:136" x14ac:dyDescent="0.25">
      <c r="A89" s="57" t="str">
        <f ca="1">+IF(OFFSET('Water Data'!$B$1,0,10*ROW('Water Data'!B86))="","",OFFSET('Water Data'!$B$1,0,10*ROW('Water Data'!B86)))</f>
        <v/>
      </c>
      <c r="B89" s="57" t="str">
        <f ca="1">+IF(OFFSET('Water Data'!$A$3,0,10*ROW('Water Data'!A86))="","",OFFSET('Water Data'!$A$3,0,10*ROW('Water Data'!A86)))</f>
        <v/>
      </c>
      <c r="C89" s="57" t="str">
        <f ca="1">+IF(OFFSET('Water Data'!$C$3,0,10*ROW('Water Data'!C86))="","",OFFSET('Water Data'!$C$3,0,10*ROW('Water Data'!C86)))</f>
        <v/>
      </c>
      <c r="D89" s="249" t="e">
        <f ca="1">+IF(AND(ISNUMBER(OFFSET('Water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9" t="e">
        <f ca="1">+IF(AND(ISNUMBER(OFFSET('Water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9" t="e">
        <f ca="1">+IF(AND(ISNUMBER(OFFSET('Water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9" t="e">
        <f ca="1">+IF(AND(ISNUMBER(OFFSET('Water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9" t="e">
        <f ca="1">+IF(AND(ISNUMBER(OFFSET('Water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9" t="e">
        <f ca="1">+IF(AND(ISNUMBER(OFFSET('Water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9" t="e">
        <f ca="1">+IF(AND(ISNUMBER(OFFSET('Water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9" t="e">
        <f ca="1">+IF(AND(ISNUMBER(OFFSET('Water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9" t="e">
        <f ca="1">+IF(AND(ISNUMBER(OFFSET('Water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9" t="e">
        <f ca="1">+IF(AND(ISNUMBER(OFFSET('Water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9" t="e">
        <f ca="1">+IF(AND(ISNUMBER(OFFSET('Water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9" t="e">
        <f ca="1">+IF(AND(ISNUMBER(OFFSET('Water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9" t="e">
        <f ca="1">+IF(AND(ISNUMBER(OFFSET('Water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9" t="e">
        <f ca="1">+IF(AND(ISNUMBER(OFFSET('Water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9" t="e">
        <f ca="1">+IF(AND(ISNUMBER(OFFSET('Water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9" t="e">
        <f ca="1">+IF(AND(ISNUMBER(OFFSET('Water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9" t="e">
        <f ca="1">+IF(AND(ISNUMBER(OFFSET('Water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9" t="e">
        <f ca="1">+IF(AND(ISNUMBER(OFFSET('Water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0" t="e">
        <f ca="1">+IF(AND(ISNUMBER(OFFSET('Sanitation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0" t="e">
        <f ca="1">+IF(AND(ISNUMBER(OFFSET('Sanitation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0" t="e">
        <f ca="1">+IF(AND(ISNUMBER(OFFSET('Sanitation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0" t="e">
        <f ca="1">+IF(AND(ISNUMBER(OFFSET('Sanitation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0" t="e">
        <f ca="1">+IF(AND(ISNUMBER(OFFSET('Sanitation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0" t="e">
        <f ca="1">+IF(AND(ISNUMBER(OFFSET('Sanitation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0" t="e">
        <f ca="1">+IF(AND(ISNUMBER(OFFSET('Sanitation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0" t="e">
        <f ca="1">+IF(AND(ISNUMBER(OFFSET('Sanitation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0" t="e">
        <f ca="1">+IF(AND(ISNUMBER(OFFSET('Sanitation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0" t="e">
        <f ca="1">+IF(AND(ISNUMBER(OFFSET('Sanitation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0" t="e">
        <f ca="1">+IF(AND(ISNUMBER(OFFSET('Sanitation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0" t="e">
        <f ca="1">+IF(AND(ISNUMBER(OFFSET('Sanitation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0" t="e">
        <f ca="1">+IF(AND(ISNUMBER(OFFSET('Sanitation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0" t="e">
        <f ca="1">+IF(AND(ISNUMBER(OFFSET('Sanitation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0" t="e">
        <f ca="1">+IF(AND(ISNUMBER(OFFSET('Sanitation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0" t="e">
        <f ca="1">+IF(AND(ISNUMBER(OFFSET('Sanitation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0" t="e">
        <f ca="1">+IF(AND(ISNUMBER(OFFSET('Sanitation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0" t="e">
        <f ca="1">+IF(AND(ISNUMBER(OFFSET('Sanitation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0" t="e">
        <f ca="1">+IF(AND(ISNUMBER(OFFSET('Sanitation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0" t="e">
        <f ca="1">+IF(AND(ISNUMBER(OFFSET('Sanitation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0" t="e">
        <f ca="1">+IF(AND(ISNUMBER(OFFSET('Sanitation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0" t="e">
        <f ca="1">+IF(AND(ISNUMBER(OFFSET('Sanitation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0" t="e">
        <f ca="1">+IF(AND(ISNUMBER(OFFSET('Sanitation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0" t="e">
        <f ca="1">+IF(AND(ISNUMBER(OFFSET('Sanitation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0" t="e">
        <f ca="1">+IF(AND(ISNUMBER(OFFSET('Sanitation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0" t="e">
        <f ca="1">+IF(AND(ISNUMBER(OFFSET('Sanitation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0" t="e">
        <f ca="1">+IF(AND(ISNUMBER(OFFSET('Sanitation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0" t="e">
        <f ca="1">+IF(AND(ISNUMBER(OFFSET('Sanitation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0" t="e">
        <f ca="1">+IF(AND(ISNUMBER(OFFSET('Sanitation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0" t="e">
        <f ca="1">+IF(AND(ISNUMBER(OFFSET('Sanitation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1" t="e">
        <f ca="1">+IF(AND(ISNUMBER(OFFSET('Hygiene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1" t="e">
        <f ca="1">+IF(AND(ISNUMBER(OFFSET('Hygiene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1" t="e">
        <f ca="1">+IF(AND(ISNUMBER(OFFSET('Hygiene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1" t="e">
        <f ca="1">+IF(AND(ISNUMBER(OFFSET('Hygiene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1" t="e">
        <f ca="1">+IF(AND(ISNUMBER(OFFSET('Hygiene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1" t="e">
        <f ca="1">+IF(AND(ISNUMBER(OFFSET('Hygiene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1" t="e">
        <f ca="1">+IF(AND(ISNUMBER(OFFSET('Hygiene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1" t="e">
        <f ca="1">+IF(AND(ISNUMBER(OFFSET('Hygiene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1" t="e">
        <f ca="1">+IF(AND(ISNUMBER(OFFSET('Hygiene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1" t="e">
        <f ca="1">+IF(AND(ISNUMBER(OFFSET('Hygiene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1" t="e">
        <f ca="1">+IF(AND(ISNUMBER(OFFSET('Hygiene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1" t="e">
        <f ca="1">+IF(AND(ISNUMBER(OFFSET('Hygiene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1" t="e">
        <f ca="1">+IF(AND(ISNUMBER(OFFSET('Hygiene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1" t="e">
        <f ca="1">+IF(AND(ISNUMBER(OFFSET('Hygiene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1" t="e">
        <f ca="1">+IF(AND(ISNUMBER(OFFSET('Hygiene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1" t="e">
        <f ca="1">+IF(AND(ISNUMBER(OFFSET('Hygiene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1" t="e">
        <f ca="1">+IF(AND(ISNUMBER(OFFSET('Hygiene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1" t="e">
        <f ca="1">+IF(AND(ISNUMBER(OFFSET('Hygiene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1">+IF(OFFSET('Water Data'!$C$28,0,10*ROW('Water Data'!C83))="","",OFFSET('Water Data'!$C$28,0,10*ROW('Water Data'!C83)))</f>
        <v/>
      </c>
      <c r="BT89" s="34" t="str">
        <f ca="1">+IF(OFFSET('Water Data'!$C$29,0,10*ROW('Water Data'!C83))="","",OFFSET('Water Data'!$C$29,0,10*ROW('Water Data'!C83)))</f>
        <v/>
      </c>
      <c r="BU89" s="34" t="str">
        <f ca="1">+IF(OFFSET('Water Data'!$C$30,0,10*ROW('Water Data'!C83))="","",OFFSET('Water Data'!$C$30,0,10*ROW('Water Data'!C83)))</f>
        <v/>
      </c>
      <c r="BV89" s="34" t="str">
        <f ca="1">+IF(OFFSET('Water Data'!$D$28,0,10*ROW('Water Data'!D83))="","",OFFSET('Water Data'!$D$28,0,10*ROW('Water Data'!D83)))</f>
        <v/>
      </c>
      <c r="BW89" s="34" t="str">
        <f ca="1">+IF(OFFSET('Water Data'!$D$29,0,10*ROW('Water Data'!D83))="","",OFFSET('Water Data'!$D$29,0,10*ROW('Water Data'!D83)))</f>
        <v/>
      </c>
      <c r="BX89" s="34" t="str">
        <f ca="1">+IF(OFFSET('Water Data'!$D$30,0,10*ROW('Water Data'!D83))="","",OFFSET('Water Data'!$D$30,0,10*ROW('Water Data'!D83)))</f>
        <v/>
      </c>
      <c r="BY89" s="34" t="str">
        <f ca="1">+IF(OFFSET('Water Data'!$E$28,0,10*ROW('Water Data'!E83))="","",OFFSET('Water Data'!$E$28,0,10*ROW('Water Data'!E83)))</f>
        <v/>
      </c>
      <c r="BZ89" s="34" t="str">
        <f ca="1">+IF(OFFSET('Water Data'!$E$29,0,10*ROW('Water Data'!E83))="","",OFFSET('Water Data'!$E$29,0,10*ROW('Water Data'!E83)))</f>
        <v/>
      </c>
      <c r="CA89" s="34" t="str">
        <f ca="1">+IF(OFFSET('Water Data'!$E$30,0,10*ROW('Water Data'!E83))="","",OFFSET('Water Data'!$E$30,0,10*ROW('Water Data'!E83)))</f>
        <v/>
      </c>
      <c r="CB89" s="34" t="str">
        <f ca="1">+IF(OFFSET('Water Data'!$F$28,0,10*ROW('Water Data'!F83))="","",OFFSET('Water Data'!$F$28,0,10*ROW('Water Data'!F83)))</f>
        <v/>
      </c>
      <c r="CC89" s="34" t="str">
        <f ca="1">+IF(OFFSET('Water Data'!$F$29,0,10*ROW('Water Data'!F83))="","",OFFSET('Water Data'!$F$29,0,10*ROW('Water Data'!F83)))</f>
        <v/>
      </c>
      <c r="CD89" s="34" t="str">
        <f ca="1">+IF(OFFSET('Water Data'!$F$30,0,10*ROW('Water Data'!F83))="","",OFFSET('Water Data'!$F$30,0,10*ROW('Water Data'!F83)))</f>
        <v/>
      </c>
      <c r="CE89" s="34" t="str">
        <f ca="1">+IF(OFFSET('Water Data'!$G$28,0,10*ROW('Water Data'!G83))="","",OFFSET('Water Data'!$G$28,0,10*ROW('Water Data'!G83)))</f>
        <v/>
      </c>
      <c r="CF89" s="34" t="str">
        <f ca="1">+IF(OFFSET('Water Data'!$G$29,0,10*ROW('Water Data'!G83))="","",OFFSET('Water Data'!$G$29,0,10*ROW('Water Data'!G83)))</f>
        <v/>
      </c>
      <c r="CG89" s="34" t="str">
        <f ca="1">+IF(OFFSET('Water Data'!$G$30,0,10*ROW('Water Data'!G83))="","",OFFSET('Water Data'!$G$30,0,10*ROW('Water Data'!G83)))</f>
        <v/>
      </c>
      <c r="CH89" s="34" t="str">
        <f ca="1">+IF(OFFSET('Water Data'!$H$28,0,10*ROW('Water Data'!H83))="","",OFFSET('Water Data'!$H$28,0,10*ROW('Water Data'!H83)))</f>
        <v/>
      </c>
      <c r="CI89" s="34" t="str">
        <f ca="1">+IF(OFFSET('Water Data'!$H$29,0,10*ROW('Water Data'!H83))="","",OFFSET('Water Data'!$H$29,0,10*ROW('Water Data'!H83)))</f>
        <v/>
      </c>
      <c r="CJ89" s="34" t="str">
        <f ca="1">+IF(OFFSET('Water Data'!$H$30,0,10*ROW('Water Data'!H83))="","",OFFSET('Water Data'!$H$30,0,10*ROW('Water Data'!H83)))</f>
        <v/>
      </c>
      <c r="CK89" s="34" t="str">
        <f ca="1">+IF(OFFSET('Sanitation Data'!$C$29,0,10*ROW('Sanitation Data'!C83))="","",OFFSET('Sanitation Data'!$C$29,0,10*ROW('Sanitation Data'!C83)))</f>
        <v/>
      </c>
      <c r="CL89" s="34" t="str">
        <f ca="1">+IF(OFFSET('Sanitation Data'!$C$30,0,10*ROW('Sanitation Data'!C83))="","",OFFSET('Sanitation Data'!$C$30,0,10*ROW('Sanitation Data'!C83)))</f>
        <v/>
      </c>
      <c r="CM89" s="34" t="str">
        <f ca="1">+IF(OFFSET('Sanitation Data'!$C$31,0,10*ROW('Sanitation Data'!C83))="","",OFFSET('Sanitation Data'!$C$31,0,10*ROW('Sanitation Data'!C83)))</f>
        <v/>
      </c>
      <c r="CN89" s="34" t="str">
        <f ca="1">+IF(OFFSET('Sanitation Data'!$C$32,0,10*ROW('Sanitation Data'!C83))="","",OFFSET('Sanitation Data'!$C$32,0,10*ROW('Sanitation Data'!C83)))</f>
        <v/>
      </c>
      <c r="CO89" s="34" t="str">
        <f ca="1">+IF(OFFSET('Sanitation Data'!$C$33,0,10*ROW('Sanitation Data'!C83))="","",OFFSET('Sanitation Data'!$C$33,0,10*ROW('Sanitation Data'!C83)))</f>
        <v/>
      </c>
      <c r="CP89" s="34" t="str">
        <f ca="1">+IF(OFFSET('Sanitation Data'!$D$29,0,10*ROW('Sanitation Data'!D83))="","",OFFSET('Sanitation Data'!$D$29,0,10*ROW('Sanitation Data'!D83)))</f>
        <v/>
      </c>
      <c r="CQ89" s="34" t="str">
        <f ca="1">+IF(OFFSET('Sanitation Data'!$D$30,0,10*ROW('Sanitation Data'!D83))="","",OFFSET('Sanitation Data'!$D$30,0,10*ROW('Sanitation Data'!D83)))</f>
        <v/>
      </c>
      <c r="CR89" s="34" t="str">
        <f ca="1">+IF(OFFSET('Sanitation Data'!$D$31,0,10*ROW('Sanitation Data'!D83))="","",OFFSET('Sanitation Data'!$D$31,0,10*ROW('Sanitation Data'!D83)))</f>
        <v/>
      </c>
      <c r="CS89" s="34" t="str">
        <f ca="1">+IF(OFFSET('Sanitation Data'!$D$32,0,10*ROW('Sanitation Data'!D83))="","",OFFSET('Sanitation Data'!$D$32,0,10*ROW('Sanitation Data'!D83)))</f>
        <v/>
      </c>
      <c r="CT89" s="34" t="str">
        <f ca="1">+IF(OFFSET('Sanitation Data'!$D$33,0,10*ROW('Sanitation Data'!D83))="","",OFFSET('Sanitation Data'!$D$33,0,10*ROW('Sanitation Data'!D83)))</f>
        <v/>
      </c>
      <c r="CU89" s="34" t="str">
        <f ca="1">+IF(OFFSET('Sanitation Data'!$E$29,0,10*ROW('Sanitation Data'!E83))="","",OFFSET('Sanitation Data'!$E$29,0,10*ROW('Sanitation Data'!E83)))</f>
        <v/>
      </c>
      <c r="CV89" s="34" t="str">
        <f ca="1">+IF(OFFSET('Sanitation Data'!$E$30,0,10*ROW('Sanitation Data'!E83))="","",OFFSET('Sanitation Data'!$E$30,0,10*ROW('Sanitation Data'!E83)))</f>
        <v/>
      </c>
      <c r="CW89" s="34" t="str">
        <f ca="1">+IF(OFFSET('Sanitation Data'!$E$31,0,10*ROW('Sanitation Data'!E83))="","",OFFSET('Sanitation Data'!$E$31,0,10*ROW('Sanitation Data'!E83)))</f>
        <v/>
      </c>
      <c r="CX89" s="34" t="str">
        <f ca="1">+IF(OFFSET('Sanitation Data'!$E$32,0,10*ROW('Sanitation Data'!E83))="","",OFFSET('Sanitation Data'!$E$32,0,10*ROW('Sanitation Data'!E83)))</f>
        <v/>
      </c>
      <c r="CY89" s="34" t="str">
        <f ca="1">+IF(OFFSET('Sanitation Data'!$E$33,0,10*ROW('Sanitation Data'!E83))="","",OFFSET('Sanitation Data'!$E$33,0,10*ROW('Sanitation Data'!E83)))</f>
        <v/>
      </c>
      <c r="CZ89" s="34" t="str">
        <f ca="1">+IF(OFFSET('Sanitation Data'!$F$29,0,10*ROW('Sanitation Data'!F83))="","",OFFSET('Sanitation Data'!$F$29,0,10*ROW('Sanitation Data'!F83)))</f>
        <v/>
      </c>
      <c r="DA89" s="34" t="str">
        <f ca="1">+IF(OFFSET('Sanitation Data'!$F$30,0,10*ROW('Sanitation Data'!F83))="","",OFFSET('Sanitation Data'!$F$30,0,10*ROW('Sanitation Data'!F83)))</f>
        <v/>
      </c>
      <c r="DB89" s="34" t="str">
        <f ca="1">+IF(OFFSET('Sanitation Data'!$F$31,0,10*ROW('Sanitation Data'!F83))="","",OFFSET('Sanitation Data'!$F$31,0,10*ROW('Sanitation Data'!F83)))</f>
        <v/>
      </c>
      <c r="DC89" s="34" t="str">
        <f ca="1">+IF(OFFSET('Sanitation Data'!$F$32,0,10*ROW('Sanitation Data'!F83))="","",OFFSET('Sanitation Data'!$F$32,0,10*ROW('Sanitation Data'!F83)))</f>
        <v/>
      </c>
      <c r="DD89" s="34" t="str">
        <f ca="1">+IF(OFFSET('Sanitation Data'!$F$33,0,10*ROW('Sanitation Data'!F83))="","",OFFSET('Sanitation Data'!$F$33,0,10*ROW('Sanitation Data'!F83)))</f>
        <v/>
      </c>
      <c r="DE89" s="34" t="str">
        <f ca="1">+IF(OFFSET('Sanitation Data'!$G$29,0,10*ROW('Sanitation Data'!G83))="","",OFFSET('Sanitation Data'!$G$29,0,10*ROW('Sanitation Data'!G83)))</f>
        <v/>
      </c>
      <c r="DF89" s="34" t="str">
        <f ca="1">+IF(OFFSET('Sanitation Data'!$G$30,0,10*ROW('Sanitation Data'!G83))="","",OFFSET('Sanitation Data'!$G$30,0,10*ROW('Sanitation Data'!G83)))</f>
        <v/>
      </c>
      <c r="DG89" s="34" t="str">
        <f ca="1">+IF(OFFSET('Sanitation Data'!$G$31,0,10*ROW('Sanitation Data'!G83))="","",OFFSET('Sanitation Data'!$G$31,0,10*ROW('Sanitation Data'!G83)))</f>
        <v/>
      </c>
      <c r="DH89" s="34" t="str">
        <f ca="1">+IF(OFFSET('Sanitation Data'!$G$32,0,10*ROW('Sanitation Data'!G83))="","",OFFSET('Sanitation Data'!$G$32,0,10*ROW('Sanitation Data'!G83)))</f>
        <v/>
      </c>
      <c r="DI89" s="34" t="str">
        <f ca="1">+IF(OFFSET('Sanitation Data'!$G$33,0,10*ROW('Sanitation Data'!G83))="","",OFFSET('Sanitation Data'!$G$33,0,10*ROW('Sanitation Data'!G83)))</f>
        <v/>
      </c>
      <c r="DJ89" s="34" t="str">
        <f ca="1">+IF(OFFSET('Sanitation Data'!$H$29,0,10*ROW('Sanitation Data'!H83))="","",OFFSET('Sanitation Data'!$H$29,0,10*ROW('Sanitation Data'!H83)))</f>
        <v/>
      </c>
      <c r="DK89" s="34" t="str">
        <f ca="1">+IF(OFFSET('Sanitation Data'!$H$30,0,10*ROW('Sanitation Data'!H83))="","",OFFSET('Sanitation Data'!$H$30,0,10*ROW('Sanitation Data'!H83)))</f>
        <v/>
      </c>
      <c r="DL89" s="34" t="str">
        <f ca="1">+IF(OFFSET('Sanitation Data'!$H$31,0,10*ROW('Sanitation Data'!H83))="","",OFFSET('Sanitation Data'!$H$31,0,10*ROW('Sanitation Data'!H83)))</f>
        <v/>
      </c>
      <c r="DM89" s="34" t="str">
        <f ca="1">+IF(OFFSET('Sanitation Data'!$H$32,0,10*ROW('Sanitation Data'!H83))="","",OFFSET('Sanitation Data'!$H$32,0,10*ROW('Sanitation Data'!H83)))</f>
        <v/>
      </c>
      <c r="DN89" s="34" t="str">
        <f ca="1">+IF(OFFSET('Sanitation Data'!$H$33,0,10*ROW('Sanitation Data'!H83))="","",OFFSET('Sanitation Data'!$H$33,0,10*ROW('Sanitation Data'!H83)))</f>
        <v/>
      </c>
      <c r="DO89" s="34" t="str">
        <f ca="1">+IF(OFFSET('Hygiene Data'!$C$12,0,10*ROW('Hygiene Data'!C83))="","",OFFSET('Hygiene Data'!$C$12,0,10*ROW('Hygiene Data'!C83)))</f>
        <v/>
      </c>
      <c r="DP89" s="34" t="str">
        <f ca="1">+IF(OFFSET('Hygiene Data'!$C$13,0,10*ROW('Hygiene Data'!C83))="","",OFFSET('Hygiene Data'!$C$13,0,10*ROW('Hygiene Data'!C83)))</f>
        <v/>
      </c>
      <c r="DQ89" s="34" t="str">
        <f ca="1">+IF(OFFSET('Hygiene Data'!$C$14,0,10*ROW('Hygiene Data'!C83))="","",OFFSET('Hygiene Data'!$C$14,0,10*ROW('Hygiene Data'!C83)))</f>
        <v/>
      </c>
      <c r="DR89" s="34" t="str">
        <f ca="1">+IF(OFFSET('Hygiene Data'!$D$12,0,10*ROW('Hygiene Data'!D83))="","",OFFSET('Hygiene Data'!$D$12,0,10*ROW('Hygiene Data'!D83)))</f>
        <v/>
      </c>
      <c r="DS89" s="34" t="str">
        <f ca="1">+IF(OFFSET('Hygiene Data'!$D$13,0,10*ROW('Hygiene Data'!D83))="","",OFFSET('Hygiene Data'!$D$13,0,10*ROW('Hygiene Data'!D83)))</f>
        <v/>
      </c>
      <c r="DT89" s="34" t="str">
        <f ca="1">+IF(OFFSET('Hygiene Data'!$D$14,0,10*ROW('Hygiene Data'!D83))="","",OFFSET('Hygiene Data'!$D$14,0,10*ROW('Hygiene Data'!D83)))</f>
        <v/>
      </c>
      <c r="DU89" s="34" t="str">
        <f ca="1">+IF(OFFSET('Hygiene Data'!$E$12,0,10*ROW('Hygiene Data'!E83))="","",OFFSET('Hygiene Data'!$E$12,0,10*ROW('Hygiene Data'!E83)))</f>
        <v/>
      </c>
      <c r="DV89" s="34" t="str">
        <f ca="1">+IF(OFFSET('Hygiene Data'!$E$13,0,10*ROW('Hygiene Data'!E83))="","",OFFSET('Hygiene Data'!$E$13,0,10*ROW('Hygiene Data'!E83)))</f>
        <v/>
      </c>
      <c r="DW89" s="34" t="str">
        <f ca="1">+IF(OFFSET('Hygiene Data'!$E$14,0,10*ROW('Hygiene Data'!E83))="","",OFFSET('Hygiene Data'!$E$14,0,10*ROW('Hygiene Data'!E83)))</f>
        <v/>
      </c>
      <c r="DX89" s="34" t="str">
        <f ca="1">+IF(OFFSET('Hygiene Data'!$F$12,0,10*ROW('Hygiene Data'!F83))="","",OFFSET('Hygiene Data'!$F$12,0,10*ROW('Hygiene Data'!F83)))</f>
        <v/>
      </c>
      <c r="DY89" s="34" t="str">
        <f ca="1">+IF(OFFSET('Hygiene Data'!$F$13,0,10*ROW('Hygiene Data'!F83))="","",OFFSET('Hygiene Data'!$F$13,0,10*ROW('Hygiene Data'!F83)))</f>
        <v/>
      </c>
      <c r="DZ89" s="34" t="str">
        <f ca="1">+IF(OFFSET('Hygiene Data'!$F$14,0,10*ROW('Hygiene Data'!F83))="","",OFFSET('Hygiene Data'!$F$14,0,10*ROW('Hygiene Data'!F83)))</f>
        <v/>
      </c>
      <c r="EA89" s="34" t="str">
        <f ca="1">+IF(OFFSET('Hygiene Data'!$G$12,0,10*ROW('Hygiene Data'!G83))="","",OFFSET('Hygiene Data'!$G$12,0,10*ROW('Hygiene Data'!G83)))</f>
        <v/>
      </c>
      <c r="EB89" s="34" t="str">
        <f ca="1">+IF(OFFSET('Hygiene Data'!$G$13,0,10*ROW('Hygiene Data'!G83))="","",OFFSET('Hygiene Data'!$G$13,0,10*ROW('Hygiene Data'!G83)))</f>
        <v/>
      </c>
      <c r="EC89" s="34" t="str">
        <f ca="1">+IF(OFFSET('Hygiene Data'!$G$14,0,10*ROW('Hygiene Data'!G83))="","",OFFSET('Hygiene Data'!$G$14,0,10*ROW('Hygiene Data'!G83)))</f>
        <v/>
      </c>
      <c r="ED89" s="34" t="str">
        <f ca="1">+IF(OFFSET('Hygiene Data'!$H$12,0,10*ROW('Hygiene Data'!H83))="","",OFFSET('Hygiene Data'!$H$12,0,10*ROW('Hygiene Data'!H83)))</f>
        <v/>
      </c>
      <c r="EE89" s="34" t="str">
        <f ca="1">+IF(OFFSET('Hygiene Data'!$H$13,0,10*ROW('Hygiene Data'!H83))="","",OFFSET('Hygiene Data'!$H$13,0,10*ROW('Hygiene Data'!H83)))</f>
        <v/>
      </c>
      <c r="EF89" s="34" t="str">
        <f ca="1">+IF(OFFSET('Hygiene Data'!$H$14,0,10*ROW('Hygiene Data'!H83))="","",OFFSET('Hygiene Data'!$H$14,0,10*ROW('Hygiene Data'!H83)))</f>
        <v/>
      </c>
    </row>
    <row r="90" spans="1:136" x14ac:dyDescent="0.25">
      <c r="A90" s="57" t="str">
        <f ca="1">+IF(OFFSET('Water Data'!$B$1,0,10*ROW('Water Data'!B87))="","",OFFSET('Water Data'!$B$1,0,10*ROW('Water Data'!B87)))</f>
        <v/>
      </c>
      <c r="B90" s="57" t="str">
        <f ca="1">+IF(OFFSET('Water Data'!$A$3,0,10*ROW('Water Data'!A87))="","",OFFSET('Water Data'!$A$3,0,10*ROW('Water Data'!A87)))</f>
        <v/>
      </c>
      <c r="C90" s="57" t="str">
        <f ca="1">+IF(OFFSET('Water Data'!$C$3,0,10*ROW('Water Data'!C87))="","",OFFSET('Water Data'!$C$3,0,10*ROW('Water Data'!C87)))</f>
        <v/>
      </c>
      <c r="D90" s="249" t="e">
        <f ca="1">+IF(AND(ISNUMBER(OFFSET('Water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9" t="e">
        <f ca="1">+IF(AND(ISNUMBER(OFFSET('Water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9" t="e">
        <f ca="1">+IF(AND(ISNUMBER(OFFSET('Water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9" t="e">
        <f ca="1">+IF(AND(ISNUMBER(OFFSET('Water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9" t="e">
        <f ca="1">+IF(AND(ISNUMBER(OFFSET('Water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9" t="e">
        <f ca="1">+IF(AND(ISNUMBER(OFFSET('Water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9" t="e">
        <f ca="1">+IF(AND(ISNUMBER(OFFSET('Water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9" t="e">
        <f ca="1">+IF(AND(ISNUMBER(OFFSET('Water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9" t="e">
        <f ca="1">+IF(AND(ISNUMBER(OFFSET('Water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9" t="e">
        <f ca="1">+IF(AND(ISNUMBER(OFFSET('Water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9" t="e">
        <f ca="1">+IF(AND(ISNUMBER(OFFSET('Water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9" t="e">
        <f ca="1">+IF(AND(ISNUMBER(OFFSET('Water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9" t="e">
        <f ca="1">+IF(AND(ISNUMBER(OFFSET('Water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9" t="e">
        <f ca="1">+IF(AND(ISNUMBER(OFFSET('Water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9" t="e">
        <f ca="1">+IF(AND(ISNUMBER(OFFSET('Water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9" t="e">
        <f ca="1">+IF(AND(ISNUMBER(OFFSET('Water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9" t="e">
        <f ca="1">+IF(AND(ISNUMBER(OFFSET('Water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9" t="e">
        <f ca="1">+IF(AND(ISNUMBER(OFFSET('Water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0" t="e">
        <f ca="1">+IF(AND(ISNUMBER(OFFSET('Sanitation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0" t="e">
        <f ca="1">+IF(AND(ISNUMBER(OFFSET('Sanitation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0" t="e">
        <f ca="1">+IF(AND(ISNUMBER(OFFSET('Sanitation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0" t="e">
        <f ca="1">+IF(AND(ISNUMBER(OFFSET('Sanitation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0" t="e">
        <f ca="1">+IF(AND(ISNUMBER(OFFSET('Sanitation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0" t="e">
        <f ca="1">+IF(AND(ISNUMBER(OFFSET('Sanitation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0" t="e">
        <f ca="1">+IF(AND(ISNUMBER(OFFSET('Sanitation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0" t="e">
        <f ca="1">+IF(AND(ISNUMBER(OFFSET('Sanitation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0" t="e">
        <f ca="1">+IF(AND(ISNUMBER(OFFSET('Sanitation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0" t="e">
        <f ca="1">+IF(AND(ISNUMBER(OFFSET('Sanitation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0" t="e">
        <f ca="1">+IF(AND(ISNUMBER(OFFSET('Sanitation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0" t="e">
        <f ca="1">+IF(AND(ISNUMBER(OFFSET('Sanitation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0" t="e">
        <f ca="1">+IF(AND(ISNUMBER(OFFSET('Sanitation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0" t="e">
        <f ca="1">+IF(AND(ISNUMBER(OFFSET('Sanitation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0" t="e">
        <f ca="1">+IF(AND(ISNUMBER(OFFSET('Sanitation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0" t="e">
        <f ca="1">+IF(AND(ISNUMBER(OFFSET('Sanitation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0" t="e">
        <f ca="1">+IF(AND(ISNUMBER(OFFSET('Sanitation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0" t="e">
        <f ca="1">+IF(AND(ISNUMBER(OFFSET('Sanitation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0" t="e">
        <f ca="1">+IF(AND(ISNUMBER(OFFSET('Sanitation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0" t="e">
        <f ca="1">+IF(AND(ISNUMBER(OFFSET('Sanitation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0" t="e">
        <f ca="1">+IF(AND(ISNUMBER(OFFSET('Sanitation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0" t="e">
        <f ca="1">+IF(AND(ISNUMBER(OFFSET('Sanitation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0" t="e">
        <f ca="1">+IF(AND(ISNUMBER(OFFSET('Sanitation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0" t="e">
        <f ca="1">+IF(AND(ISNUMBER(OFFSET('Sanitation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0" t="e">
        <f ca="1">+IF(AND(ISNUMBER(OFFSET('Sanitation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0" t="e">
        <f ca="1">+IF(AND(ISNUMBER(OFFSET('Sanitation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0" t="e">
        <f ca="1">+IF(AND(ISNUMBER(OFFSET('Sanitation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0" t="e">
        <f ca="1">+IF(AND(ISNUMBER(OFFSET('Sanitation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0" t="e">
        <f ca="1">+IF(AND(ISNUMBER(OFFSET('Sanitation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0" t="e">
        <f ca="1">+IF(AND(ISNUMBER(OFFSET('Sanitation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1" t="e">
        <f ca="1">+IF(AND(ISNUMBER(OFFSET('Hygiene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1" t="e">
        <f ca="1">+IF(AND(ISNUMBER(OFFSET('Hygiene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1" t="e">
        <f ca="1">+IF(AND(ISNUMBER(OFFSET('Hygiene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1" t="e">
        <f ca="1">+IF(AND(ISNUMBER(OFFSET('Hygiene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1" t="e">
        <f ca="1">+IF(AND(ISNUMBER(OFFSET('Hygiene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1" t="e">
        <f ca="1">+IF(AND(ISNUMBER(OFFSET('Hygiene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1" t="e">
        <f ca="1">+IF(AND(ISNUMBER(OFFSET('Hygiene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1" t="e">
        <f ca="1">+IF(AND(ISNUMBER(OFFSET('Hygiene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1" t="e">
        <f ca="1">+IF(AND(ISNUMBER(OFFSET('Hygiene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1" t="e">
        <f ca="1">+IF(AND(ISNUMBER(OFFSET('Hygiene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1" t="e">
        <f ca="1">+IF(AND(ISNUMBER(OFFSET('Hygiene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1" t="e">
        <f ca="1">+IF(AND(ISNUMBER(OFFSET('Hygiene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1" t="e">
        <f ca="1">+IF(AND(ISNUMBER(OFFSET('Hygiene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1" t="e">
        <f ca="1">+IF(AND(ISNUMBER(OFFSET('Hygiene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1" t="e">
        <f ca="1">+IF(AND(ISNUMBER(OFFSET('Hygiene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1" t="e">
        <f ca="1">+IF(AND(ISNUMBER(OFFSET('Hygiene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1" t="e">
        <f ca="1">+IF(AND(ISNUMBER(OFFSET('Hygiene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1" t="e">
        <f ca="1">+IF(AND(ISNUMBER(OFFSET('Hygiene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1">+IF(OFFSET('Water Data'!$C$28,0,10*ROW('Water Data'!C84))="","",OFFSET('Water Data'!$C$28,0,10*ROW('Water Data'!C84)))</f>
        <v/>
      </c>
      <c r="BT90" s="34" t="str">
        <f ca="1">+IF(OFFSET('Water Data'!$C$29,0,10*ROW('Water Data'!C84))="","",OFFSET('Water Data'!$C$29,0,10*ROW('Water Data'!C84)))</f>
        <v/>
      </c>
      <c r="BU90" s="34" t="str">
        <f ca="1">+IF(OFFSET('Water Data'!$C$30,0,10*ROW('Water Data'!C84))="","",OFFSET('Water Data'!$C$30,0,10*ROW('Water Data'!C84)))</f>
        <v/>
      </c>
      <c r="BV90" s="34" t="str">
        <f ca="1">+IF(OFFSET('Water Data'!$D$28,0,10*ROW('Water Data'!D84))="","",OFFSET('Water Data'!$D$28,0,10*ROW('Water Data'!D84)))</f>
        <v/>
      </c>
      <c r="BW90" s="34" t="str">
        <f ca="1">+IF(OFFSET('Water Data'!$D$29,0,10*ROW('Water Data'!D84))="","",OFFSET('Water Data'!$D$29,0,10*ROW('Water Data'!D84)))</f>
        <v/>
      </c>
      <c r="BX90" s="34" t="str">
        <f ca="1">+IF(OFFSET('Water Data'!$D$30,0,10*ROW('Water Data'!D84))="","",OFFSET('Water Data'!$D$30,0,10*ROW('Water Data'!D84)))</f>
        <v/>
      </c>
      <c r="BY90" s="34" t="str">
        <f ca="1">+IF(OFFSET('Water Data'!$E$28,0,10*ROW('Water Data'!E84))="","",OFFSET('Water Data'!$E$28,0,10*ROW('Water Data'!E84)))</f>
        <v/>
      </c>
      <c r="BZ90" s="34" t="str">
        <f ca="1">+IF(OFFSET('Water Data'!$E$29,0,10*ROW('Water Data'!E84))="","",OFFSET('Water Data'!$E$29,0,10*ROW('Water Data'!E84)))</f>
        <v/>
      </c>
      <c r="CA90" s="34" t="str">
        <f ca="1">+IF(OFFSET('Water Data'!$E$30,0,10*ROW('Water Data'!E84))="","",OFFSET('Water Data'!$E$30,0,10*ROW('Water Data'!E84)))</f>
        <v/>
      </c>
      <c r="CB90" s="34" t="str">
        <f ca="1">+IF(OFFSET('Water Data'!$F$28,0,10*ROW('Water Data'!F84))="","",OFFSET('Water Data'!$F$28,0,10*ROW('Water Data'!F84)))</f>
        <v/>
      </c>
      <c r="CC90" s="34" t="str">
        <f ca="1">+IF(OFFSET('Water Data'!$F$29,0,10*ROW('Water Data'!F84))="","",OFFSET('Water Data'!$F$29,0,10*ROW('Water Data'!F84)))</f>
        <v/>
      </c>
      <c r="CD90" s="34" t="str">
        <f ca="1">+IF(OFFSET('Water Data'!$F$30,0,10*ROW('Water Data'!F84))="","",OFFSET('Water Data'!$F$30,0,10*ROW('Water Data'!F84)))</f>
        <v/>
      </c>
      <c r="CE90" s="34" t="str">
        <f ca="1">+IF(OFFSET('Water Data'!$G$28,0,10*ROW('Water Data'!G84))="","",OFFSET('Water Data'!$G$28,0,10*ROW('Water Data'!G84)))</f>
        <v/>
      </c>
      <c r="CF90" s="34" t="str">
        <f ca="1">+IF(OFFSET('Water Data'!$G$29,0,10*ROW('Water Data'!G84))="","",OFFSET('Water Data'!$G$29,0,10*ROW('Water Data'!G84)))</f>
        <v/>
      </c>
      <c r="CG90" s="34" t="str">
        <f ca="1">+IF(OFFSET('Water Data'!$G$30,0,10*ROW('Water Data'!G84))="","",OFFSET('Water Data'!$G$30,0,10*ROW('Water Data'!G84)))</f>
        <v/>
      </c>
      <c r="CH90" s="34" t="str">
        <f ca="1">+IF(OFFSET('Water Data'!$H$28,0,10*ROW('Water Data'!H84))="","",OFFSET('Water Data'!$H$28,0,10*ROW('Water Data'!H84)))</f>
        <v/>
      </c>
      <c r="CI90" s="34" t="str">
        <f ca="1">+IF(OFFSET('Water Data'!$H$29,0,10*ROW('Water Data'!H84))="","",OFFSET('Water Data'!$H$29,0,10*ROW('Water Data'!H84)))</f>
        <v/>
      </c>
      <c r="CJ90" s="34" t="str">
        <f ca="1">+IF(OFFSET('Water Data'!$H$30,0,10*ROW('Water Data'!H84))="","",OFFSET('Water Data'!$H$30,0,10*ROW('Water Data'!H84)))</f>
        <v/>
      </c>
      <c r="CK90" s="34" t="str">
        <f ca="1">+IF(OFFSET('Sanitation Data'!$C$29,0,10*ROW('Sanitation Data'!C84))="","",OFFSET('Sanitation Data'!$C$29,0,10*ROW('Sanitation Data'!C84)))</f>
        <v/>
      </c>
      <c r="CL90" s="34" t="str">
        <f ca="1">+IF(OFFSET('Sanitation Data'!$C$30,0,10*ROW('Sanitation Data'!C84))="","",OFFSET('Sanitation Data'!$C$30,0,10*ROW('Sanitation Data'!C84)))</f>
        <v/>
      </c>
      <c r="CM90" s="34" t="str">
        <f ca="1">+IF(OFFSET('Sanitation Data'!$C$31,0,10*ROW('Sanitation Data'!C84))="","",OFFSET('Sanitation Data'!$C$31,0,10*ROW('Sanitation Data'!C84)))</f>
        <v/>
      </c>
      <c r="CN90" s="34" t="str">
        <f ca="1">+IF(OFFSET('Sanitation Data'!$C$32,0,10*ROW('Sanitation Data'!C84))="","",OFFSET('Sanitation Data'!$C$32,0,10*ROW('Sanitation Data'!C84)))</f>
        <v/>
      </c>
      <c r="CO90" s="34" t="str">
        <f ca="1">+IF(OFFSET('Sanitation Data'!$C$33,0,10*ROW('Sanitation Data'!C84))="","",OFFSET('Sanitation Data'!$C$33,0,10*ROW('Sanitation Data'!C84)))</f>
        <v/>
      </c>
      <c r="CP90" s="34" t="str">
        <f ca="1">+IF(OFFSET('Sanitation Data'!$D$29,0,10*ROW('Sanitation Data'!D84))="","",OFFSET('Sanitation Data'!$D$29,0,10*ROW('Sanitation Data'!D84)))</f>
        <v/>
      </c>
      <c r="CQ90" s="34" t="str">
        <f ca="1">+IF(OFFSET('Sanitation Data'!$D$30,0,10*ROW('Sanitation Data'!D84))="","",OFFSET('Sanitation Data'!$D$30,0,10*ROW('Sanitation Data'!D84)))</f>
        <v/>
      </c>
      <c r="CR90" s="34" t="str">
        <f ca="1">+IF(OFFSET('Sanitation Data'!$D$31,0,10*ROW('Sanitation Data'!D84))="","",OFFSET('Sanitation Data'!$D$31,0,10*ROW('Sanitation Data'!D84)))</f>
        <v/>
      </c>
      <c r="CS90" s="34" t="str">
        <f ca="1">+IF(OFFSET('Sanitation Data'!$D$32,0,10*ROW('Sanitation Data'!D84))="","",OFFSET('Sanitation Data'!$D$32,0,10*ROW('Sanitation Data'!D84)))</f>
        <v/>
      </c>
      <c r="CT90" s="34" t="str">
        <f ca="1">+IF(OFFSET('Sanitation Data'!$D$33,0,10*ROW('Sanitation Data'!D84))="","",OFFSET('Sanitation Data'!$D$33,0,10*ROW('Sanitation Data'!D84)))</f>
        <v/>
      </c>
      <c r="CU90" s="34" t="str">
        <f ca="1">+IF(OFFSET('Sanitation Data'!$E$29,0,10*ROW('Sanitation Data'!E84))="","",OFFSET('Sanitation Data'!$E$29,0,10*ROW('Sanitation Data'!E84)))</f>
        <v/>
      </c>
      <c r="CV90" s="34" t="str">
        <f ca="1">+IF(OFFSET('Sanitation Data'!$E$30,0,10*ROW('Sanitation Data'!E84))="","",OFFSET('Sanitation Data'!$E$30,0,10*ROW('Sanitation Data'!E84)))</f>
        <v/>
      </c>
      <c r="CW90" s="34" t="str">
        <f ca="1">+IF(OFFSET('Sanitation Data'!$E$31,0,10*ROW('Sanitation Data'!E84))="","",OFFSET('Sanitation Data'!$E$31,0,10*ROW('Sanitation Data'!E84)))</f>
        <v/>
      </c>
      <c r="CX90" s="34" t="str">
        <f ca="1">+IF(OFFSET('Sanitation Data'!$E$32,0,10*ROW('Sanitation Data'!E84))="","",OFFSET('Sanitation Data'!$E$32,0,10*ROW('Sanitation Data'!E84)))</f>
        <v/>
      </c>
      <c r="CY90" s="34" t="str">
        <f ca="1">+IF(OFFSET('Sanitation Data'!$E$33,0,10*ROW('Sanitation Data'!E84))="","",OFFSET('Sanitation Data'!$E$33,0,10*ROW('Sanitation Data'!E84)))</f>
        <v/>
      </c>
      <c r="CZ90" s="34" t="str">
        <f ca="1">+IF(OFFSET('Sanitation Data'!$F$29,0,10*ROW('Sanitation Data'!F84))="","",OFFSET('Sanitation Data'!$F$29,0,10*ROW('Sanitation Data'!F84)))</f>
        <v/>
      </c>
      <c r="DA90" s="34" t="str">
        <f ca="1">+IF(OFFSET('Sanitation Data'!$F$30,0,10*ROW('Sanitation Data'!F84))="","",OFFSET('Sanitation Data'!$F$30,0,10*ROW('Sanitation Data'!F84)))</f>
        <v/>
      </c>
      <c r="DB90" s="34" t="str">
        <f ca="1">+IF(OFFSET('Sanitation Data'!$F$31,0,10*ROW('Sanitation Data'!F84))="","",OFFSET('Sanitation Data'!$F$31,0,10*ROW('Sanitation Data'!F84)))</f>
        <v/>
      </c>
      <c r="DC90" s="34" t="str">
        <f ca="1">+IF(OFFSET('Sanitation Data'!$F$32,0,10*ROW('Sanitation Data'!F84))="","",OFFSET('Sanitation Data'!$F$32,0,10*ROW('Sanitation Data'!F84)))</f>
        <v/>
      </c>
      <c r="DD90" s="34" t="str">
        <f ca="1">+IF(OFFSET('Sanitation Data'!$F$33,0,10*ROW('Sanitation Data'!F84))="","",OFFSET('Sanitation Data'!$F$33,0,10*ROW('Sanitation Data'!F84)))</f>
        <v/>
      </c>
      <c r="DE90" s="34" t="str">
        <f ca="1">+IF(OFFSET('Sanitation Data'!$G$29,0,10*ROW('Sanitation Data'!G84))="","",OFFSET('Sanitation Data'!$G$29,0,10*ROW('Sanitation Data'!G84)))</f>
        <v/>
      </c>
      <c r="DF90" s="34" t="str">
        <f ca="1">+IF(OFFSET('Sanitation Data'!$G$30,0,10*ROW('Sanitation Data'!G84))="","",OFFSET('Sanitation Data'!$G$30,0,10*ROW('Sanitation Data'!G84)))</f>
        <v/>
      </c>
      <c r="DG90" s="34" t="str">
        <f ca="1">+IF(OFFSET('Sanitation Data'!$G$31,0,10*ROW('Sanitation Data'!G84))="","",OFFSET('Sanitation Data'!$G$31,0,10*ROW('Sanitation Data'!G84)))</f>
        <v/>
      </c>
      <c r="DH90" s="34" t="str">
        <f ca="1">+IF(OFFSET('Sanitation Data'!$G$32,0,10*ROW('Sanitation Data'!G84))="","",OFFSET('Sanitation Data'!$G$32,0,10*ROW('Sanitation Data'!G84)))</f>
        <v/>
      </c>
      <c r="DI90" s="34" t="str">
        <f ca="1">+IF(OFFSET('Sanitation Data'!$G$33,0,10*ROW('Sanitation Data'!G84))="","",OFFSET('Sanitation Data'!$G$33,0,10*ROW('Sanitation Data'!G84)))</f>
        <v/>
      </c>
      <c r="DJ90" s="34" t="str">
        <f ca="1">+IF(OFFSET('Sanitation Data'!$H$29,0,10*ROW('Sanitation Data'!H84))="","",OFFSET('Sanitation Data'!$H$29,0,10*ROW('Sanitation Data'!H84)))</f>
        <v/>
      </c>
      <c r="DK90" s="34" t="str">
        <f ca="1">+IF(OFFSET('Sanitation Data'!$H$30,0,10*ROW('Sanitation Data'!H84))="","",OFFSET('Sanitation Data'!$H$30,0,10*ROW('Sanitation Data'!H84)))</f>
        <v/>
      </c>
      <c r="DL90" s="34" t="str">
        <f ca="1">+IF(OFFSET('Sanitation Data'!$H$31,0,10*ROW('Sanitation Data'!H84))="","",OFFSET('Sanitation Data'!$H$31,0,10*ROW('Sanitation Data'!H84)))</f>
        <v/>
      </c>
      <c r="DM90" s="34" t="str">
        <f ca="1">+IF(OFFSET('Sanitation Data'!$H$32,0,10*ROW('Sanitation Data'!H84))="","",OFFSET('Sanitation Data'!$H$32,0,10*ROW('Sanitation Data'!H84)))</f>
        <v/>
      </c>
      <c r="DN90" s="34" t="str">
        <f ca="1">+IF(OFFSET('Sanitation Data'!$H$33,0,10*ROW('Sanitation Data'!H84))="","",OFFSET('Sanitation Data'!$H$33,0,10*ROW('Sanitation Data'!H84)))</f>
        <v/>
      </c>
      <c r="DO90" s="34" t="str">
        <f ca="1">+IF(OFFSET('Hygiene Data'!$C$12,0,10*ROW('Hygiene Data'!C84))="","",OFFSET('Hygiene Data'!$C$12,0,10*ROW('Hygiene Data'!C84)))</f>
        <v/>
      </c>
      <c r="DP90" s="34" t="str">
        <f ca="1">+IF(OFFSET('Hygiene Data'!$C$13,0,10*ROW('Hygiene Data'!C84))="","",OFFSET('Hygiene Data'!$C$13,0,10*ROW('Hygiene Data'!C84)))</f>
        <v/>
      </c>
      <c r="DQ90" s="34" t="str">
        <f ca="1">+IF(OFFSET('Hygiene Data'!$C$14,0,10*ROW('Hygiene Data'!C84))="","",OFFSET('Hygiene Data'!$C$14,0,10*ROW('Hygiene Data'!C84)))</f>
        <v/>
      </c>
      <c r="DR90" s="34" t="str">
        <f ca="1">+IF(OFFSET('Hygiene Data'!$D$12,0,10*ROW('Hygiene Data'!D84))="","",OFFSET('Hygiene Data'!$D$12,0,10*ROW('Hygiene Data'!D84)))</f>
        <v/>
      </c>
      <c r="DS90" s="34" t="str">
        <f ca="1">+IF(OFFSET('Hygiene Data'!$D$13,0,10*ROW('Hygiene Data'!D84))="","",OFFSET('Hygiene Data'!$D$13,0,10*ROW('Hygiene Data'!D84)))</f>
        <v/>
      </c>
      <c r="DT90" s="34" t="str">
        <f ca="1">+IF(OFFSET('Hygiene Data'!$D$14,0,10*ROW('Hygiene Data'!D84))="","",OFFSET('Hygiene Data'!$D$14,0,10*ROW('Hygiene Data'!D84)))</f>
        <v/>
      </c>
      <c r="DU90" s="34" t="str">
        <f ca="1">+IF(OFFSET('Hygiene Data'!$E$12,0,10*ROW('Hygiene Data'!E84))="","",OFFSET('Hygiene Data'!$E$12,0,10*ROW('Hygiene Data'!E84)))</f>
        <v/>
      </c>
      <c r="DV90" s="34" t="str">
        <f ca="1">+IF(OFFSET('Hygiene Data'!$E$13,0,10*ROW('Hygiene Data'!E84))="","",OFFSET('Hygiene Data'!$E$13,0,10*ROW('Hygiene Data'!E84)))</f>
        <v/>
      </c>
      <c r="DW90" s="34" t="str">
        <f ca="1">+IF(OFFSET('Hygiene Data'!$E$14,0,10*ROW('Hygiene Data'!E84))="","",OFFSET('Hygiene Data'!$E$14,0,10*ROW('Hygiene Data'!E84)))</f>
        <v/>
      </c>
      <c r="DX90" s="34" t="str">
        <f ca="1">+IF(OFFSET('Hygiene Data'!$F$12,0,10*ROW('Hygiene Data'!F84))="","",OFFSET('Hygiene Data'!$F$12,0,10*ROW('Hygiene Data'!F84)))</f>
        <v/>
      </c>
      <c r="DY90" s="34" t="str">
        <f ca="1">+IF(OFFSET('Hygiene Data'!$F$13,0,10*ROW('Hygiene Data'!F84))="","",OFFSET('Hygiene Data'!$F$13,0,10*ROW('Hygiene Data'!F84)))</f>
        <v/>
      </c>
      <c r="DZ90" s="34" t="str">
        <f ca="1">+IF(OFFSET('Hygiene Data'!$F$14,0,10*ROW('Hygiene Data'!F84))="","",OFFSET('Hygiene Data'!$F$14,0,10*ROW('Hygiene Data'!F84)))</f>
        <v/>
      </c>
      <c r="EA90" s="34" t="str">
        <f ca="1">+IF(OFFSET('Hygiene Data'!$G$12,0,10*ROW('Hygiene Data'!G84))="","",OFFSET('Hygiene Data'!$G$12,0,10*ROW('Hygiene Data'!G84)))</f>
        <v/>
      </c>
      <c r="EB90" s="34" t="str">
        <f ca="1">+IF(OFFSET('Hygiene Data'!$G$13,0,10*ROW('Hygiene Data'!G84))="","",OFFSET('Hygiene Data'!$G$13,0,10*ROW('Hygiene Data'!G84)))</f>
        <v/>
      </c>
      <c r="EC90" s="34" t="str">
        <f ca="1">+IF(OFFSET('Hygiene Data'!$G$14,0,10*ROW('Hygiene Data'!G84))="","",OFFSET('Hygiene Data'!$G$14,0,10*ROW('Hygiene Data'!G84)))</f>
        <v/>
      </c>
      <c r="ED90" s="34" t="str">
        <f ca="1">+IF(OFFSET('Hygiene Data'!$H$12,0,10*ROW('Hygiene Data'!H84))="","",OFFSET('Hygiene Data'!$H$12,0,10*ROW('Hygiene Data'!H84)))</f>
        <v/>
      </c>
      <c r="EE90" s="34" t="str">
        <f ca="1">+IF(OFFSET('Hygiene Data'!$H$13,0,10*ROW('Hygiene Data'!H84))="","",OFFSET('Hygiene Data'!$H$13,0,10*ROW('Hygiene Data'!H84)))</f>
        <v/>
      </c>
      <c r="EF90" s="34" t="str">
        <f ca="1">+IF(OFFSET('Hygiene Data'!$H$14,0,10*ROW('Hygiene Data'!H84))="","",OFFSET('Hygiene Data'!$H$14,0,10*ROW('Hygiene Data'!H84)))</f>
        <v/>
      </c>
    </row>
    <row r="91" spans="1:136" x14ac:dyDescent="0.25">
      <c r="A91" s="57" t="str">
        <f ca="1">+IF(OFFSET('Water Data'!$B$1,0,10*ROW('Water Data'!B88))="","",OFFSET('Water Data'!$B$1,0,10*ROW('Water Data'!B88)))</f>
        <v/>
      </c>
      <c r="B91" s="57" t="str">
        <f ca="1">+IF(OFFSET('Water Data'!$A$3,0,10*ROW('Water Data'!A88))="","",OFFSET('Water Data'!$A$3,0,10*ROW('Water Data'!A88)))</f>
        <v/>
      </c>
      <c r="C91" s="57" t="str">
        <f ca="1">+IF(OFFSET('Water Data'!$C$3,0,10*ROW('Water Data'!C88))="","",OFFSET('Water Data'!$C$3,0,10*ROW('Water Data'!C88)))</f>
        <v/>
      </c>
      <c r="D91" s="249" t="e">
        <f ca="1">+IF(AND(ISNUMBER(OFFSET('Water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9" t="e">
        <f ca="1">+IF(AND(ISNUMBER(OFFSET('Water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9" t="e">
        <f ca="1">+IF(AND(ISNUMBER(OFFSET('Water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9" t="e">
        <f ca="1">+IF(AND(ISNUMBER(OFFSET('Water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9" t="e">
        <f ca="1">+IF(AND(ISNUMBER(OFFSET('Water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9" t="e">
        <f ca="1">+IF(AND(ISNUMBER(OFFSET('Water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9" t="e">
        <f ca="1">+IF(AND(ISNUMBER(OFFSET('Water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9" t="e">
        <f ca="1">+IF(AND(ISNUMBER(OFFSET('Water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9" t="e">
        <f ca="1">+IF(AND(ISNUMBER(OFFSET('Water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9" t="e">
        <f ca="1">+IF(AND(ISNUMBER(OFFSET('Water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9" t="e">
        <f ca="1">+IF(AND(ISNUMBER(OFFSET('Water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9" t="e">
        <f ca="1">+IF(AND(ISNUMBER(OFFSET('Water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9" t="e">
        <f ca="1">+IF(AND(ISNUMBER(OFFSET('Water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9" t="e">
        <f ca="1">+IF(AND(ISNUMBER(OFFSET('Water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9" t="e">
        <f ca="1">+IF(AND(ISNUMBER(OFFSET('Water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9" t="e">
        <f ca="1">+IF(AND(ISNUMBER(OFFSET('Water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9" t="e">
        <f ca="1">+IF(AND(ISNUMBER(OFFSET('Water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9" t="e">
        <f ca="1">+IF(AND(ISNUMBER(OFFSET('Water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0" t="e">
        <f ca="1">+IF(AND(ISNUMBER(OFFSET('Sanitation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0" t="e">
        <f ca="1">+IF(AND(ISNUMBER(OFFSET('Sanitation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0" t="e">
        <f ca="1">+IF(AND(ISNUMBER(OFFSET('Sanitation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0" t="e">
        <f ca="1">+IF(AND(ISNUMBER(OFFSET('Sanitation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0" t="e">
        <f ca="1">+IF(AND(ISNUMBER(OFFSET('Sanitation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0" t="e">
        <f ca="1">+IF(AND(ISNUMBER(OFFSET('Sanitation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0" t="e">
        <f ca="1">+IF(AND(ISNUMBER(OFFSET('Sanitation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0" t="e">
        <f ca="1">+IF(AND(ISNUMBER(OFFSET('Sanitation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0" t="e">
        <f ca="1">+IF(AND(ISNUMBER(OFFSET('Sanitation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0" t="e">
        <f ca="1">+IF(AND(ISNUMBER(OFFSET('Sanitation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0" t="e">
        <f ca="1">+IF(AND(ISNUMBER(OFFSET('Sanitation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0" t="e">
        <f ca="1">+IF(AND(ISNUMBER(OFFSET('Sanitation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0" t="e">
        <f ca="1">+IF(AND(ISNUMBER(OFFSET('Sanitation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0" t="e">
        <f ca="1">+IF(AND(ISNUMBER(OFFSET('Sanitation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0" t="e">
        <f ca="1">+IF(AND(ISNUMBER(OFFSET('Sanitation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0" t="e">
        <f ca="1">+IF(AND(ISNUMBER(OFFSET('Sanitation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0" t="e">
        <f ca="1">+IF(AND(ISNUMBER(OFFSET('Sanitation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0" t="e">
        <f ca="1">+IF(AND(ISNUMBER(OFFSET('Sanitation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0" t="e">
        <f ca="1">+IF(AND(ISNUMBER(OFFSET('Sanitation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0" t="e">
        <f ca="1">+IF(AND(ISNUMBER(OFFSET('Sanitation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0" t="e">
        <f ca="1">+IF(AND(ISNUMBER(OFFSET('Sanitation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0" t="e">
        <f ca="1">+IF(AND(ISNUMBER(OFFSET('Sanitation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0" t="e">
        <f ca="1">+IF(AND(ISNUMBER(OFFSET('Sanitation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0" t="e">
        <f ca="1">+IF(AND(ISNUMBER(OFFSET('Sanitation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0" t="e">
        <f ca="1">+IF(AND(ISNUMBER(OFFSET('Sanitation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0" t="e">
        <f ca="1">+IF(AND(ISNUMBER(OFFSET('Sanitation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0" t="e">
        <f ca="1">+IF(AND(ISNUMBER(OFFSET('Sanitation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0" t="e">
        <f ca="1">+IF(AND(ISNUMBER(OFFSET('Sanitation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0" t="e">
        <f ca="1">+IF(AND(ISNUMBER(OFFSET('Sanitation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0" t="e">
        <f ca="1">+IF(AND(ISNUMBER(OFFSET('Sanitation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1" t="e">
        <f ca="1">+IF(AND(ISNUMBER(OFFSET('Hygiene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1" t="e">
        <f ca="1">+IF(AND(ISNUMBER(OFFSET('Hygiene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1" t="e">
        <f ca="1">+IF(AND(ISNUMBER(OFFSET('Hygiene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1" t="e">
        <f ca="1">+IF(AND(ISNUMBER(OFFSET('Hygiene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1" t="e">
        <f ca="1">+IF(AND(ISNUMBER(OFFSET('Hygiene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1" t="e">
        <f ca="1">+IF(AND(ISNUMBER(OFFSET('Hygiene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1" t="e">
        <f ca="1">+IF(AND(ISNUMBER(OFFSET('Hygiene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1" t="e">
        <f ca="1">+IF(AND(ISNUMBER(OFFSET('Hygiene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1" t="e">
        <f ca="1">+IF(AND(ISNUMBER(OFFSET('Hygiene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1" t="e">
        <f ca="1">+IF(AND(ISNUMBER(OFFSET('Hygiene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1" t="e">
        <f ca="1">+IF(AND(ISNUMBER(OFFSET('Hygiene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1" t="e">
        <f ca="1">+IF(AND(ISNUMBER(OFFSET('Hygiene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1" t="e">
        <f ca="1">+IF(AND(ISNUMBER(OFFSET('Hygiene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1" t="e">
        <f ca="1">+IF(AND(ISNUMBER(OFFSET('Hygiene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1" t="e">
        <f ca="1">+IF(AND(ISNUMBER(OFFSET('Hygiene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1" t="e">
        <f ca="1">+IF(AND(ISNUMBER(OFFSET('Hygiene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1" t="e">
        <f ca="1">+IF(AND(ISNUMBER(OFFSET('Hygiene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1" t="e">
        <f ca="1">+IF(AND(ISNUMBER(OFFSET('Hygiene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1">+IF(OFFSET('Water Data'!$C$28,0,10*ROW('Water Data'!C85))="","",OFFSET('Water Data'!$C$28,0,10*ROW('Water Data'!C85)))</f>
        <v/>
      </c>
      <c r="BT91" s="34" t="str">
        <f ca="1">+IF(OFFSET('Water Data'!$C$29,0,10*ROW('Water Data'!C85))="","",OFFSET('Water Data'!$C$29,0,10*ROW('Water Data'!C85)))</f>
        <v/>
      </c>
      <c r="BU91" s="34" t="str">
        <f ca="1">+IF(OFFSET('Water Data'!$C$30,0,10*ROW('Water Data'!C85))="","",OFFSET('Water Data'!$C$30,0,10*ROW('Water Data'!C85)))</f>
        <v/>
      </c>
      <c r="BV91" s="34" t="str">
        <f ca="1">+IF(OFFSET('Water Data'!$D$28,0,10*ROW('Water Data'!D85))="","",OFFSET('Water Data'!$D$28,0,10*ROW('Water Data'!D85)))</f>
        <v/>
      </c>
      <c r="BW91" s="34" t="str">
        <f ca="1">+IF(OFFSET('Water Data'!$D$29,0,10*ROW('Water Data'!D85))="","",OFFSET('Water Data'!$D$29,0,10*ROW('Water Data'!D85)))</f>
        <v/>
      </c>
      <c r="BX91" s="34" t="str">
        <f ca="1">+IF(OFFSET('Water Data'!$D$30,0,10*ROW('Water Data'!D85))="","",OFFSET('Water Data'!$D$30,0,10*ROW('Water Data'!D85)))</f>
        <v/>
      </c>
      <c r="BY91" s="34" t="str">
        <f ca="1">+IF(OFFSET('Water Data'!$E$28,0,10*ROW('Water Data'!E85))="","",OFFSET('Water Data'!$E$28,0,10*ROW('Water Data'!E85)))</f>
        <v/>
      </c>
      <c r="BZ91" s="34" t="str">
        <f ca="1">+IF(OFFSET('Water Data'!$E$29,0,10*ROW('Water Data'!E85))="","",OFFSET('Water Data'!$E$29,0,10*ROW('Water Data'!E85)))</f>
        <v/>
      </c>
      <c r="CA91" s="34" t="str">
        <f ca="1">+IF(OFFSET('Water Data'!$E$30,0,10*ROW('Water Data'!E85))="","",OFFSET('Water Data'!$E$30,0,10*ROW('Water Data'!E85)))</f>
        <v/>
      </c>
      <c r="CB91" s="34" t="str">
        <f ca="1">+IF(OFFSET('Water Data'!$F$28,0,10*ROW('Water Data'!F85))="","",OFFSET('Water Data'!$F$28,0,10*ROW('Water Data'!F85)))</f>
        <v/>
      </c>
      <c r="CC91" s="34" t="str">
        <f ca="1">+IF(OFFSET('Water Data'!$F$29,0,10*ROW('Water Data'!F85))="","",OFFSET('Water Data'!$F$29,0,10*ROW('Water Data'!F85)))</f>
        <v/>
      </c>
      <c r="CD91" s="34" t="str">
        <f ca="1">+IF(OFFSET('Water Data'!$F$30,0,10*ROW('Water Data'!F85))="","",OFFSET('Water Data'!$F$30,0,10*ROW('Water Data'!F85)))</f>
        <v/>
      </c>
      <c r="CE91" s="34" t="str">
        <f ca="1">+IF(OFFSET('Water Data'!$G$28,0,10*ROW('Water Data'!G85))="","",OFFSET('Water Data'!$G$28,0,10*ROW('Water Data'!G85)))</f>
        <v/>
      </c>
      <c r="CF91" s="34" t="str">
        <f ca="1">+IF(OFFSET('Water Data'!$G$29,0,10*ROW('Water Data'!G85))="","",OFFSET('Water Data'!$G$29,0,10*ROW('Water Data'!G85)))</f>
        <v/>
      </c>
      <c r="CG91" s="34" t="str">
        <f ca="1">+IF(OFFSET('Water Data'!$G$30,0,10*ROW('Water Data'!G85))="","",OFFSET('Water Data'!$G$30,0,10*ROW('Water Data'!G85)))</f>
        <v/>
      </c>
      <c r="CH91" s="34" t="str">
        <f ca="1">+IF(OFFSET('Water Data'!$H$28,0,10*ROW('Water Data'!H85))="","",OFFSET('Water Data'!$H$28,0,10*ROW('Water Data'!H85)))</f>
        <v/>
      </c>
      <c r="CI91" s="34" t="str">
        <f ca="1">+IF(OFFSET('Water Data'!$H$29,0,10*ROW('Water Data'!H85))="","",OFFSET('Water Data'!$H$29,0,10*ROW('Water Data'!H85)))</f>
        <v/>
      </c>
      <c r="CJ91" s="34" t="str">
        <f ca="1">+IF(OFFSET('Water Data'!$H$30,0,10*ROW('Water Data'!H85))="","",OFFSET('Water Data'!$H$30,0,10*ROW('Water Data'!H85)))</f>
        <v/>
      </c>
      <c r="CK91" s="34" t="str">
        <f ca="1">+IF(OFFSET('Sanitation Data'!$C$29,0,10*ROW('Sanitation Data'!C85))="","",OFFSET('Sanitation Data'!$C$29,0,10*ROW('Sanitation Data'!C85)))</f>
        <v/>
      </c>
      <c r="CL91" s="34" t="str">
        <f ca="1">+IF(OFFSET('Sanitation Data'!$C$30,0,10*ROW('Sanitation Data'!C85))="","",OFFSET('Sanitation Data'!$C$30,0,10*ROW('Sanitation Data'!C85)))</f>
        <v/>
      </c>
      <c r="CM91" s="34" t="str">
        <f ca="1">+IF(OFFSET('Sanitation Data'!$C$31,0,10*ROW('Sanitation Data'!C85))="","",OFFSET('Sanitation Data'!$C$31,0,10*ROW('Sanitation Data'!C85)))</f>
        <v/>
      </c>
      <c r="CN91" s="34" t="str">
        <f ca="1">+IF(OFFSET('Sanitation Data'!$C$32,0,10*ROW('Sanitation Data'!C85))="","",OFFSET('Sanitation Data'!$C$32,0,10*ROW('Sanitation Data'!C85)))</f>
        <v/>
      </c>
      <c r="CO91" s="34" t="str">
        <f ca="1">+IF(OFFSET('Sanitation Data'!$C$33,0,10*ROW('Sanitation Data'!C85))="","",OFFSET('Sanitation Data'!$C$33,0,10*ROW('Sanitation Data'!C85)))</f>
        <v/>
      </c>
      <c r="CP91" s="34" t="str">
        <f ca="1">+IF(OFFSET('Sanitation Data'!$D$29,0,10*ROW('Sanitation Data'!D85))="","",OFFSET('Sanitation Data'!$D$29,0,10*ROW('Sanitation Data'!D85)))</f>
        <v/>
      </c>
      <c r="CQ91" s="34" t="str">
        <f ca="1">+IF(OFFSET('Sanitation Data'!$D$30,0,10*ROW('Sanitation Data'!D85))="","",OFFSET('Sanitation Data'!$D$30,0,10*ROW('Sanitation Data'!D85)))</f>
        <v/>
      </c>
      <c r="CR91" s="34" t="str">
        <f ca="1">+IF(OFFSET('Sanitation Data'!$D$31,0,10*ROW('Sanitation Data'!D85))="","",OFFSET('Sanitation Data'!$D$31,0,10*ROW('Sanitation Data'!D85)))</f>
        <v/>
      </c>
      <c r="CS91" s="34" t="str">
        <f ca="1">+IF(OFFSET('Sanitation Data'!$D$32,0,10*ROW('Sanitation Data'!D85))="","",OFFSET('Sanitation Data'!$D$32,0,10*ROW('Sanitation Data'!D85)))</f>
        <v/>
      </c>
      <c r="CT91" s="34" t="str">
        <f ca="1">+IF(OFFSET('Sanitation Data'!$D$33,0,10*ROW('Sanitation Data'!D85))="","",OFFSET('Sanitation Data'!$D$33,0,10*ROW('Sanitation Data'!D85)))</f>
        <v/>
      </c>
      <c r="CU91" s="34" t="str">
        <f ca="1">+IF(OFFSET('Sanitation Data'!$E$29,0,10*ROW('Sanitation Data'!E85))="","",OFFSET('Sanitation Data'!$E$29,0,10*ROW('Sanitation Data'!E85)))</f>
        <v/>
      </c>
      <c r="CV91" s="34" t="str">
        <f ca="1">+IF(OFFSET('Sanitation Data'!$E$30,0,10*ROW('Sanitation Data'!E85))="","",OFFSET('Sanitation Data'!$E$30,0,10*ROW('Sanitation Data'!E85)))</f>
        <v/>
      </c>
      <c r="CW91" s="34" t="str">
        <f ca="1">+IF(OFFSET('Sanitation Data'!$E$31,0,10*ROW('Sanitation Data'!E85))="","",OFFSET('Sanitation Data'!$E$31,0,10*ROW('Sanitation Data'!E85)))</f>
        <v/>
      </c>
      <c r="CX91" s="34" t="str">
        <f ca="1">+IF(OFFSET('Sanitation Data'!$E$32,0,10*ROW('Sanitation Data'!E85))="","",OFFSET('Sanitation Data'!$E$32,0,10*ROW('Sanitation Data'!E85)))</f>
        <v/>
      </c>
      <c r="CY91" s="34" t="str">
        <f ca="1">+IF(OFFSET('Sanitation Data'!$E$33,0,10*ROW('Sanitation Data'!E85))="","",OFFSET('Sanitation Data'!$E$33,0,10*ROW('Sanitation Data'!E85)))</f>
        <v/>
      </c>
      <c r="CZ91" s="34" t="str">
        <f ca="1">+IF(OFFSET('Sanitation Data'!$F$29,0,10*ROW('Sanitation Data'!F85))="","",OFFSET('Sanitation Data'!$F$29,0,10*ROW('Sanitation Data'!F85)))</f>
        <v/>
      </c>
      <c r="DA91" s="34" t="str">
        <f ca="1">+IF(OFFSET('Sanitation Data'!$F$30,0,10*ROW('Sanitation Data'!F85))="","",OFFSET('Sanitation Data'!$F$30,0,10*ROW('Sanitation Data'!F85)))</f>
        <v/>
      </c>
      <c r="DB91" s="34" t="str">
        <f ca="1">+IF(OFFSET('Sanitation Data'!$F$31,0,10*ROW('Sanitation Data'!F85))="","",OFFSET('Sanitation Data'!$F$31,0,10*ROW('Sanitation Data'!F85)))</f>
        <v/>
      </c>
      <c r="DC91" s="34" t="str">
        <f ca="1">+IF(OFFSET('Sanitation Data'!$F$32,0,10*ROW('Sanitation Data'!F85))="","",OFFSET('Sanitation Data'!$F$32,0,10*ROW('Sanitation Data'!F85)))</f>
        <v/>
      </c>
      <c r="DD91" s="34" t="str">
        <f ca="1">+IF(OFFSET('Sanitation Data'!$F$33,0,10*ROW('Sanitation Data'!F85))="","",OFFSET('Sanitation Data'!$F$33,0,10*ROW('Sanitation Data'!F85)))</f>
        <v/>
      </c>
      <c r="DE91" s="34" t="str">
        <f ca="1">+IF(OFFSET('Sanitation Data'!$G$29,0,10*ROW('Sanitation Data'!G85))="","",OFFSET('Sanitation Data'!$G$29,0,10*ROW('Sanitation Data'!G85)))</f>
        <v/>
      </c>
      <c r="DF91" s="34" t="str">
        <f ca="1">+IF(OFFSET('Sanitation Data'!$G$30,0,10*ROW('Sanitation Data'!G85))="","",OFFSET('Sanitation Data'!$G$30,0,10*ROW('Sanitation Data'!G85)))</f>
        <v/>
      </c>
      <c r="DG91" s="34" t="str">
        <f ca="1">+IF(OFFSET('Sanitation Data'!$G$31,0,10*ROW('Sanitation Data'!G85))="","",OFFSET('Sanitation Data'!$G$31,0,10*ROW('Sanitation Data'!G85)))</f>
        <v/>
      </c>
      <c r="DH91" s="34" t="str">
        <f ca="1">+IF(OFFSET('Sanitation Data'!$G$32,0,10*ROW('Sanitation Data'!G85))="","",OFFSET('Sanitation Data'!$G$32,0,10*ROW('Sanitation Data'!G85)))</f>
        <v/>
      </c>
      <c r="DI91" s="34" t="str">
        <f ca="1">+IF(OFFSET('Sanitation Data'!$G$33,0,10*ROW('Sanitation Data'!G85))="","",OFFSET('Sanitation Data'!$G$33,0,10*ROW('Sanitation Data'!G85)))</f>
        <v/>
      </c>
      <c r="DJ91" s="34" t="str">
        <f ca="1">+IF(OFFSET('Sanitation Data'!$H$29,0,10*ROW('Sanitation Data'!H85))="","",OFFSET('Sanitation Data'!$H$29,0,10*ROW('Sanitation Data'!H85)))</f>
        <v/>
      </c>
      <c r="DK91" s="34" t="str">
        <f ca="1">+IF(OFFSET('Sanitation Data'!$H$30,0,10*ROW('Sanitation Data'!H85))="","",OFFSET('Sanitation Data'!$H$30,0,10*ROW('Sanitation Data'!H85)))</f>
        <v/>
      </c>
      <c r="DL91" s="34" t="str">
        <f ca="1">+IF(OFFSET('Sanitation Data'!$H$31,0,10*ROW('Sanitation Data'!H85))="","",OFFSET('Sanitation Data'!$H$31,0,10*ROW('Sanitation Data'!H85)))</f>
        <v/>
      </c>
      <c r="DM91" s="34" t="str">
        <f ca="1">+IF(OFFSET('Sanitation Data'!$H$32,0,10*ROW('Sanitation Data'!H85))="","",OFFSET('Sanitation Data'!$H$32,0,10*ROW('Sanitation Data'!H85)))</f>
        <v/>
      </c>
      <c r="DN91" s="34" t="str">
        <f ca="1">+IF(OFFSET('Sanitation Data'!$H$33,0,10*ROW('Sanitation Data'!H85))="","",OFFSET('Sanitation Data'!$H$33,0,10*ROW('Sanitation Data'!H85)))</f>
        <v/>
      </c>
      <c r="DO91" s="34" t="str">
        <f ca="1">+IF(OFFSET('Hygiene Data'!$C$12,0,10*ROW('Hygiene Data'!C85))="","",OFFSET('Hygiene Data'!$C$12,0,10*ROW('Hygiene Data'!C85)))</f>
        <v/>
      </c>
      <c r="DP91" s="34" t="str">
        <f ca="1">+IF(OFFSET('Hygiene Data'!$C$13,0,10*ROW('Hygiene Data'!C85))="","",OFFSET('Hygiene Data'!$C$13,0,10*ROW('Hygiene Data'!C85)))</f>
        <v/>
      </c>
      <c r="DQ91" s="34" t="str">
        <f ca="1">+IF(OFFSET('Hygiene Data'!$C$14,0,10*ROW('Hygiene Data'!C85))="","",OFFSET('Hygiene Data'!$C$14,0,10*ROW('Hygiene Data'!C85)))</f>
        <v/>
      </c>
      <c r="DR91" s="34" t="str">
        <f ca="1">+IF(OFFSET('Hygiene Data'!$D$12,0,10*ROW('Hygiene Data'!D85))="","",OFFSET('Hygiene Data'!$D$12,0,10*ROW('Hygiene Data'!D85)))</f>
        <v/>
      </c>
      <c r="DS91" s="34" t="str">
        <f ca="1">+IF(OFFSET('Hygiene Data'!$D$13,0,10*ROW('Hygiene Data'!D85))="","",OFFSET('Hygiene Data'!$D$13,0,10*ROW('Hygiene Data'!D85)))</f>
        <v/>
      </c>
      <c r="DT91" s="34" t="str">
        <f ca="1">+IF(OFFSET('Hygiene Data'!$D$14,0,10*ROW('Hygiene Data'!D85))="","",OFFSET('Hygiene Data'!$D$14,0,10*ROW('Hygiene Data'!D85)))</f>
        <v/>
      </c>
      <c r="DU91" s="34" t="str">
        <f ca="1">+IF(OFFSET('Hygiene Data'!$E$12,0,10*ROW('Hygiene Data'!E85))="","",OFFSET('Hygiene Data'!$E$12,0,10*ROW('Hygiene Data'!E85)))</f>
        <v/>
      </c>
      <c r="DV91" s="34" t="str">
        <f ca="1">+IF(OFFSET('Hygiene Data'!$E$13,0,10*ROW('Hygiene Data'!E85))="","",OFFSET('Hygiene Data'!$E$13,0,10*ROW('Hygiene Data'!E85)))</f>
        <v/>
      </c>
      <c r="DW91" s="34" t="str">
        <f ca="1">+IF(OFFSET('Hygiene Data'!$E$14,0,10*ROW('Hygiene Data'!E85))="","",OFFSET('Hygiene Data'!$E$14,0,10*ROW('Hygiene Data'!E85)))</f>
        <v/>
      </c>
      <c r="DX91" s="34" t="str">
        <f ca="1">+IF(OFFSET('Hygiene Data'!$F$12,0,10*ROW('Hygiene Data'!F85))="","",OFFSET('Hygiene Data'!$F$12,0,10*ROW('Hygiene Data'!F85)))</f>
        <v/>
      </c>
      <c r="DY91" s="34" t="str">
        <f ca="1">+IF(OFFSET('Hygiene Data'!$F$13,0,10*ROW('Hygiene Data'!F85))="","",OFFSET('Hygiene Data'!$F$13,0,10*ROW('Hygiene Data'!F85)))</f>
        <v/>
      </c>
      <c r="DZ91" s="34" t="str">
        <f ca="1">+IF(OFFSET('Hygiene Data'!$F$14,0,10*ROW('Hygiene Data'!F85))="","",OFFSET('Hygiene Data'!$F$14,0,10*ROW('Hygiene Data'!F85)))</f>
        <v/>
      </c>
      <c r="EA91" s="34" t="str">
        <f ca="1">+IF(OFFSET('Hygiene Data'!$G$12,0,10*ROW('Hygiene Data'!G85))="","",OFFSET('Hygiene Data'!$G$12,0,10*ROW('Hygiene Data'!G85)))</f>
        <v/>
      </c>
      <c r="EB91" s="34" t="str">
        <f ca="1">+IF(OFFSET('Hygiene Data'!$G$13,0,10*ROW('Hygiene Data'!G85))="","",OFFSET('Hygiene Data'!$G$13,0,10*ROW('Hygiene Data'!G85)))</f>
        <v/>
      </c>
      <c r="EC91" s="34" t="str">
        <f ca="1">+IF(OFFSET('Hygiene Data'!$G$14,0,10*ROW('Hygiene Data'!G85))="","",OFFSET('Hygiene Data'!$G$14,0,10*ROW('Hygiene Data'!G85)))</f>
        <v/>
      </c>
      <c r="ED91" s="34" t="str">
        <f ca="1">+IF(OFFSET('Hygiene Data'!$H$12,0,10*ROW('Hygiene Data'!H85))="","",OFFSET('Hygiene Data'!$H$12,0,10*ROW('Hygiene Data'!H85)))</f>
        <v/>
      </c>
      <c r="EE91" s="34" t="str">
        <f ca="1">+IF(OFFSET('Hygiene Data'!$H$13,0,10*ROW('Hygiene Data'!H85))="","",OFFSET('Hygiene Data'!$H$13,0,10*ROW('Hygiene Data'!H85)))</f>
        <v/>
      </c>
      <c r="EF91" s="34" t="str">
        <f ca="1">+IF(OFFSET('Hygiene Data'!$H$14,0,10*ROW('Hygiene Data'!H85))="","",OFFSET('Hygiene Data'!$H$14,0,10*ROW('Hygiene Data'!H85)))</f>
        <v/>
      </c>
    </row>
    <row r="92" spans="1:136" x14ac:dyDescent="0.25">
      <c r="A92" s="57" t="str">
        <f ca="1">+IF(OFFSET('Water Data'!$B$1,0,10*ROW('Water Data'!B89))="","",OFFSET('Water Data'!$B$1,0,10*ROW('Water Data'!B89)))</f>
        <v/>
      </c>
      <c r="B92" s="57" t="str">
        <f ca="1">+IF(OFFSET('Water Data'!$A$3,0,10*ROW('Water Data'!A89))="","",OFFSET('Water Data'!$A$3,0,10*ROW('Water Data'!A89)))</f>
        <v/>
      </c>
      <c r="C92" s="57" t="str">
        <f ca="1">+IF(OFFSET('Water Data'!$C$3,0,10*ROW('Water Data'!C89))="","",OFFSET('Water Data'!$C$3,0,10*ROW('Water Data'!C89)))</f>
        <v/>
      </c>
      <c r="D92" s="249" t="e">
        <f ca="1">+IF(AND(ISNUMBER(OFFSET('Water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9" t="e">
        <f ca="1">+IF(AND(ISNUMBER(OFFSET('Water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9" t="e">
        <f ca="1">+IF(AND(ISNUMBER(OFFSET('Water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9" t="e">
        <f ca="1">+IF(AND(ISNUMBER(OFFSET('Water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9" t="e">
        <f ca="1">+IF(AND(ISNUMBER(OFFSET('Water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9" t="e">
        <f ca="1">+IF(AND(ISNUMBER(OFFSET('Water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9" t="e">
        <f ca="1">+IF(AND(ISNUMBER(OFFSET('Water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9" t="e">
        <f ca="1">+IF(AND(ISNUMBER(OFFSET('Water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9" t="e">
        <f ca="1">+IF(AND(ISNUMBER(OFFSET('Water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9" t="e">
        <f ca="1">+IF(AND(ISNUMBER(OFFSET('Water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9" t="e">
        <f ca="1">+IF(AND(ISNUMBER(OFFSET('Water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9" t="e">
        <f ca="1">+IF(AND(ISNUMBER(OFFSET('Water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9" t="e">
        <f ca="1">+IF(AND(ISNUMBER(OFFSET('Water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9" t="e">
        <f ca="1">+IF(AND(ISNUMBER(OFFSET('Water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9" t="e">
        <f ca="1">+IF(AND(ISNUMBER(OFFSET('Water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9" t="e">
        <f ca="1">+IF(AND(ISNUMBER(OFFSET('Water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9" t="e">
        <f ca="1">+IF(AND(ISNUMBER(OFFSET('Water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9" t="e">
        <f ca="1">+IF(AND(ISNUMBER(OFFSET('Water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0" t="e">
        <f ca="1">+IF(AND(ISNUMBER(OFFSET('Sanitation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0" t="e">
        <f ca="1">+IF(AND(ISNUMBER(OFFSET('Sanitation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0" t="e">
        <f ca="1">+IF(AND(ISNUMBER(OFFSET('Sanitation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0" t="e">
        <f ca="1">+IF(AND(ISNUMBER(OFFSET('Sanitation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0" t="e">
        <f ca="1">+IF(AND(ISNUMBER(OFFSET('Sanitation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0" t="e">
        <f ca="1">+IF(AND(ISNUMBER(OFFSET('Sanitation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0" t="e">
        <f ca="1">+IF(AND(ISNUMBER(OFFSET('Sanitation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0" t="e">
        <f ca="1">+IF(AND(ISNUMBER(OFFSET('Sanitation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0" t="e">
        <f ca="1">+IF(AND(ISNUMBER(OFFSET('Sanitation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0" t="e">
        <f ca="1">+IF(AND(ISNUMBER(OFFSET('Sanitation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0" t="e">
        <f ca="1">+IF(AND(ISNUMBER(OFFSET('Sanitation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0" t="e">
        <f ca="1">+IF(AND(ISNUMBER(OFFSET('Sanitation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0" t="e">
        <f ca="1">+IF(AND(ISNUMBER(OFFSET('Sanitation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0" t="e">
        <f ca="1">+IF(AND(ISNUMBER(OFFSET('Sanitation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0" t="e">
        <f ca="1">+IF(AND(ISNUMBER(OFFSET('Sanitation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0" t="e">
        <f ca="1">+IF(AND(ISNUMBER(OFFSET('Sanitation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0" t="e">
        <f ca="1">+IF(AND(ISNUMBER(OFFSET('Sanitation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0" t="e">
        <f ca="1">+IF(AND(ISNUMBER(OFFSET('Sanitation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0" t="e">
        <f ca="1">+IF(AND(ISNUMBER(OFFSET('Sanitation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0" t="e">
        <f ca="1">+IF(AND(ISNUMBER(OFFSET('Sanitation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0" t="e">
        <f ca="1">+IF(AND(ISNUMBER(OFFSET('Sanitation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0" t="e">
        <f ca="1">+IF(AND(ISNUMBER(OFFSET('Sanitation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0" t="e">
        <f ca="1">+IF(AND(ISNUMBER(OFFSET('Sanitation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0" t="e">
        <f ca="1">+IF(AND(ISNUMBER(OFFSET('Sanitation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0" t="e">
        <f ca="1">+IF(AND(ISNUMBER(OFFSET('Sanitation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0" t="e">
        <f ca="1">+IF(AND(ISNUMBER(OFFSET('Sanitation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0" t="e">
        <f ca="1">+IF(AND(ISNUMBER(OFFSET('Sanitation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0" t="e">
        <f ca="1">+IF(AND(ISNUMBER(OFFSET('Sanitation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0" t="e">
        <f ca="1">+IF(AND(ISNUMBER(OFFSET('Sanitation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0" t="e">
        <f ca="1">+IF(AND(ISNUMBER(OFFSET('Sanitation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1" t="e">
        <f ca="1">+IF(AND(ISNUMBER(OFFSET('Hygiene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1" t="e">
        <f ca="1">+IF(AND(ISNUMBER(OFFSET('Hygiene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1" t="e">
        <f ca="1">+IF(AND(ISNUMBER(OFFSET('Hygiene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1" t="e">
        <f ca="1">+IF(AND(ISNUMBER(OFFSET('Hygiene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1" t="e">
        <f ca="1">+IF(AND(ISNUMBER(OFFSET('Hygiene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1" t="e">
        <f ca="1">+IF(AND(ISNUMBER(OFFSET('Hygiene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1" t="e">
        <f ca="1">+IF(AND(ISNUMBER(OFFSET('Hygiene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1" t="e">
        <f ca="1">+IF(AND(ISNUMBER(OFFSET('Hygiene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1" t="e">
        <f ca="1">+IF(AND(ISNUMBER(OFFSET('Hygiene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1" t="e">
        <f ca="1">+IF(AND(ISNUMBER(OFFSET('Hygiene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1" t="e">
        <f ca="1">+IF(AND(ISNUMBER(OFFSET('Hygiene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1" t="e">
        <f ca="1">+IF(AND(ISNUMBER(OFFSET('Hygiene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1" t="e">
        <f ca="1">+IF(AND(ISNUMBER(OFFSET('Hygiene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1" t="e">
        <f ca="1">+IF(AND(ISNUMBER(OFFSET('Hygiene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1" t="e">
        <f ca="1">+IF(AND(ISNUMBER(OFFSET('Hygiene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1" t="e">
        <f ca="1">+IF(AND(ISNUMBER(OFFSET('Hygiene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1" t="e">
        <f ca="1">+IF(AND(ISNUMBER(OFFSET('Hygiene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1" t="e">
        <f ca="1">+IF(AND(ISNUMBER(OFFSET('Hygiene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1">+IF(OFFSET('Water Data'!$C$28,0,10*ROW('Water Data'!C86))="","",OFFSET('Water Data'!$C$28,0,10*ROW('Water Data'!C86)))</f>
        <v/>
      </c>
      <c r="BT92" s="34" t="str">
        <f ca="1">+IF(OFFSET('Water Data'!$C$29,0,10*ROW('Water Data'!C86))="","",OFFSET('Water Data'!$C$29,0,10*ROW('Water Data'!C86)))</f>
        <v/>
      </c>
      <c r="BU92" s="34" t="str">
        <f ca="1">+IF(OFFSET('Water Data'!$C$30,0,10*ROW('Water Data'!C86))="","",OFFSET('Water Data'!$C$30,0,10*ROW('Water Data'!C86)))</f>
        <v/>
      </c>
      <c r="BV92" s="34" t="str">
        <f ca="1">+IF(OFFSET('Water Data'!$D$28,0,10*ROW('Water Data'!D86))="","",OFFSET('Water Data'!$D$28,0,10*ROW('Water Data'!D86)))</f>
        <v/>
      </c>
      <c r="BW92" s="34" t="str">
        <f ca="1">+IF(OFFSET('Water Data'!$D$29,0,10*ROW('Water Data'!D86))="","",OFFSET('Water Data'!$D$29,0,10*ROW('Water Data'!D86)))</f>
        <v/>
      </c>
      <c r="BX92" s="34" t="str">
        <f ca="1">+IF(OFFSET('Water Data'!$D$30,0,10*ROW('Water Data'!D86))="","",OFFSET('Water Data'!$D$30,0,10*ROW('Water Data'!D86)))</f>
        <v/>
      </c>
      <c r="BY92" s="34" t="str">
        <f ca="1">+IF(OFFSET('Water Data'!$E$28,0,10*ROW('Water Data'!E86))="","",OFFSET('Water Data'!$E$28,0,10*ROW('Water Data'!E86)))</f>
        <v/>
      </c>
      <c r="BZ92" s="34" t="str">
        <f ca="1">+IF(OFFSET('Water Data'!$E$29,0,10*ROW('Water Data'!E86))="","",OFFSET('Water Data'!$E$29,0,10*ROW('Water Data'!E86)))</f>
        <v/>
      </c>
      <c r="CA92" s="34" t="str">
        <f ca="1">+IF(OFFSET('Water Data'!$E$30,0,10*ROW('Water Data'!E86))="","",OFFSET('Water Data'!$E$30,0,10*ROW('Water Data'!E86)))</f>
        <v/>
      </c>
      <c r="CB92" s="34" t="str">
        <f ca="1">+IF(OFFSET('Water Data'!$F$28,0,10*ROW('Water Data'!F86))="","",OFFSET('Water Data'!$F$28,0,10*ROW('Water Data'!F86)))</f>
        <v/>
      </c>
      <c r="CC92" s="34" t="str">
        <f ca="1">+IF(OFFSET('Water Data'!$F$29,0,10*ROW('Water Data'!F86))="","",OFFSET('Water Data'!$F$29,0,10*ROW('Water Data'!F86)))</f>
        <v/>
      </c>
      <c r="CD92" s="34" t="str">
        <f ca="1">+IF(OFFSET('Water Data'!$F$30,0,10*ROW('Water Data'!F86))="","",OFFSET('Water Data'!$F$30,0,10*ROW('Water Data'!F86)))</f>
        <v/>
      </c>
      <c r="CE92" s="34" t="str">
        <f ca="1">+IF(OFFSET('Water Data'!$G$28,0,10*ROW('Water Data'!G86))="","",OFFSET('Water Data'!$G$28,0,10*ROW('Water Data'!G86)))</f>
        <v/>
      </c>
      <c r="CF92" s="34" t="str">
        <f ca="1">+IF(OFFSET('Water Data'!$G$29,0,10*ROW('Water Data'!G86))="","",OFFSET('Water Data'!$G$29,0,10*ROW('Water Data'!G86)))</f>
        <v/>
      </c>
      <c r="CG92" s="34" t="str">
        <f ca="1">+IF(OFFSET('Water Data'!$G$30,0,10*ROW('Water Data'!G86))="","",OFFSET('Water Data'!$G$30,0,10*ROW('Water Data'!G86)))</f>
        <v/>
      </c>
      <c r="CH92" s="34" t="str">
        <f ca="1">+IF(OFFSET('Water Data'!$H$28,0,10*ROW('Water Data'!H86))="","",OFFSET('Water Data'!$H$28,0,10*ROW('Water Data'!H86)))</f>
        <v/>
      </c>
      <c r="CI92" s="34" t="str">
        <f ca="1">+IF(OFFSET('Water Data'!$H$29,0,10*ROW('Water Data'!H86))="","",OFFSET('Water Data'!$H$29,0,10*ROW('Water Data'!H86)))</f>
        <v/>
      </c>
      <c r="CJ92" s="34" t="str">
        <f ca="1">+IF(OFFSET('Water Data'!$H$30,0,10*ROW('Water Data'!H86))="","",OFFSET('Water Data'!$H$30,0,10*ROW('Water Data'!H86)))</f>
        <v/>
      </c>
      <c r="CK92" s="34" t="str">
        <f ca="1">+IF(OFFSET('Sanitation Data'!$C$29,0,10*ROW('Sanitation Data'!C86))="","",OFFSET('Sanitation Data'!$C$29,0,10*ROW('Sanitation Data'!C86)))</f>
        <v/>
      </c>
      <c r="CL92" s="34" t="str">
        <f ca="1">+IF(OFFSET('Sanitation Data'!$C$30,0,10*ROW('Sanitation Data'!C86))="","",OFFSET('Sanitation Data'!$C$30,0,10*ROW('Sanitation Data'!C86)))</f>
        <v/>
      </c>
      <c r="CM92" s="34" t="str">
        <f ca="1">+IF(OFFSET('Sanitation Data'!$C$31,0,10*ROW('Sanitation Data'!C86))="","",OFFSET('Sanitation Data'!$C$31,0,10*ROW('Sanitation Data'!C86)))</f>
        <v/>
      </c>
      <c r="CN92" s="34" t="str">
        <f ca="1">+IF(OFFSET('Sanitation Data'!$C$32,0,10*ROW('Sanitation Data'!C86))="","",OFFSET('Sanitation Data'!$C$32,0,10*ROW('Sanitation Data'!C86)))</f>
        <v/>
      </c>
      <c r="CO92" s="34" t="str">
        <f ca="1">+IF(OFFSET('Sanitation Data'!$C$33,0,10*ROW('Sanitation Data'!C86))="","",OFFSET('Sanitation Data'!$C$33,0,10*ROW('Sanitation Data'!C86)))</f>
        <v/>
      </c>
      <c r="CP92" s="34" t="str">
        <f ca="1">+IF(OFFSET('Sanitation Data'!$D$29,0,10*ROW('Sanitation Data'!D86))="","",OFFSET('Sanitation Data'!$D$29,0,10*ROW('Sanitation Data'!D86)))</f>
        <v/>
      </c>
      <c r="CQ92" s="34" t="str">
        <f ca="1">+IF(OFFSET('Sanitation Data'!$D$30,0,10*ROW('Sanitation Data'!D86))="","",OFFSET('Sanitation Data'!$D$30,0,10*ROW('Sanitation Data'!D86)))</f>
        <v/>
      </c>
      <c r="CR92" s="34" t="str">
        <f ca="1">+IF(OFFSET('Sanitation Data'!$D$31,0,10*ROW('Sanitation Data'!D86))="","",OFFSET('Sanitation Data'!$D$31,0,10*ROW('Sanitation Data'!D86)))</f>
        <v/>
      </c>
      <c r="CS92" s="34" t="str">
        <f ca="1">+IF(OFFSET('Sanitation Data'!$D$32,0,10*ROW('Sanitation Data'!D86))="","",OFFSET('Sanitation Data'!$D$32,0,10*ROW('Sanitation Data'!D86)))</f>
        <v/>
      </c>
      <c r="CT92" s="34" t="str">
        <f ca="1">+IF(OFFSET('Sanitation Data'!$D$33,0,10*ROW('Sanitation Data'!D86))="","",OFFSET('Sanitation Data'!$D$33,0,10*ROW('Sanitation Data'!D86)))</f>
        <v/>
      </c>
      <c r="CU92" s="34" t="str">
        <f ca="1">+IF(OFFSET('Sanitation Data'!$E$29,0,10*ROW('Sanitation Data'!E86))="","",OFFSET('Sanitation Data'!$E$29,0,10*ROW('Sanitation Data'!E86)))</f>
        <v/>
      </c>
      <c r="CV92" s="34" t="str">
        <f ca="1">+IF(OFFSET('Sanitation Data'!$E$30,0,10*ROW('Sanitation Data'!E86))="","",OFFSET('Sanitation Data'!$E$30,0,10*ROW('Sanitation Data'!E86)))</f>
        <v/>
      </c>
      <c r="CW92" s="34" t="str">
        <f ca="1">+IF(OFFSET('Sanitation Data'!$E$31,0,10*ROW('Sanitation Data'!E86))="","",OFFSET('Sanitation Data'!$E$31,0,10*ROW('Sanitation Data'!E86)))</f>
        <v/>
      </c>
      <c r="CX92" s="34" t="str">
        <f ca="1">+IF(OFFSET('Sanitation Data'!$E$32,0,10*ROW('Sanitation Data'!E86))="","",OFFSET('Sanitation Data'!$E$32,0,10*ROW('Sanitation Data'!E86)))</f>
        <v/>
      </c>
      <c r="CY92" s="34" t="str">
        <f ca="1">+IF(OFFSET('Sanitation Data'!$E$33,0,10*ROW('Sanitation Data'!E86))="","",OFFSET('Sanitation Data'!$E$33,0,10*ROW('Sanitation Data'!E86)))</f>
        <v/>
      </c>
      <c r="CZ92" s="34" t="str">
        <f ca="1">+IF(OFFSET('Sanitation Data'!$F$29,0,10*ROW('Sanitation Data'!F86))="","",OFFSET('Sanitation Data'!$F$29,0,10*ROW('Sanitation Data'!F86)))</f>
        <v/>
      </c>
      <c r="DA92" s="34" t="str">
        <f ca="1">+IF(OFFSET('Sanitation Data'!$F$30,0,10*ROW('Sanitation Data'!F86))="","",OFFSET('Sanitation Data'!$F$30,0,10*ROW('Sanitation Data'!F86)))</f>
        <v/>
      </c>
      <c r="DB92" s="34" t="str">
        <f ca="1">+IF(OFFSET('Sanitation Data'!$F$31,0,10*ROW('Sanitation Data'!F86))="","",OFFSET('Sanitation Data'!$F$31,0,10*ROW('Sanitation Data'!F86)))</f>
        <v/>
      </c>
      <c r="DC92" s="34" t="str">
        <f ca="1">+IF(OFFSET('Sanitation Data'!$F$32,0,10*ROW('Sanitation Data'!F86))="","",OFFSET('Sanitation Data'!$F$32,0,10*ROW('Sanitation Data'!F86)))</f>
        <v/>
      </c>
      <c r="DD92" s="34" t="str">
        <f ca="1">+IF(OFFSET('Sanitation Data'!$F$33,0,10*ROW('Sanitation Data'!F86))="","",OFFSET('Sanitation Data'!$F$33,0,10*ROW('Sanitation Data'!F86)))</f>
        <v/>
      </c>
      <c r="DE92" s="34" t="str">
        <f ca="1">+IF(OFFSET('Sanitation Data'!$G$29,0,10*ROW('Sanitation Data'!G86))="","",OFFSET('Sanitation Data'!$G$29,0,10*ROW('Sanitation Data'!G86)))</f>
        <v/>
      </c>
      <c r="DF92" s="34" t="str">
        <f ca="1">+IF(OFFSET('Sanitation Data'!$G$30,0,10*ROW('Sanitation Data'!G86))="","",OFFSET('Sanitation Data'!$G$30,0,10*ROW('Sanitation Data'!G86)))</f>
        <v/>
      </c>
      <c r="DG92" s="34" t="str">
        <f ca="1">+IF(OFFSET('Sanitation Data'!$G$31,0,10*ROW('Sanitation Data'!G86))="","",OFFSET('Sanitation Data'!$G$31,0,10*ROW('Sanitation Data'!G86)))</f>
        <v/>
      </c>
      <c r="DH92" s="34" t="str">
        <f ca="1">+IF(OFFSET('Sanitation Data'!$G$32,0,10*ROW('Sanitation Data'!G86))="","",OFFSET('Sanitation Data'!$G$32,0,10*ROW('Sanitation Data'!G86)))</f>
        <v/>
      </c>
      <c r="DI92" s="34" t="str">
        <f ca="1">+IF(OFFSET('Sanitation Data'!$G$33,0,10*ROW('Sanitation Data'!G86))="","",OFFSET('Sanitation Data'!$G$33,0,10*ROW('Sanitation Data'!G86)))</f>
        <v/>
      </c>
      <c r="DJ92" s="34" t="str">
        <f ca="1">+IF(OFFSET('Sanitation Data'!$H$29,0,10*ROW('Sanitation Data'!H86))="","",OFFSET('Sanitation Data'!$H$29,0,10*ROW('Sanitation Data'!H86)))</f>
        <v/>
      </c>
      <c r="DK92" s="34" t="str">
        <f ca="1">+IF(OFFSET('Sanitation Data'!$H$30,0,10*ROW('Sanitation Data'!H86))="","",OFFSET('Sanitation Data'!$H$30,0,10*ROW('Sanitation Data'!H86)))</f>
        <v/>
      </c>
      <c r="DL92" s="34" t="str">
        <f ca="1">+IF(OFFSET('Sanitation Data'!$H$31,0,10*ROW('Sanitation Data'!H86))="","",OFFSET('Sanitation Data'!$H$31,0,10*ROW('Sanitation Data'!H86)))</f>
        <v/>
      </c>
      <c r="DM92" s="34" t="str">
        <f ca="1">+IF(OFFSET('Sanitation Data'!$H$32,0,10*ROW('Sanitation Data'!H86))="","",OFFSET('Sanitation Data'!$H$32,0,10*ROW('Sanitation Data'!H86)))</f>
        <v/>
      </c>
      <c r="DN92" s="34" t="str">
        <f ca="1">+IF(OFFSET('Sanitation Data'!$H$33,0,10*ROW('Sanitation Data'!H86))="","",OFFSET('Sanitation Data'!$H$33,0,10*ROW('Sanitation Data'!H86)))</f>
        <v/>
      </c>
      <c r="DO92" s="34" t="str">
        <f ca="1">+IF(OFFSET('Hygiene Data'!$C$12,0,10*ROW('Hygiene Data'!C86))="","",OFFSET('Hygiene Data'!$C$12,0,10*ROW('Hygiene Data'!C86)))</f>
        <v/>
      </c>
      <c r="DP92" s="34" t="str">
        <f ca="1">+IF(OFFSET('Hygiene Data'!$C$13,0,10*ROW('Hygiene Data'!C86))="","",OFFSET('Hygiene Data'!$C$13,0,10*ROW('Hygiene Data'!C86)))</f>
        <v/>
      </c>
      <c r="DQ92" s="34" t="str">
        <f ca="1">+IF(OFFSET('Hygiene Data'!$C$14,0,10*ROW('Hygiene Data'!C86))="","",OFFSET('Hygiene Data'!$C$14,0,10*ROW('Hygiene Data'!C86)))</f>
        <v/>
      </c>
      <c r="DR92" s="34" t="str">
        <f ca="1">+IF(OFFSET('Hygiene Data'!$D$12,0,10*ROW('Hygiene Data'!D86))="","",OFFSET('Hygiene Data'!$D$12,0,10*ROW('Hygiene Data'!D86)))</f>
        <v/>
      </c>
      <c r="DS92" s="34" t="str">
        <f ca="1">+IF(OFFSET('Hygiene Data'!$D$13,0,10*ROW('Hygiene Data'!D86))="","",OFFSET('Hygiene Data'!$D$13,0,10*ROW('Hygiene Data'!D86)))</f>
        <v/>
      </c>
      <c r="DT92" s="34" t="str">
        <f ca="1">+IF(OFFSET('Hygiene Data'!$D$14,0,10*ROW('Hygiene Data'!D86))="","",OFFSET('Hygiene Data'!$D$14,0,10*ROW('Hygiene Data'!D86)))</f>
        <v/>
      </c>
      <c r="DU92" s="34" t="str">
        <f ca="1">+IF(OFFSET('Hygiene Data'!$E$12,0,10*ROW('Hygiene Data'!E86))="","",OFFSET('Hygiene Data'!$E$12,0,10*ROW('Hygiene Data'!E86)))</f>
        <v/>
      </c>
      <c r="DV92" s="34" t="str">
        <f ca="1">+IF(OFFSET('Hygiene Data'!$E$13,0,10*ROW('Hygiene Data'!E86))="","",OFFSET('Hygiene Data'!$E$13,0,10*ROW('Hygiene Data'!E86)))</f>
        <v/>
      </c>
      <c r="DW92" s="34" t="str">
        <f ca="1">+IF(OFFSET('Hygiene Data'!$E$14,0,10*ROW('Hygiene Data'!E86))="","",OFFSET('Hygiene Data'!$E$14,0,10*ROW('Hygiene Data'!E86)))</f>
        <v/>
      </c>
      <c r="DX92" s="34" t="str">
        <f ca="1">+IF(OFFSET('Hygiene Data'!$F$12,0,10*ROW('Hygiene Data'!F86))="","",OFFSET('Hygiene Data'!$F$12,0,10*ROW('Hygiene Data'!F86)))</f>
        <v/>
      </c>
      <c r="DY92" s="34" t="str">
        <f ca="1">+IF(OFFSET('Hygiene Data'!$F$13,0,10*ROW('Hygiene Data'!F86))="","",OFFSET('Hygiene Data'!$F$13,0,10*ROW('Hygiene Data'!F86)))</f>
        <v/>
      </c>
      <c r="DZ92" s="34" t="str">
        <f ca="1">+IF(OFFSET('Hygiene Data'!$F$14,0,10*ROW('Hygiene Data'!F86))="","",OFFSET('Hygiene Data'!$F$14,0,10*ROW('Hygiene Data'!F86)))</f>
        <v/>
      </c>
      <c r="EA92" s="34" t="str">
        <f ca="1">+IF(OFFSET('Hygiene Data'!$G$12,0,10*ROW('Hygiene Data'!G86))="","",OFFSET('Hygiene Data'!$G$12,0,10*ROW('Hygiene Data'!G86)))</f>
        <v/>
      </c>
      <c r="EB92" s="34" t="str">
        <f ca="1">+IF(OFFSET('Hygiene Data'!$G$13,0,10*ROW('Hygiene Data'!G86))="","",OFFSET('Hygiene Data'!$G$13,0,10*ROW('Hygiene Data'!G86)))</f>
        <v/>
      </c>
      <c r="EC92" s="34" t="str">
        <f ca="1">+IF(OFFSET('Hygiene Data'!$G$14,0,10*ROW('Hygiene Data'!G86))="","",OFFSET('Hygiene Data'!$G$14,0,10*ROW('Hygiene Data'!G86)))</f>
        <v/>
      </c>
      <c r="ED92" s="34" t="str">
        <f ca="1">+IF(OFFSET('Hygiene Data'!$H$12,0,10*ROW('Hygiene Data'!H86))="","",OFFSET('Hygiene Data'!$H$12,0,10*ROW('Hygiene Data'!H86)))</f>
        <v/>
      </c>
      <c r="EE92" s="34" t="str">
        <f ca="1">+IF(OFFSET('Hygiene Data'!$H$13,0,10*ROW('Hygiene Data'!H86))="","",OFFSET('Hygiene Data'!$H$13,0,10*ROW('Hygiene Data'!H86)))</f>
        <v/>
      </c>
      <c r="EF92" s="34" t="str">
        <f ca="1">+IF(OFFSET('Hygiene Data'!$H$14,0,10*ROW('Hygiene Data'!H86))="","",OFFSET('Hygiene Data'!$H$14,0,10*ROW('Hygiene Data'!H86)))</f>
        <v/>
      </c>
    </row>
    <row r="93" spans="1:136" x14ac:dyDescent="0.25">
      <c r="A93" s="57" t="str">
        <f ca="1">+IF(OFFSET('Water Data'!$B$1,0,10*ROW('Water Data'!B90))="","",OFFSET('Water Data'!$B$1,0,10*ROW('Water Data'!B90)))</f>
        <v/>
      </c>
      <c r="B93" s="57" t="str">
        <f ca="1">+IF(OFFSET('Water Data'!$A$3,0,10*ROW('Water Data'!A90))="","",OFFSET('Water Data'!$A$3,0,10*ROW('Water Data'!A90)))</f>
        <v/>
      </c>
      <c r="C93" s="57" t="str">
        <f ca="1">+IF(OFFSET('Water Data'!$C$3,0,10*ROW('Water Data'!C90))="","",OFFSET('Water Data'!$C$3,0,10*ROW('Water Data'!C90)))</f>
        <v/>
      </c>
      <c r="D93" s="249" t="e">
        <f ca="1">+IF(AND(ISNUMBER(OFFSET('Water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9" t="e">
        <f ca="1">+IF(AND(ISNUMBER(OFFSET('Water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9" t="e">
        <f ca="1">+IF(AND(ISNUMBER(OFFSET('Water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9" t="e">
        <f ca="1">+IF(AND(ISNUMBER(OFFSET('Water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9" t="e">
        <f ca="1">+IF(AND(ISNUMBER(OFFSET('Water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9" t="e">
        <f ca="1">+IF(AND(ISNUMBER(OFFSET('Water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9" t="e">
        <f ca="1">+IF(AND(ISNUMBER(OFFSET('Water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9" t="e">
        <f ca="1">+IF(AND(ISNUMBER(OFFSET('Water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9" t="e">
        <f ca="1">+IF(AND(ISNUMBER(OFFSET('Water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9" t="e">
        <f ca="1">+IF(AND(ISNUMBER(OFFSET('Water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9" t="e">
        <f ca="1">+IF(AND(ISNUMBER(OFFSET('Water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9" t="e">
        <f ca="1">+IF(AND(ISNUMBER(OFFSET('Water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9" t="e">
        <f ca="1">+IF(AND(ISNUMBER(OFFSET('Water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9" t="e">
        <f ca="1">+IF(AND(ISNUMBER(OFFSET('Water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9" t="e">
        <f ca="1">+IF(AND(ISNUMBER(OFFSET('Water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9" t="e">
        <f ca="1">+IF(AND(ISNUMBER(OFFSET('Water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9" t="e">
        <f ca="1">+IF(AND(ISNUMBER(OFFSET('Water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9" t="e">
        <f ca="1">+IF(AND(ISNUMBER(OFFSET('Water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0" t="e">
        <f ca="1">+IF(AND(ISNUMBER(OFFSET('Sanitation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0" t="e">
        <f ca="1">+IF(AND(ISNUMBER(OFFSET('Sanitation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0" t="e">
        <f ca="1">+IF(AND(ISNUMBER(OFFSET('Sanitation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0" t="e">
        <f ca="1">+IF(AND(ISNUMBER(OFFSET('Sanitation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0" t="e">
        <f ca="1">+IF(AND(ISNUMBER(OFFSET('Sanitation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0" t="e">
        <f ca="1">+IF(AND(ISNUMBER(OFFSET('Sanitation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0" t="e">
        <f ca="1">+IF(AND(ISNUMBER(OFFSET('Sanitation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0" t="e">
        <f ca="1">+IF(AND(ISNUMBER(OFFSET('Sanitation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0" t="e">
        <f ca="1">+IF(AND(ISNUMBER(OFFSET('Sanitation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0" t="e">
        <f ca="1">+IF(AND(ISNUMBER(OFFSET('Sanitation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0" t="e">
        <f ca="1">+IF(AND(ISNUMBER(OFFSET('Sanitation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0" t="e">
        <f ca="1">+IF(AND(ISNUMBER(OFFSET('Sanitation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0" t="e">
        <f ca="1">+IF(AND(ISNUMBER(OFFSET('Sanitation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0" t="e">
        <f ca="1">+IF(AND(ISNUMBER(OFFSET('Sanitation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0" t="e">
        <f ca="1">+IF(AND(ISNUMBER(OFFSET('Sanitation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0" t="e">
        <f ca="1">+IF(AND(ISNUMBER(OFFSET('Sanitation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0" t="e">
        <f ca="1">+IF(AND(ISNUMBER(OFFSET('Sanitation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0" t="e">
        <f ca="1">+IF(AND(ISNUMBER(OFFSET('Sanitation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0" t="e">
        <f ca="1">+IF(AND(ISNUMBER(OFFSET('Sanitation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0" t="e">
        <f ca="1">+IF(AND(ISNUMBER(OFFSET('Sanitation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0" t="e">
        <f ca="1">+IF(AND(ISNUMBER(OFFSET('Sanitation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0" t="e">
        <f ca="1">+IF(AND(ISNUMBER(OFFSET('Sanitation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0" t="e">
        <f ca="1">+IF(AND(ISNUMBER(OFFSET('Sanitation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0" t="e">
        <f ca="1">+IF(AND(ISNUMBER(OFFSET('Sanitation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0" t="e">
        <f ca="1">+IF(AND(ISNUMBER(OFFSET('Sanitation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0" t="e">
        <f ca="1">+IF(AND(ISNUMBER(OFFSET('Sanitation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0" t="e">
        <f ca="1">+IF(AND(ISNUMBER(OFFSET('Sanitation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0" t="e">
        <f ca="1">+IF(AND(ISNUMBER(OFFSET('Sanitation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0" t="e">
        <f ca="1">+IF(AND(ISNUMBER(OFFSET('Sanitation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0" t="e">
        <f ca="1">+IF(AND(ISNUMBER(OFFSET('Sanitation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1" t="e">
        <f ca="1">+IF(AND(ISNUMBER(OFFSET('Hygiene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1" t="e">
        <f ca="1">+IF(AND(ISNUMBER(OFFSET('Hygiene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1" t="e">
        <f ca="1">+IF(AND(ISNUMBER(OFFSET('Hygiene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1" t="e">
        <f ca="1">+IF(AND(ISNUMBER(OFFSET('Hygiene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1" t="e">
        <f ca="1">+IF(AND(ISNUMBER(OFFSET('Hygiene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1" t="e">
        <f ca="1">+IF(AND(ISNUMBER(OFFSET('Hygiene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1" t="e">
        <f ca="1">+IF(AND(ISNUMBER(OFFSET('Hygiene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1" t="e">
        <f ca="1">+IF(AND(ISNUMBER(OFFSET('Hygiene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1" t="e">
        <f ca="1">+IF(AND(ISNUMBER(OFFSET('Hygiene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1" t="e">
        <f ca="1">+IF(AND(ISNUMBER(OFFSET('Hygiene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1" t="e">
        <f ca="1">+IF(AND(ISNUMBER(OFFSET('Hygiene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1" t="e">
        <f ca="1">+IF(AND(ISNUMBER(OFFSET('Hygiene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1" t="e">
        <f ca="1">+IF(AND(ISNUMBER(OFFSET('Hygiene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1" t="e">
        <f ca="1">+IF(AND(ISNUMBER(OFFSET('Hygiene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1" t="e">
        <f ca="1">+IF(AND(ISNUMBER(OFFSET('Hygiene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1" t="e">
        <f ca="1">+IF(AND(ISNUMBER(OFFSET('Hygiene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1" t="e">
        <f ca="1">+IF(AND(ISNUMBER(OFFSET('Hygiene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1" t="e">
        <f ca="1">+IF(AND(ISNUMBER(OFFSET('Hygiene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1">+IF(OFFSET('Water Data'!$C$28,0,10*ROW('Water Data'!C87))="","",OFFSET('Water Data'!$C$28,0,10*ROW('Water Data'!C87)))</f>
        <v/>
      </c>
      <c r="BT93" s="34" t="str">
        <f ca="1">+IF(OFFSET('Water Data'!$C$29,0,10*ROW('Water Data'!C87))="","",OFFSET('Water Data'!$C$29,0,10*ROW('Water Data'!C87)))</f>
        <v/>
      </c>
      <c r="BU93" s="34" t="str">
        <f ca="1">+IF(OFFSET('Water Data'!$C$30,0,10*ROW('Water Data'!C87))="","",OFFSET('Water Data'!$C$30,0,10*ROW('Water Data'!C87)))</f>
        <v/>
      </c>
      <c r="BV93" s="34" t="str">
        <f ca="1">+IF(OFFSET('Water Data'!$D$28,0,10*ROW('Water Data'!D87))="","",OFFSET('Water Data'!$D$28,0,10*ROW('Water Data'!D87)))</f>
        <v/>
      </c>
      <c r="BW93" s="34" t="str">
        <f ca="1">+IF(OFFSET('Water Data'!$D$29,0,10*ROW('Water Data'!D87))="","",OFFSET('Water Data'!$D$29,0,10*ROW('Water Data'!D87)))</f>
        <v/>
      </c>
      <c r="BX93" s="34" t="str">
        <f ca="1">+IF(OFFSET('Water Data'!$D$30,0,10*ROW('Water Data'!D87))="","",OFFSET('Water Data'!$D$30,0,10*ROW('Water Data'!D87)))</f>
        <v/>
      </c>
      <c r="BY93" s="34" t="str">
        <f ca="1">+IF(OFFSET('Water Data'!$E$28,0,10*ROW('Water Data'!E87))="","",OFFSET('Water Data'!$E$28,0,10*ROW('Water Data'!E87)))</f>
        <v/>
      </c>
      <c r="BZ93" s="34" t="str">
        <f ca="1">+IF(OFFSET('Water Data'!$E$29,0,10*ROW('Water Data'!E87))="","",OFFSET('Water Data'!$E$29,0,10*ROW('Water Data'!E87)))</f>
        <v/>
      </c>
      <c r="CA93" s="34" t="str">
        <f ca="1">+IF(OFFSET('Water Data'!$E$30,0,10*ROW('Water Data'!E87))="","",OFFSET('Water Data'!$E$30,0,10*ROW('Water Data'!E87)))</f>
        <v/>
      </c>
      <c r="CB93" s="34" t="str">
        <f ca="1">+IF(OFFSET('Water Data'!$F$28,0,10*ROW('Water Data'!F87))="","",OFFSET('Water Data'!$F$28,0,10*ROW('Water Data'!F87)))</f>
        <v/>
      </c>
      <c r="CC93" s="34" t="str">
        <f ca="1">+IF(OFFSET('Water Data'!$F$29,0,10*ROW('Water Data'!F87))="","",OFFSET('Water Data'!$F$29,0,10*ROW('Water Data'!F87)))</f>
        <v/>
      </c>
      <c r="CD93" s="34" t="str">
        <f ca="1">+IF(OFFSET('Water Data'!$F$30,0,10*ROW('Water Data'!F87))="","",OFFSET('Water Data'!$F$30,0,10*ROW('Water Data'!F87)))</f>
        <v/>
      </c>
      <c r="CE93" s="34" t="str">
        <f ca="1">+IF(OFFSET('Water Data'!$G$28,0,10*ROW('Water Data'!G87))="","",OFFSET('Water Data'!$G$28,0,10*ROW('Water Data'!G87)))</f>
        <v/>
      </c>
      <c r="CF93" s="34" t="str">
        <f ca="1">+IF(OFFSET('Water Data'!$G$29,0,10*ROW('Water Data'!G87))="","",OFFSET('Water Data'!$G$29,0,10*ROW('Water Data'!G87)))</f>
        <v/>
      </c>
      <c r="CG93" s="34" t="str">
        <f ca="1">+IF(OFFSET('Water Data'!$G$30,0,10*ROW('Water Data'!G87))="","",OFFSET('Water Data'!$G$30,0,10*ROW('Water Data'!G87)))</f>
        <v/>
      </c>
      <c r="CH93" s="34" t="str">
        <f ca="1">+IF(OFFSET('Water Data'!$H$28,0,10*ROW('Water Data'!H87))="","",OFFSET('Water Data'!$H$28,0,10*ROW('Water Data'!H87)))</f>
        <v/>
      </c>
      <c r="CI93" s="34" t="str">
        <f ca="1">+IF(OFFSET('Water Data'!$H$29,0,10*ROW('Water Data'!H87))="","",OFFSET('Water Data'!$H$29,0,10*ROW('Water Data'!H87)))</f>
        <v/>
      </c>
      <c r="CJ93" s="34" t="str">
        <f ca="1">+IF(OFFSET('Water Data'!$H$30,0,10*ROW('Water Data'!H87))="","",OFFSET('Water Data'!$H$30,0,10*ROW('Water Data'!H87)))</f>
        <v/>
      </c>
      <c r="CK93" s="34" t="str">
        <f ca="1">+IF(OFFSET('Sanitation Data'!$C$29,0,10*ROW('Sanitation Data'!C87))="","",OFFSET('Sanitation Data'!$C$29,0,10*ROW('Sanitation Data'!C87)))</f>
        <v/>
      </c>
      <c r="CL93" s="34" t="str">
        <f ca="1">+IF(OFFSET('Sanitation Data'!$C$30,0,10*ROW('Sanitation Data'!C87))="","",OFFSET('Sanitation Data'!$C$30,0,10*ROW('Sanitation Data'!C87)))</f>
        <v/>
      </c>
      <c r="CM93" s="34" t="str">
        <f ca="1">+IF(OFFSET('Sanitation Data'!$C$31,0,10*ROW('Sanitation Data'!C87))="","",OFFSET('Sanitation Data'!$C$31,0,10*ROW('Sanitation Data'!C87)))</f>
        <v/>
      </c>
      <c r="CN93" s="34" t="str">
        <f ca="1">+IF(OFFSET('Sanitation Data'!$C$32,0,10*ROW('Sanitation Data'!C87))="","",OFFSET('Sanitation Data'!$C$32,0,10*ROW('Sanitation Data'!C87)))</f>
        <v/>
      </c>
      <c r="CO93" s="34" t="str">
        <f ca="1">+IF(OFFSET('Sanitation Data'!$C$33,0,10*ROW('Sanitation Data'!C87))="","",OFFSET('Sanitation Data'!$C$33,0,10*ROW('Sanitation Data'!C87)))</f>
        <v/>
      </c>
      <c r="CP93" s="34" t="str">
        <f ca="1">+IF(OFFSET('Sanitation Data'!$D$29,0,10*ROW('Sanitation Data'!D87))="","",OFFSET('Sanitation Data'!$D$29,0,10*ROW('Sanitation Data'!D87)))</f>
        <v/>
      </c>
      <c r="CQ93" s="34" t="str">
        <f ca="1">+IF(OFFSET('Sanitation Data'!$D$30,0,10*ROW('Sanitation Data'!D87))="","",OFFSET('Sanitation Data'!$D$30,0,10*ROW('Sanitation Data'!D87)))</f>
        <v/>
      </c>
      <c r="CR93" s="34" t="str">
        <f ca="1">+IF(OFFSET('Sanitation Data'!$D$31,0,10*ROW('Sanitation Data'!D87))="","",OFFSET('Sanitation Data'!$D$31,0,10*ROW('Sanitation Data'!D87)))</f>
        <v/>
      </c>
      <c r="CS93" s="34" t="str">
        <f ca="1">+IF(OFFSET('Sanitation Data'!$D$32,0,10*ROW('Sanitation Data'!D87))="","",OFFSET('Sanitation Data'!$D$32,0,10*ROW('Sanitation Data'!D87)))</f>
        <v/>
      </c>
      <c r="CT93" s="34" t="str">
        <f ca="1">+IF(OFFSET('Sanitation Data'!$D$33,0,10*ROW('Sanitation Data'!D87))="","",OFFSET('Sanitation Data'!$D$33,0,10*ROW('Sanitation Data'!D87)))</f>
        <v/>
      </c>
      <c r="CU93" s="34" t="str">
        <f ca="1">+IF(OFFSET('Sanitation Data'!$E$29,0,10*ROW('Sanitation Data'!E87))="","",OFFSET('Sanitation Data'!$E$29,0,10*ROW('Sanitation Data'!E87)))</f>
        <v/>
      </c>
      <c r="CV93" s="34" t="str">
        <f ca="1">+IF(OFFSET('Sanitation Data'!$E$30,0,10*ROW('Sanitation Data'!E87))="","",OFFSET('Sanitation Data'!$E$30,0,10*ROW('Sanitation Data'!E87)))</f>
        <v/>
      </c>
      <c r="CW93" s="34" t="str">
        <f ca="1">+IF(OFFSET('Sanitation Data'!$E$31,0,10*ROW('Sanitation Data'!E87))="","",OFFSET('Sanitation Data'!$E$31,0,10*ROW('Sanitation Data'!E87)))</f>
        <v/>
      </c>
      <c r="CX93" s="34" t="str">
        <f ca="1">+IF(OFFSET('Sanitation Data'!$E$32,0,10*ROW('Sanitation Data'!E87))="","",OFFSET('Sanitation Data'!$E$32,0,10*ROW('Sanitation Data'!E87)))</f>
        <v/>
      </c>
      <c r="CY93" s="34" t="str">
        <f ca="1">+IF(OFFSET('Sanitation Data'!$E$33,0,10*ROW('Sanitation Data'!E87))="","",OFFSET('Sanitation Data'!$E$33,0,10*ROW('Sanitation Data'!E87)))</f>
        <v/>
      </c>
      <c r="CZ93" s="34" t="str">
        <f ca="1">+IF(OFFSET('Sanitation Data'!$F$29,0,10*ROW('Sanitation Data'!F87))="","",OFFSET('Sanitation Data'!$F$29,0,10*ROW('Sanitation Data'!F87)))</f>
        <v/>
      </c>
      <c r="DA93" s="34" t="str">
        <f ca="1">+IF(OFFSET('Sanitation Data'!$F$30,0,10*ROW('Sanitation Data'!F87))="","",OFFSET('Sanitation Data'!$F$30,0,10*ROW('Sanitation Data'!F87)))</f>
        <v/>
      </c>
      <c r="DB93" s="34" t="str">
        <f ca="1">+IF(OFFSET('Sanitation Data'!$F$31,0,10*ROW('Sanitation Data'!F87))="","",OFFSET('Sanitation Data'!$F$31,0,10*ROW('Sanitation Data'!F87)))</f>
        <v/>
      </c>
      <c r="DC93" s="34" t="str">
        <f ca="1">+IF(OFFSET('Sanitation Data'!$F$32,0,10*ROW('Sanitation Data'!F87))="","",OFFSET('Sanitation Data'!$F$32,0,10*ROW('Sanitation Data'!F87)))</f>
        <v/>
      </c>
      <c r="DD93" s="34" t="str">
        <f ca="1">+IF(OFFSET('Sanitation Data'!$F$33,0,10*ROW('Sanitation Data'!F87))="","",OFFSET('Sanitation Data'!$F$33,0,10*ROW('Sanitation Data'!F87)))</f>
        <v/>
      </c>
      <c r="DE93" s="34" t="str">
        <f ca="1">+IF(OFFSET('Sanitation Data'!$G$29,0,10*ROW('Sanitation Data'!G87))="","",OFFSET('Sanitation Data'!$G$29,0,10*ROW('Sanitation Data'!G87)))</f>
        <v/>
      </c>
      <c r="DF93" s="34" t="str">
        <f ca="1">+IF(OFFSET('Sanitation Data'!$G$30,0,10*ROW('Sanitation Data'!G87))="","",OFFSET('Sanitation Data'!$G$30,0,10*ROW('Sanitation Data'!G87)))</f>
        <v/>
      </c>
      <c r="DG93" s="34" t="str">
        <f ca="1">+IF(OFFSET('Sanitation Data'!$G$31,0,10*ROW('Sanitation Data'!G87))="","",OFFSET('Sanitation Data'!$G$31,0,10*ROW('Sanitation Data'!G87)))</f>
        <v/>
      </c>
      <c r="DH93" s="34" t="str">
        <f ca="1">+IF(OFFSET('Sanitation Data'!$G$32,0,10*ROW('Sanitation Data'!G87))="","",OFFSET('Sanitation Data'!$G$32,0,10*ROW('Sanitation Data'!G87)))</f>
        <v/>
      </c>
      <c r="DI93" s="34" t="str">
        <f ca="1">+IF(OFFSET('Sanitation Data'!$G$33,0,10*ROW('Sanitation Data'!G87))="","",OFFSET('Sanitation Data'!$G$33,0,10*ROW('Sanitation Data'!G87)))</f>
        <v/>
      </c>
      <c r="DJ93" s="34" t="str">
        <f ca="1">+IF(OFFSET('Sanitation Data'!$H$29,0,10*ROW('Sanitation Data'!H87))="","",OFFSET('Sanitation Data'!$H$29,0,10*ROW('Sanitation Data'!H87)))</f>
        <v/>
      </c>
      <c r="DK93" s="34" t="str">
        <f ca="1">+IF(OFFSET('Sanitation Data'!$H$30,0,10*ROW('Sanitation Data'!H87))="","",OFFSET('Sanitation Data'!$H$30,0,10*ROW('Sanitation Data'!H87)))</f>
        <v/>
      </c>
      <c r="DL93" s="34" t="str">
        <f ca="1">+IF(OFFSET('Sanitation Data'!$H$31,0,10*ROW('Sanitation Data'!H87))="","",OFFSET('Sanitation Data'!$H$31,0,10*ROW('Sanitation Data'!H87)))</f>
        <v/>
      </c>
      <c r="DM93" s="34" t="str">
        <f ca="1">+IF(OFFSET('Sanitation Data'!$H$32,0,10*ROW('Sanitation Data'!H87))="","",OFFSET('Sanitation Data'!$H$32,0,10*ROW('Sanitation Data'!H87)))</f>
        <v/>
      </c>
      <c r="DN93" s="34" t="str">
        <f ca="1">+IF(OFFSET('Sanitation Data'!$H$33,0,10*ROW('Sanitation Data'!H87))="","",OFFSET('Sanitation Data'!$H$33,0,10*ROW('Sanitation Data'!H87)))</f>
        <v/>
      </c>
      <c r="DO93" s="34" t="str">
        <f ca="1">+IF(OFFSET('Hygiene Data'!$C$12,0,10*ROW('Hygiene Data'!C87))="","",OFFSET('Hygiene Data'!$C$12,0,10*ROW('Hygiene Data'!C87)))</f>
        <v/>
      </c>
      <c r="DP93" s="34" t="str">
        <f ca="1">+IF(OFFSET('Hygiene Data'!$C$13,0,10*ROW('Hygiene Data'!C87))="","",OFFSET('Hygiene Data'!$C$13,0,10*ROW('Hygiene Data'!C87)))</f>
        <v/>
      </c>
      <c r="DQ93" s="34" t="str">
        <f ca="1">+IF(OFFSET('Hygiene Data'!$C$14,0,10*ROW('Hygiene Data'!C87))="","",OFFSET('Hygiene Data'!$C$14,0,10*ROW('Hygiene Data'!C87)))</f>
        <v/>
      </c>
      <c r="DR93" s="34" t="str">
        <f ca="1">+IF(OFFSET('Hygiene Data'!$D$12,0,10*ROW('Hygiene Data'!D87))="","",OFFSET('Hygiene Data'!$D$12,0,10*ROW('Hygiene Data'!D87)))</f>
        <v/>
      </c>
      <c r="DS93" s="34" t="str">
        <f ca="1">+IF(OFFSET('Hygiene Data'!$D$13,0,10*ROW('Hygiene Data'!D87))="","",OFFSET('Hygiene Data'!$D$13,0,10*ROW('Hygiene Data'!D87)))</f>
        <v/>
      </c>
      <c r="DT93" s="34" t="str">
        <f ca="1">+IF(OFFSET('Hygiene Data'!$D$14,0,10*ROW('Hygiene Data'!D87))="","",OFFSET('Hygiene Data'!$D$14,0,10*ROW('Hygiene Data'!D87)))</f>
        <v/>
      </c>
      <c r="DU93" s="34" t="str">
        <f ca="1">+IF(OFFSET('Hygiene Data'!$E$12,0,10*ROW('Hygiene Data'!E87))="","",OFFSET('Hygiene Data'!$E$12,0,10*ROW('Hygiene Data'!E87)))</f>
        <v/>
      </c>
      <c r="DV93" s="34" t="str">
        <f ca="1">+IF(OFFSET('Hygiene Data'!$E$13,0,10*ROW('Hygiene Data'!E87))="","",OFFSET('Hygiene Data'!$E$13,0,10*ROW('Hygiene Data'!E87)))</f>
        <v/>
      </c>
      <c r="DW93" s="34" t="str">
        <f ca="1">+IF(OFFSET('Hygiene Data'!$E$14,0,10*ROW('Hygiene Data'!E87))="","",OFFSET('Hygiene Data'!$E$14,0,10*ROW('Hygiene Data'!E87)))</f>
        <v/>
      </c>
      <c r="DX93" s="34" t="str">
        <f ca="1">+IF(OFFSET('Hygiene Data'!$F$12,0,10*ROW('Hygiene Data'!F87))="","",OFFSET('Hygiene Data'!$F$12,0,10*ROW('Hygiene Data'!F87)))</f>
        <v/>
      </c>
      <c r="DY93" s="34" t="str">
        <f ca="1">+IF(OFFSET('Hygiene Data'!$F$13,0,10*ROW('Hygiene Data'!F87))="","",OFFSET('Hygiene Data'!$F$13,0,10*ROW('Hygiene Data'!F87)))</f>
        <v/>
      </c>
      <c r="DZ93" s="34" t="str">
        <f ca="1">+IF(OFFSET('Hygiene Data'!$F$14,0,10*ROW('Hygiene Data'!F87))="","",OFFSET('Hygiene Data'!$F$14,0,10*ROW('Hygiene Data'!F87)))</f>
        <v/>
      </c>
      <c r="EA93" s="34" t="str">
        <f ca="1">+IF(OFFSET('Hygiene Data'!$G$12,0,10*ROW('Hygiene Data'!G87))="","",OFFSET('Hygiene Data'!$G$12,0,10*ROW('Hygiene Data'!G87)))</f>
        <v/>
      </c>
      <c r="EB93" s="34" t="str">
        <f ca="1">+IF(OFFSET('Hygiene Data'!$G$13,0,10*ROW('Hygiene Data'!G87))="","",OFFSET('Hygiene Data'!$G$13,0,10*ROW('Hygiene Data'!G87)))</f>
        <v/>
      </c>
      <c r="EC93" s="34" t="str">
        <f ca="1">+IF(OFFSET('Hygiene Data'!$G$14,0,10*ROW('Hygiene Data'!G87))="","",OFFSET('Hygiene Data'!$G$14,0,10*ROW('Hygiene Data'!G87)))</f>
        <v/>
      </c>
      <c r="ED93" s="34" t="str">
        <f ca="1">+IF(OFFSET('Hygiene Data'!$H$12,0,10*ROW('Hygiene Data'!H87))="","",OFFSET('Hygiene Data'!$H$12,0,10*ROW('Hygiene Data'!H87)))</f>
        <v/>
      </c>
      <c r="EE93" s="34" t="str">
        <f ca="1">+IF(OFFSET('Hygiene Data'!$H$13,0,10*ROW('Hygiene Data'!H87))="","",OFFSET('Hygiene Data'!$H$13,0,10*ROW('Hygiene Data'!H87)))</f>
        <v/>
      </c>
      <c r="EF93" s="34" t="str">
        <f ca="1">+IF(OFFSET('Hygiene Data'!$H$14,0,10*ROW('Hygiene Data'!H87))="","",OFFSET('Hygiene Data'!$H$14,0,10*ROW('Hygiene Data'!H87)))</f>
        <v/>
      </c>
    </row>
    <row r="94" spans="1:136" x14ac:dyDescent="0.25">
      <c r="A94" s="57" t="str">
        <f ca="1">+IF(OFFSET('Water Data'!$B$1,0,10*ROW('Water Data'!B91))="","",OFFSET('Water Data'!$B$1,0,10*ROW('Water Data'!B91)))</f>
        <v/>
      </c>
      <c r="B94" s="57" t="str">
        <f ca="1">+IF(OFFSET('Water Data'!$A$3,0,10*ROW('Water Data'!A91))="","",OFFSET('Water Data'!$A$3,0,10*ROW('Water Data'!A91)))</f>
        <v/>
      </c>
      <c r="C94" s="57" t="str">
        <f ca="1">+IF(OFFSET('Water Data'!$C$3,0,10*ROW('Water Data'!C91))="","",OFFSET('Water Data'!$C$3,0,10*ROW('Water Data'!C91)))</f>
        <v/>
      </c>
      <c r="D94" s="249" t="e">
        <f ca="1">+IF(AND(ISNUMBER(OFFSET('Water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9" t="e">
        <f ca="1">+IF(AND(ISNUMBER(OFFSET('Water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9" t="e">
        <f ca="1">+IF(AND(ISNUMBER(OFFSET('Water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9" t="e">
        <f ca="1">+IF(AND(ISNUMBER(OFFSET('Water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9" t="e">
        <f ca="1">+IF(AND(ISNUMBER(OFFSET('Water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9" t="e">
        <f ca="1">+IF(AND(ISNUMBER(OFFSET('Water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9" t="e">
        <f ca="1">+IF(AND(ISNUMBER(OFFSET('Water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9" t="e">
        <f ca="1">+IF(AND(ISNUMBER(OFFSET('Water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9" t="e">
        <f ca="1">+IF(AND(ISNUMBER(OFFSET('Water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9" t="e">
        <f ca="1">+IF(AND(ISNUMBER(OFFSET('Water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9" t="e">
        <f ca="1">+IF(AND(ISNUMBER(OFFSET('Water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9" t="e">
        <f ca="1">+IF(AND(ISNUMBER(OFFSET('Water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9" t="e">
        <f ca="1">+IF(AND(ISNUMBER(OFFSET('Water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9" t="e">
        <f ca="1">+IF(AND(ISNUMBER(OFFSET('Water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9" t="e">
        <f ca="1">+IF(AND(ISNUMBER(OFFSET('Water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9" t="e">
        <f ca="1">+IF(AND(ISNUMBER(OFFSET('Water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9" t="e">
        <f ca="1">+IF(AND(ISNUMBER(OFFSET('Water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9" t="e">
        <f ca="1">+IF(AND(ISNUMBER(OFFSET('Water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0" t="e">
        <f ca="1">+IF(AND(ISNUMBER(OFFSET('Sanitation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0" t="e">
        <f ca="1">+IF(AND(ISNUMBER(OFFSET('Sanitation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0" t="e">
        <f ca="1">+IF(AND(ISNUMBER(OFFSET('Sanitation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0" t="e">
        <f ca="1">+IF(AND(ISNUMBER(OFFSET('Sanitation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0" t="e">
        <f ca="1">+IF(AND(ISNUMBER(OFFSET('Sanitation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0" t="e">
        <f ca="1">+IF(AND(ISNUMBER(OFFSET('Sanitation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0" t="e">
        <f ca="1">+IF(AND(ISNUMBER(OFFSET('Sanitation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0" t="e">
        <f ca="1">+IF(AND(ISNUMBER(OFFSET('Sanitation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0" t="e">
        <f ca="1">+IF(AND(ISNUMBER(OFFSET('Sanitation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0" t="e">
        <f ca="1">+IF(AND(ISNUMBER(OFFSET('Sanitation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0" t="e">
        <f ca="1">+IF(AND(ISNUMBER(OFFSET('Sanitation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0" t="e">
        <f ca="1">+IF(AND(ISNUMBER(OFFSET('Sanitation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0" t="e">
        <f ca="1">+IF(AND(ISNUMBER(OFFSET('Sanitation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0" t="e">
        <f ca="1">+IF(AND(ISNUMBER(OFFSET('Sanitation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0" t="e">
        <f ca="1">+IF(AND(ISNUMBER(OFFSET('Sanitation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0" t="e">
        <f ca="1">+IF(AND(ISNUMBER(OFFSET('Sanitation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0" t="e">
        <f ca="1">+IF(AND(ISNUMBER(OFFSET('Sanitation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0" t="e">
        <f ca="1">+IF(AND(ISNUMBER(OFFSET('Sanitation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0" t="e">
        <f ca="1">+IF(AND(ISNUMBER(OFFSET('Sanitation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0" t="e">
        <f ca="1">+IF(AND(ISNUMBER(OFFSET('Sanitation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0" t="e">
        <f ca="1">+IF(AND(ISNUMBER(OFFSET('Sanitation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0" t="e">
        <f ca="1">+IF(AND(ISNUMBER(OFFSET('Sanitation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0" t="e">
        <f ca="1">+IF(AND(ISNUMBER(OFFSET('Sanitation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0" t="e">
        <f ca="1">+IF(AND(ISNUMBER(OFFSET('Sanitation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0" t="e">
        <f ca="1">+IF(AND(ISNUMBER(OFFSET('Sanitation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0" t="e">
        <f ca="1">+IF(AND(ISNUMBER(OFFSET('Sanitation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0" t="e">
        <f ca="1">+IF(AND(ISNUMBER(OFFSET('Sanitation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0" t="e">
        <f ca="1">+IF(AND(ISNUMBER(OFFSET('Sanitation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0" t="e">
        <f ca="1">+IF(AND(ISNUMBER(OFFSET('Sanitation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0" t="e">
        <f ca="1">+IF(AND(ISNUMBER(OFFSET('Sanitation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1" t="e">
        <f ca="1">+IF(AND(ISNUMBER(OFFSET('Hygiene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1" t="e">
        <f ca="1">+IF(AND(ISNUMBER(OFFSET('Hygiene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1" t="e">
        <f ca="1">+IF(AND(ISNUMBER(OFFSET('Hygiene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1" t="e">
        <f ca="1">+IF(AND(ISNUMBER(OFFSET('Hygiene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1" t="e">
        <f ca="1">+IF(AND(ISNUMBER(OFFSET('Hygiene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1" t="e">
        <f ca="1">+IF(AND(ISNUMBER(OFFSET('Hygiene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1" t="e">
        <f ca="1">+IF(AND(ISNUMBER(OFFSET('Hygiene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1" t="e">
        <f ca="1">+IF(AND(ISNUMBER(OFFSET('Hygiene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1" t="e">
        <f ca="1">+IF(AND(ISNUMBER(OFFSET('Hygiene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1" t="e">
        <f ca="1">+IF(AND(ISNUMBER(OFFSET('Hygiene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1" t="e">
        <f ca="1">+IF(AND(ISNUMBER(OFFSET('Hygiene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1" t="e">
        <f ca="1">+IF(AND(ISNUMBER(OFFSET('Hygiene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1" t="e">
        <f ca="1">+IF(AND(ISNUMBER(OFFSET('Hygiene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1" t="e">
        <f ca="1">+IF(AND(ISNUMBER(OFFSET('Hygiene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1" t="e">
        <f ca="1">+IF(AND(ISNUMBER(OFFSET('Hygiene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1" t="e">
        <f ca="1">+IF(AND(ISNUMBER(OFFSET('Hygiene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1" t="e">
        <f ca="1">+IF(AND(ISNUMBER(OFFSET('Hygiene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1" t="e">
        <f ca="1">+IF(AND(ISNUMBER(OFFSET('Hygiene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1">+IF(OFFSET('Water Data'!$C$28,0,10*ROW('Water Data'!C88))="","",OFFSET('Water Data'!$C$28,0,10*ROW('Water Data'!C88)))</f>
        <v/>
      </c>
      <c r="BT94" s="34" t="str">
        <f ca="1">+IF(OFFSET('Water Data'!$C$29,0,10*ROW('Water Data'!C88))="","",OFFSET('Water Data'!$C$29,0,10*ROW('Water Data'!C88)))</f>
        <v/>
      </c>
      <c r="BU94" s="34" t="str">
        <f ca="1">+IF(OFFSET('Water Data'!$C$30,0,10*ROW('Water Data'!C88))="","",OFFSET('Water Data'!$C$30,0,10*ROW('Water Data'!C88)))</f>
        <v/>
      </c>
      <c r="BV94" s="34" t="str">
        <f ca="1">+IF(OFFSET('Water Data'!$D$28,0,10*ROW('Water Data'!D88))="","",OFFSET('Water Data'!$D$28,0,10*ROW('Water Data'!D88)))</f>
        <v/>
      </c>
      <c r="BW94" s="34" t="str">
        <f ca="1">+IF(OFFSET('Water Data'!$D$29,0,10*ROW('Water Data'!D88))="","",OFFSET('Water Data'!$D$29,0,10*ROW('Water Data'!D88)))</f>
        <v/>
      </c>
      <c r="BX94" s="34" t="str">
        <f ca="1">+IF(OFFSET('Water Data'!$D$30,0,10*ROW('Water Data'!D88))="","",OFFSET('Water Data'!$D$30,0,10*ROW('Water Data'!D88)))</f>
        <v/>
      </c>
      <c r="BY94" s="34" t="str">
        <f ca="1">+IF(OFFSET('Water Data'!$E$28,0,10*ROW('Water Data'!E88))="","",OFFSET('Water Data'!$E$28,0,10*ROW('Water Data'!E88)))</f>
        <v/>
      </c>
      <c r="BZ94" s="34" t="str">
        <f ca="1">+IF(OFFSET('Water Data'!$E$29,0,10*ROW('Water Data'!E88))="","",OFFSET('Water Data'!$E$29,0,10*ROW('Water Data'!E88)))</f>
        <v/>
      </c>
      <c r="CA94" s="34" t="str">
        <f ca="1">+IF(OFFSET('Water Data'!$E$30,0,10*ROW('Water Data'!E88))="","",OFFSET('Water Data'!$E$30,0,10*ROW('Water Data'!E88)))</f>
        <v/>
      </c>
      <c r="CB94" s="34" t="str">
        <f ca="1">+IF(OFFSET('Water Data'!$F$28,0,10*ROW('Water Data'!F88))="","",OFFSET('Water Data'!$F$28,0,10*ROW('Water Data'!F88)))</f>
        <v/>
      </c>
      <c r="CC94" s="34" t="str">
        <f ca="1">+IF(OFFSET('Water Data'!$F$29,0,10*ROW('Water Data'!F88))="","",OFFSET('Water Data'!$F$29,0,10*ROW('Water Data'!F88)))</f>
        <v/>
      </c>
      <c r="CD94" s="34" t="str">
        <f ca="1">+IF(OFFSET('Water Data'!$F$30,0,10*ROW('Water Data'!F88))="","",OFFSET('Water Data'!$F$30,0,10*ROW('Water Data'!F88)))</f>
        <v/>
      </c>
      <c r="CE94" s="34" t="str">
        <f ca="1">+IF(OFFSET('Water Data'!$G$28,0,10*ROW('Water Data'!G88))="","",OFFSET('Water Data'!$G$28,0,10*ROW('Water Data'!G88)))</f>
        <v/>
      </c>
      <c r="CF94" s="34" t="str">
        <f ca="1">+IF(OFFSET('Water Data'!$G$29,0,10*ROW('Water Data'!G88))="","",OFFSET('Water Data'!$G$29,0,10*ROW('Water Data'!G88)))</f>
        <v/>
      </c>
      <c r="CG94" s="34" t="str">
        <f ca="1">+IF(OFFSET('Water Data'!$G$30,0,10*ROW('Water Data'!G88))="","",OFFSET('Water Data'!$G$30,0,10*ROW('Water Data'!G88)))</f>
        <v/>
      </c>
      <c r="CH94" s="34" t="str">
        <f ca="1">+IF(OFFSET('Water Data'!$H$28,0,10*ROW('Water Data'!H88))="","",OFFSET('Water Data'!$H$28,0,10*ROW('Water Data'!H88)))</f>
        <v/>
      </c>
      <c r="CI94" s="34" t="str">
        <f ca="1">+IF(OFFSET('Water Data'!$H$29,0,10*ROW('Water Data'!H88))="","",OFFSET('Water Data'!$H$29,0,10*ROW('Water Data'!H88)))</f>
        <v/>
      </c>
      <c r="CJ94" s="34" t="str">
        <f ca="1">+IF(OFFSET('Water Data'!$H$30,0,10*ROW('Water Data'!H88))="","",OFFSET('Water Data'!$H$30,0,10*ROW('Water Data'!H88)))</f>
        <v/>
      </c>
      <c r="CK94" s="34" t="str">
        <f ca="1">+IF(OFFSET('Sanitation Data'!$C$29,0,10*ROW('Sanitation Data'!C88))="","",OFFSET('Sanitation Data'!$C$29,0,10*ROW('Sanitation Data'!C88)))</f>
        <v/>
      </c>
      <c r="CL94" s="34" t="str">
        <f ca="1">+IF(OFFSET('Sanitation Data'!$C$30,0,10*ROW('Sanitation Data'!C88))="","",OFFSET('Sanitation Data'!$C$30,0,10*ROW('Sanitation Data'!C88)))</f>
        <v/>
      </c>
      <c r="CM94" s="34" t="str">
        <f ca="1">+IF(OFFSET('Sanitation Data'!$C$31,0,10*ROW('Sanitation Data'!C88))="","",OFFSET('Sanitation Data'!$C$31,0,10*ROW('Sanitation Data'!C88)))</f>
        <v/>
      </c>
      <c r="CN94" s="34" t="str">
        <f ca="1">+IF(OFFSET('Sanitation Data'!$C$32,0,10*ROW('Sanitation Data'!C88))="","",OFFSET('Sanitation Data'!$C$32,0,10*ROW('Sanitation Data'!C88)))</f>
        <v/>
      </c>
      <c r="CO94" s="34" t="str">
        <f ca="1">+IF(OFFSET('Sanitation Data'!$C$33,0,10*ROW('Sanitation Data'!C88))="","",OFFSET('Sanitation Data'!$C$33,0,10*ROW('Sanitation Data'!C88)))</f>
        <v/>
      </c>
      <c r="CP94" s="34" t="str">
        <f ca="1">+IF(OFFSET('Sanitation Data'!$D$29,0,10*ROW('Sanitation Data'!D88))="","",OFFSET('Sanitation Data'!$D$29,0,10*ROW('Sanitation Data'!D88)))</f>
        <v/>
      </c>
      <c r="CQ94" s="34" t="str">
        <f ca="1">+IF(OFFSET('Sanitation Data'!$D$30,0,10*ROW('Sanitation Data'!D88))="","",OFFSET('Sanitation Data'!$D$30,0,10*ROW('Sanitation Data'!D88)))</f>
        <v/>
      </c>
      <c r="CR94" s="34" t="str">
        <f ca="1">+IF(OFFSET('Sanitation Data'!$D$31,0,10*ROW('Sanitation Data'!D88))="","",OFFSET('Sanitation Data'!$D$31,0,10*ROW('Sanitation Data'!D88)))</f>
        <v/>
      </c>
      <c r="CS94" s="34" t="str">
        <f ca="1">+IF(OFFSET('Sanitation Data'!$D$32,0,10*ROW('Sanitation Data'!D88))="","",OFFSET('Sanitation Data'!$D$32,0,10*ROW('Sanitation Data'!D88)))</f>
        <v/>
      </c>
      <c r="CT94" s="34" t="str">
        <f ca="1">+IF(OFFSET('Sanitation Data'!$D$33,0,10*ROW('Sanitation Data'!D88))="","",OFFSET('Sanitation Data'!$D$33,0,10*ROW('Sanitation Data'!D88)))</f>
        <v/>
      </c>
      <c r="CU94" s="34" t="str">
        <f ca="1">+IF(OFFSET('Sanitation Data'!$E$29,0,10*ROW('Sanitation Data'!E88))="","",OFFSET('Sanitation Data'!$E$29,0,10*ROW('Sanitation Data'!E88)))</f>
        <v/>
      </c>
      <c r="CV94" s="34" t="str">
        <f ca="1">+IF(OFFSET('Sanitation Data'!$E$30,0,10*ROW('Sanitation Data'!E88))="","",OFFSET('Sanitation Data'!$E$30,0,10*ROW('Sanitation Data'!E88)))</f>
        <v/>
      </c>
      <c r="CW94" s="34" t="str">
        <f ca="1">+IF(OFFSET('Sanitation Data'!$E$31,0,10*ROW('Sanitation Data'!E88))="","",OFFSET('Sanitation Data'!$E$31,0,10*ROW('Sanitation Data'!E88)))</f>
        <v/>
      </c>
      <c r="CX94" s="34" t="str">
        <f ca="1">+IF(OFFSET('Sanitation Data'!$E$32,0,10*ROW('Sanitation Data'!E88))="","",OFFSET('Sanitation Data'!$E$32,0,10*ROW('Sanitation Data'!E88)))</f>
        <v/>
      </c>
      <c r="CY94" s="34" t="str">
        <f ca="1">+IF(OFFSET('Sanitation Data'!$E$33,0,10*ROW('Sanitation Data'!E88))="","",OFFSET('Sanitation Data'!$E$33,0,10*ROW('Sanitation Data'!E88)))</f>
        <v/>
      </c>
      <c r="CZ94" s="34" t="str">
        <f ca="1">+IF(OFFSET('Sanitation Data'!$F$29,0,10*ROW('Sanitation Data'!F88))="","",OFFSET('Sanitation Data'!$F$29,0,10*ROW('Sanitation Data'!F88)))</f>
        <v/>
      </c>
      <c r="DA94" s="34" t="str">
        <f ca="1">+IF(OFFSET('Sanitation Data'!$F$30,0,10*ROW('Sanitation Data'!F88))="","",OFFSET('Sanitation Data'!$F$30,0,10*ROW('Sanitation Data'!F88)))</f>
        <v/>
      </c>
      <c r="DB94" s="34" t="str">
        <f ca="1">+IF(OFFSET('Sanitation Data'!$F$31,0,10*ROW('Sanitation Data'!F88))="","",OFFSET('Sanitation Data'!$F$31,0,10*ROW('Sanitation Data'!F88)))</f>
        <v/>
      </c>
      <c r="DC94" s="34" t="str">
        <f ca="1">+IF(OFFSET('Sanitation Data'!$F$32,0,10*ROW('Sanitation Data'!F88))="","",OFFSET('Sanitation Data'!$F$32,0,10*ROW('Sanitation Data'!F88)))</f>
        <v/>
      </c>
      <c r="DD94" s="34" t="str">
        <f ca="1">+IF(OFFSET('Sanitation Data'!$F$33,0,10*ROW('Sanitation Data'!F88))="","",OFFSET('Sanitation Data'!$F$33,0,10*ROW('Sanitation Data'!F88)))</f>
        <v/>
      </c>
      <c r="DE94" s="34" t="str">
        <f ca="1">+IF(OFFSET('Sanitation Data'!$G$29,0,10*ROW('Sanitation Data'!G88))="","",OFFSET('Sanitation Data'!$G$29,0,10*ROW('Sanitation Data'!G88)))</f>
        <v/>
      </c>
      <c r="DF94" s="34" t="str">
        <f ca="1">+IF(OFFSET('Sanitation Data'!$G$30,0,10*ROW('Sanitation Data'!G88))="","",OFFSET('Sanitation Data'!$G$30,0,10*ROW('Sanitation Data'!G88)))</f>
        <v/>
      </c>
      <c r="DG94" s="34" t="str">
        <f ca="1">+IF(OFFSET('Sanitation Data'!$G$31,0,10*ROW('Sanitation Data'!G88))="","",OFFSET('Sanitation Data'!$G$31,0,10*ROW('Sanitation Data'!G88)))</f>
        <v/>
      </c>
      <c r="DH94" s="34" t="str">
        <f ca="1">+IF(OFFSET('Sanitation Data'!$G$32,0,10*ROW('Sanitation Data'!G88))="","",OFFSET('Sanitation Data'!$G$32,0,10*ROW('Sanitation Data'!G88)))</f>
        <v/>
      </c>
      <c r="DI94" s="34" t="str">
        <f ca="1">+IF(OFFSET('Sanitation Data'!$G$33,0,10*ROW('Sanitation Data'!G88))="","",OFFSET('Sanitation Data'!$G$33,0,10*ROW('Sanitation Data'!G88)))</f>
        <v/>
      </c>
      <c r="DJ94" s="34" t="str">
        <f ca="1">+IF(OFFSET('Sanitation Data'!$H$29,0,10*ROW('Sanitation Data'!H88))="","",OFFSET('Sanitation Data'!$H$29,0,10*ROW('Sanitation Data'!H88)))</f>
        <v/>
      </c>
      <c r="DK94" s="34" t="str">
        <f ca="1">+IF(OFFSET('Sanitation Data'!$H$30,0,10*ROW('Sanitation Data'!H88))="","",OFFSET('Sanitation Data'!$H$30,0,10*ROW('Sanitation Data'!H88)))</f>
        <v/>
      </c>
      <c r="DL94" s="34" t="str">
        <f ca="1">+IF(OFFSET('Sanitation Data'!$H$31,0,10*ROW('Sanitation Data'!H88))="","",OFFSET('Sanitation Data'!$H$31,0,10*ROW('Sanitation Data'!H88)))</f>
        <v/>
      </c>
      <c r="DM94" s="34" t="str">
        <f ca="1">+IF(OFFSET('Sanitation Data'!$H$32,0,10*ROW('Sanitation Data'!H88))="","",OFFSET('Sanitation Data'!$H$32,0,10*ROW('Sanitation Data'!H88)))</f>
        <v/>
      </c>
      <c r="DN94" s="34" t="str">
        <f ca="1">+IF(OFFSET('Sanitation Data'!$H$33,0,10*ROW('Sanitation Data'!H88))="","",OFFSET('Sanitation Data'!$H$33,0,10*ROW('Sanitation Data'!H88)))</f>
        <v/>
      </c>
      <c r="DO94" s="34" t="str">
        <f ca="1">+IF(OFFSET('Hygiene Data'!$C$12,0,10*ROW('Hygiene Data'!C88))="","",OFFSET('Hygiene Data'!$C$12,0,10*ROW('Hygiene Data'!C88)))</f>
        <v/>
      </c>
      <c r="DP94" s="34" t="str">
        <f ca="1">+IF(OFFSET('Hygiene Data'!$C$13,0,10*ROW('Hygiene Data'!C88))="","",OFFSET('Hygiene Data'!$C$13,0,10*ROW('Hygiene Data'!C88)))</f>
        <v/>
      </c>
      <c r="DQ94" s="34" t="str">
        <f ca="1">+IF(OFFSET('Hygiene Data'!$C$14,0,10*ROW('Hygiene Data'!C88))="","",OFFSET('Hygiene Data'!$C$14,0,10*ROW('Hygiene Data'!C88)))</f>
        <v/>
      </c>
      <c r="DR94" s="34" t="str">
        <f ca="1">+IF(OFFSET('Hygiene Data'!$D$12,0,10*ROW('Hygiene Data'!D88))="","",OFFSET('Hygiene Data'!$D$12,0,10*ROW('Hygiene Data'!D88)))</f>
        <v/>
      </c>
      <c r="DS94" s="34" t="str">
        <f ca="1">+IF(OFFSET('Hygiene Data'!$D$13,0,10*ROW('Hygiene Data'!D88))="","",OFFSET('Hygiene Data'!$D$13,0,10*ROW('Hygiene Data'!D88)))</f>
        <v/>
      </c>
      <c r="DT94" s="34" t="str">
        <f ca="1">+IF(OFFSET('Hygiene Data'!$D$14,0,10*ROW('Hygiene Data'!D88))="","",OFFSET('Hygiene Data'!$D$14,0,10*ROW('Hygiene Data'!D88)))</f>
        <v/>
      </c>
      <c r="DU94" s="34" t="str">
        <f ca="1">+IF(OFFSET('Hygiene Data'!$E$12,0,10*ROW('Hygiene Data'!E88))="","",OFFSET('Hygiene Data'!$E$12,0,10*ROW('Hygiene Data'!E88)))</f>
        <v/>
      </c>
      <c r="DV94" s="34" t="str">
        <f ca="1">+IF(OFFSET('Hygiene Data'!$E$13,0,10*ROW('Hygiene Data'!E88))="","",OFFSET('Hygiene Data'!$E$13,0,10*ROW('Hygiene Data'!E88)))</f>
        <v/>
      </c>
      <c r="DW94" s="34" t="str">
        <f ca="1">+IF(OFFSET('Hygiene Data'!$E$14,0,10*ROW('Hygiene Data'!E88))="","",OFFSET('Hygiene Data'!$E$14,0,10*ROW('Hygiene Data'!E88)))</f>
        <v/>
      </c>
      <c r="DX94" s="34" t="str">
        <f ca="1">+IF(OFFSET('Hygiene Data'!$F$12,0,10*ROW('Hygiene Data'!F88))="","",OFFSET('Hygiene Data'!$F$12,0,10*ROW('Hygiene Data'!F88)))</f>
        <v/>
      </c>
      <c r="DY94" s="34" t="str">
        <f ca="1">+IF(OFFSET('Hygiene Data'!$F$13,0,10*ROW('Hygiene Data'!F88))="","",OFFSET('Hygiene Data'!$F$13,0,10*ROW('Hygiene Data'!F88)))</f>
        <v/>
      </c>
      <c r="DZ94" s="34" t="str">
        <f ca="1">+IF(OFFSET('Hygiene Data'!$F$14,0,10*ROW('Hygiene Data'!F88))="","",OFFSET('Hygiene Data'!$F$14,0,10*ROW('Hygiene Data'!F88)))</f>
        <v/>
      </c>
      <c r="EA94" s="34" t="str">
        <f ca="1">+IF(OFFSET('Hygiene Data'!$G$12,0,10*ROW('Hygiene Data'!G88))="","",OFFSET('Hygiene Data'!$G$12,0,10*ROW('Hygiene Data'!G88)))</f>
        <v/>
      </c>
      <c r="EB94" s="34" t="str">
        <f ca="1">+IF(OFFSET('Hygiene Data'!$G$13,0,10*ROW('Hygiene Data'!G88))="","",OFFSET('Hygiene Data'!$G$13,0,10*ROW('Hygiene Data'!G88)))</f>
        <v/>
      </c>
      <c r="EC94" s="34" t="str">
        <f ca="1">+IF(OFFSET('Hygiene Data'!$G$14,0,10*ROW('Hygiene Data'!G88))="","",OFFSET('Hygiene Data'!$G$14,0,10*ROW('Hygiene Data'!G88)))</f>
        <v/>
      </c>
      <c r="ED94" s="34" t="str">
        <f ca="1">+IF(OFFSET('Hygiene Data'!$H$12,0,10*ROW('Hygiene Data'!H88))="","",OFFSET('Hygiene Data'!$H$12,0,10*ROW('Hygiene Data'!H88)))</f>
        <v/>
      </c>
      <c r="EE94" s="34" t="str">
        <f ca="1">+IF(OFFSET('Hygiene Data'!$H$13,0,10*ROW('Hygiene Data'!H88))="","",OFFSET('Hygiene Data'!$H$13,0,10*ROW('Hygiene Data'!H88)))</f>
        <v/>
      </c>
      <c r="EF94" s="34" t="str">
        <f ca="1">+IF(OFFSET('Hygiene Data'!$H$14,0,10*ROW('Hygiene Data'!H88))="","",OFFSET('Hygiene Data'!$H$14,0,10*ROW('Hygiene Data'!H88)))</f>
        <v/>
      </c>
    </row>
    <row r="95" spans="1:136" x14ac:dyDescent="0.25">
      <c r="A95" s="57" t="str">
        <f ca="1">+IF(OFFSET('Water Data'!$B$1,0,10*ROW('Water Data'!B92))="","",OFFSET('Water Data'!$B$1,0,10*ROW('Water Data'!B92)))</f>
        <v/>
      </c>
      <c r="B95" s="57" t="str">
        <f ca="1">+IF(OFFSET('Water Data'!$A$3,0,10*ROW('Water Data'!A92))="","",OFFSET('Water Data'!$A$3,0,10*ROW('Water Data'!A92)))</f>
        <v/>
      </c>
      <c r="C95" s="57" t="str">
        <f ca="1">+IF(OFFSET('Water Data'!$C$3,0,10*ROW('Water Data'!C92))="","",OFFSET('Water Data'!$C$3,0,10*ROW('Water Data'!C92)))</f>
        <v/>
      </c>
      <c r="D95" s="249" t="e">
        <f ca="1">+IF(AND(ISNUMBER(OFFSET('Water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9" t="e">
        <f ca="1">+IF(AND(ISNUMBER(OFFSET('Water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9" t="e">
        <f ca="1">+IF(AND(ISNUMBER(OFFSET('Water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9" t="e">
        <f ca="1">+IF(AND(ISNUMBER(OFFSET('Water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9" t="e">
        <f ca="1">+IF(AND(ISNUMBER(OFFSET('Water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9" t="e">
        <f ca="1">+IF(AND(ISNUMBER(OFFSET('Water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9" t="e">
        <f ca="1">+IF(AND(ISNUMBER(OFFSET('Water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9" t="e">
        <f ca="1">+IF(AND(ISNUMBER(OFFSET('Water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9" t="e">
        <f ca="1">+IF(AND(ISNUMBER(OFFSET('Water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9" t="e">
        <f ca="1">+IF(AND(ISNUMBER(OFFSET('Water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9" t="e">
        <f ca="1">+IF(AND(ISNUMBER(OFFSET('Water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9" t="e">
        <f ca="1">+IF(AND(ISNUMBER(OFFSET('Water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9" t="e">
        <f ca="1">+IF(AND(ISNUMBER(OFFSET('Water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9" t="e">
        <f ca="1">+IF(AND(ISNUMBER(OFFSET('Water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9" t="e">
        <f ca="1">+IF(AND(ISNUMBER(OFFSET('Water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9" t="e">
        <f ca="1">+IF(AND(ISNUMBER(OFFSET('Water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9" t="e">
        <f ca="1">+IF(AND(ISNUMBER(OFFSET('Water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9" t="e">
        <f ca="1">+IF(AND(ISNUMBER(OFFSET('Water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0" t="e">
        <f ca="1">+IF(AND(ISNUMBER(OFFSET('Sanitation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0" t="e">
        <f ca="1">+IF(AND(ISNUMBER(OFFSET('Sanitation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0" t="e">
        <f ca="1">+IF(AND(ISNUMBER(OFFSET('Sanitation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0" t="e">
        <f ca="1">+IF(AND(ISNUMBER(OFFSET('Sanitation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0" t="e">
        <f ca="1">+IF(AND(ISNUMBER(OFFSET('Sanitation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0" t="e">
        <f ca="1">+IF(AND(ISNUMBER(OFFSET('Sanitation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0" t="e">
        <f ca="1">+IF(AND(ISNUMBER(OFFSET('Sanitation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0" t="e">
        <f ca="1">+IF(AND(ISNUMBER(OFFSET('Sanitation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0" t="e">
        <f ca="1">+IF(AND(ISNUMBER(OFFSET('Sanitation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0" t="e">
        <f ca="1">+IF(AND(ISNUMBER(OFFSET('Sanitation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0" t="e">
        <f ca="1">+IF(AND(ISNUMBER(OFFSET('Sanitation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0" t="e">
        <f ca="1">+IF(AND(ISNUMBER(OFFSET('Sanitation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0" t="e">
        <f ca="1">+IF(AND(ISNUMBER(OFFSET('Sanitation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0" t="e">
        <f ca="1">+IF(AND(ISNUMBER(OFFSET('Sanitation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0" t="e">
        <f ca="1">+IF(AND(ISNUMBER(OFFSET('Sanitation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0" t="e">
        <f ca="1">+IF(AND(ISNUMBER(OFFSET('Sanitation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0" t="e">
        <f ca="1">+IF(AND(ISNUMBER(OFFSET('Sanitation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0" t="e">
        <f ca="1">+IF(AND(ISNUMBER(OFFSET('Sanitation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0" t="e">
        <f ca="1">+IF(AND(ISNUMBER(OFFSET('Sanitation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0" t="e">
        <f ca="1">+IF(AND(ISNUMBER(OFFSET('Sanitation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0" t="e">
        <f ca="1">+IF(AND(ISNUMBER(OFFSET('Sanitation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0" t="e">
        <f ca="1">+IF(AND(ISNUMBER(OFFSET('Sanitation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0" t="e">
        <f ca="1">+IF(AND(ISNUMBER(OFFSET('Sanitation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0" t="e">
        <f ca="1">+IF(AND(ISNUMBER(OFFSET('Sanitation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0" t="e">
        <f ca="1">+IF(AND(ISNUMBER(OFFSET('Sanitation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0" t="e">
        <f ca="1">+IF(AND(ISNUMBER(OFFSET('Sanitation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0" t="e">
        <f ca="1">+IF(AND(ISNUMBER(OFFSET('Sanitation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0" t="e">
        <f ca="1">+IF(AND(ISNUMBER(OFFSET('Sanitation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0" t="e">
        <f ca="1">+IF(AND(ISNUMBER(OFFSET('Sanitation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0" t="e">
        <f ca="1">+IF(AND(ISNUMBER(OFFSET('Sanitation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1" t="e">
        <f ca="1">+IF(AND(ISNUMBER(OFFSET('Hygiene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1" t="e">
        <f ca="1">+IF(AND(ISNUMBER(OFFSET('Hygiene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1" t="e">
        <f ca="1">+IF(AND(ISNUMBER(OFFSET('Hygiene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1" t="e">
        <f ca="1">+IF(AND(ISNUMBER(OFFSET('Hygiene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1" t="e">
        <f ca="1">+IF(AND(ISNUMBER(OFFSET('Hygiene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1" t="e">
        <f ca="1">+IF(AND(ISNUMBER(OFFSET('Hygiene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1" t="e">
        <f ca="1">+IF(AND(ISNUMBER(OFFSET('Hygiene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1" t="e">
        <f ca="1">+IF(AND(ISNUMBER(OFFSET('Hygiene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1" t="e">
        <f ca="1">+IF(AND(ISNUMBER(OFFSET('Hygiene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1" t="e">
        <f ca="1">+IF(AND(ISNUMBER(OFFSET('Hygiene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1" t="e">
        <f ca="1">+IF(AND(ISNUMBER(OFFSET('Hygiene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1" t="e">
        <f ca="1">+IF(AND(ISNUMBER(OFFSET('Hygiene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1" t="e">
        <f ca="1">+IF(AND(ISNUMBER(OFFSET('Hygiene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1" t="e">
        <f ca="1">+IF(AND(ISNUMBER(OFFSET('Hygiene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1" t="e">
        <f ca="1">+IF(AND(ISNUMBER(OFFSET('Hygiene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1" t="e">
        <f ca="1">+IF(AND(ISNUMBER(OFFSET('Hygiene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1" t="e">
        <f ca="1">+IF(AND(ISNUMBER(OFFSET('Hygiene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1" t="e">
        <f ca="1">+IF(AND(ISNUMBER(OFFSET('Hygiene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1">+IF(OFFSET('Water Data'!$C$28,0,10*ROW('Water Data'!C89))="","",OFFSET('Water Data'!$C$28,0,10*ROW('Water Data'!C89)))</f>
        <v/>
      </c>
      <c r="BT95" s="34" t="str">
        <f ca="1">+IF(OFFSET('Water Data'!$C$29,0,10*ROW('Water Data'!C89))="","",OFFSET('Water Data'!$C$29,0,10*ROW('Water Data'!C89)))</f>
        <v/>
      </c>
      <c r="BU95" s="34" t="str">
        <f ca="1">+IF(OFFSET('Water Data'!$C$30,0,10*ROW('Water Data'!C89))="","",OFFSET('Water Data'!$C$30,0,10*ROW('Water Data'!C89)))</f>
        <v/>
      </c>
      <c r="BV95" s="34" t="str">
        <f ca="1">+IF(OFFSET('Water Data'!$D$28,0,10*ROW('Water Data'!D89))="","",OFFSET('Water Data'!$D$28,0,10*ROW('Water Data'!D89)))</f>
        <v/>
      </c>
      <c r="BW95" s="34" t="str">
        <f ca="1">+IF(OFFSET('Water Data'!$D$29,0,10*ROW('Water Data'!D89))="","",OFFSET('Water Data'!$D$29,0,10*ROW('Water Data'!D89)))</f>
        <v/>
      </c>
      <c r="BX95" s="34" t="str">
        <f ca="1">+IF(OFFSET('Water Data'!$D$30,0,10*ROW('Water Data'!D89))="","",OFFSET('Water Data'!$D$30,0,10*ROW('Water Data'!D89)))</f>
        <v/>
      </c>
      <c r="BY95" s="34" t="str">
        <f ca="1">+IF(OFFSET('Water Data'!$E$28,0,10*ROW('Water Data'!E89))="","",OFFSET('Water Data'!$E$28,0,10*ROW('Water Data'!E89)))</f>
        <v/>
      </c>
      <c r="BZ95" s="34" t="str">
        <f ca="1">+IF(OFFSET('Water Data'!$E$29,0,10*ROW('Water Data'!E89))="","",OFFSET('Water Data'!$E$29,0,10*ROW('Water Data'!E89)))</f>
        <v/>
      </c>
      <c r="CA95" s="34" t="str">
        <f ca="1">+IF(OFFSET('Water Data'!$E$30,0,10*ROW('Water Data'!E89))="","",OFFSET('Water Data'!$E$30,0,10*ROW('Water Data'!E89)))</f>
        <v/>
      </c>
      <c r="CB95" s="34" t="str">
        <f ca="1">+IF(OFFSET('Water Data'!$F$28,0,10*ROW('Water Data'!F89))="","",OFFSET('Water Data'!$F$28,0,10*ROW('Water Data'!F89)))</f>
        <v/>
      </c>
      <c r="CC95" s="34" t="str">
        <f ca="1">+IF(OFFSET('Water Data'!$F$29,0,10*ROW('Water Data'!F89))="","",OFFSET('Water Data'!$F$29,0,10*ROW('Water Data'!F89)))</f>
        <v/>
      </c>
      <c r="CD95" s="34" t="str">
        <f ca="1">+IF(OFFSET('Water Data'!$F$30,0,10*ROW('Water Data'!F89))="","",OFFSET('Water Data'!$F$30,0,10*ROW('Water Data'!F89)))</f>
        <v/>
      </c>
      <c r="CE95" s="34" t="str">
        <f ca="1">+IF(OFFSET('Water Data'!$G$28,0,10*ROW('Water Data'!G89))="","",OFFSET('Water Data'!$G$28,0,10*ROW('Water Data'!G89)))</f>
        <v/>
      </c>
      <c r="CF95" s="34" t="str">
        <f ca="1">+IF(OFFSET('Water Data'!$G$29,0,10*ROW('Water Data'!G89))="","",OFFSET('Water Data'!$G$29,0,10*ROW('Water Data'!G89)))</f>
        <v/>
      </c>
      <c r="CG95" s="34" t="str">
        <f ca="1">+IF(OFFSET('Water Data'!$G$30,0,10*ROW('Water Data'!G89))="","",OFFSET('Water Data'!$G$30,0,10*ROW('Water Data'!G89)))</f>
        <v/>
      </c>
      <c r="CH95" s="34" t="str">
        <f ca="1">+IF(OFFSET('Water Data'!$H$28,0,10*ROW('Water Data'!H89))="","",OFFSET('Water Data'!$H$28,0,10*ROW('Water Data'!H89)))</f>
        <v/>
      </c>
      <c r="CI95" s="34" t="str">
        <f ca="1">+IF(OFFSET('Water Data'!$H$29,0,10*ROW('Water Data'!H89))="","",OFFSET('Water Data'!$H$29,0,10*ROW('Water Data'!H89)))</f>
        <v/>
      </c>
      <c r="CJ95" s="34" t="str">
        <f ca="1">+IF(OFFSET('Water Data'!$H$30,0,10*ROW('Water Data'!H89))="","",OFFSET('Water Data'!$H$30,0,10*ROW('Water Data'!H89)))</f>
        <v/>
      </c>
      <c r="CK95" s="34" t="str">
        <f ca="1">+IF(OFFSET('Sanitation Data'!$C$29,0,10*ROW('Sanitation Data'!C89))="","",OFFSET('Sanitation Data'!$C$29,0,10*ROW('Sanitation Data'!C89)))</f>
        <v/>
      </c>
      <c r="CL95" s="34" t="str">
        <f ca="1">+IF(OFFSET('Sanitation Data'!$C$30,0,10*ROW('Sanitation Data'!C89))="","",OFFSET('Sanitation Data'!$C$30,0,10*ROW('Sanitation Data'!C89)))</f>
        <v/>
      </c>
      <c r="CM95" s="34" t="str">
        <f ca="1">+IF(OFFSET('Sanitation Data'!$C$31,0,10*ROW('Sanitation Data'!C89))="","",OFFSET('Sanitation Data'!$C$31,0,10*ROW('Sanitation Data'!C89)))</f>
        <v/>
      </c>
      <c r="CN95" s="34" t="str">
        <f ca="1">+IF(OFFSET('Sanitation Data'!$C$32,0,10*ROW('Sanitation Data'!C89))="","",OFFSET('Sanitation Data'!$C$32,0,10*ROW('Sanitation Data'!C89)))</f>
        <v/>
      </c>
      <c r="CO95" s="34" t="str">
        <f ca="1">+IF(OFFSET('Sanitation Data'!$C$33,0,10*ROW('Sanitation Data'!C89))="","",OFFSET('Sanitation Data'!$C$33,0,10*ROW('Sanitation Data'!C89)))</f>
        <v/>
      </c>
      <c r="CP95" s="34" t="str">
        <f ca="1">+IF(OFFSET('Sanitation Data'!$D$29,0,10*ROW('Sanitation Data'!D89))="","",OFFSET('Sanitation Data'!$D$29,0,10*ROW('Sanitation Data'!D89)))</f>
        <v/>
      </c>
      <c r="CQ95" s="34" t="str">
        <f ca="1">+IF(OFFSET('Sanitation Data'!$D$30,0,10*ROW('Sanitation Data'!D89))="","",OFFSET('Sanitation Data'!$D$30,0,10*ROW('Sanitation Data'!D89)))</f>
        <v/>
      </c>
      <c r="CR95" s="34" t="str">
        <f ca="1">+IF(OFFSET('Sanitation Data'!$D$31,0,10*ROW('Sanitation Data'!D89))="","",OFFSET('Sanitation Data'!$D$31,0,10*ROW('Sanitation Data'!D89)))</f>
        <v/>
      </c>
      <c r="CS95" s="34" t="str">
        <f ca="1">+IF(OFFSET('Sanitation Data'!$D$32,0,10*ROW('Sanitation Data'!D89))="","",OFFSET('Sanitation Data'!$D$32,0,10*ROW('Sanitation Data'!D89)))</f>
        <v/>
      </c>
      <c r="CT95" s="34" t="str">
        <f ca="1">+IF(OFFSET('Sanitation Data'!$D$33,0,10*ROW('Sanitation Data'!D89))="","",OFFSET('Sanitation Data'!$D$33,0,10*ROW('Sanitation Data'!D89)))</f>
        <v/>
      </c>
      <c r="CU95" s="34" t="str">
        <f ca="1">+IF(OFFSET('Sanitation Data'!$E$29,0,10*ROW('Sanitation Data'!E89))="","",OFFSET('Sanitation Data'!$E$29,0,10*ROW('Sanitation Data'!E89)))</f>
        <v/>
      </c>
      <c r="CV95" s="34" t="str">
        <f ca="1">+IF(OFFSET('Sanitation Data'!$E$30,0,10*ROW('Sanitation Data'!E89))="","",OFFSET('Sanitation Data'!$E$30,0,10*ROW('Sanitation Data'!E89)))</f>
        <v/>
      </c>
      <c r="CW95" s="34" t="str">
        <f ca="1">+IF(OFFSET('Sanitation Data'!$E$31,0,10*ROW('Sanitation Data'!E89))="","",OFFSET('Sanitation Data'!$E$31,0,10*ROW('Sanitation Data'!E89)))</f>
        <v/>
      </c>
      <c r="CX95" s="34" t="str">
        <f ca="1">+IF(OFFSET('Sanitation Data'!$E$32,0,10*ROW('Sanitation Data'!E89))="","",OFFSET('Sanitation Data'!$E$32,0,10*ROW('Sanitation Data'!E89)))</f>
        <v/>
      </c>
      <c r="CY95" s="34" t="str">
        <f ca="1">+IF(OFFSET('Sanitation Data'!$E$33,0,10*ROW('Sanitation Data'!E89))="","",OFFSET('Sanitation Data'!$E$33,0,10*ROW('Sanitation Data'!E89)))</f>
        <v/>
      </c>
      <c r="CZ95" s="34" t="str">
        <f ca="1">+IF(OFFSET('Sanitation Data'!$F$29,0,10*ROW('Sanitation Data'!F89))="","",OFFSET('Sanitation Data'!$F$29,0,10*ROW('Sanitation Data'!F89)))</f>
        <v/>
      </c>
      <c r="DA95" s="34" t="str">
        <f ca="1">+IF(OFFSET('Sanitation Data'!$F$30,0,10*ROW('Sanitation Data'!F89))="","",OFFSET('Sanitation Data'!$F$30,0,10*ROW('Sanitation Data'!F89)))</f>
        <v/>
      </c>
      <c r="DB95" s="34" t="str">
        <f ca="1">+IF(OFFSET('Sanitation Data'!$F$31,0,10*ROW('Sanitation Data'!F89))="","",OFFSET('Sanitation Data'!$F$31,0,10*ROW('Sanitation Data'!F89)))</f>
        <v/>
      </c>
      <c r="DC95" s="34" t="str">
        <f ca="1">+IF(OFFSET('Sanitation Data'!$F$32,0,10*ROW('Sanitation Data'!F89))="","",OFFSET('Sanitation Data'!$F$32,0,10*ROW('Sanitation Data'!F89)))</f>
        <v/>
      </c>
      <c r="DD95" s="34" t="str">
        <f ca="1">+IF(OFFSET('Sanitation Data'!$F$33,0,10*ROW('Sanitation Data'!F89))="","",OFFSET('Sanitation Data'!$F$33,0,10*ROW('Sanitation Data'!F89)))</f>
        <v/>
      </c>
      <c r="DE95" s="34" t="str">
        <f ca="1">+IF(OFFSET('Sanitation Data'!$G$29,0,10*ROW('Sanitation Data'!G89))="","",OFFSET('Sanitation Data'!$G$29,0,10*ROW('Sanitation Data'!G89)))</f>
        <v/>
      </c>
      <c r="DF95" s="34" t="str">
        <f ca="1">+IF(OFFSET('Sanitation Data'!$G$30,0,10*ROW('Sanitation Data'!G89))="","",OFFSET('Sanitation Data'!$G$30,0,10*ROW('Sanitation Data'!G89)))</f>
        <v/>
      </c>
      <c r="DG95" s="34" t="str">
        <f ca="1">+IF(OFFSET('Sanitation Data'!$G$31,0,10*ROW('Sanitation Data'!G89))="","",OFFSET('Sanitation Data'!$G$31,0,10*ROW('Sanitation Data'!G89)))</f>
        <v/>
      </c>
      <c r="DH95" s="34" t="str">
        <f ca="1">+IF(OFFSET('Sanitation Data'!$G$32,0,10*ROW('Sanitation Data'!G89))="","",OFFSET('Sanitation Data'!$G$32,0,10*ROW('Sanitation Data'!G89)))</f>
        <v/>
      </c>
      <c r="DI95" s="34" t="str">
        <f ca="1">+IF(OFFSET('Sanitation Data'!$G$33,0,10*ROW('Sanitation Data'!G89))="","",OFFSET('Sanitation Data'!$G$33,0,10*ROW('Sanitation Data'!G89)))</f>
        <v/>
      </c>
      <c r="DJ95" s="34" t="str">
        <f ca="1">+IF(OFFSET('Sanitation Data'!$H$29,0,10*ROW('Sanitation Data'!H89))="","",OFFSET('Sanitation Data'!$H$29,0,10*ROW('Sanitation Data'!H89)))</f>
        <v/>
      </c>
      <c r="DK95" s="34" t="str">
        <f ca="1">+IF(OFFSET('Sanitation Data'!$H$30,0,10*ROW('Sanitation Data'!H89))="","",OFFSET('Sanitation Data'!$H$30,0,10*ROW('Sanitation Data'!H89)))</f>
        <v/>
      </c>
      <c r="DL95" s="34" t="str">
        <f ca="1">+IF(OFFSET('Sanitation Data'!$H$31,0,10*ROW('Sanitation Data'!H89))="","",OFFSET('Sanitation Data'!$H$31,0,10*ROW('Sanitation Data'!H89)))</f>
        <v/>
      </c>
      <c r="DM95" s="34" t="str">
        <f ca="1">+IF(OFFSET('Sanitation Data'!$H$32,0,10*ROW('Sanitation Data'!H89))="","",OFFSET('Sanitation Data'!$H$32,0,10*ROW('Sanitation Data'!H89)))</f>
        <v/>
      </c>
      <c r="DN95" s="34" t="str">
        <f ca="1">+IF(OFFSET('Sanitation Data'!$H$33,0,10*ROW('Sanitation Data'!H89))="","",OFFSET('Sanitation Data'!$H$33,0,10*ROW('Sanitation Data'!H89)))</f>
        <v/>
      </c>
      <c r="DO95" s="34" t="str">
        <f ca="1">+IF(OFFSET('Hygiene Data'!$C$12,0,10*ROW('Hygiene Data'!C89))="","",OFFSET('Hygiene Data'!$C$12,0,10*ROW('Hygiene Data'!C89)))</f>
        <v/>
      </c>
      <c r="DP95" s="34" t="str">
        <f ca="1">+IF(OFFSET('Hygiene Data'!$C$13,0,10*ROW('Hygiene Data'!C89))="","",OFFSET('Hygiene Data'!$C$13,0,10*ROW('Hygiene Data'!C89)))</f>
        <v/>
      </c>
      <c r="DQ95" s="34" t="str">
        <f ca="1">+IF(OFFSET('Hygiene Data'!$C$14,0,10*ROW('Hygiene Data'!C89))="","",OFFSET('Hygiene Data'!$C$14,0,10*ROW('Hygiene Data'!C89)))</f>
        <v/>
      </c>
      <c r="DR95" s="34" t="str">
        <f ca="1">+IF(OFFSET('Hygiene Data'!$D$12,0,10*ROW('Hygiene Data'!D89))="","",OFFSET('Hygiene Data'!$D$12,0,10*ROW('Hygiene Data'!D89)))</f>
        <v/>
      </c>
      <c r="DS95" s="34" t="str">
        <f ca="1">+IF(OFFSET('Hygiene Data'!$D$13,0,10*ROW('Hygiene Data'!D89))="","",OFFSET('Hygiene Data'!$D$13,0,10*ROW('Hygiene Data'!D89)))</f>
        <v/>
      </c>
      <c r="DT95" s="34" t="str">
        <f ca="1">+IF(OFFSET('Hygiene Data'!$D$14,0,10*ROW('Hygiene Data'!D89))="","",OFFSET('Hygiene Data'!$D$14,0,10*ROW('Hygiene Data'!D89)))</f>
        <v/>
      </c>
      <c r="DU95" s="34" t="str">
        <f ca="1">+IF(OFFSET('Hygiene Data'!$E$12,0,10*ROW('Hygiene Data'!E89))="","",OFFSET('Hygiene Data'!$E$12,0,10*ROW('Hygiene Data'!E89)))</f>
        <v/>
      </c>
      <c r="DV95" s="34" t="str">
        <f ca="1">+IF(OFFSET('Hygiene Data'!$E$13,0,10*ROW('Hygiene Data'!E89))="","",OFFSET('Hygiene Data'!$E$13,0,10*ROW('Hygiene Data'!E89)))</f>
        <v/>
      </c>
      <c r="DW95" s="34" t="str">
        <f ca="1">+IF(OFFSET('Hygiene Data'!$E$14,0,10*ROW('Hygiene Data'!E89))="","",OFFSET('Hygiene Data'!$E$14,0,10*ROW('Hygiene Data'!E89)))</f>
        <v/>
      </c>
      <c r="DX95" s="34" t="str">
        <f ca="1">+IF(OFFSET('Hygiene Data'!$F$12,0,10*ROW('Hygiene Data'!F89))="","",OFFSET('Hygiene Data'!$F$12,0,10*ROW('Hygiene Data'!F89)))</f>
        <v/>
      </c>
      <c r="DY95" s="34" t="str">
        <f ca="1">+IF(OFFSET('Hygiene Data'!$F$13,0,10*ROW('Hygiene Data'!F89))="","",OFFSET('Hygiene Data'!$F$13,0,10*ROW('Hygiene Data'!F89)))</f>
        <v/>
      </c>
      <c r="DZ95" s="34" t="str">
        <f ca="1">+IF(OFFSET('Hygiene Data'!$F$14,0,10*ROW('Hygiene Data'!F89))="","",OFFSET('Hygiene Data'!$F$14,0,10*ROW('Hygiene Data'!F89)))</f>
        <v/>
      </c>
      <c r="EA95" s="34" t="str">
        <f ca="1">+IF(OFFSET('Hygiene Data'!$G$12,0,10*ROW('Hygiene Data'!G89))="","",OFFSET('Hygiene Data'!$G$12,0,10*ROW('Hygiene Data'!G89)))</f>
        <v/>
      </c>
      <c r="EB95" s="34" t="str">
        <f ca="1">+IF(OFFSET('Hygiene Data'!$G$13,0,10*ROW('Hygiene Data'!G89))="","",OFFSET('Hygiene Data'!$G$13,0,10*ROW('Hygiene Data'!G89)))</f>
        <v/>
      </c>
      <c r="EC95" s="34" t="str">
        <f ca="1">+IF(OFFSET('Hygiene Data'!$G$14,0,10*ROW('Hygiene Data'!G89))="","",OFFSET('Hygiene Data'!$G$14,0,10*ROW('Hygiene Data'!G89)))</f>
        <v/>
      </c>
      <c r="ED95" s="34" t="str">
        <f ca="1">+IF(OFFSET('Hygiene Data'!$H$12,0,10*ROW('Hygiene Data'!H89))="","",OFFSET('Hygiene Data'!$H$12,0,10*ROW('Hygiene Data'!H89)))</f>
        <v/>
      </c>
      <c r="EE95" s="34" t="str">
        <f ca="1">+IF(OFFSET('Hygiene Data'!$H$13,0,10*ROW('Hygiene Data'!H89))="","",OFFSET('Hygiene Data'!$H$13,0,10*ROW('Hygiene Data'!H89)))</f>
        <v/>
      </c>
      <c r="EF95" s="34" t="str">
        <f ca="1">+IF(OFFSET('Hygiene Data'!$H$14,0,10*ROW('Hygiene Data'!H89))="","",OFFSET('Hygiene Data'!$H$14,0,10*ROW('Hygiene Data'!H89)))</f>
        <v/>
      </c>
    </row>
    <row r="96" spans="1:136" x14ac:dyDescent="0.25">
      <c r="A96" s="57" t="str">
        <f ca="1">+IF(OFFSET('Water Data'!$B$1,0,10*ROW('Water Data'!B93))="","",OFFSET('Water Data'!$B$1,0,10*ROW('Water Data'!B93)))</f>
        <v/>
      </c>
      <c r="B96" s="57" t="str">
        <f ca="1">+IF(OFFSET('Water Data'!$A$3,0,10*ROW('Water Data'!A93))="","",OFFSET('Water Data'!$A$3,0,10*ROW('Water Data'!A93)))</f>
        <v/>
      </c>
      <c r="C96" s="57" t="str">
        <f ca="1">+IF(OFFSET('Water Data'!$C$3,0,10*ROW('Water Data'!C93))="","",OFFSET('Water Data'!$C$3,0,10*ROW('Water Data'!C93)))</f>
        <v/>
      </c>
      <c r="D96" s="249" t="e">
        <f ca="1">+IF(AND(ISNUMBER(OFFSET('Water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9" t="e">
        <f ca="1">+IF(AND(ISNUMBER(OFFSET('Water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9" t="e">
        <f ca="1">+IF(AND(ISNUMBER(OFFSET('Water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9" t="e">
        <f ca="1">+IF(AND(ISNUMBER(OFFSET('Water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9" t="e">
        <f ca="1">+IF(AND(ISNUMBER(OFFSET('Water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9" t="e">
        <f ca="1">+IF(AND(ISNUMBER(OFFSET('Water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9" t="e">
        <f ca="1">+IF(AND(ISNUMBER(OFFSET('Water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9" t="e">
        <f ca="1">+IF(AND(ISNUMBER(OFFSET('Water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9" t="e">
        <f ca="1">+IF(AND(ISNUMBER(OFFSET('Water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9" t="e">
        <f ca="1">+IF(AND(ISNUMBER(OFFSET('Water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9" t="e">
        <f ca="1">+IF(AND(ISNUMBER(OFFSET('Water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9" t="e">
        <f ca="1">+IF(AND(ISNUMBER(OFFSET('Water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9" t="e">
        <f ca="1">+IF(AND(ISNUMBER(OFFSET('Water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9" t="e">
        <f ca="1">+IF(AND(ISNUMBER(OFFSET('Water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9" t="e">
        <f ca="1">+IF(AND(ISNUMBER(OFFSET('Water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9" t="e">
        <f ca="1">+IF(AND(ISNUMBER(OFFSET('Water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9" t="e">
        <f ca="1">+IF(AND(ISNUMBER(OFFSET('Water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9" t="e">
        <f ca="1">+IF(AND(ISNUMBER(OFFSET('Water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0" t="e">
        <f ca="1">+IF(AND(ISNUMBER(OFFSET('Sanitation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0" t="e">
        <f ca="1">+IF(AND(ISNUMBER(OFFSET('Sanitation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0" t="e">
        <f ca="1">+IF(AND(ISNUMBER(OFFSET('Sanitation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0" t="e">
        <f ca="1">+IF(AND(ISNUMBER(OFFSET('Sanitation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0" t="e">
        <f ca="1">+IF(AND(ISNUMBER(OFFSET('Sanitation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0" t="e">
        <f ca="1">+IF(AND(ISNUMBER(OFFSET('Sanitation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0" t="e">
        <f ca="1">+IF(AND(ISNUMBER(OFFSET('Sanitation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0" t="e">
        <f ca="1">+IF(AND(ISNUMBER(OFFSET('Sanitation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0" t="e">
        <f ca="1">+IF(AND(ISNUMBER(OFFSET('Sanitation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0" t="e">
        <f ca="1">+IF(AND(ISNUMBER(OFFSET('Sanitation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0" t="e">
        <f ca="1">+IF(AND(ISNUMBER(OFFSET('Sanitation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0" t="e">
        <f ca="1">+IF(AND(ISNUMBER(OFFSET('Sanitation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0" t="e">
        <f ca="1">+IF(AND(ISNUMBER(OFFSET('Sanitation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0" t="e">
        <f ca="1">+IF(AND(ISNUMBER(OFFSET('Sanitation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0" t="e">
        <f ca="1">+IF(AND(ISNUMBER(OFFSET('Sanitation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0" t="e">
        <f ca="1">+IF(AND(ISNUMBER(OFFSET('Sanitation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0" t="e">
        <f ca="1">+IF(AND(ISNUMBER(OFFSET('Sanitation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0" t="e">
        <f ca="1">+IF(AND(ISNUMBER(OFFSET('Sanitation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0" t="e">
        <f ca="1">+IF(AND(ISNUMBER(OFFSET('Sanitation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0" t="e">
        <f ca="1">+IF(AND(ISNUMBER(OFFSET('Sanitation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0" t="e">
        <f ca="1">+IF(AND(ISNUMBER(OFFSET('Sanitation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0" t="e">
        <f ca="1">+IF(AND(ISNUMBER(OFFSET('Sanitation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0" t="e">
        <f ca="1">+IF(AND(ISNUMBER(OFFSET('Sanitation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0" t="e">
        <f ca="1">+IF(AND(ISNUMBER(OFFSET('Sanitation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0" t="e">
        <f ca="1">+IF(AND(ISNUMBER(OFFSET('Sanitation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0" t="e">
        <f ca="1">+IF(AND(ISNUMBER(OFFSET('Sanitation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0" t="e">
        <f ca="1">+IF(AND(ISNUMBER(OFFSET('Sanitation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0" t="e">
        <f ca="1">+IF(AND(ISNUMBER(OFFSET('Sanitation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0" t="e">
        <f ca="1">+IF(AND(ISNUMBER(OFFSET('Sanitation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0" t="e">
        <f ca="1">+IF(AND(ISNUMBER(OFFSET('Sanitation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1" t="e">
        <f ca="1">+IF(AND(ISNUMBER(OFFSET('Hygiene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1" t="e">
        <f ca="1">+IF(AND(ISNUMBER(OFFSET('Hygiene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1" t="e">
        <f ca="1">+IF(AND(ISNUMBER(OFFSET('Hygiene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1" t="e">
        <f ca="1">+IF(AND(ISNUMBER(OFFSET('Hygiene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1" t="e">
        <f ca="1">+IF(AND(ISNUMBER(OFFSET('Hygiene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1" t="e">
        <f ca="1">+IF(AND(ISNUMBER(OFFSET('Hygiene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1" t="e">
        <f ca="1">+IF(AND(ISNUMBER(OFFSET('Hygiene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1" t="e">
        <f ca="1">+IF(AND(ISNUMBER(OFFSET('Hygiene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1" t="e">
        <f ca="1">+IF(AND(ISNUMBER(OFFSET('Hygiene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1" t="e">
        <f ca="1">+IF(AND(ISNUMBER(OFFSET('Hygiene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1" t="e">
        <f ca="1">+IF(AND(ISNUMBER(OFFSET('Hygiene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1" t="e">
        <f ca="1">+IF(AND(ISNUMBER(OFFSET('Hygiene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1" t="e">
        <f ca="1">+IF(AND(ISNUMBER(OFFSET('Hygiene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1" t="e">
        <f ca="1">+IF(AND(ISNUMBER(OFFSET('Hygiene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1" t="e">
        <f ca="1">+IF(AND(ISNUMBER(OFFSET('Hygiene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1" t="e">
        <f ca="1">+IF(AND(ISNUMBER(OFFSET('Hygiene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1" t="e">
        <f ca="1">+IF(AND(ISNUMBER(OFFSET('Hygiene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1" t="e">
        <f ca="1">+IF(AND(ISNUMBER(OFFSET('Hygiene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1">+IF(OFFSET('Water Data'!$C$28,0,10*ROW('Water Data'!C90))="","",OFFSET('Water Data'!$C$28,0,10*ROW('Water Data'!C90)))</f>
        <v/>
      </c>
      <c r="BT96" s="34" t="str">
        <f ca="1">+IF(OFFSET('Water Data'!$C$29,0,10*ROW('Water Data'!C90))="","",OFFSET('Water Data'!$C$29,0,10*ROW('Water Data'!C90)))</f>
        <v/>
      </c>
      <c r="BU96" s="34" t="str">
        <f ca="1">+IF(OFFSET('Water Data'!$C$30,0,10*ROW('Water Data'!C90))="","",OFFSET('Water Data'!$C$30,0,10*ROW('Water Data'!C90)))</f>
        <v/>
      </c>
      <c r="BV96" s="34" t="str">
        <f ca="1">+IF(OFFSET('Water Data'!$D$28,0,10*ROW('Water Data'!D90))="","",OFFSET('Water Data'!$D$28,0,10*ROW('Water Data'!D90)))</f>
        <v/>
      </c>
      <c r="BW96" s="34" t="str">
        <f ca="1">+IF(OFFSET('Water Data'!$D$29,0,10*ROW('Water Data'!D90))="","",OFFSET('Water Data'!$D$29,0,10*ROW('Water Data'!D90)))</f>
        <v/>
      </c>
      <c r="BX96" s="34" t="str">
        <f ca="1">+IF(OFFSET('Water Data'!$D$30,0,10*ROW('Water Data'!D90))="","",OFFSET('Water Data'!$D$30,0,10*ROW('Water Data'!D90)))</f>
        <v/>
      </c>
      <c r="BY96" s="34" t="str">
        <f ca="1">+IF(OFFSET('Water Data'!$E$28,0,10*ROW('Water Data'!E90))="","",OFFSET('Water Data'!$E$28,0,10*ROW('Water Data'!E90)))</f>
        <v/>
      </c>
      <c r="BZ96" s="34" t="str">
        <f ca="1">+IF(OFFSET('Water Data'!$E$29,0,10*ROW('Water Data'!E90))="","",OFFSET('Water Data'!$E$29,0,10*ROW('Water Data'!E90)))</f>
        <v/>
      </c>
      <c r="CA96" s="34" t="str">
        <f ca="1">+IF(OFFSET('Water Data'!$E$30,0,10*ROW('Water Data'!E90))="","",OFFSET('Water Data'!$E$30,0,10*ROW('Water Data'!E90)))</f>
        <v/>
      </c>
      <c r="CB96" s="34" t="str">
        <f ca="1">+IF(OFFSET('Water Data'!$F$28,0,10*ROW('Water Data'!F90))="","",OFFSET('Water Data'!$F$28,0,10*ROW('Water Data'!F90)))</f>
        <v/>
      </c>
      <c r="CC96" s="34" t="str">
        <f ca="1">+IF(OFFSET('Water Data'!$F$29,0,10*ROW('Water Data'!F90))="","",OFFSET('Water Data'!$F$29,0,10*ROW('Water Data'!F90)))</f>
        <v/>
      </c>
      <c r="CD96" s="34" t="str">
        <f ca="1">+IF(OFFSET('Water Data'!$F$30,0,10*ROW('Water Data'!F90))="","",OFFSET('Water Data'!$F$30,0,10*ROW('Water Data'!F90)))</f>
        <v/>
      </c>
      <c r="CE96" s="34" t="str">
        <f ca="1">+IF(OFFSET('Water Data'!$G$28,0,10*ROW('Water Data'!G90))="","",OFFSET('Water Data'!$G$28,0,10*ROW('Water Data'!G90)))</f>
        <v/>
      </c>
      <c r="CF96" s="34" t="str">
        <f ca="1">+IF(OFFSET('Water Data'!$G$29,0,10*ROW('Water Data'!G90))="","",OFFSET('Water Data'!$G$29,0,10*ROW('Water Data'!G90)))</f>
        <v/>
      </c>
      <c r="CG96" s="34" t="str">
        <f ca="1">+IF(OFFSET('Water Data'!$G$30,0,10*ROW('Water Data'!G90))="","",OFFSET('Water Data'!$G$30,0,10*ROW('Water Data'!G90)))</f>
        <v/>
      </c>
      <c r="CH96" s="34" t="str">
        <f ca="1">+IF(OFFSET('Water Data'!$H$28,0,10*ROW('Water Data'!H90))="","",OFFSET('Water Data'!$H$28,0,10*ROW('Water Data'!H90)))</f>
        <v/>
      </c>
      <c r="CI96" s="34" t="str">
        <f ca="1">+IF(OFFSET('Water Data'!$H$29,0,10*ROW('Water Data'!H90))="","",OFFSET('Water Data'!$H$29,0,10*ROW('Water Data'!H90)))</f>
        <v/>
      </c>
      <c r="CJ96" s="34" t="str">
        <f ca="1">+IF(OFFSET('Water Data'!$H$30,0,10*ROW('Water Data'!H90))="","",OFFSET('Water Data'!$H$30,0,10*ROW('Water Data'!H90)))</f>
        <v/>
      </c>
      <c r="CK96" s="34" t="str">
        <f ca="1">+IF(OFFSET('Sanitation Data'!$C$29,0,10*ROW('Sanitation Data'!C90))="","",OFFSET('Sanitation Data'!$C$29,0,10*ROW('Sanitation Data'!C90)))</f>
        <v/>
      </c>
      <c r="CL96" s="34" t="str">
        <f ca="1">+IF(OFFSET('Sanitation Data'!$C$30,0,10*ROW('Sanitation Data'!C90))="","",OFFSET('Sanitation Data'!$C$30,0,10*ROW('Sanitation Data'!C90)))</f>
        <v/>
      </c>
      <c r="CM96" s="34" t="str">
        <f ca="1">+IF(OFFSET('Sanitation Data'!$C$31,0,10*ROW('Sanitation Data'!C90))="","",OFFSET('Sanitation Data'!$C$31,0,10*ROW('Sanitation Data'!C90)))</f>
        <v/>
      </c>
      <c r="CN96" s="34" t="str">
        <f ca="1">+IF(OFFSET('Sanitation Data'!$C$32,0,10*ROW('Sanitation Data'!C90))="","",OFFSET('Sanitation Data'!$C$32,0,10*ROW('Sanitation Data'!C90)))</f>
        <v/>
      </c>
      <c r="CO96" s="34" t="str">
        <f ca="1">+IF(OFFSET('Sanitation Data'!$C$33,0,10*ROW('Sanitation Data'!C90))="","",OFFSET('Sanitation Data'!$C$33,0,10*ROW('Sanitation Data'!C90)))</f>
        <v/>
      </c>
      <c r="CP96" s="34" t="str">
        <f ca="1">+IF(OFFSET('Sanitation Data'!$D$29,0,10*ROW('Sanitation Data'!D90))="","",OFFSET('Sanitation Data'!$D$29,0,10*ROW('Sanitation Data'!D90)))</f>
        <v/>
      </c>
      <c r="CQ96" s="34" t="str">
        <f ca="1">+IF(OFFSET('Sanitation Data'!$D$30,0,10*ROW('Sanitation Data'!D90))="","",OFFSET('Sanitation Data'!$D$30,0,10*ROW('Sanitation Data'!D90)))</f>
        <v/>
      </c>
      <c r="CR96" s="34" t="str">
        <f ca="1">+IF(OFFSET('Sanitation Data'!$D$31,0,10*ROW('Sanitation Data'!D90))="","",OFFSET('Sanitation Data'!$D$31,0,10*ROW('Sanitation Data'!D90)))</f>
        <v/>
      </c>
      <c r="CS96" s="34" t="str">
        <f ca="1">+IF(OFFSET('Sanitation Data'!$D$32,0,10*ROW('Sanitation Data'!D90))="","",OFFSET('Sanitation Data'!$D$32,0,10*ROW('Sanitation Data'!D90)))</f>
        <v/>
      </c>
      <c r="CT96" s="34" t="str">
        <f ca="1">+IF(OFFSET('Sanitation Data'!$D$33,0,10*ROW('Sanitation Data'!D90))="","",OFFSET('Sanitation Data'!$D$33,0,10*ROW('Sanitation Data'!D90)))</f>
        <v/>
      </c>
      <c r="CU96" s="34" t="str">
        <f ca="1">+IF(OFFSET('Sanitation Data'!$E$29,0,10*ROW('Sanitation Data'!E90))="","",OFFSET('Sanitation Data'!$E$29,0,10*ROW('Sanitation Data'!E90)))</f>
        <v/>
      </c>
      <c r="CV96" s="34" t="str">
        <f ca="1">+IF(OFFSET('Sanitation Data'!$E$30,0,10*ROW('Sanitation Data'!E90))="","",OFFSET('Sanitation Data'!$E$30,0,10*ROW('Sanitation Data'!E90)))</f>
        <v/>
      </c>
      <c r="CW96" s="34" t="str">
        <f ca="1">+IF(OFFSET('Sanitation Data'!$E$31,0,10*ROW('Sanitation Data'!E90))="","",OFFSET('Sanitation Data'!$E$31,0,10*ROW('Sanitation Data'!E90)))</f>
        <v/>
      </c>
      <c r="CX96" s="34" t="str">
        <f ca="1">+IF(OFFSET('Sanitation Data'!$E$32,0,10*ROW('Sanitation Data'!E90))="","",OFFSET('Sanitation Data'!$E$32,0,10*ROW('Sanitation Data'!E90)))</f>
        <v/>
      </c>
      <c r="CY96" s="34" t="str">
        <f ca="1">+IF(OFFSET('Sanitation Data'!$E$33,0,10*ROW('Sanitation Data'!E90))="","",OFFSET('Sanitation Data'!$E$33,0,10*ROW('Sanitation Data'!E90)))</f>
        <v/>
      </c>
      <c r="CZ96" s="34" t="str">
        <f ca="1">+IF(OFFSET('Sanitation Data'!$F$29,0,10*ROW('Sanitation Data'!F90))="","",OFFSET('Sanitation Data'!$F$29,0,10*ROW('Sanitation Data'!F90)))</f>
        <v/>
      </c>
      <c r="DA96" s="34" t="str">
        <f ca="1">+IF(OFFSET('Sanitation Data'!$F$30,0,10*ROW('Sanitation Data'!F90))="","",OFFSET('Sanitation Data'!$F$30,0,10*ROW('Sanitation Data'!F90)))</f>
        <v/>
      </c>
      <c r="DB96" s="34" t="str">
        <f ca="1">+IF(OFFSET('Sanitation Data'!$F$31,0,10*ROW('Sanitation Data'!F90))="","",OFFSET('Sanitation Data'!$F$31,0,10*ROW('Sanitation Data'!F90)))</f>
        <v/>
      </c>
      <c r="DC96" s="34" t="str">
        <f ca="1">+IF(OFFSET('Sanitation Data'!$F$32,0,10*ROW('Sanitation Data'!F90))="","",OFFSET('Sanitation Data'!$F$32,0,10*ROW('Sanitation Data'!F90)))</f>
        <v/>
      </c>
      <c r="DD96" s="34" t="str">
        <f ca="1">+IF(OFFSET('Sanitation Data'!$F$33,0,10*ROW('Sanitation Data'!F90))="","",OFFSET('Sanitation Data'!$F$33,0,10*ROW('Sanitation Data'!F90)))</f>
        <v/>
      </c>
      <c r="DE96" s="34" t="str">
        <f ca="1">+IF(OFFSET('Sanitation Data'!$G$29,0,10*ROW('Sanitation Data'!G90))="","",OFFSET('Sanitation Data'!$G$29,0,10*ROW('Sanitation Data'!G90)))</f>
        <v/>
      </c>
      <c r="DF96" s="34" t="str">
        <f ca="1">+IF(OFFSET('Sanitation Data'!$G$30,0,10*ROW('Sanitation Data'!G90))="","",OFFSET('Sanitation Data'!$G$30,0,10*ROW('Sanitation Data'!G90)))</f>
        <v/>
      </c>
      <c r="DG96" s="34" t="str">
        <f ca="1">+IF(OFFSET('Sanitation Data'!$G$31,0,10*ROW('Sanitation Data'!G90))="","",OFFSET('Sanitation Data'!$G$31,0,10*ROW('Sanitation Data'!G90)))</f>
        <v/>
      </c>
      <c r="DH96" s="34" t="str">
        <f ca="1">+IF(OFFSET('Sanitation Data'!$G$32,0,10*ROW('Sanitation Data'!G90))="","",OFFSET('Sanitation Data'!$G$32,0,10*ROW('Sanitation Data'!G90)))</f>
        <v/>
      </c>
      <c r="DI96" s="34" t="str">
        <f ca="1">+IF(OFFSET('Sanitation Data'!$G$33,0,10*ROW('Sanitation Data'!G90))="","",OFFSET('Sanitation Data'!$G$33,0,10*ROW('Sanitation Data'!G90)))</f>
        <v/>
      </c>
      <c r="DJ96" s="34" t="str">
        <f ca="1">+IF(OFFSET('Sanitation Data'!$H$29,0,10*ROW('Sanitation Data'!H90))="","",OFFSET('Sanitation Data'!$H$29,0,10*ROW('Sanitation Data'!H90)))</f>
        <v/>
      </c>
      <c r="DK96" s="34" t="str">
        <f ca="1">+IF(OFFSET('Sanitation Data'!$H$30,0,10*ROW('Sanitation Data'!H90))="","",OFFSET('Sanitation Data'!$H$30,0,10*ROW('Sanitation Data'!H90)))</f>
        <v/>
      </c>
      <c r="DL96" s="34" t="str">
        <f ca="1">+IF(OFFSET('Sanitation Data'!$H$31,0,10*ROW('Sanitation Data'!H90))="","",OFFSET('Sanitation Data'!$H$31,0,10*ROW('Sanitation Data'!H90)))</f>
        <v/>
      </c>
      <c r="DM96" s="34" t="str">
        <f ca="1">+IF(OFFSET('Sanitation Data'!$H$32,0,10*ROW('Sanitation Data'!H90))="","",OFFSET('Sanitation Data'!$H$32,0,10*ROW('Sanitation Data'!H90)))</f>
        <v/>
      </c>
      <c r="DN96" s="34" t="str">
        <f ca="1">+IF(OFFSET('Sanitation Data'!$H$33,0,10*ROW('Sanitation Data'!H90))="","",OFFSET('Sanitation Data'!$H$33,0,10*ROW('Sanitation Data'!H90)))</f>
        <v/>
      </c>
      <c r="DO96" s="34" t="str">
        <f ca="1">+IF(OFFSET('Hygiene Data'!$C$12,0,10*ROW('Hygiene Data'!C90))="","",OFFSET('Hygiene Data'!$C$12,0,10*ROW('Hygiene Data'!C90)))</f>
        <v/>
      </c>
      <c r="DP96" s="34" t="str">
        <f ca="1">+IF(OFFSET('Hygiene Data'!$C$13,0,10*ROW('Hygiene Data'!C90))="","",OFFSET('Hygiene Data'!$C$13,0,10*ROW('Hygiene Data'!C90)))</f>
        <v/>
      </c>
      <c r="DQ96" s="34" t="str">
        <f ca="1">+IF(OFFSET('Hygiene Data'!$C$14,0,10*ROW('Hygiene Data'!C90))="","",OFFSET('Hygiene Data'!$C$14,0,10*ROW('Hygiene Data'!C90)))</f>
        <v/>
      </c>
      <c r="DR96" s="34" t="str">
        <f ca="1">+IF(OFFSET('Hygiene Data'!$D$12,0,10*ROW('Hygiene Data'!D90))="","",OFFSET('Hygiene Data'!$D$12,0,10*ROW('Hygiene Data'!D90)))</f>
        <v/>
      </c>
      <c r="DS96" s="34" t="str">
        <f ca="1">+IF(OFFSET('Hygiene Data'!$D$13,0,10*ROW('Hygiene Data'!D90))="","",OFFSET('Hygiene Data'!$D$13,0,10*ROW('Hygiene Data'!D90)))</f>
        <v/>
      </c>
      <c r="DT96" s="34" t="str">
        <f ca="1">+IF(OFFSET('Hygiene Data'!$D$14,0,10*ROW('Hygiene Data'!D90))="","",OFFSET('Hygiene Data'!$D$14,0,10*ROW('Hygiene Data'!D90)))</f>
        <v/>
      </c>
      <c r="DU96" s="34" t="str">
        <f ca="1">+IF(OFFSET('Hygiene Data'!$E$12,0,10*ROW('Hygiene Data'!E90))="","",OFFSET('Hygiene Data'!$E$12,0,10*ROW('Hygiene Data'!E90)))</f>
        <v/>
      </c>
      <c r="DV96" s="34" t="str">
        <f ca="1">+IF(OFFSET('Hygiene Data'!$E$13,0,10*ROW('Hygiene Data'!E90))="","",OFFSET('Hygiene Data'!$E$13,0,10*ROW('Hygiene Data'!E90)))</f>
        <v/>
      </c>
      <c r="DW96" s="34" t="str">
        <f ca="1">+IF(OFFSET('Hygiene Data'!$E$14,0,10*ROW('Hygiene Data'!E90))="","",OFFSET('Hygiene Data'!$E$14,0,10*ROW('Hygiene Data'!E90)))</f>
        <v/>
      </c>
      <c r="DX96" s="34" t="str">
        <f ca="1">+IF(OFFSET('Hygiene Data'!$F$12,0,10*ROW('Hygiene Data'!F90))="","",OFFSET('Hygiene Data'!$F$12,0,10*ROW('Hygiene Data'!F90)))</f>
        <v/>
      </c>
      <c r="DY96" s="34" t="str">
        <f ca="1">+IF(OFFSET('Hygiene Data'!$F$13,0,10*ROW('Hygiene Data'!F90))="","",OFFSET('Hygiene Data'!$F$13,0,10*ROW('Hygiene Data'!F90)))</f>
        <v/>
      </c>
      <c r="DZ96" s="34" t="str">
        <f ca="1">+IF(OFFSET('Hygiene Data'!$F$14,0,10*ROW('Hygiene Data'!F90))="","",OFFSET('Hygiene Data'!$F$14,0,10*ROW('Hygiene Data'!F90)))</f>
        <v/>
      </c>
      <c r="EA96" s="34" t="str">
        <f ca="1">+IF(OFFSET('Hygiene Data'!$G$12,0,10*ROW('Hygiene Data'!G90))="","",OFFSET('Hygiene Data'!$G$12,0,10*ROW('Hygiene Data'!G90)))</f>
        <v/>
      </c>
      <c r="EB96" s="34" t="str">
        <f ca="1">+IF(OFFSET('Hygiene Data'!$G$13,0,10*ROW('Hygiene Data'!G90))="","",OFFSET('Hygiene Data'!$G$13,0,10*ROW('Hygiene Data'!G90)))</f>
        <v/>
      </c>
      <c r="EC96" s="34" t="str">
        <f ca="1">+IF(OFFSET('Hygiene Data'!$G$14,0,10*ROW('Hygiene Data'!G90))="","",OFFSET('Hygiene Data'!$G$14,0,10*ROW('Hygiene Data'!G90)))</f>
        <v/>
      </c>
      <c r="ED96" s="34" t="str">
        <f ca="1">+IF(OFFSET('Hygiene Data'!$H$12,0,10*ROW('Hygiene Data'!H90))="","",OFFSET('Hygiene Data'!$H$12,0,10*ROW('Hygiene Data'!H90)))</f>
        <v/>
      </c>
      <c r="EE96" s="34" t="str">
        <f ca="1">+IF(OFFSET('Hygiene Data'!$H$13,0,10*ROW('Hygiene Data'!H90))="","",OFFSET('Hygiene Data'!$H$13,0,10*ROW('Hygiene Data'!H90)))</f>
        <v/>
      </c>
      <c r="EF96" s="34" t="str">
        <f ca="1">+IF(OFFSET('Hygiene Data'!$H$14,0,10*ROW('Hygiene Data'!H90))="","",OFFSET('Hygiene Data'!$H$14,0,10*ROW('Hygiene Data'!H90)))</f>
        <v/>
      </c>
    </row>
    <row r="97" spans="1:136" x14ac:dyDescent="0.25">
      <c r="A97" s="57" t="str">
        <f ca="1">+IF(OFFSET('Water Data'!$B$1,0,10*ROW('Water Data'!B94))="","",OFFSET('Water Data'!$B$1,0,10*ROW('Water Data'!B94)))</f>
        <v/>
      </c>
      <c r="B97" s="57" t="str">
        <f ca="1">+IF(OFFSET('Water Data'!$A$3,0,10*ROW('Water Data'!A94))="","",OFFSET('Water Data'!$A$3,0,10*ROW('Water Data'!A94)))</f>
        <v/>
      </c>
      <c r="C97" s="57" t="str">
        <f ca="1">+IF(OFFSET('Water Data'!$C$3,0,10*ROW('Water Data'!C94))="","",OFFSET('Water Data'!$C$3,0,10*ROW('Water Data'!C94)))</f>
        <v/>
      </c>
      <c r="D97" s="249" t="e">
        <f ca="1">+IF(AND(ISNUMBER(OFFSET('Water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9" t="e">
        <f ca="1">+IF(AND(ISNUMBER(OFFSET('Water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9" t="e">
        <f ca="1">+IF(AND(ISNUMBER(OFFSET('Water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9" t="e">
        <f ca="1">+IF(AND(ISNUMBER(OFFSET('Water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9" t="e">
        <f ca="1">+IF(AND(ISNUMBER(OFFSET('Water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9" t="e">
        <f ca="1">+IF(AND(ISNUMBER(OFFSET('Water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9" t="e">
        <f ca="1">+IF(AND(ISNUMBER(OFFSET('Water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9" t="e">
        <f ca="1">+IF(AND(ISNUMBER(OFFSET('Water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9" t="e">
        <f ca="1">+IF(AND(ISNUMBER(OFFSET('Water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9" t="e">
        <f ca="1">+IF(AND(ISNUMBER(OFFSET('Water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9" t="e">
        <f ca="1">+IF(AND(ISNUMBER(OFFSET('Water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9" t="e">
        <f ca="1">+IF(AND(ISNUMBER(OFFSET('Water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9" t="e">
        <f ca="1">+IF(AND(ISNUMBER(OFFSET('Water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9" t="e">
        <f ca="1">+IF(AND(ISNUMBER(OFFSET('Water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9" t="e">
        <f ca="1">+IF(AND(ISNUMBER(OFFSET('Water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9" t="e">
        <f ca="1">+IF(AND(ISNUMBER(OFFSET('Water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9" t="e">
        <f ca="1">+IF(AND(ISNUMBER(OFFSET('Water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9" t="e">
        <f ca="1">+IF(AND(ISNUMBER(OFFSET('Water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0" t="e">
        <f ca="1">+IF(AND(ISNUMBER(OFFSET('Sanitation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0" t="e">
        <f ca="1">+IF(AND(ISNUMBER(OFFSET('Sanitation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0" t="e">
        <f ca="1">+IF(AND(ISNUMBER(OFFSET('Sanitation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0" t="e">
        <f ca="1">+IF(AND(ISNUMBER(OFFSET('Sanitation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0" t="e">
        <f ca="1">+IF(AND(ISNUMBER(OFFSET('Sanitation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0" t="e">
        <f ca="1">+IF(AND(ISNUMBER(OFFSET('Sanitation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0" t="e">
        <f ca="1">+IF(AND(ISNUMBER(OFFSET('Sanitation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0" t="e">
        <f ca="1">+IF(AND(ISNUMBER(OFFSET('Sanitation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0" t="e">
        <f ca="1">+IF(AND(ISNUMBER(OFFSET('Sanitation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0" t="e">
        <f ca="1">+IF(AND(ISNUMBER(OFFSET('Sanitation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0" t="e">
        <f ca="1">+IF(AND(ISNUMBER(OFFSET('Sanitation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0" t="e">
        <f ca="1">+IF(AND(ISNUMBER(OFFSET('Sanitation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0" t="e">
        <f ca="1">+IF(AND(ISNUMBER(OFFSET('Sanitation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0" t="e">
        <f ca="1">+IF(AND(ISNUMBER(OFFSET('Sanitation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0" t="e">
        <f ca="1">+IF(AND(ISNUMBER(OFFSET('Sanitation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0" t="e">
        <f ca="1">+IF(AND(ISNUMBER(OFFSET('Sanitation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0" t="e">
        <f ca="1">+IF(AND(ISNUMBER(OFFSET('Sanitation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0" t="e">
        <f ca="1">+IF(AND(ISNUMBER(OFFSET('Sanitation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0" t="e">
        <f ca="1">+IF(AND(ISNUMBER(OFFSET('Sanitation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0" t="e">
        <f ca="1">+IF(AND(ISNUMBER(OFFSET('Sanitation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0" t="e">
        <f ca="1">+IF(AND(ISNUMBER(OFFSET('Sanitation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0" t="e">
        <f ca="1">+IF(AND(ISNUMBER(OFFSET('Sanitation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0" t="e">
        <f ca="1">+IF(AND(ISNUMBER(OFFSET('Sanitation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0" t="e">
        <f ca="1">+IF(AND(ISNUMBER(OFFSET('Sanitation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0" t="e">
        <f ca="1">+IF(AND(ISNUMBER(OFFSET('Sanitation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0" t="e">
        <f ca="1">+IF(AND(ISNUMBER(OFFSET('Sanitation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0" t="e">
        <f ca="1">+IF(AND(ISNUMBER(OFFSET('Sanitation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0" t="e">
        <f ca="1">+IF(AND(ISNUMBER(OFFSET('Sanitation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0" t="e">
        <f ca="1">+IF(AND(ISNUMBER(OFFSET('Sanitation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0" t="e">
        <f ca="1">+IF(AND(ISNUMBER(OFFSET('Sanitation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1" t="e">
        <f ca="1">+IF(AND(ISNUMBER(OFFSET('Hygiene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1" t="e">
        <f ca="1">+IF(AND(ISNUMBER(OFFSET('Hygiene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1" t="e">
        <f ca="1">+IF(AND(ISNUMBER(OFFSET('Hygiene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1" t="e">
        <f ca="1">+IF(AND(ISNUMBER(OFFSET('Hygiene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1" t="e">
        <f ca="1">+IF(AND(ISNUMBER(OFFSET('Hygiene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1" t="e">
        <f ca="1">+IF(AND(ISNUMBER(OFFSET('Hygiene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1" t="e">
        <f ca="1">+IF(AND(ISNUMBER(OFFSET('Hygiene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1" t="e">
        <f ca="1">+IF(AND(ISNUMBER(OFFSET('Hygiene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1" t="e">
        <f ca="1">+IF(AND(ISNUMBER(OFFSET('Hygiene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1" t="e">
        <f ca="1">+IF(AND(ISNUMBER(OFFSET('Hygiene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1" t="e">
        <f ca="1">+IF(AND(ISNUMBER(OFFSET('Hygiene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1" t="e">
        <f ca="1">+IF(AND(ISNUMBER(OFFSET('Hygiene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1" t="e">
        <f ca="1">+IF(AND(ISNUMBER(OFFSET('Hygiene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1" t="e">
        <f ca="1">+IF(AND(ISNUMBER(OFFSET('Hygiene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1" t="e">
        <f ca="1">+IF(AND(ISNUMBER(OFFSET('Hygiene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1" t="e">
        <f ca="1">+IF(AND(ISNUMBER(OFFSET('Hygiene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1" t="e">
        <f ca="1">+IF(AND(ISNUMBER(OFFSET('Hygiene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1" t="e">
        <f ca="1">+IF(AND(ISNUMBER(OFFSET('Hygiene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1">+IF(OFFSET('Water Data'!$C$28,0,10*ROW('Water Data'!C91))="","",OFFSET('Water Data'!$C$28,0,10*ROW('Water Data'!C91)))</f>
        <v/>
      </c>
      <c r="BT97" s="34" t="str">
        <f ca="1">+IF(OFFSET('Water Data'!$C$29,0,10*ROW('Water Data'!C91))="","",OFFSET('Water Data'!$C$29,0,10*ROW('Water Data'!C91)))</f>
        <v/>
      </c>
      <c r="BU97" s="34" t="str">
        <f ca="1">+IF(OFFSET('Water Data'!$C$30,0,10*ROW('Water Data'!C91))="","",OFFSET('Water Data'!$C$30,0,10*ROW('Water Data'!C91)))</f>
        <v/>
      </c>
      <c r="BV97" s="34" t="str">
        <f ca="1">+IF(OFFSET('Water Data'!$D$28,0,10*ROW('Water Data'!D91))="","",OFFSET('Water Data'!$D$28,0,10*ROW('Water Data'!D91)))</f>
        <v/>
      </c>
      <c r="BW97" s="34" t="str">
        <f ca="1">+IF(OFFSET('Water Data'!$D$29,0,10*ROW('Water Data'!D91))="","",OFFSET('Water Data'!$D$29,0,10*ROW('Water Data'!D91)))</f>
        <v/>
      </c>
      <c r="BX97" s="34" t="str">
        <f ca="1">+IF(OFFSET('Water Data'!$D$30,0,10*ROW('Water Data'!D91))="","",OFFSET('Water Data'!$D$30,0,10*ROW('Water Data'!D91)))</f>
        <v/>
      </c>
      <c r="BY97" s="34" t="str">
        <f ca="1">+IF(OFFSET('Water Data'!$E$28,0,10*ROW('Water Data'!E91))="","",OFFSET('Water Data'!$E$28,0,10*ROW('Water Data'!E91)))</f>
        <v/>
      </c>
      <c r="BZ97" s="34" t="str">
        <f ca="1">+IF(OFFSET('Water Data'!$E$29,0,10*ROW('Water Data'!E91))="","",OFFSET('Water Data'!$E$29,0,10*ROW('Water Data'!E91)))</f>
        <v/>
      </c>
      <c r="CA97" s="34" t="str">
        <f ca="1">+IF(OFFSET('Water Data'!$E$30,0,10*ROW('Water Data'!E91))="","",OFFSET('Water Data'!$E$30,0,10*ROW('Water Data'!E91)))</f>
        <v/>
      </c>
      <c r="CB97" s="34" t="str">
        <f ca="1">+IF(OFFSET('Water Data'!$F$28,0,10*ROW('Water Data'!F91))="","",OFFSET('Water Data'!$F$28,0,10*ROW('Water Data'!F91)))</f>
        <v/>
      </c>
      <c r="CC97" s="34" t="str">
        <f ca="1">+IF(OFFSET('Water Data'!$F$29,0,10*ROW('Water Data'!F91))="","",OFFSET('Water Data'!$F$29,0,10*ROW('Water Data'!F91)))</f>
        <v/>
      </c>
      <c r="CD97" s="34" t="str">
        <f ca="1">+IF(OFFSET('Water Data'!$F$30,0,10*ROW('Water Data'!F91))="","",OFFSET('Water Data'!$F$30,0,10*ROW('Water Data'!F91)))</f>
        <v/>
      </c>
      <c r="CE97" s="34" t="str">
        <f ca="1">+IF(OFFSET('Water Data'!$G$28,0,10*ROW('Water Data'!G91))="","",OFFSET('Water Data'!$G$28,0,10*ROW('Water Data'!G91)))</f>
        <v/>
      </c>
      <c r="CF97" s="34" t="str">
        <f ca="1">+IF(OFFSET('Water Data'!$G$29,0,10*ROW('Water Data'!G91))="","",OFFSET('Water Data'!$G$29,0,10*ROW('Water Data'!G91)))</f>
        <v/>
      </c>
      <c r="CG97" s="34" t="str">
        <f ca="1">+IF(OFFSET('Water Data'!$G$30,0,10*ROW('Water Data'!G91))="","",OFFSET('Water Data'!$G$30,0,10*ROW('Water Data'!G91)))</f>
        <v/>
      </c>
      <c r="CH97" s="34" t="str">
        <f ca="1">+IF(OFFSET('Water Data'!$H$28,0,10*ROW('Water Data'!H91))="","",OFFSET('Water Data'!$H$28,0,10*ROW('Water Data'!H91)))</f>
        <v/>
      </c>
      <c r="CI97" s="34" t="str">
        <f ca="1">+IF(OFFSET('Water Data'!$H$29,0,10*ROW('Water Data'!H91))="","",OFFSET('Water Data'!$H$29,0,10*ROW('Water Data'!H91)))</f>
        <v/>
      </c>
      <c r="CJ97" s="34" t="str">
        <f ca="1">+IF(OFFSET('Water Data'!$H$30,0,10*ROW('Water Data'!H91))="","",OFFSET('Water Data'!$H$30,0,10*ROW('Water Data'!H91)))</f>
        <v/>
      </c>
      <c r="CK97" s="34" t="str">
        <f ca="1">+IF(OFFSET('Sanitation Data'!$C$29,0,10*ROW('Sanitation Data'!C91))="","",OFFSET('Sanitation Data'!$C$29,0,10*ROW('Sanitation Data'!C91)))</f>
        <v/>
      </c>
      <c r="CL97" s="34" t="str">
        <f ca="1">+IF(OFFSET('Sanitation Data'!$C$30,0,10*ROW('Sanitation Data'!C91))="","",OFFSET('Sanitation Data'!$C$30,0,10*ROW('Sanitation Data'!C91)))</f>
        <v/>
      </c>
      <c r="CM97" s="34" t="str">
        <f ca="1">+IF(OFFSET('Sanitation Data'!$C$31,0,10*ROW('Sanitation Data'!C91))="","",OFFSET('Sanitation Data'!$C$31,0,10*ROW('Sanitation Data'!C91)))</f>
        <v/>
      </c>
      <c r="CN97" s="34" t="str">
        <f ca="1">+IF(OFFSET('Sanitation Data'!$C$32,0,10*ROW('Sanitation Data'!C91))="","",OFFSET('Sanitation Data'!$C$32,0,10*ROW('Sanitation Data'!C91)))</f>
        <v/>
      </c>
      <c r="CO97" s="34" t="str">
        <f ca="1">+IF(OFFSET('Sanitation Data'!$C$33,0,10*ROW('Sanitation Data'!C91))="","",OFFSET('Sanitation Data'!$C$33,0,10*ROW('Sanitation Data'!C91)))</f>
        <v/>
      </c>
      <c r="CP97" s="34" t="str">
        <f ca="1">+IF(OFFSET('Sanitation Data'!$D$29,0,10*ROW('Sanitation Data'!D91))="","",OFFSET('Sanitation Data'!$D$29,0,10*ROW('Sanitation Data'!D91)))</f>
        <v/>
      </c>
      <c r="CQ97" s="34" t="str">
        <f ca="1">+IF(OFFSET('Sanitation Data'!$D$30,0,10*ROW('Sanitation Data'!D91))="","",OFFSET('Sanitation Data'!$D$30,0,10*ROW('Sanitation Data'!D91)))</f>
        <v/>
      </c>
      <c r="CR97" s="34" t="str">
        <f ca="1">+IF(OFFSET('Sanitation Data'!$D$31,0,10*ROW('Sanitation Data'!D91))="","",OFFSET('Sanitation Data'!$D$31,0,10*ROW('Sanitation Data'!D91)))</f>
        <v/>
      </c>
      <c r="CS97" s="34" t="str">
        <f ca="1">+IF(OFFSET('Sanitation Data'!$D$32,0,10*ROW('Sanitation Data'!D91))="","",OFFSET('Sanitation Data'!$D$32,0,10*ROW('Sanitation Data'!D91)))</f>
        <v/>
      </c>
      <c r="CT97" s="34" t="str">
        <f ca="1">+IF(OFFSET('Sanitation Data'!$D$33,0,10*ROW('Sanitation Data'!D91))="","",OFFSET('Sanitation Data'!$D$33,0,10*ROW('Sanitation Data'!D91)))</f>
        <v/>
      </c>
      <c r="CU97" s="34" t="str">
        <f ca="1">+IF(OFFSET('Sanitation Data'!$E$29,0,10*ROW('Sanitation Data'!E91))="","",OFFSET('Sanitation Data'!$E$29,0,10*ROW('Sanitation Data'!E91)))</f>
        <v/>
      </c>
      <c r="CV97" s="34" t="str">
        <f ca="1">+IF(OFFSET('Sanitation Data'!$E$30,0,10*ROW('Sanitation Data'!E91))="","",OFFSET('Sanitation Data'!$E$30,0,10*ROW('Sanitation Data'!E91)))</f>
        <v/>
      </c>
      <c r="CW97" s="34" t="str">
        <f ca="1">+IF(OFFSET('Sanitation Data'!$E$31,0,10*ROW('Sanitation Data'!E91))="","",OFFSET('Sanitation Data'!$E$31,0,10*ROW('Sanitation Data'!E91)))</f>
        <v/>
      </c>
      <c r="CX97" s="34" t="str">
        <f ca="1">+IF(OFFSET('Sanitation Data'!$E$32,0,10*ROW('Sanitation Data'!E91))="","",OFFSET('Sanitation Data'!$E$32,0,10*ROW('Sanitation Data'!E91)))</f>
        <v/>
      </c>
      <c r="CY97" s="34" t="str">
        <f ca="1">+IF(OFFSET('Sanitation Data'!$E$33,0,10*ROW('Sanitation Data'!E91))="","",OFFSET('Sanitation Data'!$E$33,0,10*ROW('Sanitation Data'!E91)))</f>
        <v/>
      </c>
      <c r="CZ97" s="34" t="str">
        <f ca="1">+IF(OFFSET('Sanitation Data'!$F$29,0,10*ROW('Sanitation Data'!F91))="","",OFFSET('Sanitation Data'!$F$29,0,10*ROW('Sanitation Data'!F91)))</f>
        <v/>
      </c>
      <c r="DA97" s="34" t="str">
        <f ca="1">+IF(OFFSET('Sanitation Data'!$F$30,0,10*ROW('Sanitation Data'!F91))="","",OFFSET('Sanitation Data'!$F$30,0,10*ROW('Sanitation Data'!F91)))</f>
        <v/>
      </c>
      <c r="DB97" s="34" t="str">
        <f ca="1">+IF(OFFSET('Sanitation Data'!$F$31,0,10*ROW('Sanitation Data'!F91))="","",OFFSET('Sanitation Data'!$F$31,0,10*ROW('Sanitation Data'!F91)))</f>
        <v/>
      </c>
      <c r="DC97" s="34" t="str">
        <f ca="1">+IF(OFFSET('Sanitation Data'!$F$32,0,10*ROW('Sanitation Data'!F91))="","",OFFSET('Sanitation Data'!$F$32,0,10*ROW('Sanitation Data'!F91)))</f>
        <v/>
      </c>
      <c r="DD97" s="34" t="str">
        <f ca="1">+IF(OFFSET('Sanitation Data'!$F$33,0,10*ROW('Sanitation Data'!F91))="","",OFFSET('Sanitation Data'!$F$33,0,10*ROW('Sanitation Data'!F91)))</f>
        <v/>
      </c>
      <c r="DE97" s="34" t="str">
        <f ca="1">+IF(OFFSET('Sanitation Data'!$G$29,0,10*ROW('Sanitation Data'!G91))="","",OFFSET('Sanitation Data'!$G$29,0,10*ROW('Sanitation Data'!G91)))</f>
        <v/>
      </c>
      <c r="DF97" s="34" t="str">
        <f ca="1">+IF(OFFSET('Sanitation Data'!$G$30,0,10*ROW('Sanitation Data'!G91))="","",OFFSET('Sanitation Data'!$G$30,0,10*ROW('Sanitation Data'!G91)))</f>
        <v/>
      </c>
      <c r="DG97" s="34" t="str">
        <f ca="1">+IF(OFFSET('Sanitation Data'!$G$31,0,10*ROW('Sanitation Data'!G91))="","",OFFSET('Sanitation Data'!$G$31,0,10*ROW('Sanitation Data'!G91)))</f>
        <v/>
      </c>
      <c r="DH97" s="34" t="str">
        <f ca="1">+IF(OFFSET('Sanitation Data'!$G$32,0,10*ROW('Sanitation Data'!G91))="","",OFFSET('Sanitation Data'!$G$32,0,10*ROW('Sanitation Data'!G91)))</f>
        <v/>
      </c>
      <c r="DI97" s="34" t="str">
        <f ca="1">+IF(OFFSET('Sanitation Data'!$G$33,0,10*ROW('Sanitation Data'!G91))="","",OFFSET('Sanitation Data'!$G$33,0,10*ROW('Sanitation Data'!G91)))</f>
        <v/>
      </c>
      <c r="DJ97" s="34" t="str">
        <f ca="1">+IF(OFFSET('Sanitation Data'!$H$29,0,10*ROW('Sanitation Data'!H91))="","",OFFSET('Sanitation Data'!$H$29,0,10*ROW('Sanitation Data'!H91)))</f>
        <v/>
      </c>
      <c r="DK97" s="34" t="str">
        <f ca="1">+IF(OFFSET('Sanitation Data'!$H$30,0,10*ROW('Sanitation Data'!H91))="","",OFFSET('Sanitation Data'!$H$30,0,10*ROW('Sanitation Data'!H91)))</f>
        <v/>
      </c>
      <c r="DL97" s="34" t="str">
        <f ca="1">+IF(OFFSET('Sanitation Data'!$H$31,0,10*ROW('Sanitation Data'!H91))="","",OFFSET('Sanitation Data'!$H$31,0,10*ROW('Sanitation Data'!H91)))</f>
        <v/>
      </c>
      <c r="DM97" s="34" t="str">
        <f ca="1">+IF(OFFSET('Sanitation Data'!$H$32,0,10*ROW('Sanitation Data'!H91))="","",OFFSET('Sanitation Data'!$H$32,0,10*ROW('Sanitation Data'!H91)))</f>
        <v/>
      </c>
      <c r="DN97" s="34" t="str">
        <f ca="1">+IF(OFFSET('Sanitation Data'!$H$33,0,10*ROW('Sanitation Data'!H91))="","",OFFSET('Sanitation Data'!$H$33,0,10*ROW('Sanitation Data'!H91)))</f>
        <v/>
      </c>
      <c r="DO97" s="34" t="str">
        <f ca="1">+IF(OFFSET('Hygiene Data'!$C$12,0,10*ROW('Hygiene Data'!C91))="","",OFFSET('Hygiene Data'!$C$12,0,10*ROW('Hygiene Data'!C91)))</f>
        <v/>
      </c>
      <c r="DP97" s="34" t="str">
        <f ca="1">+IF(OFFSET('Hygiene Data'!$C$13,0,10*ROW('Hygiene Data'!C91))="","",OFFSET('Hygiene Data'!$C$13,0,10*ROW('Hygiene Data'!C91)))</f>
        <v/>
      </c>
      <c r="DQ97" s="34" t="str">
        <f ca="1">+IF(OFFSET('Hygiene Data'!$C$14,0,10*ROW('Hygiene Data'!C91))="","",OFFSET('Hygiene Data'!$C$14,0,10*ROW('Hygiene Data'!C91)))</f>
        <v/>
      </c>
      <c r="DR97" s="34" t="str">
        <f ca="1">+IF(OFFSET('Hygiene Data'!$D$12,0,10*ROW('Hygiene Data'!D91))="","",OFFSET('Hygiene Data'!$D$12,0,10*ROW('Hygiene Data'!D91)))</f>
        <v/>
      </c>
      <c r="DS97" s="34" t="str">
        <f ca="1">+IF(OFFSET('Hygiene Data'!$D$13,0,10*ROW('Hygiene Data'!D91))="","",OFFSET('Hygiene Data'!$D$13,0,10*ROW('Hygiene Data'!D91)))</f>
        <v/>
      </c>
      <c r="DT97" s="34" t="str">
        <f ca="1">+IF(OFFSET('Hygiene Data'!$D$14,0,10*ROW('Hygiene Data'!D91))="","",OFFSET('Hygiene Data'!$D$14,0,10*ROW('Hygiene Data'!D91)))</f>
        <v/>
      </c>
      <c r="DU97" s="34" t="str">
        <f ca="1">+IF(OFFSET('Hygiene Data'!$E$12,0,10*ROW('Hygiene Data'!E91))="","",OFFSET('Hygiene Data'!$E$12,0,10*ROW('Hygiene Data'!E91)))</f>
        <v/>
      </c>
      <c r="DV97" s="34" t="str">
        <f ca="1">+IF(OFFSET('Hygiene Data'!$E$13,0,10*ROW('Hygiene Data'!E91))="","",OFFSET('Hygiene Data'!$E$13,0,10*ROW('Hygiene Data'!E91)))</f>
        <v/>
      </c>
      <c r="DW97" s="34" t="str">
        <f ca="1">+IF(OFFSET('Hygiene Data'!$E$14,0,10*ROW('Hygiene Data'!E91))="","",OFFSET('Hygiene Data'!$E$14,0,10*ROW('Hygiene Data'!E91)))</f>
        <v/>
      </c>
      <c r="DX97" s="34" t="str">
        <f ca="1">+IF(OFFSET('Hygiene Data'!$F$12,0,10*ROW('Hygiene Data'!F91))="","",OFFSET('Hygiene Data'!$F$12,0,10*ROW('Hygiene Data'!F91)))</f>
        <v/>
      </c>
      <c r="DY97" s="34" t="str">
        <f ca="1">+IF(OFFSET('Hygiene Data'!$F$13,0,10*ROW('Hygiene Data'!F91))="","",OFFSET('Hygiene Data'!$F$13,0,10*ROW('Hygiene Data'!F91)))</f>
        <v/>
      </c>
      <c r="DZ97" s="34" t="str">
        <f ca="1">+IF(OFFSET('Hygiene Data'!$F$14,0,10*ROW('Hygiene Data'!F91))="","",OFFSET('Hygiene Data'!$F$14,0,10*ROW('Hygiene Data'!F91)))</f>
        <v/>
      </c>
      <c r="EA97" s="34" t="str">
        <f ca="1">+IF(OFFSET('Hygiene Data'!$G$12,0,10*ROW('Hygiene Data'!G91))="","",OFFSET('Hygiene Data'!$G$12,0,10*ROW('Hygiene Data'!G91)))</f>
        <v/>
      </c>
      <c r="EB97" s="34" t="str">
        <f ca="1">+IF(OFFSET('Hygiene Data'!$G$13,0,10*ROW('Hygiene Data'!G91))="","",OFFSET('Hygiene Data'!$G$13,0,10*ROW('Hygiene Data'!G91)))</f>
        <v/>
      </c>
      <c r="EC97" s="34" t="str">
        <f ca="1">+IF(OFFSET('Hygiene Data'!$G$14,0,10*ROW('Hygiene Data'!G91))="","",OFFSET('Hygiene Data'!$G$14,0,10*ROW('Hygiene Data'!G91)))</f>
        <v/>
      </c>
      <c r="ED97" s="34" t="str">
        <f ca="1">+IF(OFFSET('Hygiene Data'!$H$12,0,10*ROW('Hygiene Data'!H91))="","",OFFSET('Hygiene Data'!$H$12,0,10*ROW('Hygiene Data'!H91)))</f>
        <v/>
      </c>
      <c r="EE97" s="34" t="str">
        <f ca="1">+IF(OFFSET('Hygiene Data'!$H$13,0,10*ROW('Hygiene Data'!H91))="","",OFFSET('Hygiene Data'!$H$13,0,10*ROW('Hygiene Data'!H91)))</f>
        <v/>
      </c>
      <c r="EF97" s="34" t="str">
        <f ca="1">+IF(OFFSET('Hygiene Data'!$H$14,0,10*ROW('Hygiene Data'!H91))="","",OFFSET('Hygiene Data'!$H$14,0,10*ROW('Hygiene Data'!H91)))</f>
        <v/>
      </c>
    </row>
    <row r="98" spans="1:136" x14ac:dyDescent="0.25">
      <c r="A98" s="57" t="str">
        <f ca="1">+IF(OFFSET('Water Data'!$B$1,0,10*ROW('Water Data'!B95))="","",OFFSET('Water Data'!$B$1,0,10*ROW('Water Data'!B95)))</f>
        <v/>
      </c>
      <c r="B98" s="57" t="str">
        <f ca="1">+IF(OFFSET('Water Data'!$A$3,0,10*ROW('Water Data'!A95))="","",OFFSET('Water Data'!$A$3,0,10*ROW('Water Data'!A95)))</f>
        <v/>
      </c>
      <c r="C98" s="57" t="str">
        <f ca="1">+IF(OFFSET('Water Data'!$C$3,0,10*ROW('Water Data'!C95))="","",OFFSET('Water Data'!$C$3,0,10*ROW('Water Data'!C95)))</f>
        <v/>
      </c>
      <c r="D98" s="249" t="e">
        <f ca="1">+IF(AND(ISNUMBER(OFFSET('Water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9" t="e">
        <f ca="1">+IF(AND(ISNUMBER(OFFSET('Water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9" t="e">
        <f ca="1">+IF(AND(ISNUMBER(OFFSET('Water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9" t="e">
        <f ca="1">+IF(AND(ISNUMBER(OFFSET('Water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9" t="e">
        <f ca="1">+IF(AND(ISNUMBER(OFFSET('Water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9" t="e">
        <f ca="1">+IF(AND(ISNUMBER(OFFSET('Water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9" t="e">
        <f ca="1">+IF(AND(ISNUMBER(OFFSET('Water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9" t="e">
        <f ca="1">+IF(AND(ISNUMBER(OFFSET('Water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9" t="e">
        <f ca="1">+IF(AND(ISNUMBER(OFFSET('Water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9" t="e">
        <f ca="1">+IF(AND(ISNUMBER(OFFSET('Water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9" t="e">
        <f ca="1">+IF(AND(ISNUMBER(OFFSET('Water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9" t="e">
        <f ca="1">+IF(AND(ISNUMBER(OFFSET('Water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9" t="e">
        <f ca="1">+IF(AND(ISNUMBER(OFFSET('Water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9" t="e">
        <f ca="1">+IF(AND(ISNUMBER(OFFSET('Water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9" t="e">
        <f ca="1">+IF(AND(ISNUMBER(OFFSET('Water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9" t="e">
        <f ca="1">+IF(AND(ISNUMBER(OFFSET('Water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9" t="e">
        <f ca="1">+IF(AND(ISNUMBER(OFFSET('Water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9" t="e">
        <f ca="1">+IF(AND(ISNUMBER(OFFSET('Water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0" t="e">
        <f ca="1">+IF(AND(ISNUMBER(OFFSET('Sanitation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0" t="e">
        <f ca="1">+IF(AND(ISNUMBER(OFFSET('Sanitation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0" t="e">
        <f ca="1">+IF(AND(ISNUMBER(OFFSET('Sanitation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0" t="e">
        <f ca="1">+IF(AND(ISNUMBER(OFFSET('Sanitation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0" t="e">
        <f ca="1">+IF(AND(ISNUMBER(OFFSET('Sanitation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0" t="e">
        <f ca="1">+IF(AND(ISNUMBER(OFFSET('Sanitation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0" t="e">
        <f ca="1">+IF(AND(ISNUMBER(OFFSET('Sanitation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0" t="e">
        <f ca="1">+IF(AND(ISNUMBER(OFFSET('Sanitation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0" t="e">
        <f ca="1">+IF(AND(ISNUMBER(OFFSET('Sanitation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0" t="e">
        <f ca="1">+IF(AND(ISNUMBER(OFFSET('Sanitation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0" t="e">
        <f ca="1">+IF(AND(ISNUMBER(OFFSET('Sanitation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0" t="e">
        <f ca="1">+IF(AND(ISNUMBER(OFFSET('Sanitation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0" t="e">
        <f ca="1">+IF(AND(ISNUMBER(OFFSET('Sanitation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0" t="e">
        <f ca="1">+IF(AND(ISNUMBER(OFFSET('Sanitation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0" t="e">
        <f ca="1">+IF(AND(ISNUMBER(OFFSET('Sanitation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0" t="e">
        <f ca="1">+IF(AND(ISNUMBER(OFFSET('Sanitation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0" t="e">
        <f ca="1">+IF(AND(ISNUMBER(OFFSET('Sanitation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0" t="e">
        <f ca="1">+IF(AND(ISNUMBER(OFFSET('Sanitation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0" t="e">
        <f ca="1">+IF(AND(ISNUMBER(OFFSET('Sanitation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0" t="e">
        <f ca="1">+IF(AND(ISNUMBER(OFFSET('Sanitation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0" t="e">
        <f ca="1">+IF(AND(ISNUMBER(OFFSET('Sanitation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0" t="e">
        <f ca="1">+IF(AND(ISNUMBER(OFFSET('Sanitation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0" t="e">
        <f ca="1">+IF(AND(ISNUMBER(OFFSET('Sanitation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0" t="e">
        <f ca="1">+IF(AND(ISNUMBER(OFFSET('Sanitation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0" t="e">
        <f ca="1">+IF(AND(ISNUMBER(OFFSET('Sanitation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0" t="e">
        <f ca="1">+IF(AND(ISNUMBER(OFFSET('Sanitation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0" t="e">
        <f ca="1">+IF(AND(ISNUMBER(OFFSET('Sanitation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0" t="e">
        <f ca="1">+IF(AND(ISNUMBER(OFFSET('Sanitation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0" t="e">
        <f ca="1">+IF(AND(ISNUMBER(OFFSET('Sanitation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0" t="e">
        <f ca="1">+IF(AND(ISNUMBER(OFFSET('Sanitation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1" t="e">
        <f ca="1">+IF(AND(ISNUMBER(OFFSET('Hygiene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1" t="e">
        <f ca="1">+IF(AND(ISNUMBER(OFFSET('Hygiene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1" t="e">
        <f ca="1">+IF(AND(ISNUMBER(OFFSET('Hygiene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1" t="e">
        <f ca="1">+IF(AND(ISNUMBER(OFFSET('Hygiene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1" t="e">
        <f ca="1">+IF(AND(ISNUMBER(OFFSET('Hygiene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1" t="e">
        <f ca="1">+IF(AND(ISNUMBER(OFFSET('Hygiene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1" t="e">
        <f ca="1">+IF(AND(ISNUMBER(OFFSET('Hygiene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1" t="e">
        <f ca="1">+IF(AND(ISNUMBER(OFFSET('Hygiene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1" t="e">
        <f ca="1">+IF(AND(ISNUMBER(OFFSET('Hygiene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1" t="e">
        <f ca="1">+IF(AND(ISNUMBER(OFFSET('Hygiene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1" t="e">
        <f ca="1">+IF(AND(ISNUMBER(OFFSET('Hygiene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1" t="e">
        <f ca="1">+IF(AND(ISNUMBER(OFFSET('Hygiene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1" t="e">
        <f ca="1">+IF(AND(ISNUMBER(OFFSET('Hygiene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1" t="e">
        <f ca="1">+IF(AND(ISNUMBER(OFFSET('Hygiene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1" t="e">
        <f ca="1">+IF(AND(ISNUMBER(OFFSET('Hygiene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1" t="e">
        <f ca="1">+IF(AND(ISNUMBER(OFFSET('Hygiene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1" t="e">
        <f ca="1">+IF(AND(ISNUMBER(OFFSET('Hygiene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1" t="e">
        <f ca="1">+IF(AND(ISNUMBER(OFFSET('Hygiene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1">+IF(OFFSET('Water Data'!$C$28,0,10*ROW('Water Data'!C92))="","",OFFSET('Water Data'!$C$28,0,10*ROW('Water Data'!C92)))</f>
        <v/>
      </c>
      <c r="BT98" s="34" t="str">
        <f ca="1">+IF(OFFSET('Water Data'!$C$29,0,10*ROW('Water Data'!C92))="","",OFFSET('Water Data'!$C$29,0,10*ROW('Water Data'!C92)))</f>
        <v/>
      </c>
      <c r="BU98" s="34" t="str">
        <f ca="1">+IF(OFFSET('Water Data'!$C$30,0,10*ROW('Water Data'!C92))="","",OFFSET('Water Data'!$C$30,0,10*ROW('Water Data'!C92)))</f>
        <v/>
      </c>
      <c r="BV98" s="34" t="str">
        <f ca="1">+IF(OFFSET('Water Data'!$D$28,0,10*ROW('Water Data'!D92))="","",OFFSET('Water Data'!$D$28,0,10*ROW('Water Data'!D92)))</f>
        <v/>
      </c>
      <c r="BW98" s="34" t="str">
        <f ca="1">+IF(OFFSET('Water Data'!$D$29,0,10*ROW('Water Data'!D92))="","",OFFSET('Water Data'!$D$29,0,10*ROW('Water Data'!D92)))</f>
        <v/>
      </c>
      <c r="BX98" s="34" t="str">
        <f ca="1">+IF(OFFSET('Water Data'!$D$30,0,10*ROW('Water Data'!D92))="","",OFFSET('Water Data'!$D$30,0,10*ROW('Water Data'!D92)))</f>
        <v/>
      </c>
      <c r="BY98" s="34" t="str">
        <f ca="1">+IF(OFFSET('Water Data'!$E$28,0,10*ROW('Water Data'!E92))="","",OFFSET('Water Data'!$E$28,0,10*ROW('Water Data'!E92)))</f>
        <v/>
      </c>
      <c r="BZ98" s="34" t="str">
        <f ca="1">+IF(OFFSET('Water Data'!$E$29,0,10*ROW('Water Data'!E92))="","",OFFSET('Water Data'!$E$29,0,10*ROW('Water Data'!E92)))</f>
        <v/>
      </c>
      <c r="CA98" s="34" t="str">
        <f ca="1">+IF(OFFSET('Water Data'!$E$30,0,10*ROW('Water Data'!E92))="","",OFFSET('Water Data'!$E$30,0,10*ROW('Water Data'!E92)))</f>
        <v/>
      </c>
      <c r="CB98" s="34" t="str">
        <f ca="1">+IF(OFFSET('Water Data'!$F$28,0,10*ROW('Water Data'!F92))="","",OFFSET('Water Data'!$F$28,0,10*ROW('Water Data'!F92)))</f>
        <v/>
      </c>
      <c r="CC98" s="34" t="str">
        <f ca="1">+IF(OFFSET('Water Data'!$F$29,0,10*ROW('Water Data'!F92))="","",OFFSET('Water Data'!$F$29,0,10*ROW('Water Data'!F92)))</f>
        <v/>
      </c>
      <c r="CD98" s="34" t="str">
        <f ca="1">+IF(OFFSET('Water Data'!$F$30,0,10*ROW('Water Data'!F92))="","",OFFSET('Water Data'!$F$30,0,10*ROW('Water Data'!F92)))</f>
        <v/>
      </c>
      <c r="CE98" s="34" t="str">
        <f ca="1">+IF(OFFSET('Water Data'!$G$28,0,10*ROW('Water Data'!G92))="","",OFFSET('Water Data'!$G$28,0,10*ROW('Water Data'!G92)))</f>
        <v/>
      </c>
      <c r="CF98" s="34" t="str">
        <f ca="1">+IF(OFFSET('Water Data'!$G$29,0,10*ROW('Water Data'!G92))="","",OFFSET('Water Data'!$G$29,0,10*ROW('Water Data'!G92)))</f>
        <v/>
      </c>
      <c r="CG98" s="34" t="str">
        <f ca="1">+IF(OFFSET('Water Data'!$G$30,0,10*ROW('Water Data'!G92))="","",OFFSET('Water Data'!$G$30,0,10*ROW('Water Data'!G92)))</f>
        <v/>
      </c>
      <c r="CH98" s="34" t="str">
        <f ca="1">+IF(OFFSET('Water Data'!$H$28,0,10*ROW('Water Data'!H92))="","",OFFSET('Water Data'!$H$28,0,10*ROW('Water Data'!H92)))</f>
        <v/>
      </c>
      <c r="CI98" s="34" t="str">
        <f ca="1">+IF(OFFSET('Water Data'!$H$29,0,10*ROW('Water Data'!H92))="","",OFFSET('Water Data'!$H$29,0,10*ROW('Water Data'!H92)))</f>
        <v/>
      </c>
      <c r="CJ98" s="34" t="str">
        <f ca="1">+IF(OFFSET('Water Data'!$H$30,0,10*ROW('Water Data'!H92))="","",OFFSET('Water Data'!$H$30,0,10*ROW('Water Data'!H92)))</f>
        <v/>
      </c>
      <c r="CK98" s="34" t="str">
        <f ca="1">+IF(OFFSET('Sanitation Data'!$C$29,0,10*ROW('Sanitation Data'!C92))="","",OFFSET('Sanitation Data'!$C$29,0,10*ROW('Sanitation Data'!C92)))</f>
        <v/>
      </c>
      <c r="CL98" s="34" t="str">
        <f ca="1">+IF(OFFSET('Sanitation Data'!$C$30,0,10*ROW('Sanitation Data'!C92))="","",OFFSET('Sanitation Data'!$C$30,0,10*ROW('Sanitation Data'!C92)))</f>
        <v/>
      </c>
      <c r="CM98" s="34" t="str">
        <f ca="1">+IF(OFFSET('Sanitation Data'!$C$31,0,10*ROW('Sanitation Data'!C92))="","",OFFSET('Sanitation Data'!$C$31,0,10*ROW('Sanitation Data'!C92)))</f>
        <v/>
      </c>
      <c r="CN98" s="34" t="str">
        <f ca="1">+IF(OFFSET('Sanitation Data'!$C$32,0,10*ROW('Sanitation Data'!C92))="","",OFFSET('Sanitation Data'!$C$32,0,10*ROW('Sanitation Data'!C92)))</f>
        <v/>
      </c>
      <c r="CO98" s="34" t="str">
        <f ca="1">+IF(OFFSET('Sanitation Data'!$C$33,0,10*ROW('Sanitation Data'!C92))="","",OFFSET('Sanitation Data'!$C$33,0,10*ROW('Sanitation Data'!C92)))</f>
        <v/>
      </c>
      <c r="CP98" s="34" t="str">
        <f ca="1">+IF(OFFSET('Sanitation Data'!$D$29,0,10*ROW('Sanitation Data'!D92))="","",OFFSET('Sanitation Data'!$D$29,0,10*ROW('Sanitation Data'!D92)))</f>
        <v/>
      </c>
      <c r="CQ98" s="34" t="str">
        <f ca="1">+IF(OFFSET('Sanitation Data'!$D$30,0,10*ROW('Sanitation Data'!D92))="","",OFFSET('Sanitation Data'!$D$30,0,10*ROW('Sanitation Data'!D92)))</f>
        <v/>
      </c>
      <c r="CR98" s="34" t="str">
        <f ca="1">+IF(OFFSET('Sanitation Data'!$D$31,0,10*ROW('Sanitation Data'!D92))="","",OFFSET('Sanitation Data'!$D$31,0,10*ROW('Sanitation Data'!D92)))</f>
        <v/>
      </c>
      <c r="CS98" s="34" t="str">
        <f ca="1">+IF(OFFSET('Sanitation Data'!$D$32,0,10*ROW('Sanitation Data'!D92))="","",OFFSET('Sanitation Data'!$D$32,0,10*ROW('Sanitation Data'!D92)))</f>
        <v/>
      </c>
      <c r="CT98" s="34" t="str">
        <f ca="1">+IF(OFFSET('Sanitation Data'!$D$33,0,10*ROW('Sanitation Data'!D92))="","",OFFSET('Sanitation Data'!$D$33,0,10*ROW('Sanitation Data'!D92)))</f>
        <v/>
      </c>
      <c r="CU98" s="34" t="str">
        <f ca="1">+IF(OFFSET('Sanitation Data'!$E$29,0,10*ROW('Sanitation Data'!E92))="","",OFFSET('Sanitation Data'!$E$29,0,10*ROW('Sanitation Data'!E92)))</f>
        <v/>
      </c>
      <c r="CV98" s="34" t="str">
        <f ca="1">+IF(OFFSET('Sanitation Data'!$E$30,0,10*ROW('Sanitation Data'!E92))="","",OFFSET('Sanitation Data'!$E$30,0,10*ROW('Sanitation Data'!E92)))</f>
        <v/>
      </c>
      <c r="CW98" s="34" t="str">
        <f ca="1">+IF(OFFSET('Sanitation Data'!$E$31,0,10*ROW('Sanitation Data'!E92))="","",OFFSET('Sanitation Data'!$E$31,0,10*ROW('Sanitation Data'!E92)))</f>
        <v/>
      </c>
      <c r="CX98" s="34" t="str">
        <f ca="1">+IF(OFFSET('Sanitation Data'!$E$32,0,10*ROW('Sanitation Data'!E92))="","",OFFSET('Sanitation Data'!$E$32,0,10*ROW('Sanitation Data'!E92)))</f>
        <v/>
      </c>
      <c r="CY98" s="34" t="str">
        <f ca="1">+IF(OFFSET('Sanitation Data'!$E$33,0,10*ROW('Sanitation Data'!E92))="","",OFFSET('Sanitation Data'!$E$33,0,10*ROW('Sanitation Data'!E92)))</f>
        <v/>
      </c>
      <c r="CZ98" s="34" t="str">
        <f ca="1">+IF(OFFSET('Sanitation Data'!$F$29,0,10*ROW('Sanitation Data'!F92))="","",OFFSET('Sanitation Data'!$F$29,0,10*ROW('Sanitation Data'!F92)))</f>
        <v/>
      </c>
      <c r="DA98" s="34" t="str">
        <f ca="1">+IF(OFFSET('Sanitation Data'!$F$30,0,10*ROW('Sanitation Data'!F92))="","",OFFSET('Sanitation Data'!$F$30,0,10*ROW('Sanitation Data'!F92)))</f>
        <v/>
      </c>
      <c r="DB98" s="34" t="str">
        <f ca="1">+IF(OFFSET('Sanitation Data'!$F$31,0,10*ROW('Sanitation Data'!F92))="","",OFFSET('Sanitation Data'!$F$31,0,10*ROW('Sanitation Data'!F92)))</f>
        <v/>
      </c>
      <c r="DC98" s="34" t="str">
        <f ca="1">+IF(OFFSET('Sanitation Data'!$F$32,0,10*ROW('Sanitation Data'!F92))="","",OFFSET('Sanitation Data'!$F$32,0,10*ROW('Sanitation Data'!F92)))</f>
        <v/>
      </c>
      <c r="DD98" s="34" t="str">
        <f ca="1">+IF(OFFSET('Sanitation Data'!$F$33,0,10*ROW('Sanitation Data'!F92))="","",OFFSET('Sanitation Data'!$F$33,0,10*ROW('Sanitation Data'!F92)))</f>
        <v/>
      </c>
      <c r="DE98" s="34" t="str">
        <f ca="1">+IF(OFFSET('Sanitation Data'!$G$29,0,10*ROW('Sanitation Data'!G92))="","",OFFSET('Sanitation Data'!$G$29,0,10*ROW('Sanitation Data'!G92)))</f>
        <v/>
      </c>
      <c r="DF98" s="34" t="str">
        <f ca="1">+IF(OFFSET('Sanitation Data'!$G$30,0,10*ROW('Sanitation Data'!G92))="","",OFFSET('Sanitation Data'!$G$30,0,10*ROW('Sanitation Data'!G92)))</f>
        <v/>
      </c>
      <c r="DG98" s="34" t="str">
        <f ca="1">+IF(OFFSET('Sanitation Data'!$G$31,0,10*ROW('Sanitation Data'!G92))="","",OFFSET('Sanitation Data'!$G$31,0,10*ROW('Sanitation Data'!G92)))</f>
        <v/>
      </c>
      <c r="DH98" s="34" t="str">
        <f ca="1">+IF(OFFSET('Sanitation Data'!$G$32,0,10*ROW('Sanitation Data'!G92))="","",OFFSET('Sanitation Data'!$G$32,0,10*ROW('Sanitation Data'!G92)))</f>
        <v/>
      </c>
      <c r="DI98" s="34" t="str">
        <f ca="1">+IF(OFFSET('Sanitation Data'!$G$33,0,10*ROW('Sanitation Data'!G92))="","",OFFSET('Sanitation Data'!$G$33,0,10*ROW('Sanitation Data'!G92)))</f>
        <v/>
      </c>
      <c r="DJ98" s="34" t="str">
        <f ca="1">+IF(OFFSET('Sanitation Data'!$H$29,0,10*ROW('Sanitation Data'!H92))="","",OFFSET('Sanitation Data'!$H$29,0,10*ROW('Sanitation Data'!H92)))</f>
        <v/>
      </c>
      <c r="DK98" s="34" t="str">
        <f ca="1">+IF(OFFSET('Sanitation Data'!$H$30,0,10*ROW('Sanitation Data'!H92))="","",OFFSET('Sanitation Data'!$H$30,0,10*ROW('Sanitation Data'!H92)))</f>
        <v/>
      </c>
      <c r="DL98" s="34" t="str">
        <f ca="1">+IF(OFFSET('Sanitation Data'!$H$31,0,10*ROW('Sanitation Data'!H92))="","",OFFSET('Sanitation Data'!$H$31,0,10*ROW('Sanitation Data'!H92)))</f>
        <v/>
      </c>
      <c r="DM98" s="34" t="str">
        <f ca="1">+IF(OFFSET('Sanitation Data'!$H$32,0,10*ROW('Sanitation Data'!H92))="","",OFFSET('Sanitation Data'!$H$32,0,10*ROW('Sanitation Data'!H92)))</f>
        <v/>
      </c>
      <c r="DN98" s="34" t="str">
        <f ca="1">+IF(OFFSET('Sanitation Data'!$H$33,0,10*ROW('Sanitation Data'!H92))="","",OFFSET('Sanitation Data'!$H$33,0,10*ROW('Sanitation Data'!H92)))</f>
        <v/>
      </c>
      <c r="DO98" s="34" t="str">
        <f ca="1">+IF(OFFSET('Hygiene Data'!$C$12,0,10*ROW('Hygiene Data'!C92))="","",OFFSET('Hygiene Data'!$C$12,0,10*ROW('Hygiene Data'!C92)))</f>
        <v/>
      </c>
      <c r="DP98" s="34" t="str">
        <f ca="1">+IF(OFFSET('Hygiene Data'!$C$13,0,10*ROW('Hygiene Data'!C92))="","",OFFSET('Hygiene Data'!$C$13,0,10*ROW('Hygiene Data'!C92)))</f>
        <v/>
      </c>
      <c r="DQ98" s="34" t="str">
        <f ca="1">+IF(OFFSET('Hygiene Data'!$C$14,0,10*ROW('Hygiene Data'!C92))="","",OFFSET('Hygiene Data'!$C$14,0,10*ROW('Hygiene Data'!C92)))</f>
        <v/>
      </c>
      <c r="DR98" s="34" t="str">
        <f ca="1">+IF(OFFSET('Hygiene Data'!$D$12,0,10*ROW('Hygiene Data'!D92))="","",OFFSET('Hygiene Data'!$D$12,0,10*ROW('Hygiene Data'!D92)))</f>
        <v/>
      </c>
      <c r="DS98" s="34" t="str">
        <f ca="1">+IF(OFFSET('Hygiene Data'!$D$13,0,10*ROW('Hygiene Data'!D92))="","",OFFSET('Hygiene Data'!$D$13,0,10*ROW('Hygiene Data'!D92)))</f>
        <v/>
      </c>
      <c r="DT98" s="34" t="str">
        <f ca="1">+IF(OFFSET('Hygiene Data'!$D$14,0,10*ROW('Hygiene Data'!D92))="","",OFFSET('Hygiene Data'!$D$14,0,10*ROW('Hygiene Data'!D92)))</f>
        <v/>
      </c>
      <c r="DU98" s="34" t="str">
        <f ca="1">+IF(OFFSET('Hygiene Data'!$E$12,0,10*ROW('Hygiene Data'!E92))="","",OFFSET('Hygiene Data'!$E$12,0,10*ROW('Hygiene Data'!E92)))</f>
        <v/>
      </c>
      <c r="DV98" s="34" t="str">
        <f ca="1">+IF(OFFSET('Hygiene Data'!$E$13,0,10*ROW('Hygiene Data'!E92))="","",OFFSET('Hygiene Data'!$E$13,0,10*ROW('Hygiene Data'!E92)))</f>
        <v/>
      </c>
      <c r="DW98" s="34" t="str">
        <f ca="1">+IF(OFFSET('Hygiene Data'!$E$14,0,10*ROW('Hygiene Data'!E92))="","",OFFSET('Hygiene Data'!$E$14,0,10*ROW('Hygiene Data'!E92)))</f>
        <v/>
      </c>
      <c r="DX98" s="34" t="str">
        <f ca="1">+IF(OFFSET('Hygiene Data'!$F$12,0,10*ROW('Hygiene Data'!F92))="","",OFFSET('Hygiene Data'!$F$12,0,10*ROW('Hygiene Data'!F92)))</f>
        <v/>
      </c>
      <c r="DY98" s="34" t="str">
        <f ca="1">+IF(OFFSET('Hygiene Data'!$F$13,0,10*ROW('Hygiene Data'!F92))="","",OFFSET('Hygiene Data'!$F$13,0,10*ROW('Hygiene Data'!F92)))</f>
        <v/>
      </c>
      <c r="DZ98" s="34" t="str">
        <f ca="1">+IF(OFFSET('Hygiene Data'!$F$14,0,10*ROW('Hygiene Data'!F92))="","",OFFSET('Hygiene Data'!$F$14,0,10*ROW('Hygiene Data'!F92)))</f>
        <v/>
      </c>
      <c r="EA98" s="34" t="str">
        <f ca="1">+IF(OFFSET('Hygiene Data'!$G$12,0,10*ROW('Hygiene Data'!G92))="","",OFFSET('Hygiene Data'!$G$12,0,10*ROW('Hygiene Data'!G92)))</f>
        <v/>
      </c>
      <c r="EB98" s="34" t="str">
        <f ca="1">+IF(OFFSET('Hygiene Data'!$G$13,0,10*ROW('Hygiene Data'!G92))="","",OFFSET('Hygiene Data'!$G$13,0,10*ROW('Hygiene Data'!G92)))</f>
        <v/>
      </c>
      <c r="EC98" s="34" t="str">
        <f ca="1">+IF(OFFSET('Hygiene Data'!$G$14,0,10*ROW('Hygiene Data'!G92))="","",OFFSET('Hygiene Data'!$G$14,0,10*ROW('Hygiene Data'!G92)))</f>
        <v/>
      </c>
      <c r="ED98" s="34" t="str">
        <f ca="1">+IF(OFFSET('Hygiene Data'!$H$12,0,10*ROW('Hygiene Data'!H92))="","",OFFSET('Hygiene Data'!$H$12,0,10*ROW('Hygiene Data'!H92)))</f>
        <v/>
      </c>
      <c r="EE98" s="34" t="str">
        <f ca="1">+IF(OFFSET('Hygiene Data'!$H$13,0,10*ROW('Hygiene Data'!H92))="","",OFFSET('Hygiene Data'!$H$13,0,10*ROW('Hygiene Data'!H92)))</f>
        <v/>
      </c>
      <c r="EF98" s="34" t="str">
        <f ca="1">+IF(OFFSET('Hygiene Data'!$H$14,0,10*ROW('Hygiene Data'!H92))="","",OFFSET('Hygiene Data'!$H$14,0,10*ROW('Hygiene Data'!H92)))</f>
        <v/>
      </c>
    </row>
    <row r="99" spans="1:136" x14ac:dyDescent="0.25">
      <c r="A99" s="57" t="str">
        <f ca="1">+IF(OFFSET('Water Data'!$B$1,0,10*ROW('Water Data'!B96))="","",OFFSET('Water Data'!$B$1,0,10*ROW('Water Data'!B96)))</f>
        <v/>
      </c>
      <c r="B99" s="57" t="str">
        <f ca="1">+IF(OFFSET('Water Data'!$A$3,0,10*ROW('Water Data'!A96))="","",OFFSET('Water Data'!$A$3,0,10*ROW('Water Data'!A96)))</f>
        <v/>
      </c>
      <c r="C99" s="57" t="str">
        <f ca="1">+IF(OFFSET('Water Data'!$C$3,0,10*ROW('Water Data'!C96))="","",OFFSET('Water Data'!$C$3,0,10*ROW('Water Data'!C96)))</f>
        <v/>
      </c>
      <c r="D99" s="249" t="e">
        <f ca="1">+IF(AND(ISNUMBER(OFFSET('Water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9" t="e">
        <f ca="1">+IF(AND(ISNUMBER(OFFSET('Water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9" t="e">
        <f ca="1">+IF(AND(ISNUMBER(OFFSET('Water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9" t="e">
        <f ca="1">+IF(AND(ISNUMBER(OFFSET('Water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9" t="e">
        <f ca="1">+IF(AND(ISNUMBER(OFFSET('Water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9" t="e">
        <f ca="1">+IF(AND(ISNUMBER(OFFSET('Water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9" t="e">
        <f ca="1">+IF(AND(ISNUMBER(OFFSET('Water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9" t="e">
        <f ca="1">+IF(AND(ISNUMBER(OFFSET('Water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9" t="e">
        <f ca="1">+IF(AND(ISNUMBER(OFFSET('Water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9" t="e">
        <f ca="1">+IF(AND(ISNUMBER(OFFSET('Water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9" t="e">
        <f ca="1">+IF(AND(ISNUMBER(OFFSET('Water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9" t="e">
        <f ca="1">+IF(AND(ISNUMBER(OFFSET('Water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9" t="e">
        <f ca="1">+IF(AND(ISNUMBER(OFFSET('Water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9" t="e">
        <f ca="1">+IF(AND(ISNUMBER(OFFSET('Water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9" t="e">
        <f ca="1">+IF(AND(ISNUMBER(OFFSET('Water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9" t="e">
        <f ca="1">+IF(AND(ISNUMBER(OFFSET('Water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9" t="e">
        <f ca="1">+IF(AND(ISNUMBER(OFFSET('Water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9" t="e">
        <f ca="1">+IF(AND(ISNUMBER(OFFSET('Water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0" t="e">
        <f ca="1">+IF(AND(ISNUMBER(OFFSET('Sanitation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0" t="e">
        <f ca="1">+IF(AND(ISNUMBER(OFFSET('Sanitation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0" t="e">
        <f ca="1">+IF(AND(ISNUMBER(OFFSET('Sanitation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0" t="e">
        <f ca="1">+IF(AND(ISNUMBER(OFFSET('Sanitation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0" t="e">
        <f ca="1">+IF(AND(ISNUMBER(OFFSET('Sanitation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0" t="e">
        <f ca="1">+IF(AND(ISNUMBER(OFFSET('Sanitation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0" t="e">
        <f ca="1">+IF(AND(ISNUMBER(OFFSET('Sanitation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0" t="e">
        <f ca="1">+IF(AND(ISNUMBER(OFFSET('Sanitation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0" t="e">
        <f ca="1">+IF(AND(ISNUMBER(OFFSET('Sanitation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0" t="e">
        <f ca="1">+IF(AND(ISNUMBER(OFFSET('Sanitation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0" t="e">
        <f ca="1">+IF(AND(ISNUMBER(OFFSET('Sanitation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0" t="e">
        <f ca="1">+IF(AND(ISNUMBER(OFFSET('Sanitation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0" t="e">
        <f ca="1">+IF(AND(ISNUMBER(OFFSET('Sanitation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0" t="e">
        <f ca="1">+IF(AND(ISNUMBER(OFFSET('Sanitation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0" t="e">
        <f ca="1">+IF(AND(ISNUMBER(OFFSET('Sanitation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0" t="e">
        <f ca="1">+IF(AND(ISNUMBER(OFFSET('Sanitation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0" t="e">
        <f ca="1">+IF(AND(ISNUMBER(OFFSET('Sanitation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0" t="e">
        <f ca="1">+IF(AND(ISNUMBER(OFFSET('Sanitation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0" t="e">
        <f ca="1">+IF(AND(ISNUMBER(OFFSET('Sanitation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0" t="e">
        <f ca="1">+IF(AND(ISNUMBER(OFFSET('Sanitation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0" t="e">
        <f ca="1">+IF(AND(ISNUMBER(OFFSET('Sanitation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0" t="e">
        <f ca="1">+IF(AND(ISNUMBER(OFFSET('Sanitation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0" t="e">
        <f ca="1">+IF(AND(ISNUMBER(OFFSET('Sanitation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0" t="e">
        <f ca="1">+IF(AND(ISNUMBER(OFFSET('Sanitation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0" t="e">
        <f ca="1">+IF(AND(ISNUMBER(OFFSET('Sanitation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0" t="e">
        <f ca="1">+IF(AND(ISNUMBER(OFFSET('Sanitation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0" t="e">
        <f ca="1">+IF(AND(ISNUMBER(OFFSET('Sanitation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0" t="e">
        <f ca="1">+IF(AND(ISNUMBER(OFFSET('Sanitation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0" t="e">
        <f ca="1">+IF(AND(ISNUMBER(OFFSET('Sanitation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0" t="e">
        <f ca="1">+IF(AND(ISNUMBER(OFFSET('Sanitation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1" t="e">
        <f ca="1">+IF(AND(ISNUMBER(OFFSET('Hygiene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1" t="e">
        <f ca="1">+IF(AND(ISNUMBER(OFFSET('Hygiene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1" t="e">
        <f ca="1">+IF(AND(ISNUMBER(OFFSET('Hygiene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1" t="e">
        <f ca="1">+IF(AND(ISNUMBER(OFFSET('Hygiene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1" t="e">
        <f ca="1">+IF(AND(ISNUMBER(OFFSET('Hygiene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1" t="e">
        <f ca="1">+IF(AND(ISNUMBER(OFFSET('Hygiene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1" t="e">
        <f ca="1">+IF(AND(ISNUMBER(OFFSET('Hygiene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1" t="e">
        <f ca="1">+IF(AND(ISNUMBER(OFFSET('Hygiene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1" t="e">
        <f ca="1">+IF(AND(ISNUMBER(OFFSET('Hygiene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1" t="e">
        <f ca="1">+IF(AND(ISNUMBER(OFFSET('Hygiene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1" t="e">
        <f ca="1">+IF(AND(ISNUMBER(OFFSET('Hygiene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1" t="e">
        <f ca="1">+IF(AND(ISNUMBER(OFFSET('Hygiene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1" t="e">
        <f ca="1">+IF(AND(ISNUMBER(OFFSET('Hygiene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1" t="e">
        <f ca="1">+IF(AND(ISNUMBER(OFFSET('Hygiene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1" t="e">
        <f ca="1">+IF(AND(ISNUMBER(OFFSET('Hygiene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1" t="e">
        <f ca="1">+IF(AND(ISNUMBER(OFFSET('Hygiene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1" t="e">
        <f ca="1">+IF(AND(ISNUMBER(OFFSET('Hygiene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1" t="e">
        <f ca="1">+IF(AND(ISNUMBER(OFFSET('Hygiene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1">+IF(OFFSET('Water Data'!$C$28,0,10*ROW('Water Data'!C93))="","",OFFSET('Water Data'!$C$28,0,10*ROW('Water Data'!C93)))</f>
        <v/>
      </c>
      <c r="BT99" s="34" t="str">
        <f ca="1">+IF(OFFSET('Water Data'!$C$29,0,10*ROW('Water Data'!C93))="","",OFFSET('Water Data'!$C$29,0,10*ROW('Water Data'!C93)))</f>
        <v/>
      </c>
      <c r="BU99" s="34" t="str">
        <f ca="1">+IF(OFFSET('Water Data'!$C$30,0,10*ROW('Water Data'!C93))="","",OFFSET('Water Data'!$C$30,0,10*ROW('Water Data'!C93)))</f>
        <v/>
      </c>
      <c r="BV99" s="34" t="str">
        <f ca="1">+IF(OFFSET('Water Data'!$D$28,0,10*ROW('Water Data'!D93))="","",OFFSET('Water Data'!$D$28,0,10*ROW('Water Data'!D93)))</f>
        <v/>
      </c>
      <c r="BW99" s="34" t="str">
        <f ca="1">+IF(OFFSET('Water Data'!$D$29,0,10*ROW('Water Data'!D93))="","",OFFSET('Water Data'!$D$29,0,10*ROW('Water Data'!D93)))</f>
        <v/>
      </c>
      <c r="BX99" s="34" t="str">
        <f ca="1">+IF(OFFSET('Water Data'!$D$30,0,10*ROW('Water Data'!D93))="","",OFFSET('Water Data'!$D$30,0,10*ROW('Water Data'!D93)))</f>
        <v/>
      </c>
      <c r="BY99" s="34" t="str">
        <f ca="1">+IF(OFFSET('Water Data'!$E$28,0,10*ROW('Water Data'!E93))="","",OFFSET('Water Data'!$E$28,0,10*ROW('Water Data'!E93)))</f>
        <v/>
      </c>
      <c r="BZ99" s="34" t="str">
        <f ca="1">+IF(OFFSET('Water Data'!$E$29,0,10*ROW('Water Data'!E93))="","",OFFSET('Water Data'!$E$29,0,10*ROW('Water Data'!E93)))</f>
        <v/>
      </c>
      <c r="CA99" s="34" t="str">
        <f ca="1">+IF(OFFSET('Water Data'!$E$30,0,10*ROW('Water Data'!E93))="","",OFFSET('Water Data'!$E$30,0,10*ROW('Water Data'!E93)))</f>
        <v/>
      </c>
      <c r="CB99" s="34" t="str">
        <f ca="1">+IF(OFFSET('Water Data'!$F$28,0,10*ROW('Water Data'!F93))="","",OFFSET('Water Data'!$F$28,0,10*ROW('Water Data'!F93)))</f>
        <v/>
      </c>
      <c r="CC99" s="34" t="str">
        <f ca="1">+IF(OFFSET('Water Data'!$F$29,0,10*ROW('Water Data'!F93))="","",OFFSET('Water Data'!$F$29,0,10*ROW('Water Data'!F93)))</f>
        <v/>
      </c>
      <c r="CD99" s="34" t="str">
        <f ca="1">+IF(OFFSET('Water Data'!$F$30,0,10*ROW('Water Data'!F93))="","",OFFSET('Water Data'!$F$30,0,10*ROW('Water Data'!F93)))</f>
        <v/>
      </c>
      <c r="CE99" s="34" t="str">
        <f ca="1">+IF(OFFSET('Water Data'!$G$28,0,10*ROW('Water Data'!G93))="","",OFFSET('Water Data'!$G$28,0,10*ROW('Water Data'!G93)))</f>
        <v/>
      </c>
      <c r="CF99" s="34" t="str">
        <f ca="1">+IF(OFFSET('Water Data'!$G$29,0,10*ROW('Water Data'!G93))="","",OFFSET('Water Data'!$G$29,0,10*ROW('Water Data'!G93)))</f>
        <v/>
      </c>
      <c r="CG99" s="34" t="str">
        <f ca="1">+IF(OFFSET('Water Data'!$G$30,0,10*ROW('Water Data'!G93))="","",OFFSET('Water Data'!$G$30,0,10*ROW('Water Data'!G93)))</f>
        <v/>
      </c>
      <c r="CH99" s="34" t="str">
        <f ca="1">+IF(OFFSET('Water Data'!$H$28,0,10*ROW('Water Data'!H93))="","",OFFSET('Water Data'!$H$28,0,10*ROW('Water Data'!H93)))</f>
        <v/>
      </c>
      <c r="CI99" s="34" t="str">
        <f ca="1">+IF(OFFSET('Water Data'!$H$29,0,10*ROW('Water Data'!H93))="","",OFFSET('Water Data'!$H$29,0,10*ROW('Water Data'!H93)))</f>
        <v/>
      </c>
      <c r="CJ99" s="34" t="str">
        <f ca="1">+IF(OFFSET('Water Data'!$H$30,0,10*ROW('Water Data'!H93))="","",OFFSET('Water Data'!$H$30,0,10*ROW('Water Data'!H93)))</f>
        <v/>
      </c>
      <c r="CK99" s="34" t="str">
        <f ca="1">+IF(OFFSET('Sanitation Data'!$C$29,0,10*ROW('Sanitation Data'!C93))="","",OFFSET('Sanitation Data'!$C$29,0,10*ROW('Sanitation Data'!C93)))</f>
        <v/>
      </c>
      <c r="CL99" s="34" t="str">
        <f ca="1">+IF(OFFSET('Sanitation Data'!$C$30,0,10*ROW('Sanitation Data'!C93))="","",OFFSET('Sanitation Data'!$C$30,0,10*ROW('Sanitation Data'!C93)))</f>
        <v/>
      </c>
      <c r="CM99" s="34" t="str">
        <f ca="1">+IF(OFFSET('Sanitation Data'!$C$31,0,10*ROW('Sanitation Data'!C93))="","",OFFSET('Sanitation Data'!$C$31,0,10*ROW('Sanitation Data'!C93)))</f>
        <v/>
      </c>
      <c r="CN99" s="34" t="str">
        <f ca="1">+IF(OFFSET('Sanitation Data'!$C$32,0,10*ROW('Sanitation Data'!C93))="","",OFFSET('Sanitation Data'!$C$32,0,10*ROW('Sanitation Data'!C93)))</f>
        <v/>
      </c>
      <c r="CO99" s="34" t="str">
        <f ca="1">+IF(OFFSET('Sanitation Data'!$C$33,0,10*ROW('Sanitation Data'!C93))="","",OFFSET('Sanitation Data'!$C$33,0,10*ROW('Sanitation Data'!C93)))</f>
        <v/>
      </c>
      <c r="CP99" s="34" t="str">
        <f ca="1">+IF(OFFSET('Sanitation Data'!$D$29,0,10*ROW('Sanitation Data'!D93))="","",OFFSET('Sanitation Data'!$D$29,0,10*ROW('Sanitation Data'!D93)))</f>
        <v/>
      </c>
      <c r="CQ99" s="34" t="str">
        <f ca="1">+IF(OFFSET('Sanitation Data'!$D$30,0,10*ROW('Sanitation Data'!D93))="","",OFFSET('Sanitation Data'!$D$30,0,10*ROW('Sanitation Data'!D93)))</f>
        <v/>
      </c>
      <c r="CR99" s="34" t="str">
        <f ca="1">+IF(OFFSET('Sanitation Data'!$D$31,0,10*ROW('Sanitation Data'!D93))="","",OFFSET('Sanitation Data'!$D$31,0,10*ROW('Sanitation Data'!D93)))</f>
        <v/>
      </c>
      <c r="CS99" s="34" t="str">
        <f ca="1">+IF(OFFSET('Sanitation Data'!$D$32,0,10*ROW('Sanitation Data'!D93))="","",OFFSET('Sanitation Data'!$D$32,0,10*ROW('Sanitation Data'!D93)))</f>
        <v/>
      </c>
      <c r="CT99" s="34" t="str">
        <f ca="1">+IF(OFFSET('Sanitation Data'!$D$33,0,10*ROW('Sanitation Data'!D93))="","",OFFSET('Sanitation Data'!$D$33,0,10*ROW('Sanitation Data'!D93)))</f>
        <v/>
      </c>
      <c r="CU99" s="34" t="str">
        <f ca="1">+IF(OFFSET('Sanitation Data'!$E$29,0,10*ROW('Sanitation Data'!E93))="","",OFFSET('Sanitation Data'!$E$29,0,10*ROW('Sanitation Data'!E93)))</f>
        <v/>
      </c>
      <c r="CV99" s="34" t="str">
        <f ca="1">+IF(OFFSET('Sanitation Data'!$E$30,0,10*ROW('Sanitation Data'!E93))="","",OFFSET('Sanitation Data'!$E$30,0,10*ROW('Sanitation Data'!E93)))</f>
        <v/>
      </c>
      <c r="CW99" s="34" t="str">
        <f ca="1">+IF(OFFSET('Sanitation Data'!$E$31,0,10*ROW('Sanitation Data'!E93))="","",OFFSET('Sanitation Data'!$E$31,0,10*ROW('Sanitation Data'!E93)))</f>
        <v/>
      </c>
      <c r="CX99" s="34" t="str">
        <f ca="1">+IF(OFFSET('Sanitation Data'!$E$32,0,10*ROW('Sanitation Data'!E93))="","",OFFSET('Sanitation Data'!$E$32,0,10*ROW('Sanitation Data'!E93)))</f>
        <v/>
      </c>
      <c r="CY99" s="34" t="str">
        <f ca="1">+IF(OFFSET('Sanitation Data'!$E$33,0,10*ROW('Sanitation Data'!E93))="","",OFFSET('Sanitation Data'!$E$33,0,10*ROW('Sanitation Data'!E93)))</f>
        <v/>
      </c>
      <c r="CZ99" s="34" t="str">
        <f ca="1">+IF(OFFSET('Sanitation Data'!$F$29,0,10*ROW('Sanitation Data'!F93))="","",OFFSET('Sanitation Data'!$F$29,0,10*ROW('Sanitation Data'!F93)))</f>
        <v/>
      </c>
      <c r="DA99" s="34" t="str">
        <f ca="1">+IF(OFFSET('Sanitation Data'!$F$30,0,10*ROW('Sanitation Data'!F93))="","",OFFSET('Sanitation Data'!$F$30,0,10*ROW('Sanitation Data'!F93)))</f>
        <v/>
      </c>
      <c r="DB99" s="34" t="str">
        <f ca="1">+IF(OFFSET('Sanitation Data'!$F$31,0,10*ROW('Sanitation Data'!F93))="","",OFFSET('Sanitation Data'!$F$31,0,10*ROW('Sanitation Data'!F93)))</f>
        <v/>
      </c>
      <c r="DC99" s="34" t="str">
        <f ca="1">+IF(OFFSET('Sanitation Data'!$F$32,0,10*ROW('Sanitation Data'!F93))="","",OFFSET('Sanitation Data'!$F$32,0,10*ROW('Sanitation Data'!F93)))</f>
        <v/>
      </c>
      <c r="DD99" s="34" t="str">
        <f ca="1">+IF(OFFSET('Sanitation Data'!$F$33,0,10*ROW('Sanitation Data'!F93))="","",OFFSET('Sanitation Data'!$F$33,0,10*ROW('Sanitation Data'!F93)))</f>
        <v/>
      </c>
      <c r="DE99" s="34" t="str">
        <f ca="1">+IF(OFFSET('Sanitation Data'!$G$29,0,10*ROW('Sanitation Data'!G93))="","",OFFSET('Sanitation Data'!$G$29,0,10*ROW('Sanitation Data'!G93)))</f>
        <v/>
      </c>
      <c r="DF99" s="34" t="str">
        <f ca="1">+IF(OFFSET('Sanitation Data'!$G$30,0,10*ROW('Sanitation Data'!G93))="","",OFFSET('Sanitation Data'!$G$30,0,10*ROW('Sanitation Data'!G93)))</f>
        <v/>
      </c>
      <c r="DG99" s="34" t="str">
        <f ca="1">+IF(OFFSET('Sanitation Data'!$G$31,0,10*ROW('Sanitation Data'!G93))="","",OFFSET('Sanitation Data'!$G$31,0,10*ROW('Sanitation Data'!G93)))</f>
        <v/>
      </c>
      <c r="DH99" s="34" t="str">
        <f ca="1">+IF(OFFSET('Sanitation Data'!$G$32,0,10*ROW('Sanitation Data'!G93))="","",OFFSET('Sanitation Data'!$G$32,0,10*ROW('Sanitation Data'!G93)))</f>
        <v/>
      </c>
      <c r="DI99" s="34" t="str">
        <f ca="1">+IF(OFFSET('Sanitation Data'!$G$33,0,10*ROW('Sanitation Data'!G93))="","",OFFSET('Sanitation Data'!$G$33,0,10*ROW('Sanitation Data'!G93)))</f>
        <v/>
      </c>
      <c r="DJ99" s="34" t="str">
        <f ca="1">+IF(OFFSET('Sanitation Data'!$H$29,0,10*ROW('Sanitation Data'!H93))="","",OFFSET('Sanitation Data'!$H$29,0,10*ROW('Sanitation Data'!H93)))</f>
        <v/>
      </c>
      <c r="DK99" s="34" t="str">
        <f ca="1">+IF(OFFSET('Sanitation Data'!$H$30,0,10*ROW('Sanitation Data'!H93))="","",OFFSET('Sanitation Data'!$H$30,0,10*ROW('Sanitation Data'!H93)))</f>
        <v/>
      </c>
      <c r="DL99" s="34" t="str">
        <f ca="1">+IF(OFFSET('Sanitation Data'!$H$31,0,10*ROW('Sanitation Data'!H93))="","",OFFSET('Sanitation Data'!$H$31,0,10*ROW('Sanitation Data'!H93)))</f>
        <v/>
      </c>
      <c r="DM99" s="34" t="str">
        <f ca="1">+IF(OFFSET('Sanitation Data'!$H$32,0,10*ROW('Sanitation Data'!H93))="","",OFFSET('Sanitation Data'!$H$32,0,10*ROW('Sanitation Data'!H93)))</f>
        <v/>
      </c>
      <c r="DN99" s="34" t="str">
        <f ca="1">+IF(OFFSET('Sanitation Data'!$H$33,0,10*ROW('Sanitation Data'!H93))="","",OFFSET('Sanitation Data'!$H$33,0,10*ROW('Sanitation Data'!H93)))</f>
        <v/>
      </c>
      <c r="DO99" s="34" t="str">
        <f ca="1">+IF(OFFSET('Hygiene Data'!$C$12,0,10*ROW('Hygiene Data'!C93))="","",OFFSET('Hygiene Data'!$C$12,0,10*ROW('Hygiene Data'!C93)))</f>
        <v/>
      </c>
      <c r="DP99" s="34" t="str">
        <f ca="1">+IF(OFFSET('Hygiene Data'!$C$13,0,10*ROW('Hygiene Data'!C93))="","",OFFSET('Hygiene Data'!$C$13,0,10*ROW('Hygiene Data'!C93)))</f>
        <v/>
      </c>
      <c r="DQ99" s="34" t="str">
        <f ca="1">+IF(OFFSET('Hygiene Data'!$C$14,0,10*ROW('Hygiene Data'!C93))="","",OFFSET('Hygiene Data'!$C$14,0,10*ROW('Hygiene Data'!C93)))</f>
        <v/>
      </c>
      <c r="DR99" s="34" t="str">
        <f ca="1">+IF(OFFSET('Hygiene Data'!$D$12,0,10*ROW('Hygiene Data'!D93))="","",OFFSET('Hygiene Data'!$D$12,0,10*ROW('Hygiene Data'!D93)))</f>
        <v/>
      </c>
      <c r="DS99" s="34" t="str">
        <f ca="1">+IF(OFFSET('Hygiene Data'!$D$13,0,10*ROW('Hygiene Data'!D93))="","",OFFSET('Hygiene Data'!$D$13,0,10*ROW('Hygiene Data'!D93)))</f>
        <v/>
      </c>
      <c r="DT99" s="34" t="str">
        <f ca="1">+IF(OFFSET('Hygiene Data'!$D$14,0,10*ROW('Hygiene Data'!D93))="","",OFFSET('Hygiene Data'!$D$14,0,10*ROW('Hygiene Data'!D93)))</f>
        <v/>
      </c>
      <c r="DU99" s="34" t="str">
        <f ca="1">+IF(OFFSET('Hygiene Data'!$E$12,0,10*ROW('Hygiene Data'!E93))="","",OFFSET('Hygiene Data'!$E$12,0,10*ROW('Hygiene Data'!E93)))</f>
        <v/>
      </c>
      <c r="DV99" s="34" t="str">
        <f ca="1">+IF(OFFSET('Hygiene Data'!$E$13,0,10*ROW('Hygiene Data'!E93))="","",OFFSET('Hygiene Data'!$E$13,0,10*ROW('Hygiene Data'!E93)))</f>
        <v/>
      </c>
      <c r="DW99" s="34" t="str">
        <f ca="1">+IF(OFFSET('Hygiene Data'!$E$14,0,10*ROW('Hygiene Data'!E93))="","",OFFSET('Hygiene Data'!$E$14,0,10*ROW('Hygiene Data'!E93)))</f>
        <v/>
      </c>
      <c r="DX99" s="34" t="str">
        <f ca="1">+IF(OFFSET('Hygiene Data'!$F$12,0,10*ROW('Hygiene Data'!F93))="","",OFFSET('Hygiene Data'!$F$12,0,10*ROW('Hygiene Data'!F93)))</f>
        <v/>
      </c>
      <c r="DY99" s="34" t="str">
        <f ca="1">+IF(OFFSET('Hygiene Data'!$F$13,0,10*ROW('Hygiene Data'!F93))="","",OFFSET('Hygiene Data'!$F$13,0,10*ROW('Hygiene Data'!F93)))</f>
        <v/>
      </c>
      <c r="DZ99" s="34" t="str">
        <f ca="1">+IF(OFFSET('Hygiene Data'!$F$14,0,10*ROW('Hygiene Data'!F93))="","",OFFSET('Hygiene Data'!$F$14,0,10*ROW('Hygiene Data'!F93)))</f>
        <v/>
      </c>
      <c r="EA99" s="34" t="str">
        <f ca="1">+IF(OFFSET('Hygiene Data'!$G$12,0,10*ROW('Hygiene Data'!G93))="","",OFFSET('Hygiene Data'!$G$12,0,10*ROW('Hygiene Data'!G93)))</f>
        <v/>
      </c>
      <c r="EB99" s="34" t="str">
        <f ca="1">+IF(OFFSET('Hygiene Data'!$G$13,0,10*ROW('Hygiene Data'!G93))="","",OFFSET('Hygiene Data'!$G$13,0,10*ROW('Hygiene Data'!G93)))</f>
        <v/>
      </c>
      <c r="EC99" s="34" t="str">
        <f ca="1">+IF(OFFSET('Hygiene Data'!$G$14,0,10*ROW('Hygiene Data'!G93))="","",OFFSET('Hygiene Data'!$G$14,0,10*ROW('Hygiene Data'!G93)))</f>
        <v/>
      </c>
      <c r="ED99" s="34" t="str">
        <f ca="1">+IF(OFFSET('Hygiene Data'!$H$12,0,10*ROW('Hygiene Data'!H93))="","",OFFSET('Hygiene Data'!$H$12,0,10*ROW('Hygiene Data'!H93)))</f>
        <v/>
      </c>
      <c r="EE99" s="34" t="str">
        <f ca="1">+IF(OFFSET('Hygiene Data'!$H$13,0,10*ROW('Hygiene Data'!H93))="","",OFFSET('Hygiene Data'!$H$13,0,10*ROW('Hygiene Data'!H93)))</f>
        <v/>
      </c>
      <c r="EF99" s="34" t="str">
        <f ca="1">+IF(OFFSET('Hygiene Data'!$H$14,0,10*ROW('Hygiene Data'!H93))="","",OFFSET('Hygiene Data'!$H$14,0,10*ROW('Hygiene Data'!H93)))</f>
        <v/>
      </c>
    </row>
    <row r="100" spans="1:136" x14ac:dyDescent="0.25">
      <c r="A100" s="57" t="str">
        <f ca="1">+IF(OFFSET('Water Data'!$B$1,0,10*ROW('Water Data'!B97))="","",OFFSET('Water Data'!$B$1,0,10*ROW('Water Data'!B97)))</f>
        <v/>
      </c>
      <c r="B100" s="57" t="str">
        <f ca="1">+IF(OFFSET('Water Data'!$A$3,0,10*ROW('Water Data'!A97))="","",OFFSET('Water Data'!$A$3,0,10*ROW('Water Data'!A97)))</f>
        <v/>
      </c>
      <c r="C100" s="57" t="str">
        <f ca="1">+IF(OFFSET('Water Data'!$C$3,0,10*ROW('Water Data'!C97))="","",OFFSET('Water Data'!$C$3,0,10*ROW('Water Data'!C97)))</f>
        <v/>
      </c>
      <c r="D100" s="249" t="e">
        <f ca="1">+IF(AND(ISNUMBER(OFFSET('Water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9" t="e">
        <f ca="1">+IF(AND(ISNUMBER(OFFSET('Water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9" t="e">
        <f ca="1">+IF(AND(ISNUMBER(OFFSET('Water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9" t="e">
        <f ca="1">+IF(AND(ISNUMBER(OFFSET('Water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9" t="e">
        <f ca="1">+IF(AND(ISNUMBER(OFFSET('Water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9" t="e">
        <f ca="1">+IF(AND(ISNUMBER(OFFSET('Water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9" t="e">
        <f ca="1">+IF(AND(ISNUMBER(OFFSET('Water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9" t="e">
        <f ca="1">+IF(AND(ISNUMBER(OFFSET('Water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9" t="e">
        <f ca="1">+IF(AND(ISNUMBER(OFFSET('Water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9" t="e">
        <f ca="1">+IF(AND(ISNUMBER(OFFSET('Water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9" t="e">
        <f ca="1">+IF(AND(ISNUMBER(OFFSET('Water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9" t="e">
        <f ca="1">+IF(AND(ISNUMBER(OFFSET('Water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9" t="e">
        <f ca="1">+IF(AND(ISNUMBER(OFFSET('Water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9" t="e">
        <f ca="1">+IF(AND(ISNUMBER(OFFSET('Water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9" t="e">
        <f ca="1">+IF(AND(ISNUMBER(OFFSET('Water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9" t="e">
        <f ca="1">+IF(AND(ISNUMBER(OFFSET('Water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9" t="e">
        <f ca="1">+IF(AND(ISNUMBER(OFFSET('Water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9" t="e">
        <f ca="1">+IF(AND(ISNUMBER(OFFSET('Water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0" t="e">
        <f ca="1">+IF(AND(ISNUMBER(OFFSET('Sanitation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0" t="e">
        <f ca="1">+IF(AND(ISNUMBER(OFFSET('Sanitation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0" t="e">
        <f ca="1">+IF(AND(ISNUMBER(OFFSET('Sanitation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0" t="e">
        <f ca="1">+IF(AND(ISNUMBER(OFFSET('Sanitation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0" t="e">
        <f ca="1">+IF(AND(ISNUMBER(OFFSET('Sanitation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0" t="e">
        <f ca="1">+IF(AND(ISNUMBER(OFFSET('Sanitation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0" t="e">
        <f ca="1">+IF(AND(ISNUMBER(OFFSET('Sanitation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0" t="e">
        <f ca="1">+IF(AND(ISNUMBER(OFFSET('Sanitation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0" t="e">
        <f ca="1">+IF(AND(ISNUMBER(OFFSET('Sanitation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0" t="e">
        <f ca="1">+IF(AND(ISNUMBER(OFFSET('Sanitation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0" t="e">
        <f ca="1">+IF(AND(ISNUMBER(OFFSET('Sanitation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0" t="e">
        <f ca="1">+IF(AND(ISNUMBER(OFFSET('Sanitation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0" t="e">
        <f ca="1">+IF(AND(ISNUMBER(OFFSET('Sanitation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0" t="e">
        <f ca="1">+IF(AND(ISNUMBER(OFFSET('Sanitation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0" t="e">
        <f ca="1">+IF(AND(ISNUMBER(OFFSET('Sanitation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0" t="e">
        <f ca="1">+IF(AND(ISNUMBER(OFFSET('Sanitation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0" t="e">
        <f ca="1">+IF(AND(ISNUMBER(OFFSET('Sanitation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0" t="e">
        <f ca="1">+IF(AND(ISNUMBER(OFFSET('Sanitation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0" t="e">
        <f ca="1">+IF(AND(ISNUMBER(OFFSET('Sanitation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0" t="e">
        <f ca="1">+IF(AND(ISNUMBER(OFFSET('Sanitation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0" t="e">
        <f ca="1">+IF(AND(ISNUMBER(OFFSET('Sanitation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0" t="e">
        <f ca="1">+IF(AND(ISNUMBER(OFFSET('Sanitation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0" t="e">
        <f ca="1">+IF(AND(ISNUMBER(OFFSET('Sanitation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0" t="e">
        <f ca="1">+IF(AND(ISNUMBER(OFFSET('Sanitation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0" t="e">
        <f ca="1">+IF(AND(ISNUMBER(OFFSET('Sanitation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0" t="e">
        <f ca="1">+IF(AND(ISNUMBER(OFFSET('Sanitation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0" t="e">
        <f ca="1">+IF(AND(ISNUMBER(OFFSET('Sanitation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0" t="e">
        <f ca="1">+IF(AND(ISNUMBER(OFFSET('Sanitation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0" t="e">
        <f ca="1">+IF(AND(ISNUMBER(OFFSET('Sanitation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0" t="e">
        <f ca="1">+IF(AND(ISNUMBER(OFFSET('Sanitation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1" t="e">
        <f ca="1">+IF(AND(ISNUMBER(OFFSET('Hygiene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1" t="e">
        <f ca="1">+IF(AND(ISNUMBER(OFFSET('Hygiene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1" t="e">
        <f ca="1">+IF(AND(ISNUMBER(OFFSET('Hygiene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1" t="e">
        <f ca="1">+IF(AND(ISNUMBER(OFFSET('Hygiene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1" t="e">
        <f ca="1">+IF(AND(ISNUMBER(OFFSET('Hygiene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1" t="e">
        <f ca="1">+IF(AND(ISNUMBER(OFFSET('Hygiene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1" t="e">
        <f ca="1">+IF(AND(ISNUMBER(OFFSET('Hygiene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1" t="e">
        <f ca="1">+IF(AND(ISNUMBER(OFFSET('Hygiene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1" t="e">
        <f ca="1">+IF(AND(ISNUMBER(OFFSET('Hygiene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1" t="e">
        <f ca="1">+IF(AND(ISNUMBER(OFFSET('Hygiene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1" t="e">
        <f ca="1">+IF(AND(ISNUMBER(OFFSET('Hygiene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1" t="e">
        <f ca="1">+IF(AND(ISNUMBER(OFFSET('Hygiene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1" t="e">
        <f ca="1">+IF(AND(ISNUMBER(OFFSET('Hygiene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1" t="e">
        <f ca="1">+IF(AND(ISNUMBER(OFFSET('Hygiene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1" t="e">
        <f ca="1">+IF(AND(ISNUMBER(OFFSET('Hygiene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1" t="e">
        <f ca="1">+IF(AND(ISNUMBER(OFFSET('Hygiene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1" t="e">
        <f ca="1">+IF(AND(ISNUMBER(OFFSET('Hygiene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1" t="e">
        <f ca="1">+IF(AND(ISNUMBER(OFFSET('Hygiene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1">+IF(OFFSET('Water Data'!$C$28,0,10*ROW('Water Data'!C94))="","",OFFSET('Water Data'!$C$28,0,10*ROW('Water Data'!C94)))</f>
        <v/>
      </c>
      <c r="BT100" s="34" t="str">
        <f ca="1">+IF(OFFSET('Water Data'!$C$29,0,10*ROW('Water Data'!C94))="","",OFFSET('Water Data'!$C$29,0,10*ROW('Water Data'!C94)))</f>
        <v/>
      </c>
      <c r="BU100" s="34" t="str">
        <f ca="1">+IF(OFFSET('Water Data'!$C$30,0,10*ROW('Water Data'!C94))="","",OFFSET('Water Data'!$C$30,0,10*ROW('Water Data'!C94)))</f>
        <v/>
      </c>
      <c r="BV100" s="34" t="str">
        <f ca="1">+IF(OFFSET('Water Data'!$D$28,0,10*ROW('Water Data'!D94))="","",OFFSET('Water Data'!$D$28,0,10*ROW('Water Data'!D94)))</f>
        <v/>
      </c>
      <c r="BW100" s="34" t="str">
        <f ca="1">+IF(OFFSET('Water Data'!$D$29,0,10*ROW('Water Data'!D94))="","",OFFSET('Water Data'!$D$29,0,10*ROW('Water Data'!D94)))</f>
        <v/>
      </c>
      <c r="BX100" s="34" t="str">
        <f ca="1">+IF(OFFSET('Water Data'!$D$30,0,10*ROW('Water Data'!D94))="","",OFFSET('Water Data'!$D$30,0,10*ROW('Water Data'!D94)))</f>
        <v/>
      </c>
      <c r="BY100" s="34" t="str">
        <f ca="1">+IF(OFFSET('Water Data'!$E$28,0,10*ROW('Water Data'!E94))="","",OFFSET('Water Data'!$E$28,0,10*ROW('Water Data'!E94)))</f>
        <v/>
      </c>
      <c r="BZ100" s="34" t="str">
        <f ca="1">+IF(OFFSET('Water Data'!$E$29,0,10*ROW('Water Data'!E94))="","",OFFSET('Water Data'!$E$29,0,10*ROW('Water Data'!E94)))</f>
        <v/>
      </c>
      <c r="CA100" s="34" t="str">
        <f ca="1">+IF(OFFSET('Water Data'!$E$30,0,10*ROW('Water Data'!E94))="","",OFFSET('Water Data'!$E$30,0,10*ROW('Water Data'!E94)))</f>
        <v/>
      </c>
      <c r="CB100" s="34" t="str">
        <f ca="1">+IF(OFFSET('Water Data'!$F$28,0,10*ROW('Water Data'!F94))="","",OFFSET('Water Data'!$F$28,0,10*ROW('Water Data'!F94)))</f>
        <v/>
      </c>
      <c r="CC100" s="34" t="str">
        <f ca="1">+IF(OFFSET('Water Data'!$F$29,0,10*ROW('Water Data'!F94))="","",OFFSET('Water Data'!$F$29,0,10*ROW('Water Data'!F94)))</f>
        <v/>
      </c>
      <c r="CD100" s="34" t="str">
        <f ca="1">+IF(OFFSET('Water Data'!$F$30,0,10*ROW('Water Data'!F94))="","",OFFSET('Water Data'!$F$30,0,10*ROW('Water Data'!F94)))</f>
        <v/>
      </c>
      <c r="CE100" s="34" t="str">
        <f ca="1">+IF(OFFSET('Water Data'!$G$28,0,10*ROW('Water Data'!G94))="","",OFFSET('Water Data'!$G$28,0,10*ROW('Water Data'!G94)))</f>
        <v/>
      </c>
      <c r="CF100" s="34" t="str">
        <f ca="1">+IF(OFFSET('Water Data'!$G$29,0,10*ROW('Water Data'!G94))="","",OFFSET('Water Data'!$G$29,0,10*ROW('Water Data'!G94)))</f>
        <v/>
      </c>
      <c r="CG100" s="34" t="str">
        <f ca="1">+IF(OFFSET('Water Data'!$G$30,0,10*ROW('Water Data'!G94))="","",OFFSET('Water Data'!$G$30,0,10*ROW('Water Data'!G94)))</f>
        <v/>
      </c>
      <c r="CH100" s="34" t="str">
        <f ca="1">+IF(OFFSET('Water Data'!$H$28,0,10*ROW('Water Data'!H94))="","",OFFSET('Water Data'!$H$28,0,10*ROW('Water Data'!H94)))</f>
        <v/>
      </c>
      <c r="CI100" s="34" t="str">
        <f ca="1">+IF(OFFSET('Water Data'!$H$29,0,10*ROW('Water Data'!H94))="","",OFFSET('Water Data'!$H$29,0,10*ROW('Water Data'!H94)))</f>
        <v/>
      </c>
      <c r="CJ100" s="34" t="str">
        <f ca="1">+IF(OFFSET('Water Data'!$H$30,0,10*ROW('Water Data'!H94))="","",OFFSET('Water Data'!$H$30,0,10*ROW('Water Data'!H94)))</f>
        <v/>
      </c>
      <c r="CK100" s="34" t="str">
        <f ca="1">+IF(OFFSET('Sanitation Data'!$C$29,0,10*ROW('Sanitation Data'!C94))="","",OFFSET('Sanitation Data'!$C$29,0,10*ROW('Sanitation Data'!C94)))</f>
        <v/>
      </c>
      <c r="CL100" s="34" t="str">
        <f ca="1">+IF(OFFSET('Sanitation Data'!$C$30,0,10*ROW('Sanitation Data'!C94))="","",OFFSET('Sanitation Data'!$C$30,0,10*ROW('Sanitation Data'!C94)))</f>
        <v/>
      </c>
      <c r="CM100" s="34" t="str">
        <f ca="1">+IF(OFFSET('Sanitation Data'!$C$31,0,10*ROW('Sanitation Data'!C94))="","",OFFSET('Sanitation Data'!$C$31,0,10*ROW('Sanitation Data'!C94)))</f>
        <v/>
      </c>
      <c r="CN100" s="34" t="str">
        <f ca="1">+IF(OFFSET('Sanitation Data'!$C$32,0,10*ROW('Sanitation Data'!C94))="","",OFFSET('Sanitation Data'!$C$32,0,10*ROW('Sanitation Data'!C94)))</f>
        <v/>
      </c>
      <c r="CO100" s="34" t="str">
        <f ca="1">+IF(OFFSET('Sanitation Data'!$C$33,0,10*ROW('Sanitation Data'!C94))="","",OFFSET('Sanitation Data'!$C$33,0,10*ROW('Sanitation Data'!C94)))</f>
        <v/>
      </c>
      <c r="CP100" s="34" t="str">
        <f ca="1">+IF(OFFSET('Sanitation Data'!$D$29,0,10*ROW('Sanitation Data'!D94))="","",OFFSET('Sanitation Data'!$D$29,0,10*ROW('Sanitation Data'!D94)))</f>
        <v/>
      </c>
      <c r="CQ100" s="34" t="str">
        <f ca="1">+IF(OFFSET('Sanitation Data'!$D$30,0,10*ROW('Sanitation Data'!D94))="","",OFFSET('Sanitation Data'!$D$30,0,10*ROW('Sanitation Data'!D94)))</f>
        <v/>
      </c>
      <c r="CR100" s="34" t="str">
        <f ca="1">+IF(OFFSET('Sanitation Data'!$D$31,0,10*ROW('Sanitation Data'!D94))="","",OFFSET('Sanitation Data'!$D$31,0,10*ROW('Sanitation Data'!D94)))</f>
        <v/>
      </c>
      <c r="CS100" s="34" t="str">
        <f ca="1">+IF(OFFSET('Sanitation Data'!$D$32,0,10*ROW('Sanitation Data'!D94))="","",OFFSET('Sanitation Data'!$D$32,0,10*ROW('Sanitation Data'!D94)))</f>
        <v/>
      </c>
      <c r="CT100" s="34" t="str">
        <f ca="1">+IF(OFFSET('Sanitation Data'!$D$33,0,10*ROW('Sanitation Data'!D94))="","",OFFSET('Sanitation Data'!$D$33,0,10*ROW('Sanitation Data'!D94)))</f>
        <v/>
      </c>
      <c r="CU100" s="34" t="str">
        <f ca="1">+IF(OFFSET('Sanitation Data'!$E$29,0,10*ROW('Sanitation Data'!E94))="","",OFFSET('Sanitation Data'!$E$29,0,10*ROW('Sanitation Data'!E94)))</f>
        <v/>
      </c>
      <c r="CV100" s="34" t="str">
        <f ca="1">+IF(OFFSET('Sanitation Data'!$E$30,0,10*ROW('Sanitation Data'!E94))="","",OFFSET('Sanitation Data'!$E$30,0,10*ROW('Sanitation Data'!E94)))</f>
        <v/>
      </c>
      <c r="CW100" s="34" t="str">
        <f ca="1">+IF(OFFSET('Sanitation Data'!$E$31,0,10*ROW('Sanitation Data'!E94))="","",OFFSET('Sanitation Data'!$E$31,0,10*ROW('Sanitation Data'!E94)))</f>
        <v/>
      </c>
      <c r="CX100" s="34" t="str">
        <f ca="1">+IF(OFFSET('Sanitation Data'!$E$32,0,10*ROW('Sanitation Data'!E94))="","",OFFSET('Sanitation Data'!$E$32,0,10*ROW('Sanitation Data'!E94)))</f>
        <v/>
      </c>
      <c r="CY100" s="34" t="str">
        <f ca="1">+IF(OFFSET('Sanitation Data'!$E$33,0,10*ROW('Sanitation Data'!E94))="","",OFFSET('Sanitation Data'!$E$33,0,10*ROW('Sanitation Data'!E94)))</f>
        <v/>
      </c>
      <c r="CZ100" s="34" t="str">
        <f ca="1">+IF(OFFSET('Sanitation Data'!$F$29,0,10*ROW('Sanitation Data'!F94))="","",OFFSET('Sanitation Data'!$F$29,0,10*ROW('Sanitation Data'!F94)))</f>
        <v/>
      </c>
      <c r="DA100" s="34" t="str">
        <f ca="1">+IF(OFFSET('Sanitation Data'!$F$30,0,10*ROW('Sanitation Data'!F94))="","",OFFSET('Sanitation Data'!$F$30,0,10*ROW('Sanitation Data'!F94)))</f>
        <v/>
      </c>
      <c r="DB100" s="34" t="str">
        <f ca="1">+IF(OFFSET('Sanitation Data'!$F$31,0,10*ROW('Sanitation Data'!F94))="","",OFFSET('Sanitation Data'!$F$31,0,10*ROW('Sanitation Data'!F94)))</f>
        <v/>
      </c>
      <c r="DC100" s="34" t="str">
        <f ca="1">+IF(OFFSET('Sanitation Data'!$F$32,0,10*ROW('Sanitation Data'!F94))="","",OFFSET('Sanitation Data'!$F$32,0,10*ROW('Sanitation Data'!F94)))</f>
        <v/>
      </c>
      <c r="DD100" s="34" t="str">
        <f ca="1">+IF(OFFSET('Sanitation Data'!$F$33,0,10*ROW('Sanitation Data'!F94))="","",OFFSET('Sanitation Data'!$F$33,0,10*ROW('Sanitation Data'!F94)))</f>
        <v/>
      </c>
      <c r="DE100" s="34" t="str">
        <f ca="1">+IF(OFFSET('Sanitation Data'!$G$29,0,10*ROW('Sanitation Data'!G94))="","",OFFSET('Sanitation Data'!$G$29,0,10*ROW('Sanitation Data'!G94)))</f>
        <v/>
      </c>
      <c r="DF100" s="34" t="str">
        <f ca="1">+IF(OFFSET('Sanitation Data'!$G$30,0,10*ROW('Sanitation Data'!G94))="","",OFFSET('Sanitation Data'!$G$30,0,10*ROW('Sanitation Data'!G94)))</f>
        <v/>
      </c>
      <c r="DG100" s="34" t="str">
        <f ca="1">+IF(OFFSET('Sanitation Data'!$G$31,0,10*ROW('Sanitation Data'!G94))="","",OFFSET('Sanitation Data'!$G$31,0,10*ROW('Sanitation Data'!G94)))</f>
        <v/>
      </c>
      <c r="DH100" s="34" t="str">
        <f ca="1">+IF(OFFSET('Sanitation Data'!$G$32,0,10*ROW('Sanitation Data'!G94))="","",OFFSET('Sanitation Data'!$G$32,0,10*ROW('Sanitation Data'!G94)))</f>
        <v/>
      </c>
      <c r="DI100" s="34" t="str">
        <f ca="1">+IF(OFFSET('Sanitation Data'!$G$33,0,10*ROW('Sanitation Data'!G94))="","",OFFSET('Sanitation Data'!$G$33,0,10*ROW('Sanitation Data'!G94)))</f>
        <v/>
      </c>
      <c r="DJ100" s="34" t="str">
        <f ca="1">+IF(OFFSET('Sanitation Data'!$H$29,0,10*ROW('Sanitation Data'!H94))="","",OFFSET('Sanitation Data'!$H$29,0,10*ROW('Sanitation Data'!H94)))</f>
        <v/>
      </c>
      <c r="DK100" s="34" t="str">
        <f ca="1">+IF(OFFSET('Sanitation Data'!$H$30,0,10*ROW('Sanitation Data'!H94))="","",OFFSET('Sanitation Data'!$H$30,0,10*ROW('Sanitation Data'!H94)))</f>
        <v/>
      </c>
      <c r="DL100" s="34" t="str">
        <f ca="1">+IF(OFFSET('Sanitation Data'!$H$31,0,10*ROW('Sanitation Data'!H94))="","",OFFSET('Sanitation Data'!$H$31,0,10*ROW('Sanitation Data'!H94)))</f>
        <v/>
      </c>
      <c r="DM100" s="34" t="str">
        <f ca="1">+IF(OFFSET('Sanitation Data'!$H$32,0,10*ROW('Sanitation Data'!H94))="","",OFFSET('Sanitation Data'!$H$32,0,10*ROW('Sanitation Data'!H94)))</f>
        <v/>
      </c>
      <c r="DN100" s="34" t="str">
        <f ca="1">+IF(OFFSET('Sanitation Data'!$H$33,0,10*ROW('Sanitation Data'!H94))="","",OFFSET('Sanitation Data'!$H$33,0,10*ROW('Sanitation Data'!H94)))</f>
        <v/>
      </c>
      <c r="DO100" s="34" t="str">
        <f ca="1">+IF(OFFSET('Hygiene Data'!$C$12,0,10*ROW('Hygiene Data'!C94))="","",OFFSET('Hygiene Data'!$C$12,0,10*ROW('Hygiene Data'!C94)))</f>
        <v/>
      </c>
      <c r="DP100" s="34" t="str">
        <f ca="1">+IF(OFFSET('Hygiene Data'!$C$13,0,10*ROW('Hygiene Data'!C94))="","",OFFSET('Hygiene Data'!$C$13,0,10*ROW('Hygiene Data'!C94)))</f>
        <v/>
      </c>
      <c r="DQ100" s="34" t="str">
        <f ca="1">+IF(OFFSET('Hygiene Data'!$C$14,0,10*ROW('Hygiene Data'!C94))="","",OFFSET('Hygiene Data'!$C$14,0,10*ROW('Hygiene Data'!C94)))</f>
        <v/>
      </c>
      <c r="DR100" s="34" t="str">
        <f ca="1">+IF(OFFSET('Hygiene Data'!$D$12,0,10*ROW('Hygiene Data'!D94))="","",OFFSET('Hygiene Data'!$D$12,0,10*ROW('Hygiene Data'!D94)))</f>
        <v/>
      </c>
      <c r="DS100" s="34" t="str">
        <f ca="1">+IF(OFFSET('Hygiene Data'!$D$13,0,10*ROW('Hygiene Data'!D94))="","",OFFSET('Hygiene Data'!$D$13,0,10*ROW('Hygiene Data'!D94)))</f>
        <v/>
      </c>
      <c r="DT100" s="34" t="str">
        <f ca="1">+IF(OFFSET('Hygiene Data'!$D$14,0,10*ROW('Hygiene Data'!D94))="","",OFFSET('Hygiene Data'!$D$14,0,10*ROW('Hygiene Data'!D94)))</f>
        <v/>
      </c>
      <c r="DU100" s="34" t="str">
        <f ca="1">+IF(OFFSET('Hygiene Data'!$E$12,0,10*ROW('Hygiene Data'!E94))="","",OFFSET('Hygiene Data'!$E$12,0,10*ROW('Hygiene Data'!E94)))</f>
        <v/>
      </c>
      <c r="DV100" s="34" t="str">
        <f ca="1">+IF(OFFSET('Hygiene Data'!$E$13,0,10*ROW('Hygiene Data'!E94))="","",OFFSET('Hygiene Data'!$E$13,0,10*ROW('Hygiene Data'!E94)))</f>
        <v/>
      </c>
      <c r="DW100" s="34" t="str">
        <f ca="1">+IF(OFFSET('Hygiene Data'!$E$14,0,10*ROW('Hygiene Data'!E94))="","",OFFSET('Hygiene Data'!$E$14,0,10*ROW('Hygiene Data'!E94)))</f>
        <v/>
      </c>
      <c r="DX100" s="34" t="str">
        <f ca="1">+IF(OFFSET('Hygiene Data'!$F$12,0,10*ROW('Hygiene Data'!F94))="","",OFFSET('Hygiene Data'!$F$12,0,10*ROW('Hygiene Data'!F94)))</f>
        <v/>
      </c>
      <c r="DY100" s="34" t="str">
        <f ca="1">+IF(OFFSET('Hygiene Data'!$F$13,0,10*ROW('Hygiene Data'!F94))="","",OFFSET('Hygiene Data'!$F$13,0,10*ROW('Hygiene Data'!F94)))</f>
        <v/>
      </c>
      <c r="DZ100" s="34" t="str">
        <f ca="1">+IF(OFFSET('Hygiene Data'!$F$14,0,10*ROW('Hygiene Data'!F94))="","",OFFSET('Hygiene Data'!$F$14,0,10*ROW('Hygiene Data'!F94)))</f>
        <v/>
      </c>
      <c r="EA100" s="34" t="str">
        <f ca="1">+IF(OFFSET('Hygiene Data'!$G$12,0,10*ROW('Hygiene Data'!G94))="","",OFFSET('Hygiene Data'!$G$12,0,10*ROW('Hygiene Data'!G94)))</f>
        <v/>
      </c>
      <c r="EB100" s="34" t="str">
        <f ca="1">+IF(OFFSET('Hygiene Data'!$G$13,0,10*ROW('Hygiene Data'!G94))="","",OFFSET('Hygiene Data'!$G$13,0,10*ROW('Hygiene Data'!G94)))</f>
        <v/>
      </c>
      <c r="EC100" s="34" t="str">
        <f ca="1">+IF(OFFSET('Hygiene Data'!$G$14,0,10*ROW('Hygiene Data'!G94))="","",OFFSET('Hygiene Data'!$G$14,0,10*ROW('Hygiene Data'!G94)))</f>
        <v/>
      </c>
      <c r="ED100" s="34" t="str">
        <f ca="1">+IF(OFFSET('Hygiene Data'!$H$12,0,10*ROW('Hygiene Data'!H94))="","",OFFSET('Hygiene Data'!$H$12,0,10*ROW('Hygiene Data'!H94)))</f>
        <v/>
      </c>
      <c r="EE100" s="34" t="str">
        <f ca="1">+IF(OFFSET('Hygiene Data'!$H$13,0,10*ROW('Hygiene Data'!H94))="","",OFFSET('Hygiene Data'!$H$13,0,10*ROW('Hygiene Data'!H94)))</f>
        <v/>
      </c>
      <c r="EF100" s="34" t="str">
        <f ca="1">+IF(OFFSET('Hygiene Data'!$H$14,0,10*ROW('Hygiene Data'!H94))="","",OFFSET('Hygiene Data'!$H$14,0,10*ROW('Hygiene Data'!H94)))</f>
        <v/>
      </c>
    </row>
    <row r="101" spans="1:136" x14ac:dyDescent="0.25">
      <c r="A101" s="57" t="str">
        <f ca="1">+IF(OFFSET('Water Data'!$B$1,0,10*ROW('Water Data'!B98))="","",OFFSET('Water Data'!$B$1,0,10*ROW('Water Data'!B98)))</f>
        <v/>
      </c>
      <c r="B101" s="57" t="str">
        <f ca="1">+IF(OFFSET('Water Data'!$A$3,0,10*ROW('Water Data'!A98))="","",OFFSET('Water Data'!$A$3,0,10*ROW('Water Data'!A98)))</f>
        <v/>
      </c>
      <c r="C101" s="57" t="str">
        <f ca="1">+IF(OFFSET('Water Data'!$C$3,0,10*ROW('Water Data'!C98))="","",OFFSET('Water Data'!$C$3,0,10*ROW('Water Data'!C98)))</f>
        <v/>
      </c>
      <c r="D101" s="249" t="e">
        <f ca="1">+IF(AND(ISNUMBER(OFFSET('Water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9" t="e">
        <f ca="1">+IF(AND(ISNUMBER(OFFSET('Water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9" t="e">
        <f ca="1">+IF(AND(ISNUMBER(OFFSET('Water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9" t="e">
        <f ca="1">+IF(AND(ISNUMBER(OFFSET('Water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9" t="e">
        <f ca="1">+IF(AND(ISNUMBER(OFFSET('Water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9" t="e">
        <f ca="1">+IF(AND(ISNUMBER(OFFSET('Water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9" t="e">
        <f ca="1">+IF(AND(ISNUMBER(OFFSET('Water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9" t="e">
        <f ca="1">+IF(AND(ISNUMBER(OFFSET('Water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9" t="e">
        <f ca="1">+IF(AND(ISNUMBER(OFFSET('Water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9" t="e">
        <f ca="1">+IF(AND(ISNUMBER(OFFSET('Water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9" t="e">
        <f ca="1">+IF(AND(ISNUMBER(OFFSET('Water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9" t="e">
        <f ca="1">+IF(AND(ISNUMBER(OFFSET('Water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9" t="e">
        <f ca="1">+IF(AND(ISNUMBER(OFFSET('Water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9" t="e">
        <f ca="1">+IF(AND(ISNUMBER(OFFSET('Water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9" t="e">
        <f ca="1">+IF(AND(ISNUMBER(OFFSET('Water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9" t="e">
        <f ca="1">+IF(AND(ISNUMBER(OFFSET('Water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9" t="e">
        <f ca="1">+IF(AND(ISNUMBER(OFFSET('Water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9" t="e">
        <f ca="1">+IF(AND(ISNUMBER(OFFSET('Water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0" t="e">
        <f ca="1">+IF(AND(ISNUMBER(OFFSET('Sanitation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0" t="e">
        <f ca="1">+IF(AND(ISNUMBER(OFFSET('Sanitation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0" t="e">
        <f ca="1">+IF(AND(ISNUMBER(OFFSET('Sanitation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0" t="e">
        <f ca="1">+IF(AND(ISNUMBER(OFFSET('Sanitation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0" t="e">
        <f ca="1">+IF(AND(ISNUMBER(OFFSET('Sanitation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0" t="e">
        <f ca="1">+IF(AND(ISNUMBER(OFFSET('Sanitation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0" t="e">
        <f ca="1">+IF(AND(ISNUMBER(OFFSET('Sanitation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0" t="e">
        <f ca="1">+IF(AND(ISNUMBER(OFFSET('Sanitation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0" t="e">
        <f ca="1">+IF(AND(ISNUMBER(OFFSET('Sanitation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0" t="e">
        <f ca="1">+IF(AND(ISNUMBER(OFFSET('Sanitation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0" t="e">
        <f ca="1">+IF(AND(ISNUMBER(OFFSET('Sanitation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0" t="e">
        <f ca="1">+IF(AND(ISNUMBER(OFFSET('Sanitation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0" t="e">
        <f ca="1">+IF(AND(ISNUMBER(OFFSET('Sanitation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0" t="e">
        <f ca="1">+IF(AND(ISNUMBER(OFFSET('Sanitation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0" t="e">
        <f ca="1">+IF(AND(ISNUMBER(OFFSET('Sanitation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0" t="e">
        <f ca="1">+IF(AND(ISNUMBER(OFFSET('Sanitation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0" t="e">
        <f ca="1">+IF(AND(ISNUMBER(OFFSET('Sanitation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0" t="e">
        <f ca="1">+IF(AND(ISNUMBER(OFFSET('Sanitation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0" t="e">
        <f ca="1">+IF(AND(ISNUMBER(OFFSET('Sanitation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0" t="e">
        <f ca="1">+IF(AND(ISNUMBER(OFFSET('Sanitation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0" t="e">
        <f ca="1">+IF(AND(ISNUMBER(OFFSET('Sanitation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0" t="e">
        <f ca="1">+IF(AND(ISNUMBER(OFFSET('Sanitation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0" t="e">
        <f ca="1">+IF(AND(ISNUMBER(OFFSET('Sanitation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0" t="e">
        <f ca="1">+IF(AND(ISNUMBER(OFFSET('Sanitation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0" t="e">
        <f ca="1">+IF(AND(ISNUMBER(OFFSET('Sanitation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0" t="e">
        <f ca="1">+IF(AND(ISNUMBER(OFFSET('Sanitation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0" t="e">
        <f ca="1">+IF(AND(ISNUMBER(OFFSET('Sanitation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0" t="e">
        <f ca="1">+IF(AND(ISNUMBER(OFFSET('Sanitation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0" t="e">
        <f ca="1">+IF(AND(ISNUMBER(OFFSET('Sanitation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0" t="e">
        <f ca="1">+IF(AND(ISNUMBER(OFFSET('Sanitation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1" t="e">
        <f ca="1">+IF(AND(ISNUMBER(OFFSET('Hygiene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1" t="e">
        <f ca="1">+IF(AND(ISNUMBER(OFFSET('Hygiene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1" t="e">
        <f ca="1">+IF(AND(ISNUMBER(OFFSET('Hygiene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1" t="e">
        <f ca="1">+IF(AND(ISNUMBER(OFFSET('Hygiene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1" t="e">
        <f ca="1">+IF(AND(ISNUMBER(OFFSET('Hygiene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1" t="e">
        <f ca="1">+IF(AND(ISNUMBER(OFFSET('Hygiene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1" t="e">
        <f ca="1">+IF(AND(ISNUMBER(OFFSET('Hygiene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1" t="e">
        <f ca="1">+IF(AND(ISNUMBER(OFFSET('Hygiene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1" t="e">
        <f ca="1">+IF(AND(ISNUMBER(OFFSET('Hygiene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1" t="e">
        <f ca="1">+IF(AND(ISNUMBER(OFFSET('Hygiene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1" t="e">
        <f ca="1">+IF(AND(ISNUMBER(OFFSET('Hygiene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1" t="e">
        <f ca="1">+IF(AND(ISNUMBER(OFFSET('Hygiene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1" t="e">
        <f ca="1">+IF(AND(ISNUMBER(OFFSET('Hygiene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1" t="e">
        <f ca="1">+IF(AND(ISNUMBER(OFFSET('Hygiene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1" t="e">
        <f ca="1">+IF(AND(ISNUMBER(OFFSET('Hygiene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1" t="e">
        <f ca="1">+IF(AND(ISNUMBER(OFFSET('Hygiene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1" t="e">
        <f ca="1">+IF(AND(ISNUMBER(OFFSET('Hygiene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1" t="e">
        <f ca="1">+IF(AND(ISNUMBER(OFFSET('Hygiene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1">+IF(OFFSET('Water Data'!$C$28,0,10*ROW('Water Data'!C95))="","",OFFSET('Water Data'!$C$28,0,10*ROW('Water Data'!C95)))</f>
        <v/>
      </c>
      <c r="BT101" s="34" t="str">
        <f ca="1">+IF(OFFSET('Water Data'!$C$29,0,10*ROW('Water Data'!C95))="","",OFFSET('Water Data'!$C$29,0,10*ROW('Water Data'!C95)))</f>
        <v/>
      </c>
      <c r="BU101" s="34" t="str">
        <f ca="1">+IF(OFFSET('Water Data'!$C$30,0,10*ROW('Water Data'!C95))="","",OFFSET('Water Data'!$C$30,0,10*ROW('Water Data'!C95)))</f>
        <v/>
      </c>
      <c r="BV101" s="34" t="str">
        <f ca="1">+IF(OFFSET('Water Data'!$D$28,0,10*ROW('Water Data'!D95))="","",OFFSET('Water Data'!$D$28,0,10*ROW('Water Data'!D95)))</f>
        <v/>
      </c>
      <c r="BW101" s="34" t="str">
        <f ca="1">+IF(OFFSET('Water Data'!$D$29,0,10*ROW('Water Data'!D95))="","",OFFSET('Water Data'!$D$29,0,10*ROW('Water Data'!D95)))</f>
        <v/>
      </c>
      <c r="BX101" s="34" t="str">
        <f ca="1">+IF(OFFSET('Water Data'!$D$30,0,10*ROW('Water Data'!D95))="","",OFFSET('Water Data'!$D$30,0,10*ROW('Water Data'!D95)))</f>
        <v/>
      </c>
      <c r="BY101" s="34" t="str">
        <f ca="1">+IF(OFFSET('Water Data'!$E$28,0,10*ROW('Water Data'!E95))="","",OFFSET('Water Data'!$E$28,0,10*ROW('Water Data'!E95)))</f>
        <v/>
      </c>
      <c r="BZ101" s="34" t="str">
        <f ca="1">+IF(OFFSET('Water Data'!$E$29,0,10*ROW('Water Data'!E95))="","",OFFSET('Water Data'!$E$29,0,10*ROW('Water Data'!E95)))</f>
        <v/>
      </c>
      <c r="CA101" s="34" t="str">
        <f ca="1">+IF(OFFSET('Water Data'!$E$30,0,10*ROW('Water Data'!E95))="","",OFFSET('Water Data'!$E$30,0,10*ROW('Water Data'!E95)))</f>
        <v/>
      </c>
      <c r="CB101" s="34" t="str">
        <f ca="1">+IF(OFFSET('Water Data'!$F$28,0,10*ROW('Water Data'!F95))="","",OFFSET('Water Data'!$F$28,0,10*ROW('Water Data'!F95)))</f>
        <v/>
      </c>
      <c r="CC101" s="34" t="str">
        <f ca="1">+IF(OFFSET('Water Data'!$F$29,0,10*ROW('Water Data'!F95))="","",OFFSET('Water Data'!$F$29,0,10*ROW('Water Data'!F95)))</f>
        <v/>
      </c>
      <c r="CD101" s="34" t="str">
        <f ca="1">+IF(OFFSET('Water Data'!$F$30,0,10*ROW('Water Data'!F95))="","",OFFSET('Water Data'!$F$30,0,10*ROW('Water Data'!F95)))</f>
        <v/>
      </c>
      <c r="CE101" s="34" t="str">
        <f ca="1">+IF(OFFSET('Water Data'!$G$28,0,10*ROW('Water Data'!G95))="","",OFFSET('Water Data'!$G$28,0,10*ROW('Water Data'!G95)))</f>
        <v/>
      </c>
      <c r="CF101" s="34" t="str">
        <f ca="1">+IF(OFFSET('Water Data'!$G$29,0,10*ROW('Water Data'!G95))="","",OFFSET('Water Data'!$G$29,0,10*ROW('Water Data'!G95)))</f>
        <v/>
      </c>
      <c r="CG101" s="34" t="str">
        <f ca="1">+IF(OFFSET('Water Data'!$G$30,0,10*ROW('Water Data'!G95))="","",OFFSET('Water Data'!$G$30,0,10*ROW('Water Data'!G95)))</f>
        <v/>
      </c>
      <c r="CH101" s="34" t="str">
        <f ca="1">+IF(OFFSET('Water Data'!$H$28,0,10*ROW('Water Data'!H95))="","",OFFSET('Water Data'!$H$28,0,10*ROW('Water Data'!H95)))</f>
        <v/>
      </c>
      <c r="CI101" s="34" t="str">
        <f ca="1">+IF(OFFSET('Water Data'!$H$29,0,10*ROW('Water Data'!H95))="","",OFFSET('Water Data'!$H$29,0,10*ROW('Water Data'!H95)))</f>
        <v/>
      </c>
      <c r="CJ101" s="34" t="str">
        <f ca="1">+IF(OFFSET('Water Data'!$H$30,0,10*ROW('Water Data'!H95))="","",OFFSET('Water Data'!$H$30,0,10*ROW('Water Data'!H95)))</f>
        <v/>
      </c>
      <c r="CK101" s="34" t="str">
        <f ca="1">+IF(OFFSET('Sanitation Data'!$C$29,0,10*ROW('Sanitation Data'!C95))="","",OFFSET('Sanitation Data'!$C$29,0,10*ROW('Sanitation Data'!C95)))</f>
        <v/>
      </c>
      <c r="CL101" s="34" t="str">
        <f ca="1">+IF(OFFSET('Sanitation Data'!$C$30,0,10*ROW('Sanitation Data'!C95))="","",OFFSET('Sanitation Data'!$C$30,0,10*ROW('Sanitation Data'!C95)))</f>
        <v/>
      </c>
      <c r="CM101" s="34" t="str">
        <f ca="1">+IF(OFFSET('Sanitation Data'!$C$31,0,10*ROW('Sanitation Data'!C95))="","",OFFSET('Sanitation Data'!$C$31,0,10*ROW('Sanitation Data'!C95)))</f>
        <v/>
      </c>
      <c r="CN101" s="34" t="str">
        <f ca="1">+IF(OFFSET('Sanitation Data'!$C$32,0,10*ROW('Sanitation Data'!C95))="","",OFFSET('Sanitation Data'!$C$32,0,10*ROW('Sanitation Data'!C95)))</f>
        <v/>
      </c>
      <c r="CO101" s="34" t="str">
        <f ca="1">+IF(OFFSET('Sanitation Data'!$C$33,0,10*ROW('Sanitation Data'!C95))="","",OFFSET('Sanitation Data'!$C$33,0,10*ROW('Sanitation Data'!C95)))</f>
        <v/>
      </c>
      <c r="CP101" s="34" t="str">
        <f ca="1">+IF(OFFSET('Sanitation Data'!$D$29,0,10*ROW('Sanitation Data'!D95))="","",OFFSET('Sanitation Data'!$D$29,0,10*ROW('Sanitation Data'!D95)))</f>
        <v/>
      </c>
      <c r="CQ101" s="34" t="str">
        <f ca="1">+IF(OFFSET('Sanitation Data'!$D$30,0,10*ROW('Sanitation Data'!D95))="","",OFFSET('Sanitation Data'!$D$30,0,10*ROW('Sanitation Data'!D95)))</f>
        <v/>
      </c>
      <c r="CR101" s="34" t="str">
        <f ca="1">+IF(OFFSET('Sanitation Data'!$D$31,0,10*ROW('Sanitation Data'!D95))="","",OFFSET('Sanitation Data'!$D$31,0,10*ROW('Sanitation Data'!D95)))</f>
        <v/>
      </c>
      <c r="CS101" s="34" t="str">
        <f ca="1">+IF(OFFSET('Sanitation Data'!$D$32,0,10*ROW('Sanitation Data'!D95))="","",OFFSET('Sanitation Data'!$D$32,0,10*ROW('Sanitation Data'!D95)))</f>
        <v/>
      </c>
      <c r="CT101" s="34" t="str">
        <f ca="1">+IF(OFFSET('Sanitation Data'!$D$33,0,10*ROW('Sanitation Data'!D95))="","",OFFSET('Sanitation Data'!$D$33,0,10*ROW('Sanitation Data'!D95)))</f>
        <v/>
      </c>
      <c r="CU101" s="34" t="str">
        <f ca="1">+IF(OFFSET('Sanitation Data'!$E$29,0,10*ROW('Sanitation Data'!E95))="","",OFFSET('Sanitation Data'!$E$29,0,10*ROW('Sanitation Data'!E95)))</f>
        <v/>
      </c>
      <c r="CV101" s="34" t="str">
        <f ca="1">+IF(OFFSET('Sanitation Data'!$E$30,0,10*ROW('Sanitation Data'!E95))="","",OFFSET('Sanitation Data'!$E$30,0,10*ROW('Sanitation Data'!E95)))</f>
        <v/>
      </c>
      <c r="CW101" s="34" t="str">
        <f ca="1">+IF(OFFSET('Sanitation Data'!$E$31,0,10*ROW('Sanitation Data'!E95))="","",OFFSET('Sanitation Data'!$E$31,0,10*ROW('Sanitation Data'!E95)))</f>
        <v/>
      </c>
      <c r="CX101" s="34" t="str">
        <f ca="1">+IF(OFFSET('Sanitation Data'!$E$32,0,10*ROW('Sanitation Data'!E95))="","",OFFSET('Sanitation Data'!$E$32,0,10*ROW('Sanitation Data'!E95)))</f>
        <v/>
      </c>
      <c r="CY101" s="34" t="str">
        <f ca="1">+IF(OFFSET('Sanitation Data'!$E$33,0,10*ROW('Sanitation Data'!E95))="","",OFFSET('Sanitation Data'!$E$33,0,10*ROW('Sanitation Data'!E95)))</f>
        <v/>
      </c>
      <c r="CZ101" s="34" t="str">
        <f ca="1">+IF(OFFSET('Sanitation Data'!$F$29,0,10*ROW('Sanitation Data'!F95))="","",OFFSET('Sanitation Data'!$F$29,0,10*ROW('Sanitation Data'!F95)))</f>
        <v/>
      </c>
      <c r="DA101" s="34" t="str">
        <f ca="1">+IF(OFFSET('Sanitation Data'!$F$30,0,10*ROW('Sanitation Data'!F95))="","",OFFSET('Sanitation Data'!$F$30,0,10*ROW('Sanitation Data'!F95)))</f>
        <v/>
      </c>
      <c r="DB101" s="34" t="str">
        <f ca="1">+IF(OFFSET('Sanitation Data'!$F$31,0,10*ROW('Sanitation Data'!F95))="","",OFFSET('Sanitation Data'!$F$31,0,10*ROW('Sanitation Data'!F95)))</f>
        <v/>
      </c>
      <c r="DC101" s="34" t="str">
        <f ca="1">+IF(OFFSET('Sanitation Data'!$F$32,0,10*ROW('Sanitation Data'!F95))="","",OFFSET('Sanitation Data'!$F$32,0,10*ROW('Sanitation Data'!F95)))</f>
        <v/>
      </c>
      <c r="DD101" s="34" t="str">
        <f ca="1">+IF(OFFSET('Sanitation Data'!$F$33,0,10*ROW('Sanitation Data'!F95))="","",OFFSET('Sanitation Data'!$F$33,0,10*ROW('Sanitation Data'!F95)))</f>
        <v/>
      </c>
      <c r="DE101" s="34" t="str">
        <f ca="1">+IF(OFFSET('Sanitation Data'!$G$29,0,10*ROW('Sanitation Data'!G95))="","",OFFSET('Sanitation Data'!$G$29,0,10*ROW('Sanitation Data'!G95)))</f>
        <v/>
      </c>
      <c r="DF101" s="34" t="str">
        <f ca="1">+IF(OFFSET('Sanitation Data'!$G$30,0,10*ROW('Sanitation Data'!G95))="","",OFFSET('Sanitation Data'!$G$30,0,10*ROW('Sanitation Data'!G95)))</f>
        <v/>
      </c>
      <c r="DG101" s="34" t="str">
        <f ca="1">+IF(OFFSET('Sanitation Data'!$G$31,0,10*ROW('Sanitation Data'!G95))="","",OFFSET('Sanitation Data'!$G$31,0,10*ROW('Sanitation Data'!G95)))</f>
        <v/>
      </c>
      <c r="DH101" s="34" t="str">
        <f ca="1">+IF(OFFSET('Sanitation Data'!$G$32,0,10*ROW('Sanitation Data'!G95))="","",OFFSET('Sanitation Data'!$G$32,0,10*ROW('Sanitation Data'!G95)))</f>
        <v/>
      </c>
      <c r="DI101" s="34" t="str">
        <f ca="1">+IF(OFFSET('Sanitation Data'!$G$33,0,10*ROW('Sanitation Data'!G95))="","",OFFSET('Sanitation Data'!$G$33,0,10*ROW('Sanitation Data'!G95)))</f>
        <v/>
      </c>
      <c r="DJ101" s="34" t="str">
        <f ca="1">+IF(OFFSET('Sanitation Data'!$H$29,0,10*ROW('Sanitation Data'!H95))="","",OFFSET('Sanitation Data'!$H$29,0,10*ROW('Sanitation Data'!H95)))</f>
        <v/>
      </c>
      <c r="DK101" s="34" t="str">
        <f ca="1">+IF(OFFSET('Sanitation Data'!$H$30,0,10*ROW('Sanitation Data'!H95))="","",OFFSET('Sanitation Data'!$H$30,0,10*ROW('Sanitation Data'!H95)))</f>
        <v/>
      </c>
      <c r="DL101" s="34" t="str">
        <f ca="1">+IF(OFFSET('Sanitation Data'!$H$31,0,10*ROW('Sanitation Data'!H95))="","",OFFSET('Sanitation Data'!$H$31,0,10*ROW('Sanitation Data'!H95)))</f>
        <v/>
      </c>
      <c r="DM101" s="34" t="str">
        <f ca="1">+IF(OFFSET('Sanitation Data'!$H$32,0,10*ROW('Sanitation Data'!H95))="","",OFFSET('Sanitation Data'!$H$32,0,10*ROW('Sanitation Data'!H95)))</f>
        <v/>
      </c>
      <c r="DN101" s="34" t="str">
        <f ca="1">+IF(OFFSET('Sanitation Data'!$H$33,0,10*ROW('Sanitation Data'!H95))="","",OFFSET('Sanitation Data'!$H$33,0,10*ROW('Sanitation Data'!H95)))</f>
        <v/>
      </c>
      <c r="DO101" s="34" t="str">
        <f ca="1">+IF(OFFSET('Hygiene Data'!$C$12,0,10*ROW('Hygiene Data'!C95))="","",OFFSET('Hygiene Data'!$C$12,0,10*ROW('Hygiene Data'!C95)))</f>
        <v/>
      </c>
      <c r="DP101" s="34" t="str">
        <f ca="1">+IF(OFFSET('Hygiene Data'!$C$13,0,10*ROW('Hygiene Data'!C95))="","",OFFSET('Hygiene Data'!$C$13,0,10*ROW('Hygiene Data'!C95)))</f>
        <v/>
      </c>
      <c r="DQ101" s="34" t="str">
        <f ca="1">+IF(OFFSET('Hygiene Data'!$C$14,0,10*ROW('Hygiene Data'!C95))="","",OFFSET('Hygiene Data'!$C$14,0,10*ROW('Hygiene Data'!C95)))</f>
        <v/>
      </c>
      <c r="DR101" s="34" t="str">
        <f ca="1">+IF(OFFSET('Hygiene Data'!$D$12,0,10*ROW('Hygiene Data'!D95))="","",OFFSET('Hygiene Data'!$D$12,0,10*ROW('Hygiene Data'!D95)))</f>
        <v/>
      </c>
      <c r="DS101" s="34" t="str">
        <f ca="1">+IF(OFFSET('Hygiene Data'!$D$13,0,10*ROW('Hygiene Data'!D95))="","",OFFSET('Hygiene Data'!$D$13,0,10*ROW('Hygiene Data'!D95)))</f>
        <v/>
      </c>
      <c r="DT101" s="34" t="str">
        <f ca="1">+IF(OFFSET('Hygiene Data'!$D$14,0,10*ROW('Hygiene Data'!D95))="","",OFFSET('Hygiene Data'!$D$14,0,10*ROW('Hygiene Data'!D95)))</f>
        <v/>
      </c>
      <c r="DU101" s="34" t="str">
        <f ca="1">+IF(OFFSET('Hygiene Data'!$E$12,0,10*ROW('Hygiene Data'!E95))="","",OFFSET('Hygiene Data'!$E$12,0,10*ROW('Hygiene Data'!E95)))</f>
        <v/>
      </c>
      <c r="DV101" s="34" t="str">
        <f ca="1">+IF(OFFSET('Hygiene Data'!$E$13,0,10*ROW('Hygiene Data'!E95))="","",OFFSET('Hygiene Data'!$E$13,0,10*ROW('Hygiene Data'!E95)))</f>
        <v/>
      </c>
      <c r="DW101" s="34" t="str">
        <f ca="1">+IF(OFFSET('Hygiene Data'!$E$14,0,10*ROW('Hygiene Data'!E95))="","",OFFSET('Hygiene Data'!$E$14,0,10*ROW('Hygiene Data'!E95)))</f>
        <v/>
      </c>
      <c r="DX101" s="34" t="str">
        <f ca="1">+IF(OFFSET('Hygiene Data'!$F$12,0,10*ROW('Hygiene Data'!F95))="","",OFFSET('Hygiene Data'!$F$12,0,10*ROW('Hygiene Data'!F95)))</f>
        <v/>
      </c>
      <c r="DY101" s="34" t="str">
        <f ca="1">+IF(OFFSET('Hygiene Data'!$F$13,0,10*ROW('Hygiene Data'!F95))="","",OFFSET('Hygiene Data'!$F$13,0,10*ROW('Hygiene Data'!F95)))</f>
        <v/>
      </c>
      <c r="DZ101" s="34" t="str">
        <f ca="1">+IF(OFFSET('Hygiene Data'!$F$14,0,10*ROW('Hygiene Data'!F95))="","",OFFSET('Hygiene Data'!$F$14,0,10*ROW('Hygiene Data'!F95)))</f>
        <v/>
      </c>
      <c r="EA101" s="34" t="str">
        <f ca="1">+IF(OFFSET('Hygiene Data'!$G$12,0,10*ROW('Hygiene Data'!G95))="","",OFFSET('Hygiene Data'!$G$12,0,10*ROW('Hygiene Data'!G95)))</f>
        <v/>
      </c>
      <c r="EB101" s="34" t="str">
        <f ca="1">+IF(OFFSET('Hygiene Data'!$G$13,0,10*ROW('Hygiene Data'!G95))="","",OFFSET('Hygiene Data'!$G$13,0,10*ROW('Hygiene Data'!G95)))</f>
        <v/>
      </c>
      <c r="EC101" s="34" t="str">
        <f ca="1">+IF(OFFSET('Hygiene Data'!$G$14,0,10*ROW('Hygiene Data'!G95))="","",OFFSET('Hygiene Data'!$G$14,0,10*ROW('Hygiene Data'!G95)))</f>
        <v/>
      </c>
      <c r="ED101" s="34" t="str">
        <f ca="1">+IF(OFFSET('Hygiene Data'!$H$12,0,10*ROW('Hygiene Data'!H95))="","",OFFSET('Hygiene Data'!$H$12,0,10*ROW('Hygiene Data'!H95)))</f>
        <v/>
      </c>
      <c r="EE101" s="34" t="str">
        <f ca="1">+IF(OFFSET('Hygiene Data'!$H$13,0,10*ROW('Hygiene Data'!H95))="","",OFFSET('Hygiene Data'!$H$13,0,10*ROW('Hygiene Data'!H95)))</f>
        <v/>
      </c>
      <c r="EF101" s="34" t="str">
        <f ca="1">+IF(OFFSET('Hygiene Data'!$H$14,0,10*ROW('Hygiene Data'!H95))="","",OFFSET('Hygiene Data'!$H$14,0,10*ROW('Hygiene Data'!H95)))</f>
        <v/>
      </c>
    </row>
    <row r="102" spans="1:136" x14ac:dyDescent="0.25">
      <c r="A102" s="57" t="str">
        <f ca="1">+IF(OFFSET('Water Data'!$B$1,0,10*ROW('Water Data'!B99))="","",OFFSET('Water Data'!$B$1,0,10*ROW('Water Data'!B99)))</f>
        <v/>
      </c>
      <c r="B102" s="57" t="str">
        <f ca="1">+IF(OFFSET('Water Data'!$A$3,0,10*ROW('Water Data'!A99))="","",OFFSET('Water Data'!$A$3,0,10*ROW('Water Data'!A99)))</f>
        <v/>
      </c>
      <c r="C102" s="57" t="str">
        <f ca="1">+IF(OFFSET('Water Data'!$C$3,0,10*ROW('Water Data'!C99))="","",OFFSET('Water Data'!$C$3,0,10*ROW('Water Data'!C99)))</f>
        <v/>
      </c>
      <c r="D102" s="249" t="e">
        <f ca="1">+IF(AND(ISNUMBER(OFFSET('Water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9" t="e">
        <f ca="1">+IF(AND(ISNUMBER(OFFSET('Water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9" t="e">
        <f ca="1">+IF(AND(ISNUMBER(OFFSET('Water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9" t="e">
        <f ca="1">+IF(AND(ISNUMBER(OFFSET('Water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9" t="e">
        <f ca="1">+IF(AND(ISNUMBER(OFFSET('Water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9" t="e">
        <f ca="1">+IF(AND(ISNUMBER(OFFSET('Water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9" t="e">
        <f ca="1">+IF(AND(ISNUMBER(OFFSET('Water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9" t="e">
        <f ca="1">+IF(AND(ISNUMBER(OFFSET('Water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9" t="e">
        <f ca="1">+IF(AND(ISNUMBER(OFFSET('Water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9" t="e">
        <f ca="1">+IF(AND(ISNUMBER(OFFSET('Water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9" t="e">
        <f ca="1">+IF(AND(ISNUMBER(OFFSET('Water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9" t="e">
        <f ca="1">+IF(AND(ISNUMBER(OFFSET('Water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9" t="e">
        <f ca="1">+IF(AND(ISNUMBER(OFFSET('Water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9" t="e">
        <f ca="1">+IF(AND(ISNUMBER(OFFSET('Water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9" t="e">
        <f ca="1">+IF(AND(ISNUMBER(OFFSET('Water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9" t="e">
        <f ca="1">+IF(AND(ISNUMBER(OFFSET('Water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9" t="e">
        <f ca="1">+IF(AND(ISNUMBER(OFFSET('Water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9" t="e">
        <f ca="1">+IF(AND(ISNUMBER(OFFSET('Water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0" t="e">
        <f ca="1">+IF(AND(ISNUMBER(OFFSET('Sanitation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0" t="e">
        <f ca="1">+IF(AND(ISNUMBER(OFFSET('Sanitation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0" t="e">
        <f ca="1">+IF(AND(ISNUMBER(OFFSET('Sanitation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0" t="e">
        <f ca="1">+IF(AND(ISNUMBER(OFFSET('Sanitation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0" t="e">
        <f ca="1">+IF(AND(ISNUMBER(OFFSET('Sanitation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0" t="e">
        <f ca="1">+IF(AND(ISNUMBER(OFFSET('Sanitation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0" t="e">
        <f ca="1">+IF(AND(ISNUMBER(OFFSET('Sanitation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0" t="e">
        <f ca="1">+IF(AND(ISNUMBER(OFFSET('Sanitation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0" t="e">
        <f ca="1">+IF(AND(ISNUMBER(OFFSET('Sanitation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0" t="e">
        <f ca="1">+IF(AND(ISNUMBER(OFFSET('Sanitation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0" t="e">
        <f ca="1">+IF(AND(ISNUMBER(OFFSET('Sanitation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0" t="e">
        <f ca="1">+IF(AND(ISNUMBER(OFFSET('Sanitation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0" t="e">
        <f ca="1">+IF(AND(ISNUMBER(OFFSET('Sanitation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0" t="e">
        <f ca="1">+IF(AND(ISNUMBER(OFFSET('Sanitation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0" t="e">
        <f ca="1">+IF(AND(ISNUMBER(OFFSET('Sanitation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0" t="e">
        <f ca="1">+IF(AND(ISNUMBER(OFFSET('Sanitation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0" t="e">
        <f ca="1">+IF(AND(ISNUMBER(OFFSET('Sanitation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0" t="e">
        <f ca="1">+IF(AND(ISNUMBER(OFFSET('Sanitation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0" t="e">
        <f ca="1">+IF(AND(ISNUMBER(OFFSET('Sanitation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0" t="e">
        <f ca="1">+IF(AND(ISNUMBER(OFFSET('Sanitation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0" t="e">
        <f ca="1">+IF(AND(ISNUMBER(OFFSET('Sanitation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0" t="e">
        <f ca="1">+IF(AND(ISNUMBER(OFFSET('Sanitation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0" t="e">
        <f ca="1">+IF(AND(ISNUMBER(OFFSET('Sanitation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0" t="e">
        <f ca="1">+IF(AND(ISNUMBER(OFFSET('Sanitation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0" t="e">
        <f ca="1">+IF(AND(ISNUMBER(OFFSET('Sanitation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0" t="e">
        <f ca="1">+IF(AND(ISNUMBER(OFFSET('Sanitation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0" t="e">
        <f ca="1">+IF(AND(ISNUMBER(OFFSET('Sanitation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0" t="e">
        <f ca="1">+IF(AND(ISNUMBER(OFFSET('Sanitation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0" t="e">
        <f ca="1">+IF(AND(ISNUMBER(OFFSET('Sanitation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0" t="e">
        <f ca="1">+IF(AND(ISNUMBER(OFFSET('Sanitation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1" t="e">
        <f ca="1">+IF(AND(ISNUMBER(OFFSET('Hygiene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1" t="e">
        <f ca="1">+IF(AND(ISNUMBER(OFFSET('Hygiene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1" t="e">
        <f ca="1">+IF(AND(ISNUMBER(OFFSET('Hygiene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1" t="e">
        <f ca="1">+IF(AND(ISNUMBER(OFFSET('Hygiene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1" t="e">
        <f ca="1">+IF(AND(ISNUMBER(OFFSET('Hygiene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1" t="e">
        <f ca="1">+IF(AND(ISNUMBER(OFFSET('Hygiene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1" t="e">
        <f ca="1">+IF(AND(ISNUMBER(OFFSET('Hygiene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1" t="e">
        <f ca="1">+IF(AND(ISNUMBER(OFFSET('Hygiene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1" t="e">
        <f ca="1">+IF(AND(ISNUMBER(OFFSET('Hygiene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1" t="e">
        <f ca="1">+IF(AND(ISNUMBER(OFFSET('Hygiene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1" t="e">
        <f ca="1">+IF(AND(ISNUMBER(OFFSET('Hygiene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1" t="e">
        <f ca="1">+IF(AND(ISNUMBER(OFFSET('Hygiene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1" t="e">
        <f ca="1">+IF(AND(ISNUMBER(OFFSET('Hygiene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1" t="e">
        <f ca="1">+IF(AND(ISNUMBER(OFFSET('Hygiene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1" t="e">
        <f ca="1">+IF(AND(ISNUMBER(OFFSET('Hygiene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1" t="e">
        <f ca="1">+IF(AND(ISNUMBER(OFFSET('Hygiene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1" t="e">
        <f ca="1">+IF(AND(ISNUMBER(OFFSET('Hygiene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1" t="e">
        <f ca="1">+IF(AND(ISNUMBER(OFFSET('Hygiene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1">+IF(OFFSET('Water Data'!$C$28,0,10*ROW('Water Data'!C96))="","",OFFSET('Water Data'!$C$28,0,10*ROW('Water Data'!C96)))</f>
        <v/>
      </c>
      <c r="BT102" s="34" t="str">
        <f ca="1">+IF(OFFSET('Water Data'!$C$29,0,10*ROW('Water Data'!C96))="","",OFFSET('Water Data'!$C$29,0,10*ROW('Water Data'!C96)))</f>
        <v/>
      </c>
      <c r="BU102" s="34" t="str">
        <f ca="1">+IF(OFFSET('Water Data'!$C$30,0,10*ROW('Water Data'!C96))="","",OFFSET('Water Data'!$C$30,0,10*ROW('Water Data'!C96)))</f>
        <v/>
      </c>
      <c r="BV102" s="34" t="str">
        <f ca="1">+IF(OFFSET('Water Data'!$D$28,0,10*ROW('Water Data'!D96))="","",OFFSET('Water Data'!$D$28,0,10*ROW('Water Data'!D96)))</f>
        <v/>
      </c>
      <c r="BW102" s="34" t="str">
        <f ca="1">+IF(OFFSET('Water Data'!$D$29,0,10*ROW('Water Data'!D96))="","",OFFSET('Water Data'!$D$29,0,10*ROW('Water Data'!D96)))</f>
        <v/>
      </c>
      <c r="BX102" s="34" t="str">
        <f ca="1">+IF(OFFSET('Water Data'!$D$30,0,10*ROW('Water Data'!D96))="","",OFFSET('Water Data'!$D$30,0,10*ROW('Water Data'!D96)))</f>
        <v/>
      </c>
      <c r="BY102" s="34" t="str">
        <f ca="1">+IF(OFFSET('Water Data'!$E$28,0,10*ROW('Water Data'!E96))="","",OFFSET('Water Data'!$E$28,0,10*ROW('Water Data'!E96)))</f>
        <v/>
      </c>
      <c r="BZ102" s="34" t="str">
        <f ca="1">+IF(OFFSET('Water Data'!$E$29,0,10*ROW('Water Data'!E96))="","",OFFSET('Water Data'!$E$29,0,10*ROW('Water Data'!E96)))</f>
        <v/>
      </c>
      <c r="CA102" s="34" t="str">
        <f ca="1">+IF(OFFSET('Water Data'!$E$30,0,10*ROW('Water Data'!E96))="","",OFFSET('Water Data'!$E$30,0,10*ROW('Water Data'!E96)))</f>
        <v/>
      </c>
      <c r="CB102" s="34" t="str">
        <f ca="1">+IF(OFFSET('Water Data'!$F$28,0,10*ROW('Water Data'!F96))="","",OFFSET('Water Data'!$F$28,0,10*ROW('Water Data'!F96)))</f>
        <v/>
      </c>
      <c r="CC102" s="34" t="str">
        <f ca="1">+IF(OFFSET('Water Data'!$F$29,0,10*ROW('Water Data'!F96))="","",OFFSET('Water Data'!$F$29,0,10*ROW('Water Data'!F96)))</f>
        <v/>
      </c>
      <c r="CD102" s="34" t="str">
        <f ca="1">+IF(OFFSET('Water Data'!$F$30,0,10*ROW('Water Data'!F96))="","",OFFSET('Water Data'!$F$30,0,10*ROW('Water Data'!F96)))</f>
        <v/>
      </c>
      <c r="CE102" s="34" t="str">
        <f ca="1">+IF(OFFSET('Water Data'!$G$28,0,10*ROW('Water Data'!G96))="","",OFFSET('Water Data'!$G$28,0,10*ROW('Water Data'!G96)))</f>
        <v/>
      </c>
      <c r="CF102" s="34" t="str">
        <f ca="1">+IF(OFFSET('Water Data'!$G$29,0,10*ROW('Water Data'!G96))="","",OFFSET('Water Data'!$G$29,0,10*ROW('Water Data'!G96)))</f>
        <v/>
      </c>
      <c r="CG102" s="34" t="str">
        <f ca="1">+IF(OFFSET('Water Data'!$G$30,0,10*ROW('Water Data'!G96))="","",OFFSET('Water Data'!$G$30,0,10*ROW('Water Data'!G96)))</f>
        <v/>
      </c>
      <c r="CH102" s="34" t="str">
        <f ca="1">+IF(OFFSET('Water Data'!$H$28,0,10*ROW('Water Data'!H96))="","",OFFSET('Water Data'!$H$28,0,10*ROW('Water Data'!H96)))</f>
        <v/>
      </c>
      <c r="CI102" s="34" t="str">
        <f ca="1">+IF(OFFSET('Water Data'!$H$29,0,10*ROW('Water Data'!H96))="","",OFFSET('Water Data'!$H$29,0,10*ROW('Water Data'!H96)))</f>
        <v/>
      </c>
      <c r="CJ102" s="34" t="str">
        <f ca="1">+IF(OFFSET('Water Data'!$H$30,0,10*ROW('Water Data'!H96))="","",OFFSET('Water Data'!$H$30,0,10*ROW('Water Data'!H96)))</f>
        <v/>
      </c>
      <c r="CK102" s="34" t="str">
        <f ca="1">+IF(OFFSET('Sanitation Data'!$C$29,0,10*ROW('Sanitation Data'!C96))="","",OFFSET('Sanitation Data'!$C$29,0,10*ROW('Sanitation Data'!C96)))</f>
        <v/>
      </c>
      <c r="CL102" s="34" t="str">
        <f ca="1">+IF(OFFSET('Sanitation Data'!$C$30,0,10*ROW('Sanitation Data'!C96))="","",OFFSET('Sanitation Data'!$C$30,0,10*ROW('Sanitation Data'!C96)))</f>
        <v/>
      </c>
      <c r="CM102" s="34" t="str">
        <f ca="1">+IF(OFFSET('Sanitation Data'!$C$31,0,10*ROW('Sanitation Data'!C96))="","",OFFSET('Sanitation Data'!$C$31,0,10*ROW('Sanitation Data'!C96)))</f>
        <v/>
      </c>
      <c r="CN102" s="34" t="str">
        <f ca="1">+IF(OFFSET('Sanitation Data'!$C$32,0,10*ROW('Sanitation Data'!C96))="","",OFFSET('Sanitation Data'!$C$32,0,10*ROW('Sanitation Data'!C96)))</f>
        <v/>
      </c>
      <c r="CO102" s="34" t="str">
        <f ca="1">+IF(OFFSET('Sanitation Data'!$C$33,0,10*ROW('Sanitation Data'!C96))="","",OFFSET('Sanitation Data'!$C$33,0,10*ROW('Sanitation Data'!C96)))</f>
        <v/>
      </c>
      <c r="CP102" s="34" t="str">
        <f ca="1">+IF(OFFSET('Sanitation Data'!$D$29,0,10*ROW('Sanitation Data'!D96))="","",OFFSET('Sanitation Data'!$D$29,0,10*ROW('Sanitation Data'!D96)))</f>
        <v/>
      </c>
      <c r="CQ102" s="34" t="str">
        <f ca="1">+IF(OFFSET('Sanitation Data'!$D$30,0,10*ROW('Sanitation Data'!D96))="","",OFFSET('Sanitation Data'!$D$30,0,10*ROW('Sanitation Data'!D96)))</f>
        <v/>
      </c>
      <c r="CR102" s="34" t="str">
        <f ca="1">+IF(OFFSET('Sanitation Data'!$D$31,0,10*ROW('Sanitation Data'!D96))="","",OFFSET('Sanitation Data'!$D$31,0,10*ROW('Sanitation Data'!D96)))</f>
        <v/>
      </c>
      <c r="CS102" s="34" t="str">
        <f ca="1">+IF(OFFSET('Sanitation Data'!$D$32,0,10*ROW('Sanitation Data'!D96))="","",OFFSET('Sanitation Data'!$D$32,0,10*ROW('Sanitation Data'!D96)))</f>
        <v/>
      </c>
      <c r="CT102" s="34" t="str">
        <f ca="1">+IF(OFFSET('Sanitation Data'!$D$33,0,10*ROW('Sanitation Data'!D96))="","",OFFSET('Sanitation Data'!$D$33,0,10*ROW('Sanitation Data'!D96)))</f>
        <v/>
      </c>
      <c r="CU102" s="34" t="str">
        <f ca="1">+IF(OFFSET('Sanitation Data'!$E$29,0,10*ROW('Sanitation Data'!E96))="","",OFFSET('Sanitation Data'!$E$29,0,10*ROW('Sanitation Data'!E96)))</f>
        <v/>
      </c>
      <c r="CV102" s="34" t="str">
        <f ca="1">+IF(OFFSET('Sanitation Data'!$E$30,0,10*ROW('Sanitation Data'!E96))="","",OFFSET('Sanitation Data'!$E$30,0,10*ROW('Sanitation Data'!E96)))</f>
        <v/>
      </c>
      <c r="CW102" s="34" t="str">
        <f ca="1">+IF(OFFSET('Sanitation Data'!$E$31,0,10*ROW('Sanitation Data'!E96))="","",OFFSET('Sanitation Data'!$E$31,0,10*ROW('Sanitation Data'!E96)))</f>
        <v/>
      </c>
      <c r="CX102" s="34" t="str">
        <f ca="1">+IF(OFFSET('Sanitation Data'!$E$32,0,10*ROW('Sanitation Data'!E96))="","",OFFSET('Sanitation Data'!$E$32,0,10*ROW('Sanitation Data'!E96)))</f>
        <v/>
      </c>
      <c r="CY102" s="34" t="str">
        <f ca="1">+IF(OFFSET('Sanitation Data'!$E$33,0,10*ROW('Sanitation Data'!E96))="","",OFFSET('Sanitation Data'!$E$33,0,10*ROW('Sanitation Data'!E96)))</f>
        <v/>
      </c>
      <c r="CZ102" s="34" t="str">
        <f ca="1">+IF(OFFSET('Sanitation Data'!$F$29,0,10*ROW('Sanitation Data'!F96))="","",OFFSET('Sanitation Data'!$F$29,0,10*ROW('Sanitation Data'!F96)))</f>
        <v/>
      </c>
      <c r="DA102" s="34" t="str">
        <f ca="1">+IF(OFFSET('Sanitation Data'!$F$30,0,10*ROW('Sanitation Data'!F96))="","",OFFSET('Sanitation Data'!$F$30,0,10*ROW('Sanitation Data'!F96)))</f>
        <v/>
      </c>
      <c r="DB102" s="34" t="str">
        <f ca="1">+IF(OFFSET('Sanitation Data'!$F$31,0,10*ROW('Sanitation Data'!F96))="","",OFFSET('Sanitation Data'!$F$31,0,10*ROW('Sanitation Data'!F96)))</f>
        <v/>
      </c>
      <c r="DC102" s="34" t="str">
        <f ca="1">+IF(OFFSET('Sanitation Data'!$F$32,0,10*ROW('Sanitation Data'!F96))="","",OFFSET('Sanitation Data'!$F$32,0,10*ROW('Sanitation Data'!F96)))</f>
        <v/>
      </c>
      <c r="DD102" s="34" t="str">
        <f ca="1">+IF(OFFSET('Sanitation Data'!$F$33,0,10*ROW('Sanitation Data'!F96))="","",OFFSET('Sanitation Data'!$F$33,0,10*ROW('Sanitation Data'!F96)))</f>
        <v/>
      </c>
      <c r="DE102" s="34" t="str">
        <f ca="1">+IF(OFFSET('Sanitation Data'!$G$29,0,10*ROW('Sanitation Data'!G96))="","",OFFSET('Sanitation Data'!$G$29,0,10*ROW('Sanitation Data'!G96)))</f>
        <v/>
      </c>
      <c r="DF102" s="34" t="str">
        <f ca="1">+IF(OFFSET('Sanitation Data'!$G$30,0,10*ROW('Sanitation Data'!G96))="","",OFFSET('Sanitation Data'!$G$30,0,10*ROW('Sanitation Data'!G96)))</f>
        <v/>
      </c>
      <c r="DG102" s="34" t="str">
        <f ca="1">+IF(OFFSET('Sanitation Data'!$G$31,0,10*ROW('Sanitation Data'!G96))="","",OFFSET('Sanitation Data'!$G$31,0,10*ROW('Sanitation Data'!G96)))</f>
        <v/>
      </c>
      <c r="DH102" s="34" t="str">
        <f ca="1">+IF(OFFSET('Sanitation Data'!$G$32,0,10*ROW('Sanitation Data'!G96))="","",OFFSET('Sanitation Data'!$G$32,0,10*ROW('Sanitation Data'!G96)))</f>
        <v/>
      </c>
      <c r="DI102" s="34" t="str">
        <f ca="1">+IF(OFFSET('Sanitation Data'!$G$33,0,10*ROW('Sanitation Data'!G96))="","",OFFSET('Sanitation Data'!$G$33,0,10*ROW('Sanitation Data'!G96)))</f>
        <v/>
      </c>
      <c r="DJ102" s="34" t="str">
        <f ca="1">+IF(OFFSET('Sanitation Data'!$H$29,0,10*ROW('Sanitation Data'!H96))="","",OFFSET('Sanitation Data'!$H$29,0,10*ROW('Sanitation Data'!H96)))</f>
        <v/>
      </c>
      <c r="DK102" s="34" t="str">
        <f ca="1">+IF(OFFSET('Sanitation Data'!$H$30,0,10*ROW('Sanitation Data'!H96))="","",OFFSET('Sanitation Data'!$H$30,0,10*ROW('Sanitation Data'!H96)))</f>
        <v/>
      </c>
      <c r="DL102" s="34" t="str">
        <f ca="1">+IF(OFFSET('Sanitation Data'!$H$31,0,10*ROW('Sanitation Data'!H96))="","",OFFSET('Sanitation Data'!$H$31,0,10*ROW('Sanitation Data'!H96)))</f>
        <v/>
      </c>
      <c r="DM102" s="34" t="str">
        <f ca="1">+IF(OFFSET('Sanitation Data'!$H$32,0,10*ROW('Sanitation Data'!H96))="","",OFFSET('Sanitation Data'!$H$32,0,10*ROW('Sanitation Data'!H96)))</f>
        <v/>
      </c>
      <c r="DN102" s="34" t="str">
        <f ca="1">+IF(OFFSET('Sanitation Data'!$H$33,0,10*ROW('Sanitation Data'!H96))="","",OFFSET('Sanitation Data'!$H$33,0,10*ROW('Sanitation Data'!H96)))</f>
        <v/>
      </c>
      <c r="DO102" s="34" t="str">
        <f ca="1">+IF(OFFSET('Hygiene Data'!$C$12,0,10*ROW('Hygiene Data'!C96))="","",OFFSET('Hygiene Data'!$C$12,0,10*ROW('Hygiene Data'!C96)))</f>
        <v/>
      </c>
      <c r="DP102" s="34" t="str">
        <f ca="1">+IF(OFFSET('Hygiene Data'!$C$13,0,10*ROW('Hygiene Data'!C96))="","",OFFSET('Hygiene Data'!$C$13,0,10*ROW('Hygiene Data'!C96)))</f>
        <v/>
      </c>
      <c r="DQ102" s="34" t="str">
        <f ca="1">+IF(OFFSET('Hygiene Data'!$C$14,0,10*ROW('Hygiene Data'!C96))="","",OFFSET('Hygiene Data'!$C$14,0,10*ROW('Hygiene Data'!C96)))</f>
        <v/>
      </c>
      <c r="DR102" s="34" t="str">
        <f ca="1">+IF(OFFSET('Hygiene Data'!$D$12,0,10*ROW('Hygiene Data'!D96))="","",OFFSET('Hygiene Data'!$D$12,0,10*ROW('Hygiene Data'!D96)))</f>
        <v/>
      </c>
      <c r="DS102" s="34" t="str">
        <f ca="1">+IF(OFFSET('Hygiene Data'!$D$13,0,10*ROW('Hygiene Data'!D96))="","",OFFSET('Hygiene Data'!$D$13,0,10*ROW('Hygiene Data'!D96)))</f>
        <v/>
      </c>
      <c r="DT102" s="34" t="str">
        <f ca="1">+IF(OFFSET('Hygiene Data'!$D$14,0,10*ROW('Hygiene Data'!D96))="","",OFFSET('Hygiene Data'!$D$14,0,10*ROW('Hygiene Data'!D96)))</f>
        <v/>
      </c>
      <c r="DU102" s="34" t="str">
        <f ca="1">+IF(OFFSET('Hygiene Data'!$E$12,0,10*ROW('Hygiene Data'!E96))="","",OFFSET('Hygiene Data'!$E$12,0,10*ROW('Hygiene Data'!E96)))</f>
        <v/>
      </c>
      <c r="DV102" s="34" t="str">
        <f ca="1">+IF(OFFSET('Hygiene Data'!$E$13,0,10*ROW('Hygiene Data'!E96))="","",OFFSET('Hygiene Data'!$E$13,0,10*ROW('Hygiene Data'!E96)))</f>
        <v/>
      </c>
      <c r="DW102" s="34" t="str">
        <f ca="1">+IF(OFFSET('Hygiene Data'!$E$14,0,10*ROW('Hygiene Data'!E96))="","",OFFSET('Hygiene Data'!$E$14,0,10*ROW('Hygiene Data'!E96)))</f>
        <v/>
      </c>
      <c r="DX102" s="34" t="str">
        <f ca="1">+IF(OFFSET('Hygiene Data'!$F$12,0,10*ROW('Hygiene Data'!F96))="","",OFFSET('Hygiene Data'!$F$12,0,10*ROW('Hygiene Data'!F96)))</f>
        <v/>
      </c>
      <c r="DY102" s="34" t="str">
        <f ca="1">+IF(OFFSET('Hygiene Data'!$F$13,0,10*ROW('Hygiene Data'!F96))="","",OFFSET('Hygiene Data'!$F$13,0,10*ROW('Hygiene Data'!F96)))</f>
        <v/>
      </c>
      <c r="DZ102" s="34" t="str">
        <f ca="1">+IF(OFFSET('Hygiene Data'!$F$14,0,10*ROW('Hygiene Data'!F96))="","",OFFSET('Hygiene Data'!$F$14,0,10*ROW('Hygiene Data'!F96)))</f>
        <v/>
      </c>
      <c r="EA102" s="34" t="str">
        <f ca="1">+IF(OFFSET('Hygiene Data'!$G$12,0,10*ROW('Hygiene Data'!G96))="","",OFFSET('Hygiene Data'!$G$12,0,10*ROW('Hygiene Data'!G96)))</f>
        <v/>
      </c>
      <c r="EB102" s="34" t="str">
        <f ca="1">+IF(OFFSET('Hygiene Data'!$G$13,0,10*ROW('Hygiene Data'!G96))="","",OFFSET('Hygiene Data'!$G$13,0,10*ROW('Hygiene Data'!G96)))</f>
        <v/>
      </c>
      <c r="EC102" s="34" t="str">
        <f ca="1">+IF(OFFSET('Hygiene Data'!$G$14,0,10*ROW('Hygiene Data'!G96))="","",OFFSET('Hygiene Data'!$G$14,0,10*ROW('Hygiene Data'!G96)))</f>
        <v/>
      </c>
      <c r="ED102" s="34" t="str">
        <f ca="1">+IF(OFFSET('Hygiene Data'!$H$12,0,10*ROW('Hygiene Data'!H96))="","",OFFSET('Hygiene Data'!$H$12,0,10*ROW('Hygiene Data'!H96)))</f>
        <v/>
      </c>
      <c r="EE102" s="34" t="str">
        <f ca="1">+IF(OFFSET('Hygiene Data'!$H$13,0,10*ROW('Hygiene Data'!H96))="","",OFFSET('Hygiene Data'!$H$13,0,10*ROW('Hygiene Data'!H96)))</f>
        <v/>
      </c>
      <c r="EF102" s="34" t="str">
        <f ca="1">+IF(OFFSET('Hygiene Data'!$H$14,0,10*ROW('Hygiene Data'!H96))="","",OFFSET('Hygiene Data'!$H$14,0,10*ROW('Hygiene Data'!H96)))</f>
        <v/>
      </c>
    </row>
    <row r="103" spans="1:136" x14ac:dyDescent="0.25">
      <c r="A103" s="57" t="str">
        <f ca="1">+IF(OFFSET('Water Data'!$B$1,0,10*ROW('Water Data'!B100))="","",OFFSET('Water Data'!$B$1,0,10*ROW('Water Data'!B100)))</f>
        <v/>
      </c>
      <c r="B103" s="57" t="str">
        <f ca="1">+IF(OFFSET('Water Data'!$A$3,0,10*ROW('Water Data'!A100))="","",OFFSET('Water Data'!$A$3,0,10*ROW('Water Data'!A100)))</f>
        <v/>
      </c>
      <c r="C103" s="57" t="str">
        <f ca="1">+IF(OFFSET('Water Data'!$C$3,0,10*ROW('Water Data'!C100))="","",OFFSET('Water Data'!$C$3,0,10*ROW('Water Data'!C100)))</f>
        <v/>
      </c>
      <c r="D103" s="249" t="e">
        <f ca="1">+IF(AND(ISNUMBER(OFFSET('Water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9" t="e">
        <f ca="1">+IF(AND(ISNUMBER(OFFSET('Water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9" t="e">
        <f ca="1">+IF(AND(ISNUMBER(OFFSET('Water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9" t="e">
        <f ca="1">+IF(AND(ISNUMBER(OFFSET('Water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9" t="e">
        <f ca="1">+IF(AND(ISNUMBER(OFFSET('Water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9" t="e">
        <f ca="1">+IF(AND(ISNUMBER(OFFSET('Water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9" t="e">
        <f ca="1">+IF(AND(ISNUMBER(OFFSET('Water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9" t="e">
        <f ca="1">+IF(AND(ISNUMBER(OFFSET('Water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9" t="e">
        <f ca="1">+IF(AND(ISNUMBER(OFFSET('Water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9" t="e">
        <f ca="1">+IF(AND(ISNUMBER(OFFSET('Water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9" t="e">
        <f ca="1">+IF(AND(ISNUMBER(OFFSET('Water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9" t="e">
        <f ca="1">+IF(AND(ISNUMBER(OFFSET('Water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9" t="e">
        <f ca="1">+IF(AND(ISNUMBER(OFFSET('Water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9" t="e">
        <f ca="1">+IF(AND(ISNUMBER(OFFSET('Water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9" t="e">
        <f ca="1">+IF(AND(ISNUMBER(OFFSET('Water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9" t="e">
        <f ca="1">+IF(AND(ISNUMBER(OFFSET('Water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9" t="e">
        <f ca="1">+IF(AND(ISNUMBER(OFFSET('Water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9" t="e">
        <f ca="1">+IF(AND(ISNUMBER(OFFSET('Water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0" t="e">
        <f ca="1">+IF(AND(ISNUMBER(OFFSET('Sanitation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0" t="e">
        <f ca="1">+IF(AND(ISNUMBER(OFFSET('Sanitation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0" t="e">
        <f ca="1">+IF(AND(ISNUMBER(OFFSET('Sanitation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0" t="e">
        <f ca="1">+IF(AND(ISNUMBER(OFFSET('Sanitation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0" t="e">
        <f ca="1">+IF(AND(ISNUMBER(OFFSET('Sanitation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0" t="e">
        <f ca="1">+IF(AND(ISNUMBER(OFFSET('Sanitation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0" t="e">
        <f ca="1">+IF(AND(ISNUMBER(OFFSET('Sanitation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0" t="e">
        <f ca="1">+IF(AND(ISNUMBER(OFFSET('Sanitation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0" t="e">
        <f ca="1">+IF(AND(ISNUMBER(OFFSET('Sanitation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0" t="e">
        <f ca="1">+IF(AND(ISNUMBER(OFFSET('Sanitation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0" t="e">
        <f ca="1">+IF(AND(ISNUMBER(OFFSET('Sanitation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0" t="e">
        <f ca="1">+IF(AND(ISNUMBER(OFFSET('Sanitation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0" t="e">
        <f ca="1">+IF(AND(ISNUMBER(OFFSET('Sanitation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0" t="e">
        <f ca="1">+IF(AND(ISNUMBER(OFFSET('Sanitation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0" t="e">
        <f ca="1">+IF(AND(ISNUMBER(OFFSET('Sanitation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0" t="e">
        <f ca="1">+IF(AND(ISNUMBER(OFFSET('Sanitation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0" t="e">
        <f ca="1">+IF(AND(ISNUMBER(OFFSET('Sanitation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0" t="e">
        <f ca="1">+IF(AND(ISNUMBER(OFFSET('Sanitation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0" t="e">
        <f ca="1">+IF(AND(ISNUMBER(OFFSET('Sanitation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0" t="e">
        <f ca="1">+IF(AND(ISNUMBER(OFFSET('Sanitation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0" t="e">
        <f ca="1">+IF(AND(ISNUMBER(OFFSET('Sanitation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0" t="e">
        <f ca="1">+IF(AND(ISNUMBER(OFFSET('Sanitation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0" t="e">
        <f ca="1">+IF(AND(ISNUMBER(OFFSET('Sanitation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0" t="e">
        <f ca="1">+IF(AND(ISNUMBER(OFFSET('Sanitation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0" t="e">
        <f ca="1">+IF(AND(ISNUMBER(OFFSET('Sanitation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0" t="e">
        <f ca="1">+IF(AND(ISNUMBER(OFFSET('Sanitation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0" t="e">
        <f ca="1">+IF(AND(ISNUMBER(OFFSET('Sanitation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0" t="e">
        <f ca="1">+IF(AND(ISNUMBER(OFFSET('Sanitation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0" t="e">
        <f ca="1">+IF(AND(ISNUMBER(OFFSET('Sanitation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0" t="e">
        <f ca="1">+IF(AND(ISNUMBER(OFFSET('Sanitation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1" t="e">
        <f ca="1">+IF(AND(ISNUMBER(OFFSET('Hygiene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1" t="e">
        <f ca="1">+IF(AND(ISNUMBER(OFFSET('Hygiene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1" t="e">
        <f ca="1">+IF(AND(ISNUMBER(OFFSET('Hygiene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1" t="e">
        <f ca="1">+IF(AND(ISNUMBER(OFFSET('Hygiene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1" t="e">
        <f ca="1">+IF(AND(ISNUMBER(OFFSET('Hygiene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1" t="e">
        <f ca="1">+IF(AND(ISNUMBER(OFFSET('Hygiene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1" t="e">
        <f ca="1">+IF(AND(ISNUMBER(OFFSET('Hygiene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1" t="e">
        <f ca="1">+IF(AND(ISNUMBER(OFFSET('Hygiene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1" t="e">
        <f ca="1">+IF(AND(ISNUMBER(OFFSET('Hygiene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1" t="e">
        <f ca="1">+IF(AND(ISNUMBER(OFFSET('Hygiene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1" t="e">
        <f ca="1">+IF(AND(ISNUMBER(OFFSET('Hygiene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1" t="e">
        <f ca="1">+IF(AND(ISNUMBER(OFFSET('Hygiene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1" t="e">
        <f ca="1">+IF(AND(ISNUMBER(OFFSET('Hygiene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1" t="e">
        <f ca="1">+IF(AND(ISNUMBER(OFFSET('Hygiene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1" t="e">
        <f ca="1">+IF(AND(ISNUMBER(OFFSET('Hygiene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1" t="e">
        <f ca="1">+IF(AND(ISNUMBER(OFFSET('Hygiene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1" t="e">
        <f ca="1">+IF(AND(ISNUMBER(OFFSET('Hygiene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1" t="e">
        <f ca="1">+IF(AND(ISNUMBER(OFFSET('Hygiene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1">+IF(OFFSET('Water Data'!$C$28,0,10*ROW('Water Data'!C97))="","",OFFSET('Water Data'!$C$28,0,10*ROW('Water Data'!C97)))</f>
        <v/>
      </c>
      <c r="BT103" s="34" t="str">
        <f ca="1">+IF(OFFSET('Water Data'!$C$29,0,10*ROW('Water Data'!C97))="","",OFFSET('Water Data'!$C$29,0,10*ROW('Water Data'!C97)))</f>
        <v/>
      </c>
      <c r="BU103" s="34" t="str">
        <f ca="1">+IF(OFFSET('Water Data'!$C$30,0,10*ROW('Water Data'!C97))="","",OFFSET('Water Data'!$C$30,0,10*ROW('Water Data'!C97)))</f>
        <v/>
      </c>
      <c r="BV103" s="34" t="str">
        <f ca="1">+IF(OFFSET('Water Data'!$D$28,0,10*ROW('Water Data'!D97))="","",OFFSET('Water Data'!$D$28,0,10*ROW('Water Data'!D97)))</f>
        <v/>
      </c>
      <c r="BW103" s="34" t="str">
        <f ca="1">+IF(OFFSET('Water Data'!$D$29,0,10*ROW('Water Data'!D97))="","",OFFSET('Water Data'!$D$29,0,10*ROW('Water Data'!D97)))</f>
        <v/>
      </c>
      <c r="BX103" s="34" t="str">
        <f ca="1">+IF(OFFSET('Water Data'!$D$30,0,10*ROW('Water Data'!D97))="","",OFFSET('Water Data'!$D$30,0,10*ROW('Water Data'!D97)))</f>
        <v/>
      </c>
      <c r="BY103" s="34" t="str">
        <f ca="1">+IF(OFFSET('Water Data'!$E$28,0,10*ROW('Water Data'!E97))="","",OFFSET('Water Data'!$E$28,0,10*ROW('Water Data'!E97)))</f>
        <v/>
      </c>
      <c r="BZ103" s="34" t="str">
        <f ca="1">+IF(OFFSET('Water Data'!$E$29,0,10*ROW('Water Data'!E97))="","",OFFSET('Water Data'!$E$29,0,10*ROW('Water Data'!E97)))</f>
        <v/>
      </c>
      <c r="CA103" s="34" t="str">
        <f ca="1">+IF(OFFSET('Water Data'!$E$30,0,10*ROW('Water Data'!E97))="","",OFFSET('Water Data'!$E$30,0,10*ROW('Water Data'!E97)))</f>
        <v/>
      </c>
      <c r="CB103" s="34" t="str">
        <f ca="1">+IF(OFFSET('Water Data'!$F$28,0,10*ROW('Water Data'!F97))="","",OFFSET('Water Data'!$F$28,0,10*ROW('Water Data'!F97)))</f>
        <v/>
      </c>
      <c r="CC103" s="34" t="str">
        <f ca="1">+IF(OFFSET('Water Data'!$F$29,0,10*ROW('Water Data'!F97))="","",OFFSET('Water Data'!$F$29,0,10*ROW('Water Data'!F97)))</f>
        <v/>
      </c>
      <c r="CD103" s="34" t="str">
        <f ca="1">+IF(OFFSET('Water Data'!$F$30,0,10*ROW('Water Data'!F97))="","",OFFSET('Water Data'!$F$30,0,10*ROW('Water Data'!F97)))</f>
        <v/>
      </c>
      <c r="CE103" s="34" t="str">
        <f ca="1">+IF(OFFSET('Water Data'!$G$28,0,10*ROW('Water Data'!G97))="","",OFFSET('Water Data'!$G$28,0,10*ROW('Water Data'!G97)))</f>
        <v/>
      </c>
      <c r="CF103" s="34" t="str">
        <f ca="1">+IF(OFFSET('Water Data'!$G$29,0,10*ROW('Water Data'!G97))="","",OFFSET('Water Data'!$G$29,0,10*ROW('Water Data'!G97)))</f>
        <v/>
      </c>
      <c r="CG103" s="34" t="str">
        <f ca="1">+IF(OFFSET('Water Data'!$G$30,0,10*ROW('Water Data'!G97))="","",OFFSET('Water Data'!$G$30,0,10*ROW('Water Data'!G97)))</f>
        <v/>
      </c>
      <c r="CH103" s="34" t="str">
        <f ca="1">+IF(OFFSET('Water Data'!$H$28,0,10*ROW('Water Data'!H97))="","",OFFSET('Water Data'!$H$28,0,10*ROW('Water Data'!H97)))</f>
        <v/>
      </c>
      <c r="CI103" s="34" t="str">
        <f ca="1">+IF(OFFSET('Water Data'!$H$29,0,10*ROW('Water Data'!H97))="","",OFFSET('Water Data'!$H$29,0,10*ROW('Water Data'!H97)))</f>
        <v/>
      </c>
      <c r="CJ103" s="34" t="str">
        <f ca="1">+IF(OFFSET('Water Data'!$H$30,0,10*ROW('Water Data'!H97))="","",OFFSET('Water Data'!$H$30,0,10*ROW('Water Data'!H97)))</f>
        <v/>
      </c>
      <c r="CK103" s="34" t="str">
        <f ca="1">+IF(OFFSET('Sanitation Data'!$C$29,0,10*ROW('Sanitation Data'!C97))="","",OFFSET('Sanitation Data'!$C$29,0,10*ROW('Sanitation Data'!C97)))</f>
        <v/>
      </c>
      <c r="CL103" s="34" t="str">
        <f ca="1">+IF(OFFSET('Sanitation Data'!$C$30,0,10*ROW('Sanitation Data'!C97))="","",OFFSET('Sanitation Data'!$C$30,0,10*ROW('Sanitation Data'!C97)))</f>
        <v/>
      </c>
      <c r="CM103" s="34" t="str">
        <f ca="1">+IF(OFFSET('Sanitation Data'!$C$31,0,10*ROW('Sanitation Data'!C97))="","",OFFSET('Sanitation Data'!$C$31,0,10*ROW('Sanitation Data'!C97)))</f>
        <v/>
      </c>
      <c r="CN103" s="34" t="str">
        <f ca="1">+IF(OFFSET('Sanitation Data'!$C$32,0,10*ROW('Sanitation Data'!C97))="","",OFFSET('Sanitation Data'!$C$32,0,10*ROW('Sanitation Data'!C97)))</f>
        <v/>
      </c>
      <c r="CO103" s="34" t="str">
        <f ca="1">+IF(OFFSET('Sanitation Data'!$C$33,0,10*ROW('Sanitation Data'!C97))="","",OFFSET('Sanitation Data'!$C$33,0,10*ROW('Sanitation Data'!C97)))</f>
        <v/>
      </c>
      <c r="CP103" s="34" t="str">
        <f ca="1">+IF(OFFSET('Sanitation Data'!$D$29,0,10*ROW('Sanitation Data'!D97))="","",OFFSET('Sanitation Data'!$D$29,0,10*ROW('Sanitation Data'!D97)))</f>
        <v/>
      </c>
      <c r="CQ103" s="34" t="str">
        <f ca="1">+IF(OFFSET('Sanitation Data'!$D$30,0,10*ROW('Sanitation Data'!D97))="","",OFFSET('Sanitation Data'!$D$30,0,10*ROW('Sanitation Data'!D97)))</f>
        <v/>
      </c>
      <c r="CR103" s="34" t="str">
        <f ca="1">+IF(OFFSET('Sanitation Data'!$D$31,0,10*ROW('Sanitation Data'!D97))="","",OFFSET('Sanitation Data'!$D$31,0,10*ROW('Sanitation Data'!D97)))</f>
        <v/>
      </c>
      <c r="CS103" s="34" t="str">
        <f ca="1">+IF(OFFSET('Sanitation Data'!$D$32,0,10*ROW('Sanitation Data'!D97))="","",OFFSET('Sanitation Data'!$D$32,0,10*ROW('Sanitation Data'!D97)))</f>
        <v/>
      </c>
      <c r="CT103" s="34" t="str">
        <f ca="1">+IF(OFFSET('Sanitation Data'!$D$33,0,10*ROW('Sanitation Data'!D97))="","",OFFSET('Sanitation Data'!$D$33,0,10*ROW('Sanitation Data'!D97)))</f>
        <v/>
      </c>
      <c r="CU103" s="34" t="str">
        <f ca="1">+IF(OFFSET('Sanitation Data'!$E$29,0,10*ROW('Sanitation Data'!E97))="","",OFFSET('Sanitation Data'!$E$29,0,10*ROW('Sanitation Data'!E97)))</f>
        <v/>
      </c>
      <c r="CV103" s="34" t="str">
        <f ca="1">+IF(OFFSET('Sanitation Data'!$E$30,0,10*ROW('Sanitation Data'!E97))="","",OFFSET('Sanitation Data'!$E$30,0,10*ROW('Sanitation Data'!E97)))</f>
        <v/>
      </c>
      <c r="CW103" s="34" t="str">
        <f ca="1">+IF(OFFSET('Sanitation Data'!$E$31,0,10*ROW('Sanitation Data'!E97))="","",OFFSET('Sanitation Data'!$E$31,0,10*ROW('Sanitation Data'!E97)))</f>
        <v/>
      </c>
      <c r="CX103" s="34" t="str">
        <f ca="1">+IF(OFFSET('Sanitation Data'!$E$32,0,10*ROW('Sanitation Data'!E97))="","",OFFSET('Sanitation Data'!$E$32,0,10*ROW('Sanitation Data'!E97)))</f>
        <v/>
      </c>
      <c r="CY103" s="34" t="str">
        <f ca="1">+IF(OFFSET('Sanitation Data'!$E$33,0,10*ROW('Sanitation Data'!E97))="","",OFFSET('Sanitation Data'!$E$33,0,10*ROW('Sanitation Data'!E97)))</f>
        <v/>
      </c>
      <c r="CZ103" s="34" t="str">
        <f ca="1">+IF(OFFSET('Sanitation Data'!$F$29,0,10*ROW('Sanitation Data'!F97))="","",OFFSET('Sanitation Data'!$F$29,0,10*ROW('Sanitation Data'!F97)))</f>
        <v/>
      </c>
      <c r="DA103" s="34" t="str">
        <f ca="1">+IF(OFFSET('Sanitation Data'!$F$30,0,10*ROW('Sanitation Data'!F97))="","",OFFSET('Sanitation Data'!$F$30,0,10*ROW('Sanitation Data'!F97)))</f>
        <v/>
      </c>
      <c r="DB103" s="34" t="str">
        <f ca="1">+IF(OFFSET('Sanitation Data'!$F$31,0,10*ROW('Sanitation Data'!F97))="","",OFFSET('Sanitation Data'!$F$31,0,10*ROW('Sanitation Data'!F97)))</f>
        <v/>
      </c>
      <c r="DC103" s="34" t="str">
        <f ca="1">+IF(OFFSET('Sanitation Data'!$F$32,0,10*ROW('Sanitation Data'!F97))="","",OFFSET('Sanitation Data'!$F$32,0,10*ROW('Sanitation Data'!F97)))</f>
        <v/>
      </c>
      <c r="DD103" s="34" t="str">
        <f ca="1">+IF(OFFSET('Sanitation Data'!$F$33,0,10*ROW('Sanitation Data'!F97))="","",OFFSET('Sanitation Data'!$F$33,0,10*ROW('Sanitation Data'!F97)))</f>
        <v/>
      </c>
      <c r="DE103" s="34" t="str">
        <f ca="1">+IF(OFFSET('Sanitation Data'!$G$29,0,10*ROW('Sanitation Data'!G97))="","",OFFSET('Sanitation Data'!$G$29,0,10*ROW('Sanitation Data'!G97)))</f>
        <v/>
      </c>
      <c r="DF103" s="34" t="str">
        <f ca="1">+IF(OFFSET('Sanitation Data'!$G$30,0,10*ROW('Sanitation Data'!G97))="","",OFFSET('Sanitation Data'!$G$30,0,10*ROW('Sanitation Data'!G97)))</f>
        <v/>
      </c>
      <c r="DG103" s="34" t="str">
        <f ca="1">+IF(OFFSET('Sanitation Data'!$G$31,0,10*ROW('Sanitation Data'!G97))="","",OFFSET('Sanitation Data'!$G$31,0,10*ROW('Sanitation Data'!G97)))</f>
        <v/>
      </c>
      <c r="DH103" s="34" t="str">
        <f ca="1">+IF(OFFSET('Sanitation Data'!$G$32,0,10*ROW('Sanitation Data'!G97))="","",OFFSET('Sanitation Data'!$G$32,0,10*ROW('Sanitation Data'!G97)))</f>
        <v/>
      </c>
      <c r="DI103" s="34" t="str">
        <f ca="1">+IF(OFFSET('Sanitation Data'!$G$33,0,10*ROW('Sanitation Data'!G97))="","",OFFSET('Sanitation Data'!$G$33,0,10*ROW('Sanitation Data'!G97)))</f>
        <v/>
      </c>
      <c r="DJ103" s="34" t="str">
        <f ca="1">+IF(OFFSET('Sanitation Data'!$H$29,0,10*ROW('Sanitation Data'!H97))="","",OFFSET('Sanitation Data'!$H$29,0,10*ROW('Sanitation Data'!H97)))</f>
        <v/>
      </c>
      <c r="DK103" s="34" t="str">
        <f ca="1">+IF(OFFSET('Sanitation Data'!$H$30,0,10*ROW('Sanitation Data'!H97))="","",OFFSET('Sanitation Data'!$H$30,0,10*ROW('Sanitation Data'!H97)))</f>
        <v/>
      </c>
      <c r="DL103" s="34" t="str">
        <f ca="1">+IF(OFFSET('Sanitation Data'!$H$31,0,10*ROW('Sanitation Data'!H97))="","",OFFSET('Sanitation Data'!$H$31,0,10*ROW('Sanitation Data'!H97)))</f>
        <v/>
      </c>
      <c r="DM103" s="34" t="str">
        <f ca="1">+IF(OFFSET('Sanitation Data'!$H$32,0,10*ROW('Sanitation Data'!H97))="","",OFFSET('Sanitation Data'!$H$32,0,10*ROW('Sanitation Data'!H97)))</f>
        <v/>
      </c>
      <c r="DN103" s="34" t="str">
        <f ca="1">+IF(OFFSET('Sanitation Data'!$H$33,0,10*ROW('Sanitation Data'!H97))="","",OFFSET('Sanitation Data'!$H$33,0,10*ROW('Sanitation Data'!H97)))</f>
        <v/>
      </c>
      <c r="DO103" s="34" t="str">
        <f ca="1">+IF(OFFSET('Hygiene Data'!$C$12,0,10*ROW('Hygiene Data'!C97))="","",OFFSET('Hygiene Data'!$C$12,0,10*ROW('Hygiene Data'!C97)))</f>
        <v/>
      </c>
      <c r="DP103" s="34" t="str">
        <f ca="1">+IF(OFFSET('Hygiene Data'!$C$13,0,10*ROW('Hygiene Data'!C97))="","",OFFSET('Hygiene Data'!$C$13,0,10*ROW('Hygiene Data'!C97)))</f>
        <v/>
      </c>
      <c r="DQ103" s="34" t="str">
        <f ca="1">+IF(OFFSET('Hygiene Data'!$C$14,0,10*ROW('Hygiene Data'!C97))="","",OFFSET('Hygiene Data'!$C$14,0,10*ROW('Hygiene Data'!C97)))</f>
        <v/>
      </c>
      <c r="DR103" s="34" t="str">
        <f ca="1">+IF(OFFSET('Hygiene Data'!$D$12,0,10*ROW('Hygiene Data'!D97))="","",OFFSET('Hygiene Data'!$D$12,0,10*ROW('Hygiene Data'!D97)))</f>
        <v/>
      </c>
      <c r="DS103" s="34" t="str">
        <f ca="1">+IF(OFFSET('Hygiene Data'!$D$13,0,10*ROW('Hygiene Data'!D97))="","",OFFSET('Hygiene Data'!$D$13,0,10*ROW('Hygiene Data'!D97)))</f>
        <v/>
      </c>
      <c r="DT103" s="34" t="str">
        <f ca="1">+IF(OFFSET('Hygiene Data'!$D$14,0,10*ROW('Hygiene Data'!D97))="","",OFFSET('Hygiene Data'!$D$14,0,10*ROW('Hygiene Data'!D97)))</f>
        <v/>
      </c>
      <c r="DU103" s="34" t="str">
        <f ca="1">+IF(OFFSET('Hygiene Data'!$E$12,0,10*ROW('Hygiene Data'!E97))="","",OFFSET('Hygiene Data'!$E$12,0,10*ROW('Hygiene Data'!E97)))</f>
        <v/>
      </c>
      <c r="DV103" s="34" t="str">
        <f ca="1">+IF(OFFSET('Hygiene Data'!$E$13,0,10*ROW('Hygiene Data'!E97))="","",OFFSET('Hygiene Data'!$E$13,0,10*ROW('Hygiene Data'!E97)))</f>
        <v/>
      </c>
      <c r="DW103" s="34" t="str">
        <f ca="1">+IF(OFFSET('Hygiene Data'!$E$14,0,10*ROW('Hygiene Data'!E97))="","",OFFSET('Hygiene Data'!$E$14,0,10*ROW('Hygiene Data'!E97)))</f>
        <v/>
      </c>
      <c r="DX103" s="34" t="str">
        <f ca="1">+IF(OFFSET('Hygiene Data'!$F$12,0,10*ROW('Hygiene Data'!F97))="","",OFFSET('Hygiene Data'!$F$12,0,10*ROW('Hygiene Data'!F97)))</f>
        <v/>
      </c>
      <c r="DY103" s="34" t="str">
        <f ca="1">+IF(OFFSET('Hygiene Data'!$F$13,0,10*ROW('Hygiene Data'!F97))="","",OFFSET('Hygiene Data'!$F$13,0,10*ROW('Hygiene Data'!F97)))</f>
        <v/>
      </c>
      <c r="DZ103" s="34" t="str">
        <f ca="1">+IF(OFFSET('Hygiene Data'!$F$14,0,10*ROW('Hygiene Data'!F97))="","",OFFSET('Hygiene Data'!$F$14,0,10*ROW('Hygiene Data'!F97)))</f>
        <v/>
      </c>
      <c r="EA103" s="34" t="str">
        <f ca="1">+IF(OFFSET('Hygiene Data'!$G$12,0,10*ROW('Hygiene Data'!G97))="","",OFFSET('Hygiene Data'!$G$12,0,10*ROW('Hygiene Data'!G97)))</f>
        <v/>
      </c>
      <c r="EB103" s="34" t="str">
        <f ca="1">+IF(OFFSET('Hygiene Data'!$G$13,0,10*ROW('Hygiene Data'!G97))="","",OFFSET('Hygiene Data'!$G$13,0,10*ROW('Hygiene Data'!G97)))</f>
        <v/>
      </c>
      <c r="EC103" s="34" t="str">
        <f ca="1">+IF(OFFSET('Hygiene Data'!$G$14,0,10*ROW('Hygiene Data'!G97))="","",OFFSET('Hygiene Data'!$G$14,0,10*ROW('Hygiene Data'!G97)))</f>
        <v/>
      </c>
      <c r="ED103" s="34" t="str">
        <f ca="1">+IF(OFFSET('Hygiene Data'!$H$12,0,10*ROW('Hygiene Data'!H97))="","",OFFSET('Hygiene Data'!$H$12,0,10*ROW('Hygiene Data'!H97)))</f>
        <v/>
      </c>
      <c r="EE103" s="34" t="str">
        <f ca="1">+IF(OFFSET('Hygiene Data'!$H$13,0,10*ROW('Hygiene Data'!H97))="","",OFFSET('Hygiene Data'!$H$13,0,10*ROW('Hygiene Data'!H97)))</f>
        <v/>
      </c>
      <c r="EF103" s="34" t="str">
        <f ca="1">+IF(OFFSET('Hygiene Data'!$H$14,0,10*ROW('Hygiene Data'!H97))="","",OFFSET('Hygiene Data'!$H$14,0,10*ROW('Hygiene Data'!H97)))</f>
        <v/>
      </c>
    </row>
    <row r="104" spans="1:136" x14ac:dyDescent="0.25">
      <c r="A104" s="57" t="str">
        <f ca="1">+IF(OFFSET('Water Data'!$B$1,0,10*ROW('Water Data'!B101))="","",OFFSET('Water Data'!$B$1,0,10*ROW('Water Data'!B101)))</f>
        <v/>
      </c>
      <c r="B104" s="57" t="str">
        <f ca="1">+IF(OFFSET('Water Data'!$A$3,0,10*ROW('Water Data'!A101))="","",OFFSET('Water Data'!$A$3,0,10*ROW('Water Data'!A101)))</f>
        <v/>
      </c>
      <c r="C104" s="57" t="str">
        <f ca="1">+IF(OFFSET('Water Data'!$C$3,0,10*ROW('Water Data'!C101))="","",OFFSET('Water Data'!$C$3,0,10*ROW('Water Data'!C101)))</f>
        <v/>
      </c>
      <c r="D104" s="249" t="e">
        <f ca="1">+IF(AND(ISNUMBER(OFFSET('Water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9" t="e">
        <f ca="1">+IF(AND(ISNUMBER(OFFSET('Water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9" t="e">
        <f ca="1">+IF(AND(ISNUMBER(OFFSET('Water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9" t="e">
        <f ca="1">+IF(AND(ISNUMBER(OFFSET('Water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9" t="e">
        <f ca="1">+IF(AND(ISNUMBER(OFFSET('Water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9" t="e">
        <f ca="1">+IF(AND(ISNUMBER(OFFSET('Water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9" t="e">
        <f ca="1">+IF(AND(ISNUMBER(OFFSET('Water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9" t="e">
        <f ca="1">+IF(AND(ISNUMBER(OFFSET('Water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9" t="e">
        <f ca="1">+IF(AND(ISNUMBER(OFFSET('Water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9" t="e">
        <f ca="1">+IF(AND(ISNUMBER(OFFSET('Water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9" t="e">
        <f ca="1">+IF(AND(ISNUMBER(OFFSET('Water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9" t="e">
        <f ca="1">+IF(AND(ISNUMBER(OFFSET('Water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9" t="e">
        <f ca="1">+IF(AND(ISNUMBER(OFFSET('Water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9" t="e">
        <f ca="1">+IF(AND(ISNUMBER(OFFSET('Water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9" t="e">
        <f ca="1">+IF(AND(ISNUMBER(OFFSET('Water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9" t="e">
        <f ca="1">+IF(AND(ISNUMBER(OFFSET('Water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9" t="e">
        <f ca="1">+IF(AND(ISNUMBER(OFFSET('Water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9" t="e">
        <f ca="1">+IF(AND(ISNUMBER(OFFSET('Water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0" t="e">
        <f ca="1">+IF(AND(ISNUMBER(OFFSET('Sanitation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0" t="e">
        <f ca="1">+IF(AND(ISNUMBER(OFFSET('Sanitation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0" t="e">
        <f ca="1">+IF(AND(ISNUMBER(OFFSET('Sanitation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0" t="e">
        <f ca="1">+IF(AND(ISNUMBER(OFFSET('Sanitation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0" t="e">
        <f ca="1">+IF(AND(ISNUMBER(OFFSET('Sanitation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0" t="e">
        <f ca="1">+IF(AND(ISNUMBER(OFFSET('Sanitation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0" t="e">
        <f ca="1">+IF(AND(ISNUMBER(OFFSET('Sanitation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0" t="e">
        <f ca="1">+IF(AND(ISNUMBER(OFFSET('Sanitation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0" t="e">
        <f ca="1">+IF(AND(ISNUMBER(OFFSET('Sanitation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0" t="e">
        <f ca="1">+IF(AND(ISNUMBER(OFFSET('Sanitation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0" t="e">
        <f ca="1">+IF(AND(ISNUMBER(OFFSET('Sanitation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0" t="e">
        <f ca="1">+IF(AND(ISNUMBER(OFFSET('Sanitation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0" t="e">
        <f ca="1">+IF(AND(ISNUMBER(OFFSET('Sanitation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0" t="e">
        <f ca="1">+IF(AND(ISNUMBER(OFFSET('Sanitation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0" t="e">
        <f ca="1">+IF(AND(ISNUMBER(OFFSET('Sanitation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0" t="e">
        <f ca="1">+IF(AND(ISNUMBER(OFFSET('Sanitation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0" t="e">
        <f ca="1">+IF(AND(ISNUMBER(OFFSET('Sanitation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0" t="e">
        <f ca="1">+IF(AND(ISNUMBER(OFFSET('Sanitation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0" t="e">
        <f ca="1">+IF(AND(ISNUMBER(OFFSET('Sanitation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0" t="e">
        <f ca="1">+IF(AND(ISNUMBER(OFFSET('Sanitation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0" t="e">
        <f ca="1">+IF(AND(ISNUMBER(OFFSET('Sanitation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0" t="e">
        <f ca="1">+IF(AND(ISNUMBER(OFFSET('Sanitation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0" t="e">
        <f ca="1">+IF(AND(ISNUMBER(OFFSET('Sanitation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0" t="e">
        <f ca="1">+IF(AND(ISNUMBER(OFFSET('Sanitation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0" t="e">
        <f ca="1">+IF(AND(ISNUMBER(OFFSET('Sanitation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0" t="e">
        <f ca="1">+IF(AND(ISNUMBER(OFFSET('Sanitation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0" t="e">
        <f ca="1">+IF(AND(ISNUMBER(OFFSET('Sanitation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0" t="e">
        <f ca="1">+IF(AND(ISNUMBER(OFFSET('Sanitation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0" t="e">
        <f ca="1">+IF(AND(ISNUMBER(OFFSET('Sanitation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0" t="e">
        <f ca="1">+IF(AND(ISNUMBER(OFFSET('Sanitation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1" t="e">
        <f ca="1">+IF(AND(ISNUMBER(OFFSET('Hygiene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1" t="e">
        <f ca="1">+IF(AND(ISNUMBER(OFFSET('Hygiene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1" t="e">
        <f ca="1">+IF(AND(ISNUMBER(OFFSET('Hygiene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1" t="e">
        <f ca="1">+IF(AND(ISNUMBER(OFFSET('Hygiene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1" t="e">
        <f ca="1">+IF(AND(ISNUMBER(OFFSET('Hygiene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1" t="e">
        <f ca="1">+IF(AND(ISNUMBER(OFFSET('Hygiene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1" t="e">
        <f ca="1">+IF(AND(ISNUMBER(OFFSET('Hygiene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1" t="e">
        <f ca="1">+IF(AND(ISNUMBER(OFFSET('Hygiene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1" t="e">
        <f ca="1">+IF(AND(ISNUMBER(OFFSET('Hygiene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1" t="e">
        <f ca="1">+IF(AND(ISNUMBER(OFFSET('Hygiene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1" t="e">
        <f ca="1">+IF(AND(ISNUMBER(OFFSET('Hygiene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1" t="e">
        <f ca="1">+IF(AND(ISNUMBER(OFFSET('Hygiene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1" t="e">
        <f ca="1">+IF(AND(ISNUMBER(OFFSET('Hygiene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1" t="e">
        <f ca="1">+IF(AND(ISNUMBER(OFFSET('Hygiene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1" t="e">
        <f ca="1">+IF(AND(ISNUMBER(OFFSET('Hygiene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1" t="e">
        <f ca="1">+IF(AND(ISNUMBER(OFFSET('Hygiene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1" t="e">
        <f ca="1">+IF(AND(ISNUMBER(OFFSET('Hygiene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1" t="e">
        <f ca="1">+IF(AND(ISNUMBER(OFFSET('Hygiene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1">+IF(OFFSET('Water Data'!$C$28,0,10*ROW('Water Data'!C98))="","",OFFSET('Water Data'!$C$28,0,10*ROW('Water Data'!C98)))</f>
        <v/>
      </c>
      <c r="BT104" s="34" t="str">
        <f ca="1">+IF(OFFSET('Water Data'!$C$29,0,10*ROW('Water Data'!C98))="","",OFFSET('Water Data'!$C$29,0,10*ROW('Water Data'!C98)))</f>
        <v/>
      </c>
      <c r="BU104" s="34" t="str">
        <f ca="1">+IF(OFFSET('Water Data'!$C$30,0,10*ROW('Water Data'!C98))="","",OFFSET('Water Data'!$C$30,0,10*ROW('Water Data'!C98)))</f>
        <v/>
      </c>
      <c r="BV104" s="34" t="str">
        <f ca="1">+IF(OFFSET('Water Data'!$D$28,0,10*ROW('Water Data'!D98))="","",OFFSET('Water Data'!$D$28,0,10*ROW('Water Data'!D98)))</f>
        <v/>
      </c>
      <c r="BW104" s="34" t="str">
        <f ca="1">+IF(OFFSET('Water Data'!$D$29,0,10*ROW('Water Data'!D98))="","",OFFSET('Water Data'!$D$29,0,10*ROW('Water Data'!D98)))</f>
        <v/>
      </c>
      <c r="BX104" s="34" t="str">
        <f ca="1">+IF(OFFSET('Water Data'!$D$30,0,10*ROW('Water Data'!D98))="","",OFFSET('Water Data'!$D$30,0,10*ROW('Water Data'!D98)))</f>
        <v/>
      </c>
      <c r="BY104" s="34" t="str">
        <f ca="1">+IF(OFFSET('Water Data'!$E$28,0,10*ROW('Water Data'!E98))="","",OFFSET('Water Data'!$E$28,0,10*ROW('Water Data'!E98)))</f>
        <v/>
      </c>
      <c r="BZ104" s="34" t="str">
        <f ca="1">+IF(OFFSET('Water Data'!$E$29,0,10*ROW('Water Data'!E98))="","",OFFSET('Water Data'!$E$29,0,10*ROW('Water Data'!E98)))</f>
        <v/>
      </c>
      <c r="CA104" s="34" t="str">
        <f ca="1">+IF(OFFSET('Water Data'!$E$30,0,10*ROW('Water Data'!E98))="","",OFFSET('Water Data'!$E$30,0,10*ROW('Water Data'!E98)))</f>
        <v/>
      </c>
      <c r="CB104" s="34" t="str">
        <f ca="1">+IF(OFFSET('Water Data'!$F$28,0,10*ROW('Water Data'!F98))="","",OFFSET('Water Data'!$F$28,0,10*ROW('Water Data'!F98)))</f>
        <v/>
      </c>
      <c r="CC104" s="34" t="str">
        <f ca="1">+IF(OFFSET('Water Data'!$F$29,0,10*ROW('Water Data'!F98))="","",OFFSET('Water Data'!$F$29,0,10*ROW('Water Data'!F98)))</f>
        <v/>
      </c>
      <c r="CD104" s="34" t="str">
        <f ca="1">+IF(OFFSET('Water Data'!$F$30,0,10*ROW('Water Data'!F98))="","",OFFSET('Water Data'!$F$30,0,10*ROW('Water Data'!F98)))</f>
        <v/>
      </c>
      <c r="CE104" s="34" t="str">
        <f ca="1">+IF(OFFSET('Water Data'!$G$28,0,10*ROW('Water Data'!G98))="","",OFFSET('Water Data'!$G$28,0,10*ROW('Water Data'!G98)))</f>
        <v/>
      </c>
      <c r="CF104" s="34" t="str">
        <f ca="1">+IF(OFFSET('Water Data'!$G$29,0,10*ROW('Water Data'!G98))="","",OFFSET('Water Data'!$G$29,0,10*ROW('Water Data'!G98)))</f>
        <v/>
      </c>
      <c r="CG104" s="34" t="str">
        <f ca="1">+IF(OFFSET('Water Data'!$G$30,0,10*ROW('Water Data'!G98))="","",OFFSET('Water Data'!$G$30,0,10*ROW('Water Data'!G98)))</f>
        <v/>
      </c>
      <c r="CH104" s="34" t="str">
        <f ca="1">+IF(OFFSET('Water Data'!$H$28,0,10*ROW('Water Data'!H98))="","",OFFSET('Water Data'!$H$28,0,10*ROW('Water Data'!H98)))</f>
        <v/>
      </c>
      <c r="CI104" s="34" t="str">
        <f ca="1">+IF(OFFSET('Water Data'!$H$29,0,10*ROW('Water Data'!H98))="","",OFFSET('Water Data'!$H$29,0,10*ROW('Water Data'!H98)))</f>
        <v/>
      </c>
      <c r="CJ104" s="34" t="str">
        <f ca="1">+IF(OFFSET('Water Data'!$H$30,0,10*ROW('Water Data'!H98))="","",OFFSET('Water Data'!$H$30,0,10*ROW('Water Data'!H98)))</f>
        <v/>
      </c>
      <c r="CK104" s="34" t="str">
        <f ca="1">+IF(OFFSET('Sanitation Data'!$C$29,0,10*ROW('Sanitation Data'!C98))="","",OFFSET('Sanitation Data'!$C$29,0,10*ROW('Sanitation Data'!C98)))</f>
        <v/>
      </c>
      <c r="CL104" s="34" t="str">
        <f ca="1">+IF(OFFSET('Sanitation Data'!$C$30,0,10*ROW('Sanitation Data'!C98))="","",OFFSET('Sanitation Data'!$C$30,0,10*ROW('Sanitation Data'!C98)))</f>
        <v/>
      </c>
      <c r="CM104" s="34" t="str">
        <f ca="1">+IF(OFFSET('Sanitation Data'!$C$31,0,10*ROW('Sanitation Data'!C98))="","",OFFSET('Sanitation Data'!$C$31,0,10*ROW('Sanitation Data'!C98)))</f>
        <v/>
      </c>
      <c r="CN104" s="34" t="str">
        <f ca="1">+IF(OFFSET('Sanitation Data'!$C$32,0,10*ROW('Sanitation Data'!C98))="","",OFFSET('Sanitation Data'!$C$32,0,10*ROW('Sanitation Data'!C98)))</f>
        <v/>
      </c>
      <c r="CO104" s="34" t="str">
        <f ca="1">+IF(OFFSET('Sanitation Data'!$C$33,0,10*ROW('Sanitation Data'!C98))="","",OFFSET('Sanitation Data'!$C$33,0,10*ROW('Sanitation Data'!C98)))</f>
        <v/>
      </c>
      <c r="CP104" s="34" t="str">
        <f ca="1">+IF(OFFSET('Sanitation Data'!$D$29,0,10*ROW('Sanitation Data'!D98))="","",OFFSET('Sanitation Data'!$D$29,0,10*ROW('Sanitation Data'!D98)))</f>
        <v/>
      </c>
      <c r="CQ104" s="34" t="str">
        <f ca="1">+IF(OFFSET('Sanitation Data'!$D$30,0,10*ROW('Sanitation Data'!D98))="","",OFFSET('Sanitation Data'!$D$30,0,10*ROW('Sanitation Data'!D98)))</f>
        <v/>
      </c>
      <c r="CR104" s="34" t="str">
        <f ca="1">+IF(OFFSET('Sanitation Data'!$D$31,0,10*ROW('Sanitation Data'!D98))="","",OFFSET('Sanitation Data'!$D$31,0,10*ROW('Sanitation Data'!D98)))</f>
        <v/>
      </c>
      <c r="CS104" s="34" t="str">
        <f ca="1">+IF(OFFSET('Sanitation Data'!$D$32,0,10*ROW('Sanitation Data'!D98))="","",OFFSET('Sanitation Data'!$D$32,0,10*ROW('Sanitation Data'!D98)))</f>
        <v/>
      </c>
      <c r="CT104" s="34" t="str">
        <f ca="1">+IF(OFFSET('Sanitation Data'!$D$33,0,10*ROW('Sanitation Data'!D98))="","",OFFSET('Sanitation Data'!$D$33,0,10*ROW('Sanitation Data'!D98)))</f>
        <v/>
      </c>
      <c r="CU104" s="34" t="str">
        <f ca="1">+IF(OFFSET('Sanitation Data'!$E$29,0,10*ROW('Sanitation Data'!E98))="","",OFFSET('Sanitation Data'!$E$29,0,10*ROW('Sanitation Data'!E98)))</f>
        <v/>
      </c>
      <c r="CV104" s="34" t="str">
        <f ca="1">+IF(OFFSET('Sanitation Data'!$E$30,0,10*ROW('Sanitation Data'!E98))="","",OFFSET('Sanitation Data'!$E$30,0,10*ROW('Sanitation Data'!E98)))</f>
        <v/>
      </c>
      <c r="CW104" s="34" t="str">
        <f ca="1">+IF(OFFSET('Sanitation Data'!$E$31,0,10*ROW('Sanitation Data'!E98))="","",OFFSET('Sanitation Data'!$E$31,0,10*ROW('Sanitation Data'!E98)))</f>
        <v/>
      </c>
      <c r="CX104" s="34" t="str">
        <f ca="1">+IF(OFFSET('Sanitation Data'!$E$32,0,10*ROW('Sanitation Data'!E98))="","",OFFSET('Sanitation Data'!$E$32,0,10*ROW('Sanitation Data'!E98)))</f>
        <v/>
      </c>
      <c r="CY104" s="34" t="str">
        <f ca="1">+IF(OFFSET('Sanitation Data'!$E$33,0,10*ROW('Sanitation Data'!E98))="","",OFFSET('Sanitation Data'!$E$33,0,10*ROW('Sanitation Data'!E98)))</f>
        <v/>
      </c>
      <c r="CZ104" s="34" t="str">
        <f ca="1">+IF(OFFSET('Sanitation Data'!$F$29,0,10*ROW('Sanitation Data'!F98))="","",OFFSET('Sanitation Data'!$F$29,0,10*ROW('Sanitation Data'!F98)))</f>
        <v/>
      </c>
      <c r="DA104" s="34" t="str">
        <f ca="1">+IF(OFFSET('Sanitation Data'!$F$30,0,10*ROW('Sanitation Data'!F98))="","",OFFSET('Sanitation Data'!$F$30,0,10*ROW('Sanitation Data'!F98)))</f>
        <v/>
      </c>
      <c r="DB104" s="34" t="str">
        <f ca="1">+IF(OFFSET('Sanitation Data'!$F$31,0,10*ROW('Sanitation Data'!F98))="","",OFFSET('Sanitation Data'!$F$31,0,10*ROW('Sanitation Data'!F98)))</f>
        <v/>
      </c>
      <c r="DC104" s="34" t="str">
        <f ca="1">+IF(OFFSET('Sanitation Data'!$F$32,0,10*ROW('Sanitation Data'!F98))="","",OFFSET('Sanitation Data'!$F$32,0,10*ROW('Sanitation Data'!F98)))</f>
        <v/>
      </c>
      <c r="DD104" s="34" t="str">
        <f ca="1">+IF(OFFSET('Sanitation Data'!$F$33,0,10*ROW('Sanitation Data'!F98))="","",OFFSET('Sanitation Data'!$F$33,0,10*ROW('Sanitation Data'!F98)))</f>
        <v/>
      </c>
      <c r="DE104" s="34" t="str">
        <f ca="1">+IF(OFFSET('Sanitation Data'!$G$29,0,10*ROW('Sanitation Data'!G98))="","",OFFSET('Sanitation Data'!$G$29,0,10*ROW('Sanitation Data'!G98)))</f>
        <v/>
      </c>
      <c r="DF104" s="34" t="str">
        <f ca="1">+IF(OFFSET('Sanitation Data'!$G$30,0,10*ROW('Sanitation Data'!G98))="","",OFFSET('Sanitation Data'!$G$30,0,10*ROW('Sanitation Data'!G98)))</f>
        <v/>
      </c>
      <c r="DG104" s="34" t="str">
        <f ca="1">+IF(OFFSET('Sanitation Data'!$G$31,0,10*ROW('Sanitation Data'!G98))="","",OFFSET('Sanitation Data'!$G$31,0,10*ROW('Sanitation Data'!G98)))</f>
        <v/>
      </c>
      <c r="DH104" s="34" t="str">
        <f ca="1">+IF(OFFSET('Sanitation Data'!$G$32,0,10*ROW('Sanitation Data'!G98))="","",OFFSET('Sanitation Data'!$G$32,0,10*ROW('Sanitation Data'!G98)))</f>
        <v/>
      </c>
      <c r="DI104" s="34" t="str">
        <f ca="1">+IF(OFFSET('Sanitation Data'!$G$33,0,10*ROW('Sanitation Data'!G98))="","",OFFSET('Sanitation Data'!$G$33,0,10*ROW('Sanitation Data'!G98)))</f>
        <v/>
      </c>
      <c r="DJ104" s="34" t="str">
        <f ca="1">+IF(OFFSET('Sanitation Data'!$H$29,0,10*ROW('Sanitation Data'!H98))="","",OFFSET('Sanitation Data'!$H$29,0,10*ROW('Sanitation Data'!H98)))</f>
        <v/>
      </c>
      <c r="DK104" s="34" t="str">
        <f ca="1">+IF(OFFSET('Sanitation Data'!$H$30,0,10*ROW('Sanitation Data'!H98))="","",OFFSET('Sanitation Data'!$H$30,0,10*ROW('Sanitation Data'!H98)))</f>
        <v/>
      </c>
      <c r="DL104" s="34" t="str">
        <f ca="1">+IF(OFFSET('Sanitation Data'!$H$31,0,10*ROW('Sanitation Data'!H98))="","",OFFSET('Sanitation Data'!$H$31,0,10*ROW('Sanitation Data'!H98)))</f>
        <v/>
      </c>
      <c r="DM104" s="34" t="str">
        <f ca="1">+IF(OFFSET('Sanitation Data'!$H$32,0,10*ROW('Sanitation Data'!H98))="","",OFFSET('Sanitation Data'!$H$32,0,10*ROW('Sanitation Data'!H98)))</f>
        <v/>
      </c>
      <c r="DN104" s="34" t="str">
        <f ca="1">+IF(OFFSET('Sanitation Data'!$H$33,0,10*ROW('Sanitation Data'!H98))="","",OFFSET('Sanitation Data'!$H$33,0,10*ROW('Sanitation Data'!H98)))</f>
        <v/>
      </c>
      <c r="DO104" s="34" t="str">
        <f ca="1">+IF(OFFSET('Hygiene Data'!$C$12,0,10*ROW('Hygiene Data'!C98))="","",OFFSET('Hygiene Data'!$C$12,0,10*ROW('Hygiene Data'!C98)))</f>
        <v/>
      </c>
      <c r="DP104" s="34" t="str">
        <f ca="1">+IF(OFFSET('Hygiene Data'!$C$13,0,10*ROW('Hygiene Data'!C98))="","",OFFSET('Hygiene Data'!$C$13,0,10*ROW('Hygiene Data'!C98)))</f>
        <v/>
      </c>
      <c r="DQ104" s="34" t="str">
        <f ca="1">+IF(OFFSET('Hygiene Data'!$C$14,0,10*ROW('Hygiene Data'!C98))="","",OFFSET('Hygiene Data'!$C$14,0,10*ROW('Hygiene Data'!C98)))</f>
        <v/>
      </c>
      <c r="DR104" s="34" t="str">
        <f ca="1">+IF(OFFSET('Hygiene Data'!$D$12,0,10*ROW('Hygiene Data'!D98))="","",OFFSET('Hygiene Data'!$D$12,0,10*ROW('Hygiene Data'!D98)))</f>
        <v/>
      </c>
      <c r="DS104" s="34" t="str">
        <f ca="1">+IF(OFFSET('Hygiene Data'!$D$13,0,10*ROW('Hygiene Data'!D98))="","",OFFSET('Hygiene Data'!$D$13,0,10*ROW('Hygiene Data'!D98)))</f>
        <v/>
      </c>
      <c r="DT104" s="34" t="str">
        <f ca="1">+IF(OFFSET('Hygiene Data'!$D$14,0,10*ROW('Hygiene Data'!D98))="","",OFFSET('Hygiene Data'!$D$14,0,10*ROW('Hygiene Data'!D98)))</f>
        <v/>
      </c>
      <c r="DU104" s="34" t="str">
        <f ca="1">+IF(OFFSET('Hygiene Data'!$E$12,0,10*ROW('Hygiene Data'!E98))="","",OFFSET('Hygiene Data'!$E$12,0,10*ROW('Hygiene Data'!E98)))</f>
        <v/>
      </c>
      <c r="DV104" s="34" t="str">
        <f ca="1">+IF(OFFSET('Hygiene Data'!$E$13,0,10*ROW('Hygiene Data'!E98))="","",OFFSET('Hygiene Data'!$E$13,0,10*ROW('Hygiene Data'!E98)))</f>
        <v/>
      </c>
      <c r="DW104" s="34" t="str">
        <f ca="1">+IF(OFFSET('Hygiene Data'!$E$14,0,10*ROW('Hygiene Data'!E98))="","",OFFSET('Hygiene Data'!$E$14,0,10*ROW('Hygiene Data'!E98)))</f>
        <v/>
      </c>
      <c r="DX104" s="34" t="str">
        <f ca="1">+IF(OFFSET('Hygiene Data'!$F$12,0,10*ROW('Hygiene Data'!F98))="","",OFFSET('Hygiene Data'!$F$12,0,10*ROW('Hygiene Data'!F98)))</f>
        <v/>
      </c>
      <c r="DY104" s="34" t="str">
        <f ca="1">+IF(OFFSET('Hygiene Data'!$F$13,0,10*ROW('Hygiene Data'!F98))="","",OFFSET('Hygiene Data'!$F$13,0,10*ROW('Hygiene Data'!F98)))</f>
        <v/>
      </c>
      <c r="DZ104" s="34" t="str">
        <f ca="1">+IF(OFFSET('Hygiene Data'!$F$14,0,10*ROW('Hygiene Data'!F98))="","",OFFSET('Hygiene Data'!$F$14,0,10*ROW('Hygiene Data'!F98)))</f>
        <v/>
      </c>
      <c r="EA104" s="34" t="str">
        <f ca="1">+IF(OFFSET('Hygiene Data'!$G$12,0,10*ROW('Hygiene Data'!G98))="","",OFFSET('Hygiene Data'!$G$12,0,10*ROW('Hygiene Data'!G98)))</f>
        <v/>
      </c>
      <c r="EB104" s="34" t="str">
        <f ca="1">+IF(OFFSET('Hygiene Data'!$G$13,0,10*ROW('Hygiene Data'!G98))="","",OFFSET('Hygiene Data'!$G$13,0,10*ROW('Hygiene Data'!G98)))</f>
        <v/>
      </c>
      <c r="EC104" s="34" t="str">
        <f ca="1">+IF(OFFSET('Hygiene Data'!$G$14,0,10*ROW('Hygiene Data'!G98))="","",OFFSET('Hygiene Data'!$G$14,0,10*ROW('Hygiene Data'!G98)))</f>
        <v/>
      </c>
      <c r="ED104" s="34" t="str">
        <f ca="1">+IF(OFFSET('Hygiene Data'!$H$12,0,10*ROW('Hygiene Data'!H98))="","",OFFSET('Hygiene Data'!$H$12,0,10*ROW('Hygiene Data'!H98)))</f>
        <v/>
      </c>
      <c r="EE104" s="34" t="str">
        <f ca="1">+IF(OFFSET('Hygiene Data'!$H$13,0,10*ROW('Hygiene Data'!H98))="","",OFFSET('Hygiene Data'!$H$13,0,10*ROW('Hygiene Data'!H98)))</f>
        <v/>
      </c>
      <c r="EF104" s="34" t="str">
        <f ca="1">+IF(OFFSET('Hygiene Data'!$H$14,0,10*ROW('Hygiene Data'!H98))="","",OFFSET('Hygiene Data'!$H$14,0,10*ROW('Hygiene Data'!H98)))</f>
        <v/>
      </c>
    </row>
    <row r="105" spans="1:136" x14ac:dyDescent="0.25">
      <c r="A105" s="57" t="str">
        <f ca="1">+IF(OFFSET('Water Data'!$B$1,0,10*ROW('Water Data'!B102))="","",OFFSET('Water Data'!$B$1,0,10*ROW('Water Data'!B102)))</f>
        <v/>
      </c>
      <c r="B105" s="57" t="str">
        <f ca="1">+IF(OFFSET('Water Data'!$A$3,0,10*ROW('Water Data'!A102))="","",OFFSET('Water Data'!$A$3,0,10*ROW('Water Data'!A102)))</f>
        <v/>
      </c>
      <c r="C105" s="57" t="str">
        <f ca="1">+IF(OFFSET('Water Data'!$C$3,0,10*ROW('Water Data'!C102))="","",OFFSET('Water Data'!$C$3,0,10*ROW('Water Data'!C102)))</f>
        <v/>
      </c>
      <c r="D105" s="249" t="e">
        <f ca="1">+IF(AND(ISNUMBER(OFFSET('Water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9" t="e">
        <f ca="1">+IF(AND(ISNUMBER(OFFSET('Water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9" t="e">
        <f ca="1">+IF(AND(ISNUMBER(OFFSET('Water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9" t="e">
        <f ca="1">+IF(AND(ISNUMBER(OFFSET('Water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9" t="e">
        <f ca="1">+IF(AND(ISNUMBER(OFFSET('Water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9" t="e">
        <f ca="1">+IF(AND(ISNUMBER(OFFSET('Water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9" t="e">
        <f ca="1">+IF(AND(ISNUMBER(OFFSET('Water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9" t="e">
        <f ca="1">+IF(AND(ISNUMBER(OFFSET('Water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9" t="e">
        <f ca="1">+IF(AND(ISNUMBER(OFFSET('Water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9" t="e">
        <f ca="1">+IF(AND(ISNUMBER(OFFSET('Water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9" t="e">
        <f ca="1">+IF(AND(ISNUMBER(OFFSET('Water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9" t="e">
        <f ca="1">+IF(AND(ISNUMBER(OFFSET('Water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9" t="e">
        <f ca="1">+IF(AND(ISNUMBER(OFFSET('Water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9" t="e">
        <f ca="1">+IF(AND(ISNUMBER(OFFSET('Water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9" t="e">
        <f ca="1">+IF(AND(ISNUMBER(OFFSET('Water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9" t="e">
        <f ca="1">+IF(AND(ISNUMBER(OFFSET('Water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9" t="e">
        <f ca="1">+IF(AND(ISNUMBER(OFFSET('Water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9" t="e">
        <f ca="1">+IF(AND(ISNUMBER(OFFSET('Water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0" t="e">
        <f ca="1">+IF(AND(ISNUMBER(OFFSET('Sanitation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0" t="e">
        <f ca="1">+IF(AND(ISNUMBER(OFFSET('Sanitation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0" t="e">
        <f ca="1">+IF(AND(ISNUMBER(OFFSET('Sanitation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0" t="e">
        <f ca="1">+IF(AND(ISNUMBER(OFFSET('Sanitation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0" t="e">
        <f ca="1">+IF(AND(ISNUMBER(OFFSET('Sanitation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0" t="e">
        <f ca="1">+IF(AND(ISNUMBER(OFFSET('Sanitation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0" t="e">
        <f ca="1">+IF(AND(ISNUMBER(OFFSET('Sanitation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0" t="e">
        <f ca="1">+IF(AND(ISNUMBER(OFFSET('Sanitation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0" t="e">
        <f ca="1">+IF(AND(ISNUMBER(OFFSET('Sanitation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0" t="e">
        <f ca="1">+IF(AND(ISNUMBER(OFFSET('Sanitation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0" t="e">
        <f ca="1">+IF(AND(ISNUMBER(OFFSET('Sanitation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0" t="e">
        <f ca="1">+IF(AND(ISNUMBER(OFFSET('Sanitation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0" t="e">
        <f ca="1">+IF(AND(ISNUMBER(OFFSET('Sanitation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0" t="e">
        <f ca="1">+IF(AND(ISNUMBER(OFFSET('Sanitation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0" t="e">
        <f ca="1">+IF(AND(ISNUMBER(OFFSET('Sanitation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0" t="e">
        <f ca="1">+IF(AND(ISNUMBER(OFFSET('Sanitation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0" t="e">
        <f ca="1">+IF(AND(ISNUMBER(OFFSET('Sanitation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0" t="e">
        <f ca="1">+IF(AND(ISNUMBER(OFFSET('Sanitation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0" t="e">
        <f ca="1">+IF(AND(ISNUMBER(OFFSET('Sanitation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0" t="e">
        <f ca="1">+IF(AND(ISNUMBER(OFFSET('Sanitation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0" t="e">
        <f ca="1">+IF(AND(ISNUMBER(OFFSET('Sanitation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0" t="e">
        <f ca="1">+IF(AND(ISNUMBER(OFFSET('Sanitation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0" t="e">
        <f ca="1">+IF(AND(ISNUMBER(OFFSET('Sanitation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0" t="e">
        <f ca="1">+IF(AND(ISNUMBER(OFFSET('Sanitation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0" t="e">
        <f ca="1">+IF(AND(ISNUMBER(OFFSET('Sanitation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0" t="e">
        <f ca="1">+IF(AND(ISNUMBER(OFFSET('Sanitation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0" t="e">
        <f ca="1">+IF(AND(ISNUMBER(OFFSET('Sanitation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0" t="e">
        <f ca="1">+IF(AND(ISNUMBER(OFFSET('Sanitation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0" t="e">
        <f ca="1">+IF(AND(ISNUMBER(OFFSET('Sanitation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0" t="e">
        <f ca="1">+IF(AND(ISNUMBER(OFFSET('Sanitation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1" t="e">
        <f ca="1">+IF(AND(ISNUMBER(OFFSET('Hygiene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1" t="e">
        <f ca="1">+IF(AND(ISNUMBER(OFFSET('Hygiene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1" t="e">
        <f ca="1">+IF(AND(ISNUMBER(OFFSET('Hygiene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1" t="e">
        <f ca="1">+IF(AND(ISNUMBER(OFFSET('Hygiene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1" t="e">
        <f ca="1">+IF(AND(ISNUMBER(OFFSET('Hygiene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1" t="e">
        <f ca="1">+IF(AND(ISNUMBER(OFFSET('Hygiene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1" t="e">
        <f ca="1">+IF(AND(ISNUMBER(OFFSET('Hygiene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1" t="e">
        <f ca="1">+IF(AND(ISNUMBER(OFFSET('Hygiene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1" t="e">
        <f ca="1">+IF(AND(ISNUMBER(OFFSET('Hygiene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1" t="e">
        <f ca="1">+IF(AND(ISNUMBER(OFFSET('Hygiene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1" t="e">
        <f ca="1">+IF(AND(ISNUMBER(OFFSET('Hygiene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1" t="e">
        <f ca="1">+IF(AND(ISNUMBER(OFFSET('Hygiene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1" t="e">
        <f ca="1">+IF(AND(ISNUMBER(OFFSET('Hygiene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1" t="e">
        <f ca="1">+IF(AND(ISNUMBER(OFFSET('Hygiene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1" t="e">
        <f ca="1">+IF(AND(ISNUMBER(OFFSET('Hygiene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1" t="e">
        <f ca="1">+IF(AND(ISNUMBER(OFFSET('Hygiene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1" t="e">
        <f ca="1">+IF(AND(ISNUMBER(OFFSET('Hygiene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1" t="e">
        <f ca="1">+IF(AND(ISNUMBER(OFFSET('Hygiene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1">+IF(OFFSET('Water Data'!$C$28,0,10*ROW('Water Data'!C99))="","",OFFSET('Water Data'!$C$28,0,10*ROW('Water Data'!C99)))</f>
        <v/>
      </c>
      <c r="BT105" s="34" t="str">
        <f ca="1">+IF(OFFSET('Water Data'!$C$29,0,10*ROW('Water Data'!C99))="","",OFFSET('Water Data'!$C$29,0,10*ROW('Water Data'!C99)))</f>
        <v/>
      </c>
      <c r="BU105" s="34" t="str">
        <f ca="1">+IF(OFFSET('Water Data'!$C$30,0,10*ROW('Water Data'!C99))="","",OFFSET('Water Data'!$C$30,0,10*ROW('Water Data'!C99)))</f>
        <v/>
      </c>
      <c r="BV105" s="34" t="str">
        <f ca="1">+IF(OFFSET('Water Data'!$D$28,0,10*ROW('Water Data'!D99))="","",OFFSET('Water Data'!$D$28,0,10*ROW('Water Data'!D99)))</f>
        <v/>
      </c>
      <c r="BW105" s="34" t="str">
        <f ca="1">+IF(OFFSET('Water Data'!$D$29,0,10*ROW('Water Data'!D99))="","",OFFSET('Water Data'!$D$29,0,10*ROW('Water Data'!D99)))</f>
        <v/>
      </c>
      <c r="BX105" s="34" t="str">
        <f ca="1">+IF(OFFSET('Water Data'!$D$30,0,10*ROW('Water Data'!D99))="","",OFFSET('Water Data'!$D$30,0,10*ROW('Water Data'!D99)))</f>
        <v/>
      </c>
      <c r="BY105" s="34" t="str">
        <f ca="1">+IF(OFFSET('Water Data'!$E$28,0,10*ROW('Water Data'!E99))="","",OFFSET('Water Data'!$E$28,0,10*ROW('Water Data'!E99)))</f>
        <v/>
      </c>
      <c r="BZ105" s="34" t="str">
        <f ca="1">+IF(OFFSET('Water Data'!$E$29,0,10*ROW('Water Data'!E99))="","",OFFSET('Water Data'!$E$29,0,10*ROW('Water Data'!E99)))</f>
        <v/>
      </c>
      <c r="CA105" s="34" t="str">
        <f ca="1">+IF(OFFSET('Water Data'!$E$30,0,10*ROW('Water Data'!E99))="","",OFFSET('Water Data'!$E$30,0,10*ROW('Water Data'!E99)))</f>
        <v/>
      </c>
      <c r="CB105" s="34" t="str">
        <f ca="1">+IF(OFFSET('Water Data'!$F$28,0,10*ROW('Water Data'!F99))="","",OFFSET('Water Data'!$F$28,0,10*ROW('Water Data'!F99)))</f>
        <v/>
      </c>
      <c r="CC105" s="34" t="str">
        <f ca="1">+IF(OFFSET('Water Data'!$F$29,0,10*ROW('Water Data'!F99))="","",OFFSET('Water Data'!$F$29,0,10*ROW('Water Data'!F99)))</f>
        <v/>
      </c>
      <c r="CD105" s="34" t="str">
        <f ca="1">+IF(OFFSET('Water Data'!$F$30,0,10*ROW('Water Data'!F99))="","",OFFSET('Water Data'!$F$30,0,10*ROW('Water Data'!F99)))</f>
        <v/>
      </c>
      <c r="CE105" s="34" t="str">
        <f ca="1">+IF(OFFSET('Water Data'!$G$28,0,10*ROW('Water Data'!G99))="","",OFFSET('Water Data'!$G$28,0,10*ROW('Water Data'!G99)))</f>
        <v/>
      </c>
      <c r="CF105" s="34" t="str">
        <f ca="1">+IF(OFFSET('Water Data'!$G$29,0,10*ROW('Water Data'!G99))="","",OFFSET('Water Data'!$G$29,0,10*ROW('Water Data'!G99)))</f>
        <v/>
      </c>
      <c r="CG105" s="34" t="str">
        <f ca="1">+IF(OFFSET('Water Data'!$G$30,0,10*ROW('Water Data'!G99))="","",OFFSET('Water Data'!$G$30,0,10*ROW('Water Data'!G99)))</f>
        <v/>
      </c>
      <c r="CH105" s="34" t="str">
        <f ca="1">+IF(OFFSET('Water Data'!$H$28,0,10*ROW('Water Data'!H99))="","",OFFSET('Water Data'!$H$28,0,10*ROW('Water Data'!H99)))</f>
        <v/>
      </c>
      <c r="CI105" s="34" t="str">
        <f ca="1">+IF(OFFSET('Water Data'!$H$29,0,10*ROW('Water Data'!H99))="","",OFFSET('Water Data'!$H$29,0,10*ROW('Water Data'!H99)))</f>
        <v/>
      </c>
      <c r="CJ105" s="34" t="str">
        <f ca="1">+IF(OFFSET('Water Data'!$H$30,0,10*ROW('Water Data'!H99))="","",OFFSET('Water Data'!$H$30,0,10*ROW('Water Data'!H99)))</f>
        <v/>
      </c>
      <c r="CK105" s="34" t="str">
        <f ca="1">+IF(OFFSET('Sanitation Data'!$C$29,0,10*ROW('Sanitation Data'!C99))="","",OFFSET('Sanitation Data'!$C$29,0,10*ROW('Sanitation Data'!C99)))</f>
        <v/>
      </c>
      <c r="CL105" s="34" t="str">
        <f ca="1">+IF(OFFSET('Sanitation Data'!$C$30,0,10*ROW('Sanitation Data'!C99))="","",OFFSET('Sanitation Data'!$C$30,0,10*ROW('Sanitation Data'!C99)))</f>
        <v/>
      </c>
      <c r="CM105" s="34" t="str">
        <f ca="1">+IF(OFFSET('Sanitation Data'!$C$31,0,10*ROW('Sanitation Data'!C99))="","",OFFSET('Sanitation Data'!$C$31,0,10*ROW('Sanitation Data'!C99)))</f>
        <v/>
      </c>
      <c r="CN105" s="34" t="str">
        <f ca="1">+IF(OFFSET('Sanitation Data'!$C$32,0,10*ROW('Sanitation Data'!C99))="","",OFFSET('Sanitation Data'!$C$32,0,10*ROW('Sanitation Data'!C99)))</f>
        <v/>
      </c>
      <c r="CO105" s="34" t="str">
        <f ca="1">+IF(OFFSET('Sanitation Data'!$C$33,0,10*ROW('Sanitation Data'!C99))="","",OFFSET('Sanitation Data'!$C$33,0,10*ROW('Sanitation Data'!C99)))</f>
        <v/>
      </c>
      <c r="CP105" s="34" t="str">
        <f ca="1">+IF(OFFSET('Sanitation Data'!$D$29,0,10*ROW('Sanitation Data'!D99))="","",OFFSET('Sanitation Data'!$D$29,0,10*ROW('Sanitation Data'!D99)))</f>
        <v/>
      </c>
      <c r="CQ105" s="34" t="str">
        <f ca="1">+IF(OFFSET('Sanitation Data'!$D$30,0,10*ROW('Sanitation Data'!D99))="","",OFFSET('Sanitation Data'!$D$30,0,10*ROW('Sanitation Data'!D99)))</f>
        <v/>
      </c>
      <c r="CR105" s="34" t="str">
        <f ca="1">+IF(OFFSET('Sanitation Data'!$D$31,0,10*ROW('Sanitation Data'!D99))="","",OFFSET('Sanitation Data'!$D$31,0,10*ROW('Sanitation Data'!D99)))</f>
        <v/>
      </c>
      <c r="CS105" s="34" t="str">
        <f ca="1">+IF(OFFSET('Sanitation Data'!$D$32,0,10*ROW('Sanitation Data'!D99))="","",OFFSET('Sanitation Data'!$D$32,0,10*ROW('Sanitation Data'!D99)))</f>
        <v/>
      </c>
      <c r="CT105" s="34" t="str">
        <f ca="1">+IF(OFFSET('Sanitation Data'!$D$33,0,10*ROW('Sanitation Data'!D99))="","",OFFSET('Sanitation Data'!$D$33,0,10*ROW('Sanitation Data'!D99)))</f>
        <v/>
      </c>
      <c r="CU105" s="34" t="str">
        <f ca="1">+IF(OFFSET('Sanitation Data'!$E$29,0,10*ROW('Sanitation Data'!E99))="","",OFFSET('Sanitation Data'!$E$29,0,10*ROW('Sanitation Data'!E99)))</f>
        <v/>
      </c>
      <c r="CV105" s="34" t="str">
        <f ca="1">+IF(OFFSET('Sanitation Data'!$E$30,0,10*ROW('Sanitation Data'!E99))="","",OFFSET('Sanitation Data'!$E$30,0,10*ROW('Sanitation Data'!E99)))</f>
        <v/>
      </c>
      <c r="CW105" s="34" t="str">
        <f ca="1">+IF(OFFSET('Sanitation Data'!$E$31,0,10*ROW('Sanitation Data'!E99))="","",OFFSET('Sanitation Data'!$E$31,0,10*ROW('Sanitation Data'!E99)))</f>
        <v/>
      </c>
      <c r="CX105" s="34" t="str">
        <f ca="1">+IF(OFFSET('Sanitation Data'!$E$32,0,10*ROW('Sanitation Data'!E99))="","",OFFSET('Sanitation Data'!$E$32,0,10*ROW('Sanitation Data'!E99)))</f>
        <v/>
      </c>
      <c r="CY105" s="34" t="str">
        <f ca="1">+IF(OFFSET('Sanitation Data'!$E$33,0,10*ROW('Sanitation Data'!E99))="","",OFFSET('Sanitation Data'!$E$33,0,10*ROW('Sanitation Data'!E99)))</f>
        <v/>
      </c>
      <c r="CZ105" s="34" t="str">
        <f ca="1">+IF(OFFSET('Sanitation Data'!$F$29,0,10*ROW('Sanitation Data'!F99))="","",OFFSET('Sanitation Data'!$F$29,0,10*ROW('Sanitation Data'!F99)))</f>
        <v/>
      </c>
      <c r="DA105" s="34" t="str">
        <f ca="1">+IF(OFFSET('Sanitation Data'!$F$30,0,10*ROW('Sanitation Data'!F99))="","",OFFSET('Sanitation Data'!$F$30,0,10*ROW('Sanitation Data'!F99)))</f>
        <v/>
      </c>
      <c r="DB105" s="34" t="str">
        <f ca="1">+IF(OFFSET('Sanitation Data'!$F$31,0,10*ROW('Sanitation Data'!F99))="","",OFFSET('Sanitation Data'!$F$31,0,10*ROW('Sanitation Data'!F99)))</f>
        <v/>
      </c>
      <c r="DC105" s="34" t="str">
        <f ca="1">+IF(OFFSET('Sanitation Data'!$F$32,0,10*ROW('Sanitation Data'!F99))="","",OFFSET('Sanitation Data'!$F$32,0,10*ROW('Sanitation Data'!F99)))</f>
        <v/>
      </c>
      <c r="DD105" s="34" t="str">
        <f ca="1">+IF(OFFSET('Sanitation Data'!$F$33,0,10*ROW('Sanitation Data'!F99))="","",OFFSET('Sanitation Data'!$F$33,0,10*ROW('Sanitation Data'!F99)))</f>
        <v/>
      </c>
      <c r="DE105" s="34" t="str">
        <f ca="1">+IF(OFFSET('Sanitation Data'!$G$29,0,10*ROW('Sanitation Data'!G99))="","",OFFSET('Sanitation Data'!$G$29,0,10*ROW('Sanitation Data'!G99)))</f>
        <v/>
      </c>
      <c r="DF105" s="34" t="str">
        <f ca="1">+IF(OFFSET('Sanitation Data'!$G$30,0,10*ROW('Sanitation Data'!G99))="","",OFFSET('Sanitation Data'!$G$30,0,10*ROW('Sanitation Data'!G99)))</f>
        <v/>
      </c>
      <c r="DG105" s="34" t="str">
        <f ca="1">+IF(OFFSET('Sanitation Data'!$G$31,0,10*ROW('Sanitation Data'!G99))="","",OFFSET('Sanitation Data'!$G$31,0,10*ROW('Sanitation Data'!G99)))</f>
        <v/>
      </c>
      <c r="DH105" s="34" t="str">
        <f ca="1">+IF(OFFSET('Sanitation Data'!$G$32,0,10*ROW('Sanitation Data'!G99))="","",OFFSET('Sanitation Data'!$G$32,0,10*ROW('Sanitation Data'!G99)))</f>
        <v/>
      </c>
      <c r="DI105" s="34" t="str">
        <f ca="1">+IF(OFFSET('Sanitation Data'!$G$33,0,10*ROW('Sanitation Data'!G99))="","",OFFSET('Sanitation Data'!$G$33,0,10*ROW('Sanitation Data'!G99)))</f>
        <v/>
      </c>
      <c r="DJ105" s="34" t="str">
        <f ca="1">+IF(OFFSET('Sanitation Data'!$H$29,0,10*ROW('Sanitation Data'!H99))="","",OFFSET('Sanitation Data'!$H$29,0,10*ROW('Sanitation Data'!H99)))</f>
        <v/>
      </c>
      <c r="DK105" s="34" t="str">
        <f ca="1">+IF(OFFSET('Sanitation Data'!$H$30,0,10*ROW('Sanitation Data'!H99))="","",OFFSET('Sanitation Data'!$H$30,0,10*ROW('Sanitation Data'!H99)))</f>
        <v/>
      </c>
      <c r="DL105" s="34" t="str">
        <f ca="1">+IF(OFFSET('Sanitation Data'!$H$31,0,10*ROW('Sanitation Data'!H99))="","",OFFSET('Sanitation Data'!$H$31,0,10*ROW('Sanitation Data'!H99)))</f>
        <v/>
      </c>
      <c r="DM105" s="34" t="str">
        <f ca="1">+IF(OFFSET('Sanitation Data'!$H$32,0,10*ROW('Sanitation Data'!H99))="","",OFFSET('Sanitation Data'!$H$32,0,10*ROW('Sanitation Data'!H99)))</f>
        <v/>
      </c>
      <c r="DN105" s="34" t="str">
        <f ca="1">+IF(OFFSET('Sanitation Data'!$H$33,0,10*ROW('Sanitation Data'!H99))="","",OFFSET('Sanitation Data'!$H$33,0,10*ROW('Sanitation Data'!H99)))</f>
        <v/>
      </c>
      <c r="DO105" s="34" t="str">
        <f ca="1">+IF(OFFSET('Hygiene Data'!$C$12,0,10*ROW('Hygiene Data'!C99))="","",OFFSET('Hygiene Data'!$C$12,0,10*ROW('Hygiene Data'!C99)))</f>
        <v/>
      </c>
      <c r="DP105" s="34" t="str">
        <f ca="1">+IF(OFFSET('Hygiene Data'!$C$13,0,10*ROW('Hygiene Data'!C99))="","",OFFSET('Hygiene Data'!$C$13,0,10*ROW('Hygiene Data'!C99)))</f>
        <v/>
      </c>
      <c r="DQ105" s="34" t="str">
        <f ca="1">+IF(OFFSET('Hygiene Data'!$C$14,0,10*ROW('Hygiene Data'!C99))="","",OFFSET('Hygiene Data'!$C$14,0,10*ROW('Hygiene Data'!C99)))</f>
        <v/>
      </c>
      <c r="DR105" s="34" t="str">
        <f ca="1">+IF(OFFSET('Hygiene Data'!$D$12,0,10*ROW('Hygiene Data'!D99))="","",OFFSET('Hygiene Data'!$D$12,0,10*ROW('Hygiene Data'!D99)))</f>
        <v/>
      </c>
      <c r="DS105" s="34" t="str">
        <f ca="1">+IF(OFFSET('Hygiene Data'!$D$13,0,10*ROW('Hygiene Data'!D99))="","",OFFSET('Hygiene Data'!$D$13,0,10*ROW('Hygiene Data'!D99)))</f>
        <v/>
      </c>
      <c r="DT105" s="34" t="str">
        <f ca="1">+IF(OFFSET('Hygiene Data'!$D$14,0,10*ROW('Hygiene Data'!D99))="","",OFFSET('Hygiene Data'!$D$14,0,10*ROW('Hygiene Data'!D99)))</f>
        <v/>
      </c>
      <c r="DU105" s="34" t="str">
        <f ca="1">+IF(OFFSET('Hygiene Data'!$E$12,0,10*ROW('Hygiene Data'!E99))="","",OFFSET('Hygiene Data'!$E$12,0,10*ROW('Hygiene Data'!E99)))</f>
        <v/>
      </c>
      <c r="DV105" s="34" t="str">
        <f ca="1">+IF(OFFSET('Hygiene Data'!$E$13,0,10*ROW('Hygiene Data'!E99))="","",OFFSET('Hygiene Data'!$E$13,0,10*ROW('Hygiene Data'!E99)))</f>
        <v/>
      </c>
      <c r="DW105" s="34" t="str">
        <f ca="1">+IF(OFFSET('Hygiene Data'!$E$14,0,10*ROW('Hygiene Data'!E99))="","",OFFSET('Hygiene Data'!$E$14,0,10*ROW('Hygiene Data'!E99)))</f>
        <v/>
      </c>
      <c r="DX105" s="34" t="str">
        <f ca="1">+IF(OFFSET('Hygiene Data'!$F$12,0,10*ROW('Hygiene Data'!F99))="","",OFFSET('Hygiene Data'!$F$12,0,10*ROW('Hygiene Data'!F99)))</f>
        <v/>
      </c>
      <c r="DY105" s="34" t="str">
        <f ca="1">+IF(OFFSET('Hygiene Data'!$F$13,0,10*ROW('Hygiene Data'!F99))="","",OFFSET('Hygiene Data'!$F$13,0,10*ROW('Hygiene Data'!F99)))</f>
        <v/>
      </c>
      <c r="DZ105" s="34" t="str">
        <f ca="1">+IF(OFFSET('Hygiene Data'!$F$14,0,10*ROW('Hygiene Data'!F99))="","",OFFSET('Hygiene Data'!$F$14,0,10*ROW('Hygiene Data'!F99)))</f>
        <v/>
      </c>
      <c r="EA105" s="34" t="str">
        <f ca="1">+IF(OFFSET('Hygiene Data'!$G$12,0,10*ROW('Hygiene Data'!G99))="","",OFFSET('Hygiene Data'!$G$12,0,10*ROW('Hygiene Data'!G99)))</f>
        <v/>
      </c>
      <c r="EB105" s="34" t="str">
        <f ca="1">+IF(OFFSET('Hygiene Data'!$G$13,0,10*ROW('Hygiene Data'!G99))="","",OFFSET('Hygiene Data'!$G$13,0,10*ROW('Hygiene Data'!G99)))</f>
        <v/>
      </c>
      <c r="EC105" s="34" t="str">
        <f ca="1">+IF(OFFSET('Hygiene Data'!$G$14,0,10*ROW('Hygiene Data'!G99))="","",OFFSET('Hygiene Data'!$G$14,0,10*ROW('Hygiene Data'!G99)))</f>
        <v/>
      </c>
      <c r="ED105" s="34" t="str">
        <f ca="1">+IF(OFFSET('Hygiene Data'!$H$12,0,10*ROW('Hygiene Data'!H99))="","",OFFSET('Hygiene Data'!$H$12,0,10*ROW('Hygiene Data'!H99)))</f>
        <v/>
      </c>
      <c r="EE105" s="34" t="str">
        <f ca="1">+IF(OFFSET('Hygiene Data'!$H$13,0,10*ROW('Hygiene Data'!H99))="","",OFFSET('Hygiene Data'!$H$13,0,10*ROW('Hygiene Data'!H99)))</f>
        <v/>
      </c>
      <c r="EF105" s="34" t="str">
        <f ca="1">+IF(OFFSET('Hygiene Data'!$H$14,0,10*ROW('Hygiene Data'!H99))="","",OFFSET('Hygiene Data'!$H$14,0,10*ROW('Hygiene Data'!H99)))</f>
        <v/>
      </c>
    </row>
    <row r="106" spans="1:136" x14ac:dyDescent="0.25">
      <c r="A106" s="57" t="str">
        <f ca="1">+IF(OFFSET('Water Data'!$B$1,0,10*ROW('Water Data'!B103))="","",OFFSET('Water Data'!$B$1,0,10*ROW('Water Data'!B103)))</f>
        <v/>
      </c>
      <c r="B106" s="57" t="str">
        <f ca="1">+IF(OFFSET('Water Data'!$A$3,0,10*ROW('Water Data'!A103))="","",OFFSET('Water Data'!$A$3,0,10*ROW('Water Data'!A103)))</f>
        <v/>
      </c>
      <c r="C106" s="57" t="str">
        <f ca="1">+IF(OFFSET('Water Data'!$C$3,0,10*ROW('Water Data'!C103))="","",OFFSET('Water Data'!$C$3,0,10*ROW('Water Data'!C103)))</f>
        <v/>
      </c>
      <c r="D106" s="249" t="e">
        <f ca="1">+IF(AND(ISNUMBER(OFFSET('Water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9" t="e">
        <f ca="1">+IF(AND(ISNUMBER(OFFSET('Water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9" t="e">
        <f ca="1">+IF(AND(ISNUMBER(OFFSET('Water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9" t="e">
        <f ca="1">+IF(AND(ISNUMBER(OFFSET('Water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9" t="e">
        <f ca="1">+IF(AND(ISNUMBER(OFFSET('Water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9" t="e">
        <f ca="1">+IF(AND(ISNUMBER(OFFSET('Water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9" t="e">
        <f ca="1">+IF(AND(ISNUMBER(OFFSET('Water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9" t="e">
        <f ca="1">+IF(AND(ISNUMBER(OFFSET('Water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9" t="e">
        <f ca="1">+IF(AND(ISNUMBER(OFFSET('Water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9" t="e">
        <f ca="1">+IF(AND(ISNUMBER(OFFSET('Water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9" t="e">
        <f ca="1">+IF(AND(ISNUMBER(OFFSET('Water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9" t="e">
        <f ca="1">+IF(AND(ISNUMBER(OFFSET('Water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9" t="e">
        <f ca="1">+IF(AND(ISNUMBER(OFFSET('Water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9" t="e">
        <f ca="1">+IF(AND(ISNUMBER(OFFSET('Water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9" t="e">
        <f ca="1">+IF(AND(ISNUMBER(OFFSET('Water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9" t="e">
        <f ca="1">+IF(AND(ISNUMBER(OFFSET('Water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9" t="e">
        <f ca="1">+IF(AND(ISNUMBER(OFFSET('Water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9" t="e">
        <f ca="1">+IF(AND(ISNUMBER(OFFSET('Water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0" t="e">
        <f ca="1">+IF(AND(ISNUMBER(OFFSET('Sanitation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0" t="e">
        <f ca="1">+IF(AND(ISNUMBER(OFFSET('Sanitation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0" t="e">
        <f ca="1">+IF(AND(ISNUMBER(OFFSET('Sanitation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0" t="e">
        <f ca="1">+IF(AND(ISNUMBER(OFFSET('Sanitation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0" t="e">
        <f ca="1">+IF(AND(ISNUMBER(OFFSET('Sanitation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0" t="e">
        <f ca="1">+IF(AND(ISNUMBER(OFFSET('Sanitation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0" t="e">
        <f ca="1">+IF(AND(ISNUMBER(OFFSET('Sanitation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0" t="e">
        <f ca="1">+IF(AND(ISNUMBER(OFFSET('Sanitation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0" t="e">
        <f ca="1">+IF(AND(ISNUMBER(OFFSET('Sanitation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0" t="e">
        <f ca="1">+IF(AND(ISNUMBER(OFFSET('Sanitation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0" t="e">
        <f ca="1">+IF(AND(ISNUMBER(OFFSET('Sanitation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0" t="e">
        <f ca="1">+IF(AND(ISNUMBER(OFFSET('Sanitation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0" t="e">
        <f ca="1">+IF(AND(ISNUMBER(OFFSET('Sanitation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0" t="e">
        <f ca="1">+IF(AND(ISNUMBER(OFFSET('Sanitation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0" t="e">
        <f ca="1">+IF(AND(ISNUMBER(OFFSET('Sanitation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0" t="e">
        <f ca="1">+IF(AND(ISNUMBER(OFFSET('Sanitation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0" t="e">
        <f ca="1">+IF(AND(ISNUMBER(OFFSET('Sanitation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0" t="e">
        <f ca="1">+IF(AND(ISNUMBER(OFFSET('Sanitation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0" t="e">
        <f ca="1">+IF(AND(ISNUMBER(OFFSET('Sanitation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0" t="e">
        <f ca="1">+IF(AND(ISNUMBER(OFFSET('Sanitation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0" t="e">
        <f ca="1">+IF(AND(ISNUMBER(OFFSET('Sanitation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0" t="e">
        <f ca="1">+IF(AND(ISNUMBER(OFFSET('Sanitation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0" t="e">
        <f ca="1">+IF(AND(ISNUMBER(OFFSET('Sanitation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0" t="e">
        <f ca="1">+IF(AND(ISNUMBER(OFFSET('Sanitation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0" t="e">
        <f ca="1">+IF(AND(ISNUMBER(OFFSET('Sanitation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0" t="e">
        <f ca="1">+IF(AND(ISNUMBER(OFFSET('Sanitation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0" t="e">
        <f ca="1">+IF(AND(ISNUMBER(OFFSET('Sanitation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0" t="e">
        <f ca="1">+IF(AND(ISNUMBER(OFFSET('Sanitation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0" t="e">
        <f ca="1">+IF(AND(ISNUMBER(OFFSET('Sanitation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0" t="e">
        <f ca="1">+IF(AND(ISNUMBER(OFFSET('Sanitation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1" t="e">
        <f ca="1">+IF(AND(ISNUMBER(OFFSET('Hygiene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1" t="e">
        <f ca="1">+IF(AND(ISNUMBER(OFFSET('Hygiene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1" t="e">
        <f ca="1">+IF(AND(ISNUMBER(OFFSET('Hygiene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1" t="e">
        <f ca="1">+IF(AND(ISNUMBER(OFFSET('Hygiene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1" t="e">
        <f ca="1">+IF(AND(ISNUMBER(OFFSET('Hygiene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1" t="e">
        <f ca="1">+IF(AND(ISNUMBER(OFFSET('Hygiene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1" t="e">
        <f ca="1">+IF(AND(ISNUMBER(OFFSET('Hygiene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1" t="e">
        <f ca="1">+IF(AND(ISNUMBER(OFFSET('Hygiene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1" t="e">
        <f ca="1">+IF(AND(ISNUMBER(OFFSET('Hygiene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1" t="e">
        <f ca="1">+IF(AND(ISNUMBER(OFFSET('Hygiene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1" t="e">
        <f ca="1">+IF(AND(ISNUMBER(OFFSET('Hygiene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1" t="e">
        <f ca="1">+IF(AND(ISNUMBER(OFFSET('Hygiene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1" t="e">
        <f ca="1">+IF(AND(ISNUMBER(OFFSET('Hygiene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1" t="e">
        <f ca="1">+IF(AND(ISNUMBER(OFFSET('Hygiene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1" t="e">
        <f ca="1">+IF(AND(ISNUMBER(OFFSET('Hygiene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1" t="e">
        <f ca="1">+IF(AND(ISNUMBER(OFFSET('Hygiene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1" t="e">
        <f ca="1">+IF(AND(ISNUMBER(OFFSET('Hygiene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1" t="e">
        <f ca="1">+IF(AND(ISNUMBER(OFFSET('Hygiene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1">+IF(OFFSET('Water Data'!$C$28,0,10*ROW('Water Data'!C100))="","",OFFSET('Water Data'!$C$28,0,10*ROW('Water Data'!C100)))</f>
        <v/>
      </c>
      <c r="BT106" s="34" t="str">
        <f ca="1">+IF(OFFSET('Water Data'!$C$29,0,10*ROW('Water Data'!C100))="","",OFFSET('Water Data'!$C$29,0,10*ROW('Water Data'!C100)))</f>
        <v/>
      </c>
      <c r="BU106" s="34" t="str">
        <f ca="1">+IF(OFFSET('Water Data'!$C$30,0,10*ROW('Water Data'!C100))="","",OFFSET('Water Data'!$C$30,0,10*ROW('Water Data'!C100)))</f>
        <v/>
      </c>
      <c r="BV106" s="34" t="str">
        <f ca="1">+IF(OFFSET('Water Data'!$D$28,0,10*ROW('Water Data'!D100))="","",OFFSET('Water Data'!$D$28,0,10*ROW('Water Data'!D100)))</f>
        <v/>
      </c>
      <c r="BW106" s="34" t="str">
        <f ca="1">+IF(OFFSET('Water Data'!$D$29,0,10*ROW('Water Data'!D100))="","",OFFSET('Water Data'!$D$29,0,10*ROW('Water Data'!D100)))</f>
        <v/>
      </c>
      <c r="BX106" s="34" t="str">
        <f ca="1">+IF(OFFSET('Water Data'!$D$30,0,10*ROW('Water Data'!D100))="","",OFFSET('Water Data'!$D$30,0,10*ROW('Water Data'!D100)))</f>
        <v/>
      </c>
      <c r="BY106" s="34" t="str">
        <f ca="1">+IF(OFFSET('Water Data'!$E$28,0,10*ROW('Water Data'!E100))="","",OFFSET('Water Data'!$E$28,0,10*ROW('Water Data'!E100)))</f>
        <v/>
      </c>
      <c r="BZ106" s="34" t="str">
        <f ca="1">+IF(OFFSET('Water Data'!$E$29,0,10*ROW('Water Data'!E100))="","",OFFSET('Water Data'!$E$29,0,10*ROW('Water Data'!E100)))</f>
        <v/>
      </c>
      <c r="CA106" s="34" t="str">
        <f ca="1">+IF(OFFSET('Water Data'!$E$30,0,10*ROW('Water Data'!E100))="","",OFFSET('Water Data'!$E$30,0,10*ROW('Water Data'!E100)))</f>
        <v/>
      </c>
      <c r="CB106" s="34" t="str">
        <f ca="1">+IF(OFFSET('Water Data'!$F$28,0,10*ROW('Water Data'!F100))="","",OFFSET('Water Data'!$F$28,0,10*ROW('Water Data'!F100)))</f>
        <v/>
      </c>
      <c r="CC106" s="34" t="str">
        <f ca="1">+IF(OFFSET('Water Data'!$F$29,0,10*ROW('Water Data'!F100))="","",OFFSET('Water Data'!$F$29,0,10*ROW('Water Data'!F100)))</f>
        <v/>
      </c>
      <c r="CD106" s="34" t="str">
        <f ca="1">+IF(OFFSET('Water Data'!$F$30,0,10*ROW('Water Data'!F100))="","",OFFSET('Water Data'!$F$30,0,10*ROW('Water Data'!F100)))</f>
        <v/>
      </c>
      <c r="CE106" s="34" t="str">
        <f ca="1">+IF(OFFSET('Water Data'!$G$28,0,10*ROW('Water Data'!G100))="","",OFFSET('Water Data'!$G$28,0,10*ROW('Water Data'!G100)))</f>
        <v/>
      </c>
      <c r="CF106" s="34" t="str">
        <f ca="1">+IF(OFFSET('Water Data'!$G$29,0,10*ROW('Water Data'!G100))="","",OFFSET('Water Data'!$G$29,0,10*ROW('Water Data'!G100)))</f>
        <v/>
      </c>
      <c r="CG106" s="34" t="str">
        <f ca="1">+IF(OFFSET('Water Data'!$G$30,0,10*ROW('Water Data'!G100))="","",OFFSET('Water Data'!$G$30,0,10*ROW('Water Data'!G100)))</f>
        <v/>
      </c>
      <c r="CH106" s="34" t="str">
        <f ca="1">+IF(OFFSET('Water Data'!$H$28,0,10*ROW('Water Data'!H100))="","",OFFSET('Water Data'!$H$28,0,10*ROW('Water Data'!H100)))</f>
        <v/>
      </c>
      <c r="CI106" s="34" t="str">
        <f ca="1">+IF(OFFSET('Water Data'!$H$29,0,10*ROW('Water Data'!H100))="","",OFFSET('Water Data'!$H$29,0,10*ROW('Water Data'!H100)))</f>
        <v/>
      </c>
      <c r="CJ106" s="34" t="str">
        <f ca="1">+IF(OFFSET('Water Data'!$H$30,0,10*ROW('Water Data'!H100))="","",OFFSET('Water Data'!$H$30,0,10*ROW('Water Data'!H100)))</f>
        <v/>
      </c>
      <c r="CK106" s="34" t="str">
        <f ca="1">+IF(OFFSET('Sanitation Data'!$C$29,0,10*ROW('Sanitation Data'!C100))="","",OFFSET('Sanitation Data'!$C$29,0,10*ROW('Sanitation Data'!C100)))</f>
        <v/>
      </c>
      <c r="CL106" s="34" t="str">
        <f ca="1">+IF(OFFSET('Sanitation Data'!$C$30,0,10*ROW('Sanitation Data'!C100))="","",OFFSET('Sanitation Data'!$C$30,0,10*ROW('Sanitation Data'!C100)))</f>
        <v/>
      </c>
      <c r="CM106" s="34" t="str">
        <f ca="1">+IF(OFFSET('Sanitation Data'!$C$31,0,10*ROW('Sanitation Data'!C100))="","",OFFSET('Sanitation Data'!$C$31,0,10*ROW('Sanitation Data'!C100)))</f>
        <v/>
      </c>
      <c r="CN106" s="34" t="str">
        <f ca="1">+IF(OFFSET('Sanitation Data'!$C$32,0,10*ROW('Sanitation Data'!C100))="","",OFFSET('Sanitation Data'!$C$32,0,10*ROW('Sanitation Data'!C100)))</f>
        <v/>
      </c>
      <c r="CO106" s="34" t="str">
        <f ca="1">+IF(OFFSET('Sanitation Data'!$C$33,0,10*ROW('Sanitation Data'!C100))="","",OFFSET('Sanitation Data'!$C$33,0,10*ROW('Sanitation Data'!C100)))</f>
        <v/>
      </c>
      <c r="CP106" s="34" t="str">
        <f ca="1">+IF(OFFSET('Sanitation Data'!$D$29,0,10*ROW('Sanitation Data'!D100))="","",OFFSET('Sanitation Data'!$D$29,0,10*ROW('Sanitation Data'!D100)))</f>
        <v/>
      </c>
      <c r="CQ106" s="34" t="str">
        <f ca="1">+IF(OFFSET('Sanitation Data'!$D$30,0,10*ROW('Sanitation Data'!D100))="","",OFFSET('Sanitation Data'!$D$30,0,10*ROW('Sanitation Data'!D100)))</f>
        <v/>
      </c>
      <c r="CR106" s="34" t="str">
        <f ca="1">+IF(OFFSET('Sanitation Data'!$D$31,0,10*ROW('Sanitation Data'!D100))="","",OFFSET('Sanitation Data'!$D$31,0,10*ROW('Sanitation Data'!D100)))</f>
        <v/>
      </c>
      <c r="CS106" s="34" t="str">
        <f ca="1">+IF(OFFSET('Sanitation Data'!$D$32,0,10*ROW('Sanitation Data'!D100))="","",OFFSET('Sanitation Data'!$D$32,0,10*ROW('Sanitation Data'!D100)))</f>
        <v/>
      </c>
      <c r="CT106" s="34" t="str">
        <f ca="1">+IF(OFFSET('Sanitation Data'!$D$33,0,10*ROW('Sanitation Data'!D100))="","",OFFSET('Sanitation Data'!$D$33,0,10*ROW('Sanitation Data'!D100)))</f>
        <v/>
      </c>
      <c r="CU106" s="34" t="str">
        <f ca="1">+IF(OFFSET('Sanitation Data'!$E$29,0,10*ROW('Sanitation Data'!E100))="","",OFFSET('Sanitation Data'!$E$29,0,10*ROW('Sanitation Data'!E100)))</f>
        <v/>
      </c>
      <c r="CV106" s="34" t="str">
        <f ca="1">+IF(OFFSET('Sanitation Data'!$E$30,0,10*ROW('Sanitation Data'!E100))="","",OFFSET('Sanitation Data'!$E$30,0,10*ROW('Sanitation Data'!E100)))</f>
        <v/>
      </c>
      <c r="CW106" s="34" t="str">
        <f ca="1">+IF(OFFSET('Sanitation Data'!$E$31,0,10*ROW('Sanitation Data'!E100))="","",OFFSET('Sanitation Data'!$E$31,0,10*ROW('Sanitation Data'!E100)))</f>
        <v/>
      </c>
      <c r="CX106" s="34" t="str">
        <f ca="1">+IF(OFFSET('Sanitation Data'!$E$32,0,10*ROW('Sanitation Data'!E100))="","",OFFSET('Sanitation Data'!$E$32,0,10*ROW('Sanitation Data'!E100)))</f>
        <v/>
      </c>
      <c r="CY106" s="34" t="str">
        <f ca="1">+IF(OFFSET('Sanitation Data'!$E$33,0,10*ROW('Sanitation Data'!E100))="","",OFFSET('Sanitation Data'!$E$33,0,10*ROW('Sanitation Data'!E100)))</f>
        <v/>
      </c>
      <c r="CZ106" s="34" t="str">
        <f ca="1">+IF(OFFSET('Sanitation Data'!$F$29,0,10*ROW('Sanitation Data'!F100))="","",OFFSET('Sanitation Data'!$F$29,0,10*ROW('Sanitation Data'!F100)))</f>
        <v/>
      </c>
      <c r="DA106" s="34" t="str">
        <f ca="1">+IF(OFFSET('Sanitation Data'!$F$30,0,10*ROW('Sanitation Data'!F100))="","",OFFSET('Sanitation Data'!$F$30,0,10*ROW('Sanitation Data'!F100)))</f>
        <v/>
      </c>
      <c r="DB106" s="34" t="str">
        <f ca="1">+IF(OFFSET('Sanitation Data'!$F$31,0,10*ROW('Sanitation Data'!F100))="","",OFFSET('Sanitation Data'!$F$31,0,10*ROW('Sanitation Data'!F100)))</f>
        <v/>
      </c>
      <c r="DC106" s="34" t="str">
        <f ca="1">+IF(OFFSET('Sanitation Data'!$F$32,0,10*ROW('Sanitation Data'!F100))="","",OFFSET('Sanitation Data'!$F$32,0,10*ROW('Sanitation Data'!F100)))</f>
        <v/>
      </c>
      <c r="DD106" s="34" t="str">
        <f ca="1">+IF(OFFSET('Sanitation Data'!$F$33,0,10*ROW('Sanitation Data'!F100))="","",OFFSET('Sanitation Data'!$F$33,0,10*ROW('Sanitation Data'!F100)))</f>
        <v/>
      </c>
      <c r="DE106" s="34" t="str">
        <f ca="1">+IF(OFFSET('Sanitation Data'!$G$29,0,10*ROW('Sanitation Data'!G100))="","",OFFSET('Sanitation Data'!$G$29,0,10*ROW('Sanitation Data'!G100)))</f>
        <v/>
      </c>
      <c r="DF106" s="34" t="str">
        <f ca="1">+IF(OFFSET('Sanitation Data'!$G$30,0,10*ROW('Sanitation Data'!G100))="","",OFFSET('Sanitation Data'!$G$30,0,10*ROW('Sanitation Data'!G100)))</f>
        <v/>
      </c>
      <c r="DG106" s="34" t="str">
        <f ca="1">+IF(OFFSET('Sanitation Data'!$G$31,0,10*ROW('Sanitation Data'!G100))="","",OFFSET('Sanitation Data'!$G$31,0,10*ROW('Sanitation Data'!G100)))</f>
        <v/>
      </c>
      <c r="DH106" s="34" t="str">
        <f ca="1">+IF(OFFSET('Sanitation Data'!$G$32,0,10*ROW('Sanitation Data'!G100))="","",OFFSET('Sanitation Data'!$G$32,0,10*ROW('Sanitation Data'!G100)))</f>
        <v/>
      </c>
      <c r="DI106" s="34" t="str">
        <f ca="1">+IF(OFFSET('Sanitation Data'!$G$33,0,10*ROW('Sanitation Data'!G100))="","",OFFSET('Sanitation Data'!$G$33,0,10*ROW('Sanitation Data'!G100)))</f>
        <v/>
      </c>
      <c r="DJ106" s="34" t="str">
        <f ca="1">+IF(OFFSET('Sanitation Data'!$H$29,0,10*ROW('Sanitation Data'!H100))="","",OFFSET('Sanitation Data'!$H$29,0,10*ROW('Sanitation Data'!H100)))</f>
        <v/>
      </c>
      <c r="DK106" s="34" t="str">
        <f ca="1">+IF(OFFSET('Sanitation Data'!$H$30,0,10*ROW('Sanitation Data'!H100))="","",OFFSET('Sanitation Data'!$H$30,0,10*ROW('Sanitation Data'!H100)))</f>
        <v/>
      </c>
      <c r="DL106" s="34" t="str">
        <f ca="1">+IF(OFFSET('Sanitation Data'!$H$31,0,10*ROW('Sanitation Data'!H100))="","",OFFSET('Sanitation Data'!$H$31,0,10*ROW('Sanitation Data'!H100)))</f>
        <v/>
      </c>
      <c r="DM106" s="34" t="str">
        <f ca="1">+IF(OFFSET('Sanitation Data'!$H$32,0,10*ROW('Sanitation Data'!H100))="","",OFFSET('Sanitation Data'!$H$32,0,10*ROW('Sanitation Data'!H100)))</f>
        <v/>
      </c>
      <c r="DN106" s="34" t="str">
        <f ca="1">+IF(OFFSET('Sanitation Data'!$H$33,0,10*ROW('Sanitation Data'!H100))="","",OFFSET('Sanitation Data'!$H$33,0,10*ROW('Sanitation Data'!H100)))</f>
        <v/>
      </c>
      <c r="DO106" s="34" t="str">
        <f ca="1">+IF(OFFSET('Hygiene Data'!$C$12,0,10*ROW('Hygiene Data'!C100))="","",OFFSET('Hygiene Data'!$C$12,0,10*ROW('Hygiene Data'!C100)))</f>
        <v/>
      </c>
      <c r="DP106" s="34" t="str">
        <f ca="1">+IF(OFFSET('Hygiene Data'!$C$13,0,10*ROW('Hygiene Data'!C100))="","",OFFSET('Hygiene Data'!$C$13,0,10*ROW('Hygiene Data'!C100)))</f>
        <v/>
      </c>
      <c r="DQ106" s="34" t="str">
        <f ca="1">+IF(OFFSET('Hygiene Data'!$C$14,0,10*ROW('Hygiene Data'!C100))="","",OFFSET('Hygiene Data'!$C$14,0,10*ROW('Hygiene Data'!C100)))</f>
        <v/>
      </c>
      <c r="DR106" s="34" t="str">
        <f ca="1">+IF(OFFSET('Hygiene Data'!$D$12,0,10*ROW('Hygiene Data'!D100))="","",OFFSET('Hygiene Data'!$D$12,0,10*ROW('Hygiene Data'!D100)))</f>
        <v/>
      </c>
      <c r="DS106" s="34" t="str">
        <f ca="1">+IF(OFFSET('Hygiene Data'!$D$13,0,10*ROW('Hygiene Data'!D100))="","",OFFSET('Hygiene Data'!$D$13,0,10*ROW('Hygiene Data'!D100)))</f>
        <v/>
      </c>
      <c r="DT106" s="34" t="str">
        <f ca="1">+IF(OFFSET('Hygiene Data'!$D$14,0,10*ROW('Hygiene Data'!D100))="","",OFFSET('Hygiene Data'!$D$14,0,10*ROW('Hygiene Data'!D100)))</f>
        <v/>
      </c>
      <c r="DU106" s="34" t="str">
        <f ca="1">+IF(OFFSET('Hygiene Data'!$E$12,0,10*ROW('Hygiene Data'!E100))="","",OFFSET('Hygiene Data'!$E$12,0,10*ROW('Hygiene Data'!E100)))</f>
        <v/>
      </c>
      <c r="DV106" s="34" t="str">
        <f ca="1">+IF(OFFSET('Hygiene Data'!$E$13,0,10*ROW('Hygiene Data'!E100))="","",OFFSET('Hygiene Data'!$E$13,0,10*ROW('Hygiene Data'!E100)))</f>
        <v/>
      </c>
      <c r="DW106" s="34" t="str">
        <f ca="1">+IF(OFFSET('Hygiene Data'!$E$14,0,10*ROW('Hygiene Data'!E100))="","",OFFSET('Hygiene Data'!$E$14,0,10*ROW('Hygiene Data'!E100)))</f>
        <v/>
      </c>
      <c r="DX106" s="34" t="str">
        <f ca="1">+IF(OFFSET('Hygiene Data'!$F$12,0,10*ROW('Hygiene Data'!F100))="","",OFFSET('Hygiene Data'!$F$12,0,10*ROW('Hygiene Data'!F100)))</f>
        <v/>
      </c>
      <c r="DY106" s="34" t="str">
        <f ca="1">+IF(OFFSET('Hygiene Data'!$F$13,0,10*ROW('Hygiene Data'!F100))="","",OFFSET('Hygiene Data'!$F$13,0,10*ROW('Hygiene Data'!F100)))</f>
        <v/>
      </c>
      <c r="DZ106" s="34" t="str">
        <f ca="1">+IF(OFFSET('Hygiene Data'!$F$14,0,10*ROW('Hygiene Data'!F100))="","",OFFSET('Hygiene Data'!$F$14,0,10*ROW('Hygiene Data'!F100)))</f>
        <v/>
      </c>
      <c r="EA106" s="34" t="str">
        <f ca="1">+IF(OFFSET('Hygiene Data'!$G$12,0,10*ROW('Hygiene Data'!G100))="","",OFFSET('Hygiene Data'!$G$12,0,10*ROW('Hygiene Data'!G100)))</f>
        <v/>
      </c>
      <c r="EB106" s="34" t="str">
        <f ca="1">+IF(OFFSET('Hygiene Data'!$G$13,0,10*ROW('Hygiene Data'!G100))="","",OFFSET('Hygiene Data'!$G$13,0,10*ROW('Hygiene Data'!G100)))</f>
        <v/>
      </c>
      <c r="EC106" s="34" t="str">
        <f ca="1">+IF(OFFSET('Hygiene Data'!$G$14,0,10*ROW('Hygiene Data'!G100))="","",OFFSET('Hygiene Data'!$G$14,0,10*ROW('Hygiene Data'!G100)))</f>
        <v/>
      </c>
      <c r="ED106" s="34" t="str">
        <f ca="1">+IF(OFFSET('Hygiene Data'!$H$12,0,10*ROW('Hygiene Data'!H100))="","",OFFSET('Hygiene Data'!$H$12,0,10*ROW('Hygiene Data'!H100)))</f>
        <v/>
      </c>
      <c r="EE106" s="34" t="str">
        <f ca="1">+IF(OFFSET('Hygiene Data'!$H$13,0,10*ROW('Hygiene Data'!H100))="","",OFFSET('Hygiene Data'!$H$13,0,10*ROW('Hygiene Data'!H100)))</f>
        <v/>
      </c>
      <c r="EF106" s="34" t="str">
        <f ca="1">+IF(OFFSET('Hygiene Data'!$H$14,0,10*ROW('Hygiene Data'!H100))="","",OFFSET('Hygiene Data'!$H$14,0,10*ROW('Hygiene Data'!H100)))</f>
        <v/>
      </c>
    </row>
    <row r="107" spans="1:136" x14ac:dyDescent="0.25">
      <c r="A107" s="57" t="str">
        <f ca="1">+IF(OFFSET('Water Data'!$B$1,0,10*ROW('Water Data'!B104))="","",OFFSET('Water Data'!$B$1,0,10*ROW('Water Data'!B104)))</f>
        <v/>
      </c>
      <c r="B107" s="57" t="str">
        <f ca="1">+IF(OFFSET('Water Data'!$A$3,0,10*ROW('Water Data'!A104))="","",OFFSET('Water Data'!$A$3,0,10*ROW('Water Data'!A104)))</f>
        <v/>
      </c>
      <c r="C107" s="57" t="str">
        <f ca="1">+IF(OFFSET('Water Data'!$C$3,0,10*ROW('Water Data'!C104))="","",OFFSET('Water Data'!$C$3,0,10*ROW('Water Data'!C104)))</f>
        <v/>
      </c>
      <c r="D107" s="249" t="e">
        <f ca="1">+IF(AND(ISNUMBER(OFFSET('Water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9" t="e">
        <f ca="1">+IF(AND(ISNUMBER(OFFSET('Water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9" t="e">
        <f ca="1">+IF(AND(ISNUMBER(OFFSET('Water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9" t="e">
        <f ca="1">+IF(AND(ISNUMBER(OFFSET('Water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9" t="e">
        <f ca="1">+IF(AND(ISNUMBER(OFFSET('Water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9" t="e">
        <f ca="1">+IF(AND(ISNUMBER(OFFSET('Water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9" t="e">
        <f ca="1">+IF(AND(ISNUMBER(OFFSET('Water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9" t="e">
        <f ca="1">+IF(AND(ISNUMBER(OFFSET('Water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9" t="e">
        <f ca="1">+IF(AND(ISNUMBER(OFFSET('Water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9" t="e">
        <f ca="1">+IF(AND(ISNUMBER(OFFSET('Water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9" t="e">
        <f ca="1">+IF(AND(ISNUMBER(OFFSET('Water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9" t="e">
        <f ca="1">+IF(AND(ISNUMBER(OFFSET('Water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9" t="e">
        <f ca="1">+IF(AND(ISNUMBER(OFFSET('Water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9" t="e">
        <f ca="1">+IF(AND(ISNUMBER(OFFSET('Water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9" t="e">
        <f ca="1">+IF(AND(ISNUMBER(OFFSET('Water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9" t="e">
        <f ca="1">+IF(AND(ISNUMBER(OFFSET('Water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9" t="e">
        <f ca="1">+IF(AND(ISNUMBER(OFFSET('Water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9" t="e">
        <f ca="1">+IF(AND(ISNUMBER(OFFSET('Water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0" t="e">
        <f ca="1">+IF(AND(ISNUMBER(OFFSET('Sanitation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0" t="e">
        <f ca="1">+IF(AND(ISNUMBER(OFFSET('Sanitation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0" t="e">
        <f ca="1">+IF(AND(ISNUMBER(OFFSET('Sanitation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0" t="e">
        <f ca="1">+IF(AND(ISNUMBER(OFFSET('Sanitation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0" t="e">
        <f ca="1">+IF(AND(ISNUMBER(OFFSET('Sanitation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0" t="e">
        <f ca="1">+IF(AND(ISNUMBER(OFFSET('Sanitation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0" t="e">
        <f ca="1">+IF(AND(ISNUMBER(OFFSET('Sanitation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0" t="e">
        <f ca="1">+IF(AND(ISNUMBER(OFFSET('Sanitation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0" t="e">
        <f ca="1">+IF(AND(ISNUMBER(OFFSET('Sanitation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0" t="e">
        <f ca="1">+IF(AND(ISNUMBER(OFFSET('Sanitation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0" t="e">
        <f ca="1">+IF(AND(ISNUMBER(OFFSET('Sanitation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0" t="e">
        <f ca="1">+IF(AND(ISNUMBER(OFFSET('Sanitation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0" t="e">
        <f ca="1">+IF(AND(ISNUMBER(OFFSET('Sanitation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0" t="e">
        <f ca="1">+IF(AND(ISNUMBER(OFFSET('Sanitation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0" t="e">
        <f ca="1">+IF(AND(ISNUMBER(OFFSET('Sanitation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0" t="e">
        <f ca="1">+IF(AND(ISNUMBER(OFFSET('Sanitation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0" t="e">
        <f ca="1">+IF(AND(ISNUMBER(OFFSET('Sanitation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0" t="e">
        <f ca="1">+IF(AND(ISNUMBER(OFFSET('Sanitation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0" t="e">
        <f ca="1">+IF(AND(ISNUMBER(OFFSET('Sanitation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0" t="e">
        <f ca="1">+IF(AND(ISNUMBER(OFFSET('Sanitation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0" t="e">
        <f ca="1">+IF(AND(ISNUMBER(OFFSET('Sanitation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0" t="e">
        <f ca="1">+IF(AND(ISNUMBER(OFFSET('Sanitation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0" t="e">
        <f ca="1">+IF(AND(ISNUMBER(OFFSET('Sanitation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0" t="e">
        <f ca="1">+IF(AND(ISNUMBER(OFFSET('Sanitation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0" t="e">
        <f ca="1">+IF(AND(ISNUMBER(OFFSET('Sanitation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0" t="e">
        <f ca="1">+IF(AND(ISNUMBER(OFFSET('Sanitation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0" t="e">
        <f ca="1">+IF(AND(ISNUMBER(OFFSET('Sanitation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0" t="e">
        <f ca="1">+IF(AND(ISNUMBER(OFFSET('Sanitation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0" t="e">
        <f ca="1">+IF(AND(ISNUMBER(OFFSET('Sanitation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0" t="e">
        <f ca="1">+IF(AND(ISNUMBER(OFFSET('Sanitation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1" t="e">
        <f ca="1">+IF(AND(ISNUMBER(OFFSET('Hygiene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1" t="e">
        <f ca="1">+IF(AND(ISNUMBER(OFFSET('Hygiene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1" t="e">
        <f ca="1">+IF(AND(ISNUMBER(OFFSET('Hygiene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1" t="e">
        <f ca="1">+IF(AND(ISNUMBER(OFFSET('Hygiene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1" t="e">
        <f ca="1">+IF(AND(ISNUMBER(OFFSET('Hygiene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1" t="e">
        <f ca="1">+IF(AND(ISNUMBER(OFFSET('Hygiene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1" t="e">
        <f ca="1">+IF(AND(ISNUMBER(OFFSET('Hygiene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1" t="e">
        <f ca="1">+IF(AND(ISNUMBER(OFFSET('Hygiene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1" t="e">
        <f ca="1">+IF(AND(ISNUMBER(OFFSET('Hygiene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1" t="e">
        <f ca="1">+IF(AND(ISNUMBER(OFFSET('Hygiene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1" t="e">
        <f ca="1">+IF(AND(ISNUMBER(OFFSET('Hygiene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1" t="e">
        <f ca="1">+IF(AND(ISNUMBER(OFFSET('Hygiene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1" t="e">
        <f ca="1">+IF(AND(ISNUMBER(OFFSET('Hygiene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1" t="e">
        <f ca="1">+IF(AND(ISNUMBER(OFFSET('Hygiene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1" t="e">
        <f ca="1">+IF(AND(ISNUMBER(OFFSET('Hygiene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1" t="e">
        <f ca="1">+IF(AND(ISNUMBER(OFFSET('Hygiene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1" t="e">
        <f ca="1">+IF(AND(ISNUMBER(OFFSET('Hygiene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1" t="e">
        <f ca="1">+IF(AND(ISNUMBER(OFFSET('Hygiene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1">+IF(OFFSET('Water Data'!$C$28,0,10*ROW('Water Data'!C101))="","",OFFSET('Water Data'!$C$28,0,10*ROW('Water Data'!C101)))</f>
        <v/>
      </c>
      <c r="BT107" s="34" t="str">
        <f ca="1">+IF(OFFSET('Water Data'!$C$29,0,10*ROW('Water Data'!C101))="","",OFFSET('Water Data'!$C$29,0,10*ROW('Water Data'!C101)))</f>
        <v/>
      </c>
      <c r="BU107" s="34" t="str">
        <f ca="1">+IF(OFFSET('Water Data'!$C$30,0,10*ROW('Water Data'!C101))="","",OFFSET('Water Data'!$C$30,0,10*ROW('Water Data'!C101)))</f>
        <v/>
      </c>
      <c r="BV107" s="34" t="str">
        <f ca="1">+IF(OFFSET('Water Data'!$D$28,0,10*ROW('Water Data'!D101))="","",OFFSET('Water Data'!$D$28,0,10*ROW('Water Data'!D101)))</f>
        <v/>
      </c>
      <c r="BW107" s="34" t="str">
        <f ca="1">+IF(OFFSET('Water Data'!$D$29,0,10*ROW('Water Data'!D101))="","",OFFSET('Water Data'!$D$29,0,10*ROW('Water Data'!D101)))</f>
        <v/>
      </c>
      <c r="BX107" s="34" t="str">
        <f ca="1">+IF(OFFSET('Water Data'!$D$30,0,10*ROW('Water Data'!D101))="","",OFFSET('Water Data'!$D$30,0,10*ROW('Water Data'!D101)))</f>
        <v/>
      </c>
      <c r="BY107" s="34" t="str">
        <f ca="1">+IF(OFFSET('Water Data'!$E$28,0,10*ROW('Water Data'!E101))="","",OFFSET('Water Data'!$E$28,0,10*ROW('Water Data'!E101)))</f>
        <v/>
      </c>
      <c r="BZ107" s="34" t="str">
        <f ca="1">+IF(OFFSET('Water Data'!$E$29,0,10*ROW('Water Data'!E101))="","",OFFSET('Water Data'!$E$29,0,10*ROW('Water Data'!E101)))</f>
        <v/>
      </c>
      <c r="CA107" s="34" t="str">
        <f ca="1">+IF(OFFSET('Water Data'!$E$30,0,10*ROW('Water Data'!E101))="","",OFFSET('Water Data'!$E$30,0,10*ROW('Water Data'!E101)))</f>
        <v/>
      </c>
      <c r="CB107" s="34" t="str">
        <f ca="1">+IF(OFFSET('Water Data'!$F$28,0,10*ROW('Water Data'!F101))="","",OFFSET('Water Data'!$F$28,0,10*ROW('Water Data'!F101)))</f>
        <v/>
      </c>
      <c r="CC107" s="34" t="str">
        <f ca="1">+IF(OFFSET('Water Data'!$F$29,0,10*ROW('Water Data'!F101))="","",OFFSET('Water Data'!$F$29,0,10*ROW('Water Data'!F101)))</f>
        <v/>
      </c>
      <c r="CD107" s="34" t="str">
        <f ca="1">+IF(OFFSET('Water Data'!$F$30,0,10*ROW('Water Data'!F101))="","",OFFSET('Water Data'!$F$30,0,10*ROW('Water Data'!F101)))</f>
        <v/>
      </c>
      <c r="CE107" s="34" t="str">
        <f ca="1">+IF(OFFSET('Water Data'!$G$28,0,10*ROW('Water Data'!G101))="","",OFFSET('Water Data'!$G$28,0,10*ROW('Water Data'!G101)))</f>
        <v/>
      </c>
      <c r="CF107" s="34" t="str">
        <f ca="1">+IF(OFFSET('Water Data'!$G$29,0,10*ROW('Water Data'!G101))="","",OFFSET('Water Data'!$G$29,0,10*ROW('Water Data'!G101)))</f>
        <v/>
      </c>
      <c r="CG107" s="34" t="str">
        <f ca="1">+IF(OFFSET('Water Data'!$G$30,0,10*ROW('Water Data'!G101))="","",OFFSET('Water Data'!$G$30,0,10*ROW('Water Data'!G101)))</f>
        <v/>
      </c>
      <c r="CH107" s="34" t="str">
        <f ca="1">+IF(OFFSET('Water Data'!$H$28,0,10*ROW('Water Data'!H101))="","",OFFSET('Water Data'!$H$28,0,10*ROW('Water Data'!H101)))</f>
        <v/>
      </c>
      <c r="CI107" s="34" t="str">
        <f ca="1">+IF(OFFSET('Water Data'!$H$29,0,10*ROW('Water Data'!H101))="","",OFFSET('Water Data'!$H$29,0,10*ROW('Water Data'!H101)))</f>
        <v/>
      </c>
      <c r="CJ107" s="34" t="str">
        <f ca="1">+IF(OFFSET('Water Data'!$H$30,0,10*ROW('Water Data'!H101))="","",OFFSET('Water Data'!$H$30,0,10*ROW('Water Data'!H101)))</f>
        <v/>
      </c>
      <c r="CK107" s="34" t="str">
        <f ca="1">+IF(OFFSET('Sanitation Data'!$C$29,0,10*ROW('Sanitation Data'!C101))="","",OFFSET('Sanitation Data'!$C$29,0,10*ROW('Sanitation Data'!C101)))</f>
        <v/>
      </c>
      <c r="CL107" s="34" t="str">
        <f ca="1">+IF(OFFSET('Sanitation Data'!$C$30,0,10*ROW('Sanitation Data'!C101))="","",OFFSET('Sanitation Data'!$C$30,0,10*ROW('Sanitation Data'!C101)))</f>
        <v/>
      </c>
      <c r="CM107" s="34" t="str">
        <f ca="1">+IF(OFFSET('Sanitation Data'!$C$31,0,10*ROW('Sanitation Data'!C101))="","",OFFSET('Sanitation Data'!$C$31,0,10*ROW('Sanitation Data'!C101)))</f>
        <v/>
      </c>
      <c r="CN107" s="34" t="str">
        <f ca="1">+IF(OFFSET('Sanitation Data'!$C$32,0,10*ROW('Sanitation Data'!C101))="","",OFFSET('Sanitation Data'!$C$32,0,10*ROW('Sanitation Data'!C101)))</f>
        <v/>
      </c>
      <c r="CO107" s="34" t="str">
        <f ca="1">+IF(OFFSET('Sanitation Data'!$C$33,0,10*ROW('Sanitation Data'!C101))="","",OFFSET('Sanitation Data'!$C$33,0,10*ROW('Sanitation Data'!C101)))</f>
        <v/>
      </c>
      <c r="CP107" s="34" t="str">
        <f ca="1">+IF(OFFSET('Sanitation Data'!$D$29,0,10*ROW('Sanitation Data'!D101))="","",OFFSET('Sanitation Data'!$D$29,0,10*ROW('Sanitation Data'!D101)))</f>
        <v/>
      </c>
      <c r="CQ107" s="34" t="str">
        <f ca="1">+IF(OFFSET('Sanitation Data'!$D$30,0,10*ROW('Sanitation Data'!D101))="","",OFFSET('Sanitation Data'!$D$30,0,10*ROW('Sanitation Data'!D101)))</f>
        <v/>
      </c>
      <c r="CR107" s="34" t="str">
        <f ca="1">+IF(OFFSET('Sanitation Data'!$D$31,0,10*ROW('Sanitation Data'!D101))="","",OFFSET('Sanitation Data'!$D$31,0,10*ROW('Sanitation Data'!D101)))</f>
        <v/>
      </c>
      <c r="CS107" s="34" t="str">
        <f ca="1">+IF(OFFSET('Sanitation Data'!$D$32,0,10*ROW('Sanitation Data'!D101))="","",OFFSET('Sanitation Data'!$D$32,0,10*ROW('Sanitation Data'!D101)))</f>
        <v/>
      </c>
      <c r="CT107" s="34" t="str">
        <f ca="1">+IF(OFFSET('Sanitation Data'!$D$33,0,10*ROW('Sanitation Data'!D101))="","",OFFSET('Sanitation Data'!$D$33,0,10*ROW('Sanitation Data'!D101)))</f>
        <v/>
      </c>
      <c r="CU107" s="34" t="str">
        <f ca="1">+IF(OFFSET('Sanitation Data'!$E$29,0,10*ROW('Sanitation Data'!E101))="","",OFFSET('Sanitation Data'!$E$29,0,10*ROW('Sanitation Data'!E101)))</f>
        <v/>
      </c>
      <c r="CV107" s="34" t="str">
        <f ca="1">+IF(OFFSET('Sanitation Data'!$E$30,0,10*ROW('Sanitation Data'!E101))="","",OFFSET('Sanitation Data'!$E$30,0,10*ROW('Sanitation Data'!E101)))</f>
        <v/>
      </c>
      <c r="CW107" s="34" t="str">
        <f ca="1">+IF(OFFSET('Sanitation Data'!$E$31,0,10*ROW('Sanitation Data'!E101))="","",OFFSET('Sanitation Data'!$E$31,0,10*ROW('Sanitation Data'!E101)))</f>
        <v/>
      </c>
      <c r="CX107" s="34" t="str">
        <f ca="1">+IF(OFFSET('Sanitation Data'!$E$32,0,10*ROW('Sanitation Data'!E101))="","",OFFSET('Sanitation Data'!$E$32,0,10*ROW('Sanitation Data'!E101)))</f>
        <v/>
      </c>
      <c r="CY107" s="34" t="str">
        <f ca="1">+IF(OFFSET('Sanitation Data'!$E$33,0,10*ROW('Sanitation Data'!E101))="","",OFFSET('Sanitation Data'!$E$33,0,10*ROW('Sanitation Data'!E101)))</f>
        <v/>
      </c>
      <c r="CZ107" s="34" t="str">
        <f ca="1">+IF(OFFSET('Sanitation Data'!$F$29,0,10*ROW('Sanitation Data'!F101))="","",OFFSET('Sanitation Data'!$F$29,0,10*ROW('Sanitation Data'!F101)))</f>
        <v/>
      </c>
      <c r="DA107" s="34" t="str">
        <f ca="1">+IF(OFFSET('Sanitation Data'!$F$30,0,10*ROW('Sanitation Data'!F101))="","",OFFSET('Sanitation Data'!$F$30,0,10*ROW('Sanitation Data'!F101)))</f>
        <v/>
      </c>
      <c r="DB107" s="34" t="str">
        <f ca="1">+IF(OFFSET('Sanitation Data'!$F$31,0,10*ROW('Sanitation Data'!F101))="","",OFFSET('Sanitation Data'!$F$31,0,10*ROW('Sanitation Data'!F101)))</f>
        <v/>
      </c>
      <c r="DC107" s="34" t="str">
        <f ca="1">+IF(OFFSET('Sanitation Data'!$F$32,0,10*ROW('Sanitation Data'!F101))="","",OFFSET('Sanitation Data'!$F$32,0,10*ROW('Sanitation Data'!F101)))</f>
        <v/>
      </c>
      <c r="DD107" s="34" t="str">
        <f ca="1">+IF(OFFSET('Sanitation Data'!$F$33,0,10*ROW('Sanitation Data'!F101))="","",OFFSET('Sanitation Data'!$F$33,0,10*ROW('Sanitation Data'!F101)))</f>
        <v/>
      </c>
      <c r="DE107" s="34" t="str">
        <f ca="1">+IF(OFFSET('Sanitation Data'!$G$29,0,10*ROW('Sanitation Data'!G101))="","",OFFSET('Sanitation Data'!$G$29,0,10*ROW('Sanitation Data'!G101)))</f>
        <v/>
      </c>
      <c r="DF107" s="34" t="str">
        <f ca="1">+IF(OFFSET('Sanitation Data'!$G$30,0,10*ROW('Sanitation Data'!G101))="","",OFFSET('Sanitation Data'!$G$30,0,10*ROW('Sanitation Data'!G101)))</f>
        <v/>
      </c>
      <c r="DG107" s="34" t="str">
        <f ca="1">+IF(OFFSET('Sanitation Data'!$G$31,0,10*ROW('Sanitation Data'!G101))="","",OFFSET('Sanitation Data'!$G$31,0,10*ROW('Sanitation Data'!G101)))</f>
        <v/>
      </c>
      <c r="DH107" s="34" t="str">
        <f ca="1">+IF(OFFSET('Sanitation Data'!$G$32,0,10*ROW('Sanitation Data'!G101))="","",OFFSET('Sanitation Data'!$G$32,0,10*ROW('Sanitation Data'!G101)))</f>
        <v/>
      </c>
      <c r="DI107" s="34" t="str">
        <f ca="1">+IF(OFFSET('Sanitation Data'!$G$33,0,10*ROW('Sanitation Data'!G101))="","",OFFSET('Sanitation Data'!$G$33,0,10*ROW('Sanitation Data'!G101)))</f>
        <v/>
      </c>
      <c r="DJ107" s="34" t="str">
        <f ca="1">+IF(OFFSET('Sanitation Data'!$H$29,0,10*ROW('Sanitation Data'!H101))="","",OFFSET('Sanitation Data'!$H$29,0,10*ROW('Sanitation Data'!H101)))</f>
        <v/>
      </c>
      <c r="DK107" s="34" t="str">
        <f ca="1">+IF(OFFSET('Sanitation Data'!$H$30,0,10*ROW('Sanitation Data'!H101))="","",OFFSET('Sanitation Data'!$H$30,0,10*ROW('Sanitation Data'!H101)))</f>
        <v/>
      </c>
      <c r="DL107" s="34" t="str">
        <f ca="1">+IF(OFFSET('Sanitation Data'!$H$31,0,10*ROW('Sanitation Data'!H101))="","",OFFSET('Sanitation Data'!$H$31,0,10*ROW('Sanitation Data'!H101)))</f>
        <v/>
      </c>
      <c r="DM107" s="34" t="str">
        <f ca="1">+IF(OFFSET('Sanitation Data'!$H$32,0,10*ROW('Sanitation Data'!H101))="","",OFFSET('Sanitation Data'!$H$32,0,10*ROW('Sanitation Data'!H101)))</f>
        <v/>
      </c>
      <c r="DN107" s="34" t="str">
        <f ca="1">+IF(OFFSET('Sanitation Data'!$H$33,0,10*ROW('Sanitation Data'!H101))="","",OFFSET('Sanitation Data'!$H$33,0,10*ROW('Sanitation Data'!H101)))</f>
        <v/>
      </c>
      <c r="DO107" s="34" t="str">
        <f ca="1">+IF(OFFSET('Hygiene Data'!$C$12,0,10*ROW('Hygiene Data'!C101))="","",OFFSET('Hygiene Data'!$C$12,0,10*ROW('Hygiene Data'!C101)))</f>
        <v/>
      </c>
      <c r="DP107" s="34" t="str">
        <f ca="1">+IF(OFFSET('Hygiene Data'!$C$13,0,10*ROW('Hygiene Data'!C101))="","",OFFSET('Hygiene Data'!$C$13,0,10*ROW('Hygiene Data'!C101)))</f>
        <v/>
      </c>
      <c r="DQ107" s="34" t="str">
        <f ca="1">+IF(OFFSET('Hygiene Data'!$C$14,0,10*ROW('Hygiene Data'!C101))="","",OFFSET('Hygiene Data'!$C$14,0,10*ROW('Hygiene Data'!C101)))</f>
        <v/>
      </c>
      <c r="DR107" s="34" t="str">
        <f ca="1">+IF(OFFSET('Hygiene Data'!$D$12,0,10*ROW('Hygiene Data'!D101))="","",OFFSET('Hygiene Data'!$D$12,0,10*ROW('Hygiene Data'!D101)))</f>
        <v/>
      </c>
      <c r="DS107" s="34" t="str">
        <f ca="1">+IF(OFFSET('Hygiene Data'!$D$13,0,10*ROW('Hygiene Data'!D101))="","",OFFSET('Hygiene Data'!$D$13,0,10*ROW('Hygiene Data'!D101)))</f>
        <v/>
      </c>
      <c r="DT107" s="34" t="str">
        <f ca="1">+IF(OFFSET('Hygiene Data'!$D$14,0,10*ROW('Hygiene Data'!D101))="","",OFFSET('Hygiene Data'!$D$14,0,10*ROW('Hygiene Data'!D101)))</f>
        <v/>
      </c>
      <c r="DU107" s="34" t="str">
        <f ca="1">+IF(OFFSET('Hygiene Data'!$E$12,0,10*ROW('Hygiene Data'!E101))="","",OFFSET('Hygiene Data'!$E$12,0,10*ROW('Hygiene Data'!E101)))</f>
        <v/>
      </c>
      <c r="DV107" s="34" t="str">
        <f ca="1">+IF(OFFSET('Hygiene Data'!$E$13,0,10*ROW('Hygiene Data'!E101))="","",OFFSET('Hygiene Data'!$E$13,0,10*ROW('Hygiene Data'!E101)))</f>
        <v/>
      </c>
      <c r="DW107" s="34" t="str">
        <f ca="1">+IF(OFFSET('Hygiene Data'!$E$14,0,10*ROW('Hygiene Data'!E101))="","",OFFSET('Hygiene Data'!$E$14,0,10*ROW('Hygiene Data'!E101)))</f>
        <v/>
      </c>
      <c r="DX107" s="34" t="str">
        <f ca="1">+IF(OFFSET('Hygiene Data'!$F$12,0,10*ROW('Hygiene Data'!F101))="","",OFFSET('Hygiene Data'!$F$12,0,10*ROW('Hygiene Data'!F101)))</f>
        <v/>
      </c>
      <c r="DY107" s="34" t="str">
        <f ca="1">+IF(OFFSET('Hygiene Data'!$F$13,0,10*ROW('Hygiene Data'!F101))="","",OFFSET('Hygiene Data'!$F$13,0,10*ROW('Hygiene Data'!F101)))</f>
        <v/>
      </c>
      <c r="DZ107" s="34" t="str">
        <f ca="1">+IF(OFFSET('Hygiene Data'!$F$14,0,10*ROW('Hygiene Data'!F101))="","",OFFSET('Hygiene Data'!$F$14,0,10*ROW('Hygiene Data'!F101)))</f>
        <v/>
      </c>
      <c r="EA107" s="34" t="str">
        <f ca="1">+IF(OFFSET('Hygiene Data'!$G$12,0,10*ROW('Hygiene Data'!G101))="","",OFFSET('Hygiene Data'!$G$12,0,10*ROW('Hygiene Data'!G101)))</f>
        <v/>
      </c>
      <c r="EB107" s="34" t="str">
        <f ca="1">+IF(OFFSET('Hygiene Data'!$G$13,0,10*ROW('Hygiene Data'!G101))="","",OFFSET('Hygiene Data'!$G$13,0,10*ROW('Hygiene Data'!G101)))</f>
        <v/>
      </c>
      <c r="EC107" s="34" t="str">
        <f ca="1">+IF(OFFSET('Hygiene Data'!$G$14,0,10*ROW('Hygiene Data'!G101))="","",OFFSET('Hygiene Data'!$G$14,0,10*ROW('Hygiene Data'!G101)))</f>
        <v/>
      </c>
      <c r="ED107" s="34" t="str">
        <f ca="1">+IF(OFFSET('Hygiene Data'!$H$12,0,10*ROW('Hygiene Data'!H101))="","",OFFSET('Hygiene Data'!$H$12,0,10*ROW('Hygiene Data'!H101)))</f>
        <v/>
      </c>
      <c r="EE107" s="34" t="str">
        <f ca="1">+IF(OFFSET('Hygiene Data'!$H$13,0,10*ROW('Hygiene Data'!H101))="","",OFFSET('Hygiene Data'!$H$13,0,10*ROW('Hygiene Data'!H101)))</f>
        <v/>
      </c>
      <c r="EF107" s="34" t="str">
        <f ca="1">+IF(OFFSET('Hygiene Data'!$H$14,0,10*ROW('Hygiene Data'!H101))="","",OFFSET('Hygiene Data'!$H$14,0,10*ROW('Hygiene Data'!H101)))</f>
        <v/>
      </c>
    </row>
    <row r="108" spans="1:136" x14ac:dyDescent="0.25">
      <c r="A108" s="57" t="str">
        <f ca="1">+IF(OFFSET('Water Data'!$B$1,0,10*ROW('Water Data'!B105))="","",OFFSET('Water Data'!$B$1,0,10*ROW('Water Data'!B105)))</f>
        <v/>
      </c>
      <c r="B108" s="57" t="str">
        <f ca="1">+IF(OFFSET('Water Data'!$A$3,0,10*ROW('Water Data'!A105))="","",OFFSET('Water Data'!$A$3,0,10*ROW('Water Data'!A105)))</f>
        <v/>
      </c>
      <c r="C108" s="57" t="str">
        <f ca="1">+IF(OFFSET('Water Data'!$C$3,0,10*ROW('Water Data'!C105))="","",OFFSET('Water Data'!$C$3,0,10*ROW('Water Data'!C105)))</f>
        <v/>
      </c>
      <c r="D108" s="249" t="e">
        <f ca="1">+IF(AND(ISNUMBER(OFFSET('Water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9" t="e">
        <f ca="1">+IF(AND(ISNUMBER(OFFSET('Water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9" t="e">
        <f ca="1">+IF(AND(ISNUMBER(OFFSET('Water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9" t="e">
        <f ca="1">+IF(AND(ISNUMBER(OFFSET('Water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9" t="e">
        <f ca="1">+IF(AND(ISNUMBER(OFFSET('Water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9" t="e">
        <f ca="1">+IF(AND(ISNUMBER(OFFSET('Water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9" t="e">
        <f ca="1">+IF(AND(ISNUMBER(OFFSET('Water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9" t="e">
        <f ca="1">+IF(AND(ISNUMBER(OFFSET('Water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9" t="e">
        <f ca="1">+IF(AND(ISNUMBER(OFFSET('Water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9" t="e">
        <f ca="1">+IF(AND(ISNUMBER(OFFSET('Water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9" t="e">
        <f ca="1">+IF(AND(ISNUMBER(OFFSET('Water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9" t="e">
        <f ca="1">+IF(AND(ISNUMBER(OFFSET('Water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9" t="e">
        <f ca="1">+IF(AND(ISNUMBER(OFFSET('Water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9" t="e">
        <f ca="1">+IF(AND(ISNUMBER(OFFSET('Water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9" t="e">
        <f ca="1">+IF(AND(ISNUMBER(OFFSET('Water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9" t="e">
        <f ca="1">+IF(AND(ISNUMBER(OFFSET('Water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9" t="e">
        <f ca="1">+IF(AND(ISNUMBER(OFFSET('Water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9" t="e">
        <f ca="1">+IF(AND(ISNUMBER(OFFSET('Water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0" t="e">
        <f ca="1">+IF(AND(ISNUMBER(OFFSET('Sanitation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0" t="e">
        <f ca="1">+IF(AND(ISNUMBER(OFFSET('Sanitation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0" t="e">
        <f ca="1">+IF(AND(ISNUMBER(OFFSET('Sanitation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0" t="e">
        <f ca="1">+IF(AND(ISNUMBER(OFFSET('Sanitation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0" t="e">
        <f ca="1">+IF(AND(ISNUMBER(OFFSET('Sanitation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0" t="e">
        <f ca="1">+IF(AND(ISNUMBER(OFFSET('Sanitation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0" t="e">
        <f ca="1">+IF(AND(ISNUMBER(OFFSET('Sanitation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0" t="e">
        <f ca="1">+IF(AND(ISNUMBER(OFFSET('Sanitation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0" t="e">
        <f ca="1">+IF(AND(ISNUMBER(OFFSET('Sanitation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0" t="e">
        <f ca="1">+IF(AND(ISNUMBER(OFFSET('Sanitation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0" t="e">
        <f ca="1">+IF(AND(ISNUMBER(OFFSET('Sanitation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0" t="e">
        <f ca="1">+IF(AND(ISNUMBER(OFFSET('Sanitation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0" t="e">
        <f ca="1">+IF(AND(ISNUMBER(OFFSET('Sanitation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0" t="e">
        <f ca="1">+IF(AND(ISNUMBER(OFFSET('Sanitation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0" t="e">
        <f ca="1">+IF(AND(ISNUMBER(OFFSET('Sanitation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0" t="e">
        <f ca="1">+IF(AND(ISNUMBER(OFFSET('Sanitation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0" t="e">
        <f ca="1">+IF(AND(ISNUMBER(OFFSET('Sanitation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0" t="e">
        <f ca="1">+IF(AND(ISNUMBER(OFFSET('Sanitation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0" t="e">
        <f ca="1">+IF(AND(ISNUMBER(OFFSET('Sanitation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0" t="e">
        <f ca="1">+IF(AND(ISNUMBER(OFFSET('Sanitation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0" t="e">
        <f ca="1">+IF(AND(ISNUMBER(OFFSET('Sanitation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0" t="e">
        <f ca="1">+IF(AND(ISNUMBER(OFFSET('Sanitation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0" t="e">
        <f ca="1">+IF(AND(ISNUMBER(OFFSET('Sanitation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0" t="e">
        <f ca="1">+IF(AND(ISNUMBER(OFFSET('Sanitation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0" t="e">
        <f ca="1">+IF(AND(ISNUMBER(OFFSET('Sanitation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0" t="e">
        <f ca="1">+IF(AND(ISNUMBER(OFFSET('Sanitation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0" t="e">
        <f ca="1">+IF(AND(ISNUMBER(OFFSET('Sanitation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0" t="e">
        <f ca="1">+IF(AND(ISNUMBER(OFFSET('Sanitation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0" t="e">
        <f ca="1">+IF(AND(ISNUMBER(OFFSET('Sanitation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0" t="e">
        <f ca="1">+IF(AND(ISNUMBER(OFFSET('Sanitation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1" t="e">
        <f ca="1">+IF(AND(ISNUMBER(OFFSET('Hygiene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1" t="e">
        <f ca="1">+IF(AND(ISNUMBER(OFFSET('Hygiene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1" t="e">
        <f ca="1">+IF(AND(ISNUMBER(OFFSET('Hygiene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1" t="e">
        <f ca="1">+IF(AND(ISNUMBER(OFFSET('Hygiene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1" t="e">
        <f ca="1">+IF(AND(ISNUMBER(OFFSET('Hygiene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1" t="e">
        <f ca="1">+IF(AND(ISNUMBER(OFFSET('Hygiene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1" t="e">
        <f ca="1">+IF(AND(ISNUMBER(OFFSET('Hygiene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1" t="e">
        <f ca="1">+IF(AND(ISNUMBER(OFFSET('Hygiene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1" t="e">
        <f ca="1">+IF(AND(ISNUMBER(OFFSET('Hygiene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1" t="e">
        <f ca="1">+IF(AND(ISNUMBER(OFFSET('Hygiene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1" t="e">
        <f ca="1">+IF(AND(ISNUMBER(OFFSET('Hygiene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1" t="e">
        <f ca="1">+IF(AND(ISNUMBER(OFFSET('Hygiene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1" t="e">
        <f ca="1">+IF(AND(ISNUMBER(OFFSET('Hygiene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1" t="e">
        <f ca="1">+IF(AND(ISNUMBER(OFFSET('Hygiene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1" t="e">
        <f ca="1">+IF(AND(ISNUMBER(OFFSET('Hygiene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1" t="e">
        <f ca="1">+IF(AND(ISNUMBER(OFFSET('Hygiene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1" t="e">
        <f ca="1">+IF(AND(ISNUMBER(OFFSET('Hygiene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1" t="e">
        <f ca="1">+IF(AND(ISNUMBER(OFFSET('Hygiene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1">+IF(OFFSET('Water Data'!$C$28,0,10*ROW('Water Data'!C102))="","",OFFSET('Water Data'!$C$28,0,10*ROW('Water Data'!C102)))</f>
        <v/>
      </c>
      <c r="BT108" s="34" t="str">
        <f ca="1">+IF(OFFSET('Water Data'!$C$29,0,10*ROW('Water Data'!C102))="","",OFFSET('Water Data'!$C$29,0,10*ROW('Water Data'!C102)))</f>
        <v/>
      </c>
      <c r="BU108" s="34" t="str">
        <f ca="1">+IF(OFFSET('Water Data'!$C$30,0,10*ROW('Water Data'!C102))="","",OFFSET('Water Data'!$C$30,0,10*ROW('Water Data'!C102)))</f>
        <v/>
      </c>
      <c r="BV108" s="34" t="str">
        <f ca="1">+IF(OFFSET('Water Data'!$D$28,0,10*ROW('Water Data'!D102))="","",OFFSET('Water Data'!$D$28,0,10*ROW('Water Data'!D102)))</f>
        <v/>
      </c>
      <c r="BW108" s="34" t="str">
        <f ca="1">+IF(OFFSET('Water Data'!$D$29,0,10*ROW('Water Data'!D102))="","",OFFSET('Water Data'!$D$29,0,10*ROW('Water Data'!D102)))</f>
        <v/>
      </c>
      <c r="BX108" s="34" t="str">
        <f ca="1">+IF(OFFSET('Water Data'!$D$30,0,10*ROW('Water Data'!D102))="","",OFFSET('Water Data'!$D$30,0,10*ROW('Water Data'!D102)))</f>
        <v/>
      </c>
      <c r="BY108" s="34" t="str">
        <f ca="1">+IF(OFFSET('Water Data'!$E$28,0,10*ROW('Water Data'!E102))="","",OFFSET('Water Data'!$E$28,0,10*ROW('Water Data'!E102)))</f>
        <v/>
      </c>
      <c r="BZ108" s="34" t="str">
        <f ca="1">+IF(OFFSET('Water Data'!$E$29,0,10*ROW('Water Data'!E102))="","",OFFSET('Water Data'!$E$29,0,10*ROW('Water Data'!E102)))</f>
        <v/>
      </c>
      <c r="CA108" s="34" t="str">
        <f ca="1">+IF(OFFSET('Water Data'!$E$30,0,10*ROW('Water Data'!E102))="","",OFFSET('Water Data'!$E$30,0,10*ROW('Water Data'!E102)))</f>
        <v/>
      </c>
      <c r="CB108" s="34" t="str">
        <f ca="1">+IF(OFFSET('Water Data'!$F$28,0,10*ROW('Water Data'!F102))="","",OFFSET('Water Data'!$F$28,0,10*ROW('Water Data'!F102)))</f>
        <v/>
      </c>
      <c r="CC108" s="34" t="str">
        <f ca="1">+IF(OFFSET('Water Data'!$F$29,0,10*ROW('Water Data'!F102))="","",OFFSET('Water Data'!$F$29,0,10*ROW('Water Data'!F102)))</f>
        <v/>
      </c>
      <c r="CD108" s="34" t="str">
        <f ca="1">+IF(OFFSET('Water Data'!$F$30,0,10*ROW('Water Data'!F102))="","",OFFSET('Water Data'!$F$30,0,10*ROW('Water Data'!F102)))</f>
        <v/>
      </c>
      <c r="CE108" s="34" t="str">
        <f ca="1">+IF(OFFSET('Water Data'!$G$28,0,10*ROW('Water Data'!G102))="","",OFFSET('Water Data'!$G$28,0,10*ROW('Water Data'!G102)))</f>
        <v/>
      </c>
      <c r="CF108" s="34" t="str">
        <f ca="1">+IF(OFFSET('Water Data'!$G$29,0,10*ROW('Water Data'!G102))="","",OFFSET('Water Data'!$G$29,0,10*ROW('Water Data'!G102)))</f>
        <v/>
      </c>
      <c r="CG108" s="34" t="str">
        <f ca="1">+IF(OFFSET('Water Data'!$G$30,0,10*ROW('Water Data'!G102))="","",OFFSET('Water Data'!$G$30,0,10*ROW('Water Data'!G102)))</f>
        <v/>
      </c>
      <c r="CH108" s="34" t="str">
        <f ca="1">+IF(OFFSET('Water Data'!$H$28,0,10*ROW('Water Data'!H102))="","",OFFSET('Water Data'!$H$28,0,10*ROW('Water Data'!H102)))</f>
        <v/>
      </c>
      <c r="CI108" s="34" t="str">
        <f ca="1">+IF(OFFSET('Water Data'!$H$29,0,10*ROW('Water Data'!H102))="","",OFFSET('Water Data'!$H$29,0,10*ROW('Water Data'!H102)))</f>
        <v/>
      </c>
      <c r="CJ108" s="34" t="str">
        <f ca="1">+IF(OFFSET('Water Data'!$H$30,0,10*ROW('Water Data'!H102))="","",OFFSET('Water Data'!$H$30,0,10*ROW('Water Data'!H102)))</f>
        <v/>
      </c>
      <c r="CK108" s="34" t="str">
        <f ca="1">+IF(OFFSET('Sanitation Data'!$C$29,0,10*ROW('Sanitation Data'!C102))="","",OFFSET('Sanitation Data'!$C$29,0,10*ROW('Sanitation Data'!C102)))</f>
        <v/>
      </c>
      <c r="CL108" s="34" t="str">
        <f ca="1">+IF(OFFSET('Sanitation Data'!$C$30,0,10*ROW('Sanitation Data'!C102))="","",OFFSET('Sanitation Data'!$C$30,0,10*ROW('Sanitation Data'!C102)))</f>
        <v/>
      </c>
      <c r="CM108" s="34" t="str">
        <f ca="1">+IF(OFFSET('Sanitation Data'!$C$31,0,10*ROW('Sanitation Data'!C102))="","",OFFSET('Sanitation Data'!$C$31,0,10*ROW('Sanitation Data'!C102)))</f>
        <v/>
      </c>
      <c r="CN108" s="34" t="str">
        <f ca="1">+IF(OFFSET('Sanitation Data'!$C$32,0,10*ROW('Sanitation Data'!C102))="","",OFFSET('Sanitation Data'!$C$32,0,10*ROW('Sanitation Data'!C102)))</f>
        <v/>
      </c>
      <c r="CO108" s="34" t="str">
        <f ca="1">+IF(OFFSET('Sanitation Data'!$C$33,0,10*ROW('Sanitation Data'!C102))="","",OFFSET('Sanitation Data'!$C$33,0,10*ROW('Sanitation Data'!C102)))</f>
        <v/>
      </c>
      <c r="CP108" s="34" t="str">
        <f ca="1">+IF(OFFSET('Sanitation Data'!$D$29,0,10*ROW('Sanitation Data'!D102))="","",OFFSET('Sanitation Data'!$D$29,0,10*ROW('Sanitation Data'!D102)))</f>
        <v/>
      </c>
      <c r="CQ108" s="34" t="str">
        <f ca="1">+IF(OFFSET('Sanitation Data'!$D$30,0,10*ROW('Sanitation Data'!D102))="","",OFFSET('Sanitation Data'!$D$30,0,10*ROW('Sanitation Data'!D102)))</f>
        <v/>
      </c>
      <c r="CR108" s="34" t="str">
        <f ca="1">+IF(OFFSET('Sanitation Data'!$D$31,0,10*ROW('Sanitation Data'!D102))="","",OFFSET('Sanitation Data'!$D$31,0,10*ROW('Sanitation Data'!D102)))</f>
        <v/>
      </c>
      <c r="CS108" s="34" t="str">
        <f ca="1">+IF(OFFSET('Sanitation Data'!$D$32,0,10*ROW('Sanitation Data'!D102))="","",OFFSET('Sanitation Data'!$D$32,0,10*ROW('Sanitation Data'!D102)))</f>
        <v/>
      </c>
      <c r="CT108" s="34" t="str">
        <f ca="1">+IF(OFFSET('Sanitation Data'!$D$33,0,10*ROW('Sanitation Data'!D102))="","",OFFSET('Sanitation Data'!$D$33,0,10*ROW('Sanitation Data'!D102)))</f>
        <v/>
      </c>
      <c r="CU108" s="34" t="str">
        <f ca="1">+IF(OFFSET('Sanitation Data'!$E$29,0,10*ROW('Sanitation Data'!E102))="","",OFFSET('Sanitation Data'!$E$29,0,10*ROW('Sanitation Data'!E102)))</f>
        <v/>
      </c>
      <c r="CV108" s="34" t="str">
        <f ca="1">+IF(OFFSET('Sanitation Data'!$E$30,0,10*ROW('Sanitation Data'!E102))="","",OFFSET('Sanitation Data'!$E$30,0,10*ROW('Sanitation Data'!E102)))</f>
        <v/>
      </c>
      <c r="CW108" s="34" t="str">
        <f ca="1">+IF(OFFSET('Sanitation Data'!$E$31,0,10*ROW('Sanitation Data'!E102))="","",OFFSET('Sanitation Data'!$E$31,0,10*ROW('Sanitation Data'!E102)))</f>
        <v/>
      </c>
      <c r="CX108" s="34" t="str">
        <f ca="1">+IF(OFFSET('Sanitation Data'!$E$32,0,10*ROW('Sanitation Data'!E102))="","",OFFSET('Sanitation Data'!$E$32,0,10*ROW('Sanitation Data'!E102)))</f>
        <v/>
      </c>
      <c r="CY108" s="34" t="str">
        <f ca="1">+IF(OFFSET('Sanitation Data'!$E$33,0,10*ROW('Sanitation Data'!E102))="","",OFFSET('Sanitation Data'!$E$33,0,10*ROW('Sanitation Data'!E102)))</f>
        <v/>
      </c>
      <c r="CZ108" s="34" t="str">
        <f ca="1">+IF(OFFSET('Sanitation Data'!$F$29,0,10*ROW('Sanitation Data'!F102))="","",OFFSET('Sanitation Data'!$F$29,0,10*ROW('Sanitation Data'!F102)))</f>
        <v/>
      </c>
      <c r="DA108" s="34" t="str">
        <f ca="1">+IF(OFFSET('Sanitation Data'!$F$30,0,10*ROW('Sanitation Data'!F102))="","",OFFSET('Sanitation Data'!$F$30,0,10*ROW('Sanitation Data'!F102)))</f>
        <v/>
      </c>
      <c r="DB108" s="34" t="str">
        <f ca="1">+IF(OFFSET('Sanitation Data'!$F$31,0,10*ROW('Sanitation Data'!F102))="","",OFFSET('Sanitation Data'!$F$31,0,10*ROW('Sanitation Data'!F102)))</f>
        <v/>
      </c>
      <c r="DC108" s="34" t="str">
        <f ca="1">+IF(OFFSET('Sanitation Data'!$F$32,0,10*ROW('Sanitation Data'!F102))="","",OFFSET('Sanitation Data'!$F$32,0,10*ROW('Sanitation Data'!F102)))</f>
        <v/>
      </c>
      <c r="DD108" s="34" t="str">
        <f ca="1">+IF(OFFSET('Sanitation Data'!$F$33,0,10*ROW('Sanitation Data'!F102))="","",OFFSET('Sanitation Data'!$F$33,0,10*ROW('Sanitation Data'!F102)))</f>
        <v/>
      </c>
      <c r="DE108" s="34" t="str">
        <f ca="1">+IF(OFFSET('Sanitation Data'!$G$29,0,10*ROW('Sanitation Data'!G102))="","",OFFSET('Sanitation Data'!$G$29,0,10*ROW('Sanitation Data'!G102)))</f>
        <v/>
      </c>
      <c r="DF108" s="34" t="str">
        <f ca="1">+IF(OFFSET('Sanitation Data'!$G$30,0,10*ROW('Sanitation Data'!G102))="","",OFFSET('Sanitation Data'!$G$30,0,10*ROW('Sanitation Data'!G102)))</f>
        <v/>
      </c>
      <c r="DG108" s="34" t="str">
        <f ca="1">+IF(OFFSET('Sanitation Data'!$G$31,0,10*ROW('Sanitation Data'!G102))="","",OFFSET('Sanitation Data'!$G$31,0,10*ROW('Sanitation Data'!G102)))</f>
        <v/>
      </c>
      <c r="DH108" s="34" t="str">
        <f ca="1">+IF(OFFSET('Sanitation Data'!$G$32,0,10*ROW('Sanitation Data'!G102))="","",OFFSET('Sanitation Data'!$G$32,0,10*ROW('Sanitation Data'!G102)))</f>
        <v/>
      </c>
      <c r="DI108" s="34" t="str">
        <f ca="1">+IF(OFFSET('Sanitation Data'!$G$33,0,10*ROW('Sanitation Data'!G102))="","",OFFSET('Sanitation Data'!$G$33,0,10*ROW('Sanitation Data'!G102)))</f>
        <v/>
      </c>
      <c r="DJ108" s="34" t="str">
        <f ca="1">+IF(OFFSET('Sanitation Data'!$H$29,0,10*ROW('Sanitation Data'!H102))="","",OFFSET('Sanitation Data'!$H$29,0,10*ROW('Sanitation Data'!H102)))</f>
        <v/>
      </c>
      <c r="DK108" s="34" t="str">
        <f ca="1">+IF(OFFSET('Sanitation Data'!$H$30,0,10*ROW('Sanitation Data'!H102))="","",OFFSET('Sanitation Data'!$H$30,0,10*ROW('Sanitation Data'!H102)))</f>
        <v/>
      </c>
      <c r="DL108" s="34" t="str">
        <f ca="1">+IF(OFFSET('Sanitation Data'!$H$31,0,10*ROW('Sanitation Data'!H102))="","",OFFSET('Sanitation Data'!$H$31,0,10*ROW('Sanitation Data'!H102)))</f>
        <v/>
      </c>
      <c r="DM108" s="34" t="str">
        <f ca="1">+IF(OFFSET('Sanitation Data'!$H$32,0,10*ROW('Sanitation Data'!H102))="","",OFFSET('Sanitation Data'!$H$32,0,10*ROW('Sanitation Data'!H102)))</f>
        <v/>
      </c>
      <c r="DN108" s="34" t="str">
        <f ca="1">+IF(OFFSET('Sanitation Data'!$H$33,0,10*ROW('Sanitation Data'!H102))="","",OFFSET('Sanitation Data'!$H$33,0,10*ROW('Sanitation Data'!H102)))</f>
        <v/>
      </c>
      <c r="DO108" s="34" t="str">
        <f ca="1">+IF(OFFSET('Hygiene Data'!$C$12,0,10*ROW('Hygiene Data'!C102))="","",OFFSET('Hygiene Data'!$C$12,0,10*ROW('Hygiene Data'!C102)))</f>
        <v/>
      </c>
      <c r="DP108" s="34" t="str">
        <f ca="1">+IF(OFFSET('Hygiene Data'!$C$13,0,10*ROW('Hygiene Data'!C102))="","",OFFSET('Hygiene Data'!$C$13,0,10*ROW('Hygiene Data'!C102)))</f>
        <v/>
      </c>
      <c r="DQ108" s="34" t="str">
        <f ca="1">+IF(OFFSET('Hygiene Data'!$C$14,0,10*ROW('Hygiene Data'!C102))="","",OFFSET('Hygiene Data'!$C$14,0,10*ROW('Hygiene Data'!C102)))</f>
        <v/>
      </c>
      <c r="DR108" s="34" t="str">
        <f ca="1">+IF(OFFSET('Hygiene Data'!$D$12,0,10*ROW('Hygiene Data'!D102))="","",OFFSET('Hygiene Data'!$D$12,0,10*ROW('Hygiene Data'!D102)))</f>
        <v/>
      </c>
      <c r="DS108" s="34" t="str">
        <f ca="1">+IF(OFFSET('Hygiene Data'!$D$13,0,10*ROW('Hygiene Data'!D102))="","",OFFSET('Hygiene Data'!$D$13,0,10*ROW('Hygiene Data'!D102)))</f>
        <v/>
      </c>
      <c r="DT108" s="34" t="str">
        <f ca="1">+IF(OFFSET('Hygiene Data'!$D$14,0,10*ROW('Hygiene Data'!D102))="","",OFFSET('Hygiene Data'!$D$14,0,10*ROW('Hygiene Data'!D102)))</f>
        <v/>
      </c>
      <c r="DU108" s="34" t="str">
        <f ca="1">+IF(OFFSET('Hygiene Data'!$E$12,0,10*ROW('Hygiene Data'!E102))="","",OFFSET('Hygiene Data'!$E$12,0,10*ROW('Hygiene Data'!E102)))</f>
        <v/>
      </c>
      <c r="DV108" s="34" t="str">
        <f ca="1">+IF(OFFSET('Hygiene Data'!$E$13,0,10*ROW('Hygiene Data'!E102))="","",OFFSET('Hygiene Data'!$E$13,0,10*ROW('Hygiene Data'!E102)))</f>
        <v/>
      </c>
      <c r="DW108" s="34" t="str">
        <f ca="1">+IF(OFFSET('Hygiene Data'!$E$14,0,10*ROW('Hygiene Data'!E102))="","",OFFSET('Hygiene Data'!$E$14,0,10*ROW('Hygiene Data'!E102)))</f>
        <v/>
      </c>
      <c r="DX108" s="34" t="str">
        <f ca="1">+IF(OFFSET('Hygiene Data'!$F$12,0,10*ROW('Hygiene Data'!F102))="","",OFFSET('Hygiene Data'!$F$12,0,10*ROW('Hygiene Data'!F102)))</f>
        <v/>
      </c>
      <c r="DY108" s="34" t="str">
        <f ca="1">+IF(OFFSET('Hygiene Data'!$F$13,0,10*ROW('Hygiene Data'!F102))="","",OFFSET('Hygiene Data'!$F$13,0,10*ROW('Hygiene Data'!F102)))</f>
        <v/>
      </c>
      <c r="DZ108" s="34" t="str">
        <f ca="1">+IF(OFFSET('Hygiene Data'!$F$14,0,10*ROW('Hygiene Data'!F102))="","",OFFSET('Hygiene Data'!$F$14,0,10*ROW('Hygiene Data'!F102)))</f>
        <v/>
      </c>
      <c r="EA108" s="34" t="str">
        <f ca="1">+IF(OFFSET('Hygiene Data'!$G$12,0,10*ROW('Hygiene Data'!G102))="","",OFFSET('Hygiene Data'!$G$12,0,10*ROW('Hygiene Data'!G102)))</f>
        <v/>
      </c>
      <c r="EB108" s="34" t="str">
        <f ca="1">+IF(OFFSET('Hygiene Data'!$G$13,0,10*ROW('Hygiene Data'!G102))="","",OFFSET('Hygiene Data'!$G$13,0,10*ROW('Hygiene Data'!G102)))</f>
        <v/>
      </c>
      <c r="EC108" s="34" t="str">
        <f ca="1">+IF(OFFSET('Hygiene Data'!$G$14,0,10*ROW('Hygiene Data'!G102))="","",OFFSET('Hygiene Data'!$G$14,0,10*ROW('Hygiene Data'!G102)))</f>
        <v/>
      </c>
      <c r="ED108" s="34" t="str">
        <f ca="1">+IF(OFFSET('Hygiene Data'!$H$12,0,10*ROW('Hygiene Data'!H102))="","",OFFSET('Hygiene Data'!$H$12,0,10*ROW('Hygiene Data'!H102)))</f>
        <v/>
      </c>
      <c r="EE108" s="34" t="str">
        <f ca="1">+IF(OFFSET('Hygiene Data'!$H$13,0,10*ROW('Hygiene Data'!H102))="","",OFFSET('Hygiene Data'!$H$13,0,10*ROW('Hygiene Data'!H102)))</f>
        <v/>
      </c>
      <c r="EF108" s="34" t="str">
        <f ca="1">+IF(OFFSET('Hygiene Data'!$H$14,0,10*ROW('Hygiene Data'!H102))="","",OFFSET('Hygiene Data'!$H$14,0,10*ROW('Hygiene Data'!H102)))</f>
        <v/>
      </c>
    </row>
    <row r="109" spans="1:136" x14ac:dyDescent="0.25">
      <c r="A109" s="57" t="str">
        <f ca="1">+IF(OFFSET('Water Data'!$B$1,0,10*ROW('Water Data'!B106))="","",OFFSET('Water Data'!$B$1,0,10*ROW('Water Data'!B106)))</f>
        <v/>
      </c>
      <c r="B109" s="57" t="str">
        <f ca="1">+IF(OFFSET('Water Data'!$A$3,0,10*ROW('Water Data'!A106))="","",OFFSET('Water Data'!$A$3,0,10*ROW('Water Data'!A106)))</f>
        <v/>
      </c>
      <c r="C109" s="57" t="str">
        <f ca="1">+IF(OFFSET('Water Data'!$C$3,0,10*ROW('Water Data'!C106))="","",OFFSET('Water Data'!$C$3,0,10*ROW('Water Data'!C106)))</f>
        <v/>
      </c>
      <c r="D109" s="249" t="e">
        <f ca="1">+IF(AND(ISNUMBER(OFFSET('Water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9" t="e">
        <f ca="1">+IF(AND(ISNUMBER(OFFSET('Water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9" t="e">
        <f ca="1">+IF(AND(ISNUMBER(OFFSET('Water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9" t="e">
        <f ca="1">+IF(AND(ISNUMBER(OFFSET('Water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9" t="e">
        <f ca="1">+IF(AND(ISNUMBER(OFFSET('Water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9" t="e">
        <f ca="1">+IF(AND(ISNUMBER(OFFSET('Water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9" t="e">
        <f ca="1">+IF(AND(ISNUMBER(OFFSET('Water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9" t="e">
        <f ca="1">+IF(AND(ISNUMBER(OFFSET('Water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9" t="e">
        <f ca="1">+IF(AND(ISNUMBER(OFFSET('Water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9" t="e">
        <f ca="1">+IF(AND(ISNUMBER(OFFSET('Water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9" t="e">
        <f ca="1">+IF(AND(ISNUMBER(OFFSET('Water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9" t="e">
        <f ca="1">+IF(AND(ISNUMBER(OFFSET('Water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9" t="e">
        <f ca="1">+IF(AND(ISNUMBER(OFFSET('Water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9" t="e">
        <f ca="1">+IF(AND(ISNUMBER(OFFSET('Water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9" t="e">
        <f ca="1">+IF(AND(ISNUMBER(OFFSET('Water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9" t="e">
        <f ca="1">+IF(AND(ISNUMBER(OFFSET('Water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9" t="e">
        <f ca="1">+IF(AND(ISNUMBER(OFFSET('Water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9" t="e">
        <f ca="1">+IF(AND(ISNUMBER(OFFSET('Water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0" t="e">
        <f ca="1">+IF(AND(ISNUMBER(OFFSET('Sanitation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0" t="e">
        <f ca="1">+IF(AND(ISNUMBER(OFFSET('Sanitation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0" t="e">
        <f ca="1">+IF(AND(ISNUMBER(OFFSET('Sanitation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0" t="e">
        <f ca="1">+IF(AND(ISNUMBER(OFFSET('Sanitation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0" t="e">
        <f ca="1">+IF(AND(ISNUMBER(OFFSET('Sanitation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0" t="e">
        <f ca="1">+IF(AND(ISNUMBER(OFFSET('Sanitation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0" t="e">
        <f ca="1">+IF(AND(ISNUMBER(OFFSET('Sanitation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0" t="e">
        <f ca="1">+IF(AND(ISNUMBER(OFFSET('Sanitation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0" t="e">
        <f ca="1">+IF(AND(ISNUMBER(OFFSET('Sanitation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0" t="e">
        <f ca="1">+IF(AND(ISNUMBER(OFFSET('Sanitation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0" t="e">
        <f ca="1">+IF(AND(ISNUMBER(OFFSET('Sanitation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0" t="e">
        <f ca="1">+IF(AND(ISNUMBER(OFFSET('Sanitation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0" t="e">
        <f ca="1">+IF(AND(ISNUMBER(OFFSET('Sanitation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0" t="e">
        <f ca="1">+IF(AND(ISNUMBER(OFFSET('Sanitation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0" t="e">
        <f ca="1">+IF(AND(ISNUMBER(OFFSET('Sanitation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0" t="e">
        <f ca="1">+IF(AND(ISNUMBER(OFFSET('Sanitation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0" t="e">
        <f ca="1">+IF(AND(ISNUMBER(OFFSET('Sanitation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0" t="e">
        <f ca="1">+IF(AND(ISNUMBER(OFFSET('Sanitation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0" t="e">
        <f ca="1">+IF(AND(ISNUMBER(OFFSET('Sanitation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0" t="e">
        <f ca="1">+IF(AND(ISNUMBER(OFFSET('Sanitation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0" t="e">
        <f ca="1">+IF(AND(ISNUMBER(OFFSET('Sanitation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0" t="e">
        <f ca="1">+IF(AND(ISNUMBER(OFFSET('Sanitation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0" t="e">
        <f ca="1">+IF(AND(ISNUMBER(OFFSET('Sanitation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0" t="e">
        <f ca="1">+IF(AND(ISNUMBER(OFFSET('Sanitation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0" t="e">
        <f ca="1">+IF(AND(ISNUMBER(OFFSET('Sanitation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0" t="e">
        <f ca="1">+IF(AND(ISNUMBER(OFFSET('Sanitation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0" t="e">
        <f ca="1">+IF(AND(ISNUMBER(OFFSET('Sanitation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0" t="e">
        <f ca="1">+IF(AND(ISNUMBER(OFFSET('Sanitation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0" t="e">
        <f ca="1">+IF(AND(ISNUMBER(OFFSET('Sanitation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0" t="e">
        <f ca="1">+IF(AND(ISNUMBER(OFFSET('Sanitation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1" t="e">
        <f ca="1">+IF(AND(ISNUMBER(OFFSET('Hygiene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1" t="e">
        <f ca="1">+IF(AND(ISNUMBER(OFFSET('Hygiene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1" t="e">
        <f ca="1">+IF(AND(ISNUMBER(OFFSET('Hygiene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1" t="e">
        <f ca="1">+IF(AND(ISNUMBER(OFFSET('Hygiene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1" t="e">
        <f ca="1">+IF(AND(ISNUMBER(OFFSET('Hygiene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1" t="e">
        <f ca="1">+IF(AND(ISNUMBER(OFFSET('Hygiene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1" t="e">
        <f ca="1">+IF(AND(ISNUMBER(OFFSET('Hygiene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1" t="e">
        <f ca="1">+IF(AND(ISNUMBER(OFFSET('Hygiene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1" t="e">
        <f ca="1">+IF(AND(ISNUMBER(OFFSET('Hygiene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1" t="e">
        <f ca="1">+IF(AND(ISNUMBER(OFFSET('Hygiene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1" t="e">
        <f ca="1">+IF(AND(ISNUMBER(OFFSET('Hygiene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1" t="e">
        <f ca="1">+IF(AND(ISNUMBER(OFFSET('Hygiene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1" t="e">
        <f ca="1">+IF(AND(ISNUMBER(OFFSET('Hygiene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1" t="e">
        <f ca="1">+IF(AND(ISNUMBER(OFFSET('Hygiene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1" t="e">
        <f ca="1">+IF(AND(ISNUMBER(OFFSET('Hygiene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1" t="e">
        <f ca="1">+IF(AND(ISNUMBER(OFFSET('Hygiene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1" t="e">
        <f ca="1">+IF(AND(ISNUMBER(OFFSET('Hygiene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1" t="e">
        <f ca="1">+IF(AND(ISNUMBER(OFFSET('Hygiene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1">+IF(OFFSET('Water Data'!$C$28,0,10*ROW('Water Data'!C103))="","",OFFSET('Water Data'!$C$28,0,10*ROW('Water Data'!C103)))</f>
        <v/>
      </c>
      <c r="BT109" s="34" t="str">
        <f ca="1">+IF(OFFSET('Water Data'!$C$29,0,10*ROW('Water Data'!C103))="","",OFFSET('Water Data'!$C$29,0,10*ROW('Water Data'!C103)))</f>
        <v/>
      </c>
      <c r="BU109" s="34" t="str">
        <f ca="1">+IF(OFFSET('Water Data'!$C$30,0,10*ROW('Water Data'!C103))="","",OFFSET('Water Data'!$C$30,0,10*ROW('Water Data'!C103)))</f>
        <v/>
      </c>
      <c r="BV109" s="34" t="str">
        <f ca="1">+IF(OFFSET('Water Data'!$D$28,0,10*ROW('Water Data'!D103))="","",OFFSET('Water Data'!$D$28,0,10*ROW('Water Data'!D103)))</f>
        <v/>
      </c>
      <c r="BW109" s="34" t="str">
        <f ca="1">+IF(OFFSET('Water Data'!$D$29,0,10*ROW('Water Data'!D103))="","",OFFSET('Water Data'!$D$29,0,10*ROW('Water Data'!D103)))</f>
        <v/>
      </c>
      <c r="BX109" s="34" t="str">
        <f ca="1">+IF(OFFSET('Water Data'!$D$30,0,10*ROW('Water Data'!D103))="","",OFFSET('Water Data'!$D$30,0,10*ROW('Water Data'!D103)))</f>
        <v/>
      </c>
      <c r="BY109" s="34" t="str">
        <f ca="1">+IF(OFFSET('Water Data'!$E$28,0,10*ROW('Water Data'!E103))="","",OFFSET('Water Data'!$E$28,0,10*ROW('Water Data'!E103)))</f>
        <v/>
      </c>
      <c r="BZ109" s="34" t="str">
        <f ca="1">+IF(OFFSET('Water Data'!$E$29,0,10*ROW('Water Data'!E103))="","",OFFSET('Water Data'!$E$29,0,10*ROW('Water Data'!E103)))</f>
        <v/>
      </c>
      <c r="CA109" s="34" t="str">
        <f ca="1">+IF(OFFSET('Water Data'!$E$30,0,10*ROW('Water Data'!E103))="","",OFFSET('Water Data'!$E$30,0,10*ROW('Water Data'!E103)))</f>
        <v/>
      </c>
      <c r="CB109" s="34" t="str">
        <f ca="1">+IF(OFFSET('Water Data'!$F$28,0,10*ROW('Water Data'!F103))="","",OFFSET('Water Data'!$F$28,0,10*ROW('Water Data'!F103)))</f>
        <v/>
      </c>
      <c r="CC109" s="34" t="str">
        <f ca="1">+IF(OFFSET('Water Data'!$F$29,0,10*ROW('Water Data'!F103))="","",OFFSET('Water Data'!$F$29,0,10*ROW('Water Data'!F103)))</f>
        <v/>
      </c>
      <c r="CD109" s="34" t="str">
        <f ca="1">+IF(OFFSET('Water Data'!$F$30,0,10*ROW('Water Data'!F103))="","",OFFSET('Water Data'!$F$30,0,10*ROW('Water Data'!F103)))</f>
        <v/>
      </c>
      <c r="CE109" s="34" t="str">
        <f ca="1">+IF(OFFSET('Water Data'!$G$28,0,10*ROW('Water Data'!G103))="","",OFFSET('Water Data'!$G$28,0,10*ROW('Water Data'!G103)))</f>
        <v/>
      </c>
      <c r="CF109" s="34" t="str">
        <f ca="1">+IF(OFFSET('Water Data'!$G$29,0,10*ROW('Water Data'!G103))="","",OFFSET('Water Data'!$G$29,0,10*ROW('Water Data'!G103)))</f>
        <v/>
      </c>
      <c r="CG109" s="34" t="str">
        <f ca="1">+IF(OFFSET('Water Data'!$G$30,0,10*ROW('Water Data'!G103))="","",OFFSET('Water Data'!$G$30,0,10*ROW('Water Data'!G103)))</f>
        <v/>
      </c>
      <c r="CH109" s="34" t="str">
        <f ca="1">+IF(OFFSET('Water Data'!$H$28,0,10*ROW('Water Data'!H103))="","",OFFSET('Water Data'!$H$28,0,10*ROW('Water Data'!H103)))</f>
        <v/>
      </c>
      <c r="CI109" s="34" t="str">
        <f ca="1">+IF(OFFSET('Water Data'!$H$29,0,10*ROW('Water Data'!H103))="","",OFFSET('Water Data'!$H$29,0,10*ROW('Water Data'!H103)))</f>
        <v/>
      </c>
      <c r="CJ109" s="34" t="str">
        <f ca="1">+IF(OFFSET('Water Data'!$H$30,0,10*ROW('Water Data'!H103))="","",OFFSET('Water Data'!$H$30,0,10*ROW('Water Data'!H103)))</f>
        <v/>
      </c>
      <c r="CK109" s="34" t="str">
        <f ca="1">+IF(OFFSET('Sanitation Data'!$C$29,0,10*ROW('Sanitation Data'!C103))="","",OFFSET('Sanitation Data'!$C$29,0,10*ROW('Sanitation Data'!C103)))</f>
        <v/>
      </c>
      <c r="CL109" s="34" t="str">
        <f ca="1">+IF(OFFSET('Sanitation Data'!$C$30,0,10*ROW('Sanitation Data'!C103))="","",OFFSET('Sanitation Data'!$C$30,0,10*ROW('Sanitation Data'!C103)))</f>
        <v/>
      </c>
      <c r="CM109" s="34" t="str">
        <f ca="1">+IF(OFFSET('Sanitation Data'!$C$31,0,10*ROW('Sanitation Data'!C103))="","",OFFSET('Sanitation Data'!$C$31,0,10*ROW('Sanitation Data'!C103)))</f>
        <v/>
      </c>
      <c r="CN109" s="34" t="str">
        <f ca="1">+IF(OFFSET('Sanitation Data'!$C$32,0,10*ROW('Sanitation Data'!C103))="","",OFFSET('Sanitation Data'!$C$32,0,10*ROW('Sanitation Data'!C103)))</f>
        <v/>
      </c>
      <c r="CO109" s="34" t="str">
        <f ca="1">+IF(OFFSET('Sanitation Data'!$C$33,0,10*ROW('Sanitation Data'!C103))="","",OFFSET('Sanitation Data'!$C$33,0,10*ROW('Sanitation Data'!C103)))</f>
        <v/>
      </c>
      <c r="CP109" s="34" t="str">
        <f ca="1">+IF(OFFSET('Sanitation Data'!$D$29,0,10*ROW('Sanitation Data'!D103))="","",OFFSET('Sanitation Data'!$D$29,0,10*ROW('Sanitation Data'!D103)))</f>
        <v/>
      </c>
      <c r="CQ109" s="34" t="str">
        <f ca="1">+IF(OFFSET('Sanitation Data'!$D$30,0,10*ROW('Sanitation Data'!D103))="","",OFFSET('Sanitation Data'!$D$30,0,10*ROW('Sanitation Data'!D103)))</f>
        <v/>
      </c>
      <c r="CR109" s="34" t="str">
        <f ca="1">+IF(OFFSET('Sanitation Data'!$D$31,0,10*ROW('Sanitation Data'!D103))="","",OFFSET('Sanitation Data'!$D$31,0,10*ROW('Sanitation Data'!D103)))</f>
        <v/>
      </c>
      <c r="CS109" s="34" t="str">
        <f ca="1">+IF(OFFSET('Sanitation Data'!$D$32,0,10*ROW('Sanitation Data'!D103))="","",OFFSET('Sanitation Data'!$D$32,0,10*ROW('Sanitation Data'!D103)))</f>
        <v/>
      </c>
      <c r="CT109" s="34" t="str">
        <f ca="1">+IF(OFFSET('Sanitation Data'!$D$33,0,10*ROW('Sanitation Data'!D103))="","",OFFSET('Sanitation Data'!$D$33,0,10*ROW('Sanitation Data'!D103)))</f>
        <v/>
      </c>
      <c r="CU109" s="34" t="str">
        <f ca="1">+IF(OFFSET('Sanitation Data'!$E$29,0,10*ROW('Sanitation Data'!E103))="","",OFFSET('Sanitation Data'!$E$29,0,10*ROW('Sanitation Data'!E103)))</f>
        <v/>
      </c>
      <c r="CV109" s="34" t="str">
        <f ca="1">+IF(OFFSET('Sanitation Data'!$E$30,0,10*ROW('Sanitation Data'!E103))="","",OFFSET('Sanitation Data'!$E$30,0,10*ROW('Sanitation Data'!E103)))</f>
        <v/>
      </c>
      <c r="CW109" s="34" t="str">
        <f ca="1">+IF(OFFSET('Sanitation Data'!$E$31,0,10*ROW('Sanitation Data'!E103))="","",OFFSET('Sanitation Data'!$E$31,0,10*ROW('Sanitation Data'!E103)))</f>
        <v/>
      </c>
      <c r="CX109" s="34" t="str">
        <f ca="1">+IF(OFFSET('Sanitation Data'!$E$32,0,10*ROW('Sanitation Data'!E103))="","",OFFSET('Sanitation Data'!$E$32,0,10*ROW('Sanitation Data'!E103)))</f>
        <v/>
      </c>
      <c r="CY109" s="34" t="str">
        <f ca="1">+IF(OFFSET('Sanitation Data'!$E$33,0,10*ROW('Sanitation Data'!E103))="","",OFFSET('Sanitation Data'!$E$33,0,10*ROW('Sanitation Data'!E103)))</f>
        <v/>
      </c>
      <c r="CZ109" s="34" t="str">
        <f ca="1">+IF(OFFSET('Sanitation Data'!$F$29,0,10*ROW('Sanitation Data'!F103))="","",OFFSET('Sanitation Data'!$F$29,0,10*ROW('Sanitation Data'!F103)))</f>
        <v/>
      </c>
      <c r="DA109" s="34" t="str">
        <f ca="1">+IF(OFFSET('Sanitation Data'!$F$30,0,10*ROW('Sanitation Data'!F103))="","",OFFSET('Sanitation Data'!$F$30,0,10*ROW('Sanitation Data'!F103)))</f>
        <v/>
      </c>
      <c r="DB109" s="34" t="str">
        <f ca="1">+IF(OFFSET('Sanitation Data'!$F$31,0,10*ROW('Sanitation Data'!F103))="","",OFFSET('Sanitation Data'!$F$31,0,10*ROW('Sanitation Data'!F103)))</f>
        <v/>
      </c>
      <c r="DC109" s="34" t="str">
        <f ca="1">+IF(OFFSET('Sanitation Data'!$F$32,0,10*ROW('Sanitation Data'!F103))="","",OFFSET('Sanitation Data'!$F$32,0,10*ROW('Sanitation Data'!F103)))</f>
        <v/>
      </c>
      <c r="DD109" s="34" t="str">
        <f ca="1">+IF(OFFSET('Sanitation Data'!$F$33,0,10*ROW('Sanitation Data'!F103))="","",OFFSET('Sanitation Data'!$F$33,0,10*ROW('Sanitation Data'!F103)))</f>
        <v/>
      </c>
      <c r="DE109" s="34" t="str">
        <f ca="1">+IF(OFFSET('Sanitation Data'!$G$29,0,10*ROW('Sanitation Data'!G103))="","",OFFSET('Sanitation Data'!$G$29,0,10*ROW('Sanitation Data'!G103)))</f>
        <v/>
      </c>
      <c r="DF109" s="34" t="str">
        <f ca="1">+IF(OFFSET('Sanitation Data'!$G$30,0,10*ROW('Sanitation Data'!G103))="","",OFFSET('Sanitation Data'!$G$30,0,10*ROW('Sanitation Data'!G103)))</f>
        <v/>
      </c>
      <c r="DG109" s="34" t="str">
        <f ca="1">+IF(OFFSET('Sanitation Data'!$G$31,0,10*ROW('Sanitation Data'!G103))="","",OFFSET('Sanitation Data'!$G$31,0,10*ROW('Sanitation Data'!G103)))</f>
        <v/>
      </c>
      <c r="DH109" s="34" t="str">
        <f ca="1">+IF(OFFSET('Sanitation Data'!$G$32,0,10*ROW('Sanitation Data'!G103))="","",OFFSET('Sanitation Data'!$G$32,0,10*ROW('Sanitation Data'!G103)))</f>
        <v/>
      </c>
      <c r="DI109" s="34" t="str">
        <f ca="1">+IF(OFFSET('Sanitation Data'!$G$33,0,10*ROW('Sanitation Data'!G103))="","",OFFSET('Sanitation Data'!$G$33,0,10*ROW('Sanitation Data'!G103)))</f>
        <v/>
      </c>
      <c r="DJ109" s="34" t="str">
        <f ca="1">+IF(OFFSET('Sanitation Data'!$H$29,0,10*ROW('Sanitation Data'!H103))="","",OFFSET('Sanitation Data'!$H$29,0,10*ROW('Sanitation Data'!H103)))</f>
        <v/>
      </c>
      <c r="DK109" s="34" t="str">
        <f ca="1">+IF(OFFSET('Sanitation Data'!$H$30,0,10*ROW('Sanitation Data'!H103))="","",OFFSET('Sanitation Data'!$H$30,0,10*ROW('Sanitation Data'!H103)))</f>
        <v/>
      </c>
      <c r="DL109" s="34" t="str">
        <f ca="1">+IF(OFFSET('Sanitation Data'!$H$31,0,10*ROW('Sanitation Data'!H103))="","",OFFSET('Sanitation Data'!$H$31,0,10*ROW('Sanitation Data'!H103)))</f>
        <v/>
      </c>
      <c r="DM109" s="34" t="str">
        <f ca="1">+IF(OFFSET('Sanitation Data'!$H$32,0,10*ROW('Sanitation Data'!H103))="","",OFFSET('Sanitation Data'!$H$32,0,10*ROW('Sanitation Data'!H103)))</f>
        <v/>
      </c>
      <c r="DN109" s="34" t="str">
        <f ca="1">+IF(OFFSET('Sanitation Data'!$H$33,0,10*ROW('Sanitation Data'!H103))="","",OFFSET('Sanitation Data'!$H$33,0,10*ROW('Sanitation Data'!H103)))</f>
        <v/>
      </c>
      <c r="DO109" s="34" t="str">
        <f ca="1">+IF(OFFSET('Hygiene Data'!$C$12,0,10*ROW('Hygiene Data'!C103))="","",OFFSET('Hygiene Data'!$C$12,0,10*ROW('Hygiene Data'!C103)))</f>
        <v/>
      </c>
      <c r="DP109" s="34" t="str">
        <f ca="1">+IF(OFFSET('Hygiene Data'!$C$13,0,10*ROW('Hygiene Data'!C103))="","",OFFSET('Hygiene Data'!$C$13,0,10*ROW('Hygiene Data'!C103)))</f>
        <v/>
      </c>
      <c r="DQ109" s="34" t="str">
        <f ca="1">+IF(OFFSET('Hygiene Data'!$C$14,0,10*ROW('Hygiene Data'!C103))="","",OFFSET('Hygiene Data'!$C$14,0,10*ROW('Hygiene Data'!C103)))</f>
        <v/>
      </c>
      <c r="DR109" s="34" t="str">
        <f ca="1">+IF(OFFSET('Hygiene Data'!$D$12,0,10*ROW('Hygiene Data'!D103))="","",OFFSET('Hygiene Data'!$D$12,0,10*ROW('Hygiene Data'!D103)))</f>
        <v/>
      </c>
      <c r="DS109" s="34" t="str">
        <f ca="1">+IF(OFFSET('Hygiene Data'!$D$13,0,10*ROW('Hygiene Data'!D103))="","",OFFSET('Hygiene Data'!$D$13,0,10*ROW('Hygiene Data'!D103)))</f>
        <v/>
      </c>
      <c r="DT109" s="34" t="str">
        <f ca="1">+IF(OFFSET('Hygiene Data'!$D$14,0,10*ROW('Hygiene Data'!D103))="","",OFFSET('Hygiene Data'!$D$14,0,10*ROW('Hygiene Data'!D103)))</f>
        <v/>
      </c>
      <c r="DU109" s="34" t="str">
        <f ca="1">+IF(OFFSET('Hygiene Data'!$E$12,0,10*ROW('Hygiene Data'!E103))="","",OFFSET('Hygiene Data'!$E$12,0,10*ROW('Hygiene Data'!E103)))</f>
        <v/>
      </c>
      <c r="DV109" s="34" t="str">
        <f ca="1">+IF(OFFSET('Hygiene Data'!$E$13,0,10*ROW('Hygiene Data'!E103))="","",OFFSET('Hygiene Data'!$E$13,0,10*ROW('Hygiene Data'!E103)))</f>
        <v/>
      </c>
      <c r="DW109" s="34" t="str">
        <f ca="1">+IF(OFFSET('Hygiene Data'!$E$14,0,10*ROW('Hygiene Data'!E103))="","",OFFSET('Hygiene Data'!$E$14,0,10*ROW('Hygiene Data'!E103)))</f>
        <v/>
      </c>
      <c r="DX109" s="34" t="str">
        <f ca="1">+IF(OFFSET('Hygiene Data'!$F$12,0,10*ROW('Hygiene Data'!F103))="","",OFFSET('Hygiene Data'!$F$12,0,10*ROW('Hygiene Data'!F103)))</f>
        <v/>
      </c>
      <c r="DY109" s="34" t="str">
        <f ca="1">+IF(OFFSET('Hygiene Data'!$F$13,0,10*ROW('Hygiene Data'!F103))="","",OFFSET('Hygiene Data'!$F$13,0,10*ROW('Hygiene Data'!F103)))</f>
        <v/>
      </c>
      <c r="DZ109" s="34" t="str">
        <f ca="1">+IF(OFFSET('Hygiene Data'!$F$14,0,10*ROW('Hygiene Data'!F103))="","",OFFSET('Hygiene Data'!$F$14,0,10*ROW('Hygiene Data'!F103)))</f>
        <v/>
      </c>
      <c r="EA109" s="34" t="str">
        <f ca="1">+IF(OFFSET('Hygiene Data'!$G$12,0,10*ROW('Hygiene Data'!G103))="","",OFFSET('Hygiene Data'!$G$12,0,10*ROW('Hygiene Data'!G103)))</f>
        <v/>
      </c>
      <c r="EB109" s="34" t="str">
        <f ca="1">+IF(OFFSET('Hygiene Data'!$G$13,0,10*ROW('Hygiene Data'!G103))="","",OFFSET('Hygiene Data'!$G$13,0,10*ROW('Hygiene Data'!G103)))</f>
        <v/>
      </c>
      <c r="EC109" s="34" t="str">
        <f ca="1">+IF(OFFSET('Hygiene Data'!$G$14,0,10*ROW('Hygiene Data'!G103))="","",OFFSET('Hygiene Data'!$G$14,0,10*ROW('Hygiene Data'!G103)))</f>
        <v/>
      </c>
      <c r="ED109" s="34" t="str">
        <f ca="1">+IF(OFFSET('Hygiene Data'!$H$12,0,10*ROW('Hygiene Data'!H103))="","",OFFSET('Hygiene Data'!$H$12,0,10*ROW('Hygiene Data'!H103)))</f>
        <v/>
      </c>
      <c r="EE109" s="34" t="str">
        <f ca="1">+IF(OFFSET('Hygiene Data'!$H$13,0,10*ROW('Hygiene Data'!H103))="","",OFFSET('Hygiene Data'!$H$13,0,10*ROW('Hygiene Data'!H103)))</f>
        <v/>
      </c>
      <c r="EF109" s="34" t="str">
        <f ca="1">+IF(OFFSET('Hygiene Data'!$H$14,0,10*ROW('Hygiene Data'!H103))="","",OFFSET('Hygiene Data'!$H$14,0,10*ROW('Hygiene Data'!H103)))</f>
        <v/>
      </c>
    </row>
    <row r="110" spans="1:136" x14ac:dyDescent="0.25">
      <c r="A110" s="57" t="str">
        <f ca="1">+IF(OFFSET('Water Data'!$B$1,0,10*ROW('Water Data'!B107))="","",OFFSET('Water Data'!$B$1,0,10*ROW('Water Data'!B107)))</f>
        <v/>
      </c>
      <c r="B110" s="57" t="str">
        <f ca="1">+IF(OFFSET('Water Data'!$A$3,0,10*ROW('Water Data'!A107))="","",OFFSET('Water Data'!$A$3,0,10*ROW('Water Data'!A107)))</f>
        <v/>
      </c>
      <c r="C110" s="57" t="str">
        <f ca="1">+IF(OFFSET('Water Data'!$C$3,0,10*ROW('Water Data'!C107))="","",OFFSET('Water Data'!$C$3,0,10*ROW('Water Data'!C107)))</f>
        <v/>
      </c>
      <c r="D110" s="249" t="e">
        <f ca="1">+IF(AND(ISNUMBER(OFFSET('Water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9" t="e">
        <f ca="1">+IF(AND(ISNUMBER(OFFSET('Water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9" t="e">
        <f ca="1">+IF(AND(ISNUMBER(OFFSET('Water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9" t="e">
        <f ca="1">+IF(AND(ISNUMBER(OFFSET('Water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9" t="e">
        <f ca="1">+IF(AND(ISNUMBER(OFFSET('Water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9" t="e">
        <f ca="1">+IF(AND(ISNUMBER(OFFSET('Water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9" t="e">
        <f ca="1">+IF(AND(ISNUMBER(OFFSET('Water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9" t="e">
        <f ca="1">+IF(AND(ISNUMBER(OFFSET('Water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9" t="e">
        <f ca="1">+IF(AND(ISNUMBER(OFFSET('Water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9" t="e">
        <f ca="1">+IF(AND(ISNUMBER(OFFSET('Water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9" t="e">
        <f ca="1">+IF(AND(ISNUMBER(OFFSET('Water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9" t="e">
        <f ca="1">+IF(AND(ISNUMBER(OFFSET('Water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9" t="e">
        <f ca="1">+IF(AND(ISNUMBER(OFFSET('Water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9" t="e">
        <f ca="1">+IF(AND(ISNUMBER(OFFSET('Water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9" t="e">
        <f ca="1">+IF(AND(ISNUMBER(OFFSET('Water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9" t="e">
        <f ca="1">+IF(AND(ISNUMBER(OFFSET('Water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9" t="e">
        <f ca="1">+IF(AND(ISNUMBER(OFFSET('Water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9" t="e">
        <f ca="1">+IF(AND(ISNUMBER(OFFSET('Water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0" t="e">
        <f ca="1">+IF(AND(ISNUMBER(OFFSET('Sanitation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0" t="e">
        <f ca="1">+IF(AND(ISNUMBER(OFFSET('Sanitation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0" t="e">
        <f ca="1">+IF(AND(ISNUMBER(OFFSET('Sanitation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0" t="e">
        <f ca="1">+IF(AND(ISNUMBER(OFFSET('Sanitation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0" t="e">
        <f ca="1">+IF(AND(ISNUMBER(OFFSET('Sanitation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0" t="e">
        <f ca="1">+IF(AND(ISNUMBER(OFFSET('Sanitation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0" t="e">
        <f ca="1">+IF(AND(ISNUMBER(OFFSET('Sanitation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0" t="e">
        <f ca="1">+IF(AND(ISNUMBER(OFFSET('Sanitation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0" t="e">
        <f ca="1">+IF(AND(ISNUMBER(OFFSET('Sanitation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0" t="e">
        <f ca="1">+IF(AND(ISNUMBER(OFFSET('Sanitation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0" t="e">
        <f ca="1">+IF(AND(ISNUMBER(OFFSET('Sanitation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0" t="e">
        <f ca="1">+IF(AND(ISNUMBER(OFFSET('Sanitation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0" t="e">
        <f ca="1">+IF(AND(ISNUMBER(OFFSET('Sanitation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0" t="e">
        <f ca="1">+IF(AND(ISNUMBER(OFFSET('Sanitation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0" t="e">
        <f ca="1">+IF(AND(ISNUMBER(OFFSET('Sanitation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0" t="e">
        <f ca="1">+IF(AND(ISNUMBER(OFFSET('Sanitation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0" t="e">
        <f ca="1">+IF(AND(ISNUMBER(OFFSET('Sanitation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0" t="e">
        <f ca="1">+IF(AND(ISNUMBER(OFFSET('Sanitation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0" t="e">
        <f ca="1">+IF(AND(ISNUMBER(OFFSET('Sanitation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0" t="e">
        <f ca="1">+IF(AND(ISNUMBER(OFFSET('Sanitation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0" t="e">
        <f ca="1">+IF(AND(ISNUMBER(OFFSET('Sanitation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0" t="e">
        <f ca="1">+IF(AND(ISNUMBER(OFFSET('Sanitation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0" t="e">
        <f ca="1">+IF(AND(ISNUMBER(OFFSET('Sanitation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0" t="e">
        <f ca="1">+IF(AND(ISNUMBER(OFFSET('Sanitation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0" t="e">
        <f ca="1">+IF(AND(ISNUMBER(OFFSET('Sanitation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0" t="e">
        <f ca="1">+IF(AND(ISNUMBER(OFFSET('Sanitation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0" t="e">
        <f ca="1">+IF(AND(ISNUMBER(OFFSET('Sanitation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0" t="e">
        <f ca="1">+IF(AND(ISNUMBER(OFFSET('Sanitation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0" t="e">
        <f ca="1">+IF(AND(ISNUMBER(OFFSET('Sanitation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0" t="e">
        <f ca="1">+IF(AND(ISNUMBER(OFFSET('Sanitation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1" t="e">
        <f ca="1">+IF(AND(ISNUMBER(OFFSET('Hygiene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1" t="e">
        <f ca="1">+IF(AND(ISNUMBER(OFFSET('Hygiene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1" t="e">
        <f ca="1">+IF(AND(ISNUMBER(OFFSET('Hygiene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1" t="e">
        <f ca="1">+IF(AND(ISNUMBER(OFFSET('Hygiene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1" t="e">
        <f ca="1">+IF(AND(ISNUMBER(OFFSET('Hygiene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1" t="e">
        <f ca="1">+IF(AND(ISNUMBER(OFFSET('Hygiene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1" t="e">
        <f ca="1">+IF(AND(ISNUMBER(OFFSET('Hygiene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1" t="e">
        <f ca="1">+IF(AND(ISNUMBER(OFFSET('Hygiene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1" t="e">
        <f ca="1">+IF(AND(ISNUMBER(OFFSET('Hygiene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1" t="e">
        <f ca="1">+IF(AND(ISNUMBER(OFFSET('Hygiene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1" t="e">
        <f ca="1">+IF(AND(ISNUMBER(OFFSET('Hygiene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1" t="e">
        <f ca="1">+IF(AND(ISNUMBER(OFFSET('Hygiene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1" t="e">
        <f ca="1">+IF(AND(ISNUMBER(OFFSET('Hygiene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1" t="e">
        <f ca="1">+IF(AND(ISNUMBER(OFFSET('Hygiene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1" t="e">
        <f ca="1">+IF(AND(ISNUMBER(OFFSET('Hygiene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1" t="e">
        <f ca="1">+IF(AND(ISNUMBER(OFFSET('Hygiene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1" t="e">
        <f ca="1">+IF(AND(ISNUMBER(OFFSET('Hygiene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1" t="e">
        <f ca="1">+IF(AND(ISNUMBER(OFFSET('Hygiene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1">+IF(OFFSET('Water Data'!$C$28,0,10*ROW('Water Data'!C104))="","",OFFSET('Water Data'!$C$28,0,10*ROW('Water Data'!C104)))</f>
        <v/>
      </c>
      <c r="BT110" s="34" t="str">
        <f ca="1">+IF(OFFSET('Water Data'!$C$29,0,10*ROW('Water Data'!C104))="","",OFFSET('Water Data'!$C$29,0,10*ROW('Water Data'!C104)))</f>
        <v/>
      </c>
      <c r="BU110" s="34" t="str">
        <f ca="1">+IF(OFFSET('Water Data'!$C$30,0,10*ROW('Water Data'!C104))="","",OFFSET('Water Data'!$C$30,0,10*ROW('Water Data'!C104)))</f>
        <v/>
      </c>
      <c r="BV110" s="34" t="str">
        <f ca="1">+IF(OFFSET('Water Data'!$D$28,0,10*ROW('Water Data'!D104))="","",OFFSET('Water Data'!$D$28,0,10*ROW('Water Data'!D104)))</f>
        <v/>
      </c>
      <c r="BW110" s="34" t="str">
        <f ca="1">+IF(OFFSET('Water Data'!$D$29,0,10*ROW('Water Data'!D104))="","",OFFSET('Water Data'!$D$29,0,10*ROW('Water Data'!D104)))</f>
        <v/>
      </c>
      <c r="BX110" s="34" t="str">
        <f ca="1">+IF(OFFSET('Water Data'!$D$30,0,10*ROW('Water Data'!D104))="","",OFFSET('Water Data'!$D$30,0,10*ROW('Water Data'!D104)))</f>
        <v/>
      </c>
      <c r="BY110" s="34" t="str">
        <f ca="1">+IF(OFFSET('Water Data'!$E$28,0,10*ROW('Water Data'!E104))="","",OFFSET('Water Data'!$E$28,0,10*ROW('Water Data'!E104)))</f>
        <v/>
      </c>
      <c r="BZ110" s="34" t="str">
        <f ca="1">+IF(OFFSET('Water Data'!$E$29,0,10*ROW('Water Data'!E104))="","",OFFSET('Water Data'!$E$29,0,10*ROW('Water Data'!E104)))</f>
        <v/>
      </c>
      <c r="CA110" s="34" t="str">
        <f ca="1">+IF(OFFSET('Water Data'!$E$30,0,10*ROW('Water Data'!E104))="","",OFFSET('Water Data'!$E$30,0,10*ROW('Water Data'!E104)))</f>
        <v/>
      </c>
      <c r="CB110" s="34" t="str">
        <f ca="1">+IF(OFFSET('Water Data'!$F$28,0,10*ROW('Water Data'!F104))="","",OFFSET('Water Data'!$F$28,0,10*ROW('Water Data'!F104)))</f>
        <v/>
      </c>
      <c r="CC110" s="34" t="str">
        <f ca="1">+IF(OFFSET('Water Data'!$F$29,0,10*ROW('Water Data'!F104))="","",OFFSET('Water Data'!$F$29,0,10*ROW('Water Data'!F104)))</f>
        <v/>
      </c>
      <c r="CD110" s="34" t="str">
        <f ca="1">+IF(OFFSET('Water Data'!$F$30,0,10*ROW('Water Data'!F104))="","",OFFSET('Water Data'!$F$30,0,10*ROW('Water Data'!F104)))</f>
        <v/>
      </c>
      <c r="CE110" s="34" t="str">
        <f ca="1">+IF(OFFSET('Water Data'!$G$28,0,10*ROW('Water Data'!G104))="","",OFFSET('Water Data'!$G$28,0,10*ROW('Water Data'!G104)))</f>
        <v/>
      </c>
      <c r="CF110" s="34" t="str">
        <f ca="1">+IF(OFFSET('Water Data'!$G$29,0,10*ROW('Water Data'!G104))="","",OFFSET('Water Data'!$G$29,0,10*ROW('Water Data'!G104)))</f>
        <v/>
      </c>
      <c r="CG110" s="34" t="str">
        <f ca="1">+IF(OFFSET('Water Data'!$G$30,0,10*ROW('Water Data'!G104))="","",OFFSET('Water Data'!$G$30,0,10*ROW('Water Data'!G104)))</f>
        <v/>
      </c>
      <c r="CH110" s="34" t="str">
        <f ca="1">+IF(OFFSET('Water Data'!$H$28,0,10*ROW('Water Data'!H104))="","",OFFSET('Water Data'!$H$28,0,10*ROW('Water Data'!H104)))</f>
        <v/>
      </c>
      <c r="CI110" s="34" t="str">
        <f ca="1">+IF(OFFSET('Water Data'!$H$29,0,10*ROW('Water Data'!H104))="","",OFFSET('Water Data'!$H$29,0,10*ROW('Water Data'!H104)))</f>
        <v/>
      </c>
      <c r="CJ110" s="34" t="str">
        <f ca="1">+IF(OFFSET('Water Data'!$H$30,0,10*ROW('Water Data'!H104))="","",OFFSET('Water Data'!$H$30,0,10*ROW('Water Data'!H104)))</f>
        <v/>
      </c>
      <c r="CK110" s="34" t="str">
        <f ca="1">+IF(OFFSET('Sanitation Data'!$C$29,0,10*ROW('Sanitation Data'!C104))="","",OFFSET('Sanitation Data'!$C$29,0,10*ROW('Sanitation Data'!C104)))</f>
        <v/>
      </c>
      <c r="CL110" s="34" t="str">
        <f ca="1">+IF(OFFSET('Sanitation Data'!$C$30,0,10*ROW('Sanitation Data'!C104))="","",OFFSET('Sanitation Data'!$C$30,0,10*ROW('Sanitation Data'!C104)))</f>
        <v/>
      </c>
      <c r="CM110" s="34" t="str">
        <f ca="1">+IF(OFFSET('Sanitation Data'!$C$31,0,10*ROW('Sanitation Data'!C104))="","",OFFSET('Sanitation Data'!$C$31,0,10*ROW('Sanitation Data'!C104)))</f>
        <v/>
      </c>
      <c r="CN110" s="34" t="str">
        <f ca="1">+IF(OFFSET('Sanitation Data'!$C$32,0,10*ROW('Sanitation Data'!C104))="","",OFFSET('Sanitation Data'!$C$32,0,10*ROW('Sanitation Data'!C104)))</f>
        <v/>
      </c>
      <c r="CO110" s="34" t="str">
        <f ca="1">+IF(OFFSET('Sanitation Data'!$C$33,0,10*ROW('Sanitation Data'!C104))="","",OFFSET('Sanitation Data'!$C$33,0,10*ROW('Sanitation Data'!C104)))</f>
        <v/>
      </c>
      <c r="CP110" s="34" t="str">
        <f ca="1">+IF(OFFSET('Sanitation Data'!$D$29,0,10*ROW('Sanitation Data'!D104))="","",OFFSET('Sanitation Data'!$D$29,0,10*ROW('Sanitation Data'!D104)))</f>
        <v/>
      </c>
      <c r="CQ110" s="34" t="str">
        <f ca="1">+IF(OFFSET('Sanitation Data'!$D$30,0,10*ROW('Sanitation Data'!D104))="","",OFFSET('Sanitation Data'!$D$30,0,10*ROW('Sanitation Data'!D104)))</f>
        <v/>
      </c>
      <c r="CR110" s="34" t="str">
        <f ca="1">+IF(OFFSET('Sanitation Data'!$D$31,0,10*ROW('Sanitation Data'!D104))="","",OFFSET('Sanitation Data'!$D$31,0,10*ROW('Sanitation Data'!D104)))</f>
        <v/>
      </c>
      <c r="CS110" s="34" t="str">
        <f ca="1">+IF(OFFSET('Sanitation Data'!$D$32,0,10*ROW('Sanitation Data'!D104))="","",OFFSET('Sanitation Data'!$D$32,0,10*ROW('Sanitation Data'!D104)))</f>
        <v/>
      </c>
      <c r="CT110" s="34" t="str">
        <f ca="1">+IF(OFFSET('Sanitation Data'!$D$33,0,10*ROW('Sanitation Data'!D104))="","",OFFSET('Sanitation Data'!$D$33,0,10*ROW('Sanitation Data'!D104)))</f>
        <v/>
      </c>
      <c r="CU110" s="34" t="str">
        <f ca="1">+IF(OFFSET('Sanitation Data'!$E$29,0,10*ROW('Sanitation Data'!E104))="","",OFFSET('Sanitation Data'!$E$29,0,10*ROW('Sanitation Data'!E104)))</f>
        <v/>
      </c>
      <c r="CV110" s="34" t="str">
        <f ca="1">+IF(OFFSET('Sanitation Data'!$E$30,0,10*ROW('Sanitation Data'!E104))="","",OFFSET('Sanitation Data'!$E$30,0,10*ROW('Sanitation Data'!E104)))</f>
        <v/>
      </c>
      <c r="CW110" s="34" t="str">
        <f ca="1">+IF(OFFSET('Sanitation Data'!$E$31,0,10*ROW('Sanitation Data'!E104))="","",OFFSET('Sanitation Data'!$E$31,0,10*ROW('Sanitation Data'!E104)))</f>
        <v/>
      </c>
      <c r="CX110" s="34" t="str">
        <f ca="1">+IF(OFFSET('Sanitation Data'!$E$32,0,10*ROW('Sanitation Data'!E104))="","",OFFSET('Sanitation Data'!$E$32,0,10*ROW('Sanitation Data'!E104)))</f>
        <v/>
      </c>
      <c r="CY110" s="34" t="str">
        <f ca="1">+IF(OFFSET('Sanitation Data'!$E$33,0,10*ROW('Sanitation Data'!E104))="","",OFFSET('Sanitation Data'!$E$33,0,10*ROW('Sanitation Data'!E104)))</f>
        <v/>
      </c>
      <c r="CZ110" s="34" t="str">
        <f ca="1">+IF(OFFSET('Sanitation Data'!$F$29,0,10*ROW('Sanitation Data'!F104))="","",OFFSET('Sanitation Data'!$F$29,0,10*ROW('Sanitation Data'!F104)))</f>
        <v/>
      </c>
      <c r="DA110" s="34" t="str">
        <f ca="1">+IF(OFFSET('Sanitation Data'!$F$30,0,10*ROW('Sanitation Data'!F104))="","",OFFSET('Sanitation Data'!$F$30,0,10*ROW('Sanitation Data'!F104)))</f>
        <v/>
      </c>
      <c r="DB110" s="34" t="str">
        <f ca="1">+IF(OFFSET('Sanitation Data'!$F$31,0,10*ROW('Sanitation Data'!F104))="","",OFFSET('Sanitation Data'!$F$31,0,10*ROW('Sanitation Data'!F104)))</f>
        <v/>
      </c>
      <c r="DC110" s="34" t="str">
        <f ca="1">+IF(OFFSET('Sanitation Data'!$F$32,0,10*ROW('Sanitation Data'!F104))="","",OFFSET('Sanitation Data'!$F$32,0,10*ROW('Sanitation Data'!F104)))</f>
        <v/>
      </c>
      <c r="DD110" s="34" t="str">
        <f ca="1">+IF(OFFSET('Sanitation Data'!$F$33,0,10*ROW('Sanitation Data'!F104))="","",OFFSET('Sanitation Data'!$F$33,0,10*ROW('Sanitation Data'!F104)))</f>
        <v/>
      </c>
      <c r="DE110" s="34" t="str">
        <f ca="1">+IF(OFFSET('Sanitation Data'!$G$29,0,10*ROW('Sanitation Data'!G104))="","",OFFSET('Sanitation Data'!$G$29,0,10*ROW('Sanitation Data'!G104)))</f>
        <v/>
      </c>
      <c r="DF110" s="34" t="str">
        <f ca="1">+IF(OFFSET('Sanitation Data'!$G$30,0,10*ROW('Sanitation Data'!G104))="","",OFFSET('Sanitation Data'!$G$30,0,10*ROW('Sanitation Data'!G104)))</f>
        <v/>
      </c>
      <c r="DG110" s="34" t="str">
        <f ca="1">+IF(OFFSET('Sanitation Data'!$G$31,0,10*ROW('Sanitation Data'!G104))="","",OFFSET('Sanitation Data'!$G$31,0,10*ROW('Sanitation Data'!G104)))</f>
        <v/>
      </c>
      <c r="DH110" s="34" t="str">
        <f ca="1">+IF(OFFSET('Sanitation Data'!$G$32,0,10*ROW('Sanitation Data'!G104))="","",OFFSET('Sanitation Data'!$G$32,0,10*ROW('Sanitation Data'!G104)))</f>
        <v/>
      </c>
      <c r="DI110" s="34" t="str">
        <f ca="1">+IF(OFFSET('Sanitation Data'!$G$33,0,10*ROW('Sanitation Data'!G104))="","",OFFSET('Sanitation Data'!$G$33,0,10*ROW('Sanitation Data'!G104)))</f>
        <v/>
      </c>
      <c r="DJ110" s="34" t="str">
        <f ca="1">+IF(OFFSET('Sanitation Data'!$H$29,0,10*ROW('Sanitation Data'!H104))="","",OFFSET('Sanitation Data'!$H$29,0,10*ROW('Sanitation Data'!H104)))</f>
        <v/>
      </c>
      <c r="DK110" s="34" t="str">
        <f ca="1">+IF(OFFSET('Sanitation Data'!$H$30,0,10*ROW('Sanitation Data'!H104))="","",OFFSET('Sanitation Data'!$H$30,0,10*ROW('Sanitation Data'!H104)))</f>
        <v/>
      </c>
      <c r="DL110" s="34" t="str">
        <f ca="1">+IF(OFFSET('Sanitation Data'!$H$31,0,10*ROW('Sanitation Data'!H104))="","",OFFSET('Sanitation Data'!$H$31,0,10*ROW('Sanitation Data'!H104)))</f>
        <v/>
      </c>
      <c r="DM110" s="34" t="str">
        <f ca="1">+IF(OFFSET('Sanitation Data'!$H$32,0,10*ROW('Sanitation Data'!H104))="","",OFFSET('Sanitation Data'!$H$32,0,10*ROW('Sanitation Data'!H104)))</f>
        <v/>
      </c>
      <c r="DN110" s="34" t="str">
        <f ca="1">+IF(OFFSET('Sanitation Data'!$H$33,0,10*ROW('Sanitation Data'!H104))="","",OFFSET('Sanitation Data'!$H$33,0,10*ROW('Sanitation Data'!H104)))</f>
        <v/>
      </c>
      <c r="DO110" s="34" t="str">
        <f ca="1">+IF(OFFSET('Hygiene Data'!$C$12,0,10*ROW('Hygiene Data'!C104))="","",OFFSET('Hygiene Data'!$C$12,0,10*ROW('Hygiene Data'!C104)))</f>
        <v/>
      </c>
      <c r="DP110" s="34" t="str">
        <f ca="1">+IF(OFFSET('Hygiene Data'!$C$13,0,10*ROW('Hygiene Data'!C104))="","",OFFSET('Hygiene Data'!$C$13,0,10*ROW('Hygiene Data'!C104)))</f>
        <v/>
      </c>
      <c r="DQ110" s="34" t="str">
        <f ca="1">+IF(OFFSET('Hygiene Data'!$C$14,0,10*ROW('Hygiene Data'!C104))="","",OFFSET('Hygiene Data'!$C$14,0,10*ROW('Hygiene Data'!C104)))</f>
        <v/>
      </c>
      <c r="DR110" s="34" t="str">
        <f ca="1">+IF(OFFSET('Hygiene Data'!$D$12,0,10*ROW('Hygiene Data'!D104))="","",OFFSET('Hygiene Data'!$D$12,0,10*ROW('Hygiene Data'!D104)))</f>
        <v/>
      </c>
      <c r="DS110" s="34" t="str">
        <f ca="1">+IF(OFFSET('Hygiene Data'!$D$13,0,10*ROW('Hygiene Data'!D104))="","",OFFSET('Hygiene Data'!$D$13,0,10*ROW('Hygiene Data'!D104)))</f>
        <v/>
      </c>
      <c r="DT110" s="34" t="str">
        <f ca="1">+IF(OFFSET('Hygiene Data'!$D$14,0,10*ROW('Hygiene Data'!D104))="","",OFFSET('Hygiene Data'!$D$14,0,10*ROW('Hygiene Data'!D104)))</f>
        <v/>
      </c>
      <c r="DU110" s="34" t="str">
        <f ca="1">+IF(OFFSET('Hygiene Data'!$E$12,0,10*ROW('Hygiene Data'!E104))="","",OFFSET('Hygiene Data'!$E$12,0,10*ROW('Hygiene Data'!E104)))</f>
        <v/>
      </c>
      <c r="DV110" s="34" t="str">
        <f ca="1">+IF(OFFSET('Hygiene Data'!$E$13,0,10*ROW('Hygiene Data'!E104))="","",OFFSET('Hygiene Data'!$E$13,0,10*ROW('Hygiene Data'!E104)))</f>
        <v/>
      </c>
      <c r="DW110" s="34" t="str">
        <f ca="1">+IF(OFFSET('Hygiene Data'!$E$14,0,10*ROW('Hygiene Data'!E104))="","",OFFSET('Hygiene Data'!$E$14,0,10*ROW('Hygiene Data'!E104)))</f>
        <v/>
      </c>
      <c r="DX110" s="34" t="str">
        <f ca="1">+IF(OFFSET('Hygiene Data'!$F$12,0,10*ROW('Hygiene Data'!F104))="","",OFFSET('Hygiene Data'!$F$12,0,10*ROW('Hygiene Data'!F104)))</f>
        <v/>
      </c>
      <c r="DY110" s="34" t="str">
        <f ca="1">+IF(OFFSET('Hygiene Data'!$F$13,0,10*ROW('Hygiene Data'!F104))="","",OFFSET('Hygiene Data'!$F$13,0,10*ROW('Hygiene Data'!F104)))</f>
        <v/>
      </c>
      <c r="DZ110" s="34" t="str">
        <f ca="1">+IF(OFFSET('Hygiene Data'!$F$14,0,10*ROW('Hygiene Data'!F104))="","",OFFSET('Hygiene Data'!$F$14,0,10*ROW('Hygiene Data'!F104)))</f>
        <v/>
      </c>
      <c r="EA110" s="34" t="str">
        <f ca="1">+IF(OFFSET('Hygiene Data'!$G$12,0,10*ROW('Hygiene Data'!G104))="","",OFFSET('Hygiene Data'!$G$12,0,10*ROW('Hygiene Data'!G104)))</f>
        <v/>
      </c>
      <c r="EB110" s="34" t="str">
        <f ca="1">+IF(OFFSET('Hygiene Data'!$G$13,0,10*ROW('Hygiene Data'!G104))="","",OFFSET('Hygiene Data'!$G$13,0,10*ROW('Hygiene Data'!G104)))</f>
        <v/>
      </c>
      <c r="EC110" s="34" t="str">
        <f ca="1">+IF(OFFSET('Hygiene Data'!$G$14,0,10*ROW('Hygiene Data'!G104))="","",OFFSET('Hygiene Data'!$G$14,0,10*ROW('Hygiene Data'!G104)))</f>
        <v/>
      </c>
      <c r="ED110" s="34" t="str">
        <f ca="1">+IF(OFFSET('Hygiene Data'!$H$12,0,10*ROW('Hygiene Data'!H104))="","",OFFSET('Hygiene Data'!$H$12,0,10*ROW('Hygiene Data'!H104)))</f>
        <v/>
      </c>
      <c r="EE110" s="34" t="str">
        <f ca="1">+IF(OFFSET('Hygiene Data'!$H$13,0,10*ROW('Hygiene Data'!H104))="","",OFFSET('Hygiene Data'!$H$13,0,10*ROW('Hygiene Data'!H104)))</f>
        <v/>
      </c>
      <c r="EF110" s="34" t="str">
        <f ca="1">+IF(OFFSET('Hygiene Data'!$H$14,0,10*ROW('Hygiene Data'!H104))="","",OFFSET('Hygiene Data'!$H$14,0,10*ROW('Hygiene Data'!H104)))</f>
        <v/>
      </c>
    </row>
    <row r="111" spans="1:136" x14ac:dyDescent="0.25">
      <c r="A111" s="57" t="str">
        <f ca="1">+IF(OFFSET('Water Data'!$B$1,0,10*ROW('Water Data'!B108))="","",OFFSET('Water Data'!$B$1,0,10*ROW('Water Data'!B108)))</f>
        <v/>
      </c>
      <c r="B111" s="57" t="str">
        <f ca="1">+IF(OFFSET('Water Data'!$A$3,0,10*ROW('Water Data'!A108))="","",OFFSET('Water Data'!$A$3,0,10*ROW('Water Data'!A108)))</f>
        <v/>
      </c>
      <c r="C111" s="57" t="str">
        <f ca="1">+IF(OFFSET('Water Data'!$C$3,0,10*ROW('Water Data'!C108))="","",OFFSET('Water Data'!$C$3,0,10*ROW('Water Data'!C108)))</f>
        <v/>
      </c>
      <c r="D111" s="249" t="e">
        <f ca="1">+IF(AND(ISNUMBER(OFFSET('Water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9" t="e">
        <f ca="1">+IF(AND(ISNUMBER(OFFSET('Water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9" t="e">
        <f ca="1">+IF(AND(ISNUMBER(OFFSET('Water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9" t="e">
        <f ca="1">+IF(AND(ISNUMBER(OFFSET('Water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9" t="e">
        <f ca="1">+IF(AND(ISNUMBER(OFFSET('Water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9" t="e">
        <f ca="1">+IF(AND(ISNUMBER(OFFSET('Water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9" t="e">
        <f ca="1">+IF(AND(ISNUMBER(OFFSET('Water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9" t="e">
        <f ca="1">+IF(AND(ISNUMBER(OFFSET('Water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9" t="e">
        <f ca="1">+IF(AND(ISNUMBER(OFFSET('Water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9" t="e">
        <f ca="1">+IF(AND(ISNUMBER(OFFSET('Water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9" t="e">
        <f ca="1">+IF(AND(ISNUMBER(OFFSET('Water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9" t="e">
        <f ca="1">+IF(AND(ISNUMBER(OFFSET('Water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9" t="e">
        <f ca="1">+IF(AND(ISNUMBER(OFFSET('Water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9" t="e">
        <f ca="1">+IF(AND(ISNUMBER(OFFSET('Water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9" t="e">
        <f ca="1">+IF(AND(ISNUMBER(OFFSET('Water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9" t="e">
        <f ca="1">+IF(AND(ISNUMBER(OFFSET('Water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9" t="e">
        <f ca="1">+IF(AND(ISNUMBER(OFFSET('Water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9" t="e">
        <f ca="1">+IF(AND(ISNUMBER(OFFSET('Water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0" t="e">
        <f ca="1">+IF(AND(ISNUMBER(OFFSET('Sanitation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0" t="e">
        <f ca="1">+IF(AND(ISNUMBER(OFFSET('Sanitation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0" t="e">
        <f ca="1">+IF(AND(ISNUMBER(OFFSET('Sanitation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0" t="e">
        <f ca="1">+IF(AND(ISNUMBER(OFFSET('Sanitation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0" t="e">
        <f ca="1">+IF(AND(ISNUMBER(OFFSET('Sanitation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0" t="e">
        <f ca="1">+IF(AND(ISNUMBER(OFFSET('Sanitation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0" t="e">
        <f ca="1">+IF(AND(ISNUMBER(OFFSET('Sanitation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0" t="e">
        <f ca="1">+IF(AND(ISNUMBER(OFFSET('Sanitation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0" t="e">
        <f ca="1">+IF(AND(ISNUMBER(OFFSET('Sanitation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0" t="e">
        <f ca="1">+IF(AND(ISNUMBER(OFFSET('Sanitation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0" t="e">
        <f ca="1">+IF(AND(ISNUMBER(OFFSET('Sanitation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0" t="e">
        <f ca="1">+IF(AND(ISNUMBER(OFFSET('Sanitation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0" t="e">
        <f ca="1">+IF(AND(ISNUMBER(OFFSET('Sanitation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0" t="e">
        <f ca="1">+IF(AND(ISNUMBER(OFFSET('Sanitation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0" t="e">
        <f ca="1">+IF(AND(ISNUMBER(OFFSET('Sanitation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0" t="e">
        <f ca="1">+IF(AND(ISNUMBER(OFFSET('Sanitation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0" t="e">
        <f ca="1">+IF(AND(ISNUMBER(OFFSET('Sanitation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0" t="e">
        <f ca="1">+IF(AND(ISNUMBER(OFFSET('Sanitation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0" t="e">
        <f ca="1">+IF(AND(ISNUMBER(OFFSET('Sanitation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0" t="e">
        <f ca="1">+IF(AND(ISNUMBER(OFFSET('Sanitation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0" t="e">
        <f ca="1">+IF(AND(ISNUMBER(OFFSET('Sanitation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0" t="e">
        <f ca="1">+IF(AND(ISNUMBER(OFFSET('Sanitation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0" t="e">
        <f ca="1">+IF(AND(ISNUMBER(OFFSET('Sanitation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0" t="e">
        <f ca="1">+IF(AND(ISNUMBER(OFFSET('Sanitation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0" t="e">
        <f ca="1">+IF(AND(ISNUMBER(OFFSET('Sanitation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0" t="e">
        <f ca="1">+IF(AND(ISNUMBER(OFFSET('Sanitation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0" t="e">
        <f ca="1">+IF(AND(ISNUMBER(OFFSET('Sanitation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0" t="e">
        <f ca="1">+IF(AND(ISNUMBER(OFFSET('Sanitation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0" t="e">
        <f ca="1">+IF(AND(ISNUMBER(OFFSET('Sanitation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0" t="e">
        <f ca="1">+IF(AND(ISNUMBER(OFFSET('Sanitation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1" t="e">
        <f ca="1">+IF(AND(ISNUMBER(OFFSET('Hygiene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1" t="e">
        <f ca="1">+IF(AND(ISNUMBER(OFFSET('Hygiene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1" t="e">
        <f ca="1">+IF(AND(ISNUMBER(OFFSET('Hygiene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1" t="e">
        <f ca="1">+IF(AND(ISNUMBER(OFFSET('Hygiene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1" t="e">
        <f ca="1">+IF(AND(ISNUMBER(OFFSET('Hygiene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1" t="e">
        <f ca="1">+IF(AND(ISNUMBER(OFFSET('Hygiene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1" t="e">
        <f ca="1">+IF(AND(ISNUMBER(OFFSET('Hygiene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1" t="e">
        <f ca="1">+IF(AND(ISNUMBER(OFFSET('Hygiene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1" t="e">
        <f ca="1">+IF(AND(ISNUMBER(OFFSET('Hygiene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1" t="e">
        <f ca="1">+IF(AND(ISNUMBER(OFFSET('Hygiene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1" t="e">
        <f ca="1">+IF(AND(ISNUMBER(OFFSET('Hygiene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1" t="e">
        <f ca="1">+IF(AND(ISNUMBER(OFFSET('Hygiene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1" t="e">
        <f ca="1">+IF(AND(ISNUMBER(OFFSET('Hygiene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1" t="e">
        <f ca="1">+IF(AND(ISNUMBER(OFFSET('Hygiene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1" t="e">
        <f ca="1">+IF(AND(ISNUMBER(OFFSET('Hygiene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1" t="e">
        <f ca="1">+IF(AND(ISNUMBER(OFFSET('Hygiene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1" t="e">
        <f ca="1">+IF(AND(ISNUMBER(OFFSET('Hygiene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1" t="e">
        <f ca="1">+IF(AND(ISNUMBER(OFFSET('Hygiene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1">+IF(OFFSET('Water Data'!$C$28,0,10*ROW('Water Data'!C105))="","",OFFSET('Water Data'!$C$28,0,10*ROW('Water Data'!C105)))</f>
        <v/>
      </c>
      <c r="BT111" s="34" t="str">
        <f ca="1">+IF(OFFSET('Water Data'!$C$29,0,10*ROW('Water Data'!C105))="","",OFFSET('Water Data'!$C$29,0,10*ROW('Water Data'!C105)))</f>
        <v/>
      </c>
      <c r="BU111" s="34" t="str">
        <f ca="1">+IF(OFFSET('Water Data'!$C$30,0,10*ROW('Water Data'!C105))="","",OFFSET('Water Data'!$C$30,0,10*ROW('Water Data'!C105)))</f>
        <v/>
      </c>
      <c r="BV111" s="34" t="str">
        <f ca="1">+IF(OFFSET('Water Data'!$D$28,0,10*ROW('Water Data'!D105))="","",OFFSET('Water Data'!$D$28,0,10*ROW('Water Data'!D105)))</f>
        <v/>
      </c>
      <c r="BW111" s="34" t="str">
        <f ca="1">+IF(OFFSET('Water Data'!$D$29,0,10*ROW('Water Data'!D105))="","",OFFSET('Water Data'!$D$29,0,10*ROW('Water Data'!D105)))</f>
        <v/>
      </c>
      <c r="BX111" s="34" t="str">
        <f ca="1">+IF(OFFSET('Water Data'!$D$30,0,10*ROW('Water Data'!D105))="","",OFFSET('Water Data'!$D$30,0,10*ROW('Water Data'!D105)))</f>
        <v/>
      </c>
      <c r="BY111" s="34" t="str">
        <f ca="1">+IF(OFFSET('Water Data'!$E$28,0,10*ROW('Water Data'!E105))="","",OFFSET('Water Data'!$E$28,0,10*ROW('Water Data'!E105)))</f>
        <v/>
      </c>
      <c r="BZ111" s="34" t="str">
        <f ca="1">+IF(OFFSET('Water Data'!$E$29,0,10*ROW('Water Data'!E105))="","",OFFSET('Water Data'!$E$29,0,10*ROW('Water Data'!E105)))</f>
        <v/>
      </c>
      <c r="CA111" s="34" t="str">
        <f ca="1">+IF(OFFSET('Water Data'!$E$30,0,10*ROW('Water Data'!E105))="","",OFFSET('Water Data'!$E$30,0,10*ROW('Water Data'!E105)))</f>
        <v/>
      </c>
      <c r="CB111" s="34" t="str">
        <f ca="1">+IF(OFFSET('Water Data'!$F$28,0,10*ROW('Water Data'!F105))="","",OFFSET('Water Data'!$F$28,0,10*ROW('Water Data'!F105)))</f>
        <v/>
      </c>
      <c r="CC111" s="34" t="str">
        <f ca="1">+IF(OFFSET('Water Data'!$F$29,0,10*ROW('Water Data'!F105))="","",OFFSET('Water Data'!$F$29,0,10*ROW('Water Data'!F105)))</f>
        <v/>
      </c>
      <c r="CD111" s="34" t="str">
        <f ca="1">+IF(OFFSET('Water Data'!$F$30,0,10*ROW('Water Data'!F105))="","",OFFSET('Water Data'!$F$30,0,10*ROW('Water Data'!F105)))</f>
        <v/>
      </c>
      <c r="CE111" s="34" t="str">
        <f ca="1">+IF(OFFSET('Water Data'!$G$28,0,10*ROW('Water Data'!G105))="","",OFFSET('Water Data'!$G$28,0,10*ROW('Water Data'!G105)))</f>
        <v/>
      </c>
      <c r="CF111" s="34" t="str">
        <f ca="1">+IF(OFFSET('Water Data'!$G$29,0,10*ROW('Water Data'!G105))="","",OFFSET('Water Data'!$G$29,0,10*ROW('Water Data'!G105)))</f>
        <v/>
      </c>
      <c r="CG111" s="34" t="str">
        <f ca="1">+IF(OFFSET('Water Data'!$G$30,0,10*ROW('Water Data'!G105))="","",OFFSET('Water Data'!$G$30,0,10*ROW('Water Data'!G105)))</f>
        <v/>
      </c>
      <c r="CH111" s="34" t="str">
        <f ca="1">+IF(OFFSET('Water Data'!$H$28,0,10*ROW('Water Data'!H105))="","",OFFSET('Water Data'!$H$28,0,10*ROW('Water Data'!H105)))</f>
        <v/>
      </c>
      <c r="CI111" s="34" t="str">
        <f ca="1">+IF(OFFSET('Water Data'!$H$29,0,10*ROW('Water Data'!H105))="","",OFFSET('Water Data'!$H$29,0,10*ROW('Water Data'!H105)))</f>
        <v/>
      </c>
      <c r="CJ111" s="34" t="str">
        <f ca="1">+IF(OFFSET('Water Data'!$H$30,0,10*ROW('Water Data'!H105))="","",OFFSET('Water Data'!$H$30,0,10*ROW('Water Data'!H105)))</f>
        <v/>
      </c>
      <c r="CK111" s="34" t="str">
        <f ca="1">+IF(OFFSET('Sanitation Data'!$C$29,0,10*ROW('Sanitation Data'!C105))="","",OFFSET('Sanitation Data'!$C$29,0,10*ROW('Sanitation Data'!C105)))</f>
        <v/>
      </c>
      <c r="CL111" s="34" t="str">
        <f ca="1">+IF(OFFSET('Sanitation Data'!$C$30,0,10*ROW('Sanitation Data'!C105))="","",OFFSET('Sanitation Data'!$C$30,0,10*ROW('Sanitation Data'!C105)))</f>
        <v/>
      </c>
      <c r="CM111" s="34" t="str">
        <f ca="1">+IF(OFFSET('Sanitation Data'!$C$31,0,10*ROW('Sanitation Data'!C105))="","",OFFSET('Sanitation Data'!$C$31,0,10*ROW('Sanitation Data'!C105)))</f>
        <v/>
      </c>
      <c r="CN111" s="34" t="str">
        <f ca="1">+IF(OFFSET('Sanitation Data'!$C$32,0,10*ROW('Sanitation Data'!C105))="","",OFFSET('Sanitation Data'!$C$32,0,10*ROW('Sanitation Data'!C105)))</f>
        <v/>
      </c>
      <c r="CO111" s="34" t="str">
        <f ca="1">+IF(OFFSET('Sanitation Data'!$C$33,0,10*ROW('Sanitation Data'!C105))="","",OFFSET('Sanitation Data'!$C$33,0,10*ROW('Sanitation Data'!C105)))</f>
        <v/>
      </c>
      <c r="CP111" s="34" t="str">
        <f ca="1">+IF(OFFSET('Sanitation Data'!$D$29,0,10*ROW('Sanitation Data'!D105))="","",OFFSET('Sanitation Data'!$D$29,0,10*ROW('Sanitation Data'!D105)))</f>
        <v/>
      </c>
      <c r="CQ111" s="34" t="str">
        <f ca="1">+IF(OFFSET('Sanitation Data'!$D$30,0,10*ROW('Sanitation Data'!D105))="","",OFFSET('Sanitation Data'!$D$30,0,10*ROW('Sanitation Data'!D105)))</f>
        <v/>
      </c>
      <c r="CR111" s="34" t="str">
        <f ca="1">+IF(OFFSET('Sanitation Data'!$D$31,0,10*ROW('Sanitation Data'!D105))="","",OFFSET('Sanitation Data'!$D$31,0,10*ROW('Sanitation Data'!D105)))</f>
        <v/>
      </c>
      <c r="CS111" s="34" t="str">
        <f ca="1">+IF(OFFSET('Sanitation Data'!$D$32,0,10*ROW('Sanitation Data'!D105))="","",OFFSET('Sanitation Data'!$D$32,0,10*ROW('Sanitation Data'!D105)))</f>
        <v/>
      </c>
      <c r="CT111" s="34" t="str">
        <f ca="1">+IF(OFFSET('Sanitation Data'!$D$33,0,10*ROW('Sanitation Data'!D105))="","",OFFSET('Sanitation Data'!$D$33,0,10*ROW('Sanitation Data'!D105)))</f>
        <v/>
      </c>
      <c r="CU111" s="34" t="str">
        <f ca="1">+IF(OFFSET('Sanitation Data'!$E$29,0,10*ROW('Sanitation Data'!E105))="","",OFFSET('Sanitation Data'!$E$29,0,10*ROW('Sanitation Data'!E105)))</f>
        <v/>
      </c>
      <c r="CV111" s="34" t="str">
        <f ca="1">+IF(OFFSET('Sanitation Data'!$E$30,0,10*ROW('Sanitation Data'!E105))="","",OFFSET('Sanitation Data'!$E$30,0,10*ROW('Sanitation Data'!E105)))</f>
        <v/>
      </c>
      <c r="CW111" s="34" t="str">
        <f ca="1">+IF(OFFSET('Sanitation Data'!$E$31,0,10*ROW('Sanitation Data'!E105))="","",OFFSET('Sanitation Data'!$E$31,0,10*ROW('Sanitation Data'!E105)))</f>
        <v/>
      </c>
      <c r="CX111" s="34" t="str">
        <f ca="1">+IF(OFFSET('Sanitation Data'!$E$32,0,10*ROW('Sanitation Data'!E105))="","",OFFSET('Sanitation Data'!$E$32,0,10*ROW('Sanitation Data'!E105)))</f>
        <v/>
      </c>
      <c r="CY111" s="34" t="str">
        <f ca="1">+IF(OFFSET('Sanitation Data'!$E$33,0,10*ROW('Sanitation Data'!E105))="","",OFFSET('Sanitation Data'!$E$33,0,10*ROW('Sanitation Data'!E105)))</f>
        <v/>
      </c>
      <c r="CZ111" s="34" t="str">
        <f ca="1">+IF(OFFSET('Sanitation Data'!$F$29,0,10*ROW('Sanitation Data'!F105))="","",OFFSET('Sanitation Data'!$F$29,0,10*ROW('Sanitation Data'!F105)))</f>
        <v/>
      </c>
      <c r="DA111" s="34" t="str">
        <f ca="1">+IF(OFFSET('Sanitation Data'!$F$30,0,10*ROW('Sanitation Data'!F105))="","",OFFSET('Sanitation Data'!$F$30,0,10*ROW('Sanitation Data'!F105)))</f>
        <v/>
      </c>
      <c r="DB111" s="34" t="str">
        <f ca="1">+IF(OFFSET('Sanitation Data'!$F$31,0,10*ROW('Sanitation Data'!F105))="","",OFFSET('Sanitation Data'!$F$31,0,10*ROW('Sanitation Data'!F105)))</f>
        <v/>
      </c>
      <c r="DC111" s="34" t="str">
        <f ca="1">+IF(OFFSET('Sanitation Data'!$F$32,0,10*ROW('Sanitation Data'!F105))="","",OFFSET('Sanitation Data'!$F$32,0,10*ROW('Sanitation Data'!F105)))</f>
        <v/>
      </c>
      <c r="DD111" s="34" t="str">
        <f ca="1">+IF(OFFSET('Sanitation Data'!$F$33,0,10*ROW('Sanitation Data'!F105))="","",OFFSET('Sanitation Data'!$F$33,0,10*ROW('Sanitation Data'!F105)))</f>
        <v/>
      </c>
      <c r="DE111" s="34" t="str">
        <f ca="1">+IF(OFFSET('Sanitation Data'!$G$29,0,10*ROW('Sanitation Data'!G105))="","",OFFSET('Sanitation Data'!$G$29,0,10*ROW('Sanitation Data'!G105)))</f>
        <v/>
      </c>
      <c r="DF111" s="34" t="str">
        <f ca="1">+IF(OFFSET('Sanitation Data'!$G$30,0,10*ROW('Sanitation Data'!G105))="","",OFFSET('Sanitation Data'!$G$30,0,10*ROW('Sanitation Data'!G105)))</f>
        <v/>
      </c>
      <c r="DG111" s="34" t="str">
        <f ca="1">+IF(OFFSET('Sanitation Data'!$G$31,0,10*ROW('Sanitation Data'!G105))="","",OFFSET('Sanitation Data'!$G$31,0,10*ROW('Sanitation Data'!G105)))</f>
        <v/>
      </c>
      <c r="DH111" s="34" t="str">
        <f ca="1">+IF(OFFSET('Sanitation Data'!$G$32,0,10*ROW('Sanitation Data'!G105))="","",OFFSET('Sanitation Data'!$G$32,0,10*ROW('Sanitation Data'!G105)))</f>
        <v/>
      </c>
      <c r="DI111" s="34" t="str">
        <f ca="1">+IF(OFFSET('Sanitation Data'!$G$33,0,10*ROW('Sanitation Data'!G105))="","",OFFSET('Sanitation Data'!$G$33,0,10*ROW('Sanitation Data'!G105)))</f>
        <v/>
      </c>
      <c r="DJ111" s="34" t="str">
        <f ca="1">+IF(OFFSET('Sanitation Data'!$H$29,0,10*ROW('Sanitation Data'!H105))="","",OFFSET('Sanitation Data'!$H$29,0,10*ROW('Sanitation Data'!H105)))</f>
        <v/>
      </c>
      <c r="DK111" s="34" t="str">
        <f ca="1">+IF(OFFSET('Sanitation Data'!$H$30,0,10*ROW('Sanitation Data'!H105))="","",OFFSET('Sanitation Data'!$H$30,0,10*ROW('Sanitation Data'!H105)))</f>
        <v/>
      </c>
      <c r="DL111" s="34" t="str">
        <f ca="1">+IF(OFFSET('Sanitation Data'!$H$31,0,10*ROW('Sanitation Data'!H105))="","",OFFSET('Sanitation Data'!$H$31,0,10*ROW('Sanitation Data'!H105)))</f>
        <v/>
      </c>
      <c r="DM111" s="34" t="str">
        <f ca="1">+IF(OFFSET('Sanitation Data'!$H$32,0,10*ROW('Sanitation Data'!H105))="","",OFFSET('Sanitation Data'!$H$32,0,10*ROW('Sanitation Data'!H105)))</f>
        <v/>
      </c>
      <c r="DN111" s="34" t="str">
        <f ca="1">+IF(OFFSET('Sanitation Data'!$H$33,0,10*ROW('Sanitation Data'!H105))="","",OFFSET('Sanitation Data'!$H$33,0,10*ROW('Sanitation Data'!H105)))</f>
        <v/>
      </c>
      <c r="DO111" s="34" t="str">
        <f ca="1">+IF(OFFSET('Hygiene Data'!$C$12,0,10*ROW('Hygiene Data'!C105))="","",OFFSET('Hygiene Data'!$C$12,0,10*ROW('Hygiene Data'!C105)))</f>
        <v/>
      </c>
      <c r="DP111" s="34" t="str">
        <f ca="1">+IF(OFFSET('Hygiene Data'!$C$13,0,10*ROW('Hygiene Data'!C105))="","",OFFSET('Hygiene Data'!$C$13,0,10*ROW('Hygiene Data'!C105)))</f>
        <v/>
      </c>
      <c r="DQ111" s="34" t="str">
        <f ca="1">+IF(OFFSET('Hygiene Data'!$C$14,0,10*ROW('Hygiene Data'!C105))="","",OFFSET('Hygiene Data'!$C$14,0,10*ROW('Hygiene Data'!C105)))</f>
        <v/>
      </c>
      <c r="DR111" s="34" t="str">
        <f ca="1">+IF(OFFSET('Hygiene Data'!$D$12,0,10*ROW('Hygiene Data'!D105))="","",OFFSET('Hygiene Data'!$D$12,0,10*ROW('Hygiene Data'!D105)))</f>
        <v/>
      </c>
      <c r="DS111" s="34" t="str">
        <f ca="1">+IF(OFFSET('Hygiene Data'!$D$13,0,10*ROW('Hygiene Data'!D105))="","",OFFSET('Hygiene Data'!$D$13,0,10*ROW('Hygiene Data'!D105)))</f>
        <v/>
      </c>
      <c r="DT111" s="34" t="str">
        <f ca="1">+IF(OFFSET('Hygiene Data'!$D$14,0,10*ROW('Hygiene Data'!D105))="","",OFFSET('Hygiene Data'!$D$14,0,10*ROW('Hygiene Data'!D105)))</f>
        <v/>
      </c>
      <c r="DU111" s="34" t="str">
        <f ca="1">+IF(OFFSET('Hygiene Data'!$E$12,0,10*ROW('Hygiene Data'!E105))="","",OFFSET('Hygiene Data'!$E$12,0,10*ROW('Hygiene Data'!E105)))</f>
        <v/>
      </c>
      <c r="DV111" s="34" t="str">
        <f ca="1">+IF(OFFSET('Hygiene Data'!$E$13,0,10*ROW('Hygiene Data'!E105))="","",OFFSET('Hygiene Data'!$E$13,0,10*ROW('Hygiene Data'!E105)))</f>
        <v/>
      </c>
      <c r="DW111" s="34" t="str">
        <f ca="1">+IF(OFFSET('Hygiene Data'!$E$14,0,10*ROW('Hygiene Data'!E105))="","",OFFSET('Hygiene Data'!$E$14,0,10*ROW('Hygiene Data'!E105)))</f>
        <v/>
      </c>
      <c r="DX111" s="34" t="str">
        <f ca="1">+IF(OFFSET('Hygiene Data'!$F$12,0,10*ROW('Hygiene Data'!F105))="","",OFFSET('Hygiene Data'!$F$12,0,10*ROW('Hygiene Data'!F105)))</f>
        <v/>
      </c>
      <c r="DY111" s="34" t="str">
        <f ca="1">+IF(OFFSET('Hygiene Data'!$F$13,0,10*ROW('Hygiene Data'!F105))="","",OFFSET('Hygiene Data'!$F$13,0,10*ROW('Hygiene Data'!F105)))</f>
        <v/>
      </c>
      <c r="DZ111" s="34" t="str">
        <f ca="1">+IF(OFFSET('Hygiene Data'!$F$14,0,10*ROW('Hygiene Data'!F105))="","",OFFSET('Hygiene Data'!$F$14,0,10*ROW('Hygiene Data'!F105)))</f>
        <v/>
      </c>
      <c r="EA111" s="34" t="str">
        <f ca="1">+IF(OFFSET('Hygiene Data'!$G$12,0,10*ROW('Hygiene Data'!G105))="","",OFFSET('Hygiene Data'!$G$12,0,10*ROW('Hygiene Data'!G105)))</f>
        <v/>
      </c>
      <c r="EB111" s="34" t="str">
        <f ca="1">+IF(OFFSET('Hygiene Data'!$G$13,0,10*ROW('Hygiene Data'!G105))="","",OFFSET('Hygiene Data'!$G$13,0,10*ROW('Hygiene Data'!G105)))</f>
        <v/>
      </c>
      <c r="EC111" s="34" t="str">
        <f ca="1">+IF(OFFSET('Hygiene Data'!$G$14,0,10*ROW('Hygiene Data'!G105))="","",OFFSET('Hygiene Data'!$G$14,0,10*ROW('Hygiene Data'!G105)))</f>
        <v/>
      </c>
      <c r="ED111" s="34" t="str">
        <f ca="1">+IF(OFFSET('Hygiene Data'!$H$12,0,10*ROW('Hygiene Data'!H105))="","",OFFSET('Hygiene Data'!$H$12,0,10*ROW('Hygiene Data'!H105)))</f>
        <v/>
      </c>
      <c r="EE111" s="34" t="str">
        <f ca="1">+IF(OFFSET('Hygiene Data'!$H$13,0,10*ROW('Hygiene Data'!H105))="","",OFFSET('Hygiene Data'!$H$13,0,10*ROW('Hygiene Data'!H105)))</f>
        <v/>
      </c>
      <c r="EF111" s="34" t="str">
        <f ca="1">+IF(OFFSET('Hygiene Data'!$H$14,0,10*ROW('Hygiene Data'!H105))="","",OFFSET('Hygiene Data'!$H$14,0,10*ROW('Hygiene Data'!H105)))</f>
        <v/>
      </c>
    </row>
    <row r="112" spans="1:136" x14ac:dyDescent="0.25">
      <c r="A112" s="57" t="str">
        <f ca="1">+IF(OFFSET('Water Data'!$B$1,0,10*ROW('Water Data'!B109))="","",OFFSET('Water Data'!$B$1,0,10*ROW('Water Data'!B109)))</f>
        <v/>
      </c>
      <c r="B112" s="57" t="str">
        <f ca="1">+IF(OFFSET('Water Data'!$A$3,0,10*ROW('Water Data'!A109))="","",OFFSET('Water Data'!$A$3,0,10*ROW('Water Data'!A109)))</f>
        <v/>
      </c>
      <c r="C112" s="57" t="str">
        <f ca="1">+IF(OFFSET('Water Data'!$C$3,0,10*ROW('Water Data'!C109))="","",OFFSET('Water Data'!$C$3,0,10*ROW('Water Data'!C109)))</f>
        <v/>
      </c>
      <c r="D112" s="249" t="e">
        <f ca="1">+IF(AND(ISNUMBER(OFFSET('Water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9" t="e">
        <f ca="1">+IF(AND(ISNUMBER(OFFSET('Water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9" t="e">
        <f ca="1">+IF(AND(ISNUMBER(OFFSET('Water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9" t="e">
        <f ca="1">+IF(AND(ISNUMBER(OFFSET('Water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9" t="e">
        <f ca="1">+IF(AND(ISNUMBER(OFFSET('Water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9" t="e">
        <f ca="1">+IF(AND(ISNUMBER(OFFSET('Water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9" t="e">
        <f ca="1">+IF(AND(ISNUMBER(OFFSET('Water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9" t="e">
        <f ca="1">+IF(AND(ISNUMBER(OFFSET('Water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9" t="e">
        <f ca="1">+IF(AND(ISNUMBER(OFFSET('Water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9" t="e">
        <f ca="1">+IF(AND(ISNUMBER(OFFSET('Water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9" t="e">
        <f ca="1">+IF(AND(ISNUMBER(OFFSET('Water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9" t="e">
        <f ca="1">+IF(AND(ISNUMBER(OFFSET('Water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9" t="e">
        <f ca="1">+IF(AND(ISNUMBER(OFFSET('Water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9" t="e">
        <f ca="1">+IF(AND(ISNUMBER(OFFSET('Water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9" t="e">
        <f ca="1">+IF(AND(ISNUMBER(OFFSET('Water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9" t="e">
        <f ca="1">+IF(AND(ISNUMBER(OFFSET('Water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9" t="e">
        <f ca="1">+IF(AND(ISNUMBER(OFFSET('Water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9" t="e">
        <f ca="1">+IF(AND(ISNUMBER(OFFSET('Water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0" t="e">
        <f ca="1">+IF(AND(ISNUMBER(OFFSET('Sanitation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0" t="e">
        <f ca="1">+IF(AND(ISNUMBER(OFFSET('Sanitation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0" t="e">
        <f ca="1">+IF(AND(ISNUMBER(OFFSET('Sanitation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0" t="e">
        <f ca="1">+IF(AND(ISNUMBER(OFFSET('Sanitation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0" t="e">
        <f ca="1">+IF(AND(ISNUMBER(OFFSET('Sanitation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0" t="e">
        <f ca="1">+IF(AND(ISNUMBER(OFFSET('Sanitation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0" t="e">
        <f ca="1">+IF(AND(ISNUMBER(OFFSET('Sanitation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0" t="e">
        <f ca="1">+IF(AND(ISNUMBER(OFFSET('Sanitation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0" t="e">
        <f ca="1">+IF(AND(ISNUMBER(OFFSET('Sanitation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0" t="e">
        <f ca="1">+IF(AND(ISNUMBER(OFFSET('Sanitation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0" t="e">
        <f ca="1">+IF(AND(ISNUMBER(OFFSET('Sanitation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0" t="e">
        <f ca="1">+IF(AND(ISNUMBER(OFFSET('Sanitation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0" t="e">
        <f ca="1">+IF(AND(ISNUMBER(OFFSET('Sanitation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0" t="e">
        <f ca="1">+IF(AND(ISNUMBER(OFFSET('Sanitation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0" t="e">
        <f ca="1">+IF(AND(ISNUMBER(OFFSET('Sanitation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0" t="e">
        <f ca="1">+IF(AND(ISNUMBER(OFFSET('Sanitation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0" t="e">
        <f ca="1">+IF(AND(ISNUMBER(OFFSET('Sanitation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0" t="e">
        <f ca="1">+IF(AND(ISNUMBER(OFFSET('Sanitation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0" t="e">
        <f ca="1">+IF(AND(ISNUMBER(OFFSET('Sanitation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0" t="e">
        <f ca="1">+IF(AND(ISNUMBER(OFFSET('Sanitation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0" t="e">
        <f ca="1">+IF(AND(ISNUMBER(OFFSET('Sanitation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0" t="e">
        <f ca="1">+IF(AND(ISNUMBER(OFFSET('Sanitation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0" t="e">
        <f ca="1">+IF(AND(ISNUMBER(OFFSET('Sanitation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0" t="e">
        <f ca="1">+IF(AND(ISNUMBER(OFFSET('Sanitation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0" t="e">
        <f ca="1">+IF(AND(ISNUMBER(OFFSET('Sanitation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0" t="e">
        <f ca="1">+IF(AND(ISNUMBER(OFFSET('Sanitation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0" t="e">
        <f ca="1">+IF(AND(ISNUMBER(OFFSET('Sanitation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0" t="e">
        <f ca="1">+IF(AND(ISNUMBER(OFFSET('Sanitation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0" t="e">
        <f ca="1">+IF(AND(ISNUMBER(OFFSET('Sanitation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0" t="e">
        <f ca="1">+IF(AND(ISNUMBER(OFFSET('Sanitation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1" t="e">
        <f ca="1">+IF(AND(ISNUMBER(OFFSET('Hygiene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1" t="e">
        <f ca="1">+IF(AND(ISNUMBER(OFFSET('Hygiene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1" t="e">
        <f ca="1">+IF(AND(ISNUMBER(OFFSET('Hygiene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1" t="e">
        <f ca="1">+IF(AND(ISNUMBER(OFFSET('Hygiene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1" t="e">
        <f ca="1">+IF(AND(ISNUMBER(OFFSET('Hygiene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1" t="e">
        <f ca="1">+IF(AND(ISNUMBER(OFFSET('Hygiene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1" t="e">
        <f ca="1">+IF(AND(ISNUMBER(OFFSET('Hygiene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1" t="e">
        <f ca="1">+IF(AND(ISNUMBER(OFFSET('Hygiene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1" t="e">
        <f ca="1">+IF(AND(ISNUMBER(OFFSET('Hygiene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1" t="e">
        <f ca="1">+IF(AND(ISNUMBER(OFFSET('Hygiene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1" t="e">
        <f ca="1">+IF(AND(ISNUMBER(OFFSET('Hygiene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1" t="e">
        <f ca="1">+IF(AND(ISNUMBER(OFFSET('Hygiene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1" t="e">
        <f ca="1">+IF(AND(ISNUMBER(OFFSET('Hygiene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1" t="e">
        <f ca="1">+IF(AND(ISNUMBER(OFFSET('Hygiene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1" t="e">
        <f ca="1">+IF(AND(ISNUMBER(OFFSET('Hygiene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1" t="e">
        <f ca="1">+IF(AND(ISNUMBER(OFFSET('Hygiene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1" t="e">
        <f ca="1">+IF(AND(ISNUMBER(OFFSET('Hygiene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1" t="e">
        <f ca="1">+IF(AND(ISNUMBER(OFFSET('Hygiene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1">+IF(OFFSET('Water Data'!$C$28,0,10*ROW('Water Data'!C106))="","",OFFSET('Water Data'!$C$28,0,10*ROW('Water Data'!C106)))</f>
        <v/>
      </c>
      <c r="BT112" s="34" t="str">
        <f ca="1">+IF(OFFSET('Water Data'!$C$29,0,10*ROW('Water Data'!C106))="","",OFFSET('Water Data'!$C$29,0,10*ROW('Water Data'!C106)))</f>
        <v/>
      </c>
      <c r="BU112" s="34" t="str">
        <f ca="1">+IF(OFFSET('Water Data'!$C$30,0,10*ROW('Water Data'!C106))="","",OFFSET('Water Data'!$C$30,0,10*ROW('Water Data'!C106)))</f>
        <v/>
      </c>
      <c r="BV112" s="34" t="str">
        <f ca="1">+IF(OFFSET('Water Data'!$D$28,0,10*ROW('Water Data'!D106))="","",OFFSET('Water Data'!$D$28,0,10*ROW('Water Data'!D106)))</f>
        <v/>
      </c>
      <c r="BW112" s="34" t="str">
        <f ca="1">+IF(OFFSET('Water Data'!$D$29,0,10*ROW('Water Data'!D106))="","",OFFSET('Water Data'!$D$29,0,10*ROW('Water Data'!D106)))</f>
        <v/>
      </c>
      <c r="BX112" s="34" t="str">
        <f ca="1">+IF(OFFSET('Water Data'!$D$30,0,10*ROW('Water Data'!D106))="","",OFFSET('Water Data'!$D$30,0,10*ROW('Water Data'!D106)))</f>
        <v/>
      </c>
      <c r="BY112" s="34" t="str">
        <f ca="1">+IF(OFFSET('Water Data'!$E$28,0,10*ROW('Water Data'!E106))="","",OFFSET('Water Data'!$E$28,0,10*ROW('Water Data'!E106)))</f>
        <v/>
      </c>
      <c r="BZ112" s="34" t="str">
        <f ca="1">+IF(OFFSET('Water Data'!$E$29,0,10*ROW('Water Data'!E106))="","",OFFSET('Water Data'!$E$29,0,10*ROW('Water Data'!E106)))</f>
        <v/>
      </c>
      <c r="CA112" s="34" t="str">
        <f ca="1">+IF(OFFSET('Water Data'!$E$30,0,10*ROW('Water Data'!E106))="","",OFFSET('Water Data'!$E$30,0,10*ROW('Water Data'!E106)))</f>
        <v/>
      </c>
      <c r="CB112" s="34" t="str">
        <f ca="1">+IF(OFFSET('Water Data'!$F$28,0,10*ROW('Water Data'!F106))="","",OFFSET('Water Data'!$F$28,0,10*ROW('Water Data'!F106)))</f>
        <v/>
      </c>
      <c r="CC112" s="34" t="str">
        <f ca="1">+IF(OFFSET('Water Data'!$F$29,0,10*ROW('Water Data'!F106))="","",OFFSET('Water Data'!$F$29,0,10*ROW('Water Data'!F106)))</f>
        <v/>
      </c>
      <c r="CD112" s="34" t="str">
        <f ca="1">+IF(OFFSET('Water Data'!$F$30,0,10*ROW('Water Data'!F106))="","",OFFSET('Water Data'!$F$30,0,10*ROW('Water Data'!F106)))</f>
        <v/>
      </c>
      <c r="CE112" s="34" t="str">
        <f ca="1">+IF(OFFSET('Water Data'!$G$28,0,10*ROW('Water Data'!G106))="","",OFFSET('Water Data'!$G$28,0,10*ROW('Water Data'!G106)))</f>
        <v/>
      </c>
      <c r="CF112" s="34" t="str">
        <f ca="1">+IF(OFFSET('Water Data'!$G$29,0,10*ROW('Water Data'!G106))="","",OFFSET('Water Data'!$G$29,0,10*ROW('Water Data'!G106)))</f>
        <v/>
      </c>
      <c r="CG112" s="34" t="str">
        <f ca="1">+IF(OFFSET('Water Data'!$G$30,0,10*ROW('Water Data'!G106))="","",OFFSET('Water Data'!$G$30,0,10*ROW('Water Data'!G106)))</f>
        <v/>
      </c>
      <c r="CH112" s="34" t="str">
        <f ca="1">+IF(OFFSET('Water Data'!$H$28,0,10*ROW('Water Data'!H106))="","",OFFSET('Water Data'!$H$28,0,10*ROW('Water Data'!H106)))</f>
        <v/>
      </c>
      <c r="CI112" s="34" t="str">
        <f ca="1">+IF(OFFSET('Water Data'!$H$29,0,10*ROW('Water Data'!H106))="","",OFFSET('Water Data'!$H$29,0,10*ROW('Water Data'!H106)))</f>
        <v/>
      </c>
      <c r="CJ112" s="34" t="str">
        <f ca="1">+IF(OFFSET('Water Data'!$H$30,0,10*ROW('Water Data'!H106))="","",OFFSET('Water Data'!$H$30,0,10*ROW('Water Data'!H106)))</f>
        <v/>
      </c>
      <c r="CK112" s="34" t="str">
        <f ca="1">+IF(OFFSET('Sanitation Data'!$C$29,0,10*ROW('Sanitation Data'!C106))="","",OFFSET('Sanitation Data'!$C$29,0,10*ROW('Sanitation Data'!C106)))</f>
        <v/>
      </c>
      <c r="CL112" s="34" t="str">
        <f ca="1">+IF(OFFSET('Sanitation Data'!$C$30,0,10*ROW('Sanitation Data'!C106))="","",OFFSET('Sanitation Data'!$C$30,0,10*ROW('Sanitation Data'!C106)))</f>
        <v/>
      </c>
      <c r="CM112" s="34" t="str">
        <f ca="1">+IF(OFFSET('Sanitation Data'!$C$31,0,10*ROW('Sanitation Data'!C106))="","",OFFSET('Sanitation Data'!$C$31,0,10*ROW('Sanitation Data'!C106)))</f>
        <v/>
      </c>
      <c r="CN112" s="34" t="str">
        <f ca="1">+IF(OFFSET('Sanitation Data'!$C$32,0,10*ROW('Sanitation Data'!C106))="","",OFFSET('Sanitation Data'!$C$32,0,10*ROW('Sanitation Data'!C106)))</f>
        <v/>
      </c>
      <c r="CO112" s="34" t="str">
        <f ca="1">+IF(OFFSET('Sanitation Data'!$C$33,0,10*ROW('Sanitation Data'!C106))="","",OFFSET('Sanitation Data'!$C$33,0,10*ROW('Sanitation Data'!C106)))</f>
        <v/>
      </c>
      <c r="CP112" s="34" t="str">
        <f ca="1">+IF(OFFSET('Sanitation Data'!$D$29,0,10*ROW('Sanitation Data'!D106))="","",OFFSET('Sanitation Data'!$D$29,0,10*ROW('Sanitation Data'!D106)))</f>
        <v/>
      </c>
      <c r="CQ112" s="34" t="str">
        <f ca="1">+IF(OFFSET('Sanitation Data'!$D$30,0,10*ROW('Sanitation Data'!D106))="","",OFFSET('Sanitation Data'!$D$30,0,10*ROW('Sanitation Data'!D106)))</f>
        <v/>
      </c>
      <c r="CR112" s="34" t="str">
        <f ca="1">+IF(OFFSET('Sanitation Data'!$D$31,0,10*ROW('Sanitation Data'!D106))="","",OFFSET('Sanitation Data'!$D$31,0,10*ROW('Sanitation Data'!D106)))</f>
        <v/>
      </c>
      <c r="CS112" s="34" t="str">
        <f ca="1">+IF(OFFSET('Sanitation Data'!$D$32,0,10*ROW('Sanitation Data'!D106))="","",OFFSET('Sanitation Data'!$D$32,0,10*ROW('Sanitation Data'!D106)))</f>
        <v/>
      </c>
      <c r="CT112" s="34" t="str">
        <f ca="1">+IF(OFFSET('Sanitation Data'!$D$33,0,10*ROW('Sanitation Data'!D106))="","",OFFSET('Sanitation Data'!$D$33,0,10*ROW('Sanitation Data'!D106)))</f>
        <v/>
      </c>
      <c r="CU112" s="34" t="str">
        <f ca="1">+IF(OFFSET('Sanitation Data'!$E$29,0,10*ROW('Sanitation Data'!E106))="","",OFFSET('Sanitation Data'!$E$29,0,10*ROW('Sanitation Data'!E106)))</f>
        <v/>
      </c>
      <c r="CV112" s="34" t="str">
        <f ca="1">+IF(OFFSET('Sanitation Data'!$E$30,0,10*ROW('Sanitation Data'!E106))="","",OFFSET('Sanitation Data'!$E$30,0,10*ROW('Sanitation Data'!E106)))</f>
        <v/>
      </c>
      <c r="CW112" s="34" t="str">
        <f ca="1">+IF(OFFSET('Sanitation Data'!$E$31,0,10*ROW('Sanitation Data'!E106))="","",OFFSET('Sanitation Data'!$E$31,0,10*ROW('Sanitation Data'!E106)))</f>
        <v/>
      </c>
      <c r="CX112" s="34" t="str">
        <f ca="1">+IF(OFFSET('Sanitation Data'!$E$32,0,10*ROW('Sanitation Data'!E106))="","",OFFSET('Sanitation Data'!$E$32,0,10*ROW('Sanitation Data'!E106)))</f>
        <v/>
      </c>
      <c r="CY112" s="34" t="str">
        <f ca="1">+IF(OFFSET('Sanitation Data'!$E$33,0,10*ROW('Sanitation Data'!E106))="","",OFFSET('Sanitation Data'!$E$33,0,10*ROW('Sanitation Data'!E106)))</f>
        <v/>
      </c>
      <c r="CZ112" s="34" t="str">
        <f ca="1">+IF(OFFSET('Sanitation Data'!$F$29,0,10*ROW('Sanitation Data'!F106))="","",OFFSET('Sanitation Data'!$F$29,0,10*ROW('Sanitation Data'!F106)))</f>
        <v/>
      </c>
      <c r="DA112" s="34" t="str">
        <f ca="1">+IF(OFFSET('Sanitation Data'!$F$30,0,10*ROW('Sanitation Data'!F106))="","",OFFSET('Sanitation Data'!$F$30,0,10*ROW('Sanitation Data'!F106)))</f>
        <v/>
      </c>
      <c r="DB112" s="34" t="str">
        <f ca="1">+IF(OFFSET('Sanitation Data'!$F$31,0,10*ROW('Sanitation Data'!F106))="","",OFFSET('Sanitation Data'!$F$31,0,10*ROW('Sanitation Data'!F106)))</f>
        <v/>
      </c>
      <c r="DC112" s="34" t="str">
        <f ca="1">+IF(OFFSET('Sanitation Data'!$F$32,0,10*ROW('Sanitation Data'!F106))="","",OFFSET('Sanitation Data'!$F$32,0,10*ROW('Sanitation Data'!F106)))</f>
        <v/>
      </c>
      <c r="DD112" s="34" t="str">
        <f ca="1">+IF(OFFSET('Sanitation Data'!$F$33,0,10*ROW('Sanitation Data'!F106))="","",OFFSET('Sanitation Data'!$F$33,0,10*ROW('Sanitation Data'!F106)))</f>
        <v/>
      </c>
      <c r="DE112" s="34" t="str">
        <f ca="1">+IF(OFFSET('Sanitation Data'!$G$29,0,10*ROW('Sanitation Data'!G106))="","",OFFSET('Sanitation Data'!$G$29,0,10*ROW('Sanitation Data'!G106)))</f>
        <v/>
      </c>
      <c r="DF112" s="34" t="str">
        <f ca="1">+IF(OFFSET('Sanitation Data'!$G$30,0,10*ROW('Sanitation Data'!G106))="","",OFFSET('Sanitation Data'!$G$30,0,10*ROW('Sanitation Data'!G106)))</f>
        <v/>
      </c>
      <c r="DG112" s="34" t="str">
        <f ca="1">+IF(OFFSET('Sanitation Data'!$G$31,0,10*ROW('Sanitation Data'!G106))="","",OFFSET('Sanitation Data'!$G$31,0,10*ROW('Sanitation Data'!G106)))</f>
        <v/>
      </c>
      <c r="DH112" s="34" t="str">
        <f ca="1">+IF(OFFSET('Sanitation Data'!$G$32,0,10*ROW('Sanitation Data'!G106))="","",OFFSET('Sanitation Data'!$G$32,0,10*ROW('Sanitation Data'!G106)))</f>
        <v/>
      </c>
      <c r="DI112" s="34" t="str">
        <f ca="1">+IF(OFFSET('Sanitation Data'!$G$33,0,10*ROW('Sanitation Data'!G106))="","",OFFSET('Sanitation Data'!$G$33,0,10*ROW('Sanitation Data'!G106)))</f>
        <v/>
      </c>
      <c r="DJ112" s="34" t="str">
        <f ca="1">+IF(OFFSET('Sanitation Data'!$H$29,0,10*ROW('Sanitation Data'!H106))="","",OFFSET('Sanitation Data'!$H$29,0,10*ROW('Sanitation Data'!H106)))</f>
        <v/>
      </c>
      <c r="DK112" s="34" t="str">
        <f ca="1">+IF(OFFSET('Sanitation Data'!$H$30,0,10*ROW('Sanitation Data'!H106))="","",OFFSET('Sanitation Data'!$H$30,0,10*ROW('Sanitation Data'!H106)))</f>
        <v/>
      </c>
      <c r="DL112" s="34" t="str">
        <f ca="1">+IF(OFFSET('Sanitation Data'!$H$31,0,10*ROW('Sanitation Data'!H106))="","",OFFSET('Sanitation Data'!$H$31,0,10*ROW('Sanitation Data'!H106)))</f>
        <v/>
      </c>
      <c r="DM112" s="34" t="str">
        <f ca="1">+IF(OFFSET('Sanitation Data'!$H$32,0,10*ROW('Sanitation Data'!H106))="","",OFFSET('Sanitation Data'!$H$32,0,10*ROW('Sanitation Data'!H106)))</f>
        <v/>
      </c>
      <c r="DN112" s="34" t="str">
        <f ca="1">+IF(OFFSET('Sanitation Data'!$H$33,0,10*ROW('Sanitation Data'!H106))="","",OFFSET('Sanitation Data'!$H$33,0,10*ROW('Sanitation Data'!H106)))</f>
        <v/>
      </c>
      <c r="DO112" s="34" t="str">
        <f ca="1">+IF(OFFSET('Hygiene Data'!$C$12,0,10*ROW('Hygiene Data'!C106))="","",OFFSET('Hygiene Data'!$C$12,0,10*ROW('Hygiene Data'!C106)))</f>
        <v/>
      </c>
      <c r="DP112" s="34" t="str">
        <f ca="1">+IF(OFFSET('Hygiene Data'!$C$13,0,10*ROW('Hygiene Data'!C106))="","",OFFSET('Hygiene Data'!$C$13,0,10*ROW('Hygiene Data'!C106)))</f>
        <v/>
      </c>
      <c r="DQ112" s="34" t="str">
        <f ca="1">+IF(OFFSET('Hygiene Data'!$C$14,0,10*ROW('Hygiene Data'!C106))="","",OFFSET('Hygiene Data'!$C$14,0,10*ROW('Hygiene Data'!C106)))</f>
        <v/>
      </c>
      <c r="DR112" s="34" t="str">
        <f ca="1">+IF(OFFSET('Hygiene Data'!$D$12,0,10*ROW('Hygiene Data'!D106))="","",OFFSET('Hygiene Data'!$D$12,0,10*ROW('Hygiene Data'!D106)))</f>
        <v/>
      </c>
      <c r="DS112" s="34" t="str">
        <f ca="1">+IF(OFFSET('Hygiene Data'!$D$13,0,10*ROW('Hygiene Data'!D106))="","",OFFSET('Hygiene Data'!$D$13,0,10*ROW('Hygiene Data'!D106)))</f>
        <v/>
      </c>
      <c r="DT112" s="34" t="str">
        <f ca="1">+IF(OFFSET('Hygiene Data'!$D$14,0,10*ROW('Hygiene Data'!D106))="","",OFFSET('Hygiene Data'!$D$14,0,10*ROW('Hygiene Data'!D106)))</f>
        <v/>
      </c>
      <c r="DU112" s="34" t="str">
        <f ca="1">+IF(OFFSET('Hygiene Data'!$E$12,0,10*ROW('Hygiene Data'!E106))="","",OFFSET('Hygiene Data'!$E$12,0,10*ROW('Hygiene Data'!E106)))</f>
        <v/>
      </c>
      <c r="DV112" s="34" t="str">
        <f ca="1">+IF(OFFSET('Hygiene Data'!$E$13,0,10*ROW('Hygiene Data'!E106))="","",OFFSET('Hygiene Data'!$E$13,0,10*ROW('Hygiene Data'!E106)))</f>
        <v/>
      </c>
      <c r="DW112" s="34" t="str">
        <f ca="1">+IF(OFFSET('Hygiene Data'!$E$14,0,10*ROW('Hygiene Data'!E106))="","",OFFSET('Hygiene Data'!$E$14,0,10*ROW('Hygiene Data'!E106)))</f>
        <v/>
      </c>
      <c r="DX112" s="34" t="str">
        <f ca="1">+IF(OFFSET('Hygiene Data'!$F$12,0,10*ROW('Hygiene Data'!F106))="","",OFFSET('Hygiene Data'!$F$12,0,10*ROW('Hygiene Data'!F106)))</f>
        <v/>
      </c>
      <c r="DY112" s="34" t="str">
        <f ca="1">+IF(OFFSET('Hygiene Data'!$F$13,0,10*ROW('Hygiene Data'!F106))="","",OFFSET('Hygiene Data'!$F$13,0,10*ROW('Hygiene Data'!F106)))</f>
        <v/>
      </c>
      <c r="DZ112" s="34" t="str">
        <f ca="1">+IF(OFFSET('Hygiene Data'!$F$14,0,10*ROW('Hygiene Data'!F106))="","",OFFSET('Hygiene Data'!$F$14,0,10*ROW('Hygiene Data'!F106)))</f>
        <v/>
      </c>
      <c r="EA112" s="34" t="str">
        <f ca="1">+IF(OFFSET('Hygiene Data'!$G$12,0,10*ROW('Hygiene Data'!G106))="","",OFFSET('Hygiene Data'!$G$12,0,10*ROW('Hygiene Data'!G106)))</f>
        <v/>
      </c>
      <c r="EB112" s="34" t="str">
        <f ca="1">+IF(OFFSET('Hygiene Data'!$G$13,0,10*ROW('Hygiene Data'!G106))="","",OFFSET('Hygiene Data'!$G$13,0,10*ROW('Hygiene Data'!G106)))</f>
        <v/>
      </c>
      <c r="EC112" s="34" t="str">
        <f ca="1">+IF(OFFSET('Hygiene Data'!$G$14,0,10*ROW('Hygiene Data'!G106))="","",OFFSET('Hygiene Data'!$G$14,0,10*ROW('Hygiene Data'!G106)))</f>
        <v/>
      </c>
      <c r="ED112" s="34" t="str">
        <f ca="1">+IF(OFFSET('Hygiene Data'!$H$12,0,10*ROW('Hygiene Data'!H106))="","",OFFSET('Hygiene Data'!$H$12,0,10*ROW('Hygiene Data'!H106)))</f>
        <v/>
      </c>
      <c r="EE112" s="34" t="str">
        <f ca="1">+IF(OFFSET('Hygiene Data'!$H$13,0,10*ROW('Hygiene Data'!H106))="","",OFFSET('Hygiene Data'!$H$13,0,10*ROW('Hygiene Data'!H106)))</f>
        <v/>
      </c>
      <c r="EF112" s="34" t="str">
        <f ca="1">+IF(OFFSET('Hygiene Data'!$H$14,0,10*ROW('Hygiene Data'!H106))="","",OFFSET('Hygiene Data'!$H$14,0,10*ROW('Hygiene Data'!H106)))</f>
        <v/>
      </c>
    </row>
    <row r="113" spans="1:136" x14ac:dyDescent="0.25">
      <c r="A113" s="57" t="str">
        <f ca="1">+IF(OFFSET('Water Data'!$B$1,0,10*ROW('Water Data'!B110))="","",OFFSET('Water Data'!$B$1,0,10*ROW('Water Data'!B110)))</f>
        <v/>
      </c>
      <c r="B113" s="57" t="str">
        <f ca="1">+IF(OFFSET('Water Data'!$A$3,0,10*ROW('Water Data'!A110))="","",OFFSET('Water Data'!$A$3,0,10*ROW('Water Data'!A110)))</f>
        <v/>
      </c>
      <c r="C113" s="57" t="str">
        <f ca="1">+IF(OFFSET('Water Data'!$C$3,0,10*ROW('Water Data'!C110))="","",OFFSET('Water Data'!$C$3,0,10*ROW('Water Data'!C110)))</f>
        <v/>
      </c>
      <c r="D113" s="249" t="e">
        <f ca="1">+IF(AND(ISNUMBER(OFFSET('Water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9" t="e">
        <f ca="1">+IF(AND(ISNUMBER(OFFSET('Water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9" t="e">
        <f ca="1">+IF(AND(ISNUMBER(OFFSET('Water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9" t="e">
        <f ca="1">+IF(AND(ISNUMBER(OFFSET('Water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9" t="e">
        <f ca="1">+IF(AND(ISNUMBER(OFFSET('Water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9" t="e">
        <f ca="1">+IF(AND(ISNUMBER(OFFSET('Water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9" t="e">
        <f ca="1">+IF(AND(ISNUMBER(OFFSET('Water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9" t="e">
        <f ca="1">+IF(AND(ISNUMBER(OFFSET('Water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9" t="e">
        <f ca="1">+IF(AND(ISNUMBER(OFFSET('Water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9" t="e">
        <f ca="1">+IF(AND(ISNUMBER(OFFSET('Water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9" t="e">
        <f ca="1">+IF(AND(ISNUMBER(OFFSET('Water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9" t="e">
        <f ca="1">+IF(AND(ISNUMBER(OFFSET('Water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9" t="e">
        <f ca="1">+IF(AND(ISNUMBER(OFFSET('Water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9" t="e">
        <f ca="1">+IF(AND(ISNUMBER(OFFSET('Water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9" t="e">
        <f ca="1">+IF(AND(ISNUMBER(OFFSET('Water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9" t="e">
        <f ca="1">+IF(AND(ISNUMBER(OFFSET('Water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9" t="e">
        <f ca="1">+IF(AND(ISNUMBER(OFFSET('Water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9" t="e">
        <f ca="1">+IF(AND(ISNUMBER(OFFSET('Water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0" t="e">
        <f ca="1">+IF(AND(ISNUMBER(OFFSET('Sanitation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0" t="e">
        <f ca="1">+IF(AND(ISNUMBER(OFFSET('Sanitation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0" t="e">
        <f ca="1">+IF(AND(ISNUMBER(OFFSET('Sanitation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0" t="e">
        <f ca="1">+IF(AND(ISNUMBER(OFFSET('Sanitation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0" t="e">
        <f ca="1">+IF(AND(ISNUMBER(OFFSET('Sanitation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0" t="e">
        <f ca="1">+IF(AND(ISNUMBER(OFFSET('Sanitation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0" t="e">
        <f ca="1">+IF(AND(ISNUMBER(OFFSET('Sanitation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0" t="e">
        <f ca="1">+IF(AND(ISNUMBER(OFFSET('Sanitation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0" t="e">
        <f ca="1">+IF(AND(ISNUMBER(OFFSET('Sanitation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0" t="e">
        <f ca="1">+IF(AND(ISNUMBER(OFFSET('Sanitation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0" t="e">
        <f ca="1">+IF(AND(ISNUMBER(OFFSET('Sanitation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0" t="e">
        <f ca="1">+IF(AND(ISNUMBER(OFFSET('Sanitation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0" t="e">
        <f ca="1">+IF(AND(ISNUMBER(OFFSET('Sanitation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0" t="e">
        <f ca="1">+IF(AND(ISNUMBER(OFFSET('Sanitation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0" t="e">
        <f ca="1">+IF(AND(ISNUMBER(OFFSET('Sanitation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0" t="e">
        <f ca="1">+IF(AND(ISNUMBER(OFFSET('Sanitation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0" t="e">
        <f ca="1">+IF(AND(ISNUMBER(OFFSET('Sanitation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0" t="e">
        <f ca="1">+IF(AND(ISNUMBER(OFFSET('Sanitation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0" t="e">
        <f ca="1">+IF(AND(ISNUMBER(OFFSET('Sanitation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0" t="e">
        <f ca="1">+IF(AND(ISNUMBER(OFFSET('Sanitation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0" t="e">
        <f ca="1">+IF(AND(ISNUMBER(OFFSET('Sanitation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0" t="e">
        <f ca="1">+IF(AND(ISNUMBER(OFFSET('Sanitation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0" t="e">
        <f ca="1">+IF(AND(ISNUMBER(OFFSET('Sanitation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0" t="e">
        <f ca="1">+IF(AND(ISNUMBER(OFFSET('Sanitation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0" t="e">
        <f ca="1">+IF(AND(ISNUMBER(OFFSET('Sanitation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0" t="e">
        <f ca="1">+IF(AND(ISNUMBER(OFFSET('Sanitation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0" t="e">
        <f ca="1">+IF(AND(ISNUMBER(OFFSET('Sanitation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0" t="e">
        <f ca="1">+IF(AND(ISNUMBER(OFFSET('Sanitation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0" t="e">
        <f ca="1">+IF(AND(ISNUMBER(OFFSET('Sanitation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0" t="e">
        <f ca="1">+IF(AND(ISNUMBER(OFFSET('Sanitation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1" t="e">
        <f ca="1">+IF(AND(ISNUMBER(OFFSET('Hygiene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1" t="e">
        <f ca="1">+IF(AND(ISNUMBER(OFFSET('Hygiene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1" t="e">
        <f ca="1">+IF(AND(ISNUMBER(OFFSET('Hygiene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1" t="e">
        <f ca="1">+IF(AND(ISNUMBER(OFFSET('Hygiene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1" t="e">
        <f ca="1">+IF(AND(ISNUMBER(OFFSET('Hygiene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1" t="e">
        <f ca="1">+IF(AND(ISNUMBER(OFFSET('Hygiene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1" t="e">
        <f ca="1">+IF(AND(ISNUMBER(OFFSET('Hygiene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1" t="e">
        <f ca="1">+IF(AND(ISNUMBER(OFFSET('Hygiene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1" t="e">
        <f ca="1">+IF(AND(ISNUMBER(OFFSET('Hygiene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1" t="e">
        <f ca="1">+IF(AND(ISNUMBER(OFFSET('Hygiene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1" t="e">
        <f ca="1">+IF(AND(ISNUMBER(OFFSET('Hygiene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1" t="e">
        <f ca="1">+IF(AND(ISNUMBER(OFFSET('Hygiene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1" t="e">
        <f ca="1">+IF(AND(ISNUMBER(OFFSET('Hygiene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1" t="e">
        <f ca="1">+IF(AND(ISNUMBER(OFFSET('Hygiene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1" t="e">
        <f ca="1">+IF(AND(ISNUMBER(OFFSET('Hygiene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1" t="e">
        <f ca="1">+IF(AND(ISNUMBER(OFFSET('Hygiene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1" t="e">
        <f ca="1">+IF(AND(ISNUMBER(OFFSET('Hygiene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1" t="e">
        <f ca="1">+IF(AND(ISNUMBER(OFFSET('Hygiene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1">+IF(OFFSET('Water Data'!$C$28,0,10*ROW('Water Data'!C107))="","",OFFSET('Water Data'!$C$28,0,10*ROW('Water Data'!C107)))</f>
        <v/>
      </c>
      <c r="BT113" s="34" t="str">
        <f ca="1">+IF(OFFSET('Water Data'!$C$29,0,10*ROW('Water Data'!C107))="","",OFFSET('Water Data'!$C$29,0,10*ROW('Water Data'!C107)))</f>
        <v/>
      </c>
      <c r="BU113" s="34" t="str">
        <f ca="1">+IF(OFFSET('Water Data'!$C$30,0,10*ROW('Water Data'!C107))="","",OFFSET('Water Data'!$C$30,0,10*ROW('Water Data'!C107)))</f>
        <v/>
      </c>
      <c r="BV113" s="34" t="str">
        <f ca="1">+IF(OFFSET('Water Data'!$D$28,0,10*ROW('Water Data'!D107))="","",OFFSET('Water Data'!$D$28,0,10*ROW('Water Data'!D107)))</f>
        <v/>
      </c>
      <c r="BW113" s="34" t="str">
        <f ca="1">+IF(OFFSET('Water Data'!$D$29,0,10*ROW('Water Data'!D107))="","",OFFSET('Water Data'!$D$29,0,10*ROW('Water Data'!D107)))</f>
        <v/>
      </c>
      <c r="BX113" s="34" t="str">
        <f ca="1">+IF(OFFSET('Water Data'!$D$30,0,10*ROW('Water Data'!D107))="","",OFFSET('Water Data'!$D$30,0,10*ROW('Water Data'!D107)))</f>
        <v/>
      </c>
      <c r="BY113" s="34" t="str">
        <f ca="1">+IF(OFFSET('Water Data'!$E$28,0,10*ROW('Water Data'!E107))="","",OFFSET('Water Data'!$E$28,0,10*ROW('Water Data'!E107)))</f>
        <v/>
      </c>
      <c r="BZ113" s="34" t="str">
        <f ca="1">+IF(OFFSET('Water Data'!$E$29,0,10*ROW('Water Data'!E107))="","",OFFSET('Water Data'!$E$29,0,10*ROW('Water Data'!E107)))</f>
        <v/>
      </c>
      <c r="CA113" s="34" t="str">
        <f ca="1">+IF(OFFSET('Water Data'!$E$30,0,10*ROW('Water Data'!E107))="","",OFFSET('Water Data'!$E$30,0,10*ROW('Water Data'!E107)))</f>
        <v/>
      </c>
      <c r="CB113" s="34" t="str">
        <f ca="1">+IF(OFFSET('Water Data'!$F$28,0,10*ROW('Water Data'!F107))="","",OFFSET('Water Data'!$F$28,0,10*ROW('Water Data'!F107)))</f>
        <v/>
      </c>
      <c r="CC113" s="34" t="str">
        <f ca="1">+IF(OFFSET('Water Data'!$F$29,0,10*ROW('Water Data'!F107))="","",OFFSET('Water Data'!$F$29,0,10*ROW('Water Data'!F107)))</f>
        <v/>
      </c>
      <c r="CD113" s="34" t="str">
        <f ca="1">+IF(OFFSET('Water Data'!$F$30,0,10*ROW('Water Data'!F107))="","",OFFSET('Water Data'!$F$30,0,10*ROW('Water Data'!F107)))</f>
        <v/>
      </c>
      <c r="CE113" s="34" t="str">
        <f ca="1">+IF(OFFSET('Water Data'!$G$28,0,10*ROW('Water Data'!G107))="","",OFFSET('Water Data'!$G$28,0,10*ROW('Water Data'!G107)))</f>
        <v/>
      </c>
      <c r="CF113" s="34" t="str">
        <f ca="1">+IF(OFFSET('Water Data'!$G$29,0,10*ROW('Water Data'!G107))="","",OFFSET('Water Data'!$G$29,0,10*ROW('Water Data'!G107)))</f>
        <v/>
      </c>
      <c r="CG113" s="34" t="str">
        <f ca="1">+IF(OFFSET('Water Data'!$G$30,0,10*ROW('Water Data'!G107))="","",OFFSET('Water Data'!$G$30,0,10*ROW('Water Data'!G107)))</f>
        <v/>
      </c>
      <c r="CH113" s="34" t="str">
        <f ca="1">+IF(OFFSET('Water Data'!$H$28,0,10*ROW('Water Data'!H107))="","",OFFSET('Water Data'!$H$28,0,10*ROW('Water Data'!H107)))</f>
        <v/>
      </c>
      <c r="CI113" s="34" t="str">
        <f ca="1">+IF(OFFSET('Water Data'!$H$29,0,10*ROW('Water Data'!H107))="","",OFFSET('Water Data'!$H$29,0,10*ROW('Water Data'!H107)))</f>
        <v/>
      </c>
      <c r="CJ113" s="34" t="str">
        <f ca="1">+IF(OFFSET('Water Data'!$H$30,0,10*ROW('Water Data'!H107))="","",OFFSET('Water Data'!$H$30,0,10*ROW('Water Data'!H107)))</f>
        <v/>
      </c>
      <c r="CK113" s="34" t="str">
        <f ca="1">+IF(OFFSET('Sanitation Data'!$C$29,0,10*ROW('Sanitation Data'!C107))="","",OFFSET('Sanitation Data'!$C$29,0,10*ROW('Sanitation Data'!C107)))</f>
        <v/>
      </c>
      <c r="CL113" s="34" t="str">
        <f ca="1">+IF(OFFSET('Sanitation Data'!$C$30,0,10*ROW('Sanitation Data'!C107))="","",OFFSET('Sanitation Data'!$C$30,0,10*ROW('Sanitation Data'!C107)))</f>
        <v/>
      </c>
      <c r="CM113" s="34" t="str">
        <f ca="1">+IF(OFFSET('Sanitation Data'!$C$31,0,10*ROW('Sanitation Data'!C107))="","",OFFSET('Sanitation Data'!$C$31,0,10*ROW('Sanitation Data'!C107)))</f>
        <v/>
      </c>
      <c r="CN113" s="34" t="str">
        <f ca="1">+IF(OFFSET('Sanitation Data'!$C$32,0,10*ROW('Sanitation Data'!C107))="","",OFFSET('Sanitation Data'!$C$32,0,10*ROW('Sanitation Data'!C107)))</f>
        <v/>
      </c>
      <c r="CO113" s="34" t="str">
        <f ca="1">+IF(OFFSET('Sanitation Data'!$C$33,0,10*ROW('Sanitation Data'!C107))="","",OFFSET('Sanitation Data'!$C$33,0,10*ROW('Sanitation Data'!C107)))</f>
        <v/>
      </c>
      <c r="CP113" s="34" t="str">
        <f ca="1">+IF(OFFSET('Sanitation Data'!$D$29,0,10*ROW('Sanitation Data'!D107))="","",OFFSET('Sanitation Data'!$D$29,0,10*ROW('Sanitation Data'!D107)))</f>
        <v/>
      </c>
      <c r="CQ113" s="34" t="str">
        <f ca="1">+IF(OFFSET('Sanitation Data'!$D$30,0,10*ROW('Sanitation Data'!D107))="","",OFFSET('Sanitation Data'!$D$30,0,10*ROW('Sanitation Data'!D107)))</f>
        <v/>
      </c>
      <c r="CR113" s="34" t="str">
        <f ca="1">+IF(OFFSET('Sanitation Data'!$D$31,0,10*ROW('Sanitation Data'!D107))="","",OFFSET('Sanitation Data'!$D$31,0,10*ROW('Sanitation Data'!D107)))</f>
        <v/>
      </c>
      <c r="CS113" s="34" t="str">
        <f ca="1">+IF(OFFSET('Sanitation Data'!$D$32,0,10*ROW('Sanitation Data'!D107))="","",OFFSET('Sanitation Data'!$D$32,0,10*ROW('Sanitation Data'!D107)))</f>
        <v/>
      </c>
      <c r="CT113" s="34" t="str">
        <f ca="1">+IF(OFFSET('Sanitation Data'!$D$33,0,10*ROW('Sanitation Data'!D107))="","",OFFSET('Sanitation Data'!$D$33,0,10*ROW('Sanitation Data'!D107)))</f>
        <v/>
      </c>
      <c r="CU113" s="34" t="str">
        <f ca="1">+IF(OFFSET('Sanitation Data'!$E$29,0,10*ROW('Sanitation Data'!E107))="","",OFFSET('Sanitation Data'!$E$29,0,10*ROW('Sanitation Data'!E107)))</f>
        <v/>
      </c>
      <c r="CV113" s="34" t="str">
        <f ca="1">+IF(OFFSET('Sanitation Data'!$E$30,0,10*ROW('Sanitation Data'!E107))="","",OFFSET('Sanitation Data'!$E$30,0,10*ROW('Sanitation Data'!E107)))</f>
        <v/>
      </c>
      <c r="CW113" s="34" t="str">
        <f ca="1">+IF(OFFSET('Sanitation Data'!$E$31,0,10*ROW('Sanitation Data'!E107))="","",OFFSET('Sanitation Data'!$E$31,0,10*ROW('Sanitation Data'!E107)))</f>
        <v/>
      </c>
      <c r="CX113" s="34" t="str">
        <f ca="1">+IF(OFFSET('Sanitation Data'!$E$32,0,10*ROW('Sanitation Data'!E107))="","",OFFSET('Sanitation Data'!$E$32,0,10*ROW('Sanitation Data'!E107)))</f>
        <v/>
      </c>
      <c r="CY113" s="34" t="str">
        <f ca="1">+IF(OFFSET('Sanitation Data'!$E$33,0,10*ROW('Sanitation Data'!E107))="","",OFFSET('Sanitation Data'!$E$33,0,10*ROW('Sanitation Data'!E107)))</f>
        <v/>
      </c>
      <c r="CZ113" s="34" t="str">
        <f ca="1">+IF(OFFSET('Sanitation Data'!$F$29,0,10*ROW('Sanitation Data'!F107))="","",OFFSET('Sanitation Data'!$F$29,0,10*ROW('Sanitation Data'!F107)))</f>
        <v/>
      </c>
      <c r="DA113" s="34" t="str">
        <f ca="1">+IF(OFFSET('Sanitation Data'!$F$30,0,10*ROW('Sanitation Data'!F107))="","",OFFSET('Sanitation Data'!$F$30,0,10*ROW('Sanitation Data'!F107)))</f>
        <v/>
      </c>
      <c r="DB113" s="34" t="str">
        <f ca="1">+IF(OFFSET('Sanitation Data'!$F$31,0,10*ROW('Sanitation Data'!F107))="","",OFFSET('Sanitation Data'!$F$31,0,10*ROW('Sanitation Data'!F107)))</f>
        <v/>
      </c>
      <c r="DC113" s="34" t="str">
        <f ca="1">+IF(OFFSET('Sanitation Data'!$F$32,0,10*ROW('Sanitation Data'!F107))="","",OFFSET('Sanitation Data'!$F$32,0,10*ROW('Sanitation Data'!F107)))</f>
        <v/>
      </c>
      <c r="DD113" s="34" t="str">
        <f ca="1">+IF(OFFSET('Sanitation Data'!$F$33,0,10*ROW('Sanitation Data'!F107))="","",OFFSET('Sanitation Data'!$F$33,0,10*ROW('Sanitation Data'!F107)))</f>
        <v/>
      </c>
      <c r="DE113" s="34" t="str">
        <f ca="1">+IF(OFFSET('Sanitation Data'!$G$29,0,10*ROW('Sanitation Data'!G107))="","",OFFSET('Sanitation Data'!$G$29,0,10*ROW('Sanitation Data'!G107)))</f>
        <v/>
      </c>
      <c r="DF113" s="34" t="str">
        <f ca="1">+IF(OFFSET('Sanitation Data'!$G$30,0,10*ROW('Sanitation Data'!G107))="","",OFFSET('Sanitation Data'!$G$30,0,10*ROW('Sanitation Data'!G107)))</f>
        <v/>
      </c>
      <c r="DG113" s="34" t="str">
        <f ca="1">+IF(OFFSET('Sanitation Data'!$G$31,0,10*ROW('Sanitation Data'!G107))="","",OFFSET('Sanitation Data'!$G$31,0,10*ROW('Sanitation Data'!G107)))</f>
        <v/>
      </c>
      <c r="DH113" s="34" t="str">
        <f ca="1">+IF(OFFSET('Sanitation Data'!$G$32,0,10*ROW('Sanitation Data'!G107))="","",OFFSET('Sanitation Data'!$G$32,0,10*ROW('Sanitation Data'!G107)))</f>
        <v/>
      </c>
      <c r="DI113" s="34" t="str">
        <f ca="1">+IF(OFFSET('Sanitation Data'!$G$33,0,10*ROW('Sanitation Data'!G107))="","",OFFSET('Sanitation Data'!$G$33,0,10*ROW('Sanitation Data'!G107)))</f>
        <v/>
      </c>
      <c r="DJ113" s="34" t="str">
        <f ca="1">+IF(OFFSET('Sanitation Data'!$H$29,0,10*ROW('Sanitation Data'!H107))="","",OFFSET('Sanitation Data'!$H$29,0,10*ROW('Sanitation Data'!H107)))</f>
        <v/>
      </c>
      <c r="DK113" s="34" t="str">
        <f ca="1">+IF(OFFSET('Sanitation Data'!$H$30,0,10*ROW('Sanitation Data'!H107))="","",OFFSET('Sanitation Data'!$H$30,0,10*ROW('Sanitation Data'!H107)))</f>
        <v/>
      </c>
      <c r="DL113" s="34" t="str">
        <f ca="1">+IF(OFFSET('Sanitation Data'!$H$31,0,10*ROW('Sanitation Data'!H107))="","",OFFSET('Sanitation Data'!$H$31,0,10*ROW('Sanitation Data'!H107)))</f>
        <v/>
      </c>
      <c r="DM113" s="34" t="str">
        <f ca="1">+IF(OFFSET('Sanitation Data'!$H$32,0,10*ROW('Sanitation Data'!H107))="","",OFFSET('Sanitation Data'!$H$32,0,10*ROW('Sanitation Data'!H107)))</f>
        <v/>
      </c>
      <c r="DN113" s="34" t="str">
        <f ca="1">+IF(OFFSET('Sanitation Data'!$H$33,0,10*ROW('Sanitation Data'!H107))="","",OFFSET('Sanitation Data'!$H$33,0,10*ROW('Sanitation Data'!H107)))</f>
        <v/>
      </c>
      <c r="DO113" s="34" t="str">
        <f ca="1">+IF(OFFSET('Hygiene Data'!$C$12,0,10*ROW('Hygiene Data'!C107))="","",OFFSET('Hygiene Data'!$C$12,0,10*ROW('Hygiene Data'!C107)))</f>
        <v/>
      </c>
      <c r="DP113" s="34" t="str">
        <f ca="1">+IF(OFFSET('Hygiene Data'!$C$13,0,10*ROW('Hygiene Data'!C107))="","",OFFSET('Hygiene Data'!$C$13,0,10*ROW('Hygiene Data'!C107)))</f>
        <v/>
      </c>
      <c r="DQ113" s="34" t="str">
        <f ca="1">+IF(OFFSET('Hygiene Data'!$C$14,0,10*ROW('Hygiene Data'!C107))="","",OFFSET('Hygiene Data'!$C$14,0,10*ROW('Hygiene Data'!C107)))</f>
        <v/>
      </c>
      <c r="DR113" s="34" t="str">
        <f ca="1">+IF(OFFSET('Hygiene Data'!$D$12,0,10*ROW('Hygiene Data'!D107))="","",OFFSET('Hygiene Data'!$D$12,0,10*ROW('Hygiene Data'!D107)))</f>
        <v/>
      </c>
      <c r="DS113" s="34" t="str">
        <f ca="1">+IF(OFFSET('Hygiene Data'!$D$13,0,10*ROW('Hygiene Data'!D107))="","",OFFSET('Hygiene Data'!$D$13,0,10*ROW('Hygiene Data'!D107)))</f>
        <v/>
      </c>
      <c r="DT113" s="34" t="str">
        <f ca="1">+IF(OFFSET('Hygiene Data'!$D$14,0,10*ROW('Hygiene Data'!D107))="","",OFFSET('Hygiene Data'!$D$14,0,10*ROW('Hygiene Data'!D107)))</f>
        <v/>
      </c>
      <c r="DU113" s="34" t="str">
        <f ca="1">+IF(OFFSET('Hygiene Data'!$E$12,0,10*ROW('Hygiene Data'!E107))="","",OFFSET('Hygiene Data'!$E$12,0,10*ROW('Hygiene Data'!E107)))</f>
        <v/>
      </c>
      <c r="DV113" s="34" t="str">
        <f ca="1">+IF(OFFSET('Hygiene Data'!$E$13,0,10*ROW('Hygiene Data'!E107))="","",OFFSET('Hygiene Data'!$E$13,0,10*ROW('Hygiene Data'!E107)))</f>
        <v/>
      </c>
      <c r="DW113" s="34" t="str">
        <f ca="1">+IF(OFFSET('Hygiene Data'!$E$14,0,10*ROW('Hygiene Data'!E107))="","",OFFSET('Hygiene Data'!$E$14,0,10*ROW('Hygiene Data'!E107)))</f>
        <v/>
      </c>
      <c r="DX113" s="34" t="str">
        <f ca="1">+IF(OFFSET('Hygiene Data'!$F$12,0,10*ROW('Hygiene Data'!F107))="","",OFFSET('Hygiene Data'!$F$12,0,10*ROW('Hygiene Data'!F107)))</f>
        <v/>
      </c>
      <c r="DY113" s="34" t="str">
        <f ca="1">+IF(OFFSET('Hygiene Data'!$F$13,0,10*ROW('Hygiene Data'!F107))="","",OFFSET('Hygiene Data'!$F$13,0,10*ROW('Hygiene Data'!F107)))</f>
        <v/>
      </c>
      <c r="DZ113" s="34" t="str">
        <f ca="1">+IF(OFFSET('Hygiene Data'!$F$14,0,10*ROW('Hygiene Data'!F107))="","",OFFSET('Hygiene Data'!$F$14,0,10*ROW('Hygiene Data'!F107)))</f>
        <v/>
      </c>
      <c r="EA113" s="34" t="str">
        <f ca="1">+IF(OFFSET('Hygiene Data'!$G$12,0,10*ROW('Hygiene Data'!G107))="","",OFFSET('Hygiene Data'!$G$12,0,10*ROW('Hygiene Data'!G107)))</f>
        <v/>
      </c>
      <c r="EB113" s="34" t="str">
        <f ca="1">+IF(OFFSET('Hygiene Data'!$G$13,0,10*ROW('Hygiene Data'!G107))="","",OFFSET('Hygiene Data'!$G$13,0,10*ROW('Hygiene Data'!G107)))</f>
        <v/>
      </c>
      <c r="EC113" s="34" t="str">
        <f ca="1">+IF(OFFSET('Hygiene Data'!$G$14,0,10*ROW('Hygiene Data'!G107))="","",OFFSET('Hygiene Data'!$G$14,0,10*ROW('Hygiene Data'!G107)))</f>
        <v/>
      </c>
      <c r="ED113" s="34" t="str">
        <f ca="1">+IF(OFFSET('Hygiene Data'!$H$12,0,10*ROW('Hygiene Data'!H107))="","",OFFSET('Hygiene Data'!$H$12,0,10*ROW('Hygiene Data'!H107)))</f>
        <v/>
      </c>
      <c r="EE113" s="34" t="str">
        <f ca="1">+IF(OFFSET('Hygiene Data'!$H$13,0,10*ROW('Hygiene Data'!H107))="","",OFFSET('Hygiene Data'!$H$13,0,10*ROW('Hygiene Data'!H107)))</f>
        <v/>
      </c>
      <c r="EF113" s="34" t="str">
        <f ca="1">+IF(OFFSET('Hygiene Data'!$H$14,0,10*ROW('Hygiene Data'!H107))="","",OFFSET('Hygiene Data'!$H$14,0,10*ROW('Hygiene Data'!H107)))</f>
        <v/>
      </c>
    </row>
    <row r="114" spans="1:136" x14ac:dyDescent="0.25">
      <c r="A114" s="57" t="str">
        <f ca="1">+IF(OFFSET('Water Data'!$B$1,0,10*ROW('Water Data'!B111))="","",OFFSET('Water Data'!$B$1,0,10*ROW('Water Data'!B111)))</f>
        <v/>
      </c>
      <c r="B114" s="57" t="str">
        <f ca="1">+IF(OFFSET('Water Data'!$A$3,0,10*ROW('Water Data'!A111))="","",OFFSET('Water Data'!$A$3,0,10*ROW('Water Data'!A111)))</f>
        <v/>
      </c>
      <c r="C114" s="57" t="str">
        <f ca="1">+IF(OFFSET('Water Data'!$C$3,0,10*ROW('Water Data'!C111))="","",OFFSET('Water Data'!$C$3,0,10*ROW('Water Data'!C111)))</f>
        <v/>
      </c>
      <c r="D114" s="249" t="e">
        <f ca="1">+IF(AND(ISNUMBER(OFFSET('Water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9" t="e">
        <f ca="1">+IF(AND(ISNUMBER(OFFSET('Water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9" t="e">
        <f ca="1">+IF(AND(ISNUMBER(OFFSET('Water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9" t="e">
        <f ca="1">+IF(AND(ISNUMBER(OFFSET('Water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9" t="e">
        <f ca="1">+IF(AND(ISNUMBER(OFFSET('Water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9" t="e">
        <f ca="1">+IF(AND(ISNUMBER(OFFSET('Water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9" t="e">
        <f ca="1">+IF(AND(ISNUMBER(OFFSET('Water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9" t="e">
        <f ca="1">+IF(AND(ISNUMBER(OFFSET('Water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9" t="e">
        <f ca="1">+IF(AND(ISNUMBER(OFFSET('Water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9" t="e">
        <f ca="1">+IF(AND(ISNUMBER(OFFSET('Water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9" t="e">
        <f ca="1">+IF(AND(ISNUMBER(OFFSET('Water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9" t="e">
        <f ca="1">+IF(AND(ISNUMBER(OFFSET('Water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9" t="e">
        <f ca="1">+IF(AND(ISNUMBER(OFFSET('Water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9" t="e">
        <f ca="1">+IF(AND(ISNUMBER(OFFSET('Water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9" t="e">
        <f ca="1">+IF(AND(ISNUMBER(OFFSET('Water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9" t="e">
        <f ca="1">+IF(AND(ISNUMBER(OFFSET('Water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9" t="e">
        <f ca="1">+IF(AND(ISNUMBER(OFFSET('Water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9" t="e">
        <f ca="1">+IF(AND(ISNUMBER(OFFSET('Water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0" t="e">
        <f ca="1">+IF(AND(ISNUMBER(OFFSET('Sanitation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0" t="e">
        <f ca="1">+IF(AND(ISNUMBER(OFFSET('Sanitation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0" t="e">
        <f ca="1">+IF(AND(ISNUMBER(OFFSET('Sanitation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0" t="e">
        <f ca="1">+IF(AND(ISNUMBER(OFFSET('Sanitation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0" t="e">
        <f ca="1">+IF(AND(ISNUMBER(OFFSET('Sanitation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0" t="e">
        <f ca="1">+IF(AND(ISNUMBER(OFFSET('Sanitation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0" t="e">
        <f ca="1">+IF(AND(ISNUMBER(OFFSET('Sanitation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0" t="e">
        <f ca="1">+IF(AND(ISNUMBER(OFFSET('Sanitation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0" t="e">
        <f ca="1">+IF(AND(ISNUMBER(OFFSET('Sanitation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0" t="e">
        <f ca="1">+IF(AND(ISNUMBER(OFFSET('Sanitation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0" t="e">
        <f ca="1">+IF(AND(ISNUMBER(OFFSET('Sanitation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0" t="e">
        <f ca="1">+IF(AND(ISNUMBER(OFFSET('Sanitation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0" t="e">
        <f ca="1">+IF(AND(ISNUMBER(OFFSET('Sanitation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0" t="e">
        <f ca="1">+IF(AND(ISNUMBER(OFFSET('Sanitation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0" t="e">
        <f ca="1">+IF(AND(ISNUMBER(OFFSET('Sanitation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0" t="e">
        <f ca="1">+IF(AND(ISNUMBER(OFFSET('Sanitation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0" t="e">
        <f ca="1">+IF(AND(ISNUMBER(OFFSET('Sanitation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0" t="e">
        <f ca="1">+IF(AND(ISNUMBER(OFFSET('Sanitation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0" t="e">
        <f ca="1">+IF(AND(ISNUMBER(OFFSET('Sanitation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0" t="e">
        <f ca="1">+IF(AND(ISNUMBER(OFFSET('Sanitation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0" t="e">
        <f ca="1">+IF(AND(ISNUMBER(OFFSET('Sanitation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0" t="e">
        <f ca="1">+IF(AND(ISNUMBER(OFFSET('Sanitation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0" t="e">
        <f ca="1">+IF(AND(ISNUMBER(OFFSET('Sanitation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0" t="e">
        <f ca="1">+IF(AND(ISNUMBER(OFFSET('Sanitation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0" t="e">
        <f ca="1">+IF(AND(ISNUMBER(OFFSET('Sanitation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0" t="e">
        <f ca="1">+IF(AND(ISNUMBER(OFFSET('Sanitation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0" t="e">
        <f ca="1">+IF(AND(ISNUMBER(OFFSET('Sanitation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0" t="e">
        <f ca="1">+IF(AND(ISNUMBER(OFFSET('Sanitation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0" t="e">
        <f ca="1">+IF(AND(ISNUMBER(OFFSET('Sanitation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0" t="e">
        <f ca="1">+IF(AND(ISNUMBER(OFFSET('Sanitation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1" t="e">
        <f ca="1">+IF(AND(ISNUMBER(OFFSET('Hygiene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1" t="e">
        <f ca="1">+IF(AND(ISNUMBER(OFFSET('Hygiene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1" t="e">
        <f ca="1">+IF(AND(ISNUMBER(OFFSET('Hygiene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1" t="e">
        <f ca="1">+IF(AND(ISNUMBER(OFFSET('Hygiene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1" t="e">
        <f ca="1">+IF(AND(ISNUMBER(OFFSET('Hygiene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1" t="e">
        <f ca="1">+IF(AND(ISNUMBER(OFFSET('Hygiene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1" t="e">
        <f ca="1">+IF(AND(ISNUMBER(OFFSET('Hygiene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1" t="e">
        <f ca="1">+IF(AND(ISNUMBER(OFFSET('Hygiene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1" t="e">
        <f ca="1">+IF(AND(ISNUMBER(OFFSET('Hygiene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1" t="e">
        <f ca="1">+IF(AND(ISNUMBER(OFFSET('Hygiene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1" t="e">
        <f ca="1">+IF(AND(ISNUMBER(OFFSET('Hygiene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1" t="e">
        <f ca="1">+IF(AND(ISNUMBER(OFFSET('Hygiene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1" t="e">
        <f ca="1">+IF(AND(ISNUMBER(OFFSET('Hygiene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1" t="e">
        <f ca="1">+IF(AND(ISNUMBER(OFFSET('Hygiene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1" t="e">
        <f ca="1">+IF(AND(ISNUMBER(OFFSET('Hygiene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1" t="e">
        <f ca="1">+IF(AND(ISNUMBER(OFFSET('Hygiene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1" t="e">
        <f ca="1">+IF(AND(ISNUMBER(OFFSET('Hygiene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1" t="e">
        <f ca="1">+IF(AND(ISNUMBER(OFFSET('Hygiene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1">+IF(OFFSET('Water Data'!$C$28,0,10*ROW('Water Data'!C108))="","",OFFSET('Water Data'!$C$28,0,10*ROW('Water Data'!C108)))</f>
        <v/>
      </c>
      <c r="BT114" s="34" t="str">
        <f ca="1">+IF(OFFSET('Water Data'!$C$29,0,10*ROW('Water Data'!C108))="","",OFFSET('Water Data'!$C$29,0,10*ROW('Water Data'!C108)))</f>
        <v/>
      </c>
      <c r="BU114" s="34" t="str">
        <f ca="1">+IF(OFFSET('Water Data'!$C$30,0,10*ROW('Water Data'!C108))="","",OFFSET('Water Data'!$C$30,0,10*ROW('Water Data'!C108)))</f>
        <v/>
      </c>
      <c r="BV114" s="34" t="str">
        <f ca="1">+IF(OFFSET('Water Data'!$D$28,0,10*ROW('Water Data'!D108))="","",OFFSET('Water Data'!$D$28,0,10*ROW('Water Data'!D108)))</f>
        <v/>
      </c>
      <c r="BW114" s="34" t="str">
        <f ca="1">+IF(OFFSET('Water Data'!$D$29,0,10*ROW('Water Data'!D108))="","",OFFSET('Water Data'!$D$29,0,10*ROW('Water Data'!D108)))</f>
        <v/>
      </c>
      <c r="BX114" s="34" t="str">
        <f ca="1">+IF(OFFSET('Water Data'!$D$30,0,10*ROW('Water Data'!D108))="","",OFFSET('Water Data'!$D$30,0,10*ROW('Water Data'!D108)))</f>
        <v/>
      </c>
      <c r="BY114" s="34" t="str">
        <f ca="1">+IF(OFFSET('Water Data'!$E$28,0,10*ROW('Water Data'!E108))="","",OFFSET('Water Data'!$E$28,0,10*ROW('Water Data'!E108)))</f>
        <v/>
      </c>
      <c r="BZ114" s="34" t="str">
        <f ca="1">+IF(OFFSET('Water Data'!$E$29,0,10*ROW('Water Data'!E108))="","",OFFSET('Water Data'!$E$29,0,10*ROW('Water Data'!E108)))</f>
        <v/>
      </c>
      <c r="CA114" s="34" t="str">
        <f ca="1">+IF(OFFSET('Water Data'!$E$30,0,10*ROW('Water Data'!E108))="","",OFFSET('Water Data'!$E$30,0,10*ROW('Water Data'!E108)))</f>
        <v/>
      </c>
      <c r="CB114" s="34" t="str">
        <f ca="1">+IF(OFFSET('Water Data'!$F$28,0,10*ROW('Water Data'!F108))="","",OFFSET('Water Data'!$F$28,0,10*ROW('Water Data'!F108)))</f>
        <v/>
      </c>
      <c r="CC114" s="34" t="str">
        <f ca="1">+IF(OFFSET('Water Data'!$F$29,0,10*ROW('Water Data'!F108))="","",OFFSET('Water Data'!$F$29,0,10*ROW('Water Data'!F108)))</f>
        <v/>
      </c>
      <c r="CD114" s="34" t="str">
        <f ca="1">+IF(OFFSET('Water Data'!$F$30,0,10*ROW('Water Data'!F108))="","",OFFSET('Water Data'!$F$30,0,10*ROW('Water Data'!F108)))</f>
        <v/>
      </c>
      <c r="CE114" s="34" t="str">
        <f ca="1">+IF(OFFSET('Water Data'!$G$28,0,10*ROW('Water Data'!G108))="","",OFFSET('Water Data'!$G$28,0,10*ROW('Water Data'!G108)))</f>
        <v/>
      </c>
      <c r="CF114" s="34" t="str">
        <f ca="1">+IF(OFFSET('Water Data'!$G$29,0,10*ROW('Water Data'!G108))="","",OFFSET('Water Data'!$G$29,0,10*ROW('Water Data'!G108)))</f>
        <v/>
      </c>
      <c r="CG114" s="34" t="str">
        <f ca="1">+IF(OFFSET('Water Data'!$G$30,0,10*ROW('Water Data'!G108))="","",OFFSET('Water Data'!$G$30,0,10*ROW('Water Data'!G108)))</f>
        <v/>
      </c>
      <c r="CH114" s="34" t="str">
        <f ca="1">+IF(OFFSET('Water Data'!$H$28,0,10*ROW('Water Data'!H108))="","",OFFSET('Water Data'!$H$28,0,10*ROW('Water Data'!H108)))</f>
        <v/>
      </c>
      <c r="CI114" s="34" t="str">
        <f ca="1">+IF(OFFSET('Water Data'!$H$29,0,10*ROW('Water Data'!H108))="","",OFFSET('Water Data'!$H$29,0,10*ROW('Water Data'!H108)))</f>
        <v/>
      </c>
      <c r="CJ114" s="34" t="str">
        <f ca="1">+IF(OFFSET('Water Data'!$H$30,0,10*ROW('Water Data'!H108))="","",OFFSET('Water Data'!$H$30,0,10*ROW('Water Data'!H108)))</f>
        <v/>
      </c>
      <c r="CK114" s="34" t="str">
        <f ca="1">+IF(OFFSET('Sanitation Data'!$C$29,0,10*ROW('Sanitation Data'!C108))="","",OFFSET('Sanitation Data'!$C$29,0,10*ROW('Sanitation Data'!C108)))</f>
        <v/>
      </c>
      <c r="CL114" s="34" t="str">
        <f ca="1">+IF(OFFSET('Sanitation Data'!$C$30,0,10*ROW('Sanitation Data'!C108))="","",OFFSET('Sanitation Data'!$C$30,0,10*ROW('Sanitation Data'!C108)))</f>
        <v/>
      </c>
      <c r="CM114" s="34" t="str">
        <f ca="1">+IF(OFFSET('Sanitation Data'!$C$31,0,10*ROW('Sanitation Data'!C108))="","",OFFSET('Sanitation Data'!$C$31,0,10*ROW('Sanitation Data'!C108)))</f>
        <v/>
      </c>
      <c r="CN114" s="34" t="str">
        <f ca="1">+IF(OFFSET('Sanitation Data'!$C$32,0,10*ROW('Sanitation Data'!C108))="","",OFFSET('Sanitation Data'!$C$32,0,10*ROW('Sanitation Data'!C108)))</f>
        <v/>
      </c>
      <c r="CO114" s="34" t="str">
        <f ca="1">+IF(OFFSET('Sanitation Data'!$C$33,0,10*ROW('Sanitation Data'!C108))="","",OFFSET('Sanitation Data'!$C$33,0,10*ROW('Sanitation Data'!C108)))</f>
        <v/>
      </c>
      <c r="CP114" s="34" t="str">
        <f ca="1">+IF(OFFSET('Sanitation Data'!$D$29,0,10*ROW('Sanitation Data'!D108))="","",OFFSET('Sanitation Data'!$D$29,0,10*ROW('Sanitation Data'!D108)))</f>
        <v/>
      </c>
      <c r="CQ114" s="34" t="str">
        <f ca="1">+IF(OFFSET('Sanitation Data'!$D$30,0,10*ROW('Sanitation Data'!D108))="","",OFFSET('Sanitation Data'!$D$30,0,10*ROW('Sanitation Data'!D108)))</f>
        <v/>
      </c>
      <c r="CR114" s="34" t="str">
        <f ca="1">+IF(OFFSET('Sanitation Data'!$D$31,0,10*ROW('Sanitation Data'!D108))="","",OFFSET('Sanitation Data'!$D$31,0,10*ROW('Sanitation Data'!D108)))</f>
        <v/>
      </c>
      <c r="CS114" s="34" t="str">
        <f ca="1">+IF(OFFSET('Sanitation Data'!$D$32,0,10*ROW('Sanitation Data'!D108))="","",OFFSET('Sanitation Data'!$D$32,0,10*ROW('Sanitation Data'!D108)))</f>
        <v/>
      </c>
      <c r="CT114" s="34" t="str">
        <f ca="1">+IF(OFFSET('Sanitation Data'!$D$33,0,10*ROW('Sanitation Data'!D108))="","",OFFSET('Sanitation Data'!$D$33,0,10*ROW('Sanitation Data'!D108)))</f>
        <v/>
      </c>
      <c r="CU114" s="34" t="str">
        <f ca="1">+IF(OFFSET('Sanitation Data'!$E$29,0,10*ROW('Sanitation Data'!E108))="","",OFFSET('Sanitation Data'!$E$29,0,10*ROW('Sanitation Data'!E108)))</f>
        <v/>
      </c>
      <c r="CV114" s="34" t="str">
        <f ca="1">+IF(OFFSET('Sanitation Data'!$E$30,0,10*ROW('Sanitation Data'!E108))="","",OFFSET('Sanitation Data'!$E$30,0,10*ROW('Sanitation Data'!E108)))</f>
        <v/>
      </c>
      <c r="CW114" s="34" t="str">
        <f ca="1">+IF(OFFSET('Sanitation Data'!$E$31,0,10*ROW('Sanitation Data'!E108))="","",OFFSET('Sanitation Data'!$E$31,0,10*ROW('Sanitation Data'!E108)))</f>
        <v/>
      </c>
      <c r="CX114" s="34" t="str">
        <f ca="1">+IF(OFFSET('Sanitation Data'!$E$32,0,10*ROW('Sanitation Data'!E108))="","",OFFSET('Sanitation Data'!$E$32,0,10*ROW('Sanitation Data'!E108)))</f>
        <v/>
      </c>
      <c r="CY114" s="34" t="str">
        <f ca="1">+IF(OFFSET('Sanitation Data'!$E$33,0,10*ROW('Sanitation Data'!E108))="","",OFFSET('Sanitation Data'!$E$33,0,10*ROW('Sanitation Data'!E108)))</f>
        <v/>
      </c>
      <c r="CZ114" s="34" t="str">
        <f ca="1">+IF(OFFSET('Sanitation Data'!$F$29,0,10*ROW('Sanitation Data'!F108))="","",OFFSET('Sanitation Data'!$F$29,0,10*ROW('Sanitation Data'!F108)))</f>
        <v/>
      </c>
      <c r="DA114" s="34" t="str">
        <f ca="1">+IF(OFFSET('Sanitation Data'!$F$30,0,10*ROW('Sanitation Data'!F108))="","",OFFSET('Sanitation Data'!$F$30,0,10*ROW('Sanitation Data'!F108)))</f>
        <v/>
      </c>
      <c r="DB114" s="34" t="str">
        <f ca="1">+IF(OFFSET('Sanitation Data'!$F$31,0,10*ROW('Sanitation Data'!F108))="","",OFFSET('Sanitation Data'!$F$31,0,10*ROW('Sanitation Data'!F108)))</f>
        <v/>
      </c>
      <c r="DC114" s="34" t="str">
        <f ca="1">+IF(OFFSET('Sanitation Data'!$F$32,0,10*ROW('Sanitation Data'!F108))="","",OFFSET('Sanitation Data'!$F$32,0,10*ROW('Sanitation Data'!F108)))</f>
        <v/>
      </c>
      <c r="DD114" s="34" t="str">
        <f ca="1">+IF(OFFSET('Sanitation Data'!$F$33,0,10*ROW('Sanitation Data'!F108))="","",OFFSET('Sanitation Data'!$F$33,0,10*ROW('Sanitation Data'!F108)))</f>
        <v/>
      </c>
      <c r="DE114" s="34" t="str">
        <f ca="1">+IF(OFFSET('Sanitation Data'!$G$29,0,10*ROW('Sanitation Data'!G108))="","",OFFSET('Sanitation Data'!$G$29,0,10*ROW('Sanitation Data'!G108)))</f>
        <v/>
      </c>
      <c r="DF114" s="34" t="str">
        <f ca="1">+IF(OFFSET('Sanitation Data'!$G$30,0,10*ROW('Sanitation Data'!G108))="","",OFFSET('Sanitation Data'!$G$30,0,10*ROW('Sanitation Data'!G108)))</f>
        <v/>
      </c>
      <c r="DG114" s="34" t="str">
        <f ca="1">+IF(OFFSET('Sanitation Data'!$G$31,0,10*ROW('Sanitation Data'!G108))="","",OFFSET('Sanitation Data'!$G$31,0,10*ROW('Sanitation Data'!G108)))</f>
        <v/>
      </c>
      <c r="DH114" s="34" t="str">
        <f ca="1">+IF(OFFSET('Sanitation Data'!$G$32,0,10*ROW('Sanitation Data'!G108))="","",OFFSET('Sanitation Data'!$G$32,0,10*ROW('Sanitation Data'!G108)))</f>
        <v/>
      </c>
      <c r="DI114" s="34" t="str">
        <f ca="1">+IF(OFFSET('Sanitation Data'!$G$33,0,10*ROW('Sanitation Data'!G108))="","",OFFSET('Sanitation Data'!$G$33,0,10*ROW('Sanitation Data'!G108)))</f>
        <v/>
      </c>
      <c r="DJ114" s="34" t="str">
        <f ca="1">+IF(OFFSET('Sanitation Data'!$H$29,0,10*ROW('Sanitation Data'!H108))="","",OFFSET('Sanitation Data'!$H$29,0,10*ROW('Sanitation Data'!H108)))</f>
        <v/>
      </c>
      <c r="DK114" s="34" t="str">
        <f ca="1">+IF(OFFSET('Sanitation Data'!$H$30,0,10*ROW('Sanitation Data'!H108))="","",OFFSET('Sanitation Data'!$H$30,0,10*ROW('Sanitation Data'!H108)))</f>
        <v/>
      </c>
      <c r="DL114" s="34" t="str">
        <f ca="1">+IF(OFFSET('Sanitation Data'!$H$31,0,10*ROW('Sanitation Data'!H108))="","",OFFSET('Sanitation Data'!$H$31,0,10*ROW('Sanitation Data'!H108)))</f>
        <v/>
      </c>
      <c r="DM114" s="34" t="str">
        <f ca="1">+IF(OFFSET('Sanitation Data'!$H$32,0,10*ROW('Sanitation Data'!H108))="","",OFFSET('Sanitation Data'!$H$32,0,10*ROW('Sanitation Data'!H108)))</f>
        <v/>
      </c>
      <c r="DN114" s="34" t="str">
        <f ca="1">+IF(OFFSET('Sanitation Data'!$H$33,0,10*ROW('Sanitation Data'!H108))="","",OFFSET('Sanitation Data'!$H$33,0,10*ROW('Sanitation Data'!H108)))</f>
        <v/>
      </c>
      <c r="DO114" s="34" t="str">
        <f ca="1">+IF(OFFSET('Hygiene Data'!$C$12,0,10*ROW('Hygiene Data'!C108))="","",OFFSET('Hygiene Data'!$C$12,0,10*ROW('Hygiene Data'!C108)))</f>
        <v/>
      </c>
      <c r="DP114" s="34" t="str">
        <f ca="1">+IF(OFFSET('Hygiene Data'!$C$13,0,10*ROW('Hygiene Data'!C108))="","",OFFSET('Hygiene Data'!$C$13,0,10*ROW('Hygiene Data'!C108)))</f>
        <v/>
      </c>
      <c r="DQ114" s="34" t="str">
        <f ca="1">+IF(OFFSET('Hygiene Data'!$C$14,0,10*ROW('Hygiene Data'!C108))="","",OFFSET('Hygiene Data'!$C$14,0,10*ROW('Hygiene Data'!C108)))</f>
        <v/>
      </c>
      <c r="DR114" s="34" t="str">
        <f ca="1">+IF(OFFSET('Hygiene Data'!$D$12,0,10*ROW('Hygiene Data'!D108))="","",OFFSET('Hygiene Data'!$D$12,0,10*ROW('Hygiene Data'!D108)))</f>
        <v/>
      </c>
      <c r="DS114" s="34" t="str">
        <f ca="1">+IF(OFFSET('Hygiene Data'!$D$13,0,10*ROW('Hygiene Data'!D108))="","",OFFSET('Hygiene Data'!$D$13,0,10*ROW('Hygiene Data'!D108)))</f>
        <v/>
      </c>
      <c r="DT114" s="34" t="str">
        <f ca="1">+IF(OFFSET('Hygiene Data'!$D$14,0,10*ROW('Hygiene Data'!D108))="","",OFFSET('Hygiene Data'!$D$14,0,10*ROW('Hygiene Data'!D108)))</f>
        <v/>
      </c>
      <c r="DU114" s="34" t="str">
        <f ca="1">+IF(OFFSET('Hygiene Data'!$E$12,0,10*ROW('Hygiene Data'!E108))="","",OFFSET('Hygiene Data'!$E$12,0,10*ROW('Hygiene Data'!E108)))</f>
        <v/>
      </c>
      <c r="DV114" s="34" t="str">
        <f ca="1">+IF(OFFSET('Hygiene Data'!$E$13,0,10*ROW('Hygiene Data'!E108))="","",OFFSET('Hygiene Data'!$E$13,0,10*ROW('Hygiene Data'!E108)))</f>
        <v/>
      </c>
      <c r="DW114" s="34" t="str">
        <f ca="1">+IF(OFFSET('Hygiene Data'!$E$14,0,10*ROW('Hygiene Data'!E108))="","",OFFSET('Hygiene Data'!$E$14,0,10*ROW('Hygiene Data'!E108)))</f>
        <v/>
      </c>
      <c r="DX114" s="34" t="str">
        <f ca="1">+IF(OFFSET('Hygiene Data'!$F$12,0,10*ROW('Hygiene Data'!F108))="","",OFFSET('Hygiene Data'!$F$12,0,10*ROW('Hygiene Data'!F108)))</f>
        <v/>
      </c>
      <c r="DY114" s="34" t="str">
        <f ca="1">+IF(OFFSET('Hygiene Data'!$F$13,0,10*ROW('Hygiene Data'!F108))="","",OFFSET('Hygiene Data'!$F$13,0,10*ROW('Hygiene Data'!F108)))</f>
        <v/>
      </c>
      <c r="DZ114" s="34" t="str">
        <f ca="1">+IF(OFFSET('Hygiene Data'!$F$14,0,10*ROW('Hygiene Data'!F108))="","",OFFSET('Hygiene Data'!$F$14,0,10*ROW('Hygiene Data'!F108)))</f>
        <v/>
      </c>
      <c r="EA114" s="34" t="str">
        <f ca="1">+IF(OFFSET('Hygiene Data'!$G$12,0,10*ROW('Hygiene Data'!G108))="","",OFFSET('Hygiene Data'!$G$12,0,10*ROW('Hygiene Data'!G108)))</f>
        <v/>
      </c>
      <c r="EB114" s="34" t="str">
        <f ca="1">+IF(OFFSET('Hygiene Data'!$G$13,0,10*ROW('Hygiene Data'!G108))="","",OFFSET('Hygiene Data'!$G$13,0,10*ROW('Hygiene Data'!G108)))</f>
        <v/>
      </c>
      <c r="EC114" s="34" t="str">
        <f ca="1">+IF(OFFSET('Hygiene Data'!$G$14,0,10*ROW('Hygiene Data'!G108))="","",OFFSET('Hygiene Data'!$G$14,0,10*ROW('Hygiene Data'!G108)))</f>
        <v/>
      </c>
      <c r="ED114" s="34" t="str">
        <f ca="1">+IF(OFFSET('Hygiene Data'!$H$12,0,10*ROW('Hygiene Data'!H108))="","",OFFSET('Hygiene Data'!$H$12,0,10*ROW('Hygiene Data'!H108)))</f>
        <v/>
      </c>
      <c r="EE114" s="34" t="str">
        <f ca="1">+IF(OFFSET('Hygiene Data'!$H$13,0,10*ROW('Hygiene Data'!H108))="","",OFFSET('Hygiene Data'!$H$13,0,10*ROW('Hygiene Data'!H108)))</f>
        <v/>
      </c>
      <c r="EF114" s="34" t="str">
        <f ca="1">+IF(OFFSET('Hygiene Data'!$H$14,0,10*ROW('Hygiene Data'!H108))="","",OFFSET('Hygiene Data'!$H$14,0,10*ROW('Hygiene Data'!H108)))</f>
        <v/>
      </c>
    </row>
    <row r="115" spans="1:136" x14ac:dyDescent="0.25">
      <c r="A115" s="57" t="str">
        <f ca="1">+IF(OFFSET('Water Data'!$B$1,0,10*ROW('Water Data'!B112))="","",OFFSET('Water Data'!$B$1,0,10*ROW('Water Data'!B112)))</f>
        <v/>
      </c>
      <c r="B115" s="57" t="str">
        <f ca="1">+IF(OFFSET('Water Data'!$A$3,0,10*ROW('Water Data'!A112))="","",OFFSET('Water Data'!$A$3,0,10*ROW('Water Data'!A112)))</f>
        <v/>
      </c>
      <c r="C115" s="57" t="str">
        <f ca="1">+IF(OFFSET('Water Data'!$C$3,0,10*ROW('Water Data'!C112))="","",OFFSET('Water Data'!$C$3,0,10*ROW('Water Data'!C112)))</f>
        <v/>
      </c>
      <c r="D115" s="249" t="e">
        <f ca="1">+IF(AND(ISNUMBER(OFFSET('Water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9" t="e">
        <f ca="1">+IF(AND(ISNUMBER(OFFSET('Water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9" t="e">
        <f ca="1">+IF(AND(ISNUMBER(OFFSET('Water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9" t="e">
        <f ca="1">+IF(AND(ISNUMBER(OFFSET('Water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9" t="e">
        <f ca="1">+IF(AND(ISNUMBER(OFFSET('Water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9" t="e">
        <f ca="1">+IF(AND(ISNUMBER(OFFSET('Water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9" t="e">
        <f ca="1">+IF(AND(ISNUMBER(OFFSET('Water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9" t="e">
        <f ca="1">+IF(AND(ISNUMBER(OFFSET('Water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9" t="e">
        <f ca="1">+IF(AND(ISNUMBER(OFFSET('Water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9" t="e">
        <f ca="1">+IF(AND(ISNUMBER(OFFSET('Water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9" t="e">
        <f ca="1">+IF(AND(ISNUMBER(OFFSET('Water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9" t="e">
        <f ca="1">+IF(AND(ISNUMBER(OFFSET('Water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9" t="e">
        <f ca="1">+IF(AND(ISNUMBER(OFFSET('Water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9" t="e">
        <f ca="1">+IF(AND(ISNUMBER(OFFSET('Water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9" t="e">
        <f ca="1">+IF(AND(ISNUMBER(OFFSET('Water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9" t="e">
        <f ca="1">+IF(AND(ISNUMBER(OFFSET('Water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9" t="e">
        <f ca="1">+IF(AND(ISNUMBER(OFFSET('Water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9" t="e">
        <f ca="1">+IF(AND(ISNUMBER(OFFSET('Water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0" t="e">
        <f ca="1">+IF(AND(ISNUMBER(OFFSET('Sanitation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0" t="e">
        <f ca="1">+IF(AND(ISNUMBER(OFFSET('Sanitation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0" t="e">
        <f ca="1">+IF(AND(ISNUMBER(OFFSET('Sanitation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0" t="e">
        <f ca="1">+IF(AND(ISNUMBER(OFFSET('Sanitation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0" t="e">
        <f ca="1">+IF(AND(ISNUMBER(OFFSET('Sanitation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0" t="e">
        <f ca="1">+IF(AND(ISNUMBER(OFFSET('Sanitation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0" t="e">
        <f ca="1">+IF(AND(ISNUMBER(OFFSET('Sanitation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0" t="e">
        <f ca="1">+IF(AND(ISNUMBER(OFFSET('Sanitation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0" t="e">
        <f ca="1">+IF(AND(ISNUMBER(OFFSET('Sanitation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0" t="e">
        <f ca="1">+IF(AND(ISNUMBER(OFFSET('Sanitation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0" t="e">
        <f ca="1">+IF(AND(ISNUMBER(OFFSET('Sanitation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0" t="e">
        <f ca="1">+IF(AND(ISNUMBER(OFFSET('Sanitation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0" t="e">
        <f ca="1">+IF(AND(ISNUMBER(OFFSET('Sanitation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0" t="e">
        <f ca="1">+IF(AND(ISNUMBER(OFFSET('Sanitation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0" t="e">
        <f ca="1">+IF(AND(ISNUMBER(OFFSET('Sanitation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0" t="e">
        <f ca="1">+IF(AND(ISNUMBER(OFFSET('Sanitation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0" t="e">
        <f ca="1">+IF(AND(ISNUMBER(OFFSET('Sanitation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0" t="e">
        <f ca="1">+IF(AND(ISNUMBER(OFFSET('Sanitation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0" t="e">
        <f ca="1">+IF(AND(ISNUMBER(OFFSET('Sanitation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0" t="e">
        <f ca="1">+IF(AND(ISNUMBER(OFFSET('Sanitation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0" t="e">
        <f ca="1">+IF(AND(ISNUMBER(OFFSET('Sanitation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0" t="e">
        <f ca="1">+IF(AND(ISNUMBER(OFFSET('Sanitation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0" t="e">
        <f ca="1">+IF(AND(ISNUMBER(OFFSET('Sanitation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0" t="e">
        <f ca="1">+IF(AND(ISNUMBER(OFFSET('Sanitation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0" t="e">
        <f ca="1">+IF(AND(ISNUMBER(OFFSET('Sanitation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0" t="e">
        <f ca="1">+IF(AND(ISNUMBER(OFFSET('Sanitation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0" t="e">
        <f ca="1">+IF(AND(ISNUMBER(OFFSET('Sanitation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0" t="e">
        <f ca="1">+IF(AND(ISNUMBER(OFFSET('Sanitation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0" t="e">
        <f ca="1">+IF(AND(ISNUMBER(OFFSET('Sanitation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0" t="e">
        <f ca="1">+IF(AND(ISNUMBER(OFFSET('Sanitation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1" t="e">
        <f ca="1">+IF(AND(ISNUMBER(OFFSET('Hygiene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1" t="e">
        <f ca="1">+IF(AND(ISNUMBER(OFFSET('Hygiene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1" t="e">
        <f ca="1">+IF(AND(ISNUMBER(OFFSET('Hygiene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1" t="e">
        <f ca="1">+IF(AND(ISNUMBER(OFFSET('Hygiene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1" t="e">
        <f ca="1">+IF(AND(ISNUMBER(OFFSET('Hygiene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1" t="e">
        <f ca="1">+IF(AND(ISNUMBER(OFFSET('Hygiene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1" t="e">
        <f ca="1">+IF(AND(ISNUMBER(OFFSET('Hygiene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1" t="e">
        <f ca="1">+IF(AND(ISNUMBER(OFFSET('Hygiene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1" t="e">
        <f ca="1">+IF(AND(ISNUMBER(OFFSET('Hygiene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1" t="e">
        <f ca="1">+IF(AND(ISNUMBER(OFFSET('Hygiene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1" t="e">
        <f ca="1">+IF(AND(ISNUMBER(OFFSET('Hygiene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1" t="e">
        <f ca="1">+IF(AND(ISNUMBER(OFFSET('Hygiene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1" t="e">
        <f ca="1">+IF(AND(ISNUMBER(OFFSET('Hygiene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1" t="e">
        <f ca="1">+IF(AND(ISNUMBER(OFFSET('Hygiene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1" t="e">
        <f ca="1">+IF(AND(ISNUMBER(OFFSET('Hygiene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1" t="e">
        <f ca="1">+IF(AND(ISNUMBER(OFFSET('Hygiene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1" t="e">
        <f ca="1">+IF(AND(ISNUMBER(OFFSET('Hygiene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1" t="e">
        <f ca="1">+IF(AND(ISNUMBER(OFFSET('Hygiene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1">+IF(OFFSET('Water Data'!$C$28,0,10*ROW('Water Data'!C109))="","",OFFSET('Water Data'!$C$28,0,10*ROW('Water Data'!C109)))</f>
        <v/>
      </c>
      <c r="BT115" s="34" t="str">
        <f ca="1">+IF(OFFSET('Water Data'!$C$29,0,10*ROW('Water Data'!C109))="","",OFFSET('Water Data'!$C$29,0,10*ROW('Water Data'!C109)))</f>
        <v/>
      </c>
      <c r="BU115" s="34" t="str">
        <f ca="1">+IF(OFFSET('Water Data'!$C$30,0,10*ROW('Water Data'!C109))="","",OFFSET('Water Data'!$C$30,0,10*ROW('Water Data'!C109)))</f>
        <v/>
      </c>
      <c r="BV115" s="34" t="str">
        <f ca="1">+IF(OFFSET('Water Data'!$D$28,0,10*ROW('Water Data'!D109))="","",OFFSET('Water Data'!$D$28,0,10*ROW('Water Data'!D109)))</f>
        <v/>
      </c>
      <c r="BW115" s="34" t="str">
        <f ca="1">+IF(OFFSET('Water Data'!$D$29,0,10*ROW('Water Data'!D109))="","",OFFSET('Water Data'!$D$29,0,10*ROW('Water Data'!D109)))</f>
        <v/>
      </c>
      <c r="BX115" s="34" t="str">
        <f ca="1">+IF(OFFSET('Water Data'!$D$30,0,10*ROW('Water Data'!D109))="","",OFFSET('Water Data'!$D$30,0,10*ROW('Water Data'!D109)))</f>
        <v/>
      </c>
      <c r="BY115" s="34" t="str">
        <f ca="1">+IF(OFFSET('Water Data'!$E$28,0,10*ROW('Water Data'!E109))="","",OFFSET('Water Data'!$E$28,0,10*ROW('Water Data'!E109)))</f>
        <v/>
      </c>
      <c r="BZ115" s="34" t="str">
        <f ca="1">+IF(OFFSET('Water Data'!$E$29,0,10*ROW('Water Data'!E109))="","",OFFSET('Water Data'!$E$29,0,10*ROW('Water Data'!E109)))</f>
        <v/>
      </c>
      <c r="CA115" s="34" t="str">
        <f ca="1">+IF(OFFSET('Water Data'!$E$30,0,10*ROW('Water Data'!E109))="","",OFFSET('Water Data'!$E$30,0,10*ROW('Water Data'!E109)))</f>
        <v/>
      </c>
      <c r="CB115" s="34" t="str">
        <f ca="1">+IF(OFFSET('Water Data'!$F$28,0,10*ROW('Water Data'!F109))="","",OFFSET('Water Data'!$F$28,0,10*ROW('Water Data'!F109)))</f>
        <v/>
      </c>
      <c r="CC115" s="34" t="str">
        <f ca="1">+IF(OFFSET('Water Data'!$F$29,0,10*ROW('Water Data'!F109))="","",OFFSET('Water Data'!$F$29,0,10*ROW('Water Data'!F109)))</f>
        <v/>
      </c>
      <c r="CD115" s="34" t="str">
        <f ca="1">+IF(OFFSET('Water Data'!$F$30,0,10*ROW('Water Data'!F109))="","",OFFSET('Water Data'!$F$30,0,10*ROW('Water Data'!F109)))</f>
        <v/>
      </c>
      <c r="CE115" s="34" t="str">
        <f ca="1">+IF(OFFSET('Water Data'!$G$28,0,10*ROW('Water Data'!G109))="","",OFFSET('Water Data'!$G$28,0,10*ROW('Water Data'!G109)))</f>
        <v/>
      </c>
      <c r="CF115" s="34" t="str">
        <f ca="1">+IF(OFFSET('Water Data'!$G$29,0,10*ROW('Water Data'!G109))="","",OFFSET('Water Data'!$G$29,0,10*ROW('Water Data'!G109)))</f>
        <v/>
      </c>
      <c r="CG115" s="34" t="str">
        <f ca="1">+IF(OFFSET('Water Data'!$G$30,0,10*ROW('Water Data'!G109))="","",OFFSET('Water Data'!$G$30,0,10*ROW('Water Data'!G109)))</f>
        <v/>
      </c>
      <c r="CH115" s="34" t="str">
        <f ca="1">+IF(OFFSET('Water Data'!$H$28,0,10*ROW('Water Data'!H109))="","",OFFSET('Water Data'!$H$28,0,10*ROW('Water Data'!H109)))</f>
        <v/>
      </c>
      <c r="CI115" s="34" t="str">
        <f ca="1">+IF(OFFSET('Water Data'!$H$29,0,10*ROW('Water Data'!H109))="","",OFFSET('Water Data'!$H$29,0,10*ROW('Water Data'!H109)))</f>
        <v/>
      </c>
      <c r="CJ115" s="34" t="str">
        <f ca="1">+IF(OFFSET('Water Data'!$H$30,0,10*ROW('Water Data'!H109))="","",OFFSET('Water Data'!$H$30,0,10*ROW('Water Data'!H109)))</f>
        <v/>
      </c>
      <c r="CK115" s="34" t="str">
        <f ca="1">+IF(OFFSET('Sanitation Data'!$C$29,0,10*ROW('Sanitation Data'!C109))="","",OFFSET('Sanitation Data'!$C$29,0,10*ROW('Sanitation Data'!C109)))</f>
        <v/>
      </c>
      <c r="CL115" s="34" t="str">
        <f ca="1">+IF(OFFSET('Sanitation Data'!$C$30,0,10*ROW('Sanitation Data'!C109))="","",OFFSET('Sanitation Data'!$C$30,0,10*ROW('Sanitation Data'!C109)))</f>
        <v/>
      </c>
      <c r="CM115" s="34" t="str">
        <f ca="1">+IF(OFFSET('Sanitation Data'!$C$31,0,10*ROW('Sanitation Data'!C109))="","",OFFSET('Sanitation Data'!$C$31,0,10*ROW('Sanitation Data'!C109)))</f>
        <v/>
      </c>
      <c r="CN115" s="34" t="str">
        <f ca="1">+IF(OFFSET('Sanitation Data'!$C$32,0,10*ROW('Sanitation Data'!C109))="","",OFFSET('Sanitation Data'!$C$32,0,10*ROW('Sanitation Data'!C109)))</f>
        <v/>
      </c>
      <c r="CO115" s="34" t="str">
        <f ca="1">+IF(OFFSET('Sanitation Data'!$C$33,0,10*ROW('Sanitation Data'!C109))="","",OFFSET('Sanitation Data'!$C$33,0,10*ROW('Sanitation Data'!C109)))</f>
        <v/>
      </c>
      <c r="CP115" s="34" t="str">
        <f ca="1">+IF(OFFSET('Sanitation Data'!$D$29,0,10*ROW('Sanitation Data'!D109))="","",OFFSET('Sanitation Data'!$D$29,0,10*ROW('Sanitation Data'!D109)))</f>
        <v/>
      </c>
      <c r="CQ115" s="34" t="str">
        <f ca="1">+IF(OFFSET('Sanitation Data'!$D$30,0,10*ROW('Sanitation Data'!D109))="","",OFFSET('Sanitation Data'!$D$30,0,10*ROW('Sanitation Data'!D109)))</f>
        <v/>
      </c>
      <c r="CR115" s="34" t="str">
        <f ca="1">+IF(OFFSET('Sanitation Data'!$D$31,0,10*ROW('Sanitation Data'!D109))="","",OFFSET('Sanitation Data'!$D$31,0,10*ROW('Sanitation Data'!D109)))</f>
        <v/>
      </c>
      <c r="CS115" s="34" t="str">
        <f ca="1">+IF(OFFSET('Sanitation Data'!$D$32,0,10*ROW('Sanitation Data'!D109))="","",OFFSET('Sanitation Data'!$D$32,0,10*ROW('Sanitation Data'!D109)))</f>
        <v/>
      </c>
      <c r="CT115" s="34" t="str">
        <f ca="1">+IF(OFFSET('Sanitation Data'!$D$33,0,10*ROW('Sanitation Data'!D109))="","",OFFSET('Sanitation Data'!$D$33,0,10*ROW('Sanitation Data'!D109)))</f>
        <v/>
      </c>
      <c r="CU115" s="34" t="str">
        <f ca="1">+IF(OFFSET('Sanitation Data'!$E$29,0,10*ROW('Sanitation Data'!E109))="","",OFFSET('Sanitation Data'!$E$29,0,10*ROW('Sanitation Data'!E109)))</f>
        <v/>
      </c>
      <c r="CV115" s="34" t="str">
        <f ca="1">+IF(OFFSET('Sanitation Data'!$E$30,0,10*ROW('Sanitation Data'!E109))="","",OFFSET('Sanitation Data'!$E$30,0,10*ROW('Sanitation Data'!E109)))</f>
        <v/>
      </c>
      <c r="CW115" s="34" t="str">
        <f ca="1">+IF(OFFSET('Sanitation Data'!$E$31,0,10*ROW('Sanitation Data'!E109))="","",OFFSET('Sanitation Data'!$E$31,0,10*ROW('Sanitation Data'!E109)))</f>
        <v/>
      </c>
      <c r="CX115" s="34" t="str">
        <f ca="1">+IF(OFFSET('Sanitation Data'!$E$32,0,10*ROW('Sanitation Data'!E109))="","",OFFSET('Sanitation Data'!$E$32,0,10*ROW('Sanitation Data'!E109)))</f>
        <v/>
      </c>
      <c r="CY115" s="34" t="str">
        <f ca="1">+IF(OFFSET('Sanitation Data'!$E$33,0,10*ROW('Sanitation Data'!E109))="","",OFFSET('Sanitation Data'!$E$33,0,10*ROW('Sanitation Data'!E109)))</f>
        <v/>
      </c>
      <c r="CZ115" s="34" t="str">
        <f ca="1">+IF(OFFSET('Sanitation Data'!$F$29,0,10*ROW('Sanitation Data'!F109))="","",OFFSET('Sanitation Data'!$F$29,0,10*ROW('Sanitation Data'!F109)))</f>
        <v/>
      </c>
      <c r="DA115" s="34" t="str">
        <f ca="1">+IF(OFFSET('Sanitation Data'!$F$30,0,10*ROW('Sanitation Data'!F109))="","",OFFSET('Sanitation Data'!$F$30,0,10*ROW('Sanitation Data'!F109)))</f>
        <v/>
      </c>
      <c r="DB115" s="34" t="str">
        <f ca="1">+IF(OFFSET('Sanitation Data'!$F$31,0,10*ROW('Sanitation Data'!F109))="","",OFFSET('Sanitation Data'!$F$31,0,10*ROW('Sanitation Data'!F109)))</f>
        <v/>
      </c>
      <c r="DC115" s="34" t="str">
        <f ca="1">+IF(OFFSET('Sanitation Data'!$F$32,0,10*ROW('Sanitation Data'!F109))="","",OFFSET('Sanitation Data'!$F$32,0,10*ROW('Sanitation Data'!F109)))</f>
        <v/>
      </c>
      <c r="DD115" s="34" t="str">
        <f ca="1">+IF(OFFSET('Sanitation Data'!$F$33,0,10*ROW('Sanitation Data'!F109))="","",OFFSET('Sanitation Data'!$F$33,0,10*ROW('Sanitation Data'!F109)))</f>
        <v/>
      </c>
      <c r="DE115" s="34" t="str">
        <f ca="1">+IF(OFFSET('Sanitation Data'!$G$29,0,10*ROW('Sanitation Data'!G109))="","",OFFSET('Sanitation Data'!$G$29,0,10*ROW('Sanitation Data'!G109)))</f>
        <v/>
      </c>
      <c r="DF115" s="34" t="str">
        <f ca="1">+IF(OFFSET('Sanitation Data'!$G$30,0,10*ROW('Sanitation Data'!G109))="","",OFFSET('Sanitation Data'!$G$30,0,10*ROW('Sanitation Data'!G109)))</f>
        <v/>
      </c>
      <c r="DG115" s="34" t="str">
        <f ca="1">+IF(OFFSET('Sanitation Data'!$G$31,0,10*ROW('Sanitation Data'!G109))="","",OFFSET('Sanitation Data'!$G$31,0,10*ROW('Sanitation Data'!G109)))</f>
        <v/>
      </c>
      <c r="DH115" s="34" t="str">
        <f ca="1">+IF(OFFSET('Sanitation Data'!$G$32,0,10*ROW('Sanitation Data'!G109))="","",OFFSET('Sanitation Data'!$G$32,0,10*ROW('Sanitation Data'!G109)))</f>
        <v/>
      </c>
      <c r="DI115" s="34" t="str">
        <f ca="1">+IF(OFFSET('Sanitation Data'!$G$33,0,10*ROW('Sanitation Data'!G109))="","",OFFSET('Sanitation Data'!$G$33,0,10*ROW('Sanitation Data'!G109)))</f>
        <v/>
      </c>
      <c r="DJ115" s="34" t="str">
        <f ca="1">+IF(OFFSET('Sanitation Data'!$H$29,0,10*ROW('Sanitation Data'!H109))="","",OFFSET('Sanitation Data'!$H$29,0,10*ROW('Sanitation Data'!H109)))</f>
        <v/>
      </c>
      <c r="DK115" s="34" t="str">
        <f ca="1">+IF(OFFSET('Sanitation Data'!$H$30,0,10*ROW('Sanitation Data'!H109))="","",OFFSET('Sanitation Data'!$H$30,0,10*ROW('Sanitation Data'!H109)))</f>
        <v/>
      </c>
      <c r="DL115" s="34" t="str">
        <f ca="1">+IF(OFFSET('Sanitation Data'!$H$31,0,10*ROW('Sanitation Data'!H109))="","",OFFSET('Sanitation Data'!$H$31,0,10*ROW('Sanitation Data'!H109)))</f>
        <v/>
      </c>
      <c r="DM115" s="34" t="str">
        <f ca="1">+IF(OFFSET('Sanitation Data'!$H$32,0,10*ROW('Sanitation Data'!H109))="","",OFFSET('Sanitation Data'!$H$32,0,10*ROW('Sanitation Data'!H109)))</f>
        <v/>
      </c>
      <c r="DN115" s="34" t="str">
        <f ca="1">+IF(OFFSET('Sanitation Data'!$H$33,0,10*ROW('Sanitation Data'!H109))="","",OFFSET('Sanitation Data'!$H$33,0,10*ROW('Sanitation Data'!H109)))</f>
        <v/>
      </c>
      <c r="DO115" s="34" t="str">
        <f ca="1">+IF(OFFSET('Hygiene Data'!$C$12,0,10*ROW('Hygiene Data'!C109))="","",OFFSET('Hygiene Data'!$C$12,0,10*ROW('Hygiene Data'!C109)))</f>
        <v/>
      </c>
      <c r="DP115" s="34" t="str">
        <f ca="1">+IF(OFFSET('Hygiene Data'!$C$13,0,10*ROW('Hygiene Data'!C109))="","",OFFSET('Hygiene Data'!$C$13,0,10*ROW('Hygiene Data'!C109)))</f>
        <v/>
      </c>
      <c r="DQ115" s="34" t="str">
        <f ca="1">+IF(OFFSET('Hygiene Data'!$C$14,0,10*ROW('Hygiene Data'!C109))="","",OFFSET('Hygiene Data'!$C$14,0,10*ROW('Hygiene Data'!C109)))</f>
        <v/>
      </c>
      <c r="DR115" s="34" t="str">
        <f ca="1">+IF(OFFSET('Hygiene Data'!$D$12,0,10*ROW('Hygiene Data'!D109))="","",OFFSET('Hygiene Data'!$D$12,0,10*ROW('Hygiene Data'!D109)))</f>
        <v/>
      </c>
      <c r="DS115" s="34" t="str">
        <f ca="1">+IF(OFFSET('Hygiene Data'!$D$13,0,10*ROW('Hygiene Data'!D109))="","",OFFSET('Hygiene Data'!$D$13,0,10*ROW('Hygiene Data'!D109)))</f>
        <v/>
      </c>
      <c r="DT115" s="34" t="str">
        <f ca="1">+IF(OFFSET('Hygiene Data'!$D$14,0,10*ROW('Hygiene Data'!D109))="","",OFFSET('Hygiene Data'!$D$14,0,10*ROW('Hygiene Data'!D109)))</f>
        <v/>
      </c>
      <c r="DU115" s="34" t="str">
        <f ca="1">+IF(OFFSET('Hygiene Data'!$E$12,0,10*ROW('Hygiene Data'!E109))="","",OFFSET('Hygiene Data'!$E$12,0,10*ROW('Hygiene Data'!E109)))</f>
        <v/>
      </c>
      <c r="DV115" s="34" t="str">
        <f ca="1">+IF(OFFSET('Hygiene Data'!$E$13,0,10*ROW('Hygiene Data'!E109))="","",OFFSET('Hygiene Data'!$E$13,0,10*ROW('Hygiene Data'!E109)))</f>
        <v/>
      </c>
      <c r="DW115" s="34" t="str">
        <f ca="1">+IF(OFFSET('Hygiene Data'!$E$14,0,10*ROW('Hygiene Data'!E109))="","",OFFSET('Hygiene Data'!$E$14,0,10*ROW('Hygiene Data'!E109)))</f>
        <v/>
      </c>
      <c r="DX115" s="34" t="str">
        <f ca="1">+IF(OFFSET('Hygiene Data'!$F$12,0,10*ROW('Hygiene Data'!F109))="","",OFFSET('Hygiene Data'!$F$12,0,10*ROW('Hygiene Data'!F109)))</f>
        <v/>
      </c>
      <c r="DY115" s="34" t="str">
        <f ca="1">+IF(OFFSET('Hygiene Data'!$F$13,0,10*ROW('Hygiene Data'!F109))="","",OFFSET('Hygiene Data'!$F$13,0,10*ROW('Hygiene Data'!F109)))</f>
        <v/>
      </c>
      <c r="DZ115" s="34" t="str">
        <f ca="1">+IF(OFFSET('Hygiene Data'!$F$14,0,10*ROW('Hygiene Data'!F109))="","",OFFSET('Hygiene Data'!$F$14,0,10*ROW('Hygiene Data'!F109)))</f>
        <v/>
      </c>
      <c r="EA115" s="34" t="str">
        <f ca="1">+IF(OFFSET('Hygiene Data'!$G$12,0,10*ROW('Hygiene Data'!G109))="","",OFFSET('Hygiene Data'!$G$12,0,10*ROW('Hygiene Data'!G109)))</f>
        <v/>
      </c>
      <c r="EB115" s="34" t="str">
        <f ca="1">+IF(OFFSET('Hygiene Data'!$G$13,0,10*ROW('Hygiene Data'!G109))="","",OFFSET('Hygiene Data'!$G$13,0,10*ROW('Hygiene Data'!G109)))</f>
        <v/>
      </c>
      <c r="EC115" s="34" t="str">
        <f ca="1">+IF(OFFSET('Hygiene Data'!$G$14,0,10*ROW('Hygiene Data'!G109))="","",OFFSET('Hygiene Data'!$G$14,0,10*ROW('Hygiene Data'!G109)))</f>
        <v/>
      </c>
      <c r="ED115" s="34" t="str">
        <f ca="1">+IF(OFFSET('Hygiene Data'!$H$12,0,10*ROW('Hygiene Data'!H109))="","",OFFSET('Hygiene Data'!$H$12,0,10*ROW('Hygiene Data'!H109)))</f>
        <v/>
      </c>
      <c r="EE115" s="34" t="str">
        <f ca="1">+IF(OFFSET('Hygiene Data'!$H$13,0,10*ROW('Hygiene Data'!H109))="","",OFFSET('Hygiene Data'!$H$13,0,10*ROW('Hygiene Data'!H109)))</f>
        <v/>
      </c>
      <c r="EF115" s="34" t="str">
        <f ca="1">+IF(OFFSET('Hygiene Data'!$H$14,0,10*ROW('Hygiene Data'!H109))="","",OFFSET('Hygiene Data'!$H$14,0,10*ROW('Hygiene Data'!H109)))</f>
        <v/>
      </c>
    </row>
    <row r="116" spans="1:136" x14ac:dyDescent="0.25">
      <c r="A116" s="57" t="str">
        <f ca="1">+IF(OFFSET('Water Data'!$B$1,0,10*ROW('Water Data'!B113))="","",OFFSET('Water Data'!$B$1,0,10*ROW('Water Data'!B113)))</f>
        <v/>
      </c>
      <c r="B116" s="57" t="str">
        <f ca="1">+IF(OFFSET('Water Data'!$A$3,0,10*ROW('Water Data'!A113))="","",OFFSET('Water Data'!$A$3,0,10*ROW('Water Data'!A113)))</f>
        <v/>
      </c>
      <c r="C116" s="57" t="str">
        <f ca="1">+IF(OFFSET('Water Data'!$C$3,0,10*ROW('Water Data'!C113))="","",OFFSET('Water Data'!$C$3,0,10*ROW('Water Data'!C113)))</f>
        <v/>
      </c>
      <c r="D116" s="249" t="e">
        <f ca="1">+IF(AND(ISNUMBER(OFFSET('Water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9" t="e">
        <f ca="1">+IF(AND(ISNUMBER(OFFSET('Water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9" t="e">
        <f ca="1">+IF(AND(ISNUMBER(OFFSET('Water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9" t="e">
        <f ca="1">+IF(AND(ISNUMBER(OFFSET('Water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9" t="e">
        <f ca="1">+IF(AND(ISNUMBER(OFFSET('Water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9" t="e">
        <f ca="1">+IF(AND(ISNUMBER(OFFSET('Water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9" t="e">
        <f ca="1">+IF(AND(ISNUMBER(OFFSET('Water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9" t="e">
        <f ca="1">+IF(AND(ISNUMBER(OFFSET('Water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9" t="e">
        <f ca="1">+IF(AND(ISNUMBER(OFFSET('Water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9" t="e">
        <f ca="1">+IF(AND(ISNUMBER(OFFSET('Water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9" t="e">
        <f ca="1">+IF(AND(ISNUMBER(OFFSET('Water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9" t="e">
        <f ca="1">+IF(AND(ISNUMBER(OFFSET('Water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9" t="e">
        <f ca="1">+IF(AND(ISNUMBER(OFFSET('Water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9" t="e">
        <f ca="1">+IF(AND(ISNUMBER(OFFSET('Water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9" t="e">
        <f ca="1">+IF(AND(ISNUMBER(OFFSET('Water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9" t="e">
        <f ca="1">+IF(AND(ISNUMBER(OFFSET('Water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9" t="e">
        <f ca="1">+IF(AND(ISNUMBER(OFFSET('Water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9" t="e">
        <f ca="1">+IF(AND(ISNUMBER(OFFSET('Water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0" t="e">
        <f ca="1">+IF(AND(ISNUMBER(OFFSET('Sanitation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0" t="e">
        <f ca="1">+IF(AND(ISNUMBER(OFFSET('Sanitation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0" t="e">
        <f ca="1">+IF(AND(ISNUMBER(OFFSET('Sanitation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0" t="e">
        <f ca="1">+IF(AND(ISNUMBER(OFFSET('Sanitation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0" t="e">
        <f ca="1">+IF(AND(ISNUMBER(OFFSET('Sanitation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0" t="e">
        <f ca="1">+IF(AND(ISNUMBER(OFFSET('Sanitation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0" t="e">
        <f ca="1">+IF(AND(ISNUMBER(OFFSET('Sanitation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0" t="e">
        <f ca="1">+IF(AND(ISNUMBER(OFFSET('Sanitation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0" t="e">
        <f ca="1">+IF(AND(ISNUMBER(OFFSET('Sanitation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0" t="e">
        <f ca="1">+IF(AND(ISNUMBER(OFFSET('Sanitation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0" t="e">
        <f ca="1">+IF(AND(ISNUMBER(OFFSET('Sanitation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0" t="e">
        <f ca="1">+IF(AND(ISNUMBER(OFFSET('Sanitation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0" t="e">
        <f ca="1">+IF(AND(ISNUMBER(OFFSET('Sanitation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0" t="e">
        <f ca="1">+IF(AND(ISNUMBER(OFFSET('Sanitation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0" t="e">
        <f ca="1">+IF(AND(ISNUMBER(OFFSET('Sanitation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0" t="e">
        <f ca="1">+IF(AND(ISNUMBER(OFFSET('Sanitation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0" t="e">
        <f ca="1">+IF(AND(ISNUMBER(OFFSET('Sanitation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0" t="e">
        <f ca="1">+IF(AND(ISNUMBER(OFFSET('Sanitation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0" t="e">
        <f ca="1">+IF(AND(ISNUMBER(OFFSET('Sanitation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0" t="e">
        <f ca="1">+IF(AND(ISNUMBER(OFFSET('Sanitation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0" t="e">
        <f ca="1">+IF(AND(ISNUMBER(OFFSET('Sanitation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0" t="e">
        <f ca="1">+IF(AND(ISNUMBER(OFFSET('Sanitation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0" t="e">
        <f ca="1">+IF(AND(ISNUMBER(OFFSET('Sanitation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0" t="e">
        <f ca="1">+IF(AND(ISNUMBER(OFFSET('Sanitation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0" t="e">
        <f ca="1">+IF(AND(ISNUMBER(OFFSET('Sanitation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0" t="e">
        <f ca="1">+IF(AND(ISNUMBER(OFFSET('Sanitation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0" t="e">
        <f ca="1">+IF(AND(ISNUMBER(OFFSET('Sanitation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0" t="e">
        <f ca="1">+IF(AND(ISNUMBER(OFFSET('Sanitation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0" t="e">
        <f ca="1">+IF(AND(ISNUMBER(OFFSET('Sanitation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0" t="e">
        <f ca="1">+IF(AND(ISNUMBER(OFFSET('Sanitation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1" t="e">
        <f ca="1">+IF(AND(ISNUMBER(OFFSET('Hygiene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1" t="e">
        <f ca="1">+IF(AND(ISNUMBER(OFFSET('Hygiene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1" t="e">
        <f ca="1">+IF(AND(ISNUMBER(OFFSET('Hygiene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1" t="e">
        <f ca="1">+IF(AND(ISNUMBER(OFFSET('Hygiene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1" t="e">
        <f ca="1">+IF(AND(ISNUMBER(OFFSET('Hygiene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1" t="e">
        <f ca="1">+IF(AND(ISNUMBER(OFFSET('Hygiene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1" t="e">
        <f ca="1">+IF(AND(ISNUMBER(OFFSET('Hygiene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1" t="e">
        <f ca="1">+IF(AND(ISNUMBER(OFFSET('Hygiene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1" t="e">
        <f ca="1">+IF(AND(ISNUMBER(OFFSET('Hygiene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1" t="e">
        <f ca="1">+IF(AND(ISNUMBER(OFFSET('Hygiene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1" t="e">
        <f ca="1">+IF(AND(ISNUMBER(OFFSET('Hygiene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1" t="e">
        <f ca="1">+IF(AND(ISNUMBER(OFFSET('Hygiene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1" t="e">
        <f ca="1">+IF(AND(ISNUMBER(OFFSET('Hygiene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1" t="e">
        <f ca="1">+IF(AND(ISNUMBER(OFFSET('Hygiene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1" t="e">
        <f ca="1">+IF(AND(ISNUMBER(OFFSET('Hygiene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1" t="e">
        <f ca="1">+IF(AND(ISNUMBER(OFFSET('Hygiene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1" t="e">
        <f ca="1">+IF(AND(ISNUMBER(OFFSET('Hygiene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1" t="e">
        <f ca="1">+IF(AND(ISNUMBER(OFFSET('Hygiene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1">+IF(OFFSET('Water Data'!$C$28,0,10*ROW('Water Data'!C110))="","",OFFSET('Water Data'!$C$28,0,10*ROW('Water Data'!C110)))</f>
        <v/>
      </c>
      <c r="BT116" s="34" t="str">
        <f ca="1">+IF(OFFSET('Water Data'!$C$29,0,10*ROW('Water Data'!C110))="","",OFFSET('Water Data'!$C$29,0,10*ROW('Water Data'!C110)))</f>
        <v/>
      </c>
      <c r="BU116" s="34" t="str">
        <f ca="1">+IF(OFFSET('Water Data'!$C$30,0,10*ROW('Water Data'!C110))="","",OFFSET('Water Data'!$C$30,0,10*ROW('Water Data'!C110)))</f>
        <v/>
      </c>
      <c r="BV116" s="34" t="str">
        <f ca="1">+IF(OFFSET('Water Data'!$D$28,0,10*ROW('Water Data'!D110))="","",OFFSET('Water Data'!$D$28,0,10*ROW('Water Data'!D110)))</f>
        <v/>
      </c>
      <c r="BW116" s="34" t="str">
        <f ca="1">+IF(OFFSET('Water Data'!$D$29,0,10*ROW('Water Data'!D110))="","",OFFSET('Water Data'!$D$29,0,10*ROW('Water Data'!D110)))</f>
        <v/>
      </c>
      <c r="BX116" s="34" t="str">
        <f ca="1">+IF(OFFSET('Water Data'!$D$30,0,10*ROW('Water Data'!D110))="","",OFFSET('Water Data'!$D$30,0,10*ROW('Water Data'!D110)))</f>
        <v/>
      </c>
      <c r="BY116" s="34" t="str">
        <f ca="1">+IF(OFFSET('Water Data'!$E$28,0,10*ROW('Water Data'!E110))="","",OFFSET('Water Data'!$E$28,0,10*ROW('Water Data'!E110)))</f>
        <v/>
      </c>
      <c r="BZ116" s="34" t="str">
        <f ca="1">+IF(OFFSET('Water Data'!$E$29,0,10*ROW('Water Data'!E110))="","",OFFSET('Water Data'!$E$29,0,10*ROW('Water Data'!E110)))</f>
        <v/>
      </c>
      <c r="CA116" s="34" t="str">
        <f ca="1">+IF(OFFSET('Water Data'!$E$30,0,10*ROW('Water Data'!E110))="","",OFFSET('Water Data'!$E$30,0,10*ROW('Water Data'!E110)))</f>
        <v/>
      </c>
      <c r="CB116" s="34" t="str">
        <f ca="1">+IF(OFFSET('Water Data'!$F$28,0,10*ROW('Water Data'!F110))="","",OFFSET('Water Data'!$F$28,0,10*ROW('Water Data'!F110)))</f>
        <v/>
      </c>
      <c r="CC116" s="34" t="str">
        <f ca="1">+IF(OFFSET('Water Data'!$F$29,0,10*ROW('Water Data'!F110))="","",OFFSET('Water Data'!$F$29,0,10*ROW('Water Data'!F110)))</f>
        <v/>
      </c>
      <c r="CD116" s="34" t="str">
        <f ca="1">+IF(OFFSET('Water Data'!$F$30,0,10*ROW('Water Data'!F110))="","",OFFSET('Water Data'!$F$30,0,10*ROW('Water Data'!F110)))</f>
        <v/>
      </c>
      <c r="CE116" s="34" t="str">
        <f ca="1">+IF(OFFSET('Water Data'!$G$28,0,10*ROW('Water Data'!G110))="","",OFFSET('Water Data'!$G$28,0,10*ROW('Water Data'!G110)))</f>
        <v/>
      </c>
      <c r="CF116" s="34" t="str">
        <f ca="1">+IF(OFFSET('Water Data'!$G$29,0,10*ROW('Water Data'!G110))="","",OFFSET('Water Data'!$G$29,0,10*ROW('Water Data'!G110)))</f>
        <v/>
      </c>
      <c r="CG116" s="34" t="str">
        <f ca="1">+IF(OFFSET('Water Data'!$G$30,0,10*ROW('Water Data'!G110))="","",OFFSET('Water Data'!$G$30,0,10*ROW('Water Data'!G110)))</f>
        <v/>
      </c>
      <c r="CH116" s="34" t="str">
        <f ca="1">+IF(OFFSET('Water Data'!$H$28,0,10*ROW('Water Data'!H110))="","",OFFSET('Water Data'!$H$28,0,10*ROW('Water Data'!H110)))</f>
        <v/>
      </c>
      <c r="CI116" s="34" t="str">
        <f ca="1">+IF(OFFSET('Water Data'!$H$29,0,10*ROW('Water Data'!H110))="","",OFFSET('Water Data'!$H$29,0,10*ROW('Water Data'!H110)))</f>
        <v/>
      </c>
      <c r="CJ116" s="34" t="str">
        <f ca="1">+IF(OFFSET('Water Data'!$H$30,0,10*ROW('Water Data'!H110))="","",OFFSET('Water Data'!$H$30,0,10*ROW('Water Data'!H110)))</f>
        <v/>
      </c>
      <c r="CK116" s="34" t="str">
        <f ca="1">+IF(OFFSET('Sanitation Data'!$C$29,0,10*ROW('Sanitation Data'!C110))="","",OFFSET('Sanitation Data'!$C$29,0,10*ROW('Sanitation Data'!C110)))</f>
        <v/>
      </c>
      <c r="CL116" s="34" t="str">
        <f ca="1">+IF(OFFSET('Sanitation Data'!$C$30,0,10*ROW('Sanitation Data'!C110))="","",OFFSET('Sanitation Data'!$C$30,0,10*ROW('Sanitation Data'!C110)))</f>
        <v/>
      </c>
      <c r="CM116" s="34" t="str">
        <f ca="1">+IF(OFFSET('Sanitation Data'!$C$31,0,10*ROW('Sanitation Data'!C110))="","",OFFSET('Sanitation Data'!$C$31,0,10*ROW('Sanitation Data'!C110)))</f>
        <v/>
      </c>
      <c r="CN116" s="34" t="str">
        <f ca="1">+IF(OFFSET('Sanitation Data'!$C$32,0,10*ROW('Sanitation Data'!C110))="","",OFFSET('Sanitation Data'!$C$32,0,10*ROW('Sanitation Data'!C110)))</f>
        <v/>
      </c>
      <c r="CO116" s="34" t="str">
        <f ca="1">+IF(OFFSET('Sanitation Data'!$C$33,0,10*ROW('Sanitation Data'!C110))="","",OFFSET('Sanitation Data'!$C$33,0,10*ROW('Sanitation Data'!C110)))</f>
        <v/>
      </c>
      <c r="CP116" s="34" t="str">
        <f ca="1">+IF(OFFSET('Sanitation Data'!$D$29,0,10*ROW('Sanitation Data'!D110))="","",OFFSET('Sanitation Data'!$D$29,0,10*ROW('Sanitation Data'!D110)))</f>
        <v/>
      </c>
      <c r="CQ116" s="34" t="str">
        <f ca="1">+IF(OFFSET('Sanitation Data'!$D$30,0,10*ROW('Sanitation Data'!D110))="","",OFFSET('Sanitation Data'!$D$30,0,10*ROW('Sanitation Data'!D110)))</f>
        <v/>
      </c>
      <c r="CR116" s="34" t="str">
        <f ca="1">+IF(OFFSET('Sanitation Data'!$D$31,0,10*ROW('Sanitation Data'!D110))="","",OFFSET('Sanitation Data'!$D$31,0,10*ROW('Sanitation Data'!D110)))</f>
        <v/>
      </c>
      <c r="CS116" s="34" t="str">
        <f ca="1">+IF(OFFSET('Sanitation Data'!$D$32,0,10*ROW('Sanitation Data'!D110))="","",OFFSET('Sanitation Data'!$D$32,0,10*ROW('Sanitation Data'!D110)))</f>
        <v/>
      </c>
      <c r="CT116" s="34" t="str">
        <f ca="1">+IF(OFFSET('Sanitation Data'!$D$33,0,10*ROW('Sanitation Data'!D110))="","",OFFSET('Sanitation Data'!$D$33,0,10*ROW('Sanitation Data'!D110)))</f>
        <v/>
      </c>
      <c r="CU116" s="34" t="str">
        <f ca="1">+IF(OFFSET('Sanitation Data'!$E$29,0,10*ROW('Sanitation Data'!E110))="","",OFFSET('Sanitation Data'!$E$29,0,10*ROW('Sanitation Data'!E110)))</f>
        <v/>
      </c>
      <c r="CV116" s="34" t="str">
        <f ca="1">+IF(OFFSET('Sanitation Data'!$E$30,0,10*ROW('Sanitation Data'!E110))="","",OFFSET('Sanitation Data'!$E$30,0,10*ROW('Sanitation Data'!E110)))</f>
        <v/>
      </c>
      <c r="CW116" s="34" t="str">
        <f ca="1">+IF(OFFSET('Sanitation Data'!$E$31,0,10*ROW('Sanitation Data'!E110))="","",OFFSET('Sanitation Data'!$E$31,0,10*ROW('Sanitation Data'!E110)))</f>
        <v/>
      </c>
      <c r="CX116" s="34" t="str">
        <f ca="1">+IF(OFFSET('Sanitation Data'!$E$32,0,10*ROW('Sanitation Data'!E110))="","",OFFSET('Sanitation Data'!$E$32,0,10*ROW('Sanitation Data'!E110)))</f>
        <v/>
      </c>
      <c r="CY116" s="34" t="str">
        <f ca="1">+IF(OFFSET('Sanitation Data'!$E$33,0,10*ROW('Sanitation Data'!E110))="","",OFFSET('Sanitation Data'!$E$33,0,10*ROW('Sanitation Data'!E110)))</f>
        <v/>
      </c>
      <c r="CZ116" s="34" t="str">
        <f ca="1">+IF(OFFSET('Sanitation Data'!$F$29,0,10*ROW('Sanitation Data'!F110))="","",OFFSET('Sanitation Data'!$F$29,0,10*ROW('Sanitation Data'!F110)))</f>
        <v/>
      </c>
      <c r="DA116" s="34" t="str">
        <f ca="1">+IF(OFFSET('Sanitation Data'!$F$30,0,10*ROW('Sanitation Data'!F110))="","",OFFSET('Sanitation Data'!$F$30,0,10*ROW('Sanitation Data'!F110)))</f>
        <v/>
      </c>
      <c r="DB116" s="34" t="str">
        <f ca="1">+IF(OFFSET('Sanitation Data'!$F$31,0,10*ROW('Sanitation Data'!F110))="","",OFFSET('Sanitation Data'!$F$31,0,10*ROW('Sanitation Data'!F110)))</f>
        <v/>
      </c>
      <c r="DC116" s="34" t="str">
        <f ca="1">+IF(OFFSET('Sanitation Data'!$F$32,0,10*ROW('Sanitation Data'!F110))="","",OFFSET('Sanitation Data'!$F$32,0,10*ROW('Sanitation Data'!F110)))</f>
        <v/>
      </c>
      <c r="DD116" s="34" t="str">
        <f ca="1">+IF(OFFSET('Sanitation Data'!$F$33,0,10*ROW('Sanitation Data'!F110))="","",OFFSET('Sanitation Data'!$F$33,0,10*ROW('Sanitation Data'!F110)))</f>
        <v/>
      </c>
      <c r="DE116" s="34" t="str">
        <f ca="1">+IF(OFFSET('Sanitation Data'!$G$29,0,10*ROW('Sanitation Data'!G110))="","",OFFSET('Sanitation Data'!$G$29,0,10*ROW('Sanitation Data'!G110)))</f>
        <v/>
      </c>
      <c r="DF116" s="34" t="str">
        <f ca="1">+IF(OFFSET('Sanitation Data'!$G$30,0,10*ROW('Sanitation Data'!G110))="","",OFFSET('Sanitation Data'!$G$30,0,10*ROW('Sanitation Data'!G110)))</f>
        <v/>
      </c>
      <c r="DG116" s="34" t="str">
        <f ca="1">+IF(OFFSET('Sanitation Data'!$G$31,0,10*ROW('Sanitation Data'!G110))="","",OFFSET('Sanitation Data'!$G$31,0,10*ROW('Sanitation Data'!G110)))</f>
        <v/>
      </c>
      <c r="DH116" s="34" t="str">
        <f ca="1">+IF(OFFSET('Sanitation Data'!$G$32,0,10*ROW('Sanitation Data'!G110))="","",OFFSET('Sanitation Data'!$G$32,0,10*ROW('Sanitation Data'!G110)))</f>
        <v/>
      </c>
      <c r="DI116" s="34" t="str">
        <f ca="1">+IF(OFFSET('Sanitation Data'!$G$33,0,10*ROW('Sanitation Data'!G110))="","",OFFSET('Sanitation Data'!$G$33,0,10*ROW('Sanitation Data'!G110)))</f>
        <v/>
      </c>
      <c r="DJ116" s="34" t="str">
        <f ca="1">+IF(OFFSET('Sanitation Data'!$H$29,0,10*ROW('Sanitation Data'!H110))="","",OFFSET('Sanitation Data'!$H$29,0,10*ROW('Sanitation Data'!H110)))</f>
        <v/>
      </c>
      <c r="DK116" s="34" t="str">
        <f ca="1">+IF(OFFSET('Sanitation Data'!$H$30,0,10*ROW('Sanitation Data'!H110))="","",OFFSET('Sanitation Data'!$H$30,0,10*ROW('Sanitation Data'!H110)))</f>
        <v/>
      </c>
      <c r="DL116" s="34" t="str">
        <f ca="1">+IF(OFFSET('Sanitation Data'!$H$31,0,10*ROW('Sanitation Data'!H110))="","",OFFSET('Sanitation Data'!$H$31,0,10*ROW('Sanitation Data'!H110)))</f>
        <v/>
      </c>
      <c r="DM116" s="34" t="str">
        <f ca="1">+IF(OFFSET('Sanitation Data'!$H$32,0,10*ROW('Sanitation Data'!H110))="","",OFFSET('Sanitation Data'!$H$32,0,10*ROW('Sanitation Data'!H110)))</f>
        <v/>
      </c>
      <c r="DN116" s="34" t="str">
        <f ca="1">+IF(OFFSET('Sanitation Data'!$H$33,0,10*ROW('Sanitation Data'!H110))="","",OFFSET('Sanitation Data'!$H$33,0,10*ROW('Sanitation Data'!H110)))</f>
        <v/>
      </c>
      <c r="DO116" s="34" t="str">
        <f ca="1">+IF(OFFSET('Hygiene Data'!$C$12,0,10*ROW('Hygiene Data'!C110))="","",OFFSET('Hygiene Data'!$C$12,0,10*ROW('Hygiene Data'!C110)))</f>
        <v/>
      </c>
      <c r="DP116" s="34" t="str">
        <f ca="1">+IF(OFFSET('Hygiene Data'!$C$13,0,10*ROW('Hygiene Data'!C110))="","",OFFSET('Hygiene Data'!$C$13,0,10*ROW('Hygiene Data'!C110)))</f>
        <v/>
      </c>
      <c r="DQ116" s="34" t="str">
        <f ca="1">+IF(OFFSET('Hygiene Data'!$C$14,0,10*ROW('Hygiene Data'!C110))="","",OFFSET('Hygiene Data'!$C$14,0,10*ROW('Hygiene Data'!C110)))</f>
        <v/>
      </c>
      <c r="DR116" s="34" t="str">
        <f ca="1">+IF(OFFSET('Hygiene Data'!$D$12,0,10*ROW('Hygiene Data'!D110))="","",OFFSET('Hygiene Data'!$D$12,0,10*ROW('Hygiene Data'!D110)))</f>
        <v/>
      </c>
      <c r="DS116" s="34" t="str">
        <f ca="1">+IF(OFFSET('Hygiene Data'!$D$13,0,10*ROW('Hygiene Data'!D110))="","",OFFSET('Hygiene Data'!$D$13,0,10*ROW('Hygiene Data'!D110)))</f>
        <v/>
      </c>
      <c r="DT116" s="34" t="str">
        <f ca="1">+IF(OFFSET('Hygiene Data'!$D$14,0,10*ROW('Hygiene Data'!D110))="","",OFFSET('Hygiene Data'!$D$14,0,10*ROW('Hygiene Data'!D110)))</f>
        <v/>
      </c>
      <c r="DU116" s="34" t="str">
        <f ca="1">+IF(OFFSET('Hygiene Data'!$E$12,0,10*ROW('Hygiene Data'!E110))="","",OFFSET('Hygiene Data'!$E$12,0,10*ROW('Hygiene Data'!E110)))</f>
        <v/>
      </c>
      <c r="DV116" s="34" t="str">
        <f ca="1">+IF(OFFSET('Hygiene Data'!$E$13,0,10*ROW('Hygiene Data'!E110))="","",OFFSET('Hygiene Data'!$E$13,0,10*ROW('Hygiene Data'!E110)))</f>
        <v/>
      </c>
      <c r="DW116" s="34" t="str">
        <f ca="1">+IF(OFFSET('Hygiene Data'!$E$14,0,10*ROW('Hygiene Data'!E110))="","",OFFSET('Hygiene Data'!$E$14,0,10*ROW('Hygiene Data'!E110)))</f>
        <v/>
      </c>
      <c r="DX116" s="34" t="str">
        <f ca="1">+IF(OFFSET('Hygiene Data'!$F$12,0,10*ROW('Hygiene Data'!F110))="","",OFFSET('Hygiene Data'!$F$12,0,10*ROW('Hygiene Data'!F110)))</f>
        <v/>
      </c>
      <c r="DY116" s="34" t="str">
        <f ca="1">+IF(OFFSET('Hygiene Data'!$F$13,0,10*ROW('Hygiene Data'!F110))="","",OFFSET('Hygiene Data'!$F$13,0,10*ROW('Hygiene Data'!F110)))</f>
        <v/>
      </c>
      <c r="DZ116" s="34" t="str">
        <f ca="1">+IF(OFFSET('Hygiene Data'!$F$14,0,10*ROW('Hygiene Data'!F110))="","",OFFSET('Hygiene Data'!$F$14,0,10*ROW('Hygiene Data'!F110)))</f>
        <v/>
      </c>
      <c r="EA116" s="34" t="str">
        <f ca="1">+IF(OFFSET('Hygiene Data'!$G$12,0,10*ROW('Hygiene Data'!G110))="","",OFFSET('Hygiene Data'!$G$12,0,10*ROW('Hygiene Data'!G110)))</f>
        <v/>
      </c>
      <c r="EB116" s="34" t="str">
        <f ca="1">+IF(OFFSET('Hygiene Data'!$G$13,0,10*ROW('Hygiene Data'!G110))="","",OFFSET('Hygiene Data'!$G$13,0,10*ROW('Hygiene Data'!G110)))</f>
        <v/>
      </c>
      <c r="EC116" s="34" t="str">
        <f ca="1">+IF(OFFSET('Hygiene Data'!$G$14,0,10*ROW('Hygiene Data'!G110))="","",OFFSET('Hygiene Data'!$G$14,0,10*ROW('Hygiene Data'!G110)))</f>
        <v/>
      </c>
      <c r="ED116" s="34" t="str">
        <f ca="1">+IF(OFFSET('Hygiene Data'!$H$12,0,10*ROW('Hygiene Data'!H110))="","",OFFSET('Hygiene Data'!$H$12,0,10*ROW('Hygiene Data'!H110)))</f>
        <v/>
      </c>
      <c r="EE116" s="34" t="str">
        <f ca="1">+IF(OFFSET('Hygiene Data'!$H$13,0,10*ROW('Hygiene Data'!H110))="","",OFFSET('Hygiene Data'!$H$13,0,10*ROW('Hygiene Data'!H110)))</f>
        <v/>
      </c>
      <c r="EF116" s="34" t="str">
        <f ca="1">+IF(OFFSET('Hygiene Data'!$H$14,0,10*ROW('Hygiene Data'!H110))="","",OFFSET('Hygiene Data'!$H$14,0,10*ROW('Hygiene Data'!H110)))</f>
        <v/>
      </c>
    </row>
    <row r="117" spans="1:136" x14ac:dyDescent="0.25">
      <c r="A117" s="57" t="str">
        <f ca="1">+IF(OFFSET('Water Data'!$B$1,0,10*ROW('Water Data'!B114))="","",OFFSET('Water Data'!$B$1,0,10*ROW('Water Data'!B114)))</f>
        <v/>
      </c>
      <c r="B117" s="57" t="str">
        <f ca="1">+IF(OFFSET('Water Data'!$A$3,0,10*ROW('Water Data'!A114))="","",OFFSET('Water Data'!$A$3,0,10*ROW('Water Data'!A114)))</f>
        <v/>
      </c>
      <c r="C117" s="57" t="str">
        <f ca="1">+IF(OFFSET('Water Data'!$C$3,0,10*ROW('Water Data'!C114))="","",OFFSET('Water Data'!$C$3,0,10*ROW('Water Data'!C114)))</f>
        <v/>
      </c>
      <c r="D117" s="249" t="e">
        <f ca="1">+IF(AND(ISNUMBER(OFFSET('Water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9" t="e">
        <f ca="1">+IF(AND(ISNUMBER(OFFSET('Water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9" t="e">
        <f ca="1">+IF(AND(ISNUMBER(OFFSET('Water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9" t="e">
        <f ca="1">+IF(AND(ISNUMBER(OFFSET('Water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9" t="e">
        <f ca="1">+IF(AND(ISNUMBER(OFFSET('Water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9" t="e">
        <f ca="1">+IF(AND(ISNUMBER(OFFSET('Water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9" t="e">
        <f ca="1">+IF(AND(ISNUMBER(OFFSET('Water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9" t="e">
        <f ca="1">+IF(AND(ISNUMBER(OFFSET('Water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9" t="e">
        <f ca="1">+IF(AND(ISNUMBER(OFFSET('Water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9" t="e">
        <f ca="1">+IF(AND(ISNUMBER(OFFSET('Water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9" t="e">
        <f ca="1">+IF(AND(ISNUMBER(OFFSET('Water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9" t="e">
        <f ca="1">+IF(AND(ISNUMBER(OFFSET('Water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9" t="e">
        <f ca="1">+IF(AND(ISNUMBER(OFFSET('Water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9" t="e">
        <f ca="1">+IF(AND(ISNUMBER(OFFSET('Water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9" t="e">
        <f ca="1">+IF(AND(ISNUMBER(OFFSET('Water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9" t="e">
        <f ca="1">+IF(AND(ISNUMBER(OFFSET('Water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9" t="e">
        <f ca="1">+IF(AND(ISNUMBER(OFFSET('Water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9" t="e">
        <f ca="1">+IF(AND(ISNUMBER(OFFSET('Water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0" t="e">
        <f ca="1">+IF(AND(ISNUMBER(OFFSET('Sanitation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0" t="e">
        <f ca="1">+IF(AND(ISNUMBER(OFFSET('Sanitation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0" t="e">
        <f ca="1">+IF(AND(ISNUMBER(OFFSET('Sanitation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0" t="e">
        <f ca="1">+IF(AND(ISNUMBER(OFFSET('Sanitation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0" t="e">
        <f ca="1">+IF(AND(ISNUMBER(OFFSET('Sanitation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0" t="e">
        <f ca="1">+IF(AND(ISNUMBER(OFFSET('Sanitation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0" t="e">
        <f ca="1">+IF(AND(ISNUMBER(OFFSET('Sanitation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0" t="e">
        <f ca="1">+IF(AND(ISNUMBER(OFFSET('Sanitation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0" t="e">
        <f ca="1">+IF(AND(ISNUMBER(OFFSET('Sanitation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0" t="e">
        <f ca="1">+IF(AND(ISNUMBER(OFFSET('Sanitation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0" t="e">
        <f ca="1">+IF(AND(ISNUMBER(OFFSET('Sanitation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0" t="e">
        <f ca="1">+IF(AND(ISNUMBER(OFFSET('Sanitation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0" t="e">
        <f ca="1">+IF(AND(ISNUMBER(OFFSET('Sanitation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0" t="e">
        <f ca="1">+IF(AND(ISNUMBER(OFFSET('Sanitation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0" t="e">
        <f ca="1">+IF(AND(ISNUMBER(OFFSET('Sanitation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0" t="e">
        <f ca="1">+IF(AND(ISNUMBER(OFFSET('Sanitation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0" t="e">
        <f ca="1">+IF(AND(ISNUMBER(OFFSET('Sanitation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0" t="e">
        <f ca="1">+IF(AND(ISNUMBER(OFFSET('Sanitation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0" t="e">
        <f ca="1">+IF(AND(ISNUMBER(OFFSET('Sanitation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0" t="e">
        <f ca="1">+IF(AND(ISNUMBER(OFFSET('Sanitation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0" t="e">
        <f ca="1">+IF(AND(ISNUMBER(OFFSET('Sanitation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0" t="e">
        <f ca="1">+IF(AND(ISNUMBER(OFFSET('Sanitation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0" t="e">
        <f ca="1">+IF(AND(ISNUMBER(OFFSET('Sanitation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0" t="e">
        <f ca="1">+IF(AND(ISNUMBER(OFFSET('Sanitation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0" t="e">
        <f ca="1">+IF(AND(ISNUMBER(OFFSET('Sanitation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0" t="e">
        <f ca="1">+IF(AND(ISNUMBER(OFFSET('Sanitation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0" t="e">
        <f ca="1">+IF(AND(ISNUMBER(OFFSET('Sanitation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0" t="e">
        <f ca="1">+IF(AND(ISNUMBER(OFFSET('Sanitation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0" t="e">
        <f ca="1">+IF(AND(ISNUMBER(OFFSET('Sanitation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0" t="e">
        <f ca="1">+IF(AND(ISNUMBER(OFFSET('Sanitation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1" t="e">
        <f ca="1">+IF(AND(ISNUMBER(OFFSET('Hygiene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1" t="e">
        <f ca="1">+IF(AND(ISNUMBER(OFFSET('Hygiene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1" t="e">
        <f ca="1">+IF(AND(ISNUMBER(OFFSET('Hygiene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1" t="e">
        <f ca="1">+IF(AND(ISNUMBER(OFFSET('Hygiene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1" t="e">
        <f ca="1">+IF(AND(ISNUMBER(OFFSET('Hygiene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1" t="e">
        <f ca="1">+IF(AND(ISNUMBER(OFFSET('Hygiene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1" t="e">
        <f ca="1">+IF(AND(ISNUMBER(OFFSET('Hygiene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1" t="e">
        <f ca="1">+IF(AND(ISNUMBER(OFFSET('Hygiene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1" t="e">
        <f ca="1">+IF(AND(ISNUMBER(OFFSET('Hygiene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1" t="e">
        <f ca="1">+IF(AND(ISNUMBER(OFFSET('Hygiene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1" t="e">
        <f ca="1">+IF(AND(ISNUMBER(OFFSET('Hygiene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1" t="e">
        <f ca="1">+IF(AND(ISNUMBER(OFFSET('Hygiene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1" t="e">
        <f ca="1">+IF(AND(ISNUMBER(OFFSET('Hygiene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1" t="e">
        <f ca="1">+IF(AND(ISNUMBER(OFFSET('Hygiene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1" t="e">
        <f ca="1">+IF(AND(ISNUMBER(OFFSET('Hygiene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1" t="e">
        <f ca="1">+IF(AND(ISNUMBER(OFFSET('Hygiene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1" t="e">
        <f ca="1">+IF(AND(ISNUMBER(OFFSET('Hygiene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1" t="e">
        <f ca="1">+IF(AND(ISNUMBER(OFFSET('Hygiene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1">+IF(OFFSET('Water Data'!$C$28,0,10*ROW('Water Data'!C111))="","",OFFSET('Water Data'!$C$28,0,10*ROW('Water Data'!C111)))</f>
        <v/>
      </c>
      <c r="BT117" s="34" t="str">
        <f ca="1">+IF(OFFSET('Water Data'!$C$29,0,10*ROW('Water Data'!C111))="","",OFFSET('Water Data'!$C$29,0,10*ROW('Water Data'!C111)))</f>
        <v/>
      </c>
      <c r="BU117" s="34" t="str">
        <f ca="1">+IF(OFFSET('Water Data'!$C$30,0,10*ROW('Water Data'!C111))="","",OFFSET('Water Data'!$C$30,0,10*ROW('Water Data'!C111)))</f>
        <v/>
      </c>
      <c r="BV117" s="34" t="str">
        <f ca="1">+IF(OFFSET('Water Data'!$D$28,0,10*ROW('Water Data'!D111))="","",OFFSET('Water Data'!$D$28,0,10*ROW('Water Data'!D111)))</f>
        <v/>
      </c>
      <c r="BW117" s="34" t="str">
        <f ca="1">+IF(OFFSET('Water Data'!$D$29,0,10*ROW('Water Data'!D111))="","",OFFSET('Water Data'!$D$29,0,10*ROW('Water Data'!D111)))</f>
        <v/>
      </c>
      <c r="BX117" s="34" t="str">
        <f ca="1">+IF(OFFSET('Water Data'!$D$30,0,10*ROW('Water Data'!D111))="","",OFFSET('Water Data'!$D$30,0,10*ROW('Water Data'!D111)))</f>
        <v/>
      </c>
      <c r="BY117" s="34" t="str">
        <f ca="1">+IF(OFFSET('Water Data'!$E$28,0,10*ROW('Water Data'!E111))="","",OFFSET('Water Data'!$E$28,0,10*ROW('Water Data'!E111)))</f>
        <v/>
      </c>
      <c r="BZ117" s="34" t="str">
        <f ca="1">+IF(OFFSET('Water Data'!$E$29,0,10*ROW('Water Data'!E111))="","",OFFSET('Water Data'!$E$29,0,10*ROW('Water Data'!E111)))</f>
        <v/>
      </c>
      <c r="CA117" s="34" t="str">
        <f ca="1">+IF(OFFSET('Water Data'!$E$30,0,10*ROW('Water Data'!E111))="","",OFFSET('Water Data'!$E$30,0,10*ROW('Water Data'!E111)))</f>
        <v/>
      </c>
      <c r="CB117" s="34" t="str">
        <f ca="1">+IF(OFFSET('Water Data'!$F$28,0,10*ROW('Water Data'!F111))="","",OFFSET('Water Data'!$F$28,0,10*ROW('Water Data'!F111)))</f>
        <v/>
      </c>
      <c r="CC117" s="34" t="str">
        <f ca="1">+IF(OFFSET('Water Data'!$F$29,0,10*ROW('Water Data'!F111))="","",OFFSET('Water Data'!$F$29,0,10*ROW('Water Data'!F111)))</f>
        <v/>
      </c>
      <c r="CD117" s="34" t="str">
        <f ca="1">+IF(OFFSET('Water Data'!$F$30,0,10*ROW('Water Data'!F111))="","",OFFSET('Water Data'!$F$30,0,10*ROW('Water Data'!F111)))</f>
        <v/>
      </c>
      <c r="CE117" s="34" t="str">
        <f ca="1">+IF(OFFSET('Water Data'!$G$28,0,10*ROW('Water Data'!G111))="","",OFFSET('Water Data'!$G$28,0,10*ROW('Water Data'!G111)))</f>
        <v/>
      </c>
      <c r="CF117" s="34" t="str">
        <f ca="1">+IF(OFFSET('Water Data'!$G$29,0,10*ROW('Water Data'!G111))="","",OFFSET('Water Data'!$G$29,0,10*ROW('Water Data'!G111)))</f>
        <v/>
      </c>
      <c r="CG117" s="34" t="str">
        <f ca="1">+IF(OFFSET('Water Data'!$G$30,0,10*ROW('Water Data'!G111))="","",OFFSET('Water Data'!$G$30,0,10*ROW('Water Data'!G111)))</f>
        <v/>
      </c>
      <c r="CH117" s="34" t="str">
        <f ca="1">+IF(OFFSET('Water Data'!$H$28,0,10*ROW('Water Data'!H111))="","",OFFSET('Water Data'!$H$28,0,10*ROW('Water Data'!H111)))</f>
        <v/>
      </c>
      <c r="CI117" s="34" t="str">
        <f ca="1">+IF(OFFSET('Water Data'!$H$29,0,10*ROW('Water Data'!H111))="","",OFFSET('Water Data'!$H$29,0,10*ROW('Water Data'!H111)))</f>
        <v/>
      </c>
      <c r="CJ117" s="34" t="str">
        <f ca="1">+IF(OFFSET('Water Data'!$H$30,0,10*ROW('Water Data'!H111))="","",OFFSET('Water Data'!$H$30,0,10*ROW('Water Data'!H111)))</f>
        <v/>
      </c>
      <c r="CK117" s="34" t="str">
        <f ca="1">+IF(OFFSET('Sanitation Data'!$C$29,0,10*ROW('Sanitation Data'!C111))="","",OFFSET('Sanitation Data'!$C$29,0,10*ROW('Sanitation Data'!C111)))</f>
        <v/>
      </c>
      <c r="CL117" s="34" t="str">
        <f ca="1">+IF(OFFSET('Sanitation Data'!$C$30,0,10*ROW('Sanitation Data'!C111))="","",OFFSET('Sanitation Data'!$C$30,0,10*ROW('Sanitation Data'!C111)))</f>
        <v/>
      </c>
      <c r="CM117" s="34" t="str">
        <f ca="1">+IF(OFFSET('Sanitation Data'!$C$31,0,10*ROW('Sanitation Data'!C111))="","",OFFSET('Sanitation Data'!$C$31,0,10*ROW('Sanitation Data'!C111)))</f>
        <v/>
      </c>
      <c r="CN117" s="34" t="str">
        <f ca="1">+IF(OFFSET('Sanitation Data'!$C$32,0,10*ROW('Sanitation Data'!C111))="","",OFFSET('Sanitation Data'!$C$32,0,10*ROW('Sanitation Data'!C111)))</f>
        <v/>
      </c>
      <c r="CO117" s="34" t="str">
        <f ca="1">+IF(OFFSET('Sanitation Data'!$C$33,0,10*ROW('Sanitation Data'!C111))="","",OFFSET('Sanitation Data'!$C$33,0,10*ROW('Sanitation Data'!C111)))</f>
        <v/>
      </c>
      <c r="CP117" s="34" t="str">
        <f ca="1">+IF(OFFSET('Sanitation Data'!$D$29,0,10*ROW('Sanitation Data'!D111))="","",OFFSET('Sanitation Data'!$D$29,0,10*ROW('Sanitation Data'!D111)))</f>
        <v/>
      </c>
      <c r="CQ117" s="34" t="str">
        <f ca="1">+IF(OFFSET('Sanitation Data'!$D$30,0,10*ROW('Sanitation Data'!D111))="","",OFFSET('Sanitation Data'!$D$30,0,10*ROW('Sanitation Data'!D111)))</f>
        <v/>
      </c>
      <c r="CR117" s="34" t="str">
        <f ca="1">+IF(OFFSET('Sanitation Data'!$D$31,0,10*ROW('Sanitation Data'!D111))="","",OFFSET('Sanitation Data'!$D$31,0,10*ROW('Sanitation Data'!D111)))</f>
        <v/>
      </c>
      <c r="CS117" s="34" t="str">
        <f ca="1">+IF(OFFSET('Sanitation Data'!$D$32,0,10*ROW('Sanitation Data'!D111))="","",OFFSET('Sanitation Data'!$D$32,0,10*ROW('Sanitation Data'!D111)))</f>
        <v/>
      </c>
      <c r="CT117" s="34" t="str">
        <f ca="1">+IF(OFFSET('Sanitation Data'!$D$33,0,10*ROW('Sanitation Data'!D111))="","",OFFSET('Sanitation Data'!$D$33,0,10*ROW('Sanitation Data'!D111)))</f>
        <v/>
      </c>
      <c r="CU117" s="34" t="str">
        <f ca="1">+IF(OFFSET('Sanitation Data'!$E$29,0,10*ROW('Sanitation Data'!E111))="","",OFFSET('Sanitation Data'!$E$29,0,10*ROW('Sanitation Data'!E111)))</f>
        <v/>
      </c>
      <c r="CV117" s="34" t="str">
        <f ca="1">+IF(OFFSET('Sanitation Data'!$E$30,0,10*ROW('Sanitation Data'!E111))="","",OFFSET('Sanitation Data'!$E$30,0,10*ROW('Sanitation Data'!E111)))</f>
        <v/>
      </c>
      <c r="CW117" s="34" t="str">
        <f ca="1">+IF(OFFSET('Sanitation Data'!$E$31,0,10*ROW('Sanitation Data'!E111))="","",OFFSET('Sanitation Data'!$E$31,0,10*ROW('Sanitation Data'!E111)))</f>
        <v/>
      </c>
      <c r="CX117" s="34" t="str">
        <f ca="1">+IF(OFFSET('Sanitation Data'!$E$32,0,10*ROW('Sanitation Data'!E111))="","",OFFSET('Sanitation Data'!$E$32,0,10*ROW('Sanitation Data'!E111)))</f>
        <v/>
      </c>
      <c r="CY117" s="34" t="str">
        <f ca="1">+IF(OFFSET('Sanitation Data'!$E$33,0,10*ROW('Sanitation Data'!E111))="","",OFFSET('Sanitation Data'!$E$33,0,10*ROW('Sanitation Data'!E111)))</f>
        <v/>
      </c>
      <c r="CZ117" s="34" t="str">
        <f ca="1">+IF(OFFSET('Sanitation Data'!$F$29,0,10*ROW('Sanitation Data'!F111))="","",OFFSET('Sanitation Data'!$F$29,0,10*ROW('Sanitation Data'!F111)))</f>
        <v/>
      </c>
      <c r="DA117" s="34" t="str">
        <f ca="1">+IF(OFFSET('Sanitation Data'!$F$30,0,10*ROW('Sanitation Data'!F111))="","",OFFSET('Sanitation Data'!$F$30,0,10*ROW('Sanitation Data'!F111)))</f>
        <v/>
      </c>
      <c r="DB117" s="34" t="str">
        <f ca="1">+IF(OFFSET('Sanitation Data'!$F$31,0,10*ROW('Sanitation Data'!F111))="","",OFFSET('Sanitation Data'!$F$31,0,10*ROW('Sanitation Data'!F111)))</f>
        <v/>
      </c>
      <c r="DC117" s="34" t="str">
        <f ca="1">+IF(OFFSET('Sanitation Data'!$F$32,0,10*ROW('Sanitation Data'!F111))="","",OFFSET('Sanitation Data'!$F$32,0,10*ROW('Sanitation Data'!F111)))</f>
        <v/>
      </c>
      <c r="DD117" s="34" t="str">
        <f ca="1">+IF(OFFSET('Sanitation Data'!$F$33,0,10*ROW('Sanitation Data'!F111))="","",OFFSET('Sanitation Data'!$F$33,0,10*ROW('Sanitation Data'!F111)))</f>
        <v/>
      </c>
      <c r="DE117" s="34" t="str">
        <f ca="1">+IF(OFFSET('Sanitation Data'!$G$29,0,10*ROW('Sanitation Data'!G111))="","",OFFSET('Sanitation Data'!$G$29,0,10*ROW('Sanitation Data'!G111)))</f>
        <v/>
      </c>
      <c r="DF117" s="34" t="str">
        <f ca="1">+IF(OFFSET('Sanitation Data'!$G$30,0,10*ROW('Sanitation Data'!G111))="","",OFFSET('Sanitation Data'!$G$30,0,10*ROW('Sanitation Data'!G111)))</f>
        <v/>
      </c>
      <c r="DG117" s="34" t="str">
        <f ca="1">+IF(OFFSET('Sanitation Data'!$G$31,0,10*ROW('Sanitation Data'!G111))="","",OFFSET('Sanitation Data'!$G$31,0,10*ROW('Sanitation Data'!G111)))</f>
        <v/>
      </c>
      <c r="DH117" s="34" t="str">
        <f ca="1">+IF(OFFSET('Sanitation Data'!$G$32,0,10*ROW('Sanitation Data'!G111))="","",OFFSET('Sanitation Data'!$G$32,0,10*ROW('Sanitation Data'!G111)))</f>
        <v/>
      </c>
      <c r="DI117" s="34" t="str">
        <f ca="1">+IF(OFFSET('Sanitation Data'!$G$33,0,10*ROW('Sanitation Data'!G111))="","",OFFSET('Sanitation Data'!$G$33,0,10*ROW('Sanitation Data'!G111)))</f>
        <v/>
      </c>
      <c r="DJ117" s="34" t="str">
        <f ca="1">+IF(OFFSET('Sanitation Data'!$H$29,0,10*ROW('Sanitation Data'!H111))="","",OFFSET('Sanitation Data'!$H$29,0,10*ROW('Sanitation Data'!H111)))</f>
        <v/>
      </c>
      <c r="DK117" s="34" t="str">
        <f ca="1">+IF(OFFSET('Sanitation Data'!$H$30,0,10*ROW('Sanitation Data'!H111))="","",OFFSET('Sanitation Data'!$H$30,0,10*ROW('Sanitation Data'!H111)))</f>
        <v/>
      </c>
      <c r="DL117" s="34" t="str">
        <f ca="1">+IF(OFFSET('Sanitation Data'!$H$31,0,10*ROW('Sanitation Data'!H111))="","",OFFSET('Sanitation Data'!$H$31,0,10*ROW('Sanitation Data'!H111)))</f>
        <v/>
      </c>
      <c r="DM117" s="34" t="str">
        <f ca="1">+IF(OFFSET('Sanitation Data'!$H$32,0,10*ROW('Sanitation Data'!H111))="","",OFFSET('Sanitation Data'!$H$32,0,10*ROW('Sanitation Data'!H111)))</f>
        <v/>
      </c>
      <c r="DN117" s="34" t="str">
        <f ca="1">+IF(OFFSET('Sanitation Data'!$H$33,0,10*ROW('Sanitation Data'!H111))="","",OFFSET('Sanitation Data'!$H$33,0,10*ROW('Sanitation Data'!H111)))</f>
        <v/>
      </c>
      <c r="DO117" s="34" t="str">
        <f ca="1">+IF(OFFSET('Hygiene Data'!$C$12,0,10*ROW('Hygiene Data'!C111))="","",OFFSET('Hygiene Data'!$C$12,0,10*ROW('Hygiene Data'!C111)))</f>
        <v/>
      </c>
      <c r="DP117" s="34" t="str">
        <f ca="1">+IF(OFFSET('Hygiene Data'!$C$13,0,10*ROW('Hygiene Data'!C111))="","",OFFSET('Hygiene Data'!$C$13,0,10*ROW('Hygiene Data'!C111)))</f>
        <v/>
      </c>
      <c r="DQ117" s="34" t="str">
        <f ca="1">+IF(OFFSET('Hygiene Data'!$C$14,0,10*ROW('Hygiene Data'!C111))="","",OFFSET('Hygiene Data'!$C$14,0,10*ROW('Hygiene Data'!C111)))</f>
        <v/>
      </c>
      <c r="DR117" s="34" t="str">
        <f ca="1">+IF(OFFSET('Hygiene Data'!$D$12,0,10*ROW('Hygiene Data'!D111))="","",OFFSET('Hygiene Data'!$D$12,0,10*ROW('Hygiene Data'!D111)))</f>
        <v/>
      </c>
      <c r="DS117" s="34" t="str">
        <f ca="1">+IF(OFFSET('Hygiene Data'!$D$13,0,10*ROW('Hygiene Data'!D111))="","",OFFSET('Hygiene Data'!$D$13,0,10*ROW('Hygiene Data'!D111)))</f>
        <v/>
      </c>
      <c r="DT117" s="34" t="str">
        <f ca="1">+IF(OFFSET('Hygiene Data'!$D$14,0,10*ROW('Hygiene Data'!D111))="","",OFFSET('Hygiene Data'!$D$14,0,10*ROW('Hygiene Data'!D111)))</f>
        <v/>
      </c>
      <c r="DU117" s="34" t="str">
        <f ca="1">+IF(OFFSET('Hygiene Data'!$E$12,0,10*ROW('Hygiene Data'!E111))="","",OFFSET('Hygiene Data'!$E$12,0,10*ROW('Hygiene Data'!E111)))</f>
        <v/>
      </c>
      <c r="DV117" s="34" t="str">
        <f ca="1">+IF(OFFSET('Hygiene Data'!$E$13,0,10*ROW('Hygiene Data'!E111))="","",OFFSET('Hygiene Data'!$E$13,0,10*ROW('Hygiene Data'!E111)))</f>
        <v/>
      </c>
      <c r="DW117" s="34" t="str">
        <f ca="1">+IF(OFFSET('Hygiene Data'!$E$14,0,10*ROW('Hygiene Data'!E111))="","",OFFSET('Hygiene Data'!$E$14,0,10*ROW('Hygiene Data'!E111)))</f>
        <v/>
      </c>
      <c r="DX117" s="34" t="str">
        <f ca="1">+IF(OFFSET('Hygiene Data'!$F$12,0,10*ROW('Hygiene Data'!F111))="","",OFFSET('Hygiene Data'!$F$12,0,10*ROW('Hygiene Data'!F111)))</f>
        <v/>
      </c>
      <c r="DY117" s="34" t="str">
        <f ca="1">+IF(OFFSET('Hygiene Data'!$F$13,0,10*ROW('Hygiene Data'!F111))="","",OFFSET('Hygiene Data'!$F$13,0,10*ROW('Hygiene Data'!F111)))</f>
        <v/>
      </c>
      <c r="DZ117" s="34" t="str">
        <f ca="1">+IF(OFFSET('Hygiene Data'!$F$14,0,10*ROW('Hygiene Data'!F111))="","",OFFSET('Hygiene Data'!$F$14,0,10*ROW('Hygiene Data'!F111)))</f>
        <v/>
      </c>
      <c r="EA117" s="34" t="str">
        <f ca="1">+IF(OFFSET('Hygiene Data'!$G$12,0,10*ROW('Hygiene Data'!G111))="","",OFFSET('Hygiene Data'!$G$12,0,10*ROW('Hygiene Data'!G111)))</f>
        <v/>
      </c>
      <c r="EB117" s="34" t="str">
        <f ca="1">+IF(OFFSET('Hygiene Data'!$G$13,0,10*ROW('Hygiene Data'!G111))="","",OFFSET('Hygiene Data'!$G$13,0,10*ROW('Hygiene Data'!G111)))</f>
        <v/>
      </c>
      <c r="EC117" s="34" t="str">
        <f ca="1">+IF(OFFSET('Hygiene Data'!$G$14,0,10*ROW('Hygiene Data'!G111))="","",OFFSET('Hygiene Data'!$G$14,0,10*ROW('Hygiene Data'!G111)))</f>
        <v/>
      </c>
      <c r="ED117" s="34" t="str">
        <f ca="1">+IF(OFFSET('Hygiene Data'!$H$12,0,10*ROW('Hygiene Data'!H111))="","",OFFSET('Hygiene Data'!$H$12,0,10*ROW('Hygiene Data'!H111)))</f>
        <v/>
      </c>
      <c r="EE117" s="34" t="str">
        <f ca="1">+IF(OFFSET('Hygiene Data'!$H$13,0,10*ROW('Hygiene Data'!H111))="","",OFFSET('Hygiene Data'!$H$13,0,10*ROW('Hygiene Data'!H111)))</f>
        <v/>
      </c>
      <c r="EF117" s="34" t="str">
        <f ca="1">+IF(OFFSET('Hygiene Data'!$H$14,0,10*ROW('Hygiene Data'!H111))="","",OFFSET('Hygiene Data'!$H$14,0,10*ROW('Hygiene Data'!H111)))</f>
        <v/>
      </c>
    </row>
    <row r="118" spans="1:136" x14ac:dyDescent="0.25">
      <c r="A118" s="57" t="str">
        <f ca="1">+IF(OFFSET('Water Data'!$B$1,0,10*ROW('Water Data'!B115))="","",OFFSET('Water Data'!$B$1,0,10*ROW('Water Data'!B115)))</f>
        <v/>
      </c>
      <c r="B118" s="57" t="str">
        <f ca="1">+IF(OFFSET('Water Data'!$A$3,0,10*ROW('Water Data'!A115))="","",OFFSET('Water Data'!$A$3,0,10*ROW('Water Data'!A115)))</f>
        <v/>
      </c>
      <c r="C118" s="57" t="str">
        <f ca="1">+IF(OFFSET('Water Data'!$C$3,0,10*ROW('Water Data'!C115))="","",OFFSET('Water Data'!$C$3,0,10*ROW('Water Data'!C115)))</f>
        <v/>
      </c>
      <c r="D118" s="249" t="e">
        <f ca="1">+IF(AND(ISNUMBER(OFFSET('Water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9" t="e">
        <f ca="1">+IF(AND(ISNUMBER(OFFSET('Water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9" t="e">
        <f ca="1">+IF(AND(ISNUMBER(OFFSET('Water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9" t="e">
        <f ca="1">+IF(AND(ISNUMBER(OFFSET('Water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9" t="e">
        <f ca="1">+IF(AND(ISNUMBER(OFFSET('Water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9" t="e">
        <f ca="1">+IF(AND(ISNUMBER(OFFSET('Water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9" t="e">
        <f ca="1">+IF(AND(ISNUMBER(OFFSET('Water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9" t="e">
        <f ca="1">+IF(AND(ISNUMBER(OFFSET('Water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9" t="e">
        <f ca="1">+IF(AND(ISNUMBER(OFFSET('Water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9" t="e">
        <f ca="1">+IF(AND(ISNUMBER(OFFSET('Water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9" t="e">
        <f ca="1">+IF(AND(ISNUMBER(OFFSET('Water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9" t="e">
        <f ca="1">+IF(AND(ISNUMBER(OFFSET('Water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9" t="e">
        <f ca="1">+IF(AND(ISNUMBER(OFFSET('Water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9" t="e">
        <f ca="1">+IF(AND(ISNUMBER(OFFSET('Water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9" t="e">
        <f ca="1">+IF(AND(ISNUMBER(OFFSET('Water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9" t="e">
        <f ca="1">+IF(AND(ISNUMBER(OFFSET('Water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9" t="e">
        <f ca="1">+IF(AND(ISNUMBER(OFFSET('Water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9" t="e">
        <f ca="1">+IF(AND(ISNUMBER(OFFSET('Water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0" t="e">
        <f ca="1">+IF(AND(ISNUMBER(OFFSET('Sanitation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0" t="e">
        <f ca="1">+IF(AND(ISNUMBER(OFFSET('Sanitation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0" t="e">
        <f ca="1">+IF(AND(ISNUMBER(OFFSET('Sanitation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0" t="e">
        <f ca="1">+IF(AND(ISNUMBER(OFFSET('Sanitation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0" t="e">
        <f ca="1">+IF(AND(ISNUMBER(OFFSET('Sanitation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0" t="e">
        <f ca="1">+IF(AND(ISNUMBER(OFFSET('Sanitation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0" t="e">
        <f ca="1">+IF(AND(ISNUMBER(OFFSET('Sanitation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0" t="e">
        <f ca="1">+IF(AND(ISNUMBER(OFFSET('Sanitation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0" t="e">
        <f ca="1">+IF(AND(ISNUMBER(OFFSET('Sanitation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0" t="e">
        <f ca="1">+IF(AND(ISNUMBER(OFFSET('Sanitation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0" t="e">
        <f ca="1">+IF(AND(ISNUMBER(OFFSET('Sanitation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0" t="e">
        <f ca="1">+IF(AND(ISNUMBER(OFFSET('Sanitation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0" t="e">
        <f ca="1">+IF(AND(ISNUMBER(OFFSET('Sanitation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0" t="e">
        <f ca="1">+IF(AND(ISNUMBER(OFFSET('Sanitation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0" t="e">
        <f ca="1">+IF(AND(ISNUMBER(OFFSET('Sanitation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0" t="e">
        <f ca="1">+IF(AND(ISNUMBER(OFFSET('Sanitation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0" t="e">
        <f ca="1">+IF(AND(ISNUMBER(OFFSET('Sanitation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0" t="e">
        <f ca="1">+IF(AND(ISNUMBER(OFFSET('Sanitation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0" t="e">
        <f ca="1">+IF(AND(ISNUMBER(OFFSET('Sanitation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0" t="e">
        <f ca="1">+IF(AND(ISNUMBER(OFFSET('Sanitation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0" t="e">
        <f ca="1">+IF(AND(ISNUMBER(OFFSET('Sanitation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0" t="e">
        <f ca="1">+IF(AND(ISNUMBER(OFFSET('Sanitation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0" t="e">
        <f ca="1">+IF(AND(ISNUMBER(OFFSET('Sanitation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0" t="e">
        <f ca="1">+IF(AND(ISNUMBER(OFFSET('Sanitation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0" t="e">
        <f ca="1">+IF(AND(ISNUMBER(OFFSET('Sanitation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0" t="e">
        <f ca="1">+IF(AND(ISNUMBER(OFFSET('Sanitation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0" t="e">
        <f ca="1">+IF(AND(ISNUMBER(OFFSET('Sanitation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0" t="e">
        <f ca="1">+IF(AND(ISNUMBER(OFFSET('Sanitation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0" t="e">
        <f ca="1">+IF(AND(ISNUMBER(OFFSET('Sanitation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0" t="e">
        <f ca="1">+IF(AND(ISNUMBER(OFFSET('Sanitation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1" t="e">
        <f ca="1">+IF(AND(ISNUMBER(OFFSET('Hygiene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1" t="e">
        <f ca="1">+IF(AND(ISNUMBER(OFFSET('Hygiene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1" t="e">
        <f ca="1">+IF(AND(ISNUMBER(OFFSET('Hygiene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1" t="e">
        <f ca="1">+IF(AND(ISNUMBER(OFFSET('Hygiene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1" t="e">
        <f ca="1">+IF(AND(ISNUMBER(OFFSET('Hygiene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1" t="e">
        <f ca="1">+IF(AND(ISNUMBER(OFFSET('Hygiene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1" t="e">
        <f ca="1">+IF(AND(ISNUMBER(OFFSET('Hygiene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1" t="e">
        <f ca="1">+IF(AND(ISNUMBER(OFFSET('Hygiene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1" t="e">
        <f ca="1">+IF(AND(ISNUMBER(OFFSET('Hygiene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1" t="e">
        <f ca="1">+IF(AND(ISNUMBER(OFFSET('Hygiene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1" t="e">
        <f ca="1">+IF(AND(ISNUMBER(OFFSET('Hygiene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1" t="e">
        <f ca="1">+IF(AND(ISNUMBER(OFFSET('Hygiene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1" t="e">
        <f ca="1">+IF(AND(ISNUMBER(OFFSET('Hygiene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1" t="e">
        <f ca="1">+IF(AND(ISNUMBER(OFFSET('Hygiene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1" t="e">
        <f ca="1">+IF(AND(ISNUMBER(OFFSET('Hygiene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1" t="e">
        <f ca="1">+IF(AND(ISNUMBER(OFFSET('Hygiene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1" t="e">
        <f ca="1">+IF(AND(ISNUMBER(OFFSET('Hygiene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1" t="e">
        <f ca="1">+IF(AND(ISNUMBER(OFFSET('Hygiene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1">+IF(OFFSET('Water Data'!$C$28,0,10*ROW('Water Data'!C112))="","",OFFSET('Water Data'!$C$28,0,10*ROW('Water Data'!C112)))</f>
        <v/>
      </c>
      <c r="BT118" s="34" t="str">
        <f ca="1">+IF(OFFSET('Water Data'!$C$29,0,10*ROW('Water Data'!C112))="","",OFFSET('Water Data'!$C$29,0,10*ROW('Water Data'!C112)))</f>
        <v/>
      </c>
      <c r="BU118" s="34" t="str">
        <f ca="1">+IF(OFFSET('Water Data'!$C$30,0,10*ROW('Water Data'!C112))="","",OFFSET('Water Data'!$C$30,0,10*ROW('Water Data'!C112)))</f>
        <v/>
      </c>
      <c r="BV118" s="34" t="str">
        <f ca="1">+IF(OFFSET('Water Data'!$D$28,0,10*ROW('Water Data'!D112))="","",OFFSET('Water Data'!$D$28,0,10*ROW('Water Data'!D112)))</f>
        <v/>
      </c>
      <c r="BW118" s="34" t="str">
        <f ca="1">+IF(OFFSET('Water Data'!$D$29,0,10*ROW('Water Data'!D112))="","",OFFSET('Water Data'!$D$29,0,10*ROW('Water Data'!D112)))</f>
        <v/>
      </c>
      <c r="BX118" s="34" t="str">
        <f ca="1">+IF(OFFSET('Water Data'!$D$30,0,10*ROW('Water Data'!D112))="","",OFFSET('Water Data'!$D$30,0,10*ROW('Water Data'!D112)))</f>
        <v/>
      </c>
      <c r="BY118" s="34" t="str">
        <f ca="1">+IF(OFFSET('Water Data'!$E$28,0,10*ROW('Water Data'!E112))="","",OFFSET('Water Data'!$E$28,0,10*ROW('Water Data'!E112)))</f>
        <v/>
      </c>
      <c r="BZ118" s="34" t="str">
        <f ca="1">+IF(OFFSET('Water Data'!$E$29,0,10*ROW('Water Data'!E112))="","",OFFSET('Water Data'!$E$29,0,10*ROW('Water Data'!E112)))</f>
        <v/>
      </c>
      <c r="CA118" s="34" t="str">
        <f ca="1">+IF(OFFSET('Water Data'!$E$30,0,10*ROW('Water Data'!E112))="","",OFFSET('Water Data'!$E$30,0,10*ROW('Water Data'!E112)))</f>
        <v/>
      </c>
      <c r="CB118" s="34" t="str">
        <f ca="1">+IF(OFFSET('Water Data'!$F$28,0,10*ROW('Water Data'!F112))="","",OFFSET('Water Data'!$F$28,0,10*ROW('Water Data'!F112)))</f>
        <v/>
      </c>
      <c r="CC118" s="34" t="str">
        <f ca="1">+IF(OFFSET('Water Data'!$F$29,0,10*ROW('Water Data'!F112))="","",OFFSET('Water Data'!$F$29,0,10*ROW('Water Data'!F112)))</f>
        <v/>
      </c>
      <c r="CD118" s="34" t="str">
        <f ca="1">+IF(OFFSET('Water Data'!$F$30,0,10*ROW('Water Data'!F112))="","",OFFSET('Water Data'!$F$30,0,10*ROW('Water Data'!F112)))</f>
        <v/>
      </c>
      <c r="CE118" s="34" t="str">
        <f ca="1">+IF(OFFSET('Water Data'!$G$28,0,10*ROW('Water Data'!G112))="","",OFFSET('Water Data'!$G$28,0,10*ROW('Water Data'!G112)))</f>
        <v/>
      </c>
      <c r="CF118" s="34" t="str">
        <f ca="1">+IF(OFFSET('Water Data'!$G$29,0,10*ROW('Water Data'!G112))="","",OFFSET('Water Data'!$G$29,0,10*ROW('Water Data'!G112)))</f>
        <v/>
      </c>
      <c r="CG118" s="34" t="str">
        <f ca="1">+IF(OFFSET('Water Data'!$G$30,0,10*ROW('Water Data'!G112))="","",OFFSET('Water Data'!$G$30,0,10*ROW('Water Data'!G112)))</f>
        <v/>
      </c>
      <c r="CH118" s="34" t="str">
        <f ca="1">+IF(OFFSET('Water Data'!$H$28,0,10*ROW('Water Data'!H112))="","",OFFSET('Water Data'!$H$28,0,10*ROW('Water Data'!H112)))</f>
        <v/>
      </c>
      <c r="CI118" s="34" t="str">
        <f ca="1">+IF(OFFSET('Water Data'!$H$29,0,10*ROW('Water Data'!H112))="","",OFFSET('Water Data'!$H$29,0,10*ROW('Water Data'!H112)))</f>
        <v/>
      </c>
      <c r="CJ118" s="34" t="str">
        <f ca="1">+IF(OFFSET('Water Data'!$H$30,0,10*ROW('Water Data'!H112))="","",OFFSET('Water Data'!$H$30,0,10*ROW('Water Data'!H112)))</f>
        <v/>
      </c>
      <c r="CK118" s="34" t="str">
        <f ca="1">+IF(OFFSET('Sanitation Data'!$C$29,0,10*ROW('Sanitation Data'!C112))="","",OFFSET('Sanitation Data'!$C$29,0,10*ROW('Sanitation Data'!C112)))</f>
        <v/>
      </c>
      <c r="CL118" s="34" t="str">
        <f ca="1">+IF(OFFSET('Sanitation Data'!$C$30,0,10*ROW('Sanitation Data'!C112))="","",OFFSET('Sanitation Data'!$C$30,0,10*ROW('Sanitation Data'!C112)))</f>
        <v/>
      </c>
      <c r="CM118" s="34" t="str">
        <f ca="1">+IF(OFFSET('Sanitation Data'!$C$31,0,10*ROW('Sanitation Data'!C112))="","",OFFSET('Sanitation Data'!$C$31,0,10*ROW('Sanitation Data'!C112)))</f>
        <v/>
      </c>
      <c r="CN118" s="34" t="str">
        <f ca="1">+IF(OFFSET('Sanitation Data'!$C$32,0,10*ROW('Sanitation Data'!C112))="","",OFFSET('Sanitation Data'!$C$32,0,10*ROW('Sanitation Data'!C112)))</f>
        <v/>
      </c>
      <c r="CO118" s="34" t="str">
        <f ca="1">+IF(OFFSET('Sanitation Data'!$C$33,0,10*ROW('Sanitation Data'!C112))="","",OFFSET('Sanitation Data'!$C$33,0,10*ROW('Sanitation Data'!C112)))</f>
        <v/>
      </c>
      <c r="CP118" s="34" t="str">
        <f ca="1">+IF(OFFSET('Sanitation Data'!$D$29,0,10*ROW('Sanitation Data'!D112))="","",OFFSET('Sanitation Data'!$D$29,0,10*ROW('Sanitation Data'!D112)))</f>
        <v/>
      </c>
      <c r="CQ118" s="34" t="str">
        <f ca="1">+IF(OFFSET('Sanitation Data'!$D$30,0,10*ROW('Sanitation Data'!D112))="","",OFFSET('Sanitation Data'!$D$30,0,10*ROW('Sanitation Data'!D112)))</f>
        <v/>
      </c>
      <c r="CR118" s="34" t="str">
        <f ca="1">+IF(OFFSET('Sanitation Data'!$D$31,0,10*ROW('Sanitation Data'!D112))="","",OFFSET('Sanitation Data'!$D$31,0,10*ROW('Sanitation Data'!D112)))</f>
        <v/>
      </c>
      <c r="CS118" s="34" t="str">
        <f ca="1">+IF(OFFSET('Sanitation Data'!$D$32,0,10*ROW('Sanitation Data'!D112))="","",OFFSET('Sanitation Data'!$D$32,0,10*ROW('Sanitation Data'!D112)))</f>
        <v/>
      </c>
      <c r="CT118" s="34" t="str">
        <f ca="1">+IF(OFFSET('Sanitation Data'!$D$33,0,10*ROW('Sanitation Data'!D112))="","",OFFSET('Sanitation Data'!$D$33,0,10*ROW('Sanitation Data'!D112)))</f>
        <v/>
      </c>
      <c r="CU118" s="34" t="str">
        <f ca="1">+IF(OFFSET('Sanitation Data'!$E$29,0,10*ROW('Sanitation Data'!E112))="","",OFFSET('Sanitation Data'!$E$29,0,10*ROW('Sanitation Data'!E112)))</f>
        <v/>
      </c>
      <c r="CV118" s="34" t="str">
        <f ca="1">+IF(OFFSET('Sanitation Data'!$E$30,0,10*ROW('Sanitation Data'!E112))="","",OFFSET('Sanitation Data'!$E$30,0,10*ROW('Sanitation Data'!E112)))</f>
        <v/>
      </c>
      <c r="CW118" s="34" t="str">
        <f ca="1">+IF(OFFSET('Sanitation Data'!$E$31,0,10*ROW('Sanitation Data'!E112))="","",OFFSET('Sanitation Data'!$E$31,0,10*ROW('Sanitation Data'!E112)))</f>
        <v/>
      </c>
      <c r="CX118" s="34" t="str">
        <f ca="1">+IF(OFFSET('Sanitation Data'!$E$32,0,10*ROW('Sanitation Data'!E112))="","",OFFSET('Sanitation Data'!$E$32,0,10*ROW('Sanitation Data'!E112)))</f>
        <v/>
      </c>
      <c r="CY118" s="34" t="str">
        <f ca="1">+IF(OFFSET('Sanitation Data'!$E$33,0,10*ROW('Sanitation Data'!E112))="","",OFFSET('Sanitation Data'!$E$33,0,10*ROW('Sanitation Data'!E112)))</f>
        <v/>
      </c>
      <c r="CZ118" s="34" t="str">
        <f ca="1">+IF(OFFSET('Sanitation Data'!$F$29,0,10*ROW('Sanitation Data'!F112))="","",OFFSET('Sanitation Data'!$F$29,0,10*ROW('Sanitation Data'!F112)))</f>
        <v/>
      </c>
      <c r="DA118" s="34" t="str">
        <f ca="1">+IF(OFFSET('Sanitation Data'!$F$30,0,10*ROW('Sanitation Data'!F112))="","",OFFSET('Sanitation Data'!$F$30,0,10*ROW('Sanitation Data'!F112)))</f>
        <v/>
      </c>
      <c r="DB118" s="34" t="str">
        <f ca="1">+IF(OFFSET('Sanitation Data'!$F$31,0,10*ROW('Sanitation Data'!F112))="","",OFFSET('Sanitation Data'!$F$31,0,10*ROW('Sanitation Data'!F112)))</f>
        <v/>
      </c>
      <c r="DC118" s="34" t="str">
        <f ca="1">+IF(OFFSET('Sanitation Data'!$F$32,0,10*ROW('Sanitation Data'!F112))="","",OFFSET('Sanitation Data'!$F$32,0,10*ROW('Sanitation Data'!F112)))</f>
        <v/>
      </c>
      <c r="DD118" s="34" t="str">
        <f ca="1">+IF(OFFSET('Sanitation Data'!$F$33,0,10*ROW('Sanitation Data'!F112))="","",OFFSET('Sanitation Data'!$F$33,0,10*ROW('Sanitation Data'!F112)))</f>
        <v/>
      </c>
      <c r="DE118" s="34" t="str">
        <f ca="1">+IF(OFFSET('Sanitation Data'!$G$29,0,10*ROW('Sanitation Data'!G112))="","",OFFSET('Sanitation Data'!$G$29,0,10*ROW('Sanitation Data'!G112)))</f>
        <v/>
      </c>
      <c r="DF118" s="34" t="str">
        <f ca="1">+IF(OFFSET('Sanitation Data'!$G$30,0,10*ROW('Sanitation Data'!G112))="","",OFFSET('Sanitation Data'!$G$30,0,10*ROW('Sanitation Data'!G112)))</f>
        <v/>
      </c>
      <c r="DG118" s="34" t="str">
        <f ca="1">+IF(OFFSET('Sanitation Data'!$G$31,0,10*ROW('Sanitation Data'!G112))="","",OFFSET('Sanitation Data'!$G$31,0,10*ROW('Sanitation Data'!G112)))</f>
        <v/>
      </c>
      <c r="DH118" s="34" t="str">
        <f ca="1">+IF(OFFSET('Sanitation Data'!$G$32,0,10*ROW('Sanitation Data'!G112))="","",OFFSET('Sanitation Data'!$G$32,0,10*ROW('Sanitation Data'!G112)))</f>
        <v/>
      </c>
      <c r="DI118" s="34" t="str">
        <f ca="1">+IF(OFFSET('Sanitation Data'!$G$33,0,10*ROW('Sanitation Data'!G112))="","",OFFSET('Sanitation Data'!$G$33,0,10*ROW('Sanitation Data'!G112)))</f>
        <v/>
      </c>
      <c r="DJ118" s="34" t="str">
        <f ca="1">+IF(OFFSET('Sanitation Data'!$H$29,0,10*ROW('Sanitation Data'!H112))="","",OFFSET('Sanitation Data'!$H$29,0,10*ROW('Sanitation Data'!H112)))</f>
        <v/>
      </c>
      <c r="DK118" s="34" t="str">
        <f ca="1">+IF(OFFSET('Sanitation Data'!$H$30,0,10*ROW('Sanitation Data'!H112))="","",OFFSET('Sanitation Data'!$H$30,0,10*ROW('Sanitation Data'!H112)))</f>
        <v/>
      </c>
      <c r="DL118" s="34" t="str">
        <f ca="1">+IF(OFFSET('Sanitation Data'!$H$31,0,10*ROW('Sanitation Data'!H112))="","",OFFSET('Sanitation Data'!$H$31,0,10*ROW('Sanitation Data'!H112)))</f>
        <v/>
      </c>
      <c r="DM118" s="34" t="str">
        <f ca="1">+IF(OFFSET('Sanitation Data'!$H$32,0,10*ROW('Sanitation Data'!H112))="","",OFFSET('Sanitation Data'!$H$32,0,10*ROW('Sanitation Data'!H112)))</f>
        <v/>
      </c>
      <c r="DN118" s="34" t="str">
        <f ca="1">+IF(OFFSET('Sanitation Data'!$H$33,0,10*ROW('Sanitation Data'!H112))="","",OFFSET('Sanitation Data'!$H$33,0,10*ROW('Sanitation Data'!H112)))</f>
        <v/>
      </c>
      <c r="DO118" s="34" t="str">
        <f ca="1">+IF(OFFSET('Hygiene Data'!$C$12,0,10*ROW('Hygiene Data'!C112))="","",OFFSET('Hygiene Data'!$C$12,0,10*ROW('Hygiene Data'!C112)))</f>
        <v/>
      </c>
      <c r="DP118" s="34" t="str">
        <f ca="1">+IF(OFFSET('Hygiene Data'!$C$13,0,10*ROW('Hygiene Data'!C112))="","",OFFSET('Hygiene Data'!$C$13,0,10*ROW('Hygiene Data'!C112)))</f>
        <v/>
      </c>
      <c r="DQ118" s="34" t="str">
        <f ca="1">+IF(OFFSET('Hygiene Data'!$C$14,0,10*ROW('Hygiene Data'!C112))="","",OFFSET('Hygiene Data'!$C$14,0,10*ROW('Hygiene Data'!C112)))</f>
        <v/>
      </c>
      <c r="DR118" s="34" t="str">
        <f ca="1">+IF(OFFSET('Hygiene Data'!$D$12,0,10*ROW('Hygiene Data'!D112))="","",OFFSET('Hygiene Data'!$D$12,0,10*ROW('Hygiene Data'!D112)))</f>
        <v/>
      </c>
      <c r="DS118" s="34" t="str">
        <f ca="1">+IF(OFFSET('Hygiene Data'!$D$13,0,10*ROW('Hygiene Data'!D112))="","",OFFSET('Hygiene Data'!$D$13,0,10*ROW('Hygiene Data'!D112)))</f>
        <v/>
      </c>
      <c r="DT118" s="34" t="str">
        <f ca="1">+IF(OFFSET('Hygiene Data'!$D$14,0,10*ROW('Hygiene Data'!D112))="","",OFFSET('Hygiene Data'!$D$14,0,10*ROW('Hygiene Data'!D112)))</f>
        <v/>
      </c>
      <c r="DU118" s="34" t="str">
        <f ca="1">+IF(OFFSET('Hygiene Data'!$E$12,0,10*ROW('Hygiene Data'!E112))="","",OFFSET('Hygiene Data'!$E$12,0,10*ROW('Hygiene Data'!E112)))</f>
        <v/>
      </c>
      <c r="DV118" s="34" t="str">
        <f ca="1">+IF(OFFSET('Hygiene Data'!$E$13,0,10*ROW('Hygiene Data'!E112))="","",OFFSET('Hygiene Data'!$E$13,0,10*ROW('Hygiene Data'!E112)))</f>
        <v/>
      </c>
      <c r="DW118" s="34" t="str">
        <f ca="1">+IF(OFFSET('Hygiene Data'!$E$14,0,10*ROW('Hygiene Data'!E112))="","",OFFSET('Hygiene Data'!$E$14,0,10*ROW('Hygiene Data'!E112)))</f>
        <v/>
      </c>
      <c r="DX118" s="34" t="str">
        <f ca="1">+IF(OFFSET('Hygiene Data'!$F$12,0,10*ROW('Hygiene Data'!F112))="","",OFFSET('Hygiene Data'!$F$12,0,10*ROW('Hygiene Data'!F112)))</f>
        <v/>
      </c>
      <c r="DY118" s="34" t="str">
        <f ca="1">+IF(OFFSET('Hygiene Data'!$F$13,0,10*ROW('Hygiene Data'!F112))="","",OFFSET('Hygiene Data'!$F$13,0,10*ROW('Hygiene Data'!F112)))</f>
        <v/>
      </c>
      <c r="DZ118" s="34" t="str">
        <f ca="1">+IF(OFFSET('Hygiene Data'!$F$14,0,10*ROW('Hygiene Data'!F112))="","",OFFSET('Hygiene Data'!$F$14,0,10*ROW('Hygiene Data'!F112)))</f>
        <v/>
      </c>
      <c r="EA118" s="34" t="str">
        <f ca="1">+IF(OFFSET('Hygiene Data'!$G$12,0,10*ROW('Hygiene Data'!G112))="","",OFFSET('Hygiene Data'!$G$12,0,10*ROW('Hygiene Data'!G112)))</f>
        <v/>
      </c>
      <c r="EB118" s="34" t="str">
        <f ca="1">+IF(OFFSET('Hygiene Data'!$G$13,0,10*ROW('Hygiene Data'!G112))="","",OFFSET('Hygiene Data'!$G$13,0,10*ROW('Hygiene Data'!G112)))</f>
        <v/>
      </c>
      <c r="EC118" s="34" t="str">
        <f ca="1">+IF(OFFSET('Hygiene Data'!$G$14,0,10*ROW('Hygiene Data'!G112))="","",OFFSET('Hygiene Data'!$G$14,0,10*ROW('Hygiene Data'!G112)))</f>
        <v/>
      </c>
      <c r="ED118" s="34" t="str">
        <f ca="1">+IF(OFFSET('Hygiene Data'!$H$12,0,10*ROW('Hygiene Data'!H112))="","",OFFSET('Hygiene Data'!$H$12,0,10*ROW('Hygiene Data'!H112)))</f>
        <v/>
      </c>
      <c r="EE118" s="34" t="str">
        <f ca="1">+IF(OFFSET('Hygiene Data'!$H$13,0,10*ROW('Hygiene Data'!H112))="","",OFFSET('Hygiene Data'!$H$13,0,10*ROW('Hygiene Data'!H112)))</f>
        <v/>
      </c>
      <c r="EF118" s="34" t="str">
        <f ca="1">+IF(OFFSET('Hygiene Data'!$H$14,0,10*ROW('Hygiene Data'!H112))="","",OFFSET('Hygiene Data'!$H$14,0,10*ROW('Hygiene Data'!H112)))</f>
        <v/>
      </c>
    </row>
    <row r="119" spans="1:136" x14ac:dyDescent="0.25">
      <c r="A119" s="57" t="str">
        <f ca="1">+IF(OFFSET('Water Data'!$B$1,0,10*ROW('Water Data'!B116))="","",OFFSET('Water Data'!$B$1,0,10*ROW('Water Data'!B116)))</f>
        <v/>
      </c>
      <c r="B119" s="57" t="str">
        <f ca="1">+IF(OFFSET('Water Data'!$A$3,0,10*ROW('Water Data'!A116))="","",OFFSET('Water Data'!$A$3,0,10*ROW('Water Data'!A116)))</f>
        <v/>
      </c>
      <c r="C119" s="57" t="str">
        <f ca="1">+IF(OFFSET('Water Data'!$C$3,0,10*ROW('Water Data'!C116))="","",OFFSET('Water Data'!$C$3,0,10*ROW('Water Data'!C116)))</f>
        <v/>
      </c>
      <c r="D119" s="249" t="e">
        <f ca="1">+IF(AND(ISNUMBER(OFFSET('Water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9" t="e">
        <f ca="1">+IF(AND(ISNUMBER(OFFSET('Water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9" t="e">
        <f ca="1">+IF(AND(ISNUMBER(OFFSET('Water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9" t="e">
        <f ca="1">+IF(AND(ISNUMBER(OFFSET('Water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9" t="e">
        <f ca="1">+IF(AND(ISNUMBER(OFFSET('Water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9" t="e">
        <f ca="1">+IF(AND(ISNUMBER(OFFSET('Water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9" t="e">
        <f ca="1">+IF(AND(ISNUMBER(OFFSET('Water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9" t="e">
        <f ca="1">+IF(AND(ISNUMBER(OFFSET('Water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9" t="e">
        <f ca="1">+IF(AND(ISNUMBER(OFFSET('Water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9" t="e">
        <f ca="1">+IF(AND(ISNUMBER(OFFSET('Water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9" t="e">
        <f ca="1">+IF(AND(ISNUMBER(OFFSET('Water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9" t="e">
        <f ca="1">+IF(AND(ISNUMBER(OFFSET('Water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9" t="e">
        <f ca="1">+IF(AND(ISNUMBER(OFFSET('Water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9" t="e">
        <f ca="1">+IF(AND(ISNUMBER(OFFSET('Water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9" t="e">
        <f ca="1">+IF(AND(ISNUMBER(OFFSET('Water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9" t="e">
        <f ca="1">+IF(AND(ISNUMBER(OFFSET('Water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9" t="e">
        <f ca="1">+IF(AND(ISNUMBER(OFFSET('Water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9" t="e">
        <f ca="1">+IF(AND(ISNUMBER(OFFSET('Water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0" t="e">
        <f ca="1">+IF(AND(ISNUMBER(OFFSET('Sanitation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0" t="e">
        <f ca="1">+IF(AND(ISNUMBER(OFFSET('Sanitation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0" t="e">
        <f ca="1">+IF(AND(ISNUMBER(OFFSET('Sanitation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0" t="e">
        <f ca="1">+IF(AND(ISNUMBER(OFFSET('Sanitation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0" t="e">
        <f ca="1">+IF(AND(ISNUMBER(OFFSET('Sanitation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0" t="e">
        <f ca="1">+IF(AND(ISNUMBER(OFFSET('Sanitation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0" t="e">
        <f ca="1">+IF(AND(ISNUMBER(OFFSET('Sanitation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0" t="e">
        <f ca="1">+IF(AND(ISNUMBER(OFFSET('Sanitation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0" t="e">
        <f ca="1">+IF(AND(ISNUMBER(OFFSET('Sanitation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0" t="e">
        <f ca="1">+IF(AND(ISNUMBER(OFFSET('Sanitation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0" t="e">
        <f ca="1">+IF(AND(ISNUMBER(OFFSET('Sanitation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0" t="e">
        <f ca="1">+IF(AND(ISNUMBER(OFFSET('Sanitation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0" t="e">
        <f ca="1">+IF(AND(ISNUMBER(OFFSET('Sanitation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0" t="e">
        <f ca="1">+IF(AND(ISNUMBER(OFFSET('Sanitation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0" t="e">
        <f ca="1">+IF(AND(ISNUMBER(OFFSET('Sanitation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0" t="e">
        <f ca="1">+IF(AND(ISNUMBER(OFFSET('Sanitation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0" t="e">
        <f ca="1">+IF(AND(ISNUMBER(OFFSET('Sanitation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0" t="e">
        <f ca="1">+IF(AND(ISNUMBER(OFFSET('Sanitation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0" t="e">
        <f ca="1">+IF(AND(ISNUMBER(OFFSET('Sanitation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0" t="e">
        <f ca="1">+IF(AND(ISNUMBER(OFFSET('Sanitation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0" t="e">
        <f ca="1">+IF(AND(ISNUMBER(OFFSET('Sanitation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0" t="e">
        <f ca="1">+IF(AND(ISNUMBER(OFFSET('Sanitation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0" t="e">
        <f ca="1">+IF(AND(ISNUMBER(OFFSET('Sanitation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0" t="e">
        <f ca="1">+IF(AND(ISNUMBER(OFFSET('Sanitation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0" t="e">
        <f ca="1">+IF(AND(ISNUMBER(OFFSET('Sanitation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0" t="e">
        <f ca="1">+IF(AND(ISNUMBER(OFFSET('Sanitation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0" t="e">
        <f ca="1">+IF(AND(ISNUMBER(OFFSET('Sanitation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0" t="e">
        <f ca="1">+IF(AND(ISNUMBER(OFFSET('Sanitation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0" t="e">
        <f ca="1">+IF(AND(ISNUMBER(OFFSET('Sanitation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0" t="e">
        <f ca="1">+IF(AND(ISNUMBER(OFFSET('Sanitation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1" t="e">
        <f ca="1">+IF(AND(ISNUMBER(OFFSET('Hygiene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1" t="e">
        <f ca="1">+IF(AND(ISNUMBER(OFFSET('Hygiene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1" t="e">
        <f ca="1">+IF(AND(ISNUMBER(OFFSET('Hygiene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1" t="e">
        <f ca="1">+IF(AND(ISNUMBER(OFFSET('Hygiene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1" t="e">
        <f ca="1">+IF(AND(ISNUMBER(OFFSET('Hygiene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1" t="e">
        <f ca="1">+IF(AND(ISNUMBER(OFFSET('Hygiene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1" t="e">
        <f ca="1">+IF(AND(ISNUMBER(OFFSET('Hygiene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1" t="e">
        <f ca="1">+IF(AND(ISNUMBER(OFFSET('Hygiene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1" t="e">
        <f ca="1">+IF(AND(ISNUMBER(OFFSET('Hygiene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1" t="e">
        <f ca="1">+IF(AND(ISNUMBER(OFFSET('Hygiene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1" t="e">
        <f ca="1">+IF(AND(ISNUMBER(OFFSET('Hygiene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1" t="e">
        <f ca="1">+IF(AND(ISNUMBER(OFFSET('Hygiene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1" t="e">
        <f ca="1">+IF(AND(ISNUMBER(OFFSET('Hygiene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1" t="e">
        <f ca="1">+IF(AND(ISNUMBER(OFFSET('Hygiene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1" t="e">
        <f ca="1">+IF(AND(ISNUMBER(OFFSET('Hygiene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1" t="e">
        <f ca="1">+IF(AND(ISNUMBER(OFFSET('Hygiene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1" t="e">
        <f ca="1">+IF(AND(ISNUMBER(OFFSET('Hygiene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1" t="e">
        <f ca="1">+IF(AND(ISNUMBER(OFFSET('Hygiene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1">+IF(OFFSET('Water Data'!$C$28,0,10*ROW('Water Data'!C113))="","",OFFSET('Water Data'!$C$28,0,10*ROW('Water Data'!C113)))</f>
        <v/>
      </c>
      <c r="BT119" s="34" t="str">
        <f ca="1">+IF(OFFSET('Water Data'!$C$29,0,10*ROW('Water Data'!C113))="","",OFFSET('Water Data'!$C$29,0,10*ROW('Water Data'!C113)))</f>
        <v/>
      </c>
      <c r="BU119" s="34" t="str">
        <f ca="1">+IF(OFFSET('Water Data'!$C$30,0,10*ROW('Water Data'!C113))="","",OFFSET('Water Data'!$C$30,0,10*ROW('Water Data'!C113)))</f>
        <v/>
      </c>
      <c r="BV119" s="34" t="str">
        <f ca="1">+IF(OFFSET('Water Data'!$D$28,0,10*ROW('Water Data'!D113))="","",OFFSET('Water Data'!$D$28,0,10*ROW('Water Data'!D113)))</f>
        <v/>
      </c>
      <c r="BW119" s="34" t="str">
        <f ca="1">+IF(OFFSET('Water Data'!$D$29,0,10*ROW('Water Data'!D113))="","",OFFSET('Water Data'!$D$29,0,10*ROW('Water Data'!D113)))</f>
        <v/>
      </c>
      <c r="BX119" s="34" t="str">
        <f ca="1">+IF(OFFSET('Water Data'!$D$30,0,10*ROW('Water Data'!D113))="","",OFFSET('Water Data'!$D$30,0,10*ROW('Water Data'!D113)))</f>
        <v/>
      </c>
      <c r="BY119" s="34" t="str">
        <f ca="1">+IF(OFFSET('Water Data'!$E$28,0,10*ROW('Water Data'!E113))="","",OFFSET('Water Data'!$E$28,0,10*ROW('Water Data'!E113)))</f>
        <v/>
      </c>
      <c r="BZ119" s="34" t="str">
        <f ca="1">+IF(OFFSET('Water Data'!$E$29,0,10*ROW('Water Data'!E113))="","",OFFSET('Water Data'!$E$29,0,10*ROW('Water Data'!E113)))</f>
        <v/>
      </c>
      <c r="CA119" s="34" t="str">
        <f ca="1">+IF(OFFSET('Water Data'!$E$30,0,10*ROW('Water Data'!E113))="","",OFFSET('Water Data'!$E$30,0,10*ROW('Water Data'!E113)))</f>
        <v/>
      </c>
      <c r="CB119" s="34" t="str">
        <f ca="1">+IF(OFFSET('Water Data'!$F$28,0,10*ROW('Water Data'!F113))="","",OFFSET('Water Data'!$F$28,0,10*ROW('Water Data'!F113)))</f>
        <v/>
      </c>
      <c r="CC119" s="34" t="str">
        <f ca="1">+IF(OFFSET('Water Data'!$F$29,0,10*ROW('Water Data'!F113))="","",OFFSET('Water Data'!$F$29,0,10*ROW('Water Data'!F113)))</f>
        <v/>
      </c>
      <c r="CD119" s="34" t="str">
        <f ca="1">+IF(OFFSET('Water Data'!$F$30,0,10*ROW('Water Data'!F113))="","",OFFSET('Water Data'!$F$30,0,10*ROW('Water Data'!F113)))</f>
        <v/>
      </c>
      <c r="CE119" s="34" t="str">
        <f ca="1">+IF(OFFSET('Water Data'!$G$28,0,10*ROW('Water Data'!G113))="","",OFFSET('Water Data'!$G$28,0,10*ROW('Water Data'!G113)))</f>
        <v/>
      </c>
      <c r="CF119" s="34" t="str">
        <f ca="1">+IF(OFFSET('Water Data'!$G$29,0,10*ROW('Water Data'!G113))="","",OFFSET('Water Data'!$G$29,0,10*ROW('Water Data'!G113)))</f>
        <v/>
      </c>
      <c r="CG119" s="34" t="str">
        <f ca="1">+IF(OFFSET('Water Data'!$G$30,0,10*ROW('Water Data'!G113))="","",OFFSET('Water Data'!$G$30,0,10*ROW('Water Data'!G113)))</f>
        <v/>
      </c>
      <c r="CH119" s="34" t="str">
        <f ca="1">+IF(OFFSET('Water Data'!$H$28,0,10*ROW('Water Data'!H113))="","",OFFSET('Water Data'!$H$28,0,10*ROW('Water Data'!H113)))</f>
        <v/>
      </c>
      <c r="CI119" s="34" t="str">
        <f ca="1">+IF(OFFSET('Water Data'!$H$29,0,10*ROW('Water Data'!H113))="","",OFFSET('Water Data'!$H$29,0,10*ROW('Water Data'!H113)))</f>
        <v/>
      </c>
      <c r="CJ119" s="34" t="str">
        <f ca="1">+IF(OFFSET('Water Data'!$H$30,0,10*ROW('Water Data'!H113))="","",OFFSET('Water Data'!$H$30,0,10*ROW('Water Data'!H113)))</f>
        <v/>
      </c>
      <c r="CK119" s="34" t="str">
        <f ca="1">+IF(OFFSET('Sanitation Data'!$C$29,0,10*ROW('Sanitation Data'!C113))="","",OFFSET('Sanitation Data'!$C$29,0,10*ROW('Sanitation Data'!C113)))</f>
        <v/>
      </c>
      <c r="CL119" s="34" t="str">
        <f ca="1">+IF(OFFSET('Sanitation Data'!$C$30,0,10*ROW('Sanitation Data'!C113))="","",OFFSET('Sanitation Data'!$C$30,0,10*ROW('Sanitation Data'!C113)))</f>
        <v/>
      </c>
      <c r="CM119" s="34" t="str">
        <f ca="1">+IF(OFFSET('Sanitation Data'!$C$31,0,10*ROW('Sanitation Data'!C113))="","",OFFSET('Sanitation Data'!$C$31,0,10*ROW('Sanitation Data'!C113)))</f>
        <v/>
      </c>
      <c r="CN119" s="34" t="str">
        <f ca="1">+IF(OFFSET('Sanitation Data'!$C$32,0,10*ROW('Sanitation Data'!C113))="","",OFFSET('Sanitation Data'!$C$32,0,10*ROW('Sanitation Data'!C113)))</f>
        <v/>
      </c>
      <c r="CO119" s="34" t="str">
        <f ca="1">+IF(OFFSET('Sanitation Data'!$C$33,0,10*ROW('Sanitation Data'!C113))="","",OFFSET('Sanitation Data'!$C$33,0,10*ROW('Sanitation Data'!C113)))</f>
        <v/>
      </c>
      <c r="CP119" s="34" t="str">
        <f ca="1">+IF(OFFSET('Sanitation Data'!$D$29,0,10*ROW('Sanitation Data'!D113))="","",OFFSET('Sanitation Data'!$D$29,0,10*ROW('Sanitation Data'!D113)))</f>
        <v/>
      </c>
      <c r="CQ119" s="34" t="str">
        <f ca="1">+IF(OFFSET('Sanitation Data'!$D$30,0,10*ROW('Sanitation Data'!D113))="","",OFFSET('Sanitation Data'!$D$30,0,10*ROW('Sanitation Data'!D113)))</f>
        <v/>
      </c>
      <c r="CR119" s="34" t="str">
        <f ca="1">+IF(OFFSET('Sanitation Data'!$D$31,0,10*ROW('Sanitation Data'!D113))="","",OFFSET('Sanitation Data'!$D$31,0,10*ROW('Sanitation Data'!D113)))</f>
        <v/>
      </c>
      <c r="CS119" s="34" t="str">
        <f ca="1">+IF(OFFSET('Sanitation Data'!$D$32,0,10*ROW('Sanitation Data'!D113))="","",OFFSET('Sanitation Data'!$D$32,0,10*ROW('Sanitation Data'!D113)))</f>
        <v/>
      </c>
      <c r="CT119" s="34" t="str">
        <f ca="1">+IF(OFFSET('Sanitation Data'!$D$33,0,10*ROW('Sanitation Data'!D113))="","",OFFSET('Sanitation Data'!$D$33,0,10*ROW('Sanitation Data'!D113)))</f>
        <v/>
      </c>
      <c r="CU119" s="34" t="str">
        <f ca="1">+IF(OFFSET('Sanitation Data'!$E$29,0,10*ROW('Sanitation Data'!E113))="","",OFFSET('Sanitation Data'!$E$29,0,10*ROW('Sanitation Data'!E113)))</f>
        <v/>
      </c>
      <c r="CV119" s="34" t="str">
        <f ca="1">+IF(OFFSET('Sanitation Data'!$E$30,0,10*ROW('Sanitation Data'!E113))="","",OFFSET('Sanitation Data'!$E$30,0,10*ROW('Sanitation Data'!E113)))</f>
        <v/>
      </c>
      <c r="CW119" s="34" t="str">
        <f ca="1">+IF(OFFSET('Sanitation Data'!$E$31,0,10*ROW('Sanitation Data'!E113))="","",OFFSET('Sanitation Data'!$E$31,0,10*ROW('Sanitation Data'!E113)))</f>
        <v/>
      </c>
      <c r="CX119" s="34" t="str">
        <f ca="1">+IF(OFFSET('Sanitation Data'!$E$32,0,10*ROW('Sanitation Data'!E113))="","",OFFSET('Sanitation Data'!$E$32,0,10*ROW('Sanitation Data'!E113)))</f>
        <v/>
      </c>
      <c r="CY119" s="34" t="str">
        <f ca="1">+IF(OFFSET('Sanitation Data'!$E$33,0,10*ROW('Sanitation Data'!E113))="","",OFFSET('Sanitation Data'!$E$33,0,10*ROW('Sanitation Data'!E113)))</f>
        <v/>
      </c>
      <c r="CZ119" s="34" t="str">
        <f ca="1">+IF(OFFSET('Sanitation Data'!$F$29,0,10*ROW('Sanitation Data'!F113))="","",OFFSET('Sanitation Data'!$F$29,0,10*ROW('Sanitation Data'!F113)))</f>
        <v/>
      </c>
      <c r="DA119" s="34" t="str">
        <f ca="1">+IF(OFFSET('Sanitation Data'!$F$30,0,10*ROW('Sanitation Data'!F113))="","",OFFSET('Sanitation Data'!$F$30,0,10*ROW('Sanitation Data'!F113)))</f>
        <v/>
      </c>
      <c r="DB119" s="34" t="str">
        <f ca="1">+IF(OFFSET('Sanitation Data'!$F$31,0,10*ROW('Sanitation Data'!F113))="","",OFFSET('Sanitation Data'!$F$31,0,10*ROW('Sanitation Data'!F113)))</f>
        <v/>
      </c>
      <c r="DC119" s="34" t="str">
        <f ca="1">+IF(OFFSET('Sanitation Data'!$F$32,0,10*ROW('Sanitation Data'!F113))="","",OFFSET('Sanitation Data'!$F$32,0,10*ROW('Sanitation Data'!F113)))</f>
        <v/>
      </c>
      <c r="DD119" s="34" t="str">
        <f ca="1">+IF(OFFSET('Sanitation Data'!$F$33,0,10*ROW('Sanitation Data'!F113))="","",OFFSET('Sanitation Data'!$F$33,0,10*ROW('Sanitation Data'!F113)))</f>
        <v/>
      </c>
      <c r="DE119" s="34" t="str">
        <f ca="1">+IF(OFFSET('Sanitation Data'!$G$29,0,10*ROW('Sanitation Data'!G113))="","",OFFSET('Sanitation Data'!$G$29,0,10*ROW('Sanitation Data'!G113)))</f>
        <v/>
      </c>
      <c r="DF119" s="34" t="str">
        <f ca="1">+IF(OFFSET('Sanitation Data'!$G$30,0,10*ROW('Sanitation Data'!G113))="","",OFFSET('Sanitation Data'!$G$30,0,10*ROW('Sanitation Data'!G113)))</f>
        <v/>
      </c>
      <c r="DG119" s="34" t="str">
        <f ca="1">+IF(OFFSET('Sanitation Data'!$G$31,0,10*ROW('Sanitation Data'!G113))="","",OFFSET('Sanitation Data'!$G$31,0,10*ROW('Sanitation Data'!G113)))</f>
        <v/>
      </c>
      <c r="DH119" s="34" t="str">
        <f ca="1">+IF(OFFSET('Sanitation Data'!$G$32,0,10*ROW('Sanitation Data'!G113))="","",OFFSET('Sanitation Data'!$G$32,0,10*ROW('Sanitation Data'!G113)))</f>
        <v/>
      </c>
      <c r="DI119" s="34" t="str">
        <f ca="1">+IF(OFFSET('Sanitation Data'!$G$33,0,10*ROW('Sanitation Data'!G113))="","",OFFSET('Sanitation Data'!$G$33,0,10*ROW('Sanitation Data'!G113)))</f>
        <v/>
      </c>
      <c r="DJ119" s="34" t="str">
        <f ca="1">+IF(OFFSET('Sanitation Data'!$H$29,0,10*ROW('Sanitation Data'!H113))="","",OFFSET('Sanitation Data'!$H$29,0,10*ROW('Sanitation Data'!H113)))</f>
        <v/>
      </c>
      <c r="DK119" s="34" t="str">
        <f ca="1">+IF(OFFSET('Sanitation Data'!$H$30,0,10*ROW('Sanitation Data'!H113))="","",OFFSET('Sanitation Data'!$H$30,0,10*ROW('Sanitation Data'!H113)))</f>
        <v/>
      </c>
      <c r="DL119" s="34" t="str">
        <f ca="1">+IF(OFFSET('Sanitation Data'!$H$31,0,10*ROW('Sanitation Data'!H113))="","",OFFSET('Sanitation Data'!$H$31,0,10*ROW('Sanitation Data'!H113)))</f>
        <v/>
      </c>
      <c r="DM119" s="34" t="str">
        <f ca="1">+IF(OFFSET('Sanitation Data'!$H$32,0,10*ROW('Sanitation Data'!H113))="","",OFFSET('Sanitation Data'!$H$32,0,10*ROW('Sanitation Data'!H113)))</f>
        <v/>
      </c>
      <c r="DN119" s="34" t="str">
        <f ca="1">+IF(OFFSET('Sanitation Data'!$H$33,0,10*ROW('Sanitation Data'!H113))="","",OFFSET('Sanitation Data'!$H$33,0,10*ROW('Sanitation Data'!H113)))</f>
        <v/>
      </c>
      <c r="DO119" s="34" t="str">
        <f ca="1">+IF(OFFSET('Hygiene Data'!$C$12,0,10*ROW('Hygiene Data'!C113))="","",OFFSET('Hygiene Data'!$C$12,0,10*ROW('Hygiene Data'!C113)))</f>
        <v/>
      </c>
      <c r="DP119" s="34" t="str">
        <f ca="1">+IF(OFFSET('Hygiene Data'!$C$13,0,10*ROW('Hygiene Data'!C113))="","",OFFSET('Hygiene Data'!$C$13,0,10*ROW('Hygiene Data'!C113)))</f>
        <v/>
      </c>
      <c r="DQ119" s="34" t="str">
        <f ca="1">+IF(OFFSET('Hygiene Data'!$C$14,0,10*ROW('Hygiene Data'!C113))="","",OFFSET('Hygiene Data'!$C$14,0,10*ROW('Hygiene Data'!C113)))</f>
        <v/>
      </c>
      <c r="DR119" s="34" t="str">
        <f ca="1">+IF(OFFSET('Hygiene Data'!$D$12,0,10*ROW('Hygiene Data'!D113))="","",OFFSET('Hygiene Data'!$D$12,0,10*ROW('Hygiene Data'!D113)))</f>
        <v/>
      </c>
      <c r="DS119" s="34" t="str">
        <f ca="1">+IF(OFFSET('Hygiene Data'!$D$13,0,10*ROW('Hygiene Data'!D113))="","",OFFSET('Hygiene Data'!$D$13,0,10*ROW('Hygiene Data'!D113)))</f>
        <v/>
      </c>
      <c r="DT119" s="34" t="str">
        <f ca="1">+IF(OFFSET('Hygiene Data'!$D$14,0,10*ROW('Hygiene Data'!D113))="","",OFFSET('Hygiene Data'!$D$14,0,10*ROW('Hygiene Data'!D113)))</f>
        <v/>
      </c>
      <c r="DU119" s="34" t="str">
        <f ca="1">+IF(OFFSET('Hygiene Data'!$E$12,0,10*ROW('Hygiene Data'!E113))="","",OFFSET('Hygiene Data'!$E$12,0,10*ROW('Hygiene Data'!E113)))</f>
        <v/>
      </c>
      <c r="DV119" s="34" t="str">
        <f ca="1">+IF(OFFSET('Hygiene Data'!$E$13,0,10*ROW('Hygiene Data'!E113))="","",OFFSET('Hygiene Data'!$E$13,0,10*ROW('Hygiene Data'!E113)))</f>
        <v/>
      </c>
      <c r="DW119" s="34" t="str">
        <f ca="1">+IF(OFFSET('Hygiene Data'!$E$14,0,10*ROW('Hygiene Data'!E113))="","",OFFSET('Hygiene Data'!$E$14,0,10*ROW('Hygiene Data'!E113)))</f>
        <v/>
      </c>
      <c r="DX119" s="34" t="str">
        <f ca="1">+IF(OFFSET('Hygiene Data'!$F$12,0,10*ROW('Hygiene Data'!F113))="","",OFFSET('Hygiene Data'!$F$12,0,10*ROW('Hygiene Data'!F113)))</f>
        <v/>
      </c>
      <c r="DY119" s="34" t="str">
        <f ca="1">+IF(OFFSET('Hygiene Data'!$F$13,0,10*ROW('Hygiene Data'!F113))="","",OFFSET('Hygiene Data'!$F$13,0,10*ROW('Hygiene Data'!F113)))</f>
        <v/>
      </c>
      <c r="DZ119" s="34" t="str">
        <f ca="1">+IF(OFFSET('Hygiene Data'!$F$14,0,10*ROW('Hygiene Data'!F113))="","",OFFSET('Hygiene Data'!$F$14,0,10*ROW('Hygiene Data'!F113)))</f>
        <v/>
      </c>
      <c r="EA119" s="34" t="str">
        <f ca="1">+IF(OFFSET('Hygiene Data'!$G$12,0,10*ROW('Hygiene Data'!G113))="","",OFFSET('Hygiene Data'!$G$12,0,10*ROW('Hygiene Data'!G113)))</f>
        <v/>
      </c>
      <c r="EB119" s="34" t="str">
        <f ca="1">+IF(OFFSET('Hygiene Data'!$G$13,0,10*ROW('Hygiene Data'!G113))="","",OFFSET('Hygiene Data'!$G$13,0,10*ROW('Hygiene Data'!G113)))</f>
        <v/>
      </c>
      <c r="EC119" s="34" t="str">
        <f ca="1">+IF(OFFSET('Hygiene Data'!$G$14,0,10*ROW('Hygiene Data'!G113))="","",OFFSET('Hygiene Data'!$G$14,0,10*ROW('Hygiene Data'!G113)))</f>
        <v/>
      </c>
      <c r="ED119" s="34" t="str">
        <f ca="1">+IF(OFFSET('Hygiene Data'!$H$12,0,10*ROW('Hygiene Data'!H113))="","",OFFSET('Hygiene Data'!$H$12,0,10*ROW('Hygiene Data'!H113)))</f>
        <v/>
      </c>
      <c r="EE119" s="34" t="str">
        <f ca="1">+IF(OFFSET('Hygiene Data'!$H$13,0,10*ROW('Hygiene Data'!H113))="","",OFFSET('Hygiene Data'!$H$13,0,10*ROW('Hygiene Data'!H113)))</f>
        <v/>
      </c>
      <c r="EF119" s="34" t="str">
        <f ca="1">+IF(OFFSET('Hygiene Data'!$H$14,0,10*ROW('Hygiene Data'!H113))="","",OFFSET('Hygiene Data'!$H$14,0,10*ROW('Hygiene Data'!H113)))</f>
        <v/>
      </c>
    </row>
    <row r="120" spans="1:136" x14ac:dyDescent="0.25">
      <c r="A120" s="57" t="str">
        <f ca="1">+IF(OFFSET('Water Data'!$B$1,0,10*ROW('Water Data'!B117))="","",OFFSET('Water Data'!$B$1,0,10*ROW('Water Data'!B117)))</f>
        <v/>
      </c>
      <c r="B120" s="57" t="str">
        <f ca="1">+IF(OFFSET('Water Data'!$A$3,0,10*ROW('Water Data'!A117))="","",OFFSET('Water Data'!$A$3,0,10*ROW('Water Data'!A117)))</f>
        <v/>
      </c>
      <c r="C120" s="57" t="str">
        <f ca="1">+IF(OFFSET('Water Data'!$C$3,0,10*ROW('Water Data'!C117))="","",OFFSET('Water Data'!$C$3,0,10*ROW('Water Data'!C117)))</f>
        <v/>
      </c>
      <c r="D120" s="249" t="e">
        <f ca="1">+IF(AND(ISNUMBER(OFFSET('Water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9" t="e">
        <f ca="1">+IF(AND(ISNUMBER(OFFSET('Water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9" t="e">
        <f ca="1">+IF(AND(ISNUMBER(OFFSET('Water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9" t="e">
        <f ca="1">+IF(AND(ISNUMBER(OFFSET('Water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9" t="e">
        <f ca="1">+IF(AND(ISNUMBER(OFFSET('Water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9" t="e">
        <f ca="1">+IF(AND(ISNUMBER(OFFSET('Water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9" t="e">
        <f ca="1">+IF(AND(ISNUMBER(OFFSET('Water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9" t="e">
        <f ca="1">+IF(AND(ISNUMBER(OFFSET('Water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9" t="e">
        <f ca="1">+IF(AND(ISNUMBER(OFFSET('Water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9" t="e">
        <f ca="1">+IF(AND(ISNUMBER(OFFSET('Water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9" t="e">
        <f ca="1">+IF(AND(ISNUMBER(OFFSET('Water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9" t="e">
        <f ca="1">+IF(AND(ISNUMBER(OFFSET('Water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9" t="e">
        <f ca="1">+IF(AND(ISNUMBER(OFFSET('Water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9" t="e">
        <f ca="1">+IF(AND(ISNUMBER(OFFSET('Water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9" t="e">
        <f ca="1">+IF(AND(ISNUMBER(OFFSET('Water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9" t="e">
        <f ca="1">+IF(AND(ISNUMBER(OFFSET('Water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9" t="e">
        <f ca="1">+IF(AND(ISNUMBER(OFFSET('Water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9" t="e">
        <f ca="1">+IF(AND(ISNUMBER(OFFSET('Water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0" t="e">
        <f ca="1">+IF(AND(ISNUMBER(OFFSET('Sanitation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0" t="e">
        <f ca="1">+IF(AND(ISNUMBER(OFFSET('Sanitation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0" t="e">
        <f ca="1">+IF(AND(ISNUMBER(OFFSET('Sanitation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0" t="e">
        <f ca="1">+IF(AND(ISNUMBER(OFFSET('Sanitation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0" t="e">
        <f ca="1">+IF(AND(ISNUMBER(OFFSET('Sanitation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0" t="e">
        <f ca="1">+IF(AND(ISNUMBER(OFFSET('Sanitation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0" t="e">
        <f ca="1">+IF(AND(ISNUMBER(OFFSET('Sanitation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0" t="e">
        <f ca="1">+IF(AND(ISNUMBER(OFFSET('Sanitation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0" t="e">
        <f ca="1">+IF(AND(ISNUMBER(OFFSET('Sanitation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0" t="e">
        <f ca="1">+IF(AND(ISNUMBER(OFFSET('Sanitation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0" t="e">
        <f ca="1">+IF(AND(ISNUMBER(OFFSET('Sanitation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0" t="e">
        <f ca="1">+IF(AND(ISNUMBER(OFFSET('Sanitation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0" t="e">
        <f ca="1">+IF(AND(ISNUMBER(OFFSET('Sanitation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0" t="e">
        <f ca="1">+IF(AND(ISNUMBER(OFFSET('Sanitation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0" t="e">
        <f ca="1">+IF(AND(ISNUMBER(OFFSET('Sanitation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0" t="e">
        <f ca="1">+IF(AND(ISNUMBER(OFFSET('Sanitation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0" t="e">
        <f ca="1">+IF(AND(ISNUMBER(OFFSET('Sanitation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0" t="e">
        <f ca="1">+IF(AND(ISNUMBER(OFFSET('Sanitation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0" t="e">
        <f ca="1">+IF(AND(ISNUMBER(OFFSET('Sanitation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0" t="e">
        <f ca="1">+IF(AND(ISNUMBER(OFFSET('Sanitation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0" t="e">
        <f ca="1">+IF(AND(ISNUMBER(OFFSET('Sanitation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0" t="e">
        <f ca="1">+IF(AND(ISNUMBER(OFFSET('Sanitation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0" t="e">
        <f ca="1">+IF(AND(ISNUMBER(OFFSET('Sanitation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0" t="e">
        <f ca="1">+IF(AND(ISNUMBER(OFFSET('Sanitation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0" t="e">
        <f ca="1">+IF(AND(ISNUMBER(OFFSET('Sanitation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0" t="e">
        <f ca="1">+IF(AND(ISNUMBER(OFFSET('Sanitation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0" t="e">
        <f ca="1">+IF(AND(ISNUMBER(OFFSET('Sanitation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0" t="e">
        <f ca="1">+IF(AND(ISNUMBER(OFFSET('Sanitation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0" t="e">
        <f ca="1">+IF(AND(ISNUMBER(OFFSET('Sanitation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0" t="e">
        <f ca="1">+IF(AND(ISNUMBER(OFFSET('Sanitation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1" t="e">
        <f ca="1">+IF(AND(ISNUMBER(OFFSET('Hygiene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1" t="e">
        <f ca="1">+IF(AND(ISNUMBER(OFFSET('Hygiene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1" t="e">
        <f ca="1">+IF(AND(ISNUMBER(OFFSET('Hygiene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1" t="e">
        <f ca="1">+IF(AND(ISNUMBER(OFFSET('Hygiene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1" t="e">
        <f ca="1">+IF(AND(ISNUMBER(OFFSET('Hygiene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1" t="e">
        <f ca="1">+IF(AND(ISNUMBER(OFFSET('Hygiene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1" t="e">
        <f ca="1">+IF(AND(ISNUMBER(OFFSET('Hygiene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1" t="e">
        <f ca="1">+IF(AND(ISNUMBER(OFFSET('Hygiene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1" t="e">
        <f ca="1">+IF(AND(ISNUMBER(OFFSET('Hygiene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1" t="e">
        <f ca="1">+IF(AND(ISNUMBER(OFFSET('Hygiene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1" t="e">
        <f ca="1">+IF(AND(ISNUMBER(OFFSET('Hygiene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1" t="e">
        <f ca="1">+IF(AND(ISNUMBER(OFFSET('Hygiene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1" t="e">
        <f ca="1">+IF(AND(ISNUMBER(OFFSET('Hygiene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1" t="e">
        <f ca="1">+IF(AND(ISNUMBER(OFFSET('Hygiene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1" t="e">
        <f ca="1">+IF(AND(ISNUMBER(OFFSET('Hygiene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1" t="e">
        <f ca="1">+IF(AND(ISNUMBER(OFFSET('Hygiene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1" t="e">
        <f ca="1">+IF(AND(ISNUMBER(OFFSET('Hygiene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1" t="e">
        <f ca="1">+IF(AND(ISNUMBER(OFFSET('Hygiene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1">+IF(OFFSET('Water Data'!$C$28,0,10*ROW('Water Data'!C114))="","",OFFSET('Water Data'!$C$28,0,10*ROW('Water Data'!C114)))</f>
        <v/>
      </c>
      <c r="BT120" s="34" t="str">
        <f ca="1">+IF(OFFSET('Water Data'!$C$29,0,10*ROW('Water Data'!C114))="","",OFFSET('Water Data'!$C$29,0,10*ROW('Water Data'!C114)))</f>
        <v/>
      </c>
      <c r="BU120" s="34" t="str">
        <f ca="1">+IF(OFFSET('Water Data'!$C$30,0,10*ROW('Water Data'!C114))="","",OFFSET('Water Data'!$C$30,0,10*ROW('Water Data'!C114)))</f>
        <v/>
      </c>
      <c r="BV120" s="34" t="str">
        <f ca="1">+IF(OFFSET('Water Data'!$D$28,0,10*ROW('Water Data'!D114))="","",OFFSET('Water Data'!$D$28,0,10*ROW('Water Data'!D114)))</f>
        <v/>
      </c>
      <c r="BW120" s="34" t="str">
        <f ca="1">+IF(OFFSET('Water Data'!$D$29,0,10*ROW('Water Data'!D114))="","",OFFSET('Water Data'!$D$29,0,10*ROW('Water Data'!D114)))</f>
        <v/>
      </c>
      <c r="BX120" s="34" t="str">
        <f ca="1">+IF(OFFSET('Water Data'!$D$30,0,10*ROW('Water Data'!D114))="","",OFFSET('Water Data'!$D$30,0,10*ROW('Water Data'!D114)))</f>
        <v/>
      </c>
      <c r="BY120" s="34" t="str">
        <f ca="1">+IF(OFFSET('Water Data'!$E$28,0,10*ROW('Water Data'!E114))="","",OFFSET('Water Data'!$E$28,0,10*ROW('Water Data'!E114)))</f>
        <v/>
      </c>
      <c r="BZ120" s="34" t="str">
        <f ca="1">+IF(OFFSET('Water Data'!$E$29,0,10*ROW('Water Data'!E114))="","",OFFSET('Water Data'!$E$29,0,10*ROW('Water Data'!E114)))</f>
        <v/>
      </c>
      <c r="CA120" s="34" t="str">
        <f ca="1">+IF(OFFSET('Water Data'!$E$30,0,10*ROW('Water Data'!E114))="","",OFFSET('Water Data'!$E$30,0,10*ROW('Water Data'!E114)))</f>
        <v/>
      </c>
      <c r="CB120" s="34" t="str">
        <f ca="1">+IF(OFFSET('Water Data'!$F$28,0,10*ROW('Water Data'!F114))="","",OFFSET('Water Data'!$F$28,0,10*ROW('Water Data'!F114)))</f>
        <v/>
      </c>
      <c r="CC120" s="34" t="str">
        <f ca="1">+IF(OFFSET('Water Data'!$F$29,0,10*ROW('Water Data'!F114))="","",OFFSET('Water Data'!$F$29,0,10*ROW('Water Data'!F114)))</f>
        <v/>
      </c>
      <c r="CD120" s="34" t="str">
        <f ca="1">+IF(OFFSET('Water Data'!$F$30,0,10*ROW('Water Data'!F114))="","",OFFSET('Water Data'!$F$30,0,10*ROW('Water Data'!F114)))</f>
        <v/>
      </c>
      <c r="CE120" s="34" t="str">
        <f ca="1">+IF(OFFSET('Water Data'!$G$28,0,10*ROW('Water Data'!G114))="","",OFFSET('Water Data'!$G$28,0,10*ROW('Water Data'!G114)))</f>
        <v/>
      </c>
      <c r="CF120" s="34" t="str">
        <f ca="1">+IF(OFFSET('Water Data'!$G$29,0,10*ROW('Water Data'!G114))="","",OFFSET('Water Data'!$G$29,0,10*ROW('Water Data'!G114)))</f>
        <v/>
      </c>
      <c r="CG120" s="34" t="str">
        <f ca="1">+IF(OFFSET('Water Data'!$G$30,0,10*ROW('Water Data'!G114))="","",OFFSET('Water Data'!$G$30,0,10*ROW('Water Data'!G114)))</f>
        <v/>
      </c>
      <c r="CH120" s="34" t="str">
        <f ca="1">+IF(OFFSET('Water Data'!$H$28,0,10*ROW('Water Data'!H114))="","",OFFSET('Water Data'!$H$28,0,10*ROW('Water Data'!H114)))</f>
        <v/>
      </c>
      <c r="CI120" s="34" t="str">
        <f ca="1">+IF(OFFSET('Water Data'!$H$29,0,10*ROW('Water Data'!H114))="","",OFFSET('Water Data'!$H$29,0,10*ROW('Water Data'!H114)))</f>
        <v/>
      </c>
      <c r="CJ120" s="34" t="str">
        <f ca="1">+IF(OFFSET('Water Data'!$H$30,0,10*ROW('Water Data'!H114))="","",OFFSET('Water Data'!$H$30,0,10*ROW('Water Data'!H114)))</f>
        <v/>
      </c>
      <c r="CK120" s="34" t="str">
        <f ca="1">+IF(OFFSET('Sanitation Data'!$C$29,0,10*ROW('Sanitation Data'!C114))="","",OFFSET('Sanitation Data'!$C$29,0,10*ROW('Sanitation Data'!C114)))</f>
        <v/>
      </c>
      <c r="CL120" s="34" t="str">
        <f ca="1">+IF(OFFSET('Sanitation Data'!$C$30,0,10*ROW('Sanitation Data'!C114))="","",OFFSET('Sanitation Data'!$C$30,0,10*ROW('Sanitation Data'!C114)))</f>
        <v/>
      </c>
      <c r="CM120" s="34" t="str">
        <f ca="1">+IF(OFFSET('Sanitation Data'!$C$31,0,10*ROW('Sanitation Data'!C114))="","",OFFSET('Sanitation Data'!$C$31,0,10*ROW('Sanitation Data'!C114)))</f>
        <v/>
      </c>
      <c r="CN120" s="34" t="str">
        <f ca="1">+IF(OFFSET('Sanitation Data'!$C$32,0,10*ROW('Sanitation Data'!C114))="","",OFFSET('Sanitation Data'!$C$32,0,10*ROW('Sanitation Data'!C114)))</f>
        <v/>
      </c>
      <c r="CO120" s="34" t="str">
        <f ca="1">+IF(OFFSET('Sanitation Data'!$C$33,0,10*ROW('Sanitation Data'!C114))="","",OFFSET('Sanitation Data'!$C$33,0,10*ROW('Sanitation Data'!C114)))</f>
        <v/>
      </c>
      <c r="CP120" s="34" t="str">
        <f ca="1">+IF(OFFSET('Sanitation Data'!$D$29,0,10*ROW('Sanitation Data'!D114))="","",OFFSET('Sanitation Data'!$D$29,0,10*ROW('Sanitation Data'!D114)))</f>
        <v/>
      </c>
      <c r="CQ120" s="34" t="str">
        <f ca="1">+IF(OFFSET('Sanitation Data'!$D$30,0,10*ROW('Sanitation Data'!D114))="","",OFFSET('Sanitation Data'!$D$30,0,10*ROW('Sanitation Data'!D114)))</f>
        <v/>
      </c>
      <c r="CR120" s="34" t="str">
        <f ca="1">+IF(OFFSET('Sanitation Data'!$D$31,0,10*ROW('Sanitation Data'!D114))="","",OFFSET('Sanitation Data'!$D$31,0,10*ROW('Sanitation Data'!D114)))</f>
        <v/>
      </c>
      <c r="CS120" s="34" t="str">
        <f ca="1">+IF(OFFSET('Sanitation Data'!$D$32,0,10*ROW('Sanitation Data'!D114))="","",OFFSET('Sanitation Data'!$D$32,0,10*ROW('Sanitation Data'!D114)))</f>
        <v/>
      </c>
      <c r="CT120" s="34" t="str">
        <f ca="1">+IF(OFFSET('Sanitation Data'!$D$33,0,10*ROW('Sanitation Data'!D114))="","",OFFSET('Sanitation Data'!$D$33,0,10*ROW('Sanitation Data'!D114)))</f>
        <v/>
      </c>
      <c r="CU120" s="34" t="str">
        <f ca="1">+IF(OFFSET('Sanitation Data'!$E$29,0,10*ROW('Sanitation Data'!E114))="","",OFFSET('Sanitation Data'!$E$29,0,10*ROW('Sanitation Data'!E114)))</f>
        <v/>
      </c>
      <c r="CV120" s="34" t="str">
        <f ca="1">+IF(OFFSET('Sanitation Data'!$E$30,0,10*ROW('Sanitation Data'!E114))="","",OFFSET('Sanitation Data'!$E$30,0,10*ROW('Sanitation Data'!E114)))</f>
        <v/>
      </c>
      <c r="CW120" s="34" t="str">
        <f ca="1">+IF(OFFSET('Sanitation Data'!$E$31,0,10*ROW('Sanitation Data'!E114))="","",OFFSET('Sanitation Data'!$E$31,0,10*ROW('Sanitation Data'!E114)))</f>
        <v/>
      </c>
      <c r="CX120" s="34" t="str">
        <f ca="1">+IF(OFFSET('Sanitation Data'!$E$32,0,10*ROW('Sanitation Data'!E114))="","",OFFSET('Sanitation Data'!$E$32,0,10*ROW('Sanitation Data'!E114)))</f>
        <v/>
      </c>
      <c r="CY120" s="34" t="str">
        <f ca="1">+IF(OFFSET('Sanitation Data'!$E$33,0,10*ROW('Sanitation Data'!E114))="","",OFFSET('Sanitation Data'!$E$33,0,10*ROW('Sanitation Data'!E114)))</f>
        <v/>
      </c>
      <c r="CZ120" s="34" t="str">
        <f ca="1">+IF(OFFSET('Sanitation Data'!$F$29,0,10*ROW('Sanitation Data'!F114))="","",OFFSET('Sanitation Data'!$F$29,0,10*ROW('Sanitation Data'!F114)))</f>
        <v/>
      </c>
      <c r="DA120" s="34" t="str">
        <f ca="1">+IF(OFFSET('Sanitation Data'!$F$30,0,10*ROW('Sanitation Data'!F114))="","",OFFSET('Sanitation Data'!$F$30,0,10*ROW('Sanitation Data'!F114)))</f>
        <v/>
      </c>
      <c r="DB120" s="34" t="str">
        <f ca="1">+IF(OFFSET('Sanitation Data'!$F$31,0,10*ROW('Sanitation Data'!F114))="","",OFFSET('Sanitation Data'!$F$31,0,10*ROW('Sanitation Data'!F114)))</f>
        <v/>
      </c>
      <c r="DC120" s="34" t="str">
        <f ca="1">+IF(OFFSET('Sanitation Data'!$F$32,0,10*ROW('Sanitation Data'!F114))="","",OFFSET('Sanitation Data'!$F$32,0,10*ROW('Sanitation Data'!F114)))</f>
        <v/>
      </c>
      <c r="DD120" s="34" t="str">
        <f ca="1">+IF(OFFSET('Sanitation Data'!$F$33,0,10*ROW('Sanitation Data'!F114))="","",OFFSET('Sanitation Data'!$F$33,0,10*ROW('Sanitation Data'!F114)))</f>
        <v/>
      </c>
      <c r="DE120" s="34" t="str">
        <f ca="1">+IF(OFFSET('Sanitation Data'!$G$29,0,10*ROW('Sanitation Data'!G114))="","",OFFSET('Sanitation Data'!$G$29,0,10*ROW('Sanitation Data'!G114)))</f>
        <v/>
      </c>
      <c r="DF120" s="34" t="str">
        <f ca="1">+IF(OFFSET('Sanitation Data'!$G$30,0,10*ROW('Sanitation Data'!G114))="","",OFFSET('Sanitation Data'!$G$30,0,10*ROW('Sanitation Data'!G114)))</f>
        <v/>
      </c>
      <c r="DG120" s="34" t="str">
        <f ca="1">+IF(OFFSET('Sanitation Data'!$G$31,0,10*ROW('Sanitation Data'!G114))="","",OFFSET('Sanitation Data'!$G$31,0,10*ROW('Sanitation Data'!G114)))</f>
        <v/>
      </c>
      <c r="DH120" s="34" t="str">
        <f ca="1">+IF(OFFSET('Sanitation Data'!$G$32,0,10*ROW('Sanitation Data'!G114))="","",OFFSET('Sanitation Data'!$G$32,0,10*ROW('Sanitation Data'!G114)))</f>
        <v/>
      </c>
      <c r="DI120" s="34" t="str">
        <f ca="1">+IF(OFFSET('Sanitation Data'!$G$33,0,10*ROW('Sanitation Data'!G114))="","",OFFSET('Sanitation Data'!$G$33,0,10*ROW('Sanitation Data'!G114)))</f>
        <v/>
      </c>
      <c r="DJ120" s="34" t="str">
        <f ca="1">+IF(OFFSET('Sanitation Data'!$H$29,0,10*ROW('Sanitation Data'!H114))="","",OFFSET('Sanitation Data'!$H$29,0,10*ROW('Sanitation Data'!H114)))</f>
        <v/>
      </c>
      <c r="DK120" s="34" t="str">
        <f ca="1">+IF(OFFSET('Sanitation Data'!$H$30,0,10*ROW('Sanitation Data'!H114))="","",OFFSET('Sanitation Data'!$H$30,0,10*ROW('Sanitation Data'!H114)))</f>
        <v/>
      </c>
      <c r="DL120" s="34" t="str">
        <f ca="1">+IF(OFFSET('Sanitation Data'!$H$31,0,10*ROW('Sanitation Data'!H114))="","",OFFSET('Sanitation Data'!$H$31,0,10*ROW('Sanitation Data'!H114)))</f>
        <v/>
      </c>
      <c r="DM120" s="34" t="str">
        <f ca="1">+IF(OFFSET('Sanitation Data'!$H$32,0,10*ROW('Sanitation Data'!H114))="","",OFFSET('Sanitation Data'!$H$32,0,10*ROW('Sanitation Data'!H114)))</f>
        <v/>
      </c>
      <c r="DN120" s="34" t="str">
        <f ca="1">+IF(OFFSET('Sanitation Data'!$H$33,0,10*ROW('Sanitation Data'!H114))="","",OFFSET('Sanitation Data'!$H$33,0,10*ROW('Sanitation Data'!H114)))</f>
        <v/>
      </c>
      <c r="DO120" s="34" t="str">
        <f ca="1">+IF(OFFSET('Hygiene Data'!$C$12,0,10*ROW('Hygiene Data'!C114))="","",OFFSET('Hygiene Data'!$C$12,0,10*ROW('Hygiene Data'!C114)))</f>
        <v/>
      </c>
      <c r="DP120" s="34" t="str">
        <f ca="1">+IF(OFFSET('Hygiene Data'!$C$13,0,10*ROW('Hygiene Data'!C114))="","",OFFSET('Hygiene Data'!$C$13,0,10*ROW('Hygiene Data'!C114)))</f>
        <v/>
      </c>
      <c r="DQ120" s="34" t="str">
        <f ca="1">+IF(OFFSET('Hygiene Data'!$C$14,0,10*ROW('Hygiene Data'!C114))="","",OFFSET('Hygiene Data'!$C$14,0,10*ROW('Hygiene Data'!C114)))</f>
        <v/>
      </c>
      <c r="DR120" s="34" t="str">
        <f ca="1">+IF(OFFSET('Hygiene Data'!$D$12,0,10*ROW('Hygiene Data'!D114))="","",OFFSET('Hygiene Data'!$D$12,0,10*ROW('Hygiene Data'!D114)))</f>
        <v/>
      </c>
      <c r="DS120" s="34" t="str">
        <f ca="1">+IF(OFFSET('Hygiene Data'!$D$13,0,10*ROW('Hygiene Data'!D114))="","",OFFSET('Hygiene Data'!$D$13,0,10*ROW('Hygiene Data'!D114)))</f>
        <v/>
      </c>
      <c r="DT120" s="34" t="str">
        <f ca="1">+IF(OFFSET('Hygiene Data'!$D$14,0,10*ROW('Hygiene Data'!D114))="","",OFFSET('Hygiene Data'!$D$14,0,10*ROW('Hygiene Data'!D114)))</f>
        <v/>
      </c>
      <c r="DU120" s="34" t="str">
        <f ca="1">+IF(OFFSET('Hygiene Data'!$E$12,0,10*ROW('Hygiene Data'!E114))="","",OFFSET('Hygiene Data'!$E$12,0,10*ROW('Hygiene Data'!E114)))</f>
        <v/>
      </c>
      <c r="DV120" s="34" t="str">
        <f ca="1">+IF(OFFSET('Hygiene Data'!$E$13,0,10*ROW('Hygiene Data'!E114))="","",OFFSET('Hygiene Data'!$E$13,0,10*ROW('Hygiene Data'!E114)))</f>
        <v/>
      </c>
      <c r="DW120" s="34" t="str">
        <f ca="1">+IF(OFFSET('Hygiene Data'!$E$14,0,10*ROW('Hygiene Data'!E114))="","",OFFSET('Hygiene Data'!$E$14,0,10*ROW('Hygiene Data'!E114)))</f>
        <v/>
      </c>
      <c r="DX120" s="34" t="str">
        <f ca="1">+IF(OFFSET('Hygiene Data'!$F$12,0,10*ROW('Hygiene Data'!F114))="","",OFFSET('Hygiene Data'!$F$12,0,10*ROW('Hygiene Data'!F114)))</f>
        <v/>
      </c>
      <c r="DY120" s="34" t="str">
        <f ca="1">+IF(OFFSET('Hygiene Data'!$F$13,0,10*ROW('Hygiene Data'!F114))="","",OFFSET('Hygiene Data'!$F$13,0,10*ROW('Hygiene Data'!F114)))</f>
        <v/>
      </c>
      <c r="DZ120" s="34" t="str">
        <f ca="1">+IF(OFFSET('Hygiene Data'!$F$14,0,10*ROW('Hygiene Data'!F114))="","",OFFSET('Hygiene Data'!$F$14,0,10*ROW('Hygiene Data'!F114)))</f>
        <v/>
      </c>
      <c r="EA120" s="34" t="str">
        <f ca="1">+IF(OFFSET('Hygiene Data'!$G$12,0,10*ROW('Hygiene Data'!G114))="","",OFFSET('Hygiene Data'!$G$12,0,10*ROW('Hygiene Data'!G114)))</f>
        <v/>
      </c>
      <c r="EB120" s="34" t="str">
        <f ca="1">+IF(OFFSET('Hygiene Data'!$G$13,0,10*ROW('Hygiene Data'!G114))="","",OFFSET('Hygiene Data'!$G$13,0,10*ROW('Hygiene Data'!G114)))</f>
        <v/>
      </c>
      <c r="EC120" s="34" t="str">
        <f ca="1">+IF(OFFSET('Hygiene Data'!$G$14,0,10*ROW('Hygiene Data'!G114))="","",OFFSET('Hygiene Data'!$G$14,0,10*ROW('Hygiene Data'!G114)))</f>
        <v/>
      </c>
      <c r="ED120" s="34" t="str">
        <f ca="1">+IF(OFFSET('Hygiene Data'!$H$12,0,10*ROW('Hygiene Data'!H114))="","",OFFSET('Hygiene Data'!$H$12,0,10*ROW('Hygiene Data'!H114)))</f>
        <v/>
      </c>
      <c r="EE120" s="34" t="str">
        <f ca="1">+IF(OFFSET('Hygiene Data'!$H$13,0,10*ROW('Hygiene Data'!H114))="","",OFFSET('Hygiene Data'!$H$13,0,10*ROW('Hygiene Data'!H114)))</f>
        <v/>
      </c>
      <c r="EF120" s="34" t="str">
        <f ca="1">+IF(OFFSET('Hygiene Data'!$H$14,0,10*ROW('Hygiene Data'!H114))="","",OFFSET('Hygiene Data'!$H$14,0,10*ROW('Hygiene Data'!H114)))</f>
        <v/>
      </c>
    </row>
    <row r="121" spans="1:136" x14ac:dyDescent="0.25">
      <c r="A121" s="57" t="str">
        <f ca="1">+IF(OFFSET('Water Data'!$B$1,0,10*ROW('Water Data'!B118))="","",OFFSET('Water Data'!$B$1,0,10*ROW('Water Data'!B118)))</f>
        <v/>
      </c>
      <c r="B121" s="57" t="str">
        <f ca="1">+IF(OFFSET('Water Data'!$A$3,0,10*ROW('Water Data'!A118))="","",OFFSET('Water Data'!$A$3,0,10*ROW('Water Data'!A118)))</f>
        <v/>
      </c>
      <c r="C121" s="57" t="str">
        <f ca="1">+IF(OFFSET('Water Data'!$C$3,0,10*ROW('Water Data'!C118))="","",OFFSET('Water Data'!$C$3,0,10*ROW('Water Data'!C118)))</f>
        <v/>
      </c>
      <c r="D121" s="249" t="e">
        <f ca="1">+IF(AND(ISNUMBER(OFFSET('Water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9" t="e">
        <f ca="1">+IF(AND(ISNUMBER(OFFSET('Water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9" t="e">
        <f ca="1">+IF(AND(ISNUMBER(OFFSET('Water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9" t="e">
        <f ca="1">+IF(AND(ISNUMBER(OFFSET('Water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9" t="e">
        <f ca="1">+IF(AND(ISNUMBER(OFFSET('Water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9" t="e">
        <f ca="1">+IF(AND(ISNUMBER(OFFSET('Water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9" t="e">
        <f ca="1">+IF(AND(ISNUMBER(OFFSET('Water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9" t="e">
        <f ca="1">+IF(AND(ISNUMBER(OFFSET('Water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9" t="e">
        <f ca="1">+IF(AND(ISNUMBER(OFFSET('Water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9" t="e">
        <f ca="1">+IF(AND(ISNUMBER(OFFSET('Water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9" t="e">
        <f ca="1">+IF(AND(ISNUMBER(OFFSET('Water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9" t="e">
        <f ca="1">+IF(AND(ISNUMBER(OFFSET('Water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9" t="e">
        <f ca="1">+IF(AND(ISNUMBER(OFFSET('Water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9" t="e">
        <f ca="1">+IF(AND(ISNUMBER(OFFSET('Water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9" t="e">
        <f ca="1">+IF(AND(ISNUMBER(OFFSET('Water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9" t="e">
        <f ca="1">+IF(AND(ISNUMBER(OFFSET('Water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9" t="e">
        <f ca="1">+IF(AND(ISNUMBER(OFFSET('Water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9" t="e">
        <f ca="1">+IF(AND(ISNUMBER(OFFSET('Water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0" t="e">
        <f ca="1">+IF(AND(ISNUMBER(OFFSET('Sanitation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0" t="e">
        <f ca="1">+IF(AND(ISNUMBER(OFFSET('Sanitation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0" t="e">
        <f ca="1">+IF(AND(ISNUMBER(OFFSET('Sanitation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0" t="e">
        <f ca="1">+IF(AND(ISNUMBER(OFFSET('Sanitation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0" t="e">
        <f ca="1">+IF(AND(ISNUMBER(OFFSET('Sanitation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0" t="e">
        <f ca="1">+IF(AND(ISNUMBER(OFFSET('Sanitation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0" t="e">
        <f ca="1">+IF(AND(ISNUMBER(OFFSET('Sanitation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0" t="e">
        <f ca="1">+IF(AND(ISNUMBER(OFFSET('Sanitation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0" t="e">
        <f ca="1">+IF(AND(ISNUMBER(OFFSET('Sanitation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0" t="e">
        <f ca="1">+IF(AND(ISNUMBER(OFFSET('Sanitation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0" t="e">
        <f ca="1">+IF(AND(ISNUMBER(OFFSET('Sanitation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0" t="e">
        <f ca="1">+IF(AND(ISNUMBER(OFFSET('Sanitation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0" t="e">
        <f ca="1">+IF(AND(ISNUMBER(OFFSET('Sanitation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0" t="e">
        <f ca="1">+IF(AND(ISNUMBER(OFFSET('Sanitation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0" t="e">
        <f ca="1">+IF(AND(ISNUMBER(OFFSET('Sanitation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0" t="e">
        <f ca="1">+IF(AND(ISNUMBER(OFFSET('Sanitation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0" t="e">
        <f ca="1">+IF(AND(ISNUMBER(OFFSET('Sanitation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0" t="e">
        <f ca="1">+IF(AND(ISNUMBER(OFFSET('Sanitation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0" t="e">
        <f ca="1">+IF(AND(ISNUMBER(OFFSET('Sanitation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0" t="e">
        <f ca="1">+IF(AND(ISNUMBER(OFFSET('Sanitation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0" t="e">
        <f ca="1">+IF(AND(ISNUMBER(OFFSET('Sanitation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0" t="e">
        <f ca="1">+IF(AND(ISNUMBER(OFFSET('Sanitation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0" t="e">
        <f ca="1">+IF(AND(ISNUMBER(OFFSET('Sanitation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0" t="e">
        <f ca="1">+IF(AND(ISNUMBER(OFFSET('Sanitation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0" t="e">
        <f ca="1">+IF(AND(ISNUMBER(OFFSET('Sanitation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0" t="e">
        <f ca="1">+IF(AND(ISNUMBER(OFFSET('Sanitation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0" t="e">
        <f ca="1">+IF(AND(ISNUMBER(OFFSET('Sanitation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0" t="e">
        <f ca="1">+IF(AND(ISNUMBER(OFFSET('Sanitation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0" t="e">
        <f ca="1">+IF(AND(ISNUMBER(OFFSET('Sanitation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0" t="e">
        <f ca="1">+IF(AND(ISNUMBER(OFFSET('Sanitation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1" t="e">
        <f ca="1">+IF(AND(ISNUMBER(OFFSET('Hygiene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1" t="e">
        <f ca="1">+IF(AND(ISNUMBER(OFFSET('Hygiene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1" t="e">
        <f ca="1">+IF(AND(ISNUMBER(OFFSET('Hygiene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1" t="e">
        <f ca="1">+IF(AND(ISNUMBER(OFFSET('Hygiene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1" t="e">
        <f ca="1">+IF(AND(ISNUMBER(OFFSET('Hygiene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1" t="e">
        <f ca="1">+IF(AND(ISNUMBER(OFFSET('Hygiene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1" t="e">
        <f ca="1">+IF(AND(ISNUMBER(OFFSET('Hygiene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1" t="e">
        <f ca="1">+IF(AND(ISNUMBER(OFFSET('Hygiene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1" t="e">
        <f ca="1">+IF(AND(ISNUMBER(OFFSET('Hygiene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1" t="e">
        <f ca="1">+IF(AND(ISNUMBER(OFFSET('Hygiene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1" t="e">
        <f ca="1">+IF(AND(ISNUMBER(OFFSET('Hygiene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1" t="e">
        <f ca="1">+IF(AND(ISNUMBER(OFFSET('Hygiene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1" t="e">
        <f ca="1">+IF(AND(ISNUMBER(OFFSET('Hygiene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1" t="e">
        <f ca="1">+IF(AND(ISNUMBER(OFFSET('Hygiene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1" t="e">
        <f ca="1">+IF(AND(ISNUMBER(OFFSET('Hygiene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1" t="e">
        <f ca="1">+IF(AND(ISNUMBER(OFFSET('Hygiene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1" t="e">
        <f ca="1">+IF(AND(ISNUMBER(OFFSET('Hygiene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1" t="e">
        <f ca="1">+IF(AND(ISNUMBER(OFFSET('Hygiene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1">+IF(OFFSET('Water Data'!$C$28,0,10*ROW('Water Data'!C115))="","",OFFSET('Water Data'!$C$28,0,10*ROW('Water Data'!C115)))</f>
        <v/>
      </c>
      <c r="BT121" s="34" t="str">
        <f ca="1">+IF(OFFSET('Water Data'!$C$29,0,10*ROW('Water Data'!C115))="","",OFFSET('Water Data'!$C$29,0,10*ROW('Water Data'!C115)))</f>
        <v/>
      </c>
      <c r="BU121" s="34" t="str">
        <f ca="1">+IF(OFFSET('Water Data'!$C$30,0,10*ROW('Water Data'!C115))="","",OFFSET('Water Data'!$C$30,0,10*ROW('Water Data'!C115)))</f>
        <v/>
      </c>
      <c r="BV121" s="34" t="str">
        <f ca="1">+IF(OFFSET('Water Data'!$D$28,0,10*ROW('Water Data'!D115))="","",OFFSET('Water Data'!$D$28,0,10*ROW('Water Data'!D115)))</f>
        <v/>
      </c>
      <c r="BW121" s="34" t="str">
        <f ca="1">+IF(OFFSET('Water Data'!$D$29,0,10*ROW('Water Data'!D115))="","",OFFSET('Water Data'!$D$29,0,10*ROW('Water Data'!D115)))</f>
        <v/>
      </c>
      <c r="BX121" s="34" t="str">
        <f ca="1">+IF(OFFSET('Water Data'!$D$30,0,10*ROW('Water Data'!D115))="","",OFFSET('Water Data'!$D$30,0,10*ROW('Water Data'!D115)))</f>
        <v/>
      </c>
      <c r="BY121" s="34" t="str">
        <f ca="1">+IF(OFFSET('Water Data'!$E$28,0,10*ROW('Water Data'!E115))="","",OFFSET('Water Data'!$E$28,0,10*ROW('Water Data'!E115)))</f>
        <v/>
      </c>
      <c r="BZ121" s="34" t="str">
        <f ca="1">+IF(OFFSET('Water Data'!$E$29,0,10*ROW('Water Data'!E115))="","",OFFSET('Water Data'!$E$29,0,10*ROW('Water Data'!E115)))</f>
        <v/>
      </c>
      <c r="CA121" s="34" t="str">
        <f ca="1">+IF(OFFSET('Water Data'!$E$30,0,10*ROW('Water Data'!E115))="","",OFFSET('Water Data'!$E$30,0,10*ROW('Water Data'!E115)))</f>
        <v/>
      </c>
      <c r="CB121" s="34" t="str">
        <f ca="1">+IF(OFFSET('Water Data'!$F$28,0,10*ROW('Water Data'!F115))="","",OFFSET('Water Data'!$F$28,0,10*ROW('Water Data'!F115)))</f>
        <v/>
      </c>
      <c r="CC121" s="34" t="str">
        <f ca="1">+IF(OFFSET('Water Data'!$F$29,0,10*ROW('Water Data'!F115))="","",OFFSET('Water Data'!$F$29,0,10*ROW('Water Data'!F115)))</f>
        <v/>
      </c>
      <c r="CD121" s="34" t="str">
        <f ca="1">+IF(OFFSET('Water Data'!$F$30,0,10*ROW('Water Data'!F115))="","",OFFSET('Water Data'!$F$30,0,10*ROW('Water Data'!F115)))</f>
        <v/>
      </c>
      <c r="CE121" s="34" t="str">
        <f ca="1">+IF(OFFSET('Water Data'!$G$28,0,10*ROW('Water Data'!G115))="","",OFFSET('Water Data'!$G$28,0,10*ROW('Water Data'!G115)))</f>
        <v/>
      </c>
      <c r="CF121" s="34" t="str">
        <f ca="1">+IF(OFFSET('Water Data'!$G$29,0,10*ROW('Water Data'!G115))="","",OFFSET('Water Data'!$G$29,0,10*ROW('Water Data'!G115)))</f>
        <v/>
      </c>
      <c r="CG121" s="34" t="str">
        <f ca="1">+IF(OFFSET('Water Data'!$G$30,0,10*ROW('Water Data'!G115))="","",OFFSET('Water Data'!$G$30,0,10*ROW('Water Data'!G115)))</f>
        <v/>
      </c>
      <c r="CH121" s="34" t="str">
        <f ca="1">+IF(OFFSET('Water Data'!$H$28,0,10*ROW('Water Data'!H115))="","",OFFSET('Water Data'!$H$28,0,10*ROW('Water Data'!H115)))</f>
        <v/>
      </c>
      <c r="CI121" s="34" t="str">
        <f ca="1">+IF(OFFSET('Water Data'!$H$29,0,10*ROW('Water Data'!H115))="","",OFFSET('Water Data'!$H$29,0,10*ROW('Water Data'!H115)))</f>
        <v/>
      </c>
      <c r="CJ121" s="34" t="str">
        <f ca="1">+IF(OFFSET('Water Data'!$H$30,0,10*ROW('Water Data'!H115))="","",OFFSET('Water Data'!$H$30,0,10*ROW('Water Data'!H115)))</f>
        <v/>
      </c>
      <c r="CK121" s="34" t="str">
        <f ca="1">+IF(OFFSET('Sanitation Data'!$C$29,0,10*ROW('Sanitation Data'!C115))="","",OFFSET('Sanitation Data'!$C$29,0,10*ROW('Sanitation Data'!C115)))</f>
        <v/>
      </c>
      <c r="CL121" s="34" t="str">
        <f ca="1">+IF(OFFSET('Sanitation Data'!$C$30,0,10*ROW('Sanitation Data'!C115))="","",OFFSET('Sanitation Data'!$C$30,0,10*ROW('Sanitation Data'!C115)))</f>
        <v/>
      </c>
      <c r="CM121" s="34" t="str">
        <f ca="1">+IF(OFFSET('Sanitation Data'!$C$31,0,10*ROW('Sanitation Data'!C115))="","",OFFSET('Sanitation Data'!$C$31,0,10*ROW('Sanitation Data'!C115)))</f>
        <v/>
      </c>
      <c r="CN121" s="34" t="str">
        <f ca="1">+IF(OFFSET('Sanitation Data'!$C$32,0,10*ROW('Sanitation Data'!C115))="","",OFFSET('Sanitation Data'!$C$32,0,10*ROW('Sanitation Data'!C115)))</f>
        <v/>
      </c>
      <c r="CO121" s="34" t="str">
        <f ca="1">+IF(OFFSET('Sanitation Data'!$C$33,0,10*ROW('Sanitation Data'!C115))="","",OFFSET('Sanitation Data'!$C$33,0,10*ROW('Sanitation Data'!C115)))</f>
        <v/>
      </c>
      <c r="CP121" s="34" t="str">
        <f ca="1">+IF(OFFSET('Sanitation Data'!$D$29,0,10*ROW('Sanitation Data'!D115))="","",OFFSET('Sanitation Data'!$D$29,0,10*ROW('Sanitation Data'!D115)))</f>
        <v/>
      </c>
      <c r="CQ121" s="34" t="str">
        <f ca="1">+IF(OFFSET('Sanitation Data'!$D$30,0,10*ROW('Sanitation Data'!D115))="","",OFFSET('Sanitation Data'!$D$30,0,10*ROW('Sanitation Data'!D115)))</f>
        <v/>
      </c>
      <c r="CR121" s="34" t="str">
        <f ca="1">+IF(OFFSET('Sanitation Data'!$D$31,0,10*ROW('Sanitation Data'!D115))="","",OFFSET('Sanitation Data'!$D$31,0,10*ROW('Sanitation Data'!D115)))</f>
        <v/>
      </c>
      <c r="CS121" s="34" t="str">
        <f ca="1">+IF(OFFSET('Sanitation Data'!$D$32,0,10*ROW('Sanitation Data'!D115))="","",OFFSET('Sanitation Data'!$D$32,0,10*ROW('Sanitation Data'!D115)))</f>
        <v/>
      </c>
      <c r="CT121" s="34" t="str">
        <f ca="1">+IF(OFFSET('Sanitation Data'!$D$33,0,10*ROW('Sanitation Data'!D115))="","",OFFSET('Sanitation Data'!$D$33,0,10*ROW('Sanitation Data'!D115)))</f>
        <v/>
      </c>
      <c r="CU121" s="34" t="str">
        <f ca="1">+IF(OFFSET('Sanitation Data'!$E$29,0,10*ROW('Sanitation Data'!E115))="","",OFFSET('Sanitation Data'!$E$29,0,10*ROW('Sanitation Data'!E115)))</f>
        <v/>
      </c>
      <c r="CV121" s="34" t="str">
        <f ca="1">+IF(OFFSET('Sanitation Data'!$E$30,0,10*ROW('Sanitation Data'!E115))="","",OFFSET('Sanitation Data'!$E$30,0,10*ROW('Sanitation Data'!E115)))</f>
        <v/>
      </c>
      <c r="CW121" s="34" t="str">
        <f ca="1">+IF(OFFSET('Sanitation Data'!$E$31,0,10*ROW('Sanitation Data'!E115))="","",OFFSET('Sanitation Data'!$E$31,0,10*ROW('Sanitation Data'!E115)))</f>
        <v/>
      </c>
      <c r="CX121" s="34" t="str">
        <f ca="1">+IF(OFFSET('Sanitation Data'!$E$32,0,10*ROW('Sanitation Data'!E115))="","",OFFSET('Sanitation Data'!$E$32,0,10*ROW('Sanitation Data'!E115)))</f>
        <v/>
      </c>
      <c r="CY121" s="34" t="str">
        <f ca="1">+IF(OFFSET('Sanitation Data'!$E$33,0,10*ROW('Sanitation Data'!E115))="","",OFFSET('Sanitation Data'!$E$33,0,10*ROW('Sanitation Data'!E115)))</f>
        <v/>
      </c>
      <c r="CZ121" s="34" t="str">
        <f ca="1">+IF(OFFSET('Sanitation Data'!$F$29,0,10*ROW('Sanitation Data'!F115))="","",OFFSET('Sanitation Data'!$F$29,0,10*ROW('Sanitation Data'!F115)))</f>
        <v/>
      </c>
      <c r="DA121" s="34" t="str">
        <f ca="1">+IF(OFFSET('Sanitation Data'!$F$30,0,10*ROW('Sanitation Data'!F115))="","",OFFSET('Sanitation Data'!$F$30,0,10*ROW('Sanitation Data'!F115)))</f>
        <v/>
      </c>
      <c r="DB121" s="34" t="str">
        <f ca="1">+IF(OFFSET('Sanitation Data'!$F$31,0,10*ROW('Sanitation Data'!F115))="","",OFFSET('Sanitation Data'!$F$31,0,10*ROW('Sanitation Data'!F115)))</f>
        <v/>
      </c>
      <c r="DC121" s="34" t="str">
        <f ca="1">+IF(OFFSET('Sanitation Data'!$F$32,0,10*ROW('Sanitation Data'!F115))="","",OFFSET('Sanitation Data'!$F$32,0,10*ROW('Sanitation Data'!F115)))</f>
        <v/>
      </c>
      <c r="DD121" s="34" t="str">
        <f ca="1">+IF(OFFSET('Sanitation Data'!$F$33,0,10*ROW('Sanitation Data'!F115))="","",OFFSET('Sanitation Data'!$F$33,0,10*ROW('Sanitation Data'!F115)))</f>
        <v/>
      </c>
      <c r="DE121" s="34" t="str">
        <f ca="1">+IF(OFFSET('Sanitation Data'!$G$29,0,10*ROW('Sanitation Data'!G115))="","",OFFSET('Sanitation Data'!$G$29,0,10*ROW('Sanitation Data'!G115)))</f>
        <v/>
      </c>
      <c r="DF121" s="34" t="str">
        <f ca="1">+IF(OFFSET('Sanitation Data'!$G$30,0,10*ROW('Sanitation Data'!G115))="","",OFFSET('Sanitation Data'!$G$30,0,10*ROW('Sanitation Data'!G115)))</f>
        <v/>
      </c>
      <c r="DG121" s="34" t="str">
        <f ca="1">+IF(OFFSET('Sanitation Data'!$G$31,0,10*ROW('Sanitation Data'!G115))="","",OFFSET('Sanitation Data'!$G$31,0,10*ROW('Sanitation Data'!G115)))</f>
        <v/>
      </c>
      <c r="DH121" s="34" t="str">
        <f ca="1">+IF(OFFSET('Sanitation Data'!$G$32,0,10*ROW('Sanitation Data'!G115))="","",OFFSET('Sanitation Data'!$G$32,0,10*ROW('Sanitation Data'!G115)))</f>
        <v/>
      </c>
      <c r="DI121" s="34" t="str">
        <f ca="1">+IF(OFFSET('Sanitation Data'!$G$33,0,10*ROW('Sanitation Data'!G115))="","",OFFSET('Sanitation Data'!$G$33,0,10*ROW('Sanitation Data'!G115)))</f>
        <v/>
      </c>
      <c r="DJ121" s="34" t="str">
        <f ca="1">+IF(OFFSET('Sanitation Data'!$H$29,0,10*ROW('Sanitation Data'!H115))="","",OFFSET('Sanitation Data'!$H$29,0,10*ROW('Sanitation Data'!H115)))</f>
        <v/>
      </c>
      <c r="DK121" s="34" t="str">
        <f ca="1">+IF(OFFSET('Sanitation Data'!$H$30,0,10*ROW('Sanitation Data'!H115))="","",OFFSET('Sanitation Data'!$H$30,0,10*ROW('Sanitation Data'!H115)))</f>
        <v/>
      </c>
      <c r="DL121" s="34" t="str">
        <f ca="1">+IF(OFFSET('Sanitation Data'!$H$31,0,10*ROW('Sanitation Data'!H115))="","",OFFSET('Sanitation Data'!$H$31,0,10*ROW('Sanitation Data'!H115)))</f>
        <v/>
      </c>
      <c r="DM121" s="34" t="str">
        <f ca="1">+IF(OFFSET('Sanitation Data'!$H$32,0,10*ROW('Sanitation Data'!H115))="","",OFFSET('Sanitation Data'!$H$32,0,10*ROW('Sanitation Data'!H115)))</f>
        <v/>
      </c>
      <c r="DN121" s="34" t="str">
        <f ca="1">+IF(OFFSET('Sanitation Data'!$H$33,0,10*ROW('Sanitation Data'!H115))="","",OFFSET('Sanitation Data'!$H$33,0,10*ROW('Sanitation Data'!H115)))</f>
        <v/>
      </c>
      <c r="DO121" s="34" t="str">
        <f ca="1">+IF(OFFSET('Hygiene Data'!$C$12,0,10*ROW('Hygiene Data'!C115))="","",OFFSET('Hygiene Data'!$C$12,0,10*ROW('Hygiene Data'!C115)))</f>
        <v/>
      </c>
      <c r="DP121" s="34" t="str">
        <f ca="1">+IF(OFFSET('Hygiene Data'!$C$13,0,10*ROW('Hygiene Data'!C115))="","",OFFSET('Hygiene Data'!$C$13,0,10*ROW('Hygiene Data'!C115)))</f>
        <v/>
      </c>
      <c r="DQ121" s="34" t="str">
        <f ca="1">+IF(OFFSET('Hygiene Data'!$C$14,0,10*ROW('Hygiene Data'!C115))="","",OFFSET('Hygiene Data'!$C$14,0,10*ROW('Hygiene Data'!C115)))</f>
        <v/>
      </c>
      <c r="DR121" s="34" t="str">
        <f ca="1">+IF(OFFSET('Hygiene Data'!$D$12,0,10*ROW('Hygiene Data'!D115))="","",OFFSET('Hygiene Data'!$D$12,0,10*ROW('Hygiene Data'!D115)))</f>
        <v/>
      </c>
      <c r="DS121" s="34" t="str">
        <f ca="1">+IF(OFFSET('Hygiene Data'!$D$13,0,10*ROW('Hygiene Data'!D115))="","",OFFSET('Hygiene Data'!$D$13,0,10*ROW('Hygiene Data'!D115)))</f>
        <v/>
      </c>
      <c r="DT121" s="34" t="str">
        <f ca="1">+IF(OFFSET('Hygiene Data'!$D$14,0,10*ROW('Hygiene Data'!D115))="","",OFFSET('Hygiene Data'!$D$14,0,10*ROW('Hygiene Data'!D115)))</f>
        <v/>
      </c>
      <c r="DU121" s="34" t="str">
        <f ca="1">+IF(OFFSET('Hygiene Data'!$E$12,0,10*ROW('Hygiene Data'!E115))="","",OFFSET('Hygiene Data'!$E$12,0,10*ROW('Hygiene Data'!E115)))</f>
        <v/>
      </c>
      <c r="DV121" s="34" t="str">
        <f ca="1">+IF(OFFSET('Hygiene Data'!$E$13,0,10*ROW('Hygiene Data'!E115))="","",OFFSET('Hygiene Data'!$E$13,0,10*ROW('Hygiene Data'!E115)))</f>
        <v/>
      </c>
      <c r="DW121" s="34" t="str">
        <f ca="1">+IF(OFFSET('Hygiene Data'!$E$14,0,10*ROW('Hygiene Data'!E115))="","",OFFSET('Hygiene Data'!$E$14,0,10*ROW('Hygiene Data'!E115)))</f>
        <v/>
      </c>
      <c r="DX121" s="34" t="str">
        <f ca="1">+IF(OFFSET('Hygiene Data'!$F$12,0,10*ROW('Hygiene Data'!F115))="","",OFFSET('Hygiene Data'!$F$12,0,10*ROW('Hygiene Data'!F115)))</f>
        <v/>
      </c>
      <c r="DY121" s="34" t="str">
        <f ca="1">+IF(OFFSET('Hygiene Data'!$F$13,0,10*ROW('Hygiene Data'!F115))="","",OFFSET('Hygiene Data'!$F$13,0,10*ROW('Hygiene Data'!F115)))</f>
        <v/>
      </c>
      <c r="DZ121" s="34" t="str">
        <f ca="1">+IF(OFFSET('Hygiene Data'!$F$14,0,10*ROW('Hygiene Data'!F115))="","",OFFSET('Hygiene Data'!$F$14,0,10*ROW('Hygiene Data'!F115)))</f>
        <v/>
      </c>
      <c r="EA121" s="34" t="str">
        <f ca="1">+IF(OFFSET('Hygiene Data'!$G$12,0,10*ROW('Hygiene Data'!G115))="","",OFFSET('Hygiene Data'!$G$12,0,10*ROW('Hygiene Data'!G115)))</f>
        <v/>
      </c>
      <c r="EB121" s="34" t="str">
        <f ca="1">+IF(OFFSET('Hygiene Data'!$G$13,0,10*ROW('Hygiene Data'!G115))="","",OFFSET('Hygiene Data'!$G$13,0,10*ROW('Hygiene Data'!G115)))</f>
        <v/>
      </c>
      <c r="EC121" s="34" t="str">
        <f ca="1">+IF(OFFSET('Hygiene Data'!$G$14,0,10*ROW('Hygiene Data'!G115))="","",OFFSET('Hygiene Data'!$G$14,0,10*ROW('Hygiene Data'!G115)))</f>
        <v/>
      </c>
      <c r="ED121" s="34" t="str">
        <f ca="1">+IF(OFFSET('Hygiene Data'!$H$12,0,10*ROW('Hygiene Data'!H115))="","",OFFSET('Hygiene Data'!$H$12,0,10*ROW('Hygiene Data'!H115)))</f>
        <v/>
      </c>
      <c r="EE121" s="34" t="str">
        <f ca="1">+IF(OFFSET('Hygiene Data'!$H$13,0,10*ROW('Hygiene Data'!H115))="","",OFFSET('Hygiene Data'!$H$13,0,10*ROW('Hygiene Data'!H115)))</f>
        <v/>
      </c>
      <c r="EF121" s="34" t="str">
        <f ca="1">+IF(OFFSET('Hygiene Data'!$H$14,0,10*ROW('Hygiene Data'!H115))="","",OFFSET('Hygiene Data'!$H$14,0,10*ROW('Hygiene Data'!H115)))</f>
        <v/>
      </c>
    </row>
    <row r="122" spans="1:136" x14ac:dyDescent="0.25">
      <c r="A122" s="57" t="str">
        <f ca="1">+IF(OFFSET('Water Data'!$B$1,0,10*ROW('Water Data'!B119))="","",OFFSET('Water Data'!$B$1,0,10*ROW('Water Data'!B119)))</f>
        <v/>
      </c>
      <c r="B122" s="57" t="str">
        <f ca="1">+IF(OFFSET('Water Data'!$A$3,0,10*ROW('Water Data'!A119))="","",OFFSET('Water Data'!$A$3,0,10*ROW('Water Data'!A119)))</f>
        <v/>
      </c>
      <c r="C122" s="57" t="str">
        <f ca="1">+IF(OFFSET('Water Data'!$C$3,0,10*ROW('Water Data'!C119))="","",OFFSET('Water Data'!$C$3,0,10*ROW('Water Data'!C119)))</f>
        <v/>
      </c>
      <c r="D122" s="249" t="e">
        <f ca="1">+IF(AND(ISNUMBER(OFFSET('Water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9" t="e">
        <f ca="1">+IF(AND(ISNUMBER(OFFSET('Water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9" t="e">
        <f ca="1">+IF(AND(ISNUMBER(OFFSET('Water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9" t="e">
        <f ca="1">+IF(AND(ISNUMBER(OFFSET('Water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9" t="e">
        <f ca="1">+IF(AND(ISNUMBER(OFFSET('Water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9" t="e">
        <f ca="1">+IF(AND(ISNUMBER(OFFSET('Water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9" t="e">
        <f ca="1">+IF(AND(ISNUMBER(OFFSET('Water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9" t="e">
        <f ca="1">+IF(AND(ISNUMBER(OFFSET('Water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9" t="e">
        <f ca="1">+IF(AND(ISNUMBER(OFFSET('Water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9" t="e">
        <f ca="1">+IF(AND(ISNUMBER(OFFSET('Water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9" t="e">
        <f ca="1">+IF(AND(ISNUMBER(OFFSET('Water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9" t="e">
        <f ca="1">+IF(AND(ISNUMBER(OFFSET('Water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9" t="e">
        <f ca="1">+IF(AND(ISNUMBER(OFFSET('Water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9" t="e">
        <f ca="1">+IF(AND(ISNUMBER(OFFSET('Water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9" t="e">
        <f ca="1">+IF(AND(ISNUMBER(OFFSET('Water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9" t="e">
        <f ca="1">+IF(AND(ISNUMBER(OFFSET('Water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9" t="e">
        <f ca="1">+IF(AND(ISNUMBER(OFFSET('Water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9" t="e">
        <f ca="1">+IF(AND(ISNUMBER(OFFSET('Water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0" t="e">
        <f ca="1">+IF(AND(ISNUMBER(OFFSET('Sanitation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0" t="e">
        <f ca="1">+IF(AND(ISNUMBER(OFFSET('Sanitation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0" t="e">
        <f ca="1">+IF(AND(ISNUMBER(OFFSET('Sanitation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0" t="e">
        <f ca="1">+IF(AND(ISNUMBER(OFFSET('Sanitation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0" t="e">
        <f ca="1">+IF(AND(ISNUMBER(OFFSET('Sanitation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0" t="e">
        <f ca="1">+IF(AND(ISNUMBER(OFFSET('Sanitation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0" t="e">
        <f ca="1">+IF(AND(ISNUMBER(OFFSET('Sanitation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0" t="e">
        <f ca="1">+IF(AND(ISNUMBER(OFFSET('Sanitation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0" t="e">
        <f ca="1">+IF(AND(ISNUMBER(OFFSET('Sanitation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0" t="e">
        <f ca="1">+IF(AND(ISNUMBER(OFFSET('Sanitation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0" t="e">
        <f ca="1">+IF(AND(ISNUMBER(OFFSET('Sanitation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0" t="e">
        <f ca="1">+IF(AND(ISNUMBER(OFFSET('Sanitation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0" t="e">
        <f ca="1">+IF(AND(ISNUMBER(OFFSET('Sanitation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0" t="e">
        <f ca="1">+IF(AND(ISNUMBER(OFFSET('Sanitation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0" t="e">
        <f ca="1">+IF(AND(ISNUMBER(OFFSET('Sanitation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0" t="e">
        <f ca="1">+IF(AND(ISNUMBER(OFFSET('Sanitation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0" t="e">
        <f ca="1">+IF(AND(ISNUMBER(OFFSET('Sanitation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0" t="e">
        <f ca="1">+IF(AND(ISNUMBER(OFFSET('Sanitation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0" t="e">
        <f ca="1">+IF(AND(ISNUMBER(OFFSET('Sanitation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0" t="e">
        <f ca="1">+IF(AND(ISNUMBER(OFFSET('Sanitation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0" t="e">
        <f ca="1">+IF(AND(ISNUMBER(OFFSET('Sanitation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0" t="e">
        <f ca="1">+IF(AND(ISNUMBER(OFFSET('Sanitation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0" t="e">
        <f ca="1">+IF(AND(ISNUMBER(OFFSET('Sanitation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0" t="e">
        <f ca="1">+IF(AND(ISNUMBER(OFFSET('Sanitation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0" t="e">
        <f ca="1">+IF(AND(ISNUMBER(OFFSET('Sanitation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0" t="e">
        <f ca="1">+IF(AND(ISNUMBER(OFFSET('Sanitation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0" t="e">
        <f ca="1">+IF(AND(ISNUMBER(OFFSET('Sanitation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0" t="e">
        <f ca="1">+IF(AND(ISNUMBER(OFFSET('Sanitation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0" t="e">
        <f ca="1">+IF(AND(ISNUMBER(OFFSET('Sanitation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0" t="e">
        <f ca="1">+IF(AND(ISNUMBER(OFFSET('Sanitation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1" t="e">
        <f ca="1">+IF(AND(ISNUMBER(OFFSET('Hygiene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1" t="e">
        <f ca="1">+IF(AND(ISNUMBER(OFFSET('Hygiene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1" t="e">
        <f ca="1">+IF(AND(ISNUMBER(OFFSET('Hygiene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1" t="e">
        <f ca="1">+IF(AND(ISNUMBER(OFFSET('Hygiene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1" t="e">
        <f ca="1">+IF(AND(ISNUMBER(OFFSET('Hygiene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1" t="e">
        <f ca="1">+IF(AND(ISNUMBER(OFFSET('Hygiene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1" t="e">
        <f ca="1">+IF(AND(ISNUMBER(OFFSET('Hygiene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1" t="e">
        <f ca="1">+IF(AND(ISNUMBER(OFFSET('Hygiene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1" t="e">
        <f ca="1">+IF(AND(ISNUMBER(OFFSET('Hygiene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1" t="e">
        <f ca="1">+IF(AND(ISNUMBER(OFFSET('Hygiene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1" t="e">
        <f ca="1">+IF(AND(ISNUMBER(OFFSET('Hygiene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1" t="e">
        <f ca="1">+IF(AND(ISNUMBER(OFFSET('Hygiene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1" t="e">
        <f ca="1">+IF(AND(ISNUMBER(OFFSET('Hygiene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1" t="e">
        <f ca="1">+IF(AND(ISNUMBER(OFFSET('Hygiene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1" t="e">
        <f ca="1">+IF(AND(ISNUMBER(OFFSET('Hygiene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1" t="e">
        <f ca="1">+IF(AND(ISNUMBER(OFFSET('Hygiene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1" t="e">
        <f ca="1">+IF(AND(ISNUMBER(OFFSET('Hygiene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1" t="e">
        <f ca="1">+IF(AND(ISNUMBER(OFFSET('Hygiene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1">+IF(OFFSET('Water Data'!$C$28,0,10*ROW('Water Data'!C116))="","",OFFSET('Water Data'!$C$28,0,10*ROW('Water Data'!C116)))</f>
        <v/>
      </c>
      <c r="BT122" s="34" t="str">
        <f ca="1">+IF(OFFSET('Water Data'!$C$29,0,10*ROW('Water Data'!C116))="","",OFFSET('Water Data'!$C$29,0,10*ROW('Water Data'!C116)))</f>
        <v/>
      </c>
      <c r="BU122" s="34" t="str">
        <f ca="1">+IF(OFFSET('Water Data'!$C$30,0,10*ROW('Water Data'!C116))="","",OFFSET('Water Data'!$C$30,0,10*ROW('Water Data'!C116)))</f>
        <v/>
      </c>
      <c r="BV122" s="34" t="str">
        <f ca="1">+IF(OFFSET('Water Data'!$D$28,0,10*ROW('Water Data'!D116))="","",OFFSET('Water Data'!$D$28,0,10*ROW('Water Data'!D116)))</f>
        <v/>
      </c>
      <c r="BW122" s="34" t="str">
        <f ca="1">+IF(OFFSET('Water Data'!$D$29,0,10*ROW('Water Data'!D116))="","",OFFSET('Water Data'!$D$29,0,10*ROW('Water Data'!D116)))</f>
        <v/>
      </c>
      <c r="BX122" s="34" t="str">
        <f ca="1">+IF(OFFSET('Water Data'!$D$30,0,10*ROW('Water Data'!D116))="","",OFFSET('Water Data'!$D$30,0,10*ROW('Water Data'!D116)))</f>
        <v/>
      </c>
      <c r="BY122" s="34" t="str">
        <f ca="1">+IF(OFFSET('Water Data'!$E$28,0,10*ROW('Water Data'!E116))="","",OFFSET('Water Data'!$E$28,0,10*ROW('Water Data'!E116)))</f>
        <v/>
      </c>
      <c r="BZ122" s="34" t="str">
        <f ca="1">+IF(OFFSET('Water Data'!$E$29,0,10*ROW('Water Data'!E116))="","",OFFSET('Water Data'!$E$29,0,10*ROW('Water Data'!E116)))</f>
        <v/>
      </c>
      <c r="CA122" s="34" t="str">
        <f ca="1">+IF(OFFSET('Water Data'!$E$30,0,10*ROW('Water Data'!E116))="","",OFFSET('Water Data'!$E$30,0,10*ROW('Water Data'!E116)))</f>
        <v/>
      </c>
      <c r="CB122" s="34" t="str">
        <f ca="1">+IF(OFFSET('Water Data'!$F$28,0,10*ROW('Water Data'!F116))="","",OFFSET('Water Data'!$F$28,0,10*ROW('Water Data'!F116)))</f>
        <v/>
      </c>
      <c r="CC122" s="34" t="str">
        <f ca="1">+IF(OFFSET('Water Data'!$F$29,0,10*ROW('Water Data'!F116))="","",OFFSET('Water Data'!$F$29,0,10*ROW('Water Data'!F116)))</f>
        <v/>
      </c>
      <c r="CD122" s="34" t="str">
        <f ca="1">+IF(OFFSET('Water Data'!$F$30,0,10*ROW('Water Data'!F116))="","",OFFSET('Water Data'!$F$30,0,10*ROW('Water Data'!F116)))</f>
        <v/>
      </c>
      <c r="CE122" s="34" t="str">
        <f ca="1">+IF(OFFSET('Water Data'!$G$28,0,10*ROW('Water Data'!G116))="","",OFFSET('Water Data'!$G$28,0,10*ROW('Water Data'!G116)))</f>
        <v/>
      </c>
      <c r="CF122" s="34" t="str">
        <f ca="1">+IF(OFFSET('Water Data'!$G$29,0,10*ROW('Water Data'!G116))="","",OFFSET('Water Data'!$G$29,0,10*ROW('Water Data'!G116)))</f>
        <v/>
      </c>
      <c r="CG122" s="34" t="str">
        <f ca="1">+IF(OFFSET('Water Data'!$G$30,0,10*ROW('Water Data'!G116))="","",OFFSET('Water Data'!$G$30,0,10*ROW('Water Data'!G116)))</f>
        <v/>
      </c>
      <c r="CH122" s="34" t="str">
        <f ca="1">+IF(OFFSET('Water Data'!$H$28,0,10*ROW('Water Data'!H116))="","",OFFSET('Water Data'!$H$28,0,10*ROW('Water Data'!H116)))</f>
        <v/>
      </c>
      <c r="CI122" s="34" t="str">
        <f ca="1">+IF(OFFSET('Water Data'!$H$29,0,10*ROW('Water Data'!H116))="","",OFFSET('Water Data'!$H$29,0,10*ROW('Water Data'!H116)))</f>
        <v/>
      </c>
      <c r="CJ122" s="34" t="str">
        <f ca="1">+IF(OFFSET('Water Data'!$H$30,0,10*ROW('Water Data'!H116))="","",OFFSET('Water Data'!$H$30,0,10*ROW('Water Data'!H116)))</f>
        <v/>
      </c>
      <c r="CK122" s="34" t="str">
        <f ca="1">+IF(OFFSET('Sanitation Data'!$C$29,0,10*ROW('Sanitation Data'!C116))="","",OFFSET('Sanitation Data'!$C$29,0,10*ROW('Sanitation Data'!C116)))</f>
        <v/>
      </c>
      <c r="CL122" s="34" t="str">
        <f ca="1">+IF(OFFSET('Sanitation Data'!$C$30,0,10*ROW('Sanitation Data'!C116))="","",OFFSET('Sanitation Data'!$C$30,0,10*ROW('Sanitation Data'!C116)))</f>
        <v/>
      </c>
      <c r="CM122" s="34" t="str">
        <f ca="1">+IF(OFFSET('Sanitation Data'!$C$31,0,10*ROW('Sanitation Data'!C116))="","",OFFSET('Sanitation Data'!$C$31,0,10*ROW('Sanitation Data'!C116)))</f>
        <v/>
      </c>
      <c r="CN122" s="34" t="str">
        <f ca="1">+IF(OFFSET('Sanitation Data'!$C$32,0,10*ROW('Sanitation Data'!C116))="","",OFFSET('Sanitation Data'!$C$32,0,10*ROW('Sanitation Data'!C116)))</f>
        <v/>
      </c>
      <c r="CO122" s="34" t="str">
        <f ca="1">+IF(OFFSET('Sanitation Data'!$C$33,0,10*ROW('Sanitation Data'!C116))="","",OFFSET('Sanitation Data'!$C$33,0,10*ROW('Sanitation Data'!C116)))</f>
        <v/>
      </c>
      <c r="CP122" s="34" t="str">
        <f ca="1">+IF(OFFSET('Sanitation Data'!$D$29,0,10*ROW('Sanitation Data'!D116))="","",OFFSET('Sanitation Data'!$D$29,0,10*ROW('Sanitation Data'!D116)))</f>
        <v/>
      </c>
      <c r="CQ122" s="34" t="str">
        <f ca="1">+IF(OFFSET('Sanitation Data'!$D$30,0,10*ROW('Sanitation Data'!D116))="","",OFFSET('Sanitation Data'!$D$30,0,10*ROW('Sanitation Data'!D116)))</f>
        <v/>
      </c>
      <c r="CR122" s="34" t="str">
        <f ca="1">+IF(OFFSET('Sanitation Data'!$D$31,0,10*ROW('Sanitation Data'!D116))="","",OFFSET('Sanitation Data'!$D$31,0,10*ROW('Sanitation Data'!D116)))</f>
        <v/>
      </c>
      <c r="CS122" s="34" t="str">
        <f ca="1">+IF(OFFSET('Sanitation Data'!$D$32,0,10*ROW('Sanitation Data'!D116))="","",OFFSET('Sanitation Data'!$D$32,0,10*ROW('Sanitation Data'!D116)))</f>
        <v/>
      </c>
      <c r="CT122" s="34" t="str">
        <f ca="1">+IF(OFFSET('Sanitation Data'!$D$33,0,10*ROW('Sanitation Data'!D116))="","",OFFSET('Sanitation Data'!$D$33,0,10*ROW('Sanitation Data'!D116)))</f>
        <v/>
      </c>
      <c r="CU122" s="34" t="str">
        <f ca="1">+IF(OFFSET('Sanitation Data'!$E$29,0,10*ROW('Sanitation Data'!E116))="","",OFFSET('Sanitation Data'!$E$29,0,10*ROW('Sanitation Data'!E116)))</f>
        <v/>
      </c>
      <c r="CV122" s="34" t="str">
        <f ca="1">+IF(OFFSET('Sanitation Data'!$E$30,0,10*ROW('Sanitation Data'!E116))="","",OFFSET('Sanitation Data'!$E$30,0,10*ROW('Sanitation Data'!E116)))</f>
        <v/>
      </c>
      <c r="CW122" s="34" t="str">
        <f ca="1">+IF(OFFSET('Sanitation Data'!$E$31,0,10*ROW('Sanitation Data'!E116))="","",OFFSET('Sanitation Data'!$E$31,0,10*ROW('Sanitation Data'!E116)))</f>
        <v/>
      </c>
      <c r="CX122" s="34" t="str">
        <f ca="1">+IF(OFFSET('Sanitation Data'!$E$32,0,10*ROW('Sanitation Data'!E116))="","",OFFSET('Sanitation Data'!$E$32,0,10*ROW('Sanitation Data'!E116)))</f>
        <v/>
      </c>
      <c r="CY122" s="34" t="str">
        <f ca="1">+IF(OFFSET('Sanitation Data'!$E$33,0,10*ROW('Sanitation Data'!E116))="","",OFFSET('Sanitation Data'!$E$33,0,10*ROW('Sanitation Data'!E116)))</f>
        <v/>
      </c>
      <c r="CZ122" s="34" t="str">
        <f ca="1">+IF(OFFSET('Sanitation Data'!$F$29,0,10*ROW('Sanitation Data'!F116))="","",OFFSET('Sanitation Data'!$F$29,0,10*ROW('Sanitation Data'!F116)))</f>
        <v/>
      </c>
      <c r="DA122" s="34" t="str">
        <f ca="1">+IF(OFFSET('Sanitation Data'!$F$30,0,10*ROW('Sanitation Data'!F116))="","",OFFSET('Sanitation Data'!$F$30,0,10*ROW('Sanitation Data'!F116)))</f>
        <v/>
      </c>
      <c r="DB122" s="34" t="str">
        <f ca="1">+IF(OFFSET('Sanitation Data'!$F$31,0,10*ROW('Sanitation Data'!F116))="","",OFFSET('Sanitation Data'!$F$31,0,10*ROW('Sanitation Data'!F116)))</f>
        <v/>
      </c>
      <c r="DC122" s="34" t="str">
        <f ca="1">+IF(OFFSET('Sanitation Data'!$F$32,0,10*ROW('Sanitation Data'!F116))="","",OFFSET('Sanitation Data'!$F$32,0,10*ROW('Sanitation Data'!F116)))</f>
        <v/>
      </c>
      <c r="DD122" s="34" t="str">
        <f ca="1">+IF(OFFSET('Sanitation Data'!$F$33,0,10*ROW('Sanitation Data'!F116))="","",OFFSET('Sanitation Data'!$F$33,0,10*ROW('Sanitation Data'!F116)))</f>
        <v/>
      </c>
      <c r="DE122" s="34" t="str">
        <f ca="1">+IF(OFFSET('Sanitation Data'!$G$29,0,10*ROW('Sanitation Data'!G116))="","",OFFSET('Sanitation Data'!$G$29,0,10*ROW('Sanitation Data'!G116)))</f>
        <v/>
      </c>
      <c r="DF122" s="34" t="str">
        <f ca="1">+IF(OFFSET('Sanitation Data'!$G$30,0,10*ROW('Sanitation Data'!G116))="","",OFFSET('Sanitation Data'!$G$30,0,10*ROW('Sanitation Data'!G116)))</f>
        <v/>
      </c>
      <c r="DG122" s="34" t="str">
        <f ca="1">+IF(OFFSET('Sanitation Data'!$G$31,0,10*ROW('Sanitation Data'!G116))="","",OFFSET('Sanitation Data'!$G$31,0,10*ROW('Sanitation Data'!G116)))</f>
        <v/>
      </c>
      <c r="DH122" s="34" t="str">
        <f ca="1">+IF(OFFSET('Sanitation Data'!$G$32,0,10*ROW('Sanitation Data'!G116))="","",OFFSET('Sanitation Data'!$G$32,0,10*ROW('Sanitation Data'!G116)))</f>
        <v/>
      </c>
      <c r="DI122" s="34" t="str">
        <f ca="1">+IF(OFFSET('Sanitation Data'!$G$33,0,10*ROW('Sanitation Data'!G116))="","",OFFSET('Sanitation Data'!$G$33,0,10*ROW('Sanitation Data'!G116)))</f>
        <v/>
      </c>
      <c r="DJ122" s="34" t="str">
        <f ca="1">+IF(OFFSET('Sanitation Data'!$H$29,0,10*ROW('Sanitation Data'!H116))="","",OFFSET('Sanitation Data'!$H$29,0,10*ROW('Sanitation Data'!H116)))</f>
        <v/>
      </c>
      <c r="DK122" s="34" t="str">
        <f ca="1">+IF(OFFSET('Sanitation Data'!$H$30,0,10*ROW('Sanitation Data'!H116))="","",OFFSET('Sanitation Data'!$H$30,0,10*ROW('Sanitation Data'!H116)))</f>
        <v/>
      </c>
      <c r="DL122" s="34" t="str">
        <f ca="1">+IF(OFFSET('Sanitation Data'!$H$31,0,10*ROW('Sanitation Data'!H116))="","",OFFSET('Sanitation Data'!$H$31,0,10*ROW('Sanitation Data'!H116)))</f>
        <v/>
      </c>
      <c r="DM122" s="34" t="str">
        <f ca="1">+IF(OFFSET('Sanitation Data'!$H$32,0,10*ROW('Sanitation Data'!H116))="","",OFFSET('Sanitation Data'!$H$32,0,10*ROW('Sanitation Data'!H116)))</f>
        <v/>
      </c>
      <c r="DN122" s="34" t="str">
        <f ca="1">+IF(OFFSET('Sanitation Data'!$H$33,0,10*ROW('Sanitation Data'!H116))="","",OFFSET('Sanitation Data'!$H$33,0,10*ROW('Sanitation Data'!H116)))</f>
        <v/>
      </c>
      <c r="DO122" s="34" t="str">
        <f ca="1">+IF(OFFSET('Hygiene Data'!$C$12,0,10*ROW('Hygiene Data'!C116))="","",OFFSET('Hygiene Data'!$C$12,0,10*ROW('Hygiene Data'!C116)))</f>
        <v/>
      </c>
      <c r="DP122" s="34" t="str">
        <f ca="1">+IF(OFFSET('Hygiene Data'!$C$13,0,10*ROW('Hygiene Data'!C116))="","",OFFSET('Hygiene Data'!$C$13,0,10*ROW('Hygiene Data'!C116)))</f>
        <v/>
      </c>
      <c r="DQ122" s="34" t="str">
        <f ca="1">+IF(OFFSET('Hygiene Data'!$C$14,0,10*ROW('Hygiene Data'!C116))="","",OFFSET('Hygiene Data'!$C$14,0,10*ROW('Hygiene Data'!C116)))</f>
        <v/>
      </c>
      <c r="DR122" s="34" t="str">
        <f ca="1">+IF(OFFSET('Hygiene Data'!$D$12,0,10*ROW('Hygiene Data'!D116))="","",OFFSET('Hygiene Data'!$D$12,0,10*ROW('Hygiene Data'!D116)))</f>
        <v/>
      </c>
      <c r="DS122" s="34" t="str">
        <f ca="1">+IF(OFFSET('Hygiene Data'!$D$13,0,10*ROW('Hygiene Data'!D116))="","",OFFSET('Hygiene Data'!$D$13,0,10*ROW('Hygiene Data'!D116)))</f>
        <v/>
      </c>
      <c r="DT122" s="34" t="str">
        <f ca="1">+IF(OFFSET('Hygiene Data'!$D$14,0,10*ROW('Hygiene Data'!D116))="","",OFFSET('Hygiene Data'!$D$14,0,10*ROW('Hygiene Data'!D116)))</f>
        <v/>
      </c>
      <c r="DU122" s="34" t="str">
        <f ca="1">+IF(OFFSET('Hygiene Data'!$E$12,0,10*ROW('Hygiene Data'!E116))="","",OFFSET('Hygiene Data'!$E$12,0,10*ROW('Hygiene Data'!E116)))</f>
        <v/>
      </c>
      <c r="DV122" s="34" t="str">
        <f ca="1">+IF(OFFSET('Hygiene Data'!$E$13,0,10*ROW('Hygiene Data'!E116))="","",OFFSET('Hygiene Data'!$E$13,0,10*ROW('Hygiene Data'!E116)))</f>
        <v/>
      </c>
      <c r="DW122" s="34" t="str">
        <f ca="1">+IF(OFFSET('Hygiene Data'!$E$14,0,10*ROW('Hygiene Data'!E116))="","",OFFSET('Hygiene Data'!$E$14,0,10*ROW('Hygiene Data'!E116)))</f>
        <v/>
      </c>
      <c r="DX122" s="34" t="str">
        <f ca="1">+IF(OFFSET('Hygiene Data'!$F$12,0,10*ROW('Hygiene Data'!F116))="","",OFFSET('Hygiene Data'!$F$12,0,10*ROW('Hygiene Data'!F116)))</f>
        <v/>
      </c>
      <c r="DY122" s="34" t="str">
        <f ca="1">+IF(OFFSET('Hygiene Data'!$F$13,0,10*ROW('Hygiene Data'!F116))="","",OFFSET('Hygiene Data'!$F$13,0,10*ROW('Hygiene Data'!F116)))</f>
        <v/>
      </c>
      <c r="DZ122" s="34" t="str">
        <f ca="1">+IF(OFFSET('Hygiene Data'!$F$14,0,10*ROW('Hygiene Data'!F116))="","",OFFSET('Hygiene Data'!$F$14,0,10*ROW('Hygiene Data'!F116)))</f>
        <v/>
      </c>
      <c r="EA122" s="34" t="str">
        <f ca="1">+IF(OFFSET('Hygiene Data'!$G$12,0,10*ROW('Hygiene Data'!G116))="","",OFFSET('Hygiene Data'!$G$12,0,10*ROW('Hygiene Data'!G116)))</f>
        <v/>
      </c>
      <c r="EB122" s="34" t="str">
        <f ca="1">+IF(OFFSET('Hygiene Data'!$G$13,0,10*ROW('Hygiene Data'!G116))="","",OFFSET('Hygiene Data'!$G$13,0,10*ROW('Hygiene Data'!G116)))</f>
        <v/>
      </c>
      <c r="EC122" s="34" t="str">
        <f ca="1">+IF(OFFSET('Hygiene Data'!$G$14,0,10*ROW('Hygiene Data'!G116))="","",OFFSET('Hygiene Data'!$G$14,0,10*ROW('Hygiene Data'!G116)))</f>
        <v/>
      </c>
      <c r="ED122" s="34" t="str">
        <f ca="1">+IF(OFFSET('Hygiene Data'!$H$12,0,10*ROW('Hygiene Data'!H116))="","",OFFSET('Hygiene Data'!$H$12,0,10*ROW('Hygiene Data'!H116)))</f>
        <v/>
      </c>
      <c r="EE122" s="34" t="str">
        <f ca="1">+IF(OFFSET('Hygiene Data'!$H$13,0,10*ROW('Hygiene Data'!H116))="","",OFFSET('Hygiene Data'!$H$13,0,10*ROW('Hygiene Data'!H116)))</f>
        <v/>
      </c>
      <c r="EF122" s="34" t="str">
        <f ca="1">+IF(OFFSET('Hygiene Data'!$H$14,0,10*ROW('Hygiene Data'!H116))="","",OFFSET('Hygiene Data'!$H$14,0,10*ROW('Hygiene Data'!H116)))</f>
        <v/>
      </c>
    </row>
    <row r="123" spans="1:136" x14ac:dyDescent="0.25">
      <c r="A123" s="57" t="str">
        <f ca="1">+IF(OFFSET('Water Data'!$B$1,0,10*ROW('Water Data'!B120))="","",OFFSET('Water Data'!$B$1,0,10*ROW('Water Data'!B120)))</f>
        <v/>
      </c>
      <c r="B123" s="57" t="str">
        <f ca="1">+IF(OFFSET('Water Data'!$A$3,0,10*ROW('Water Data'!A120))="","",OFFSET('Water Data'!$A$3,0,10*ROW('Water Data'!A120)))</f>
        <v/>
      </c>
      <c r="C123" s="57" t="str">
        <f ca="1">+IF(OFFSET('Water Data'!$C$3,0,10*ROW('Water Data'!C120))="","",OFFSET('Water Data'!$C$3,0,10*ROW('Water Data'!C120)))</f>
        <v/>
      </c>
      <c r="D123" s="249" t="e">
        <f ca="1">+IF(AND(ISNUMBER(OFFSET('Water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9" t="e">
        <f ca="1">+IF(AND(ISNUMBER(OFFSET('Water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9" t="e">
        <f ca="1">+IF(AND(ISNUMBER(OFFSET('Water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9" t="e">
        <f ca="1">+IF(AND(ISNUMBER(OFFSET('Water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9" t="e">
        <f ca="1">+IF(AND(ISNUMBER(OFFSET('Water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9" t="e">
        <f ca="1">+IF(AND(ISNUMBER(OFFSET('Water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9" t="e">
        <f ca="1">+IF(AND(ISNUMBER(OFFSET('Water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9" t="e">
        <f ca="1">+IF(AND(ISNUMBER(OFFSET('Water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9" t="e">
        <f ca="1">+IF(AND(ISNUMBER(OFFSET('Water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9" t="e">
        <f ca="1">+IF(AND(ISNUMBER(OFFSET('Water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9" t="e">
        <f ca="1">+IF(AND(ISNUMBER(OFFSET('Water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9" t="e">
        <f ca="1">+IF(AND(ISNUMBER(OFFSET('Water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9" t="e">
        <f ca="1">+IF(AND(ISNUMBER(OFFSET('Water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9" t="e">
        <f ca="1">+IF(AND(ISNUMBER(OFFSET('Water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9" t="e">
        <f ca="1">+IF(AND(ISNUMBER(OFFSET('Water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9" t="e">
        <f ca="1">+IF(AND(ISNUMBER(OFFSET('Water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9" t="e">
        <f ca="1">+IF(AND(ISNUMBER(OFFSET('Water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9" t="e">
        <f ca="1">+IF(AND(ISNUMBER(OFFSET('Water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0" t="e">
        <f ca="1">+IF(AND(ISNUMBER(OFFSET('Sanitation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0" t="e">
        <f ca="1">+IF(AND(ISNUMBER(OFFSET('Sanitation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0" t="e">
        <f ca="1">+IF(AND(ISNUMBER(OFFSET('Sanitation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0" t="e">
        <f ca="1">+IF(AND(ISNUMBER(OFFSET('Sanitation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0" t="e">
        <f ca="1">+IF(AND(ISNUMBER(OFFSET('Sanitation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0" t="e">
        <f ca="1">+IF(AND(ISNUMBER(OFFSET('Sanitation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0" t="e">
        <f ca="1">+IF(AND(ISNUMBER(OFFSET('Sanitation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0" t="e">
        <f ca="1">+IF(AND(ISNUMBER(OFFSET('Sanitation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0" t="e">
        <f ca="1">+IF(AND(ISNUMBER(OFFSET('Sanitation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0" t="e">
        <f ca="1">+IF(AND(ISNUMBER(OFFSET('Sanitation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0" t="e">
        <f ca="1">+IF(AND(ISNUMBER(OFFSET('Sanitation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0" t="e">
        <f ca="1">+IF(AND(ISNUMBER(OFFSET('Sanitation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0" t="e">
        <f ca="1">+IF(AND(ISNUMBER(OFFSET('Sanitation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0" t="e">
        <f ca="1">+IF(AND(ISNUMBER(OFFSET('Sanitation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0" t="e">
        <f ca="1">+IF(AND(ISNUMBER(OFFSET('Sanitation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0" t="e">
        <f ca="1">+IF(AND(ISNUMBER(OFFSET('Sanitation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0" t="e">
        <f ca="1">+IF(AND(ISNUMBER(OFFSET('Sanitation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0" t="e">
        <f ca="1">+IF(AND(ISNUMBER(OFFSET('Sanitation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0" t="e">
        <f ca="1">+IF(AND(ISNUMBER(OFFSET('Sanitation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0" t="e">
        <f ca="1">+IF(AND(ISNUMBER(OFFSET('Sanitation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0" t="e">
        <f ca="1">+IF(AND(ISNUMBER(OFFSET('Sanitation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0" t="e">
        <f ca="1">+IF(AND(ISNUMBER(OFFSET('Sanitation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0" t="e">
        <f ca="1">+IF(AND(ISNUMBER(OFFSET('Sanitation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0" t="e">
        <f ca="1">+IF(AND(ISNUMBER(OFFSET('Sanitation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0" t="e">
        <f ca="1">+IF(AND(ISNUMBER(OFFSET('Sanitation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0" t="e">
        <f ca="1">+IF(AND(ISNUMBER(OFFSET('Sanitation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0" t="e">
        <f ca="1">+IF(AND(ISNUMBER(OFFSET('Sanitation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0" t="e">
        <f ca="1">+IF(AND(ISNUMBER(OFFSET('Sanitation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0" t="e">
        <f ca="1">+IF(AND(ISNUMBER(OFFSET('Sanitation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0" t="e">
        <f ca="1">+IF(AND(ISNUMBER(OFFSET('Sanitation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1" t="e">
        <f ca="1">+IF(AND(ISNUMBER(OFFSET('Hygiene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1" t="e">
        <f ca="1">+IF(AND(ISNUMBER(OFFSET('Hygiene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1" t="e">
        <f ca="1">+IF(AND(ISNUMBER(OFFSET('Hygiene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1" t="e">
        <f ca="1">+IF(AND(ISNUMBER(OFFSET('Hygiene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1" t="e">
        <f ca="1">+IF(AND(ISNUMBER(OFFSET('Hygiene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1" t="e">
        <f ca="1">+IF(AND(ISNUMBER(OFFSET('Hygiene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1" t="e">
        <f ca="1">+IF(AND(ISNUMBER(OFFSET('Hygiene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1" t="e">
        <f ca="1">+IF(AND(ISNUMBER(OFFSET('Hygiene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1" t="e">
        <f ca="1">+IF(AND(ISNUMBER(OFFSET('Hygiene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1" t="e">
        <f ca="1">+IF(AND(ISNUMBER(OFFSET('Hygiene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1" t="e">
        <f ca="1">+IF(AND(ISNUMBER(OFFSET('Hygiene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1" t="e">
        <f ca="1">+IF(AND(ISNUMBER(OFFSET('Hygiene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1" t="e">
        <f ca="1">+IF(AND(ISNUMBER(OFFSET('Hygiene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1" t="e">
        <f ca="1">+IF(AND(ISNUMBER(OFFSET('Hygiene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1" t="e">
        <f ca="1">+IF(AND(ISNUMBER(OFFSET('Hygiene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1" t="e">
        <f ca="1">+IF(AND(ISNUMBER(OFFSET('Hygiene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1" t="e">
        <f ca="1">+IF(AND(ISNUMBER(OFFSET('Hygiene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1" t="e">
        <f ca="1">+IF(AND(ISNUMBER(OFFSET('Hygiene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1">+IF(OFFSET('Water Data'!$C$28,0,10*ROW('Water Data'!C117))="","",OFFSET('Water Data'!$C$28,0,10*ROW('Water Data'!C117)))</f>
        <v/>
      </c>
      <c r="BT123" s="34" t="str">
        <f ca="1">+IF(OFFSET('Water Data'!$C$29,0,10*ROW('Water Data'!C117))="","",OFFSET('Water Data'!$C$29,0,10*ROW('Water Data'!C117)))</f>
        <v/>
      </c>
      <c r="BU123" s="34" t="str">
        <f ca="1">+IF(OFFSET('Water Data'!$C$30,0,10*ROW('Water Data'!C117))="","",OFFSET('Water Data'!$C$30,0,10*ROW('Water Data'!C117)))</f>
        <v/>
      </c>
      <c r="BV123" s="34" t="str">
        <f ca="1">+IF(OFFSET('Water Data'!$D$28,0,10*ROW('Water Data'!D117))="","",OFFSET('Water Data'!$D$28,0,10*ROW('Water Data'!D117)))</f>
        <v/>
      </c>
      <c r="BW123" s="34" t="str">
        <f ca="1">+IF(OFFSET('Water Data'!$D$29,0,10*ROW('Water Data'!D117))="","",OFFSET('Water Data'!$D$29,0,10*ROW('Water Data'!D117)))</f>
        <v/>
      </c>
      <c r="BX123" s="34" t="str">
        <f ca="1">+IF(OFFSET('Water Data'!$D$30,0,10*ROW('Water Data'!D117))="","",OFFSET('Water Data'!$D$30,0,10*ROW('Water Data'!D117)))</f>
        <v/>
      </c>
      <c r="BY123" s="34" t="str">
        <f ca="1">+IF(OFFSET('Water Data'!$E$28,0,10*ROW('Water Data'!E117))="","",OFFSET('Water Data'!$E$28,0,10*ROW('Water Data'!E117)))</f>
        <v/>
      </c>
      <c r="BZ123" s="34" t="str">
        <f ca="1">+IF(OFFSET('Water Data'!$E$29,0,10*ROW('Water Data'!E117))="","",OFFSET('Water Data'!$E$29,0,10*ROW('Water Data'!E117)))</f>
        <v/>
      </c>
      <c r="CA123" s="34" t="str">
        <f ca="1">+IF(OFFSET('Water Data'!$E$30,0,10*ROW('Water Data'!E117))="","",OFFSET('Water Data'!$E$30,0,10*ROW('Water Data'!E117)))</f>
        <v/>
      </c>
      <c r="CB123" s="34" t="str">
        <f ca="1">+IF(OFFSET('Water Data'!$F$28,0,10*ROW('Water Data'!F117))="","",OFFSET('Water Data'!$F$28,0,10*ROW('Water Data'!F117)))</f>
        <v/>
      </c>
      <c r="CC123" s="34" t="str">
        <f ca="1">+IF(OFFSET('Water Data'!$F$29,0,10*ROW('Water Data'!F117))="","",OFFSET('Water Data'!$F$29,0,10*ROW('Water Data'!F117)))</f>
        <v/>
      </c>
      <c r="CD123" s="34" t="str">
        <f ca="1">+IF(OFFSET('Water Data'!$F$30,0,10*ROW('Water Data'!F117))="","",OFFSET('Water Data'!$F$30,0,10*ROW('Water Data'!F117)))</f>
        <v/>
      </c>
      <c r="CE123" s="34" t="str">
        <f ca="1">+IF(OFFSET('Water Data'!$G$28,0,10*ROW('Water Data'!G117))="","",OFFSET('Water Data'!$G$28,0,10*ROW('Water Data'!G117)))</f>
        <v/>
      </c>
      <c r="CF123" s="34" t="str">
        <f ca="1">+IF(OFFSET('Water Data'!$G$29,0,10*ROW('Water Data'!G117))="","",OFFSET('Water Data'!$G$29,0,10*ROW('Water Data'!G117)))</f>
        <v/>
      </c>
      <c r="CG123" s="34" t="str">
        <f ca="1">+IF(OFFSET('Water Data'!$G$30,0,10*ROW('Water Data'!G117))="","",OFFSET('Water Data'!$G$30,0,10*ROW('Water Data'!G117)))</f>
        <v/>
      </c>
      <c r="CH123" s="34" t="str">
        <f ca="1">+IF(OFFSET('Water Data'!$H$28,0,10*ROW('Water Data'!H117))="","",OFFSET('Water Data'!$H$28,0,10*ROW('Water Data'!H117)))</f>
        <v/>
      </c>
      <c r="CI123" s="34" t="str">
        <f ca="1">+IF(OFFSET('Water Data'!$H$29,0,10*ROW('Water Data'!H117))="","",OFFSET('Water Data'!$H$29,0,10*ROW('Water Data'!H117)))</f>
        <v/>
      </c>
      <c r="CJ123" s="34" t="str">
        <f ca="1">+IF(OFFSET('Water Data'!$H$30,0,10*ROW('Water Data'!H117))="","",OFFSET('Water Data'!$H$30,0,10*ROW('Water Data'!H117)))</f>
        <v/>
      </c>
      <c r="CK123" s="34" t="str">
        <f ca="1">+IF(OFFSET('Sanitation Data'!$C$29,0,10*ROW('Sanitation Data'!C117))="","",OFFSET('Sanitation Data'!$C$29,0,10*ROW('Sanitation Data'!C117)))</f>
        <v/>
      </c>
      <c r="CL123" s="34" t="str">
        <f ca="1">+IF(OFFSET('Sanitation Data'!$C$30,0,10*ROW('Sanitation Data'!C117))="","",OFFSET('Sanitation Data'!$C$30,0,10*ROW('Sanitation Data'!C117)))</f>
        <v/>
      </c>
      <c r="CM123" s="34" t="str">
        <f ca="1">+IF(OFFSET('Sanitation Data'!$C$31,0,10*ROW('Sanitation Data'!C117))="","",OFFSET('Sanitation Data'!$C$31,0,10*ROW('Sanitation Data'!C117)))</f>
        <v/>
      </c>
      <c r="CN123" s="34" t="str">
        <f ca="1">+IF(OFFSET('Sanitation Data'!$C$32,0,10*ROW('Sanitation Data'!C117))="","",OFFSET('Sanitation Data'!$C$32,0,10*ROW('Sanitation Data'!C117)))</f>
        <v/>
      </c>
      <c r="CO123" s="34" t="str">
        <f ca="1">+IF(OFFSET('Sanitation Data'!$C$33,0,10*ROW('Sanitation Data'!C117))="","",OFFSET('Sanitation Data'!$C$33,0,10*ROW('Sanitation Data'!C117)))</f>
        <v/>
      </c>
      <c r="CP123" s="34" t="str">
        <f ca="1">+IF(OFFSET('Sanitation Data'!$D$29,0,10*ROW('Sanitation Data'!D117))="","",OFFSET('Sanitation Data'!$D$29,0,10*ROW('Sanitation Data'!D117)))</f>
        <v/>
      </c>
      <c r="CQ123" s="34" t="str">
        <f ca="1">+IF(OFFSET('Sanitation Data'!$D$30,0,10*ROW('Sanitation Data'!D117))="","",OFFSET('Sanitation Data'!$D$30,0,10*ROW('Sanitation Data'!D117)))</f>
        <v/>
      </c>
      <c r="CR123" s="34" t="str">
        <f ca="1">+IF(OFFSET('Sanitation Data'!$D$31,0,10*ROW('Sanitation Data'!D117))="","",OFFSET('Sanitation Data'!$D$31,0,10*ROW('Sanitation Data'!D117)))</f>
        <v/>
      </c>
      <c r="CS123" s="34" t="str">
        <f ca="1">+IF(OFFSET('Sanitation Data'!$D$32,0,10*ROW('Sanitation Data'!D117))="","",OFFSET('Sanitation Data'!$D$32,0,10*ROW('Sanitation Data'!D117)))</f>
        <v/>
      </c>
      <c r="CT123" s="34" t="str">
        <f ca="1">+IF(OFFSET('Sanitation Data'!$D$33,0,10*ROW('Sanitation Data'!D117))="","",OFFSET('Sanitation Data'!$D$33,0,10*ROW('Sanitation Data'!D117)))</f>
        <v/>
      </c>
      <c r="CU123" s="34" t="str">
        <f ca="1">+IF(OFFSET('Sanitation Data'!$E$29,0,10*ROW('Sanitation Data'!E117))="","",OFFSET('Sanitation Data'!$E$29,0,10*ROW('Sanitation Data'!E117)))</f>
        <v/>
      </c>
      <c r="CV123" s="34" t="str">
        <f ca="1">+IF(OFFSET('Sanitation Data'!$E$30,0,10*ROW('Sanitation Data'!E117))="","",OFFSET('Sanitation Data'!$E$30,0,10*ROW('Sanitation Data'!E117)))</f>
        <v/>
      </c>
      <c r="CW123" s="34" t="str">
        <f ca="1">+IF(OFFSET('Sanitation Data'!$E$31,0,10*ROW('Sanitation Data'!E117))="","",OFFSET('Sanitation Data'!$E$31,0,10*ROW('Sanitation Data'!E117)))</f>
        <v/>
      </c>
      <c r="CX123" s="34" t="str">
        <f ca="1">+IF(OFFSET('Sanitation Data'!$E$32,0,10*ROW('Sanitation Data'!E117))="","",OFFSET('Sanitation Data'!$E$32,0,10*ROW('Sanitation Data'!E117)))</f>
        <v/>
      </c>
      <c r="CY123" s="34" t="str">
        <f ca="1">+IF(OFFSET('Sanitation Data'!$E$33,0,10*ROW('Sanitation Data'!E117))="","",OFFSET('Sanitation Data'!$E$33,0,10*ROW('Sanitation Data'!E117)))</f>
        <v/>
      </c>
      <c r="CZ123" s="34" t="str">
        <f ca="1">+IF(OFFSET('Sanitation Data'!$F$29,0,10*ROW('Sanitation Data'!F117))="","",OFFSET('Sanitation Data'!$F$29,0,10*ROW('Sanitation Data'!F117)))</f>
        <v/>
      </c>
      <c r="DA123" s="34" t="str">
        <f ca="1">+IF(OFFSET('Sanitation Data'!$F$30,0,10*ROW('Sanitation Data'!F117))="","",OFFSET('Sanitation Data'!$F$30,0,10*ROW('Sanitation Data'!F117)))</f>
        <v/>
      </c>
      <c r="DB123" s="34" t="str">
        <f ca="1">+IF(OFFSET('Sanitation Data'!$F$31,0,10*ROW('Sanitation Data'!F117))="","",OFFSET('Sanitation Data'!$F$31,0,10*ROW('Sanitation Data'!F117)))</f>
        <v/>
      </c>
      <c r="DC123" s="34" t="str">
        <f ca="1">+IF(OFFSET('Sanitation Data'!$F$32,0,10*ROW('Sanitation Data'!F117))="","",OFFSET('Sanitation Data'!$F$32,0,10*ROW('Sanitation Data'!F117)))</f>
        <v/>
      </c>
      <c r="DD123" s="34" t="str">
        <f ca="1">+IF(OFFSET('Sanitation Data'!$F$33,0,10*ROW('Sanitation Data'!F117))="","",OFFSET('Sanitation Data'!$F$33,0,10*ROW('Sanitation Data'!F117)))</f>
        <v/>
      </c>
      <c r="DE123" s="34" t="str">
        <f ca="1">+IF(OFFSET('Sanitation Data'!$G$29,0,10*ROW('Sanitation Data'!G117))="","",OFFSET('Sanitation Data'!$G$29,0,10*ROW('Sanitation Data'!G117)))</f>
        <v/>
      </c>
      <c r="DF123" s="34" t="str">
        <f ca="1">+IF(OFFSET('Sanitation Data'!$G$30,0,10*ROW('Sanitation Data'!G117))="","",OFFSET('Sanitation Data'!$G$30,0,10*ROW('Sanitation Data'!G117)))</f>
        <v/>
      </c>
      <c r="DG123" s="34" t="str">
        <f ca="1">+IF(OFFSET('Sanitation Data'!$G$31,0,10*ROW('Sanitation Data'!G117))="","",OFFSET('Sanitation Data'!$G$31,0,10*ROW('Sanitation Data'!G117)))</f>
        <v/>
      </c>
      <c r="DH123" s="34" t="str">
        <f ca="1">+IF(OFFSET('Sanitation Data'!$G$32,0,10*ROW('Sanitation Data'!G117))="","",OFFSET('Sanitation Data'!$G$32,0,10*ROW('Sanitation Data'!G117)))</f>
        <v/>
      </c>
      <c r="DI123" s="34" t="str">
        <f ca="1">+IF(OFFSET('Sanitation Data'!$G$33,0,10*ROW('Sanitation Data'!G117))="","",OFFSET('Sanitation Data'!$G$33,0,10*ROW('Sanitation Data'!G117)))</f>
        <v/>
      </c>
      <c r="DJ123" s="34" t="str">
        <f ca="1">+IF(OFFSET('Sanitation Data'!$H$29,0,10*ROW('Sanitation Data'!H117))="","",OFFSET('Sanitation Data'!$H$29,0,10*ROW('Sanitation Data'!H117)))</f>
        <v/>
      </c>
      <c r="DK123" s="34" t="str">
        <f ca="1">+IF(OFFSET('Sanitation Data'!$H$30,0,10*ROW('Sanitation Data'!H117))="","",OFFSET('Sanitation Data'!$H$30,0,10*ROW('Sanitation Data'!H117)))</f>
        <v/>
      </c>
      <c r="DL123" s="34" t="str">
        <f ca="1">+IF(OFFSET('Sanitation Data'!$H$31,0,10*ROW('Sanitation Data'!H117))="","",OFFSET('Sanitation Data'!$H$31,0,10*ROW('Sanitation Data'!H117)))</f>
        <v/>
      </c>
      <c r="DM123" s="34" t="str">
        <f ca="1">+IF(OFFSET('Sanitation Data'!$H$32,0,10*ROW('Sanitation Data'!H117))="","",OFFSET('Sanitation Data'!$H$32,0,10*ROW('Sanitation Data'!H117)))</f>
        <v/>
      </c>
      <c r="DN123" s="34" t="str">
        <f ca="1">+IF(OFFSET('Sanitation Data'!$H$33,0,10*ROW('Sanitation Data'!H117))="","",OFFSET('Sanitation Data'!$H$33,0,10*ROW('Sanitation Data'!H117)))</f>
        <v/>
      </c>
      <c r="DO123" s="34" t="str">
        <f ca="1">+IF(OFFSET('Hygiene Data'!$C$12,0,10*ROW('Hygiene Data'!C117))="","",OFFSET('Hygiene Data'!$C$12,0,10*ROW('Hygiene Data'!C117)))</f>
        <v/>
      </c>
      <c r="DP123" s="34" t="str">
        <f ca="1">+IF(OFFSET('Hygiene Data'!$C$13,0,10*ROW('Hygiene Data'!C117))="","",OFFSET('Hygiene Data'!$C$13,0,10*ROW('Hygiene Data'!C117)))</f>
        <v/>
      </c>
      <c r="DQ123" s="34" t="str">
        <f ca="1">+IF(OFFSET('Hygiene Data'!$C$14,0,10*ROW('Hygiene Data'!C117))="","",OFFSET('Hygiene Data'!$C$14,0,10*ROW('Hygiene Data'!C117)))</f>
        <v/>
      </c>
      <c r="DR123" s="34" t="str">
        <f ca="1">+IF(OFFSET('Hygiene Data'!$D$12,0,10*ROW('Hygiene Data'!D117))="","",OFFSET('Hygiene Data'!$D$12,0,10*ROW('Hygiene Data'!D117)))</f>
        <v/>
      </c>
      <c r="DS123" s="34" t="str">
        <f ca="1">+IF(OFFSET('Hygiene Data'!$D$13,0,10*ROW('Hygiene Data'!D117))="","",OFFSET('Hygiene Data'!$D$13,0,10*ROW('Hygiene Data'!D117)))</f>
        <v/>
      </c>
      <c r="DT123" s="34" t="str">
        <f ca="1">+IF(OFFSET('Hygiene Data'!$D$14,0,10*ROW('Hygiene Data'!D117))="","",OFFSET('Hygiene Data'!$D$14,0,10*ROW('Hygiene Data'!D117)))</f>
        <v/>
      </c>
      <c r="DU123" s="34" t="str">
        <f ca="1">+IF(OFFSET('Hygiene Data'!$E$12,0,10*ROW('Hygiene Data'!E117))="","",OFFSET('Hygiene Data'!$E$12,0,10*ROW('Hygiene Data'!E117)))</f>
        <v/>
      </c>
      <c r="DV123" s="34" t="str">
        <f ca="1">+IF(OFFSET('Hygiene Data'!$E$13,0,10*ROW('Hygiene Data'!E117))="","",OFFSET('Hygiene Data'!$E$13,0,10*ROW('Hygiene Data'!E117)))</f>
        <v/>
      </c>
      <c r="DW123" s="34" t="str">
        <f ca="1">+IF(OFFSET('Hygiene Data'!$E$14,0,10*ROW('Hygiene Data'!E117))="","",OFFSET('Hygiene Data'!$E$14,0,10*ROW('Hygiene Data'!E117)))</f>
        <v/>
      </c>
      <c r="DX123" s="34" t="str">
        <f ca="1">+IF(OFFSET('Hygiene Data'!$F$12,0,10*ROW('Hygiene Data'!F117))="","",OFFSET('Hygiene Data'!$F$12,0,10*ROW('Hygiene Data'!F117)))</f>
        <v/>
      </c>
      <c r="DY123" s="34" t="str">
        <f ca="1">+IF(OFFSET('Hygiene Data'!$F$13,0,10*ROW('Hygiene Data'!F117))="","",OFFSET('Hygiene Data'!$F$13,0,10*ROW('Hygiene Data'!F117)))</f>
        <v/>
      </c>
      <c r="DZ123" s="34" t="str">
        <f ca="1">+IF(OFFSET('Hygiene Data'!$F$14,0,10*ROW('Hygiene Data'!F117))="","",OFFSET('Hygiene Data'!$F$14,0,10*ROW('Hygiene Data'!F117)))</f>
        <v/>
      </c>
      <c r="EA123" s="34" t="str">
        <f ca="1">+IF(OFFSET('Hygiene Data'!$G$12,0,10*ROW('Hygiene Data'!G117))="","",OFFSET('Hygiene Data'!$G$12,0,10*ROW('Hygiene Data'!G117)))</f>
        <v/>
      </c>
      <c r="EB123" s="34" t="str">
        <f ca="1">+IF(OFFSET('Hygiene Data'!$G$13,0,10*ROW('Hygiene Data'!G117))="","",OFFSET('Hygiene Data'!$G$13,0,10*ROW('Hygiene Data'!G117)))</f>
        <v/>
      </c>
      <c r="EC123" s="34" t="str">
        <f ca="1">+IF(OFFSET('Hygiene Data'!$G$14,0,10*ROW('Hygiene Data'!G117))="","",OFFSET('Hygiene Data'!$G$14,0,10*ROW('Hygiene Data'!G117)))</f>
        <v/>
      </c>
      <c r="ED123" s="34" t="str">
        <f ca="1">+IF(OFFSET('Hygiene Data'!$H$12,0,10*ROW('Hygiene Data'!H117))="","",OFFSET('Hygiene Data'!$H$12,0,10*ROW('Hygiene Data'!H117)))</f>
        <v/>
      </c>
      <c r="EE123" s="34" t="str">
        <f ca="1">+IF(OFFSET('Hygiene Data'!$H$13,0,10*ROW('Hygiene Data'!H117))="","",OFFSET('Hygiene Data'!$H$13,0,10*ROW('Hygiene Data'!H117)))</f>
        <v/>
      </c>
      <c r="EF123" s="34" t="str">
        <f ca="1">+IF(OFFSET('Hygiene Data'!$H$14,0,10*ROW('Hygiene Data'!H117))="","",OFFSET('Hygiene Data'!$H$14,0,10*ROW('Hygiene Data'!H117)))</f>
        <v/>
      </c>
    </row>
    <row r="124" spans="1:136" x14ac:dyDescent="0.25">
      <c r="A124" s="57" t="str">
        <f ca="1">+IF(OFFSET('Water Data'!$B$1,0,10*ROW('Water Data'!B121))="","",OFFSET('Water Data'!$B$1,0,10*ROW('Water Data'!B121)))</f>
        <v/>
      </c>
      <c r="B124" s="57" t="str">
        <f ca="1">+IF(OFFSET('Water Data'!$A$3,0,10*ROW('Water Data'!A121))="","",OFFSET('Water Data'!$A$3,0,10*ROW('Water Data'!A121)))</f>
        <v/>
      </c>
      <c r="C124" s="57" t="str">
        <f ca="1">+IF(OFFSET('Water Data'!$C$3,0,10*ROW('Water Data'!C121))="","",OFFSET('Water Data'!$C$3,0,10*ROW('Water Data'!C121)))</f>
        <v/>
      </c>
      <c r="D124" s="249" t="e">
        <f ca="1">+IF(AND(ISNUMBER(OFFSET('Water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9" t="e">
        <f ca="1">+IF(AND(ISNUMBER(OFFSET('Water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9" t="e">
        <f ca="1">+IF(AND(ISNUMBER(OFFSET('Water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9" t="e">
        <f ca="1">+IF(AND(ISNUMBER(OFFSET('Water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9" t="e">
        <f ca="1">+IF(AND(ISNUMBER(OFFSET('Water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9" t="e">
        <f ca="1">+IF(AND(ISNUMBER(OFFSET('Water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9" t="e">
        <f ca="1">+IF(AND(ISNUMBER(OFFSET('Water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9" t="e">
        <f ca="1">+IF(AND(ISNUMBER(OFFSET('Water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9" t="e">
        <f ca="1">+IF(AND(ISNUMBER(OFFSET('Water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9" t="e">
        <f ca="1">+IF(AND(ISNUMBER(OFFSET('Water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9" t="e">
        <f ca="1">+IF(AND(ISNUMBER(OFFSET('Water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9" t="e">
        <f ca="1">+IF(AND(ISNUMBER(OFFSET('Water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9" t="e">
        <f ca="1">+IF(AND(ISNUMBER(OFFSET('Water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9" t="e">
        <f ca="1">+IF(AND(ISNUMBER(OFFSET('Water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9" t="e">
        <f ca="1">+IF(AND(ISNUMBER(OFFSET('Water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9" t="e">
        <f ca="1">+IF(AND(ISNUMBER(OFFSET('Water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9" t="e">
        <f ca="1">+IF(AND(ISNUMBER(OFFSET('Water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9" t="e">
        <f ca="1">+IF(AND(ISNUMBER(OFFSET('Water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0" t="e">
        <f ca="1">+IF(AND(ISNUMBER(OFFSET('Sanitation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0" t="e">
        <f ca="1">+IF(AND(ISNUMBER(OFFSET('Sanitation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0" t="e">
        <f ca="1">+IF(AND(ISNUMBER(OFFSET('Sanitation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0" t="e">
        <f ca="1">+IF(AND(ISNUMBER(OFFSET('Sanitation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0" t="e">
        <f ca="1">+IF(AND(ISNUMBER(OFFSET('Sanitation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0" t="e">
        <f ca="1">+IF(AND(ISNUMBER(OFFSET('Sanitation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0" t="e">
        <f ca="1">+IF(AND(ISNUMBER(OFFSET('Sanitation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0" t="e">
        <f ca="1">+IF(AND(ISNUMBER(OFFSET('Sanitation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0" t="e">
        <f ca="1">+IF(AND(ISNUMBER(OFFSET('Sanitation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0" t="e">
        <f ca="1">+IF(AND(ISNUMBER(OFFSET('Sanitation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0" t="e">
        <f ca="1">+IF(AND(ISNUMBER(OFFSET('Sanitation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0" t="e">
        <f ca="1">+IF(AND(ISNUMBER(OFFSET('Sanitation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0" t="e">
        <f ca="1">+IF(AND(ISNUMBER(OFFSET('Sanitation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0" t="e">
        <f ca="1">+IF(AND(ISNUMBER(OFFSET('Sanitation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0" t="e">
        <f ca="1">+IF(AND(ISNUMBER(OFFSET('Sanitation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0" t="e">
        <f ca="1">+IF(AND(ISNUMBER(OFFSET('Sanitation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0" t="e">
        <f ca="1">+IF(AND(ISNUMBER(OFFSET('Sanitation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0" t="e">
        <f ca="1">+IF(AND(ISNUMBER(OFFSET('Sanitation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0" t="e">
        <f ca="1">+IF(AND(ISNUMBER(OFFSET('Sanitation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0" t="e">
        <f ca="1">+IF(AND(ISNUMBER(OFFSET('Sanitation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0" t="e">
        <f ca="1">+IF(AND(ISNUMBER(OFFSET('Sanitation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0" t="e">
        <f ca="1">+IF(AND(ISNUMBER(OFFSET('Sanitation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0" t="e">
        <f ca="1">+IF(AND(ISNUMBER(OFFSET('Sanitation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0" t="e">
        <f ca="1">+IF(AND(ISNUMBER(OFFSET('Sanitation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0" t="e">
        <f ca="1">+IF(AND(ISNUMBER(OFFSET('Sanitation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0" t="e">
        <f ca="1">+IF(AND(ISNUMBER(OFFSET('Sanitation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0" t="e">
        <f ca="1">+IF(AND(ISNUMBER(OFFSET('Sanitation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0" t="e">
        <f ca="1">+IF(AND(ISNUMBER(OFFSET('Sanitation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0" t="e">
        <f ca="1">+IF(AND(ISNUMBER(OFFSET('Sanitation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0" t="e">
        <f ca="1">+IF(AND(ISNUMBER(OFFSET('Sanitation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1" t="e">
        <f ca="1">+IF(AND(ISNUMBER(OFFSET('Hygiene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1" t="e">
        <f ca="1">+IF(AND(ISNUMBER(OFFSET('Hygiene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1" t="e">
        <f ca="1">+IF(AND(ISNUMBER(OFFSET('Hygiene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1" t="e">
        <f ca="1">+IF(AND(ISNUMBER(OFFSET('Hygiene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1" t="e">
        <f ca="1">+IF(AND(ISNUMBER(OFFSET('Hygiene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1" t="e">
        <f ca="1">+IF(AND(ISNUMBER(OFFSET('Hygiene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1" t="e">
        <f ca="1">+IF(AND(ISNUMBER(OFFSET('Hygiene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1" t="e">
        <f ca="1">+IF(AND(ISNUMBER(OFFSET('Hygiene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1" t="e">
        <f ca="1">+IF(AND(ISNUMBER(OFFSET('Hygiene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1" t="e">
        <f ca="1">+IF(AND(ISNUMBER(OFFSET('Hygiene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1" t="e">
        <f ca="1">+IF(AND(ISNUMBER(OFFSET('Hygiene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1" t="e">
        <f ca="1">+IF(AND(ISNUMBER(OFFSET('Hygiene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1" t="e">
        <f ca="1">+IF(AND(ISNUMBER(OFFSET('Hygiene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1" t="e">
        <f ca="1">+IF(AND(ISNUMBER(OFFSET('Hygiene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1" t="e">
        <f ca="1">+IF(AND(ISNUMBER(OFFSET('Hygiene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1" t="e">
        <f ca="1">+IF(AND(ISNUMBER(OFFSET('Hygiene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1" t="e">
        <f ca="1">+IF(AND(ISNUMBER(OFFSET('Hygiene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1" t="e">
        <f ca="1">+IF(AND(ISNUMBER(OFFSET('Hygiene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1">+IF(OFFSET('Water Data'!$C$28,0,10*ROW('Water Data'!C118))="","",OFFSET('Water Data'!$C$28,0,10*ROW('Water Data'!C118)))</f>
        <v/>
      </c>
      <c r="BT124" s="34" t="str">
        <f ca="1">+IF(OFFSET('Water Data'!$C$29,0,10*ROW('Water Data'!C118))="","",OFFSET('Water Data'!$C$29,0,10*ROW('Water Data'!C118)))</f>
        <v/>
      </c>
      <c r="BU124" s="34" t="str">
        <f ca="1">+IF(OFFSET('Water Data'!$C$30,0,10*ROW('Water Data'!C118))="","",OFFSET('Water Data'!$C$30,0,10*ROW('Water Data'!C118)))</f>
        <v/>
      </c>
      <c r="BV124" s="34" t="str">
        <f ca="1">+IF(OFFSET('Water Data'!$D$28,0,10*ROW('Water Data'!D118))="","",OFFSET('Water Data'!$D$28,0,10*ROW('Water Data'!D118)))</f>
        <v/>
      </c>
      <c r="BW124" s="34" t="str">
        <f ca="1">+IF(OFFSET('Water Data'!$D$29,0,10*ROW('Water Data'!D118))="","",OFFSET('Water Data'!$D$29,0,10*ROW('Water Data'!D118)))</f>
        <v/>
      </c>
      <c r="BX124" s="34" t="str">
        <f ca="1">+IF(OFFSET('Water Data'!$D$30,0,10*ROW('Water Data'!D118))="","",OFFSET('Water Data'!$D$30,0,10*ROW('Water Data'!D118)))</f>
        <v/>
      </c>
      <c r="BY124" s="34" t="str">
        <f ca="1">+IF(OFFSET('Water Data'!$E$28,0,10*ROW('Water Data'!E118))="","",OFFSET('Water Data'!$E$28,0,10*ROW('Water Data'!E118)))</f>
        <v/>
      </c>
      <c r="BZ124" s="34" t="str">
        <f ca="1">+IF(OFFSET('Water Data'!$E$29,0,10*ROW('Water Data'!E118))="","",OFFSET('Water Data'!$E$29,0,10*ROW('Water Data'!E118)))</f>
        <v/>
      </c>
      <c r="CA124" s="34" t="str">
        <f ca="1">+IF(OFFSET('Water Data'!$E$30,0,10*ROW('Water Data'!E118))="","",OFFSET('Water Data'!$E$30,0,10*ROW('Water Data'!E118)))</f>
        <v/>
      </c>
      <c r="CB124" s="34" t="str">
        <f ca="1">+IF(OFFSET('Water Data'!$F$28,0,10*ROW('Water Data'!F118))="","",OFFSET('Water Data'!$F$28,0,10*ROW('Water Data'!F118)))</f>
        <v/>
      </c>
      <c r="CC124" s="34" t="str">
        <f ca="1">+IF(OFFSET('Water Data'!$F$29,0,10*ROW('Water Data'!F118))="","",OFFSET('Water Data'!$F$29,0,10*ROW('Water Data'!F118)))</f>
        <v/>
      </c>
      <c r="CD124" s="34" t="str">
        <f ca="1">+IF(OFFSET('Water Data'!$F$30,0,10*ROW('Water Data'!F118))="","",OFFSET('Water Data'!$F$30,0,10*ROW('Water Data'!F118)))</f>
        <v/>
      </c>
      <c r="CE124" s="34" t="str">
        <f ca="1">+IF(OFFSET('Water Data'!$G$28,0,10*ROW('Water Data'!G118))="","",OFFSET('Water Data'!$G$28,0,10*ROW('Water Data'!G118)))</f>
        <v/>
      </c>
      <c r="CF124" s="34" t="str">
        <f ca="1">+IF(OFFSET('Water Data'!$G$29,0,10*ROW('Water Data'!G118))="","",OFFSET('Water Data'!$G$29,0,10*ROW('Water Data'!G118)))</f>
        <v/>
      </c>
      <c r="CG124" s="34" t="str">
        <f ca="1">+IF(OFFSET('Water Data'!$G$30,0,10*ROW('Water Data'!G118))="","",OFFSET('Water Data'!$G$30,0,10*ROW('Water Data'!G118)))</f>
        <v/>
      </c>
      <c r="CH124" s="34" t="str">
        <f ca="1">+IF(OFFSET('Water Data'!$H$28,0,10*ROW('Water Data'!H118))="","",OFFSET('Water Data'!$H$28,0,10*ROW('Water Data'!H118)))</f>
        <v/>
      </c>
      <c r="CI124" s="34" t="str">
        <f ca="1">+IF(OFFSET('Water Data'!$H$29,0,10*ROW('Water Data'!H118))="","",OFFSET('Water Data'!$H$29,0,10*ROW('Water Data'!H118)))</f>
        <v/>
      </c>
      <c r="CJ124" s="34" t="str">
        <f ca="1">+IF(OFFSET('Water Data'!$H$30,0,10*ROW('Water Data'!H118))="","",OFFSET('Water Data'!$H$30,0,10*ROW('Water Data'!H118)))</f>
        <v/>
      </c>
      <c r="CK124" s="34" t="str">
        <f ca="1">+IF(OFFSET('Sanitation Data'!$C$29,0,10*ROW('Sanitation Data'!C118))="","",OFFSET('Sanitation Data'!$C$29,0,10*ROW('Sanitation Data'!C118)))</f>
        <v/>
      </c>
      <c r="CL124" s="34" t="str">
        <f ca="1">+IF(OFFSET('Sanitation Data'!$C$30,0,10*ROW('Sanitation Data'!C118))="","",OFFSET('Sanitation Data'!$C$30,0,10*ROW('Sanitation Data'!C118)))</f>
        <v/>
      </c>
      <c r="CM124" s="34" t="str">
        <f ca="1">+IF(OFFSET('Sanitation Data'!$C$31,0,10*ROW('Sanitation Data'!C118))="","",OFFSET('Sanitation Data'!$C$31,0,10*ROW('Sanitation Data'!C118)))</f>
        <v/>
      </c>
      <c r="CN124" s="34" t="str">
        <f ca="1">+IF(OFFSET('Sanitation Data'!$C$32,0,10*ROW('Sanitation Data'!C118))="","",OFFSET('Sanitation Data'!$C$32,0,10*ROW('Sanitation Data'!C118)))</f>
        <v/>
      </c>
      <c r="CO124" s="34" t="str">
        <f ca="1">+IF(OFFSET('Sanitation Data'!$C$33,0,10*ROW('Sanitation Data'!C118))="","",OFFSET('Sanitation Data'!$C$33,0,10*ROW('Sanitation Data'!C118)))</f>
        <v/>
      </c>
      <c r="CP124" s="34" t="str">
        <f ca="1">+IF(OFFSET('Sanitation Data'!$D$29,0,10*ROW('Sanitation Data'!D118))="","",OFFSET('Sanitation Data'!$D$29,0,10*ROW('Sanitation Data'!D118)))</f>
        <v/>
      </c>
      <c r="CQ124" s="34" t="str">
        <f ca="1">+IF(OFFSET('Sanitation Data'!$D$30,0,10*ROW('Sanitation Data'!D118))="","",OFFSET('Sanitation Data'!$D$30,0,10*ROW('Sanitation Data'!D118)))</f>
        <v/>
      </c>
      <c r="CR124" s="34" t="str">
        <f ca="1">+IF(OFFSET('Sanitation Data'!$D$31,0,10*ROW('Sanitation Data'!D118))="","",OFFSET('Sanitation Data'!$D$31,0,10*ROW('Sanitation Data'!D118)))</f>
        <v/>
      </c>
      <c r="CS124" s="34" t="str">
        <f ca="1">+IF(OFFSET('Sanitation Data'!$D$32,0,10*ROW('Sanitation Data'!D118))="","",OFFSET('Sanitation Data'!$D$32,0,10*ROW('Sanitation Data'!D118)))</f>
        <v/>
      </c>
      <c r="CT124" s="34" t="str">
        <f ca="1">+IF(OFFSET('Sanitation Data'!$D$33,0,10*ROW('Sanitation Data'!D118))="","",OFFSET('Sanitation Data'!$D$33,0,10*ROW('Sanitation Data'!D118)))</f>
        <v/>
      </c>
      <c r="CU124" s="34" t="str">
        <f ca="1">+IF(OFFSET('Sanitation Data'!$E$29,0,10*ROW('Sanitation Data'!E118))="","",OFFSET('Sanitation Data'!$E$29,0,10*ROW('Sanitation Data'!E118)))</f>
        <v/>
      </c>
      <c r="CV124" s="34" t="str">
        <f ca="1">+IF(OFFSET('Sanitation Data'!$E$30,0,10*ROW('Sanitation Data'!E118))="","",OFFSET('Sanitation Data'!$E$30,0,10*ROW('Sanitation Data'!E118)))</f>
        <v/>
      </c>
      <c r="CW124" s="34" t="str">
        <f ca="1">+IF(OFFSET('Sanitation Data'!$E$31,0,10*ROW('Sanitation Data'!E118))="","",OFFSET('Sanitation Data'!$E$31,0,10*ROW('Sanitation Data'!E118)))</f>
        <v/>
      </c>
      <c r="CX124" s="34" t="str">
        <f ca="1">+IF(OFFSET('Sanitation Data'!$E$32,0,10*ROW('Sanitation Data'!E118))="","",OFFSET('Sanitation Data'!$E$32,0,10*ROW('Sanitation Data'!E118)))</f>
        <v/>
      </c>
      <c r="CY124" s="34" t="str">
        <f ca="1">+IF(OFFSET('Sanitation Data'!$E$33,0,10*ROW('Sanitation Data'!E118))="","",OFFSET('Sanitation Data'!$E$33,0,10*ROW('Sanitation Data'!E118)))</f>
        <v/>
      </c>
      <c r="CZ124" s="34" t="str">
        <f ca="1">+IF(OFFSET('Sanitation Data'!$F$29,0,10*ROW('Sanitation Data'!F118))="","",OFFSET('Sanitation Data'!$F$29,0,10*ROW('Sanitation Data'!F118)))</f>
        <v/>
      </c>
      <c r="DA124" s="34" t="str">
        <f ca="1">+IF(OFFSET('Sanitation Data'!$F$30,0,10*ROW('Sanitation Data'!F118))="","",OFFSET('Sanitation Data'!$F$30,0,10*ROW('Sanitation Data'!F118)))</f>
        <v/>
      </c>
      <c r="DB124" s="34" t="str">
        <f ca="1">+IF(OFFSET('Sanitation Data'!$F$31,0,10*ROW('Sanitation Data'!F118))="","",OFFSET('Sanitation Data'!$F$31,0,10*ROW('Sanitation Data'!F118)))</f>
        <v/>
      </c>
      <c r="DC124" s="34" t="str">
        <f ca="1">+IF(OFFSET('Sanitation Data'!$F$32,0,10*ROW('Sanitation Data'!F118))="","",OFFSET('Sanitation Data'!$F$32,0,10*ROW('Sanitation Data'!F118)))</f>
        <v/>
      </c>
      <c r="DD124" s="34" t="str">
        <f ca="1">+IF(OFFSET('Sanitation Data'!$F$33,0,10*ROW('Sanitation Data'!F118))="","",OFFSET('Sanitation Data'!$F$33,0,10*ROW('Sanitation Data'!F118)))</f>
        <v/>
      </c>
      <c r="DE124" s="34" t="str">
        <f ca="1">+IF(OFFSET('Sanitation Data'!$G$29,0,10*ROW('Sanitation Data'!G118))="","",OFFSET('Sanitation Data'!$G$29,0,10*ROW('Sanitation Data'!G118)))</f>
        <v/>
      </c>
      <c r="DF124" s="34" t="str">
        <f ca="1">+IF(OFFSET('Sanitation Data'!$G$30,0,10*ROW('Sanitation Data'!G118))="","",OFFSET('Sanitation Data'!$G$30,0,10*ROW('Sanitation Data'!G118)))</f>
        <v/>
      </c>
      <c r="DG124" s="34" t="str">
        <f ca="1">+IF(OFFSET('Sanitation Data'!$G$31,0,10*ROW('Sanitation Data'!G118))="","",OFFSET('Sanitation Data'!$G$31,0,10*ROW('Sanitation Data'!G118)))</f>
        <v/>
      </c>
      <c r="DH124" s="34" t="str">
        <f ca="1">+IF(OFFSET('Sanitation Data'!$G$32,0,10*ROW('Sanitation Data'!G118))="","",OFFSET('Sanitation Data'!$G$32,0,10*ROW('Sanitation Data'!G118)))</f>
        <v/>
      </c>
      <c r="DI124" s="34" t="str">
        <f ca="1">+IF(OFFSET('Sanitation Data'!$G$33,0,10*ROW('Sanitation Data'!G118))="","",OFFSET('Sanitation Data'!$G$33,0,10*ROW('Sanitation Data'!G118)))</f>
        <v/>
      </c>
      <c r="DJ124" s="34" t="str">
        <f ca="1">+IF(OFFSET('Sanitation Data'!$H$29,0,10*ROW('Sanitation Data'!H118))="","",OFFSET('Sanitation Data'!$H$29,0,10*ROW('Sanitation Data'!H118)))</f>
        <v/>
      </c>
      <c r="DK124" s="34" t="str">
        <f ca="1">+IF(OFFSET('Sanitation Data'!$H$30,0,10*ROW('Sanitation Data'!H118))="","",OFFSET('Sanitation Data'!$H$30,0,10*ROW('Sanitation Data'!H118)))</f>
        <v/>
      </c>
      <c r="DL124" s="34" t="str">
        <f ca="1">+IF(OFFSET('Sanitation Data'!$H$31,0,10*ROW('Sanitation Data'!H118))="","",OFFSET('Sanitation Data'!$H$31,0,10*ROW('Sanitation Data'!H118)))</f>
        <v/>
      </c>
      <c r="DM124" s="34" t="str">
        <f ca="1">+IF(OFFSET('Sanitation Data'!$H$32,0,10*ROW('Sanitation Data'!H118))="","",OFFSET('Sanitation Data'!$H$32,0,10*ROW('Sanitation Data'!H118)))</f>
        <v/>
      </c>
      <c r="DN124" s="34" t="str">
        <f ca="1">+IF(OFFSET('Sanitation Data'!$H$33,0,10*ROW('Sanitation Data'!H118))="","",OFFSET('Sanitation Data'!$H$33,0,10*ROW('Sanitation Data'!H118)))</f>
        <v/>
      </c>
      <c r="DO124" s="34" t="str">
        <f ca="1">+IF(OFFSET('Hygiene Data'!$C$12,0,10*ROW('Hygiene Data'!C118))="","",OFFSET('Hygiene Data'!$C$12,0,10*ROW('Hygiene Data'!C118)))</f>
        <v/>
      </c>
      <c r="DP124" s="34" t="str">
        <f ca="1">+IF(OFFSET('Hygiene Data'!$C$13,0,10*ROW('Hygiene Data'!C118))="","",OFFSET('Hygiene Data'!$C$13,0,10*ROW('Hygiene Data'!C118)))</f>
        <v/>
      </c>
      <c r="DQ124" s="34" t="str">
        <f ca="1">+IF(OFFSET('Hygiene Data'!$C$14,0,10*ROW('Hygiene Data'!C118))="","",OFFSET('Hygiene Data'!$C$14,0,10*ROW('Hygiene Data'!C118)))</f>
        <v/>
      </c>
      <c r="DR124" s="34" t="str">
        <f ca="1">+IF(OFFSET('Hygiene Data'!$D$12,0,10*ROW('Hygiene Data'!D118))="","",OFFSET('Hygiene Data'!$D$12,0,10*ROW('Hygiene Data'!D118)))</f>
        <v/>
      </c>
      <c r="DS124" s="34" t="str">
        <f ca="1">+IF(OFFSET('Hygiene Data'!$D$13,0,10*ROW('Hygiene Data'!D118))="","",OFFSET('Hygiene Data'!$D$13,0,10*ROW('Hygiene Data'!D118)))</f>
        <v/>
      </c>
      <c r="DT124" s="34" t="str">
        <f ca="1">+IF(OFFSET('Hygiene Data'!$D$14,0,10*ROW('Hygiene Data'!D118))="","",OFFSET('Hygiene Data'!$D$14,0,10*ROW('Hygiene Data'!D118)))</f>
        <v/>
      </c>
      <c r="DU124" s="34" t="str">
        <f ca="1">+IF(OFFSET('Hygiene Data'!$E$12,0,10*ROW('Hygiene Data'!E118))="","",OFFSET('Hygiene Data'!$E$12,0,10*ROW('Hygiene Data'!E118)))</f>
        <v/>
      </c>
      <c r="DV124" s="34" t="str">
        <f ca="1">+IF(OFFSET('Hygiene Data'!$E$13,0,10*ROW('Hygiene Data'!E118))="","",OFFSET('Hygiene Data'!$E$13,0,10*ROW('Hygiene Data'!E118)))</f>
        <v/>
      </c>
      <c r="DW124" s="34" t="str">
        <f ca="1">+IF(OFFSET('Hygiene Data'!$E$14,0,10*ROW('Hygiene Data'!E118))="","",OFFSET('Hygiene Data'!$E$14,0,10*ROW('Hygiene Data'!E118)))</f>
        <v/>
      </c>
      <c r="DX124" s="34" t="str">
        <f ca="1">+IF(OFFSET('Hygiene Data'!$F$12,0,10*ROW('Hygiene Data'!F118))="","",OFFSET('Hygiene Data'!$F$12,0,10*ROW('Hygiene Data'!F118)))</f>
        <v/>
      </c>
      <c r="DY124" s="34" t="str">
        <f ca="1">+IF(OFFSET('Hygiene Data'!$F$13,0,10*ROW('Hygiene Data'!F118))="","",OFFSET('Hygiene Data'!$F$13,0,10*ROW('Hygiene Data'!F118)))</f>
        <v/>
      </c>
      <c r="DZ124" s="34" t="str">
        <f ca="1">+IF(OFFSET('Hygiene Data'!$F$14,0,10*ROW('Hygiene Data'!F118))="","",OFFSET('Hygiene Data'!$F$14,0,10*ROW('Hygiene Data'!F118)))</f>
        <v/>
      </c>
      <c r="EA124" s="34" t="str">
        <f ca="1">+IF(OFFSET('Hygiene Data'!$G$12,0,10*ROW('Hygiene Data'!G118))="","",OFFSET('Hygiene Data'!$G$12,0,10*ROW('Hygiene Data'!G118)))</f>
        <v/>
      </c>
      <c r="EB124" s="34" t="str">
        <f ca="1">+IF(OFFSET('Hygiene Data'!$G$13,0,10*ROW('Hygiene Data'!G118))="","",OFFSET('Hygiene Data'!$G$13,0,10*ROW('Hygiene Data'!G118)))</f>
        <v/>
      </c>
      <c r="EC124" s="34" t="str">
        <f ca="1">+IF(OFFSET('Hygiene Data'!$G$14,0,10*ROW('Hygiene Data'!G118))="","",OFFSET('Hygiene Data'!$G$14,0,10*ROW('Hygiene Data'!G118)))</f>
        <v/>
      </c>
      <c r="ED124" s="34" t="str">
        <f ca="1">+IF(OFFSET('Hygiene Data'!$H$12,0,10*ROW('Hygiene Data'!H118))="","",OFFSET('Hygiene Data'!$H$12,0,10*ROW('Hygiene Data'!H118)))</f>
        <v/>
      </c>
      <c r="EE124" s="34" t="str">
        <f ca="1">+IF(OFFSET('Hygiene Data'!$H$13,0,10*ROW('Hygiene Data'!H118))="","",OFFSET('Hygiene Data'!$H$13,0,10*ROW('Hygiene Data'!H118)))</f>
        <v/>
      </c>
      <c r="EF124" s="34" t="str">
        <f ca="1">+IF(OFFSET('Hygiene Data'!$H$14,0,10*ROW('Hygiene Data'!H118))="","",OFFSET('Hygiene Data'!$H$14,0,10*ROW('Hygiene Data'!H118)))</f>
        <v/>
      </c>
    </row>
    <row r="125" spans="1:136" x14ac:dyDescent="0.25">
      <c r="A125" s="57" t="str">
        <f ca="1">+IF(OFFSET('Water Data'!$B$1,0,10*ROW('Water Data'!B122))="","",OFFSET('Water Data'!$B$1,0,10*ROW('Water Data'!B122)))</f>
        <v/>
      </c>
      <c r="B125" s="57" t="str">
        <f ca="1">+IF(OFFSET('Water Data'!$A$3,0,10*ROW('Water Data'!A122))="","",OFFSET('Water Data'!$A$3,0,10*ROW('Water Data'!A122)))</f>
        <v/>
      </c>
      <c r="C125" s="57" t="str">
        <f ca="1">+IF(OFFSET('Water Data'!$C$3,0,10*ROW('Water Data'!C122))="","",OFFSET('Water Data'!$C$3,0,10*ROW('Water Data'!C122)))</f>
        <v/>
      </c>
      <c r="D125" s="249" t="e">
        <f ca="1">+IF(AND(ISNUMBER(OFFSET('Water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9" t="e">
        <f ca="1">+IF(AND(ISNUMBER(OFFSET('Water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9" t="e">
        <f ca="1">+IF(AND(ISNUMBER(OFFSET('Water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9" t="e">
        <f ca="1">+IF(AND(ISNUMBER(OFFSET('Water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9" t="e">
        <f ca="1">+IF(AND(ISNUMBER(OFFSET('Water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9" t="e">
        <f ca="1">+IF(AND(ISNUMBER(OFFSET('Water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9" t="e">
        <f ca="1">+IF(AND(ISNUMBER(OFFSET('Water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9" t="e">
        <f ca="1">+IF(AND(ISNUMBER(OFFSET('Water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9" t="e">
        <f ca="1">+IF(AND(ISNUMBER(OFFSET('Water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9" t="e">
        <f ca="1">+IF(AND(ISNUMBER(OFFSET('Water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9" t="e">
        <f ca="1">+IF(AND(ISNUMBER(OFFSET('Water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9" t="e">
        <f ca="1">+IF(AND(ISNUMBER(OFFSET('Water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9" t="e">
        <f ca="1">+IF(AND(ISNUMBER(OFFSET('Water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9" t="e">
        <f ca="1">+IF(AND(ISNUMBER(OFFSET('Water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9" t="e">
        <f ca="1">+IF(AND(ISNUMBER(OFFSET('Water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9" t="e">
        <f ca="1">+IF(AND(ISNUMBER(OFFSET('Water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9" t="e">
        <f ca="1">+IF(AND(ISNUMBER(OFFSET('Water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9" t="e">
        <f ca="1">+IF(AND(ISNUMBER(OFFSET('Water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0" t="e">
        <f ca="1">+IF(AND(ISNUMBER(OFFSET('Sanitation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0" t="e">
        <f ca="1">+IF(AND(ISNUMBER(OFFSET('Sanitation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0" t="e">
        <f ca="1">+IF(AND(ISNUMBER(OFFSET('Sanitation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0" t="e">
        <f ca="1">+IF(AND(ISNUMBER(OFFSET('Sanitation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0" t="e">
        <f ca="1">+IF(AND(ISNUMBER(OFFSET('Sanitation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0" t="e">
        <f ca="1">+IF(AND(ISNUMBER(OFFSET('Sanitation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0" t="e">
        <f ca="1">+IF(AND(ISNUMBER(OFFSET('Sanitation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0" t="e">
        <f ca="1">+IF(AND(ISNUMBER(OFFSET('Sanitation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0" t="e">
        <f ca="1">+IF(AND(ISNUMBER(OFFSET('Sanitation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0" t="e">
        <f ca="1">+IF(AND(ISNUMBER(OFFSET('Sanitation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0" t="e">
        <f ca="1">+IF(AND(ISNUMBER(OFFSET('Sanitation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0" t="e">
        <f ca="1">+IF(AND(ISNUMBER(OFFSET('Sanitation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0" t="e">
        <f ca="1">+IF(AND(ISNUMBER(OFFSET('Sanitation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0" t="e">
        <f ca="1">+IF(AND(ISNUMBER(OFFSET('Sanitation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0" t="e">
        <f ca="1">+IF(AND(ISNUMBER(OFFSET('Sanitation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0" t="e">
        <f ca="1">+IF(AND(ISNUMBER(OFFSET('Sanitation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0" t="e">
        <f ca="1">+IF(AND(ISNUMBER(OFFSET('Sanitation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0" t="e">
        <f ca="1">+IF(AND(ISNUMBER(OFFSET('Sanitation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0" t="e">
        <f ca="1">+IF(AND(ISNUMBER(OFFSET('Sanitation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0" t="e">
        <f ca="1">+IF(AND(ISNUMBER(OFFSET('Sanitation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0" t="e">
        <f ca="1">+IF(AND(ISNUMBER(OFFSET('Sanitation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0" t="e">
        <f ca="1">+IF(AND(ISNUMBER(OFFSET('Sanitation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0" t="e">
        <f ca="1">+IF(AND(ISNUMBER(OFFSET('Sanitation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0" t="e">
        <f ca="1">+IF(AND(ISNUMBER(OFFSET('Sanitation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0" t="e">
        <f ca="1">+IF(AND(ISNUMBER(OFFSET('Sanitation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0" t="e">
        <f ca="1">+IF(AND(ISNUMBER(OFFSET('Sanitation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0" t="e">
        <f ca="1">+IF(AND(ISNUMBER(OFFSET('Sanitation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0" t="e">
        <f ca="1">+IF(AND(ISNUMBER(OFFSET('Sanitation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0" t="e">
        <f ca="1">+IF(AND(ISNUMBER(OFFSET('Sanitation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0" t="e">
        <f ca="1">+IF(AND(ISNUMBER(OFFSET('Sanitation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1" t="e">
        <f ca="1">+IF(AND(ISNUMBER(OFFSET('Hygiene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1" t="e">
        <f ca="1">+IF(AND(ISNUMBER(OFFSET('Hygiene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1" t="e">
        <f ca="1">+IF(AND(ISNUMBER(OFFSET('Hygiene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1" t="e">
        <f ca="1">+IF(AND(ISNUMBER(OFFSET('Hygiene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1" t="e">
        <f ca="1">+IF(AND(ISNUMBER(OFFSET('Hygiene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1" t="e">
        <f ca="1">+IF(AND(ISNUMBER(OFFSET('Hygiene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1" t="e">
        <f ca="1">+IF(AND(ISNUMBER(OFFSET('Hygiene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1" t="e">
        <f ca="1">+IF(AND(ISNUMBER(OFFSET('Hygiene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1" t="e">
        <f ca="1">+IF(AND(ISNUMBER(OFFSET('Hygiene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1" t="e">
        <f ca="1">+IF(AND(ISNUMBER(OFFSET('Hygiene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1" t="e">
        <f ca="1">+IF(AND(ISNUMBER(OFFSET('Hygiene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1" t="e">
        <f ca="1">+IF(AND(ISNUMBER(OFFSET('Hygiene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1" t="e">
        <f ca="1">+IF(AND(ISNUMBER(OFFSET('Hygiene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1" t="e">
        <f ca="1">+IF(AND(ISNUMBER(OFFSET('Hygiene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1" t="e">
        <f ca="1">+IF(AND(ISNUMBER(OFFSET('Hygiene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1" t="e">
        <f ca="1">+IF(AND(ISNUMBER(OFFSET('Hygiene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1" t="e">
        <f ca="1">+IF(AND(ISNUMBER(OFFSET('Hygiene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1" t="e">
        <f ca="1">+IF(AND(ISNUMBER(OFFSET('Hygiene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1">+IF(OFFSET('Water Data'!$C$28,0,10*ROW('Water Data'!C119))="","",OFFSET('Water Data'!$C$28,0,10*ROW('Water Data'!C119)))</f>
        <v/>
      </c>
      <c r="BT125" s="34" t="str">
        <f ca="1">+IF(OFFSET('Water Data'!$C$29,0,10*ROW('Water Data'!C119))="","",OFFSET('Water Data'!$C$29,0,10*ROW('Water Data'!C119)))</f>
        <v/>
      </c>
      <c r="BU125" s="34" t="str">
        <f ca="1">+IF(OFFSET('Water Data'!$C$30,0,10*ROW('Water Data'!C119))="","",OFFSET('Water Data'!$C$30,0,10*ROW('Water Data'!C119)))</f>
        <v/>
      </c>
      <c r="BV125" s="34" t="str">
        <f ca="1">+IF(OFFSET('Water Data'!$D$28,0,10*ROW('Water Data'!D119))="","",OFFSET('Water Data'!$D$28,0,10*ROW('Water Data'!D119)))</f>
        <v/>
      </c>
      <c r="BW125" s="34" t="str">
        <f ca="1">+IF(OFFSET('Water Data'!$D$29,0,10*ROW('Water Data'!D119))="","",OFFSET('Water Data'!$D$29,0,10*ROW('Water Data'!D119)))</f>
        <v/>
      </c>
      <c r="BX125" s="34" t="str">
        <f ca="1">+IF(OFFSET('Water Data'!$D$30,0,10*ROW('Water Data'!D119))="","",OFFSET('Water Data'!$D$30,0,10*ROW('Water Data'!D119)))</f>
        <v/>
      </c>
      <c r="BY125" s="34" t="str">
        <f ca="1">+IF(OFFSET('Water Data'!$E$28,0,10*ROW('Water Data'!E119))="","",OFFSET('Water Data'!$E$28,0,10*ROW('Water Data'!E119)))</f>
        <v/>
      </c>
      <c r="BZ125" s="34" t="str">
        <f ca="1">+IF(OFFSET('Water Data'!$E$29,0,10*ROW('Water Data'!E119))="","",OFFSET('Water Data'!$E$29,0,10*ROW('Water Data'!E119)))</f>
        <v/>
      </c>
      <c r="CA125" s="34" t="str">
        <f ca="1">+IF(OFFSET('Water Data'!$E$30,0,10*ROW('Water Data'!E119))="","",OFFSET('Water Data'!$E$30,0,10*ROW('Water Data'!E119)))</f>
        <v/>
      </c>
      <c r="CB125" s="34" t="str">
        <f ca="1">+IF(OFFSET('Water Data'!$F$28,0,10*ROW('Water Data'!F119))="","",OFFSET('Water Data'!$F$28,0,10*ROW('Water Data'!F119)))</f>
        <v/>
      </c>
      <c r="CC125" s="34" t="str">
        <f ca="1">+IF(OFFSET('Water Data'!$F$29,0,10*ROW('Water Data'!F119))="","",OFFSET('Water Data'!$F$29,0,10*ROW('Water Data'!F119)))</f>
        <v/>
      </c>
      <c r="CD125" s="34" t="str">
        <f ca="1">+IF(OFFSET('Water Data'!$F$30,0,10*ROW('Water Data'!F119))="","",OFFSET('Water Data'!$F$30,0,10*ROW('Water Data'!F119)))</f>
        <v/>
      </c>
      <c r="CE125" s="34" t="str">
        <f ca="1">+IF(OFFSET('Water Data'!$G$28,0,10*ROW('Water Data'!G119))="","",OFFSET('Water Data'!$G$28,0,10*ROW('Water Data'!G119)))</f>
        <v/>
      </c>
      <c r="CF125" s="34" t="str">
        <f ca="1">+IF(OFFSET('Water Data'!$G$29,0,10*ROW('Water Data'!G119))="","",OFFSET('Water Data'!$G$29,0,10*ROW('Water Data'!G119)))</f>
        <v/>
      </c>
      <c r="CG125" s="34" t="str">
        <f ca="1">+IF(OFFSET('Water Data'!$G$30,0,10*ROW('Water Data'!G119))="","",OFFSET('Water Data'!$G$30,0,10*ROW('Water Data'!G119)))</f>
        <v/>
      </c>
      <c r="CH125" s="34" t="str">
        <f ca="1">+IF(OFFSET('Water Data'!$H$28,0,10*ROW('Water Data'!H119))="","",OFFSET('Water Data'!$H$28,0,10*ROW('Water Data'!H119)))</f>
        <v/>
      </c>
      <c r="CI125" s="34" t="str">
        <f ca="1">+IF(OFFSET('Water Data'!$H$29,0,10*ROW('Water Data'!H119))="","",OFFSET('Water Data'!$H$29,0,10*ROW('Water Data'!H119)))</f>
        <v/>
      </c>
      <c r="CJ125" s="34" t="str">
        <f ca="1">+IF(OFFSET('Water Data'!$H$30,0,10*ROW('Water Data'!H119))="","",OFFSET('Water Data'!$H$30,0,10*ROW('Water Data'!H119)))</f>
        <v/>
      </c>
      <c r="CK125" s="34" t="str">
        <f ca="1">+IF(OFFSET('Sanitation Data'!$C$29,0,10*ROW('Sanitation Data'!C119))="","",OFFSET('Sanitation Data'!$C$29,0,10*ROW('Sanitation Data'!C119)))</f>
        <v/>
      </c>
      <c r="CL125" s="34" t="str">
        <f ca="1">+IF(OFFSET('Sanitation Data'!$C$30,0,10*ROW('Sanitation Data'!C119))="","",OFFSET('Sanitation Data'!$C$30,0,10*ROW('Sanitation Data'!C119)))</f>
        <v/>
      </c>
      <c r="CM125" s="34" t="str">
        <f ca="1">+IF(OFFSET('Sanitation Data'!$C$31,0,10*ROW('Sanitation Data'!C119))="","",OFFSET('Sanitation Data'!$C$31,0,10*ROW('Sanitation Data'!C119)))</f>
        <v/>
      </c>
      <c r="CN125" s="34" t="str">
        <f ca="1">+IF(OFFSET('Sanitation Data'!$C$32,0,10*ROW('Sanitation Data'!C119))="","",OFFSET('Sanitation Data'!$C$32,0,10*ROW('Sanitation Data'!C119)))</f>
        <v/>
      </c>
      <c r="CO125" s="34" t="str">
        <f ca="1">+IF(OFFSET('Sanitation Data'!$C$33,0,10*ROW('Sanitation Data'!C119))="","",OFFSET('Sanitation Data'!$C$33,0,10*ROW('Sanitation Data'!C119)))</f>
        <v/>
      </c>
      <c r="CP125" s="34" t="str">
        <f ca="1">+IF(OFFSET('Sanitation Data'!$D$29,0,10*ROW('Sanitation Data'!D119))="","",OFFSET('Sanitation Data'!$D$29,0,10*ROW('Sanitation Data'!D119)))</f>
        <v/>
      </c>
      <c r="CQ125" s="34" t="str">
        <f ca="1">+IF(OFFSET('Sanitation Data'!$D$30,0,10*ROW('Sanitation Data'!D119))="","",OFFSET('Sanitation Data'!$D$30,0,10*ROW('Sanitation Data'!D119)))</f>
        <v/>
      </c>
      <c r="CR125" s="34" t="str">
        <f ca="1">+IF(OFFSET('Sanitation Data'!$D$31,0,10*ROW('Sanitation Data'!D119))="","",OFFSET('Sanitation Data'!$D$31,0,10*ROW('Sanitation Data'!D119)))</f>
        <v/>
      </c>
      <c r="CS125" s="34" t="str">
        <f ca="1">+IF(OFFSET('Sanitation Data'!$D$32,0,10*ROW('Sanitation Data'!D119))="","",OFFSET('Sanitation Data'!$D$32,0,10*ROW('Sanitation Data'!D119)))</f>
        <v/>
      </c>
      <c r="CT125" s="34" t="str">
        <f ca="1">+IF(OFFSET('Sanitation Data'!$D$33,0,10*ROW('Sanitation Data'!D119))="","",OFFSET('Sanitation Data'!$D$33,0,10*ROW('Sanitation Data'!D119)))</f>
        <v/>
      </c>
      <c r="CU125" s="34" t="str">
        <f ca="1">+IF(OFFSET('Sanitation Data'!$E$29,0,10*ROW('Sanitation Data'!E119))="","",OFFSET('Sanitation Data'!$E$29,0,10*ROW('Sanitation Data'!E119)))</f>
        <v/>
      </c>
      <c r="CV125" s="34" t="str">
        <f ca="1">+IF(OFFSET('Sanitation Data'!$E$30,0,10*ROW('Sanitation Data'!E119))="","",OFFSET('Sanitation Data'!$E$30,0,10*ROW('Sanitation Data'!E119)))</f>
        <v/>
      </c>
      <c r="CW125" s="34" t="str">
        <f ca="1">+IF(OFFSET('Sanitation Data'!$E$31,0,10*ROW('Sanitation Data'!E119))="","",OFFSET('Sanitation Data'!$E$31,0,10*ROW('Sanitation Data'!E119)))</f>
        <v/>
      </c>
      <c r="CX125" s="34" t="str">
        <f ca="1">+IF(OFFSET('Sanitation Data'!$E$32,0,10*ROW('Sanitation Data'!E119))="","",OFFSET('Sanitation Data'!$E$32,0,10*ROW('Sanitation Data'!E119)))</f>
        <v/>
      </c>
      <c r="CY125" s="34" t="str">
        <f ca="1">+IF(OFFSET('Sanitation Data'!$E$33,0,10*ROW('Sanitation Data'!E119))="","",OFFSET('Sanitation Data'!$E$33,0,10*ROW('Sanitation Data'!E119)))</f>
        <v/>
      </c>
      <c r="CZ125" s="34" t="str">
        <f ca="1">+IF(OFFSET('Sanitation Data'!$F$29,0,10*ROW('Sanitation Data'!F119))="","",OFFSET('Sanitation Data'!$F$29,0,10*ROW('Sanitation Data'!F119)))</f>
        <v/>
      </c>
      <c r="DA125" s="34" t="str">
        <f ca="1">+IF(OFFSET('Sanitation Data'!$F$30,0,10*ROW('Sanitation Data'!F119))="","",OFFSET('Sanitation Data'!$F$30,0,10*ROW('Sanitation Data'!F119)))</f>
        <v/>
      </c>
      <c r="DB125" s="34" t="str">
        <f ca="1">+IF(OFFSET('Sanitation Data'!$F$31,0,10*ROW('Sanitation Data'!F119))="","",OFFSET('Sanitation Data'!$F$31,0,10*ROW('Sanitation Data'!F119)))</f>
        <v/>
      </c>
      <c r="DC125" s="34" t="str">
        <f ca="1">+IF(OFFSET('Sanitation Data'!$F$32,0,10*ROW('Sanitation Data'!F119))="","",OFFSET('Sanitation Data'!$F$32,0,10*ROW('Sanitation Data'!F119)))</f>
        <v/>
      </c>
      <c r="DD125" s="34" t="str">
        <f ca="1">+IF(OFFSET('Sanitation Data'!$F$33,0,10*ROW('Sanitation Data'!F119))="","",OFFSET('Sanitation Data'!$F$33,0,10*ROW('Sanitation Data'!F119)))</f>
        <v/>
      </c>
      <c r="DE125" s="34" t="str">
        <f ca="1">+IF(OFFSET('Sanitation Data'!$G$29,0,10*ROW('Sanitation Data'!G119))="","",OFFSET('Sanitation Data'!$G$29,0,10*ROW('Sanitation Data'!G119)))</f>
        <v/>
      </c>
      <c r="DF125" s="34" t="str">
        <f ca="1">+IF(OFFSET('Sanitation Data'!$G$30,0,10*ROW('Sanitation Data'!G119))="","",OFFSET('Sanitation Data'!$G$30,0,10*ROW('Sanitation Data'!G119)))</f>
        <v/>
      </c>
      <c r="DG125" s="34" t="str">
        <f ca="1">+IF(OFFSET('Sanitation Data'!$G$31,0,10*ROW('Sanitation Data'!G119))="","",OFFSET('Sanitation Data'!$G$31,0,10*ROW('Sanitation Data'!G119)))</f>
        <v/>
      </c>
      <c r="DH125" s="34" t="str">
        <f ca="1">+IF(OFFSET('Sanitation Data'!$G$32,0,10*ROW('Sanitation Data'!G119))="","",OFFSET('Sanitation Data'!$G$32,0,10*ROW('Sanitation Data'!G119)))</f>
        <v/>
      </c>
      <c r="DI125" s="34" t="str">
        <f ca="1">+IF(OFFSET('Sanitation Data'!$G$33,0,10*ROW('Sanitation Data'!G119))="","",OFFSET('Sanitation Data'!$G$33,0,10*ROW('Sanitation Data'!G119)))</f>
        <v/>
      </c>
      <c r="DJ125" s="34" t="str">
        <f ca="1">+IF(OFFSET('Sanitation Data'!$H$29,0,10*ROW('Sanitation Data'!H119))="","",OFFSET('Sanitation Data'!$H$29,0,10*ROW('Sanitation Data'!H119)))</f>
        <v/>
      </c>
      <c r="DK125" s="34" t="str">
        <f ca="1">+IF(OFFSET('Sanitation Data'!$H$30,0,10*ROW('Sanitation Data'!H119))="","",OFFSET('Sanitation Data'!$H$30,0,10*ROW('Sanitation Data'!H119)))</f>
        <v/>
      </c>
      <c r="DL125" s="34" t="str">
        <f ca="1">+IF(OFFSET('Sanitation Data'!$H$31,0,10*ROW('Sanitation Data'!H119))="","",OFFSET('Sanitation Data'!$H$31,0,10*ROW('Sanitation Data'!H119)))</f>
        <v/>
      </c>
      <c r="DM125" s="34" t="str">
        <f ca="1">+IF(OFFSET('Sanitation Data'!$H$32,0,10*ROW('Sanitation Data'!H119))="","",OFFSET('Sanitation Data'!$H$32,0,10*ROW('Sanitation Data'!H119)))</f>
        <v/>
      </c>
      <c r="DN125" s="34" t="str">
        <f ca="1">+IF(OFFSET('Sanitation Data'!$H$33,0,10*ROW('Sanitation Data'!H119))="","",OFFSET('Sanitation Data'!$H$33,0,10*ROW('Sanitation Data'!H119)))</f>
        <v/>
      </c>
      <c r="DO125" s="34" t="str">
        <f ca="1">+IF(OFFSET('Hygiene Data'!$C$12,0,10*ROW('Hygiene Data'!C119))="","",OFFSET('Hygiene Data'!$C$12,0,10*ROW('Hygiene Data'!C119)))</f>
        <v/>
      </c>
      <c r="DP125" s="34" t="str">
        <f ca="1">+IF(OFFSET('Hygiene Data'!$C$13,0,10*ROW('Hygiene Data'!C119))="","",OFFSET('Hygiene Data'!$C$13,0,10*ROW('Hygiene Data'!C119)))</f>
        <v/>
      </c>
      <c r="DQ125" s="34" t="str">
        <f ca="1">+IF(OFFSET('Hygiene Data'!$C$14,0,10*ROW('Hygiene Data'!C119))="","",OFFSET('Hygiene Data'!$C$14,0,10*ROW('Hygiene Data'!C119)))</f>
        <v/>
      </c>
      <c r="DR125" s="34" t="str">
        <f ca="1">+IF(OFFSET('Hygiene Data'!$D$12,0,10*ROW('Hygiene Data'!D119))="","",OFFSET('Hygiene Data'!$D$12,0,10*ROW('Hygiene Data'!D119)))</f>
        <v/>
      </c>
      <c r="DS125" s="34" t="str">
        <f ca="1">+IF(OFFSET('Hygiene Data'!$D$13,0,10*ROW('Hygiene Data'!D119))="","",OFFSET('Hygiene Data'!$D$13,0,10*ROW('Hygiene Data'!D119)))</f>
        <v/>
      </c>
      <c r="DT125" s="34" t="str">
        <f ca="1">+IF(OFFSET('Hygiene Data'!$D$14,0,10*ROW('Hygiene Data'!D119))="","",OFFSET('Hygiene Data'!$D$14,0,10*ROW('Hygiene Data'!D119)))</f>
        <v/>
      </c>
      <c r="DU125" s="34" t="str">
        <f ca="1">+IF(OFFSET('Hygiene Data'!$E$12,0,10*ROW('Hygiene Data'!E119))="","",OFFSET('Hygiene Data'!$E$12,0,10*ROW('Hygiene Data'!E119)))</f>
        <v/>
      </c>
      <c r="DV125" s="34" t="str">
        <f ca="1">+IF(OFFSET('Hygiene Data'!$E$13,0,10*ROW('Hygiene Data'!E119))="","",OFFSET('Hygiene Data'!$E$13,0,10*ROW('Hygiene Data'!E119)))</f>
        <v/>
      </c>
      <c r="DW125" s="34" t="str">
        <f ca="1">+IF(OFFSET('Hygiene Data'!$E$14,0,10*ROW('Hygiene Data'!E119))="","",OFFSET('Hygiene Data'!$E$14,0,10*ROW('Hygiene Data'!E119)))</f>
        <v/>
      </c>
      <c r="DX125" s="34" t="str">
        <f ca="1">+IF(OFFSET('Hygiene Data'!$F$12,0,10*ROW('Hygiene Data'!F119))="","",OFFSET('Hygiene Data'!$F$12,0,10*ROW('Hygiene Data'!F119)))</f>
        <v/>
      </c>
      <c r="DY125" s="34" t="str">
        <f ca="1">+IF(OFFSET('Hygiene Data'!$F$13,0,10*ROW('Hygiene Data'!F119))="","",OFFSET('Hygiene Data'!$F$13,0,10*ROW('Hygiene Data'!F119)))</f>
        <v/>
      </c>
      <c r="DZ125" s="34" t="str">
        <f ca="1">+IF(OFFSET('Hygiene Data'!$F$14,0,10*ROW('Hygiene Data'!F119))="","",OFFSET('Hygiene Data'!$F$14,0,10*ROW('Hygiene Data'!F119)))</f>
        <v/>
      </c>
      <c r="EA125" s="34" t="str">
        <f ca="1">+IF(OFFSET('Hygiene Data'!$G$12,0,10*ROW('Hygiene Data'!G119))="","",OFFSET('Hygiene Data'!$G$12,0,10*ROW('Hygiene Data'!G119)))</f>
        <v/>
      </c>
      <c r="EB125" s="34" t="str">
        <f ca="1">+IF(OFFSET('Hygiene Data'!$G$13,0,10*ROW('Hygiene Data'!G119))="","",OFFSET('Hygiene Data'!$G$13,0,10*ROW('Hygiene Data'!G119)))</f>
        <v/>
      </c>
      <c r="EC125" s="34" t="str">
        <f ca="1">+IF(OFFSET('Hygiene Data'!$G$14,0,10*ROW('Hygiene Data'!G119))="","",OFFSET('Hygiene Data'!$G$14,0,10*ROW('Hygiene Data'!G119)))</f>
        <v/>
      </c>
      <c r="ED125" s="34" t="str">
        <f ca="1">+IF(OFFSET('Hygiene Data'!$H$12,0,10*ROW('Hygiene Data'!H119))="","",OFFSET('Hygiene Data'!$H$12,0,10*ROW('Hygiene Data'!H119)))</f>
        <v/>
      </c>
      <c r="EE125" s="34" t="str">
        <f ca="1">+IF(OFFSET('Hygiene Data'!$H$13,0,10*ROW('Hygiene Data'!H119))="","",OFFSET('Hygiene Data'!$H$13,0,10*ROW('Hygiene Data'!H119)))</f>
        <v/>
      </c>
      <c r="EF125" s="34" t="str">
        <f ca="1">+IF(OFFSET('Hygiene Data'!$H$14,0,10*ROW('Hygiene Data'!H119))="","",OFFSET('Hygiene Data'!$H$14,0,10*ROW('Hygiene Data'!H119)))</f>
        <v/>
      </c>
    </row>
    <row r="126" spans="1:136" x14ac:dyDescent="0.25">
      <c r="A126" s="57" t="str">
        <f ca="1">+IF(OFFSET('Water Data'!$B$1,0,10*ROW('Water Data'!B123))="","",OFFSET('Water Data'!$B$1,0,10*ROW('Water Data'!B123)))</f>
        <v/>
      </c>
      <c r="B126" s="57" t="str">
        <f ca="1">+IF(OFFSET('Water Data'!$A$3,0,10*ROW('Water Data'!A123))="","",OFFSET('Water Data'!$A$3,0,10*ROW('Water Data'!A123)))</f>
        <v/>
      </c>
      <c r="C126" s="57" t="str">
        <f ca="1">+IF(OFFSET('Water Data'!$C$3,0,10*ROW('Water Data'!C123))="","",OFFSET('Water Data'!$C$3,0,10*ROW('Water Data'!C123)))</f>
        <v/>
      </c>
      <c r="D126" s="249" t="e">
        <f ca="1">+IF(AND(ISNUMBER(OFFSET('Water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9" t="e">
        <f ca="1">+IF(AND(ISNUMBER(OFFSET('Water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9" t="e">
        <f ca="1">+IF(AND(ISNUMBER(OFFSET('Water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9" t="e">
        <f ca="1">+IF(AND(ISNUMBER(OFFSET('Water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9" t="e">
        <f ca="1">+IF(AND(ISNUMBER(OFFSET('Water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9" t="e">
        <f ca="1">+IF(AND(ISNUMBER(OFFSET('Water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9" t="e">
        <f ca="1">+IF(AND(ISNUMBER(OFFSET('Water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9" t="e">
        <f ca="1">+IF(AND(ISNUMBER(OFFSET('Water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9" t="e">
        <f ca="1">+IF(AND(ISNUMBER(OFFSET('Water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9" t="e">
        <f ca="1">+IF(AND(ISNUMBER(OFFSET('Water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9" t="e">
        <f ca="1">+IF(AND(ISNUMBER(OFFSET('Water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9" t="e">
        <f ca="1">+IF(AND(ISNUMBER(OFFSET('Water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9" t="e">
        <f ca="1">+IF(AND(ISNUMBER(OFFSET('Water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9" t="e">
        <f ca="1">+IF(AND(ISNUMBER(OFFSET('Water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9" t="e">
        <f ca="1">+IF(AND(ISNUMBER(OFFSET('Water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9" t="e">
        <f ca="1">+IF(AND(ISNUMBER(OFFSET('Water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9" t="e">
        <f ca="1">+IF(AND(ISNUMBER(OFFSET('Water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9" t="e">
        <f ca="1">+IF(AND(ISNUMBER(OFFSET('Water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0" t="e">
        <f ca="1">+IF(AND(ISNUMBER(OFFSET('Sanitation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0" t="e">
        <f ca="1">+IF(AND(ISNUMBER(OFFSET('Sanitation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0" t="e">
        <f ca="1">+IF(AND(ISNUMBER(OFFSET('Sanitation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0" t="e">
        <f ca="1">+IF(AND(ISNUMBER(OFFSET('Sanitation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0" t="e">
        <f ca="1">+IF(AND(ISNUMBER(OFFSET('Sanitation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0" t="e">
        <f ca="1">+IF(AND(ISNUMBER(OFFSET('Sanitation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0" t="e">
        <f ca="1">+IF(AND(ISNUMBER(OFFSET('Sanitation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0" t="e">
        <f ca="1">+IF(AND(ISNUMBER(OFFSET('Sanitation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0" t="e">
        <f ca="1">+IF(AND(ISNUMBER(OFFSET('Sanitation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0" t="e">
        <f ca="1">+IF(AND(ISNUMBER(OFFSET('Sanitation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0" t="e">
        <f ca="1">+IF(AND(ISNUMBER(OFFSET('Sanitation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0" t="e">
        <f ca="1">+IF(AND(ISNUMBER(OFFSET('Sanitation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0" t="e">
        <f ca="1">+IF(AND(ISNUMBER(OFFSET('Sanitation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0" t="e">
        <f ca="1">+IF(AND(ISNUMBER(OFFSET('Sanitation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0" t="e">
        <f ca="1">+IF(AND(ISNUMBER(OFFSET('Sanitation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0" t="e">
        <f ca="1">+IF(AND(ISNUMBER(OFFSET('Sanitation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0" t="e">
        <f ca="1">+IF(AND(ISNUMBER(OFFSET('Sanitation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0" t="e">
        <f ca="1">+IF(AND(ISNUMBER(OFFSET('Sanitation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0" t="e">
        <f ca="1">+IF(AND(ISNUMBER(OFFSET('Sanitation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0" t="e">
        <f ca="1">+IF(AND(ISNUMBER(OFFSET('Sanitation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0" t="e">
        <f ca="1">+IF(AND(ISNUMBER(OFFSET('Sanitation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0" t="e">
        <f ca="1">+IF(AND(ISNUMBER(OFFSET('Sanitation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0" t="e">
        <f ca="1">+IF(AND(ISNUMBER(OFFSET('Sanitation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0" t="e">
        <f ca="1">+IF(AND(ISNUMBER(OFFSET('Sanitation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0" t="e">
        <f ca="1">+IF(AND(ISNUMBER(OFFSET('Sanitation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0" t="e">
        <f ca="1">+IF(AND(ISNUMBER(OFFSET('Sanitation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0" t="e">
        <f ca="1">+IF(AND(ISNUMBER(OFFSET('Sanitation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0" t="e">
        <f ca="1">+IF(AND(ISNUMBER(OFFSET('Sanitation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0" t="e">
        <f ca="1">+IF(AND(ISNUMBER(OFFSET('Sanitation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0" t="e">
        <f ca="1">+IF(AND(ISNUMBER(OFFSET('Sanitation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1" t="e">
        <f ca="1">+IF(AND(ISNUMBER(OFFSET('Hygiene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1" t="e">
        <f ca="1">+IF(AND(ISNUMBER(OFFSET('Hygiene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1" t="e">
        <f ca="1">+IF(AND(ISNUMBER(OFFSET('Hygiene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1" t="e">
        <f ca="1">+IF(AND(ISNUMBER(OFFSET('Hygiene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1" t="e">
        <f ca="1">+IF(AND(ISNUMBER(OFFSET('Hygiene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1" t="e">
        <f ca="1">+IF(AND(ISNUMBER(OFFSET('Hygiene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1" t="e">
        <f ca="1">+IF(AND(ISNUMBER(OFFSET('Hygiene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1" t="e">
        <f ca="1">+IF(AND(ISNUMBER(OFFSET('Hygiene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1" t="e">
        <f ca="1">+IF(AND(ISNUMBER(OFFSET('Hygiene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1" t="e">
        <f ca="1">+IF(AND(ISNUMBER(OFFSET('Hygiene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1" t="e">
        <f ca="1">+IF(AND(ISNUMBER(OFFSET('Hygiene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1" t="e">
        <f ca="1">+IF(AND(ISNUMBER(OFFSET('Hygiene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1" t="e">
        <f ca="1">+IF(AND(ISNUMBER(OFFSET('Hygiene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1" t="e">
        <f ca="1">+IF(AND(ISNUMBER(OFFSET('Hygiene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1" t="e">
        <f ca="1">+IF(AND(ISNUMBER(OFFSET('Hygiene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1" t="e">
        <f ca="1">+IF(AND(ISNUMBER(OFFSET('Hygiene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1" t="e">
        <f ca="1">+IF(AND(ISNUMBER(OFFSET('Hygiene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1" t="e">
        <f ca="1">+IF(AND(ISNUMBER(OFFSET('Hygiene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1">+IF(OFFSET('Water Data'!$C$28,0,10*ROW('Water Data'!C120))="","",OFFSET('Water Data'!$C$28,0,10*ROW('Water Data'!C120)))</f>
        <v/>
      </c>
      <c r="BT126" s="34" t="str">
        <f ca="1">+IF(OFFSET('Water Data'!$C$29,0,10*ROW('Water Data'!C120))="","",OFFSET('Water Data'!$C$29,0,10*ROW('Water Data'!C120)))</f>
        <v/>
      </c>
      <c r="BU126" s="34" t="str">
        <f ca="1">+IF(OFFSET('Water Data'!$C$30,0,10*ROW('Water Data'!C120))="","",OFFSET('Water Data'!$C$30,0,10*ROW('Water Data'!C120)))</f>
        <v/>
      </c>
      <c r="BV126" s="34" t="str">
        <f ca="1">+IF(OFFSET('Water Data'!$D$28,0,10*ROW('Water Data'!D120))="","",OFFSET('Water Data'!$D$28,0,10*ROW('Water Data'!D120)))</f>
        <v/>
      </c>
      <c r="BW126" s="34" t="str">
        <f ca="1">+IF(OFFSET('Water Data'!$D$29,0,10*ROW('Water Data'!D120))="","",OFFSET('Water Data'!$D$29,0,10*ROW('Water Data'!D120)))</f>
        <v/>
      </c>
      <c r="BX126" s="34" t="str">
        <f ca="1">+IF(OFFSET('Water Data'!$D$30,0,10*ROW('Water Data'!D120))="","",OFFSET('Water Data'!$D$30,0,10*ROW('Water Data'!D120)))</f>
        <v/>
      </c>
      <c r="BY126" s="34" t="str">
        <f ca="1">+IF(OFFSET('Water Data'!$E$28,0,10*ROW('Water Data'!E120))="","",OFFSET('Water Data'!$E$28,0,10*ROW('Water Data'!E120)))</f>
        <v/>
      </c>
      <c r="BZ126" s="34" t="str">
        <f ca="1">+IF(OFFSET('Water Data'!$E$29,0,10*ROW('Water Data'!E120))="","",OFFSET('Water Data'!$E$29,0,10*ROW('Water Data'!E120)))</f>
        <v/>
      </c>
      <c r="CA126" s="34" t="str">
        <f ca="1">+IF(OFFSET('Water Data'!$E$30,0,10*ROW('Water Data'!E120))="","",OFFSET('Water Data'!$E$30,0,10*ROW('Water Data'!E120)))</f>
        <v/>
      </c>
      <c r="CB126" s="34" t="str">
        <f ca="1">+IF(OFFSET('Water Data'!$F$28,0,10*ROW('Water Data'!F120))="","",OFFSET('Water Data'!$F$28,0,10*ROW('Water Data'!F120)))</f>
        <v/>
      </c>
      <c r="CC126" s="34" t="str">
        <f ca="1">+IF(OFFSET('Water Data'!$F$29,0,10*ROW('Water Data'!F120))="","",OFFSET('Water Data'!$F$29,0,10*ROW('Water Data'!F120)))</f>
        <v/>
      </c>
      <c r="CD126" s="34" t="str">
        <f ca="1">+IF(OFFSET('Water Data'!$F$30,0,10*ROW('Water Data'!F120))="","",OFFSET('Water Data'!$F$30,0,10*ROW('Water Data'!F120)))</f>
        <v/>
      </c>
      <c r="CE126" s="34" t="str">
        <f ca="1">+IF(OFFSET('Water Data'!$G$28,0,10*ROW('Water Data'!G120))="","",OFFSET('Water Data'!$G$28,0,10*ROW('Water Data'!G120)))</f>
        <v/>
      </c>
      <c r="CF126" s="34" t="str">
        <f ca="1">+IF(OFFSET('Water Data'!$G$29,0,10*ROW('Water Data'!G120))="","",OFFSET('Water Data'!$G$29,0,10*ROW('Water Data'!G120)))</f>
        <v/>
      </c>
      <c r="CG126" s="34" t="str">
        <f ca="1">+IF(OFFSET('Water Data'!$G$30,0,10*ROW('Water Data'!G120))="","",OFFSET('Water Data'!$G$30,0,10*ROW('Water Data'!G120)))</f>
        <v/>
      </c>
      <c r="CH126" s="34" t="str">
        <f ca="1">+IF(OFFSET('Water Data'!$H$28,0,10*ROW('Water Data'!H120))="","",OFFSET('Water Data'!$H$28,0,10*ROW('Water Data'!H120)))</f>
        <v/>
      </c>
      <c r="CI126" s="34" t="str">
        <f ca="1">+IF(OFFSET('Water Data'!$H$29,0,10*ROW('Water Data'!H120))="","",OFFSET('Water Data'!$H$29,0,10*ROW('Water Data'!H120)))</f>
        <v/>
      </c>
      <c r="CJ126" s="34" t="str">
        <f ca="1">+IF(OFFSET('Water Data'!$H$30,0,10*ROW('Water Data'!H120))="","",OFFSET('Water Data'!$H$30,0,10*ROW('Water Data'!H120)))</f>
        <v/>
      </c>
      <c r="CK126" s="34" t="str">
        <f ca="1">+IF(OFFSET('Sanitation Data'!$C$29,0,10*ROW('Sanitation Data'!C120))="","",OFFSET('Sanitation Data'!$C$29,0,10*ROW('Sanitation Data'!C120)))</f>
        <v/>
      </c>
      <c r="CL126" s="34" t="str">
        <f ca="1">+IF(OFFSET('Sanitation Data'!$C$30,0,10*ROW('Sanitation Data'!C120))="","",OFFSET('Sanitation Data'!$C$30,0,10*ROW('Sanitation Data'!C120)))</f>
        <v/>
      </c>
      <c r="CM126" s="34" t="str">
        <f ca="1">+IF(OFFSET('Sanitation Data'!$C$31,0,10*ROW('Sanitation Data'!C120))="","",OFFSET('Sanitation Data'!$C$31,0,10*ROW('Sanitation Data'!C120)))</f>
        <v/>
      </c>
      <c r="CN126" s="34" t="str">
        <f ca="1">+IF(OFFSET('Sanitation Data'!$C$32,0,10*ROW('Sanitation Data'!C120))="","",OFFSET('Sanitation Data'!$C$32,0,10*ROW('Sanitation Data'!C120)))</f>
        <v/>
      </c>
      <c r="CO126" s="34" t="str">
        <f ca="1">+IF(OFFSET('Sanitation Data'!$C$33,0,10*ROW('Sanitation Data'!C120))="","",OFFSET('Sanitation Data'!$C$33,0,10*ROW('Sanitation Data'!C120)))</f>
        <v/>
      </c>
      <c r="CP126" s="34" t="str">
        <f ca="1">+IF(OFFSET('Sanitation Data'!$D$29,0,10*ROW('Sanitation Data'!D120))="","",OFFSET('Sanitation Data'!$D$29,0,10*ROW('Sanitation Data'!D120)))</f>
        <v/>
      </c>
      <c r="CQ126" s="34" t="str">
        <f ca="1">+IF(OFFSET('Sanitation Data'!$D$30,0,10*ROW('Sanitation Data'!D120))="","",OFFSET('Sanitation Data'!$D$30,0,10*ROW('Sanitation Data'!D120)))</f>
        <v/>
      </c>
      <c r="CR126" s="34" t="str">
        <f ca="1">+IF(OFFSET('Sanitation Data'!$D$31,0,10*ROW('Sanitation Data'!D120))="","",OFFSET('Sanitation Data'!$D$31,0,10*ROW('Sanitation Data'!D120)))</f>
        <v/>
      </c>
      <c r="CS126" s="34" t="str">
        <f ca="1">+IF(OFFSET('Sanitation Data'!$D$32,0,10*ROW('Sanitation Data'!D120))="","",OFFSET('Sanitation Data'!$D$32,0,10*ROW('Sanitation Data'!D120)))</f>
        <v/>
      </c>
      <c r="CT126" s="34" t="str">
        <f ca="1">+IF(OFFSET('Sanitation Data'!$D$33,0,10*ROW('Sanitation Data'!D120))="","",OFFSET('Sanitation Data'!$D$33,0,10*ROW('Sanitation Data'!D120)))</f>
        <v/>
      </c>
      <c r="CU126" s="34" t="str">
        <f ca="1">+IF(OFFSET('Sanitation Data'!$E$29,0,10*ROW('Sanitation Data'!E120))="","",OFFSET('Sanitation Data'!$E$29,0,10*ROW('Sanitation Data'!E120)))</f>
        <v/>
      </c>
      <c r="CV126" s="34" t="str">
        <f ca="1">+IF(OFFSET('Sanitation Data'!$E$30,0,10*ROW('Sanitation Data'!E120))="","",OFFSET('Sanitation Data'!$E$30,0,10*ROW('Sanitation Data'!E120)))</f>
        <v/>
      </c>
      <c r="CW126" s="34" t="str">
        <f ca="1">+IF(OFFSET('Sanitation Data'!$E$31,0,10*ROW('Sanitation Data'!E120))="","",OFFSET('Sanitation Data'!$E$31,0,10*ROW('Sanitation Data'!E120)))</f>
        <v/>
      </c>
      <c r="CX126" s="34" t="str">
        <f ca="1">+IF(OFFSET('Sanitation Data'!$E$32,0,10*ROW('Sanitation Data'!E120))="","",OFFSET('Sanitation Data'!$E$32,0,10*ROW('Sanitation Data'!E120)))</f>
        <v/>
      </c>
      <c r="CY126" s="34" t="str">
        <f ca="1">+IF(OFFSET('Sanitation Data'!$E$33,0,10*ROW('Sanitation Data'!E120))="","",OFFSET('Sanitation Data'!$E$33,0,10*ROW('Sanitation Data'!E120)))</f>
        <v/>
      </c>
      <c r="CZ126" s="34" t="str">
        <f ca="1">+IF(OFFSET('Sanitation Data'!$F$29,0,10*ROW('Sanitation Data'!F120))="","",OFFSET('Sanitation Data'!$F$29,0,10*ROW('Sanitation Data'!F120)))</f>
        <v/>
      </c>
      <c r="DA126" s="34" t="str">
        <f ca="1">+IF(OFFSET('Sanitation Data'!$F$30,0,10*ROW('Sanitation Data'!F120))="","",OFFSET('Sanitation Data'!$F$30,0,10*ROW('Sanitation Data'!F120)))</f>
        <v/>
      </c>
      <c r="DB126" s="34" t="str">
        <f ca="1">+IF(OFFSET('Sanitation Data'!$F$31,0,10*ROW('Sanitation Data'!F120))="","",OFFSET('Sanitation Data'!$F$31,0,10*ROW('Sanitation Data'!F120)))</f>
        <v/>
      </c>
      <c r="DC126" s="34" t="str">
        <f ca="1">+IF(OFFSET('Sanitation Data'!$F$32,0,10*ROW('Sanitation Data'!F120))="","",OFFSET('Sanitation Data'!$F$32,0,10*ROW('Sanitation Data'!F120)))</f>
        <v/>
      </c>
      <c r="DD126" s="34" t="str">
        <f ca="1">+IF(OFFSET('Sanitation Data'!$F$33,0,10*ROW('Sanitation Data'!F120))="","",OFFSET('Sanitation Data'!$F$33,0,10*ROW('Sanitation Data'!F120)))</f>
        <v/>
      </c>
      <c r="DE126" s="34" t="str">
        <f ca="1">+IF(OFFSET('Sanitation Data'!$G$29,0,10*ROW('Sanitation Data'!G120))="","",OFFSET('Sanitation Data'!$G$29,0,10*ROW('Sanitation Data'!G120)))</f>
        <v/>
      </c>
      <c r="DF126" s="34" t="str">
        <f ca="1">+IF(OFFSET('Sanitation Data'!$G$30,0,10*ROW('Sanitation Data'!G120))="","",OFFSET('Sanitation Data'!$G$30,0,10*ROW('Sanitation Data'!G120)))</f>
        <v/>
      </c>
      <c r="DG126" s="34" t="str">
        <f ca="1">+IF(OFFSET('Sanitation Data'!$G$31,0,10*ROW('Sanitation Data'!G120))="","",OFFSET('Sanitation Data'!$G$31,0,10*ROW('Sanitation Data'!G120)))</f>
        <v/>
      </c>
      <c r="DH126" s="34" t="str">
        <f ca="1">+IF(OFFSET('Sanitation Data'!$G$32,0,10*ROW('Sanitation Data'!G120))="","",OFFSET('Sanitation Data'!$G$32,0,10*ROW('Sanitation Data'!G120)))</f>
        <v/>
      </c>
      <c r="DI126" s="34" t="str">
        <f ca="1">+IF(OFFSET('Sanitation Data'!$G$33,0,10*ROW('Sanitation Data'!G120))="","",OFFSET('Sanitation Data'!$G$33,0,10*ROW('Sanitation Data'!G120)))</f>
        <v/>
      </c>
      <c r="DJ126" s="34" t="str">
        <f ca="1">+IF(OFFSET('Sanitation Data'!$H$29,0,10*ROW('Sanitation Data'!H120))="","",OFFSET('Sanitation Data'!$H$29,0,10*ROW('Sanitation Data'!H120)))</f>
        <v/>
      </c>
      <c r="DK126" s="34" t="str">
        <f ca="1">+IF(OFFSET('Sanitation Data'!$H$30,0,10*ROW('Sanitation Data'!H120))="","",OFFSET('Sanitation Data'!$H$30,0,10*ROW('Sanitation Data'!H120)))</f>
        <v/>
      </c>
      <c r="DL126" s="34" t="str">
        <f ca="1">+IF(OFFSET('Sanitation Data'!$H$31,0,10*ROW('Sanitation Data'!H120))="","",OFFSET('Sanitation Data'!$H$31,0,10*ROW('Sanitation Data'!H120)))</f>
        <v/>
      </c>
      <c r="DM126" s="34" t="str">
        <f ca="1">+IF(OFFSET('Sanitation Data'!$H$32,0,10*ROW('Sanitation Data'!H120))="","",OFFSET('Sanitation Data'!$H$32,0,10*ROW('Sanitation Data'!H120)))</f>
        <v/>
      </c>
      <c r="DN126" s="34" t="str">
        <f ca="1">+IF(OFFSET('Sanitation Data'!$H$33,0,10*ROW('Sanitation Data'!H120))="","",OFFSET('Sanitation Data'!$H$33,0,10*ROW('Sanitation Data'!H120)))</f>
        <v/>
      </c>
      <c r="DO126" s="34" t="str">
        <f ca="1">+IF(OFFSET('Hygiene Data'!$C$12,0,10*ROW('Hygiene Data'!C120))="","",OFFSET('Hygiene Data'!$C$12,0,10*ROW('Hygiene Data'!C120)))</f>
        <v/>
      </c>
      <c r="DP126" s="34" t="str">
        <f ca="1">+IF(OFFSET('Hygiene Data'!$C$13,0,10*ROW('Hygiene Data'!C120))="","",OFFSET('Hygiene Data'!$C$13,0,10*ROW('Hygiene Data'!C120)))</f>
        <v/>
      </c>
      <c r="DQ126" s="34" t="str">
        <f ca="1">+IF(OFFSET('Hygiene Data'!$C$14,0,10*ROW('Hygiene Data'!C120))="","",OFFSET('Hygiene Data'!$C$14,0,10*ROW('Hygiene Data'!C120)))</f>
        <v/>
      </c>
      <c r="DR126" s="34" t="str">
        <f ca="1">+IF(OFFSET('Hygiene Data'!$D$12,0,10*ROW('Hygiene Data'!D120))="","",OFFSET('Hygiene Data'!$D$12,0,10*ROW('Hygiene Data'!D120)))</f>
        <v/>
      </c>
      <c r="DS126" s="34" t="str">
        <f ca="1">+IF(OFFSET('Hygiene Data'!$D$13,0,10*ROW('Hygiene Data'!D120))="","",OFFSET('Hygiene Data'!$D$13,0,10*ROW('Hygiene Data'!D120)))</f>
        <v/>
      </c>
      <c r="DT126" s="34" t="str">
        <f ca="1">+IF(OFFSET('Hygiene Data'!$D$14,0,10*ROW('Hygiene Data'!D120))="","",OFFSET('Hygiene Data'!$D$14,0,10*ROW('Hygiene Data'!D120)))</f>
        <v/>
      </c>
      <c r="DU126" s="34" t="str">
        <f ca="1">+IF(OFFSET('Hygiene Data'!$E$12,0,10*ROW('Hygiene Data'!E120))="","",OFFSET('Hygiene Data'!$E$12,0,10*ROW('Hygiene Data'!E120)))</f>
        <v/>
      </c>
      <c r="DV126" s="34" t="str">
        <f ca="1">+IF(OFFSET('Hygiene Data'!$E$13,0,10*ROW('Hygiene Data'!E120))="","",OFFSET('Hygiene Data'!$E$13,0,10*ROW('Hygiene Data'!E120)))</f>
        <v/>
      </c>
      <c r="DW126" s="34" t="str">
        <f ca="1">+IF(OFFSET('Hygiene Data'!$E$14,0,10*ROW('Hygiene Data'!E120))="","",OFFSET('Hygiene Data'!$E$14,0,10*ROW('Hygiene Data'!E120)))</f>
        <v/>
      </c>
      <c r="DX126" s="34" t="str">
        <f ca="1">+IF(OFFSET('Hygiene Data'!$F$12,0,10*ROW('Hygiene Data'!F120))="","",OFFSET('Hygiene Data'!$F$12,0,10*ROW('Hygiene Data'!F120)))</f>
        <v/>
      </c>
      <c r="DY126" s="34" t="str">
        <f ca="1">+IF(OFFSET('Hygiene Data'!$F$13,0,10*ROW('Hygiene Data'!F120))="","",OFFSET('Hygiene Data'!$F$13,0,10*ROW('Hygiene Data'!F120)))</f>
        <v/>
      </c>
      <c r="DZ126" s="34" t="str">
        <f ca="1">+IF(OFFSET('Hygiene Data'!$F$14,0,10*ROW('Hygiene Data'!F120))="","",OFFSET('Hygiene Data'!$F$14,0,10*ROW('Hygiene Data'!F120)))</f>
        <v/>
      </c>
      <c r="EA126" s="34" t="str">
        <f ca="1">+IF(OFFSET('Hygiene Data'!$G$12,0,10*ROW('Hygiene Data'!G120))="","",OFFSET('Hygiene Data'!$G$12,0,10*ROW('Hygiene Data'!G120)))</f>
        <v/>
      </c>
      <c r="EB126" s="34" t="str">
        <f ca="1">+IF(OFFSET('Hygiene Data'!$G$13,0,10*ROW('Hygiene Data'!G120))="","",OFFSET('Hygiene Data'!$G$13,0,10*ROW('Hygiene Data'!G120)))</f>
        <v/>
      </c>
      <c r="EC126" s="34" t="str">
        <f ca="1">+IF(OFFSET('Hygiene Data'!$G$14,0,10*ROW('Hygiene Data'!G120))="","",OFFSET('Hygiene Data'!$G$14,0,10*ROW('Hygiene Data'!G120)))</f>
        <v/>
      </c>
      <c r="ED126" s="34" t="str">
        <f ca="1">+IF(OFFSET('Hygiene Data'!$H$12,0,10*ROW('Hygiene Data'!H120))="","",OFFSET('Hygiene Data'!$H$12,0,10*ROW('Hygiene Data'!H120)))</f>
        <v/>
      </c>
      <c r="EE126" s="34" t="str">
        <f ca="1">+IF(OFFSET('Hygiene Data'!$H$13,0,10*ROW('Hygiene Data'!H120))="","",OFFSET('Hygiene Data'!$H$13,0,10*ROW('Hygiene Data'!H120)))</f>
        <v/>
      </c>
      <c r="EF126" s="34" t="str">
        <f ca="1">+IF(OFFSET('Hygiene Data'!$H$14,0,10*ROW('Hygiene Data'!H120))="","",OFFSET('Hygiene Data'!$H$14,0,10*ROW('Hygiene Data'!H120)))</f>
        <v/>
      </c>
    </row>
    <row r="127" spans="1:136" x14ac:dyDescent="0.25">
      <c r="A127" s="57" t="str">
        <f ca="1">+IF(OFFSET('Water Data'!$B$1,0,10*ROW('Water Data'!B124))="","",OFFSET('Water Data'!$B$1,0,10*ROW('Water Data'!B124)))</f>
        <v/>
      </c>
      <c r="B127" s="57" t="str">
        <f ca="1">+IF(OFFSET('Water Data'!$A$3,0,10*ROW('Water Data'!A124))="","",OFFSET('Water Data'!$A$3,0,10*ROW('Water Data'!A124)))</f>
        <v/>
      </c>
      <c r="C127" s="57" t="str">
        <f ca="1">+IF(OFFSET('Water Data'!$C$3,0,10*ROW('Water Data'!C124))="","",OFFSET('Water Data'!$C$3,0,10*ROW('Water Data'!C124)))</f>
        <v/>
      </c>
      <c r="D127" s="249" t="e">
        <f ca="1">+IF(AND(ISNUMBER(OFFSET('Water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9" t="e">
        <f ca="1">+IF(AND(ISNUMBER(OFFSET('Water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9" t="e">
        <f ca="1">+IF(AND(ISNUMBER(OFFSET('Water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9" t="e">
        <f ca="1">+IF(AND(ISNUMBER(OFFSET('Water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9" t="e">
        <f ca="1">+IF(AND(ISNUMBER(OFFSET('Water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9" t="e">
        <f ca="1">+IF(AND(ISNUMBER(OFFSET('Water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9" t="e">
        <f ca="1">+IF(AND(ISNUMBER(OFFSET('Water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9" t="e">
        <f ca="1">+IF(AND(ISNUMBER(OFFSET('Water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9" t="e">
        <f ca="1">+IF(AND(ISNUMBER(OFFSET('Water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9" t="e">
        <f ca="1">+IF(AND(ISNUMBER(OFFSET('Water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9" t="e">
        <f ca="1">+IF(AND(ISNUMBER(OFFSET('Water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9" t="e">
        <f ca="1">+IF(AND(ISNUMBER(OFFSET('Water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9" t="e">
        <f ca="1">+IF(AND(ISNUMBER(OFFSET('Water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9" t="e">
        <f ca="1">+IF(AND(ISNUMBER(OFFSET('Water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9" t="e">
        <f ca="1">+IF(AND(ISNUMBER(OFFSET('Water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9" t="e">
        <f ca="1">+IF(AND(ISNUMBER(OFFSET('Water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9" t="e">
        <f ca="1">+IF(AND(ISNUMBER(OFFSET('Water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9" t="e">
        <f ca="1">+IF(AND(ISNUMBER(OFFSET('Water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0" t="e">
        <f ca="1">+IF(AND(ISNUMBER(OFFSET('Sanitation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0" t="e">
        <f ca="1">+IF(AND(ISNUMBER(OFFSET('Sanitation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0" t="e">
        <f ca="1">+IF(AND(ISNUMBER(OFFSET('Sanitation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0" t="e">
        <f ca="1">+IF(AND(ISNUMBER(OFFSET('Sanitation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0" t="e">
        <f ca="1">+IF(AND(ISNUMBER(OFFSET('Sanitation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0" t="e">
        <f ca="1">+IF(AND(ISNUMBER(OFFSET('Sanitation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0" t="e">
        <f ca="1">+IF(AND(ISNUMBER(OFFSET('Sanitation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0" t="e">
        <f ca="1">+IF(AND(ISNUMBER(OFFSET('Sanitation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0" t="e">
        <f ca="1">+IF(AND(ISNUMBER(OFFSET('Sanitation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0" t="e">
        <f ca="1">+IF(AND(ISNUMBER(OFFSET('Sanitation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0" t="e">
        <f ca="1">+IF(AND(ISNUMBER(OFFSET('Sanitation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0" t="e">
        <f ca="1">+IF(AND(ISNUMBER(OFFSET('Sanitation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0" t="e">
        <f ca="1">+IF(AND(ISNUMBER(OFFSET('Sanitation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0" t="e">
        <f ca="1">+IF(AND(ISNUMBER(OFFSET('Sanitation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0" t="e">
        <f ca="1">+IF(AND(ISNUMBER(OFFSET('Sanitation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0" t="e">
        <f ca="1">+IF(AND(ISNUMBER(OFFSET('Sanitation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0" t="e">
        <f ca="1">+IF(AND(ISNUMBER(OFFSET('Sanitation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0" t="e">
        <f ca="1">+IF(AND(ISNUMBER(OFFSET('Sanitation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0" t="e">
        <f ca="1">+IF(AND(ISNUMBER(OFFSET('Sanitation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0" t="e">
        <f ca="1">+IF(AND(ISNUMBER(OFFSET('Sanitation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0" t="e">
        <f ca="1">+IF(AND(ISNUMBER(OFFSET('Sanitation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0" t="e">
        <f ca="1">+IF(AND(ISNUMBER(OFFSET('Sanitation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0" t="e">
        <f ca="1">+IF(AND(ISNUMBER(OFFSET('Sanitation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0" t="e">
        <f ca="1">+IF(AND(ISNUMBER(OFFSET('Sanitation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0" t="e">
        <f ca="1">+IF(AND(ISNUMBER(OFFSET('Sanitation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0" t="e">
        <f ca="1">+IF(AND(ISNUMBER(OFFSET('Sanitation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0" t="e">
        <f ca="1">+IF(AND(ISNUMBER(OFFSET('Sanitation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0" t="e">
        <f ca="1">+IF(AND(ISNUMBER(OFFSET('Sanitation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0" t="e">
        <f ca="1">+IF(AND(ISNUMBER(OFFSET('Sanitation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0" t="e">
        <f ca="1">+IF(AND(ISNUMBER(OFFSET('Sanitation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1" t="e">
        <f ca="1">+IF(AND(ISNUMBER(OFFSET('Hygiene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1" t="e">
        <f ca="1">+IF(AND(ISNUMBER(OFFSET('Hygiene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1" t="e">
        <f ca="1">+IF(AND(ISNUMBER(OFFSET('Hygiene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1" t="e">
        <f ca="1">+IF(AND(ISNUMBER(OFFSET('Hygiene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1" t="e">
        <f ca="1">+IF(AND(ISNUMBER(OFFSET('Hygiene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1" t="e">
        <f ca="1">+IF(AND(ISNUMBER(OFFSET('Hygiene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1" t="e">
        <f ca="1">+IF(AND(ISNUMBER(OFFSET('Hygiene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1" t="e">
        <f ca="1">+IF(AND(ISNUMBER(OFFSET('Hygiene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1" t="e">
        <f ca="1">+IF(AND(ISNUMBER(OFFSET('Hygiene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1" t="e">
        <f ca="1">+IF(AND(ISNUMBER(OFFSET('Hygiene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1" t="e">
        <f ca="1">+IF(AND(ISNUMBER(OFFSET('Hygiene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1" t="e">
        <f ca="1">+IF(AND(ISNUMBER(OFFSET('Hygiene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1" t="e">
        <f ca="1">+IF(AND(ISNUMBER(OFFSET('Hygiene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1" t="e">
        <f ca="1">+IF(AND(ISNUMBER(OFFSET('Hygiene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1" t="e">
        <f ca="1">+IF(AND(ISNUMBER(OFFSET('Hygiene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1" t="e">
        <f ca="1">+IF(AND(ISNUMBER(OFFSET('Hygiene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1" t="e">
        <f ca="1">+IF(AND(ISNUMBER(OFFSET('Hygiene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1" t="e">
        <f ca="1">+IF(AND(ISNUMBER(OFFSET('Hygiene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1">+IF(OFFSET('Water Data'!$C$28,0,10*ROW('Water Data'!C121))="","",OFFSET('Water Data'!$C$28,0,10*ROW('Water Data'!C121)))</f>
        <v/>
      </c>
      <c r="BT127" s="34" t="str">
        <f ca="1">+IF(OFFSET('Water Data'!$C$29,0,10*ROW('Water Data'!C121))="","",OFFSET('Water Data'!$C$29,0,10*ROW('Water Data'!C121)))</f>
        <v/>
      </c>
      <c r="BU127" s="34" t="str">
        <f ca="1">+IF(OFFSET('Water Data'!$C$30,0,10*ROW('Water Data'!C121))="","",OFFSET('Water Data'!$C$30,0,10*ROW('Water Data'!C121)))</f>
        <v/>
      </c>
      <c r="BV127" s="34" t="str">
        <f ca="1">+IF(OFFSET('Water Data'!$D$28,0,10*ROW('Water Data'!D121))="","",OFFSET('Water Data'!$D$28,0,10*ROW('Water Data'!D121)))</f>
        <v/>
      </c>
      <c r="BW127" s="34" t="str">
        <f ca="1">+IF(OFFSET('Water Data'!$D$29,0,10*ROW('Water Data'!D121))="","",OFFSET('Water Data'!$D$29,0,10*ROW('Water Data'!D121)))</f>
        <v/>
      </c>
      <c r="BX127" s="34" t="str">
        <f ca="1">+IF(OFFSET('Water Data'!$D$30,0,10*ROW('Water Data'!D121))="","",OFFSET('Water Data'!$D$30,0,10*ROW('Water Data'!D121)))</f>
        <v/>
      </c>
      <c r="BY127" s="34" t="str">
        <f ca="1">+IF(OFFSET('Water Data'!$E$28,0,10*ROW('Water Data'!E121))="","",OFFSET('Water Data'!$E$28,0,10*ROW('Water Data'!E121)))</f>
        <v/>
      </c>
      <c r="BZ127" s="34" t="str">
        <f ca="1">+IF(OFFSET('Water Data'!$E$29,0,10*ROW('Water Data'!E121))="","",OFFSET('Water Data'!$E$29,0,10*ROW('Water Data'!E121)))</f>
        <v/>
      </c>
      <c r="CA127" s="34" t="str">
        <f ca="1">+IF(OFFSET('Water Data'!$E$30,0,10*ROW('Water Data'!E121))="","",OFFSET('Water Data'!$E$30,0,10*ROW('Water Data'!E121)))</f>
        <v/>
      </c>
      <c r="CB127" s="34" t="str">
        <f ca="1">+IF(OFFSET('Water Data'!$F$28,0,10*ROW('Water Data'!F121))="","",OFFSET('Water Data'!$F$28,0,10*ROW('Water Data'!F121)))</f>
        <v/>
      </c>
      <c r="CC127" s="34" t="str">
        <f ca="1">+IF(OFFSET('Water Data'!$F$29,0,10*ROW('Water Data'!F121))="","",OFFSET('Water Data'!$F$29,0,10*ROW('Water Data'!F121)))</f>
        <v/>
      </c>
      <c r="CD127" s="34" t="str">
        <f ca="1">+IF(OFFSET('Water Data'!$F$30,0,10*ROW('Water Data'!F121))="","",OFFSET('Water Data'!$F$30,0,10*ROW('Water Data'!F121)))</f>
        <v/>
      </c>
      <c r="CE127" s="34" t="str">
        <f ca="1">+IF(OFFSET('Water Data'!$G$28,0,10*ROW('Water Data'!G121))="","",OFFSET('Water Data'!$G$28,0,10*ROW('Water Data'!G121)))</f>
        <v/>
      </c>
      <c r="CF127" s="34" t="str">
        <f ca="1">+IF(OFFSET('Water Data'!$G$29,0,10*ROW('Water Data'!G121))="","",OFFSET('Water Data'!$G$29,0,10*ROW('Water Data'!G121)))</f>
        <v/>
      </c>
      <c r="CG127" s="34" t="str">
        <f ca="1">+IF(OFFSET('Water Data'!$G$30,0,10*ROW('Water Data'!G121))="","",OFFSET('Water Data'!$G$30,0,10*ROW('Water Data'!G121)))</f>
        <v/>
      </c>
      <c r="CH127" s="34" t="str">
        <f ca="1">+IF(OFFSET('Water Data'!$H$28,0,10*ROW('Water Data'!H121))="","",OFFSET('Water Data'!$H$28,0,10*ROW('Water Data'!H121)))</f>
        <v/>
      </c>
      <c r="CI127" s="34" t="str">
        <f ca="1">+IF(OFFSET('Water Data'!$H$29,0,10*ROW('Water Data'!H121))="","",OFFSET('Water Data'!$H$29,0,10*ROW('Water Data'!H121)))</f>
        <v/>
      </c>
      <c r="CJ127" s="34" t="str">
        <f ca="1">+IF(OFFSET('Water Data'!$H$30,0,10*ROW('Water Data'!H121))="","",OFFSET('Water Data'!$H$30,0,10*ROW('Water Data'!H121)))</f>
        <v/>
      </c>
      <c r="CK127" s="34" t="str">
        <f ca="1">+IF(OFFSET('Sanitation Data'!$C$29,0,10*ROW('Sanitation Data'!C121))="","",OFFSET('Sanitation Data'!$C$29,0,10*ROW('Sanitation Data'!C121)))</f>
        <v/>
      </c>
      <c r="CL127" s="34" t="str">
        <f ca="1">+IF(OFFSET('Sanitation Data'!$C$30,0,10*ROW('Sanitation Data'!C121))="","",OFFSET('Sanitation Data'!$C$30,0,10*ROW('Sanitation Data'!C121)))</f>
        <v/>
      </c>
      <c r="CM127" s="34" t="str">
        <f ca="1">+IF(OFFSET('Sanitation Data'!$C$31,0,10*ROW('Sanitation Data'!C121))="","",OFFSET('Sanitation Data'!$C$31,0,10*ROW('Sanitation Data'!C121)))</f>
        <v/>
      </c>
      <c r="CN127" s="34" t="str">
        <f ca="1">+IF(OFFSET('Sanitation Data'!$C$32,0,10*ROW('Sanitation Data'!C121))="","",OFFSET('Sanitation Data'!$C$32,0,10*ROW('Sanitation Data'!C121)))</f>
        <v/>
      </c>
      <c r="CO127" s="34" t="str">
        <f ca="1">+IF(OFFSET('Sanitation Data'!$C$33,0,10*ROW('Sanitation Data'!C121))="","",OFFSET('Sanitation Data'!$C$33,0,10*ROW('Sanitation Data'!C121)))</f>
        <v/>
      </c>
      <c r="CP127" s="34" t="str">
        <f ca="1">+IF(OFFSET('Sanitation Data'!$D$29,0,10*ROW('Sanitation Data'!D121))="","",OFFSET('Sanitation Data'!$D$29,0,10*ROW('Sanitation Data'!D121)))</f>
        <v/>
      </c>
      <c r="CQ127" s="34" t="str">
        <f ca="1">+IF(OFFSET('Sanitation Data'!$D$30,0,10*ROW('Sanitation Data'!D121))="","",OFFSET('Sanitation Data'!$D$30,0,10*ROW('Sanitation Data'!D121)))</f>
        <v/>
      </c>
      <c r="CR127" s="34" t="str">
        <f ca="1">+IF(OFFSET('Sanitation Data'!$D$31,0,10*ROW('Sanitation Data'!D121))="","",OFFSET('Sanitation Data'!$D$31,0,10*ROW('Sanitation Data'!D121)))</f>
        <v/>
      </c>
      <c r="CS127" s="34" t="str">
        <f ca="1">+IF(OFFSET('Sanitation Data'!$D$32,0,10*ROW('Sanitation Data'!D121))="","",OFFSET('Sanitation Data'!$D$32,0,10*ROW('Sanitation Data'!D121)))</f>
        <v/>
      </c>
      <c r="CT127" s="34" t="str">
        <f ca="1">+IF(OFFSET('Sanitation Data'!$D$33,0,10*ROW('Sanitation Data'!D121))="","",OFFSET('Sanitation Data'!$D$33,0,10*ROW('Sanitation Data'!D121)))</f>
        <v/>
      </c>
      <c r="CU127" s="34" t="str">
        <f ca="1">+IF(OFFSET('Sanitation Data'!$E$29,0,10*ROW('Sanitation Data'!E121))="","",OFFSET('Sanitation Data'!$E$29,0,10*ROW('Sanitation Data'!E121)))</f>
        <v/>
      </c>
      <c r="CV127" s="34" t="str">
        <f ca="1">+IF(OFFSET('Sanitation Data'!$E$30,0,10*ROW('Sanitation Data'!E121))="","",OFFSET('Sanitation Data'!$E$30,0,10*ROW('Sanitation Data'!E121)))</f>
        <v/>
      </c>
      <c r="CW127" s="34" t="str">
        <f ca="1">+IF(OFFSET('Sanitation Data'!$E$31,0,10*ROW('Sanitation Data'!E121))="","",OFFSET('Sanitation Data'!$E$31,0,10*ROW('Sanitation Data'!E121)))</f>
        <v/>
      </c>
      <c r="CX127" s="34" t="str">
        <f ca="1">+IF(OFFSET('Sanitation Data'!$E$32,0,10*ROW('Sanitation Data'!E121))="","",OFFSET('Sanitation Data'!$E$32,0,10*ROW('Sanitation Data'!E121)))</f>
        <v/>
      </c>
      <c r="CY127" s="34" t="str">
        <f ca="1">+IF(OFFSET('Sanitation Data'!$E$33,0,10*ROW('Sanitation Data'!E121))="","",OFFSET('Sanitation Data'!$E$33,0,10*ROW('Sanitation Data'!E121)))</f>
        <v/>
      </c>
      <c r="CZ127" s="34" t="str">
        <f ca="1">+IF(OFFSET('Sanitation Data'!$F$29,0,10*ROW('Sanitation Data'!F121))="","",OFFSET('Sanitation Data'!$F$29,0,10*ROW('Sanitation Data'!F121)))</f>
        <v/>
      </c>
      <c r="DA127" s="34" t="str">
        <f ca="1">+IF(OFFSET('Sanitation Data'!$F$30,0,10*ROW('Sanitation Data'!F121))="","",OFFSET('Sanitation Data'!$F$30,0,10*ROW('Sanitation Data'!F121)))</f>
        <v/>
      </c>
      <c r="DB127" s="34" t="str">
        <f ca="1">+IF(OFFSET('Sanitation Data'!$F$31,0,10*ROW('Sanitation Data'!F121))="","",OFFSET('Sanitation Data'!$F$31,0,10*ROW('Sanitation Data'!F121)))</f>
        <v/>
      </c>
      <c r="DC127" s="34" t="str">
        <f ca="1">+IF(OFFSET('Sanitation Data'!$F$32,0,10*ROW('Sanitation Data'!F121))="","",OFFSET('Sanitation Data'!$F$32,0,10*ROW('Sanitation Data'!F121)))</f>
        <v/>
      </c>
      <c r="DD127" s="34" t="str">
        <f ca="1">+IF(OFFSET('Sanitation Data'!$F$33,0,10*ROW('Sanitation Data'!F121))="","",OFFSET('Sanitation Data'!$F$33,0,10*ROW('Sanitation Data'!F121)))</f>
        <v/>
      </c>
      <c r="DE127" s="34" t="str">
        <f ca="1">+IF(OFFSET('Sanitation Data'!$G$29,0,10*ROW('Sanitation Data'!G121))="","",OFFSET('Sanitation Data'!$G$29,0,10*ROW('Sanitation Data'!G121)))</f>
        <v/>
      </c>
      <c r="DF127" s="34" t="str">
        <f ca="1">+IF(OFFSET('Sanitation Data'!$G$30,0,10*ROW('Sanitation Data'!G121))="","",OFFSET('Sanitation Data'!$G$30,0,10*ROW('Sanitation Data'!G121)))</f>
        <v/>
      </c>
      <c r="DG127" s="34" t="str">
        <f ca="1">+IF(OFFSET('Sanitation Data'!$G$31,0,10*ROW('Sanitation Data'!G121))="","",OFFSET('Sanitation Data'!$G$31,0,10*ROW('Sanitation Data'!G121)))</f>
        <v/>
      </c>
      <c r="DH127" s="34" t="str">
        <f ca="1">+IF(OFFSET('Sanitation Data'!$G$32,0,10*ROW('Sanitation Data'!G121))="","",OFFSET('Sanitation Data'!$G$32,0,10*ROW('Sanitation Data'!G121)))</f>
        <v/>
      </c>
      <c r="DI127" s="34" t="str">
        <f ca="1">+IF(OFFSET('Sanitation Data'!$G$33,0,10*ROW('Sanitation Data'!G121))="","",OFFSET('Sanitation Data'!$G$33,0,10*ROW('Sanitation Data'!G121)))</f>
        <v/>
      </c>
      <c r="DJ127" s="34" t="str">
        <f ca="1">+IF(OFFSET('Sanitation Data'!$H$29,0,10*ROW('Sanitation Data'!H121))="","",OFFSET('Sanitation Data'!$H$29,0,10*ROW('Sanitation Data'!H121)))</f>
        <v/>
      </c>
      <c r="DK127" s="34" t="str">
        <f ca="1">+IF(OFFSET('Sanitation Data'!$H$30,0,10*ROW('Sanitation Data'!H121))="","",OFFSET('Sanitation Data'!$H$30,0,10*ROW('Sanitation Data'!H121)))</f>
        <v/>
      </c>
      <c r="DL127" s="34" t="str">
        <f ca="1">+IF(OFFSET('Sanitation Data'!$H$31,0,10*ROW('Sanitation Data'!H121))="","",OFFSET('Sanitation Data'!$H$31,0,10*ROW('Sanitation Data'!H121)))</f>
        <v/>
      </c>
      <c r="DM127" s="34" t="str">
        <f ca="1">+IF(OFFSET('Sanitation Data'!$H$32,0,10*ROW('Sanitation Data'!H121))="","",OFFSET('Sanitation Data'!$H$32,0,10*ROW('Sanitation Data'!H121)))</f>
        <v/>
      </c>
      <c r="DN127" s="34" t="str">
        <f ca="1">+IF(OFFSET('Sanitation Data'!$H$33,0,10*ROW('Sanitation Data'!H121))="","",OFFSET('Sanitation Data'!$H$33,0,10*ROW('Sanitation Data'!H121)))</f>
        <v/>
      </c>
      <c r="DO127" s="34" t="str">
        <f ca="1">+IF(OFFSET('Hygiene Data'!$C$12,0,10*ROW('Hygiene Data'!C121))="","",OFFSET('Hygiene Data'!$C$12,0,10*ROW('Hygiene Data'!C121)))</f>
        <v/>
      </c>
      <c r="DP127" s="34" t="str">
        <f ca="1">+IF(OFFSET('Hygiene Data'!$C$13,0,10*ROW('Hygiene Data'!C121))="","",OFFSET('Hygiene Data'!$C$13,0,10*ROW('Hygiene Data'!C121)))</f>
        <v/>
      </c>
      <c r="DQ127" s="34" t="str">
        <f ca="1">+IF(OFFSET('Hygiene Data'!$C$14,0,10*ROW('Hygiene Data'!C121))="","",OFFSET('Hygiene Data'!$C$14,0,10*ROW('Hygiene Data'!C121)))</f>
        <v/>
      </c>
      <c r="DR127" s="34" t="str">
        <f ca="1">+IF(OFFSET('Hygiene Data'!$D$12,0,10*ROW('Hygiene Data'!D121))="","",OFFSET('Hygiene Data'!$D$12,0,10*ROW('Hygiene Data'!D121)))</f>
        <v/>
      </c>
      <c r="DS127" s="34" t="str">
        <f ca="1">+IF(OFFSET('Hygiene Data'!$D$13,0,10*ROW('Hygiene Data'!D121))="","",OFFSET('Hygiene Data'!$D$13,0,10*ROW('Hygiene Data'!D121)))</f>
        <v/>
      </c>
      <c r="DT127" s="34" t="str">
        <f ca="1">+IF(OFFSET('Hygiene Data'!$D$14,0,10*ROW('Hygiene Data'!D121))="","",OFFSET('Hygiene Data'!$D$14,0,10*ROW('Hygiene Data'!D121)))</f>
        <v/>
      </c>
      <c r="DU127" s="34" t="str">
        <f ca="1">+IF(OFFSET('Hygiene Data'!$E$12,0,10*ROW('Hygiene Data'!E121))="","",OFFSET('Hygiene Data'!$E$12,0,10*ROW('Hygiene Data'!E121)))</f>
        <v/>
      </c>
      <c r="DV127" s="34" t="str">
        <f ca="1">+IF(OFFSET('Hygiene Data'!$E$13,0,10*ROW('Hygiene Data'!E121))="","",OFFSET('Hygiene Data'!$E$13,0,10*ROW('Hygiene Data'!E121)))</f>
        <v/>
      </c>
      <c r="DW127" s="34" t="str">
        <f ca="1">+IF(OFFSET('Hygiene Data'!$E$14,0,10*ROW('Hygiene Data'!E121))="","",OFFSET('Hygiene Data'!$E$14,0,10*ROW('Hygiene Data'!E121)))</f>
        <v/>
      </c>
      <c r="DX127" s="34" t="str">
        <f ca="1">+IF(OFFSET('Hygiene Data'!$F$12,0,10*ROW('Hygiene Data'!F121))="","",OFFSET('Hygiene Data'!$F$12,0,10*ROW('Hygiene Data'!F121)))</f>
        <v/>
      </c>
      <c r="DY127" s="34" t="str">
        <f ca="1">+IF(OFFSET('Hygiene Data'!$F$13,0,10*ROW('Hygiene Data'!F121))="","",OFFSET('Hygiene Data'!$F$13,0,10*ROW('Hygiene Data'!F121)))</f>
        <v/>
      </c>
      <c r="DZ127" s="34" t="str">
        <f ca="1">+IF(OFFSET('Hygiene Data'!$F$14,0,10*ROW('Hygiene Data'!F121))="","",OFFSET('Hygiene Data'!$F$14,0,10*ROW('Hygiene Data'!F121)))</f>
        <v/>
      </c>
      <c r="EA127" s="34" t="str">
        <f ca="1">+IF(OFFSET('Hygiene Data'!$G$12,0,10*ROW('Hygiene Data'!G121))="","",OFFSET('Hygiene Data'!$G$12,0,10*ROW('Hygiene Data'!G121)))</f>
        <v/>
      </c>
      <c r="EB127" s="34" t="str">
        <f ca="1">+IF(OFFSET('Hygiene Data'!$G$13,0,10*ROW('Hygiene Data'!G121))="","",OFFSET('Hygiene Data'!$G$13,0,10*ROW('Hygiene Data'!G121)))</f>
        <v/>
      </c>
      <c r="EC127" s="34" t="str">
        <f ca="1">+IF(OFFSET('Hygiene Data'!$G$14,0,10*ROW('Hygiene Data'!G121))="","",OFFSET('Hygiene Data'!$G$14,0,10*ROW('Hygiene Data'!G121)))</f>
        <v/>
      </c>
      <c r="ED127" s="34" t="str">
        <f ca="1">+IF(OFFSET('Hygiene Data'!$H$12,0,10*ROW('Hygiene Data'!H121))="","",OFFSET('Hygiene Data'!$H$12,0,10*ROW('Hygiene Data'!H121)))</f>
        <v/>
      </c>
      <c r="EE127" s="34" t="str">
        <f ca="1">+IF(OFFSET('Hygiene Data'!$H$13,0,10*ROW('Hygiene Data'!H121))="","",OFFSET('Hygiene Data'!$H$13,0,10*ROW('Hygiene Data'!H121)))</f>
        <v/>
      </c>
      <c r="EF127" s="34" t="str">
        <f ca="1">+IF(OFFSET('Hygiene Data'!$H$14,0,10*ROW('Hygiene Data'!H121))="","",OFFSET('Hygiene Data'!$H$14,0,10*ROW('Hygiene Data'!H121)))</f>
        <v/>
      </c>
    </row>
    <row r="128" spans="1:136" x14ac:dyDescent="0.25">
      <c r="A128" s="57" t="str">
        <f ca="1">+IF(OFFSET('Water Data'!$B$1,0,10*ROW('Water Data'!B125))="","",OFFSET('Water Data'!$B$1,0,10*ROW('Water Data'!B125)))</f>
        <v/>
      </c>
      <c r="B128" s="57" t="str">
        <f ca="1">+IF(OFFSET('Water Data'!$A$3,0,10*ROW('Water Data'!A125))="","",OFFSET('Water Data'!$A$3,0,10*ROW('Water Data'!A125)))</f>
        <v/>
      </c>
      <c r="C128" s="57" t="str">
        <f ca="1">+IF(OFFSET('Water Data'!$C$3,0,10*ROW('Water Data'!C125))="","",OFFSET('Water Data'!$C$3,0,10*ROW('Water Data'!C125)))</f>
        <v/>
      </c>
      <c r="D128" s="249" t="e">
        <f ca="1">+IF(AND(ISNUMBER(OFFSET('Water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9" t="e">
        <f ca="1">+IF(AND(ISNUMBER(OFFSET('Water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9" t="e">
        <f ca="1">+IF(AND(ISNUMBER(OFFSET('Water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9" t="e">
        <f ca="1">+IF(AND(ISNUMBER(OFFSET('Water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9" t="e">
        <f ca="1">+IF(AND(ISNUMBER(OFFSET('Water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9" t="e">
        <f ca="1">+IF(AND(ISNUMBER(OFFSET('Water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9" t="e">
        <f ca="1">+IF(AND(ISNUMBER(OFFSET('Water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9" t="e">
        <f ca="1">+IF(AND(ISNUMBER(OFFSET('Water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9" t="e">
        <f ca="1">+IF(AND(ISNUMBER(OFFSET('Water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9" t="e">
        <f ca="1">+IF(AND(ISNUMBER(OFFSET('Water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9" t="e">
        <f ca="1">+IF(AND(ISNUMBER(OFFSET('Water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9" t="e">
        <f ca="1">+IF(AND(ISNUMBER(OFFSET('Water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9" t="e">
        <f ca="1">+IF(AND(ISNUMBER(OFFSET('Water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9" t="e">
        <f ca="1">+IF(AND(ISNUMBER(OFFSET('Water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9" t="e">
        <f ca="1">+IF(AND(ISNUMBER(OFFSET('Water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9" t="e">
        <f ca="1">+IF(AND(ISNUMBER(OFFSET('Water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9" t="e">
        <f ca="1">+IF(AND(ISNUMBER(OFFSET('Water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9" t="e">
        <f ca="1">+IF(AND(ISNUMBER(OFFSET('Water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0" t="e">
        <f ca="1">+IF(AND(ISNUMBER(OFFSET('Sanitation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0" t="e">
        <f ca="1">+IF(AND(ISNUMBER(OFFSET('Sanitation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0" t="e">
        <f ca="1">+IF(AND(ISNUMBER(OFFSET('Sanitation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0" t="e">
        <f ca="1">+IF(AND(ISNUMBER(OFFSET('Sanitation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0" t="e">
        <f ca="1">+IF(AND(ISNUMBER(OFFSET('Sanitation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0" t="e">
        <f ca="1">+IF(AND(ISNUMBER(OFFSET('Sanitation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0" t="e">
        <f ca="1">+IF(AND(ISNUMBER(OFFSET('Sanitation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0" t="e">
        <f ca="1">+IF(AND(ISNUMBER(OFFSET('Sanitation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0" t="e">
        <f ca="1">+IF(AND(ISNUMBER(OFFSET('Sanitation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0" t="e">
        <f ca="1">+IF(AND(ISNUMBER(OFFSET('Sanitation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0" t="e">
        <f ca="1">+IF(AND(ISNUMBER(OFFSET('Sanitation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0" t="e">
        <f ca="1">+IF(AND(ISNUMBER(OFFSET('Sanitation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0" t="e">
        <f ca="1">+IF(AND(ISNUMBER(OFFSET('Sanitation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0" t="e">
        <f ca="1">+IF(AND(ISNUMBER(OFFSET('Sanitation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0" t="e">
        <f ca="1">+IF(AND(ISNUMBER(OFFSET('Sanitation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0" t="e">
        <f ca="1">+IF(AND(ISNUMBER(OFFSET('Sanitation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0" t="e">
        <f ca="1">+IF(AND(ISNUMBER(OFFSET('Sanitation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0" t="e">
        <f ca="1">+IF(AND(ISNUMBER(OFFSET('Sanitation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0" t="e">
        <f ca="1">+IF(AND(ISNUMBER(OFFSET('Sanitation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0" t="e">
        <f ca="1">+IF(AND(ISNUMBER(OFFSET('Sanitation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0" t="e">
        <f ca="1">+IF(AND(ISNUMBER(OFFSET('Sanitation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0" t="e">
        <f ca="1">+IF(AND(ISNUMBER(OFFSET('Sanitation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0" t="e">
        <f ca="1">+IF(AND(ISNUMBER(OFFSET('Sanitation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0" t="e">
        <f ca="1">+IF(AND(ISNUMBER(OFFSET('Sanitation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0" t="e">
        <f ca="1">+IF(AND(ISNUMBER(OFFSET('Sanitation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0" t="e">
        <f ca="1">+IF(AND(ISNUMBER(OFFSET('Sanitation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0" t="e">
        <f ca="1">+IF(AND(ISNUMBER(OFFSET('Sanitation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0" t="e">
        <f ca="1">+IF(AND(ISNUMBER(OFFSET('Sanitation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0" t="e">
        <f ca="1">+IF(AND(ISNUMBER(OFFSET('Sanitation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0" t="e">
        <f ca="1">+IF(AND(ISNUMBER(OFFSET('Sanitation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1" t="e">
        <f ca="1">+IF(AND(ISNUMBER(OFFSET('Hygiene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1" t="e">
        <f ca="1">+IF(AND(ISNUMBER(OFFSET('Hygiene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1" t="e">
        <f ca="1">+IF(AND(ISNUMBER(OFFSET('Hygiene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1" t="e">
        <f ca="1">+IF(AND(ISNUMBER(OFFSET('Hygiene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1" t="e">
        <f ca="1">+IF(AND(ISNUMBER(OFFSET('Hygiene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1" t="e">
        <f ca="1">+IF(AND(ISNUMBER(OFFSET('Hygiene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1" t="e">
        <f ca="1">+IF(AND(ISNUMBER(OFFSET('Hygiene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1" t="e">
        <f ca="1">+IF(AND(ISNUMBER(OFFSET('Hygiene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1" t="e">
        <f ca="1">+IF(AND(ISNUMBER(OFFSET('Hygiene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1" t="e">
        <f ca="1">+IF(AND(ISNUMBER(OFFSET('Hygiene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1" t="e">
        <f ca="1">+IF(AND(ISNUMBER(OFFSET('Hygiene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1" t="e">
        <f ca="1">+IF(AND(ISNUMBER(OFFSET('Hygiene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1" t="e">
        <f ca="1">+IF(AND(ISNUMBER(OFFSET('Hygiene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1" t="e">
        <f ca="1">+IF(AND(ISNUMBER(OFFSET('Hygiene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1" t="e">
        <f ca="1">+IF(AND(ISNUMBER(OFFSET('Hygiene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1" t="e">
        <f ca="1">+IF(AND(ISNUMBER(OFFSET('Hygiene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1" t="e">
        <f ca="1">+IF(AND(ISNUMBER(OFFSET('Hygiene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1" t="e">
        <f ca="1">+IF(AND(ISNUMBER(OFFSET('Hygiene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1">+IF(OFFSET('Water Data'!$C$28,0,10*ROW('Water Data'!C122))="","",OFFSET('Water Data'!$C$28,0,10*ROW('Water Data'!C122)))</f>
        <v/>
      </c>
      <c r="BT128" s="34" t="str">
        <f ca="1">+IF(OFFSET('Water Data'!$C$29,0,10*ROW('Water Data'!C122))="","",OFFSET('Water Data'!$C$29,0,10*ROW('Water Data'!C122)))</f>
        <v/>
      </c>
      <c r="BU128" s="34" t="str">
        <f ca="1">+IF(OFFSET('Water Data'!$C$30,0,10*ROW('Water Data'!C122))="","",OFFSET('Water Data'!$C$30,0,10*ROW('Water Data'!C122)))</f>
        <v/>
      </c>
      <c r="BV128" s="34" t="str">
        <f ca="1">+IF(OFFSET('Water Data'!$D$28,0,10*ROW('Water Data'!D122))="","",OFFSET('Water Data'!$D$28,0,10*ROW('Water Data'!D122)))</f>
        <v/>
      </c>
      <c r="BW128" s="34" t="str">
        <f ca="1">+IF(OFFSET('Water Data'!$D$29,0,10*ROW('Water Data'!D122))="","",OFFSET('Water Data'!$D$29,0,10*ROW('Water Data'!D122)))</f>
        <v/>
      </c>
      <c r="BX128" s="34" t="str">
        <f ca="1">+IF(OFFSET('Water Data'!$D$30,0,10*ROW('Water Data'!D122))="","",OFFSET('Water Data'!$D$30,0,10*ROW('Water Data'!D122)))</f>
        <v/>
      </c>
      <c r="BY128" s="34" t="str">
        <f ca="1">+IF(OFFSET('Water Data'!$E$28,0,10*ROW('Water Data'!E122))="","",OFFSET('Water Data'!$E$28,0,10*ROW('Water Data'!E122)))</f>
        <v/>
      </c>
      <c r="BZ128" s="34" t="str">
        <f ca="1">+IF(OFFSET('Water Data'!$E$29,0,10*ROW('Water Data'!E122))="","",OFFSET('Water Data'!$E$29,0,10*ROW('Water Data'!E122)))</f>
        <v/>
      </c>
      <c r="CA128" s="34" t="str">
        <f ca="1">+IF(OFFSET('Water Data'!$E$30,0,10*ROW('Water Data'!E122))="","",OFFSET('Water Data'!$E$30,0,10*ROW('Water Data'!E122)))</f>
        <v/>
      </c>
      <c r="CB128" s="34" t="str">
        <f ca="1">+IF(OFFSET('Water Data'!$F$28,0,10*ROW('Water Data'!F122))="","",OFFSET('Water Data'!$F$28,0,10*ROW('Water Data'!F122)))</f>
        <v/>
      </c>
      <c r="CC128" s="34" t="str">
        <f ca="1">+IF(OFFSET('Water Data'!$F$29,0,10*ROW('Water Data'!F122))="","",OFFSET('Water Data'!$F$29,0,10*ROW('Water Data'!F122)))</f>
        <v/>
      </c>
      <c r="CD128" s="34" t="str">
        <f ca="1">+IF(OFFSET('Water Data'!$F$30,0,10*ROW('Water Data'!F122))="","",OFFSET('Water Data'!$F$30,0,10*ROW('Water Data'!F122)))</f>
        <v/>
      </c>
      <c r="CE128" s="34" t="str">
        <f ca="1">+IF(OFFSET('Water Data'!$G$28,0,10*ROW('Water Data'!G122))="","",OFFSET('Water Data'!$G$28,0,10*ROW('Water Data'!G122)))</f>
        <v/>
      </c>
      <c r="CF128" s="34" t="str">
        <f ca="1">+IF(OFFSET('Water Data'!$G$29,0,10*ROW('Water Data'!G122))="","",OFFSET('Water Data'!$G$29,0,10*ROW('Water Data'!G122)))</f>
        <v/>
      </c>
      <c r="CG128" s="34" t="str">
        <f ca="1">+IF(OFFSET('Water Data'!$G$30,0,10*ROW('Water Data'!G122))="","",OFFSET('Water Data'!$G$30,0,10*ROW('Water Data'!G122)))</f>
        <v/>
      </c>
      <c r="CH128" s="34" t="str">
        <f ca="1">+IF(OFFSET('Water Data'!$H$28,0,10*ROW('Water Data'!H122))="","",OFFSET('Water Data'!$H$28,0,10*ROW('Water Data'!H122)))</f>
        <v/>
      </c>
      <c r="CI128" s="34" t="str">
        <f ca="1">+IF(OFFSET('Water Data'!$H$29,0,10*ROW('Water Data'!H122))="","",OFFSET('Water Data'!$H$29,0,10*ROW('Water Data'!H122)))</f>
        <v/>
      </c>
      <c r="CJ128" s="34" t="str">
        <f ca="1">+IF(OFFSET('Water Data'!$H$30,0,10*ROW('Water Data'!H122))="","",OFFSET('Water Data'!$H$30,0,10*ROW('Water Data'!H122)))</f>
        <v/>
      </c>
      <c r="CK128" s="34" t="str">
        <f ca="1">+IF(OFFSET('Sanitation Data'!$C$29,0,10*ROW('Sanitation Data'!C122))="","",OFFSET('Sanitation Data'!$C$29,0,10*ROW('Sanitation Data'!C122)))</f>
        <v/>
      </c>
      <c r="CL128" s="34" t="str">
        <f ca="1">+IF(OFFSET('Sanitation Data'!$C$30,0,10*ROW('Sanitation Data'!C122))="","",OFFSET('Sanitation Data'!$C$30,0,10*ROW('Sanitation Data'!C122)))</f>
        <v/>
      </c>
      <c r="CM128" s="34" t="str">
        <f ca="1">+IF(OFFSET('Sanitation Data'!$C$31,0,10*ROW('Sanitation Data'!C122))="","",OFFSET('Sanitation Data'!$C$31,0,10*ROW('Sanitation Data'!C122)))</f>
        <v/>
      </c>
      <c r="CN128" s="34" t="str">
        <f ca="1">+IF(OFFSET('Sanitation Data'!$C$32,0,10*ROW('Sanitation Data'!C122))="","",OFFSET('Sanitation Data'!$C$32,0,10*ROW('Sanitation Data'!C122)))</f>
        <v/>
      </c>
      <c r="CO128" s="34" t="str">
        <f ca="1">+IF(OFFSET('Sanitation Data'!$C$33,0,10*ROW('Sanitation Data'!C122))="","",OFFSET('Sanitation Data'!$C$33,0,10*ROW('Sanitation Data'!C122)))</f>
        <v/>
      </c>
      <c r="CP128" s="34" t="str">
        <f ca="1">+IF(OFFSET('Sanitation Data'!$D$29,0,10*ROW('Sanitation Data'!D122))="","",OFFSET('Sanitation Data'!$D$29,0,10*ROW('Sanitation Data'!D122)))</f>
        <v/>
      </c>
      <c r="CQ128" s="34" t="str">
        <f ca="1">+IF(OFFSET('Sanitation Data'!$D$30,0,10*ROW('Sanitation Data'!D122))="","",OFFSET('Sanitation Data'!$D$30,0,10*ROW('Sanitation Data'!D122)))</f>
        <v/>
      </c>
      <c r="CR128" s="34" t="str">
        <f ca="1">+IF(OFFSET('Sanitation Data'!$D$31,0,10*ROW('Sanitation Data'!D122))="","",OFFSET('Sanitation Data'!$D$31,0,10*ROW('Sanitation Data'!D122)))</f>
        <v/>
      </c>
      <c r="CS128" s="34" t="str">
        <f ca="1">+IF(OFFSET('Sanitation Data'!$D$32,0,10*ROW('Sanitation Data'!D122))="","",OFFSET('Sanitation Data'!$D$32,0,10*ROW('Sanitation Data'!D122)))</f>
        <v/>
      </c>
      <c r="CT128" s="34" t="str">
        <f ca="1">+IF(OFFSET('Sanitation Data'!$D$33,0,10*ROW('Sanitation Data'!D122))="","",OFFSET('Sanitation Data'!$D$33,0,10*ROW('Sanitation Data'!D122)))</f>
        <v/>
      </c>
      <c r="CU128" s="34" t="str">
        <f ca="1">+IF(OFFSET('Sanitation Data'!$E$29,0,10*ROW('Sanitation Data'!E122))="","",OFFSET('Sanitation Data'!$E$29,0,10*ROW('Sanitation Data'!E122)))</f>
        <v/>
      </c>
      <c r="CV128" s="34" t="str">
        <f ca="1">+IF(OFFSET('Sanitation Data'!$E$30,0,10*ROW('Sanitation Data'!E122))="","",OFFSET('Sanitation Data'!$E$30,0,10*ROW('Sanitation Data'!E122)))</f>
        <v/>
      </c>
      <c r="CW128" s="34" t="str">
        <f ca="1">+IF(OFFSET('Sanitation Data'!$E$31,0,10*ROW('Sanitation Data'!E122))="","",OFFSET('Sanitation Data'!$E$31,0,10*ROW('Sanitation Data'!E122)))</f>
        <v/>
      </c>
      <c r="CX128" s="34" t="str">
        <f ca="1">+IF(OFFSET('Sanitation Data'!$E$32,0,10*ROW('Sanitation Data'!E122))="","",OFFSET('Sanitation Data'!$E$32,0,10*ROW('Sanitation Data'!E122)))</f>
        <v/>
      </c>
      <c r="CY128" s="34" t="str">
        <f ca="1">+IF(OFFSET('Sanitation Data'!$E$33,0,10*ROW('Sanitation Data'!E122))="","",OFFSET('Sanitation Data'!$E$33,0,10*ROW('Sanitation Data'!E122)))</f>
        <v/>
      </c>
      <c r="CZ128" s="34" t="str">
        <f ca="1">+IF(OFFSET('Sanitation Data'!$F$29,0,10*ROW('Sanitation Data'!F122))="","",OFFSET('Sanitation Data'!$F$29,0,10*ROW('Sanitation Data'!F122)))</f>
        <v/>
      </c>
      <c r="DA128" s="34" t="str">
        <f ca="1">+IF(OFFSET('Sanitation Data'!$F$30,0,10*ROW('Sanitation Data'!F122))="","",OFFSET('Sanitation Data'!$F$30,0,10*ROW('Sanitation Data'!F122)))</f>
        <v/>
      </c>
      <c r="DB128" s="34" t="str">
        <f ca="1">+IF(OFFSET('Sanitation Data'!$F$31,0,10*ROW('Sanitation Data'!F122))="","",OFFSET('Sanitation Data'!$F$31,0,10*ROW('Sanitation Data'!F122)))</f>
        <v/>
      </c>
      <c r="DC128" s="34" t="str">
        <f ca="1">+IF(OFFSET('Sanitation Data'!$F$32,0,10*ROW('Sanitation Data'!F122))="","",OFFSET('Sanitation Data'!$F$32,0,10*ROW('Sanitation Data'!F122)))</f>
        <v/>
      </c>
      <c r="DD128" s="34" t="str">
        <f ca="1">+IF(OFFSET('Sanitation Data'!$F$33,0,10*ROW('Sanitation Data'!F122))="","",OFFSET('Sanitation Data'!$F$33,0,10*ROW('Sanitation Data'!F122)))</f>
        <v/>
      </c>
      <c r="DE128" s="34" t="str">
        <f ca="1">+IF(OFFSET('Sanitation Data'!$G$29,0,10*ROW('Sanitation Data'!G122))="","",OFFSET('Sanitation Data'!$G$29,0,10*ROW('Sanitation Data'!G122)))</f>
        <v/>
      </c>
      <c r="DF128" s="34" t="str">
        <f ca="1">+IF(OFFSET('Sanitation Data'!$G$30,0,10*ROW('Sanitation Data'!G122))="","",OFFSET('Sanitation Data'!$G$30,0,10*ROW('Sanitation Data'!G122)))</f>
        <v/>
      </c>
      <c r="DG128" s="34" t="str">
        <f ca="1">+IF(OFFSET('Sanitation Data'!$G$31,0,10*ROW('Sanitation Data'!G122))="","",OFFSET('Sanitation Data'!$G$31,0,10*ROW('Sanitation Data'!G122)))</f>
        <v/>
      </c>
      <c r="DH128" s="34" t="str">
        <f ca="1">+IF(OFFSET('Sanitation Data'!$G$32,0,10*ROW('Sanitation Data'!G122))="","",OFFSET('Sanitation Data'!$G$32,0,10*ROW('Sanitation Data'!G122)))</f>
        <v/>
      </c>
      <c r="DI128" s="34" t="str">
        <f ca="1">+IF(OFFSET('Sanitation Data'!$G$33,0,10*ROW('Sanitation Data'!G122))="","",OFFSET('Sanitation Data'!$G$33,0,10*ROW('Sanitation Data'!G122)))</f>
        <v/>
      </c>
      <c r="DJ128" s="34" t="str">
        <f ca="1">+IF(OFFSET('Sanitation Data'!$H$29,0,10*ROW('Sanitation Data'!H122))="","",OFFSET('Sanitation Data'!$H$29,0,10*ROW('Sanitation Data'!H122)))</f>
        <v/>
      </c>
      <c r="DK128" s="34" t="str">
        <f ca="1">+IF(OFFSET('Sanitation Data'!$H$30,0,10*ROW('Sanitation Data'!H122))="","",OFFSET('Sanitation Data'!$H$30,0,10*ROW('Sanitation Data'!H122)))</f>
        <v/>
      </c>
      <c r="DL128" s="34" t="str">
        <f ca="1">+IF(OFFSET('Sanitation Data'!$H$31,0,10*ROW('Sanitation Data'!H122))="","",OFFSET('Sanitation Data'!$H$31,0,10*ROW('Sanitation Data'!H122)))</f>
        <v/>
      </c>
      <c r="DM128" s="34" t="str">
        <f ca="1">+IF(OFFSET('Sanitation Data'!$H$32,0,10*ROW('Sanitation Data'!H122))="","",OFFSET('Sanitation Data'!$H$32,0,10*ROW('Sanitation Data'!H122)))</f>
        <v/>
      </c>
      <c r="DN128" s="34" t="str">
        <f ca="1">+IF(OFFSET('Sanitation Data'!$H$33,0,10*ROW('Sanitation Data'!H122))="","",OFFSET('Sanitation Data'!$H$33,0,10*ROW('Sanitation Data'!H122)))</f>
        <v/>
      </c>
      <c r="DO128" s="34" t="str">
        <f ca="1">+IF(OFFSET('Hygiene Data'!$C$12,0,10*ROW('Hygiene Data'!C122))="","",OFFSET('Hygiene Data'!$C$12,0,10*ROW('Hygiene Data'!C122)))</f>
        <v/>
      </c>
      <c r="DP128" s="34" t="str">
        <f ca="1">+IF(OFFSET('Hygiene Data'!$C$13,0,10*ROW('Hygiene Data'!C122))="","",OFFSET('Hygiene Data'!$C$13,0,10*ROW('Hygiene Data'!C122)))</f>
        <v/>
      </c>
      <c r="DQ128" s="34" t="str">
        <f ca="1">+IF(OFFSET('Hygiene Data'!$C$14,0,10*ROW('Hygiene Data'!C122))="","",OFFSET('Hygiene Data'!$C$14,0,10*ROW('Hygiene Data'!C122)))</f>
        <v/>
      </c>
      <c r="DR128" s="34" t="str">
        <f ca="1">+IF(OFFSET('Hygiene Data'!$D$12,0,10*ROW('Hygiene Data'!D122))="","",OFFSET('Hygiene Data'!$D$12,0,10*ROW('Hygiene Data'!D122)))</f>
        <v/>
      </c>
      <c r="DS128" s="34" t="str">
        <f ca="1">+IF(OFFSET('Hygiene Data'!$D$13,0,10*ROW('Hygiene Data'!D122))="","",OFFSET('Hygiene Data'!$D$13,0,10*ROW('Hygiene Data'!D122)))</f>
        <v/>
      </c>
      <c r="DT128" s="34" t="str">
        <f ca="1">+IF(OFFSET('Hygiene Data'!$D$14,0,10*ROW('Hygiene Data'!D122))="","",OFFSET('Hygiene Data'!$D$14,0,10*ROW('Hygiene Data'!D122)))</f>
        <v/>
      </c>
      <c r="DU128" s="34" t="str">
        <f ca="1">+IF(OFFSET('Hygiene Data'!$E$12,0,10*ROW('Hygiene Data'!E122))="","",OFFSET('Hygiene Data'!$E$12,0,10*ROW('Hygiene Data'!E122)))</f>
        <v/>
      </c>
      <c r="DV128" s="34" t="str">
        <f ca="1">+IF(OFFSET('Hygiene Data'!$E$13,0,10*ROW('Hygiene Data'!E122))="","",OFFSET('Hygiene Data'!$E$13,0,10*ROW('Hygiene Data'!E122)))</f>
        <v/>
      </c>
      <c r="DW128" s="34" t="str">
        <f ca="1">+IF(OFFSET('Hygiene Data'!$E$14,0,10*ROW('Hygiene Data'!E122))="","",OFFSET('Hygiene Data'!$E$14,0,10*ROW('Hygiene Data'!E122)))</f>
        <v/>
      </c>
      <c r="DX128" s="34" t="str">
        <f ca="1">+IF(OFFSET('Hygiene Data'!$F$12,0,10*ROW('Hygiene Data'!F122))="","",OFFSET('Hygiene Data'!$F$12,0,10*ROW('Hygiene Data'!F122)))</f>
        <v/>
      </c>
      <c r="DY128" s="34" t="str">
        <f ca="1">+IF(OFFSET('Hygiene Data'!$F$13,0,10*ROW('Hygiene Data'!F122))="","",OFFSET('Hygiene Data'!$F$13,0,10*ROW('Hygiene Data'!F122)))</f>
        <v/>
      </c>
      <c r="DZ128" s="34" t="str">
        <f ca="1">+IF(OFFSET('Hygiene Data'!$F$14,0,10*ROW('Hygiene Data'!F122))="","",OFFSET('Hygiene Data'!$F$14,0,10*ROW('Hygiene Data'!F122)))</f>
        <v/>
      </c>
      <c r="EA128" s="34" t="str">
        <f ca="1">+IF(OFFSET('Hygiene Data'!$G$12,0,10*ROW('Hygiene Data'!G122))="","",OFFSET('Hygiene Data'!$G$12,0,10*ROW('Hygiene Data'!G122)))</f>
        <v/>
      </c>
      <c r="EB128" s="34" t="str">
        <f ca="1">+IF(OFFSET('Hygiene Data'!$G$13,0,10*ROW('Hygiene Data'!G122))="","",OFFSET('Hygiene Data'!$G$13,0,10*ROW('Hygiene Data'!G122)))</f>
        <v/>
      </c>
      <c r="EC128" s="34" t="str">
        <f ca="1">+IF(OFFSET('Hygiene Data'!$G$14,0,10*ROW('Hygiene Data'!G122))="","",OFFSET('Hygiene Data'!$G$14,0,10*ROW('Hygiene Data'!G122)))</f>
        <v/>
      </c>
      <c r="ED128" s="34" t="str">
        <f ca="1">+IF(OFFSET('Hygiene Data'!$H$12,0,10*ROW('Hygiene Data'!H122))="","",OFFSET('Hygiene Data'!$H$12,0,10*ROW('Hygiene Data'!H122)))</f>
        <v/>
      </c>
      <c r="EE128" s="34" t="str">
        <f ca="1">+IF(OFFSET('Hygiene Data'!$H$13,0,10*ROW('Hygiene Data'!H122))="","",OFFSET('Hygiene Data'!$H$13,0,10*ROW('Hygiene Data'!H122)))</f>
        <v/>
      </c>
      <c r="EF128" s="34" t="str">
        <f ca="1">+IF(OFFSET('Hygiene Data'!$H$14,0,10*ROW('Hygiene Data'!H122))="","",OFFSET('Hygiene Data'!$H$14,0,10*ROW('Hygiene Data'!H122)))</f>
        <v/>
      </c>
    </row>
    <row r="129" spans="1:136" x14ac:dyDescent="0.25">
      <c r="A129" s="57" t="str">
        <f ca="1">+IF(OFFSET('Water Data'!$B$1,0,10*ROW('Water Data'!B126))="","",OFFSET('Water Data'!$B$1,0,10*ROW('Water Data'!B126)))</f>
        <v/>
      </c>
      <c r="B129" s="57" t="str">
        <f ca="1">+IF(OFFSET('Water Data'!$A$3,0,10*ROW('Water Data'!A126))="","",OFFSET('Water Data'!$A$3,0,10*ROW('Water Data'!A126)))</f>
        <v/>
      </c>
      <c r="C129" s="57" t="str">
        <f ca="1">+IF(OFFSET('Water Data'!$C$3,0,10*ROW('Water Data'!C126))="","",OFFSET('Water Data'!$C$3,0,10*ROW('Water Data'!C126)))</f>
        <v/>
      </c>
      <c r="D129" s="249" t="e">
        <f ca="1">+IF(AND(ISNUMBER(OFFSET('Water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9" t="e">
        <f ca="1">+IF(AND(ISNUMBER(OFFSET('Water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9" t="e">
        <f ca="1">+IF(AND(ISNUMBER(OFFSET('Water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9" t="e">
        <f ca="1">+IF(AND(ISNUMBER(OFFSET('Water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9" t="e">
        <f ca="1">+IF(AND(ISNUMBER(OFFSET('Water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9" t="e">
        <f ca="1">+IF(AND(ISNUMBER(OFFSET('Water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9" t="e">
        <f ca="1">+IF(AND(ISNUMBER(OFFSET('Water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9" t="e">
        <f ca="1">+IF(AND(ISNUMBER(OFFSET('Water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9" t="e">
        <f ca="1">+IF(AND(ISNUMBER(OFFSET('Water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9" t="e">
        <f ca="1">+IF(AND(ISNUMBER(OFFSET('Water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9" t="e">
        <f ca="1">+IF(AND(ISNUMBER(OFFSET('Water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9" t="e">
        <f ca="1">+IF(AND(ISNUMBER(OFFSET('Water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9" t="e">
        <f ca="1">+IF(AND(ISNUMBER(OFFSET('Water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9" t="e">
        <f ca="1">+IF(AND(ISNUMBER(OFFSET('Water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9" t="e">
        <f ca="1">+IF(AND(ISNUMBER(OFFSET('Water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9" t="e">
        <f ca="1">+IF(AND(ISNUMBER(OFFSET('Water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9" t="e">
        <f ca="1">+IF(AND(ISNUMBER(OFFSET('Water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9" t="e">
        <f ca="1">+IF(AND(ISNUMBER(OFFSET('Water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0" t="e">
        <f ca="1">+IF(AND(ISNUMBER(OFFSET('Sanitation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0" t="e">
        <f ca="1">+IF(AND(ISNUMBER(OFFSET('Sanitation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0" t="e">
        <f ca="1">+IF(AND(ISNUMBER(OFFSET('Sanitation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0" t="e">
        <f ca="1">+IF(AND(ISNUMBER(OFFSET('Sanitation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0" t="e">
        <f ca="1">+IF(AND(ISNUMBER(OFFSET('Sanitation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0" t="e">
        <f ca="1">+IF(AND(ISNUMBER(OFFSET('Sanitation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0" t="e">
        <f ca="1">+IF(AND(ISNUMBER(OFFSET('Sanitation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0" t="e">
        <f ca="1">+IF(AND(ISNUMBER(OFFSET('Sanitation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0" t="e">
        <f ca="1">+IF(AND(ISNUMBER(OFFSET('Sanitation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0" t="e">
        <f ca="1">+IF(AND(ISNUMBER(OFFSET('Sanitation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0" t="e">
        <f ca="1">+IF(AND(ISNUMBER(OFFSET('Sanitation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0" t="e">
        <f ca="1">+IF(AND(ISNUMBER(OFFSET('Sanitation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0" t="e">
        <f ca="1">+IF(AND(ISNUMBER(OFFSET('Sanitation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0" t="e">
        <f ca="1">+IF(AND(ISNUMBER(OFFSET('Sanitation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0" t="e">
        <f ca="1">+IF(AND(ISNUMBER(OFFSET('Sanitation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0" t="e">
        <f ca="1">+IF(AND(ISNUMBER(OFFSET('Sanitation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0" t="e">
        <f ca="1">+IF(AND(ISNUMBER(OFFSET('Sanitation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0" t="e">
        <f ca="1">+IF(AND(ISNUMBER(OFFSET('Sanitation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0" t="e">
        <f ca="1">+IF(AND(ISNUMBER(OFFSET('Sanitation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0" t="e">
        <f ca="1">+IF(AND(ISNUMBER(OFFSET('Sanitation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0" t="e">
        <f ca="1">+IF(AND(ISNUMBER(OFFSET('Sanitation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0" t="e">
        <f ca="1">+IF(AND(ISNUMBER(OFFSET('Sanitation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0" t="e">
        <f ca="1">+IF(AND(ISNUMBER(OFFSET('Sanitation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0" t="e">
        <f ca="1">+IF(AND(ISNUMBER(OFFSET('Sanitation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0" t="e">
        <f ca="1">+IF(AND(ISNUMBER(OFFSET('Sanitation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0" t="e">
        <f ca="1">+IF(AND(ISNUMBER(OFFSET('Sanitation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0" t="e">
        <f ca="1">+IF(AND(ISNUMBER(OFFSET('Sanitation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0" t="e">
        <f ca="1">+IF(AND(ISNUMBER(OFFSET('Sanitation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0" t="e">
        <f ca="1">+IF(AND(ISNUMBER(OFFSET('Sanitation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0" t="e">
        <f ca="1">+IF(AND(ISNUMBER(OFFSET('Sanitation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1" t="e">
        <f ca="1">+IF(AND(ISNUMBER(OFFSET('Hygiene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1" t="e">
        <f ca="1">+IF(AND(ISNUMBER(OFFSET('Hygiene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1" t="e">
        <f ca="1">+IF(AND(ISNUMBER(OFFSET('Hygiene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1" t="e">
        <f ca="1">+IF(AND(ISNUMBER(OFFSET('Hygiene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1" t="e">
        <f ca="1">+IF(AND(ISNUMBER(OFFSET('Hygiene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1" t="e">
        <f ca="1">+IF(AND(ISNUMBER(OFFSET('Hygiene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1" t="e">
        <f ca="1">+IF(AND(ISNUMBER(OFFSET('Hygiene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1" t="e">
        <f ca="1">+IF(AND(ISNUMBER(OFFSET('Hygiene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1" t="e">
        <f ca="1">+IF(AND(ISNUMBER(OFFSET('Hygiene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1" t="e">
        <f ca="1">+IF(AND(ISNUMBER(OFFSET('Hygiene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1" t="e">
        <f ca="1">+IF(AND(ISNUMBER(OFFSET('Hygiene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1" t="e">
        <f ca="1">+IF(AND(ISNUMBER(OFFSET('Hygiene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1" t="e">
        <f ca="1">+IF(AND(ISNUMBER(OFFSET('Hygiene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1" t="e">
        <f ca="1">+IF(AND(ISNUMBER(OFFSET('Hygiene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1" t="e">
        <f ca="1">+IF(AND(ISNUMBER(OFFSET('Hygiene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1" t="e">
        <f ca="1">+IF(AND(ISNUMBER(OFFSET('Hygiene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1" t="e">
        <f ca="1">+IF(AND(ISNUMBER(OFFSET('Hygiene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1" t="e">
        <f ca="1">+IF(AND(ISNUMBER(OFFSET('Hygiene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1">+IF(OFFSET('Water Data'!$C$28,0,10*ROW('Water Data'!C123))="","",OFFSET('Water Data'!$C$28,0,10*ROW('Water Data'!C123)))</f>
        <v/>
      </c>
      <c r="BT129" s="34" t="str">
        <f ca="1">+IF(OFFSET('Water Data'!$C$29,0,10*ROW('Water Data'!C123))="","",OFFSET('Water Data'!$C$29,0,10*ROW('Water Data'!C123)))</f>
        <v/>
      </c>
      <c r="BU129" s="34" t="str">
        <f ca="1">+IF(OFFSET('Water Data'!$C$30,0,10*ROW('Water Data'!C123))="","",OFFSET('Water Data'!$C$30,0,10*ROW('Water Data'!C123)))</f>
        <v/>
      </c>
      <c r="BV129" s="34" t="str">
        <f ca="1">+IF(OFFSET('Water Data'!$D$28,0,10*ROW('Water Data'!D123))="","",OFFSET('Water Data'!$D$28,0,10*ROW('Water Data'!D123)))</f>
        <v/>
      </c>
      <c r="BW129" s="34" t="str">
        <f ca="1">+IF(OFFSET('Water Data'!$D$29,0,10*ROW('Water Data'!D123))="","",OFFSET('Water Data'!$D$29,0,10*ROW('Water Data'!D123)))</f>
        <v/>
      </c>
      <c r="BX129" s="34" t="str">
        <f ca="1">+IF(OFFSET('Water Data'!$D$30,0,10*ROW('Water Data'!D123))="","",OFFSET('Water Data'!$D$30,0,10*ROW('Water Data'!D123)))</f>
        <v/>
      </c>
      <c r="BY129" s="34" t="str">
        <f ca="1">+IF(OFFSET('Water Data'!$E$28,0,10*ROW('Water Data'!E123))="","",OFFSET('Water Data'!$E$28,0,10*ROW('Water Data'!E123)))</f>
        <v/>
      </c>
      <c r="BZ129" s="34" t="str">
        <f ca="1">+IF(OFFSET('Water Data'!$E$29,0,10*ROW('Water Data'!E123))="","",OFFSET('Water Data'!$E$29,0,10*ROW('Water Data'!E123)))</f>
        <v/>
      </c>
      <c r="CA129" s="34" t="str">
        <f ca="1">+IF(OFFSET('Water Data'!$E$30,0,10*ROW('Water Data'!E123))="","",OFFSET('Water Data'!$E$30,0,10*ROW('Water Data'!E123)))</f>
        <v/>
      </c>
      <c r="CB129" s="34" t="str">
        <f ca="1">+IF(OFFSET('Water Data'!$F$28,0,10*ROW('Water Data'!F123))="","",OFFSET('Water Data'!$F$28,0,10*ROW('Water Data'!F123)))</f>
        <v/>
      </c>
      <c r="CC129" s="34" t="str">
        <f ca="1">+IF(OFFSET('Water Data'!$F$29,0,10*ROW('Water Data'!F123))="","",OFFSET('Water Data'!$F$29,0,10*ROW('Water Data'!F123)))</f>
        <v/>
      </c>
      <c r="CD129" s="34" t="str">
        <f ca="1">+IF(OFFSET('Water Data'!$F$30,0,10*ROW('Water Data'!F123))="","",OFFSET('Water Data'!$F$30,0,10*ROW('Water Data'!F123)))</f>
        <v/>
      </c>
      <c r="CE129" s="34" t="str">
        <f ca="1">+IF(OFFSET('Water Data'!$G$28,0,10*ROW('Water Data'!G123))="","",OFFSET('Water Data'!$G$28,0,10*ROW('Water Data'!G123)))</f>
        <v/>
      </c>
      <c r="CF129" s="34" t="str">
        <f ca="1">+IF(OFFSET('Water Data'!$G$29,0,10*ROW('Water Data'!G123))="","",OFFSET('Water Data'!$G$29,0,10*ROW('Water Data'!G123)))</f>
        <v/>
      </c>
      <c r="CG129" s="34" t="str">
        <f ca="1">+IF(OFFSET('Water Data'!$G$30,0,10*ROW('Water Data'!G123))="","",OFFSET('Water Data'!$G$30,0,10*ROW('Water Data'!G123)))</f>
        <v/>
      </c>
      <c r="CH129" s="34" t="str">
        <f ca="1">+IF(OFFSET('Water Data'!$H$28,0,10*ROW('Water Data'!H123))="","",OFFSET('Water Data'!$H$28,0,10*ROW('Water Data'!H123)))</f>
        <v/>
      </c>
      <c r="CI129" s="34" t="str">
        <f ca="1">+IF(OFFSET('Water Data'!$H$29,0,10*ROW('Water Data'!H123))="","",OFFSET('Water Data'!$H$29,0,10*ROW('Water Data'!H123)))</f>
        <v/>
      </c>
      <c r="CJ129" s="34" t="str">
        <f ca="1">+IF(OFFSET('Water Data'!$H$30,0,10*ROW('Water Data'!H123))="","",OFFSET('Water Data'!$H$30,0,10*ROW('Water Data'!H123)))</f>
        <v/>
      </c>
      <c r="CK129" s="34" t="str">
        <f ca="1">+IF(OFFSET('Sanitation Data'!$C$29,0,10*ROW('Sanitation Data'!C123))="","",OFFSET('Sanitation Data'!$C$29,0,10*ROW('Sanitation Data'!C123)))</f>
        <v/>
      </c>
      <c r="CL129" s="34" t="str">
        <f ca="1">+IF(OFFSET('Sanitation Data'!$C$30,0,10*ROW('Sanitation Data'!C123))="","",OFFSET('Sanitation Data'!$C$30,0,10*ROW('Sanitation Data'!C123)))</f>
        <v/>
      </c>
      <c r="CM129" s="34" t="str">
        <f ca="1">+IF(OFFSET('Sanitation Data'!$C$31,0,10*ROW('Sanitation Data'!C123))="","",OFFSET('Sanitation Data'!$C$31,0,10*ROW('Sanitation Data'!C123)))</f>
        <v/>
      </c>
      <c r="CN129" s="34" t="str">
        <f ca="1">+IF(OFFSET('Sanitation Data'!$C$32,0,10*ROW('Sanitation Data'!C123))="","",OFFSET('Sanitation Data'!$C$32,0,10*ROW('Sanitation Data'!C123)))</f>
        <v/>
      </c>
      <c r="CO129" s="34" t="str">
        <f ca="1">+IF(OFFSET('Sanitation Data'!$C$33,0,10*ROW('Sanitation Data'!C123))="","",OFFSET('Sanitation Data'!$C$33,0,10*ROW('Sanitation Data'!C123)))</f>
        <v/>
      </c>
      <c r="CP129" s="34" t="str">
        <f ca="1">+IF(OFFSET('Sanitation Data'!$D$29,0,10*ROW('Sanitation Data'!D123))="","",OFFSET('Sanitation Data'!$D$29,0,10*ROW('Sanitation Data'!D123)))</f>
        <v/>
      </c>
      <c r="CQ129" s="34" t="str">
        <f ca="1">+IF(OFFSET('Sanitation Data'!$D$30,0,10*ROW('Sanitation Data'!D123))="","",OFFSET('Sanitation Data'!$D$30,0,10*ROW('Sanitation Data'!D123)))</f>
        <v/>
      </c>
      <c r="CR129" s="34" t="str">
        <f ca="1">+IF(OFFSET('Sanitation Data'!$D$31,0,10*ROW('Sanitation Data'!D123))="","",OFFSET('Sanitation Data'!$D$31,0,10*ROW('Sanitation Data'!D123)))</f>
        <v/>
      </c>
      <c r="CS129" s="34" t="str">
        <f ca="1">+IF(OFFSET('Sanitation Data'!$D$32,0,10*ROW('Sanitation Data'!D123))="","",OFFSET('Sanitation Data'!$D$32,0,10*ROW('Sanitation Data'!D123)))</f>
        <v/>
      </c>
      <c r="CT129" s="34" t="str">
        <f ca="1">+IF(OFFSET('Sanitation Data'!$D$33,0,10*ROW('Sanitation Data'!D123))="","",OFFSET('Sanitation Data'!$D$33,0,10*ROW('Sanitation Data'!D123)))</f>
        <v/>
      </c>
      <c r="CU129" s="34" t="str">
        <f ca="1">+IF(OFFSET('Sanitation Data'!$E$29,0,10*ROW('Sanitation Data'!E123))="","",OFFSET('Sanitation Data'!$E$29,0,10*ROW('Sanitation Data'!E123)))</f>
        <v/>
      </c>
      <c r="CV129" s="34" t="str">
        <f ca="1">+IF(OFFSET('Sanitation Data'!$E$30,0,10*ROW('Sanitation Data'!E123))="","",OFFSET('Sanitation Data'!$E$30,0,10*ROW('Sanitation Data'!E123)))</f>
        <v/>
      </c>
      <c r="CW129" s="34" t="str">
        <f ca="1">+IF(OFFSET('Sanitation Data'!$E$31,0,10*ROW('Sanitation Data'!E123))="","",OFFSET('Sanitation Data'!$E$31,0,10*ROW('Sanitation Data'!E123)))</f>
        <v/>
      </c>
      <c r="CX129" s="34" t="str">
        <f ca="1">+IF(OFFSET('Sanitation Data'!$E$32,0,10*ROW('Sanitation Data'!E123))="","",OFFSET('Sanitation Data'!$E$32,0,10*ROW('Sanitation Data'!E123)))</f>
        <v/>
      </c>
      <c r="CY129" s="34" t="str">
        <f ca="1">+IF(OFFSET('Sanitation Data'!$E$33,0,10*ROW('Sanitation Data'!E123))="","",OFFSET('Sanitation Data'!$E$33,0,10*ROW('Sanitation Data'!E123)))</f>
        <v/>
      </c>
      <c r="CZ129" s="34" t="str">
        <f ca="1">+IF(OFFSET('Sanitation Data'!$F$29,0,10*ROW('Sanitation Data'!F123))="","",OFFSET('Sanitation Data'!$F$29,0,10*ROW('Sanitation Data'!F123)))</f>
        <v/>
      </c>
      <c r="DA129" s="34" t="str">
        <f ca="1">+IF(OFFSET('Sanitation Data'!$F$30,0,10*ROW('Sanitation Data'!F123))="","",OFFSET('Sanitation Data'!$F$30,0,10*ROW('Sanitation Data'!F123)))</f>
        <v/>
      </c>
      <c r="DB129" s="34" t="str">
        <f ca="1">+IF(OFFSET('Sanitation Data'!$F$31,0,10*ROW('Sanitation Data'!F123))="","",OFFSET('Sanitation Data'!$F$31,0,10*ROW('Sanitation Data'!F123)))</f>
        <v/>
      </c>
      <c r="DC129" s="34" t="str">
        <f ca="1">+IF(OFFSET('Sanitation Data'!$F$32,0,10*ROW('Sanitation Data'!F123))="","",OFFSET('Sanitation Data'!$F$32,0,10*ROW('Sanitation Data'!F123)))</f>
        <v/>
      </c>
      <c r="DD129" s="34" t="str">
        <f ca="1">+IF(OFFSET('Sanitation Data'!$F$33,0,10*ROW('Sanitation Data'!F123))="","",OFFSET('Sanitation Data'!$F$33,0,10*ROW('Sanitation Data'!F123)))</f>
        <v/>
      </c>
      <c r="DE129" s="34" t="str">
        <f ca="1">+IF(OFFSET('Sanitation Data'!$G$29,0,10*ROW('Sanitation Data'!G123))="","",OFFSET('Sanitation Data'!$G$29,0,10*ROW('Sanitation Data'!G123)))</f>
        <v/>
      </c>
      <c r="DF129" s="34" t="str">
        <f ca="1">+IF(OFFSET('Sanitation Data'!$G$30,0,10*ROW('Sanitation Data'!G123))="","",OFFSET('Sanitation Data'!$G$30,0,10*ROW('Sanitation Data'!G123)))</f>
        <v/>
      </c>
      <c r="DG129" s="34" t="str">
        <f ca="1">+IF(OFFSET('Sanitation Data'!$G$31,0,10*ROW('Sanitation Data'!G123))="","",OFFSET('Sanitation Data'!$G$31,0,10*ROW('Sanitation Data'!G123)))</f>
        <v/>
      </c>
      <c r="DH129" s="34" t="str">
        <f ca="1">+IF(OFFSET('Sanitation Data'!$G$32,0,10*ROW('Sanitation Data'!G123))="","",OFFSET('Sanitation Data'!$G$32,0,10*ROW('Sanitation Data'!G123)))</f>
        <v/>
      </c>
      <c r="DI129" s="34" t="str">
        <f ca="1">+IF(OFFSET('Sanitation Data'!$G$33,0,10*ROW('Sanitation Data'!G123))="","",OFFSET('Sanitation Data'!$G$33,0,10*ROW('Sanitation Data'!G123)))</f>
        <v/>
      </c>
      <c r="DJ129" s="34" t="str">
        <f ca="1">+IF(OFFSET('Sanitation Data'!$H$29,0,10*ROW('Sanitation Data'!H123))="","",OFFSET('Sanitation Data'!$H$29,0,10*ROW('Sanitation Data'!H123)))</f>
        <v/>
      </c>
      <c r="DK129" s="34" t="str">
        <f ca="1">+IF(OFFSET('Sanitation Data'!$H$30,0,10*ROW('Sanitation Data'!H123))="","",OFFSET('Sanitation Data'!$H$30,0,10*ROW('Sanitation Data'!H123)))</f>
        <v/>
      </c>
      <c r="DL129" s="34" t="str">
        <f ca="1">+IF(OFFSET('Sanitation Data'!$H$31,0,10*ROW('Sanitation Data'!H123))="","",OFFSET('Sanitation Data'!$H$31,0,10*ROW('Sanitation Data'!H123)))</f>
        <v/>
      </c>
      <c r="DM129" s="34" t="str">
        <f ca="1">+IF(OFFSET('Sanitation Data'!$H$32,0,10*ROW('Sanitation Data'!H123))="","",OFFSET('Sanitation Data'!$H$32,0,10*ROW('Sanitation Data'!H123)))</f>
        <v/>
      </c>
      <c r="DN129" s="34" t="str">
        <f ca="1">+IF(OFFSET('Sanitation Data'!$H$33,0,10*ROW('Sanitation Data'!H123))="","",OFFSET('Sanitation Data'!$H$33,0,10*ROW('Sanitation Data'!H123)))</f>
        <v/>
      </c>
      <c r="DO129" s="34" t="str">
        <f ca="1">+IF(OFFSET('Hygiene Data'!$C$12,0,10*ROW('Hygiene Data'!C123))="","",OFFSET('Hygiene Data'!$C$12,0,10*ROW('Hygiene Data'!C123)))</f>
        <v/>
      </c>
      <c r="DP129" s="34" t="str">
        <f ca="1">+IF(OFFSET('Hygiene Data'!$C$13,0,10*ROW('Hygiene Data'!C123))="","",OFFSET('Hygiene Data'!$C$13,0,10*ROW('Hygiene Data'!C123)))</f>
        <v/>
      </c>
      <c r="DQ129" s="34" t="str">
        <f ca="1">+IF(OFFSET('Hygiene Data'!$C$14,0,10*ROW('Hygiene Data'!C123))="","",OFFSET('Hygiene Data'!$C$14,0,10*ROW('Hygiene Data'!C123)))</f>
        <v/>
      </c>
      <c r="DR129" s="34" t="str">
        <f ca="1">+IF(OFFSET('Hygiene Data'!$D$12,0,10*ROW('Hygiene Data'!D123))="","",OFFSET('Hygiene Data'!$D$12,0,10*ROW('Hygiene Data'!D123)))</f>
        <v/>
      </c>
      <c r="DS129" s="34" t="str">
        <f ca="1">+IF(OFFSET('Hygiene Data'!$D$13,0,10*ROW('Hygiene Data'!D123))="","",OFFSET('Hygiene Data'!$D$13,0,10*ROW('Hygiene Data'!D123)))</f>
        <v/>
      </c>
      <c r="DT129" s="34" t="str">
        <f ca="1">+IF(OFFSET('Hygiene Data'!$D$14,0,10*ROW('Hygiene Data'!D123))="","",OFFSET('Hygiene Data'!$D$14,0,10*ROW('Hygiene Data'!D123)))</f>
        <v/>
      </c>
      <c r="DU129" s="34" t="str">
        <f ca="1">+IF(OFFSET('Hygiene Data'!$E$12,0,10*ROW('Hygiene Data'!E123))="","",OFFSET('Hygiene Data'!$E$12,0,10*ROW('Hygiene Data'!E123)))</f>
        <v/>
      </c>
      <c r="DV129" s="34" t="str">
        <f ca="1">+IF(OFFSET('Hygiene Data'!$E$13,0,10*ROW('Hygiene Data'!E123))="","",OFFSET('Hygiene Data'!$E$13,0,10*ROW('Hygiene Data'!E123)))</f>
        <v/>
      </c>
      <c r="DW129" s="34" t="str">
        <f ca="1">+IF(OFFSET('Hygiene Data'!$E$14,0,10*ROW('Hygiene Data'!E123))="","",OFFSET('Hygiene Data'!$E$14,0,10*ROW('Hygiene Data'!E123)))</f>
        <v/>
      </c>
      <c r="DX129" s="34" t="str">
        <f ca="1">+IF(OFFSET('Hygiene Data'!$F$12,0,10*ROW('Hygiene Data'!F123))="","",OFFSET('Hygiene Data'!$F$12,0,10*ROW('Hygiene Data'!F123)))</f>
        <v/>
      </c>
      <c r="DY129" s="34" t="str">
        <f ca="1">+IF(OFFSET('Hygiene Data'!$F$13,0,10*ROW('Hygiene Data'!F123))="","",OFFSET('Hygiene Data'!$F$13,0,10*ROW('Hygiene Data'!F123)))</f>
        <v/>
      </c>
      <c r="DZ129" s="34" t="str">
        <f ca="1">+IF(OFFSET('Hygiene Data'!$F$14,0,10*ROW('Hygiene Data'!F123))="","",OFFSET('Hygiene Data'!$F$14,0,10*ROW('Hygiene Data'!F123)))</f>
        <v/>
      </c>
      <c r="EA129" s="34" t="str">
        <f ca="1">+IF(OFFSET('Hygiene Data'!$G$12,0,10*ROW('Hygiene Data'!G123))="","",OFFSET('Hygiene Data'!$G$12,0,10*ROW('Hygiene Data'!G123)))</f>
        <v/>
      </c>
      <c r="EB129" s="34" t="str">
        <f ca="1">+IF(OFFSET('Hygiene Data'!$G$13,0,10*ROW('Hygiene Data'!G123))="","",OFFSET('Hygiene Data'!$G$13,0,10*ROW('Hygiene Data'!G123)))</f>
        <v/>
      </c>
      <c r="EC129" s="34" t="str">
        <f ca="1">+IF(OFFSET('Hygiene Data'!$G$14,0,10*ROW('Hygiene Data'!G123))="","",OFFSET('Hygiene Data'!$G$14,0,10*ROW('Hygiene Data'!G123)))</f>
        <v/>
      </c>
      <c r="ED129" s="34" t="str">
        <f ca="1">+IF(OFFSET('Hygiene Data'!$H$12,0,10*ROW('Hygiene Data'!H123))="","",OFFSET('Hygiene Data'!$H$12,0,10*ROW('Hygiene Data'!H123)))</f>
        <v/>
      </c>
      <c r="EE129" s="34" t="str">
        <f ca="1">+IF(OFFSET('Hygiene Data'!$H$13,0,10*ROW('Hygiene Data'!H123))="","",OFFSET('Hygiene Data'!$H$13,0,10*ROW('Hygiene Data'!H123)))</f>
        <v/>
      </c>
      <c r="EF129" s="34" t="str">
        <f ca="1">+IF(OFFSET('Hygiene Data'!$H$14,0,10*ROW('Hygiene Data'!H123))="","",OFFSET('Hygiene Data'!$H$14,0,10*ROW('Hygiene Data'!H123)))</f>
        <v/>
      </c>
    </row>
    <row r="130" spans="1:136" x14ac:dyDescent="0.25">
      <c r="A130" s="57" t="str">
        <f ca="1">+IF(OFFSET('Water Data'!$B$1,0,10*ROW('Water Data'!B127))="","",OFFSET('Water Data'!$B$1,0,10*ROW('Water Data'!B127)))</f>
        <v/>
      </c>
      <c r="B130" s="57" t="str">
        <f ca="1">+IF(OFFSET('Water Data'!$A$3,0,10*ROW('Water Data'!A127))="","",OFFSET('Water Data'!$A$3,0,10*ROW('Water Data'!A127)))</f>
        <v/>
      </c>
      <c r="C130" s="57" t="str">
        <f ca="1">+IF(OFFSET('Water Data'!$C$3,0,10*ROW('Water Data'!C127))="","",OFFSET('Water Data'!$C$3,0,10*ROW('Water Data'!C127)))</f>
        <v/>
      </c>
      <c r="D130" s="249" t="e">
        <f ca="1">+IF(AND(ISNUMBER(OFFSET('Water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9" t="e">
        <f ca="1">+IF(AND(ISNUMBER(OFFSET('Water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9" t="e">
        <f ca="1">+IF(AND(ISNUMBER(OFFSET('Water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9" t="e">
        <f ca="1">+IF(AND(ISNUMBER(OFFSET('Water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9" t="e">
        <f ca="1">+IF(AND(ISNUMBER(OFFSET('Water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9" t="e">
        <f ca="1">+IF(AND(ISNUMBER(OFFSET('Water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9" t="e">
        <f ca="1">+IF(AND(ISNUMBER(OFFSET('Water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9" t="e">
        <f ca="1">+IF(AND(ISNUMBER(OFFSET('Water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9" t="e">
        <f ca="1">+IF(AND(ISNUMBER(OFFSET('Water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9" t="e">
        <f ca="1">+IF(AND(ISNUMBER(OFFSET('Water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9" t="e">
        <f ca="1">+IF(AND(ISNUMBER(OFFSET('Water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9" t="e">
        <f ca="1">+IF(AND(ISNUMBER(OFFSET('Water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9" t="e">
        <f ca="1">+IF(AND(ISNUMBER(OFFSET('Water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9" t="e">
        <f ca="1">+IF(AND(ISNUMBER(OFFSET('Water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9" t="e">
        <f ca="1">+IF(AND(ISNUMBER(OFFSET('Water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9" t="e">
        <f ca="1">+IF(AND(ISNUMBER(OFFSET('Water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9" t="e">
        <f ca="1">+IF(AND(ISNUMBER(OFFSET('Water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9" t="e">
        <f ca="1">+IF(AND(ISNUMBER(OFFSET('Water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0" t="e">
        <f ca="1">+IF(AND(ISNUMBER(OFFSET('Sanitation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0" t="e">
        <f ca="1">+IF(AND(ISNUMBER(OFFSET('Sanitation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0" t="e">
        <f ca="1">+IF(AND(ISNUMBER(OFFSET('Sanitation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0" t="e">
        <f ca="1">+IF(AND(ISNUMBER(OFFSET('Sanitation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0" t="e">
        <f ca="1">+IF(AND(ISNUMBER(OFFSET('Sanitation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0" t="e">
        <f ca="1">+IF(AND(ISNUMBER(OFFSET('Sanitation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0" t="e">
        <f ca="1">+IF(AND(ISNUMBER(OFFSET('Sanitation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0" t="e">
        <f ca="1">+IF(AND(ISNUMBER(OFFSET('Sanitation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0" t="e">
        <f ca="1">+IF(AND(ISNUMBER(OFFSET('Sanitation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0" t="e">
        <f ca="1">+IF(AND(ISNUMBER(OFFSET('Sanitation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0" t="e">
        <f ca="1">+IF(AND(ISNUMBER(OFFSET('Sanitation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0" t="e">
        <f ca="1">+IF(AND(ISNUMBER(OFFSET('Sanitation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0" t="e">
        <f ca="1">+IF(AND(ISNUMBER(OFFSET('Sanitation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0" t="e">
        <f ca="1">+IF(AND(ISNUMBER(OFFSET('Sanitation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0" t="e">
        <f ca="1">+IF(AND(ISNUMBER(OFFSET('Sanitation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0" t="e">
        <f ca="1">+IF(AND(ISNUMBER(OFFSET('Sanitation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0" t="e">
        <f ca="1">+IF(AND(ISNUMBER(OFFSET('Sanitation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0" t="e">
        <f ca="1">+IF(AND(ISNUMBER(OFFSET('Sanitation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0" t="e">
        <f ca="1">+IF(AND(ISNUMBER(OFFSET('Sanitation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0" t="e">
        <f ca="1">+IF(AND(ISNUMBER(OFFSET('Sanitation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0" t="e">
        <f ca="1">+IF(AND(ISNUMBER(OFFSET('Sanitation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0" t="e">
        <f ca="1">+IF(AND(ISNUMBER(OFFSET('Sanitation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0" t="e">
        <f ca="1">+IF(AND(ISNUMBER(OFFSET('Sanitation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0" t="e">
        <f ca="1">+IF(AND(ISNUMBER(OFFSET('Sanitation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0" t="e">
        <f ca="1">+IF(AND(ISNUMBER(OFFSET('Sanitation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0" t="e">
        <f ca="1">+IF(AND(ISNUMBER(OFFSET('Sanitation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0" t="e">
        <f ca="1">+IF(AND(ISNUMBER(OFFSET('Sanitation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0" t="e">
        <f ca="1">+IF(AND(ISNUMBER(OFFSET('Sanitation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0" t="e">
        <f ca="1">+IF(AND(ISNUMBER(OFFSET('Sanitation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0" t="e">
        <f ca="1">+IF(AND(ISNUMBER(OFFSET('Sanitation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1" t="e">
        <f ca="1">+IF(AND(ISNUMBER(OFFSET('Hygiene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1" t="e">
        <f ca="1">+IF(AND(ISNUMBER(OFFSET('Hygiene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1" t="e">
        <f ca="1">+IF(AND(ISNUMBER(OFFSET('Hygiene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1" t="e">
        <f ca="1">+IF(AND(ISNUMBER(OFFSET('Hygiene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1" t="e">
        <f ca="1">+IF(AND(ISNUMBER(OFFSET('Hygiene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1" t="e">
        <f ca="1">+IF(AND(ISNUMBER(OFFSET('Hygiene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1" t="e">
        <f ca="1">+IF(AND(ISNUMBER(OFFSET('Hygiene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1" t="e">
        <f ca="1">+IF(AND(ISNUMBER(OFFSET('Hygiene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1" t="e">
        <f ca="1">+IF(AND(ISNUMBER(OFFSET('Hygiene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1" t="e">
        <f ca="1">+IF(AND(ISNUMBER(OFFSET('Hygiene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1" t="e">
        <f ca="1">+IF(AND(ISNUMBER(OFFSET('Hygiene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1" t="e">
        <f ca="1">+IF(AND(ISNUMBER(OFFSET('Hygiene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1" t="e">
        <f ca="1">+IF(AND(ISNUMBER(OFFSET('Hygiene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1" t="e">
        <f ca="1">+IF(AND(ISNUMBER(OFFSET('Hygiene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1" t="e">
        <f ca="1">+IF(AND(ISNUMBER(OFFSET('Hygiene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1" t="e">
        <f ca="1">+IF(AND(ISNUMBER(OFFSET('Hygiene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1" t="e">
        <f ca="1">+IF(AND(ISNUMBER(OFFSET('Hygiene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1" t="e">
        <f ca="1">+IF(AND(ISNUMBER(OFFSET('Hygiene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1">+IF(OFFSET('Water Data'!$C$28,0,10*ROW('Water Data'!C124))="","",OFFSET('Water Data'!$C$28,0,10*ROW('Water Data'!C124)))</f>
        <v/>
      </c>
      <c r="BT130" s="34" t="str">
        <f ca="1">+IF(OFFSET('Water Data'!$C$29,0,10*ROW('Water Data'!C124))="","",OFFSET('Water Data'!$C$29,0,10*ROW('Water Data'!C124)))</f>
        <v/>
      </c>
      <c r="BU130" s="34" t="str">
        <f ca="1">+IF(OFFSET('Water Data'!$C$30,0,10*ROW('Water Data'!C124))="","",OFFSET('Water Data'!$C$30,0,10*ROW('Water Data'!C124)))</f>
        <v/>
      </c>
      <c r="BV130" s="34" t="str">
        <f ca="1">+IF(OFFSET('Water Data'!$D$28,0,10*ROW('Water Data'!D124))="","",OFFSET('Water Data'!$D$28,0,10*ROW('Water Data'!D124)))</f>
        <v/>
      </c>
      <c r="BW130" s="34" t="str">
        <f ca="1">+IF(OFFSET('Water Data'!$D$29,0,10*ROW('Water Data'!D124))="","",OFFSET('Water Data'!$D$29,0,10*ROW('Water Data'!D124)))</f>
        <v/>
      </c>
      <c r="BX130" s="34" t="str">
        <f ca="1">+IF(OFFSET('Water Data'!$D$30,0,10*ROW('Water Data'!D124))="","",OFFSET('Water Data'!$D$30,0,10*ROW('Water Data'!D124)))</f>
        <v/>
      </c>
      <c r="BY130" s="34" t="str">
        <f ca="1">+IF(OFFSET('Water Data'!$E$28,0,10*ROW('Water Data'!E124))="","",OFFSET('Water Data'!$E$28,0,10*ROW('Water Data'!E124)))</f>
        <v/>
      </c>
      <c r="BZ130" s="34" t="str">
        <f ca="1">+IF(OFFSET('Water Data'!$E$29,0,10*ROW('Water Data'!E124))="","",OFFSET('Water Data'!$E$29,0,10*ROW('Water Data'!E124)))</f>
        <v/>
      </c>
      <c r="CA130" s="34" t="str">
        <f ca="1">+IF(OFFSET('Water Data'!$E$30,0,10*ROW('Water Data'!E124))="","",OFFSET('Water Data'!$E$30,0,10*ROW('Water Data'!E124)))</f>
        <v/>
      </c>
      <c r="CB130" s="34" t="str">
        <f ca="1">+IF(OFFSET('Water Data'!$F$28,0,10*ROW('Water Data'!F124))="","",OFFSET('Water Data'!$F$28,0,10*ROW('Water Data'!F124)))</f>
        <v/>
      </c>
      <c r="CC130" s="34" t="str">
        <f ca="1">+IF(OFFSET('Water Data'!$F$29,0,10*ROW('Water Data'!F124))="","",OFFSET('Water Data'!$F$29,0,10*ROW('Water Data'!F124)))</f>
        <v/>
      </c>
      <c r="CD130" s="34" t="str">
        <f ca="1">+IF(OFFSET('Water Data'!$F$30,0,10*ROW('Water Data'!F124))="","",OFFSET('Water Data'!$F$30,0,10*ROW('Water Data'!F124)))</f>
        <v/>
      </c>
      <c r="CE130" s="34" t="str">
        <f ca="1">+IF(OFFSET('Water Data'!$G$28,0,10*ROW('Water Data'!G124))="","",OFFSET('Water Data'!$G$28,0,10*ROW('Water Data'!G124)))</f>
        <v/>
      </c>
      <c r="CF130" s="34" t="str">
        <f ca="1">+IF(OFFSET('Water Data'!$G$29,0,10*ROW('Water Data'!G124))="","",OFFSET('Water Data'!$G$29,0,10*ROW('Water Data'!G124)))</f>
        <v/>
      </c>
      <c r="CG130" s="34" t="str">
        <f ca="1">+IF(OFFSET('Water Data'!$G$30,0,10*ROW('Water Data'!G124))="","",OFFSET('Water Data'!$G$30,0,10*ROW('Water Data'!G124)))</f>
        <v/>
      </c>
      <c r="CH130" s="34" t="str">
        <f ca="1">+IF(OFFSET('Water Data'!$H$28,0,10*ROW('Water Data'!H124))="","",OFFSET('Water Data'!$H$28,0,10*ROW('Water Data'!H124)))</f>
        <v/>
      </c>
      <c r="CI130" s="34" t="str">
        <f ca="1">+IF(OFFSET('Water Data'!$H$29,0,10*ROW('Water Data'!H124))="","",OFFSET('Water Data'!$H$29,0,10*ROW('Water Data'!H124)))</f>
        <v/>
      </c>
      <c r="CJ130" s="34" t="str">
        <f ca="1">+IF(OFFSET('Water Data'!$H$30,0,10*ROW('Water Data'!H124))="","",OFFSET('Water Data'!$H$30,0,10*ROW('Water Data'!H124)))</f>
        <v/>
      </c>
      <c r="CK130" s="34" t="str">
        <f ca="1">+IF(OFFSET('Sanitation Data'!$C$29,0,10*ROW('Sanitation Data'!C124))="","",OFFSET('Sanitation Data'!$C$29,0,10*ROW('Sanitation Data'!C124)))</f>
        <v/>
      </c>
      <c r="CL130" s="34" t="str">
        <f ca="1">+IF(OFFSET('Sanitation Data'!$C$30,0,10*ROW('Sanitation Data'!C124))="","",OFFSET('Sanitation Data'!$C$30,0,10*ROW('Sanitation Data'!C124)))</f>
        <v/>
      </c>
      <c r="CM130" s="34" t="str">
        <f ca="1">+IF(OFFSET('Sanitation Data'!$C$31,0,10*ROW('Sanitation Data'!C124))="","",OFFSET('Sanitation Data'!$C$31,0,10*ROW('Sanitation Data'!C124)))</f>
        <v/>
      </c>
      <c r="CN130" s="34" t="str">
        <f ca="1">+IF(OFFSET('Sanitation Data'!$C$32,0,10*ROW('Sanitation Data'!C124))="","",OFFSET('Sanitation Data'!$C$32,0,10*ROW('Sanitation Data'!C124)))</f>
        <v/>
      </c>
      <c r="CO130" s="34" t="str">
        <f ca="1">+IF(OFFSET('Sanitation Data'!$C$33,0,10*ROW('Sanitation Data'!C124))="","",OFFSET('Sanitation Data'!$C$33,0,10*ROW('Sanitation Data'!C124)))</f>
        <v/>
      </c>
      <c r="CP130" s="34" t="str">
        <f ca="1">+IF(OFFSET('Sanitation Data'!$D$29,0,10*ROW('Sanitation Data'!D124))="","",OFFSET('Sanitation Data'!$D$29,0,10*ROW('Sanitation Data'!D124)))</f>
        <v/>
      </c>
      <c r="CQ130" s="34" t="str">
        <f ca="1">+IF(OFFSET('Sanitation Data'!$D$30,0,10*ROW('Sanitation Data'!D124))="","",OFFSET('Sanitation Data'!$D$30,0,10*ROW('Sanitation Data'!D124)))</f>
        <v/>
      </c>
      <c r="CR130" s="34" t="str">
        <f ca="1">+IF(OFFSET('Sanitation Data'!$D$31,0,10*ROW('Sanitation Data'!D124))="","",OFFSET('Sanitation Data'!$D$31,0,10*ROW('Sanitation Data'!D124)))</f>
        <v/>
      </c>
      <c r="CS130" s="34" t="str">
        <f ca="1">+IF(OFFSET('Sanitation Data'!$D$32,0,10*ROW('Sanitation Data'!D124))="","",OFFSET('Sanitation Data'!$D$32,0,10*ROW('Sanitation Data'!D124)))</f>
        <v/>
      </c>
      <c r="CT130" s="34" t="str">
        <f ca="1">+IF(OFFSET('Sanitation Data'!$D$33,0,10*ROW('Sanitation Data'!D124))="","",OFFSET('Sanitation Data'!$D$33,0,10*ROW('Sanitation Data'!D124)))</f>
        <v/>
      </c>
      <c r="CU130" s="34" t="str">
        <f ca="1">+IF(OFFSET('Sanitation Data'!$E$29,0,10*ROW('Sanitation Data'!E124))="","",OFFSET('Sanitation Data'!$E$29,0,10*ROW('Sanitation Data'!E124)))</f>
        <v/>
      </c>
      <c r="CV130" s="34" t="str">
        <f ca="1">+IF(OFFSET('Sanitation Data'!$E$30,0,10*ROW('Sanitation Data'!E124))="","",OFFSET('Sanitation Data'!$E$30,0,10*ROW('Sanitation Data'!E124)))</f>
        <v/>
      </c>
      <c r="CW130" s="34" t="str">
        <f ca="1">+IF(OFFSET('Sanitation Data'!$E$31,0,10*ROW('Sanitation Data'!E124))="","",OFFSET('Sanitation Data'!$E$31,0,10*ROW('Sanitation Data'!E124)))</f>
        <v/>
      </c>
      <c r="CX130" s="34" t="str">
        <f ca="1">+IF(OFFSET('Sanitation Data'!$E$32,0,10*ROW('Sanitation Data'!E124))="","",OFFSET('Sanitation Data'!$E$32,0,10*ROW('Sanitation Data'!E124)))</f>
        <v/>
      </c>
      <c r="CY130" s="34" t="str">
        <f ca="1">+IF(OFFSET('Sanitation Data'!$E$33,0,10*ROW('Sanitation Data'!E124))="","",OFFSET('Sanitation Data'!$E$33,0,10*ROW('Sanitation Data'!E124)))</f>
        <v/>
      </c>
      <c r="CZ130" s="34" t="str">
        <f ca="1">+IF(OFFSET('Sanitation Data'!$F$29,0,10*ROW('Sanitation Data'!F124))="","",OFFSET('Sanitation Data'!$F$29,0,10*ROW('Sanitation Data'!F124)))</f>
        <v/>
      </c>
      <c r="DA130" s="34" t="str">
        <f ca="1">+IF(OFFSET('Sanitation Data'!$F$30,0,10*ROW('Sanitation Data'!F124))="","",OFFSET('Sanitation Data'!$F$30,0,10*ROW('Sanitation Data'!F124)))</f>
        <v/>
      </c>
      <c r="DB130" s="34" t="str">
        <f ca="1">+IF(OFFSET('Sanitation Data'!$F$31,0,10*ROW('Sanitation Data'!F124))="","",OFFSET('Sanitation Data'!$F$31,0,10*ROW('Sanitation Data'!F124)))</f>
        <v/>
      </c>
      <c r="DC130" s="34" t="str">
        <f ca="1">+IF(OFFSET('Sanitation Data'!$F$32,0,10*ROW('Sanitation Data'!F124))="","",OFFSET('Sanitation Data'!$F$32,0,10*ROW('Sanitation Data'!F124)))</f>
        <v/>
      </c>
      <c r="DD130" s="34" t="str">
        <f ca="1">+IF(OFFSET('Sanitation Data'!$F$33,0,10*ROW('Sanitation Data'!F124))="","",OFFSET('Sanitation Data'!$F$33,0,10*ROW('Sanitation Data'!F124)))</f>
        <v/>
      </c>
      <c r="DE130" s="34" t="str">
        <f ca="1">+IF(OFFSET('Sanitation Data'!$G$29,0,10*ROW('Sanitation Data'!G124))="","",OFFSET('Sanitation Data'!$G$29,0,10*ROW('Sanitation Data'!G124)))</f>
        <v/>
      </c>
      <c r="DF130" s="34" t="str">
        <f ca="1">+IF(OFFSET('Sanitation Data'!$G$30,0,10*ROW('Sanitation Data'!G124))="","",OFFSET('Sanitation Data'!$G$30,0,10*ROW('Sanitation Data'!G124)))</f>
        <v/>
      </c>
      <c r="DG130" s="34" t="str">
        <f ca="1">+IF(OFFSET('Sanitation Data'!$G$31,0,10*ROW('Sanitation Data'!G124))="","",OFFSET('Sanitation Data'!$G$31,0,10*ROW('Sanitation Data'!G124)))</f>
        <v/>
      </c>
      <c r="DH130" s="34" t="str">
        <f ca="1">+IF(OFFSET('Sanitation Data'!$G$32,0,10*ROW('Sanitation Data'!G124))="","",OFFSET('Sanitation Data'!$G$32,0,10*ROW('Sanitation Data'!G124)))</f>
        <v/>
      </c>
      <c r="DI130" s="34" t="str">
        <f ca="1">+IF(OFFSET('Sanitation Data'!$G$33,0,10*ROW('Sanitation Data'!G124))="","",OFFSET('Sanitation Data'!$G$33,0,10*ROW('Sanitation Data'!G124)))</f>
        <v/>
      </c>
      <c r="DJ130" s="34" t="str">
        <f ca="1">+IF(OFFSET('Sanitation Data'!$H$29,0,10*ROW('Sanitation Data'!H124))="","",OFFSET('Sanitation Data'!$H$29,0,10*ROW('Sanitation Data'!H124)))</f>
        <v/>
      </c>
      <c r="DK130" s="34" t="str">
        <f ca="1">+IF(OFFSET('Sanitation Data'!$H$30,0,10*ROW('Sanitation Data'!H124))="","",OFFSET('Sanitation Data'!$H$30,0,10*ROW('Sanitation Data'!H124)))</f>
        <v/>
      </c>
      <c r="DL130" s="34" t="str">
        <f ca="1">+IF(OFFSET('Sanitation Data'!$H$31,0,10*ROW('Sanitation Data'!H124))="","",OFFSET('Sanitation Data'!$H$31,0,10*ROW('Sanitation Data'!H124)))</f>
        <v/>
      </c>
      <c r="DM130" s="34" t="str">
        <f ca="1">+IF(OFFSET('Sanitation Data'!$H$32,0,10*ROW('Sanitation Data'!H124))="","",OFFSET('Sanitation Data'!$H$32,0,10*ROW('Sanitation Data'!H124)))</f>
        <v/>
      </c>
      <c r="DN130" s="34" t="str">
        <f ca="1">+IF(OFFSET('Sanitation Data'!$H$33,0,10*ROW('Sanitation Data'!H124))="","",OFFSET('Sanitation Data'!$H$33,0,10*ROW('Sanitation Data'!H124)))</f>
        <v/>
      </c>
      <c r="DO130" s="34" t="str">
        <f ca="1">+IF(OFFSET('Hygiene Data'!$C$12,0,10*ROW('Hygiene Data'!C124))="","",OFFSET('Hygiene Data'!$C$12,0,10*ROW('Hygiene Data'!C124)))</f>
        <v/>
      </c>
      <c r="DP130" s="34" t="str">
        <f ca="1">+IF(OFFSET('Hygiene Data'!$C$13,0,10*ROW('Hygiene Data'!C124))="","",OFFSET('Hygiene Data'!$C$13,0,10*ROW('Hygiene Data'!C124)))</f>
        <v/>
      </c>
      <c r="DQ130" s="34" t="str">
        <f ca="1">+IF(OFFSET('Hygiene Data'!$C$14,0,10*ROW('Hygiene Data'!C124))="","",OFFSET('Hygiene Data'!$C$14,0,10*ROW('Hygiene Data'!C124)))</f>
        <v/>
      </c>
      <c r="DR130" s="34" t="str">
        <f ca="1">+IF(OFFSET('Hygiene Data'!$D$12,0,10*ROW('Hygiene Data'!D124))="","",OFFSET('Hygiene Data'!$D$12,0,10*ROW('Hygiene Data'!D124)))</f>
        <v/>
      </c>
      <c r="DS130" s="34" t="str">
        <f ca="1">+IF(OFFSET('Hygiene Data'!$D$13,0,10*ROW('Hygiene Data'!D124))="","",OFFSET('Hygiene Data'!$D$13,0,10*ROW('Hygiene Data'!D124)))</f>
        <v/>
      </c>
      <c r="DT130" s="34" t="str">
        <f ca="1">+IF(OFFSET('Hygiene Data'!$D$14,0,10*ROW('Hygiene Data'!D124))="","",OFFSET('Hygiene Data'!$D$14,0,10*ROW('Hygiene Data'!D124)))</f>
        <v/>
      </c>
      <c r="DU130" s="34" t="str">
        <f ca="1">+IF(OFFSET('Hygiene Data'!$E$12,0,10*ROW('Hygiene Data'!E124))="","",OFFSET('Hygiene Data'!$E$12,0,10*ROW('Hygiene Data'!E124)))</f>
        <v/>
      </c>
      <c r="DV130" s="34" t="str">
        <f ca="1">+IF(OFFSET('Hygiene Data'!$E$13,0,10*ROW('Hygiene Data'!E124))="","",OFFSET('Hygiene Data'!$E$13,0,10*ROW('Hygiene Data'!E124)))</f>
        <v/>
      </c>
      <c r="DW130" s="34" t="str">
        <f ca="1">+IF(OFFSET('Hygiene Data'!$E$14,0,10*ROW('Hygiene Data'!E124))="","",OFFSET('Hygiene Data'!$E$14,0,10*ROW('Hygiene Data'!E124)))</f>
        <v/>
      </c>
      <c r="DX130" s="34" t="str">
        <f ca="1">+IF(OFFSET('Hygiene Data'!$F$12,0,10*ROW('Hygiene Data'!F124))="","",OFFSET('Hygiene Data'!$F$12,0,10*ROW('Hygiene Data'!F124)))</f>
        <v/>
      </c>
      <c r="DY130" s="34" t="str">
        <f ca="1">+IF(OFFSET('Hygiene Data'!$F$13,0,10*ROW('Hygiene Data'!F124))="","",OFFSET('Hygiene Data'!$F$13,0,10*ROW('Hygiene Data'!F124)))</f>
        <v/>
      </c>
      <c r="DZ130" s="34" t="str">
        <f ca="1">+IF(OFFSET('Hygiene Data'!$F$14,0,10*ROW('Hygiene Data'!F124))="","",OFFSET('Hygiene Data'!$F$14,0,10*ROW('Hygiene Data'!F124)))</f>
        <v/>
      </c>
      <c r="EA130" s="34" t="str">
        <f ca="1">+IF(OFFSET('Hygiene Data'!$G$12,0,10*ROW('Hygiene Data'!G124))="","",OFFSET('Hygiene Data'!$G$12,0,10*ROW('Hygiene Data'!G124)))</f>
        <v/>
      </c>
      <c r="EB130" s="34" t="str">
        <f ca="1">+IF(OFFSET('Hygiene Data'!$G$13,0,10*ROW('Hygiene Data'!G124))="","",OFFSET('Hygiene Data'!$G$13,0,10*ROW('Hygiene Data'!G124)))</f>
        <v/>
      </c>
      <c r="EC130" s="34" t="str">
        <f ca="1">+IF(OFFSET('Hygiene Data'!$G$14,0,10*ROW('Hygiene Data'!G124))="","",OFFSET('Hygiene Data'!$G$14,0,10*ROW('Hygiene Data'!G124)))</f>
        <v/>
      </c>
      <c r="ED130" s="34" t="str">
        <f ca="1">+IF(OFFSET('Hygiene Data'!$H$12,0,10*ROW('Hygiene Data'!H124))="","",OFFSET('Hygiene Data'!$H$12,0,10*ROW('Hygiene Data'!H124)))</f>
        <v/>
      </c>
      <c r="EE130" s="34" t="str">
        <f ca="1">+IF(OFFSET('Hygiene Data'!$H$13,0,10*ROW('Hygiene Data'!H124))="","",OFFSET('Hygiene Data'!$H$13,0,10*ROW('Hygiene Data'!H124)))</f>
        <v/>
      </c>
      <c r="EF130" s="34" t="str">
        <f ca="1">+IF(OFFSET('Hygiene Data'!$H$14,0,10*ROW('Hygiene Data'!H124))="","",OFFSET('Hygiene Data'!$H$14,0,10*ROW('Hygiene Data'!H124)))</f>
        <v/>
      </c>
    </row>
    <row r="131" spans="1:136" x14ac:dyDescent="0.25">
      <c r="A131" s="57" t="str">
        <f ca="1">+IF(OFFSET('Water Data'!$B$1,0,10*ROW('Water Data'!B128))="","",OFFSET('Water Data'!$B$1,0,10*ROW('Water Data'!B128)))</f>
        <v/>
      </c>
      <c r="B131" s="57" t="str">
        <f ca="1">+IF(OFFSET('Water Data'!$A$3,0,10*ROW('Water Data'!A128))="","",OFFSET('Water Data'!$A$3,0,10*ROW('Water Data'!A128)))</f>
        <v/>
      </c>
      <c r="C131" s="57" t="str">
        <f ca="1">+IF(OFFSET('Water Data'!$C$3,0,10*ROW('Water Data'!C128))="","",OFFSET('Water Data'!$C$3,0,10*ROW('Water Data'!C128)))</f>
        <v/>
      </c>
      <c r="D131" s="249" t="e">
        <f ca="1">+IF(AND(ISNUMBER(OFFSET('Water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9" t="e">
        <f ca="1">+IF(AND(ISNUMBER(OFFSET('Water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9" t="e">
        <f ca="1">+IF(AND(ISNUMBER(OFFSET('Water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9" t="e">
        <f ca="1">+IF(AND(ISNUMBER(OFFSET('Water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9" t="e">
        <f ca="1">+IF(AND(ISNUMBER(OFFSET('Water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9" t="e">
        <f ca="1">+IF(AND(ISNUMBER(OFFSET('Water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9" t="e">
        <f ca="1">+IF(AND(ISNUMBER(OFFSET('Water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9" t="e">
        <f ca="1">+IF(AND(ISNUMBER(OFFSET('Water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9" t="e">
        <f ca="1">+IF(AND(ISNUMBER(OFFSET('Water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9" t="e">
        <f ca="1">+IF(AND(ISNUMBER(OFFSET('Water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9" t="e">
        <f ca="1">+IF(AND(ISNUMBER(OFFSET('Water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9" t="e">
        <f ca="1">+IF(AND(ISNUMBER(OFFSET('Water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9" t="e">
        <f ca="1">+IF(AND(ISNUMBER(OFFSET('Water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9" t="e">
        <f ca="1">+IF(AND(ISNUMBER(OFFSET('Water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9" t="e">
        <f ca="1">+IF(AND(ISNUMBER(OFFSET('Water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9" t="e">
        <f ca="1">+IF(AND(ISNUMBER(OFFSET('Water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9" t="e">
        <f ca="1">+IF(AND(ISNUMBER(OFFSET('Water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9" t="e">
        <f ca="1">+IF(AND(ISNUMBER(OFFSET('Water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0" t="e">
        <f ca="1">+IF(AND(ISNUMBER(OFFSET('Sanitation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0" t="e">
        <f ca="1">+IF(AND(ISNUMBER(OFFSET('Sanitation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0" t="e">
        <f ca="1">+IF(AND(ISNUMBER(OFFSET('Sanitation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0" t="e">
        <f ca="1">+IF(AND(ISNUMBER(OFFSET('Sanitation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0" t="e">
        <f ca="1">+IF(AND(ISNUMBER(OFFSET('Sanitation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0" t="e">
        <f ca="1">+IF(AND(ISNUMBER(OFFSET('Sanitation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0" t="e">
        <f ca="1">+IF(AND(ISNUMBER(OFFSET('Sanitation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0" t="e">
        <f ca="1">+IF(AND(ISNUMBER(OFFSET('Sanitation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0" t="e">
        <f ca="1">+IF(AND(ISNUMBER(OFFSET('Sanitation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0" t="e">
        <f ca="1">+IF(AND(ISNUMBER(OFFSET('Sanitation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0" t="e">
        <f ca="1">+IF(AND(ISNUMBER(OFFSET('Sanitation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0" t="e">
        <f ca="1">+IF(AND(ISNUMBER(OFFSET('Sanitation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0" t="e">
        <f ca="1">+IF(AND(ISNUMBER(OFFSET('Sanitation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0" t="e">
        <f ca="1">+IF(AND(ISNUMBER(OFFSET('Sanitation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0" t="e">
        <f ca="1">+IF(AND(ISNUMBER(OFFSET('Sanitation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0" t="e">
        <f ca="1">+IF(AND(ISNUMBER(OFFSET('Sanitation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0" t="e">
        <f ca="1">+IF(AND(ISNUMBER(OFFSET('Sanitation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0" t="e">
        <f ca="1">+IF(AND(ISNUMBER(OFFSET('Sanitation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0" t="e">
        <f ca="1">+IF(AND(ISNUMBER(OFFSET('Sanitation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0" t="e">
        <f ca="1">+IF(AND(ISNUMBER(OFFSET('Sanitation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0" t="e">
        <f ca="1">+IF(AND(ISNUMBER(OFFSET('Sanitation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0" t="e">
        <f ca="1">+IF(AND(ISNUMBER(OFFSET('Sanitation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0" t="e">
        <f ca="1">+IF(AND(ISNUMBER(OFFSET('Sanitation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0" t="e">
        <f ca="1">+IF(AND(ISNUMBER(OFFSET('Sanitation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0" t="e">
        <f ca="1">+IF(AND(ISNUMBER(OFFSET('Sanitation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0" t="e">
        <f ca="1">+IF(AND(ISNUMBER(OFFSET('Sanitation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0" t="e">
        <f ca="1">+IF(AND(ISNUMBER(OFFSET('Sanitation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0" t="e">
        <f ca="1">+IF(AND(ISNUMBER(OFFSET('Sanitation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0" t="e">
        <f ca="1">+IF(AND(ISNUMBER(OFFSET('Sanitation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0" t="e">
        <f ca="1">+IF(AND(ISNUMBER(OFFSET('Sanitation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1" t="e">
        <f ca="1">+IF(AND(ISNUMBER(OFFSET('Hygiene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1" t="e">
        <f ca="1">+IF(AND(ISNUMBER(OFFSET('Hygiene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1" t="e">
        <f ca="1">+IF(AND(ISNUMBER(OFFSET('Hygiene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1" t="e">
        <f ca="1">+IF(AND(ISNUMBER(OFFSET('Hygiene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1" t="e">
        <f ca="1">+IF(AND(ISNUMBER(OFFSET('Hygiene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1" t="e">
        <f ca="1">+IF(AND(ISNUMBER(OFFSET('Hygiene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1" t="e">
        <f ca="1">+IF(AND(ISNUMBER(OFFSET('Hygiene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1" t="e">
        <f ca="1">+IF(AND(ISNUMBER(OFFSET('Hygiene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1" t="e">
        <f ca="1">+IF(AND(ISNUMBER(OFFSET('Hygiene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1" t="e">
        <f ca="1">+IF(AND(ISNUMBER(OFFSET('Hygiene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1" t="e">
        <f ca="1">+IF(AND(ISNUMBER(OFFSET('Hygiene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1" t="e">
        <f ca="1">+IF(AND(ISNUMBER(OFFSET('Hygiene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1" t="e">
        <f ca="1">+IF(AND(ISNUMBER(OFFSET('Hygiene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1" t="e">
        <f ca="1">+IF(AND(ISNUMBER(OFFSET('Hygiene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1" t="e">
        <f ca="1">+IF(AND(ISNUMBER(OFFSET('Hygiene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1" t="e">
        <f ca="1">+IF(AND(ISNUMBER(OFFSET('Hygiene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1" t="e">
        <f ca="1">+IF(AND(ISNUMBER(OFFSET('Hygiene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1" t="e">
        <f ca="1">+IF(AND(ISNUMBER(OFFSET('Hygiene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1">+IF(OFFSET('Water Data'!$C$28,0,10*ROW('Water Data'!C125))="","",OFFSET('Water Data'!$C$28,0,10*ROW('Water Data'!C125)))</f>
        <v/>
      </c>
      <c r="BT131" s="34" t="str">
        <f ca="1">+IF(OFFSET('Water Data'!$C$29,0,10*ROW('Water Data'!C125))="","",OFFSET('Water Data'!$C$29,0,10*ROW('Water Data'!C125)))</f>
        <v/>
      </c>
      <c r="BU131" s="34" t="str">
        <f ca="1">+IF(OFFSET('Water Data'!$C$30,0,10*ROW('Water Data'!C125))="","",OFFSET('Water Data'!$C$30,0,10*ROW('Water Data'!C125)))</f>
        <v/>
      </c>
      <c r="BV131" s="34" t="str">
        <f ca="1">+IF(OFFSET('Water Data'!$D$28,0,10*ROW('Water Data'!D125))="","",OFFSET('Water Data'!$D$28,0,10*ROW('Water Data'!D125)))</f>
        <v/>
      </c>
      <c r="BW131" s="34" t="str">
        <f ca="1">+IF(OFFSET('Water Data'!$D$29,0,10*ROW('Water Data'!D125))="","",OFFSET('Water Data'!$D$29,0,10*ROW('Water Data'!D125)))</f>
        <v/>
      </c>
      <c r="BX131" s="34" t="str">
        <f ca="1">+IF(OFFSET('Water Data'!$D$30,0,10*ROW('Water Data'!D125))="","",OFFSET('Water Data'!$D$30,0,10*ROW('Water Data'!D125)))</f>
        <v/>
      </c>
      <c r="BY131" s="34" t="str">
        <f ca="1">+IF(OFFSET('Water Data'!$E$28,0,10*ROW('Water Data'!E125))="","",OFFSET('Water Data'!$E$28,0,10*ROW('Water Data'!E125)))</f>
        <v/>
      </c>
      <c r="BZ131" s="34" t="str">
        <f ca="1">+IF(OFFSET('Water Data'!$E$29,0,10*ROW('Water Data'!E125))="","",OFFSET('Water Data'!$E$29,0,10*ROW('Water Data'!E125)))</f>
        <v/>
      </c>
      <c r="CA131" s="34" t="str">
        <f ca="1">+IF(OFFSET('Water Data'!$E$30,0,10*ROW('Water Data'!E125))="","",OFFSET('Water Data'!$E$30,0,10*ROW('Water Data'!E125)))</f>
        <v/>
      </c>
      <c r="CB131" s="34" t="str">
        <f ca="1">+IF(OFFSET('Water Data'!$F$28,0,10*ROW('Water Data'!F125))="","",OFFSET('Water Data'!$F$28,0,10*ROW('Water Data'!F125)))</f>
        <v/>
      </c>
      <c r="CC131" s="34" t="str">
        <f ca="1">+IF(OFFSET('Water Data'!$F$29,0,10*ROW('Water Data'!F125))="","",OFFSET('Water Data'!$F$29,0,10*ROW('Water Data'!F125)))</f>
        <v/>
      </c>
      <c r="CD131" s="34" t="str">
        <f ca="1">+IF(OFFSET('Water Data'!$F$30,0,10*ROW('Water Data'!F125))="","",OFFSET('Water Data'!$F$30,0,10*ROW('Water Data'!F125)))</f>
        <v/>
      </c>
      <c r="CE131" s="34" t="str">
        <f ca="1">+IF(OFFSET('Water Data'!$G$28,0,10*ROW('Water Data'!G125))="","",OFFSET('Water Data'!$G$28,0,10*ROW('Water Data'!G125)))</f>
        <v/>
      </c>
      <c r="CF131" s="34" t="str">
        <f ca="1">+IF(OFFSET('Water Data'!$G$29,0,10*ROW('Water Data'!G125))="","",OFFSET('Water Data'!$G$29,0,10*ROW('Water Data'!G125)))</f>
        <v/>
      </c>
      <c r="CG131" s="34" t="str">
        <f ca="1">+IF(OFFSET('Water Data'!$G$30,0,10*ROW('Water Data'!G125))="","",OFFSET('Water Data'!$G$30,0,10*ROW('Water Data'!G125)))</f>
        <v/>
      </c>
      <c r="CH131" s="34" t="str">
        <f ca="1">+IF(OFFSET('Water Data'!$H$28,0,10*ROW('Water Data'!H125))="","",OFFSET('Water Data'!$H$28,0,10*ROW('Water Data'!H125)))</f>
        <v/>
      </c>
      <c r="CI131" s="34" t="str">
        <f ca="1">+IF(OFFSET('Water Data'!$H$29,0,10*ROW('Water Data'!H125))="","",OFFSET('Water Data'!$H$29,0,10*ROW('Water Data'!H125)))</f>
        <v/>
      </c>
      <c r="CJ131" s="34" t="str">
        <f ca="1">+IF(OFFSET('Water Data'!$H$30,0,10*ROW('Water Data'!H125))="","",OFFSET('Water Data'!$H$30,0,10*ROW('Water Data'!H125)))</f>
        <v/>
      </c>
      <c r="CK131" s="34" t="str">
        <f ca="1">+IF(OFFSET('Sanitation Data'!$C$29,0,10*ROW('Sanitation Data'!C125))="","",OFFSET('Sanitation Data'!$C$29,0,10*ROW('Sanitation Data'!C125)))</f>
        <v/>
      </c>
      <c r="CL131" s="34" t="str">
        <f ca="1">+IF(OFFSET('Sanitation Data'!$C$30,0,10*ROW('Sanitation Data'!C125))="","",OFFSET('Sanitation Data'!$C$30,0,10*ROW('Sanitation Data'!C125)))</f>
        <v/>
      </c>
      <c r="CM131" s="34" t="str">
        <f ca="1">+IF(OFFSET('Sanitation Data'!$C$31,0,10*ROW('Sanitation Data'!C125))="","",OFFSET('Sanitation Data'!$C$31,0,10*ROW('Sanitation Data'!C125)))</f>
        <v/>
      </c>
      <c r="CN131" s="34" t="str">
        <f ca="1">+IF(OFFSET('Sanitation Data'!$C$32,0,10*ROW('Sanitation Data'!C125))="","",OFFSET('Sanitation Data'!$C$32,0,10*ROW('Sanitation Data'!C125)))</f>
        <v/>
      </c>
      <c r="CO131" s="34" t="str">
        <f ca="1">+IF(OFFSET('Sanitation Data'!$C$33,0,10*ROW('Sanitation Data'!C125))="","",OFFSET('Sanitation Data'!$C$33,0,10*ROW('Sanitation Data'!C125)))</f>
        <v/>
      </c>
      <c r="CP131" s="34" t="str">
        <f ca="1">+IF(OFFSET('Sanitation Data'!$D$29,0,10*ROW('Sanitation Data'!D125))="","",OFFSET('Sanitation Data'!$D$29,0,10*ROW('Sanitation Data'!D125)))</f>
        <v/>
      </c>
      <c r="CQ131" s="34" t="str">
        <f ca="1">+IF(OFFSET('Sanitation Data'!$D$30,0,10*ROW('Sanitation Data'!D125))="","",OFFSET('Sanitation Data'!$D$30,0,10*ROW('Sanitation Data'!D125)))</f>
        <v/>
      </c>
      <c r="CR131" s="34" t="str">
        <f ca="1">+IF(OFFSET('Sanitation Data'!$D$31,0,10*ROW('Sanitation Data'!D125))="","",OFFSET('Sanitation Data'!$D$31,0,10*ROW('Sanitation Data'!D125)))</f>
        <v/>
      </c>
      <c r="CS131" s="34" t="str">
        <f ca="1">+IF(OFFSET('Sanitation Data'!$D$32,0,10*ROW('Sanitation Data'!D125))="","",OFFSET('Sanitation Data'!$D$32,0,10*ROW('Sanitation Data'!D125)))</f>
        <v/>
      </c>
      <c r="CT131" s="34" t="str">
        <f ca="1">+IF(OFFSET('Sanitation Data'!$D$33,0,10*ROW('Sanitation Data'!D125))="","",OFFSET('Sanitation Data'!$D$33,0,10*ROW('Sanitation Data'!D125)))</f>
        <v/>
      </c>
      <c r="CU131" s="34" t="str">
        <f ca="1">+IF(OFFSET('Sanitation Data'!$E$29,0,10*ROW('Sanitation Data'!E125))="","",OFFSET('Sanitation Data'!$E$29,0,10*ROW('Sanitation Data'!E125)))</f>
        <v/>
      </c>
      <c r="CV131" s="34" t="str">
        <f ca="1">+IF(OFFSET('Sanitation Data'!$E$30,0,10*ROW('Sanitation Data'!E125))="","",OFFSET('Sanitation Data'!$E$30,0,10*ROW('Sanitation Data'!E125)))</f>
        <v/>
      </c>
      <c r="CW131" s="34" t="str">
        <f ca="1">+IF(OFFSET('Sanitation Data'!$E$31,0,10*ROW('Sanitation Data'!E125))="","",OFFSET('Sanitation Data'!$E$31,0,10*ROW('Sanitation Data'!E125)))</f>
        <v/>
      </c>
      <c r="CX131" s="34" t="str">
        <f ca="1">+IF(OFFSET('Sanitation Data'!$E$32,0,10*ROW('Sanitation Data'!E125))="","",OFFSET('Sanitation Data'!$E$32,0,10*ROW('Sanitation Data'!E125)))</f>
        <v/>
      </c>
      <c r="CY131" s="34" t="str">
        <f ca="1">+IF(OFFSET('Sanitation Data'!$E$33,0,10*ROW('Sanitation Data'!E125))="","",OFFSET('Sanitation Data'!$E$33,0,10*ROW('Sanitation Data'!E125)))</f>
        <v/>
      </c>
      <c r="CZ131" s="34" t="str">
        <f ca="1">+IF(OFFSET('Sanitation Data'!$F$29,0,10*ROW('Sanitation Data'!F125))="","",OFFSET('Sanitation Data'!$F$29,0,10*ROW('Sanitation Data'!F125)))</f>
        <v/>
      </c>
      <c r="DA131" s="34" t="str">
        <f ca="1">+IF(OFFSET('Sanitation Data'!$F$30,0,10*ROW('Sanitation Data'!F125))="","",OFFSET('Sanitation Data'!$F$30,0,10*ROW('Sanitation Data'!F125)))</f>
        <v/>
      </c>
      <c r="DB131" s="34" t="str">
        <f ca="1">+IF(OFFSET('Sanitation Data'!$F$31,0,10*ROW('Sanitation Data'!F125))="","",OFFSET('Sanitation Data'!$F$31,0,10*ROW('Sanitation Data'!F125)))</f>
        <v/>
      </c>
      <c r="DC131" s="34" t="str">
        <f ca="1">+IF(OFFSET('Sanitation Data'!$F$32,0,10*ROW('Sanitation Data'!F125))="","",OFFSET('Sanitation Data'!$F$32,0,10*ROW('Sanitation Data'!F125)))</f>
        <v/>
      </c>
      <c r="DD131" s="34" t="str">
        <f ca="1">+IF(OFFSET('Sanitation Data'!$F$33,0,10*ROW('Sanitation Data'!F125))="","",OFFSET('Sanitation Data'!$F$33,0,10*ROW('Sanitation Data'!F125)))</f>
        <v/>
      </c>
      <c r="DE131" s="34" t="str">
        <f ca="1">+IF(OFFSET('Sanitation Data'!$G$29,0,10*ROW('Sanitation Data'!G125))="","",OFFSET('Sanitation Data'!$G$29,0,10*ROW('Sanitation Data'!G125)))</f>
        <v/>
      </c>
      <c r="DF131" s="34" t="str">
        <f ca="1">+IF(OFFSET('Sanitation Data'!$G$30,0,10*ROW('Sanitation Data'!G125))="","",OFFSET('Sanitation Data'!$G$30,0,10*ROW('Sanitation Data'!G125)))</f>
        <v/>
      </c>
      <c r="DG131" s="34" t="str">
        <f ca="1">+IF(OFFSET('Sanitation Data'!$G$31,0,10*ROW('Sanitation Data'!G125))="","",OFFSET('Sanitation Data'!$G$31,0,10*ROW('Sanitation Data'!G125)))</f>
        <v/>
      </c>
      <c r="DH131" s="34" t="str">
        <f ca="1">+IF(OFFSET('Sanitation Data'!$G$32,0,10*ROW('Sanitation Data'!G125))="","",OFFSET('Sanitation Data'!$G$32,0,10*ROW('Sanitation Data'!G125)))</f>
        <v/>
      </c>
      <c r="DI131" s="34" t="str">
        <f ca="1">+IF(OFFSET('Sanitation Data'!$G$33,0,10*ROW('Sanitation Data'!G125))="","",OFFSET('Sanitation Data'!$G$33,0,10*ROW('Sanitation Data'!G125)))</f>
        <v/>
      </c>
      <c r="DJ131" s="34" t="str">
        <f ca="1">+IF(OFFSET('Sanitation Data'!$H$29,0,10*ROW('Sanitation Data'!H125))="","",OFFSET('Sanitation Data'!$H$29,0,10*ROW('Sanitation Data'!H125)))</f>
        <v/>
      </c>
      <c r="DK131" s="34" t="str">
        <f ca="1">+IF(OFFSET('Sanitation Data'!$H$30,0,10*ROW('Sanitation Data'!H125))="","",OFFSET('Sanitation Data'!$H$30,0,10*ROW('Sanitation Data'!H125)))</f>
        <v/>
      </c>
      <c r="DL131" s="34" t="str">
        <f ca="1">+IF(OFFSET('Sanitation Data'!$H$31,0,10*ROW('Sanitation Data'!H125))="","",OFFSET('Sanitation Data'!$H$31,0,10*ROW('Sanitation Data'!H125)))</f>
        <v/>
      </c>
      <c r="DM131" s="34" t="str">
        <f ca="1">+IF(OFFSET('Sanitation Data'!$H$32,0,10*ROW('Sanitation Data'!H125))="","",OFFSET('Sanitation Data'!$H$32,0,10*ROW('Sanitation Data'!H125)))</f>
        <v/>
      </c>
      <c r="DN131" s="34" t="str">
        <f ca="1">+IF(OFFSET('Sanitation Data'!$H$33,0,10*ROW('Sanitation Data'!H125))="","",OFFSET('Sanitation Data'!$H$33,0,10*ROW('Sanitation Data'!H125)))</f>
        <v/>
      </c>
      <c r="DO131" s="34" t="str">
        <f ca="1">+IF(OFFSET('Hygiene Data'!$C$12,0,10*ROW('Hygiene Data'!C125))="","",OFFSET('Hygiene Data'!$C$12,0,10*ROW('Hygiene Data'!C125)))</f>
        <v/>
      </c>
      <c r="DP131" s="34" t="str">
        <f ca="1">+IF(OFFSET('Hygiene Data'!$C$13,0,10*ROW('Hygiene Data'!C125))="","",OFFSET('Hygiene Data'!$C$13,0,10*ROW('Hygiene Data'!C125)))</f>
        <v/>
      </c>
      <c r="DQ131" s="34" t="str">
        <f ca="1">+IF(OFFSET('Hygiene Data'!$C$14,0,10*ROW('Hygiene Data'!C125))="","",OFFSET('Hygiene Data'!$C$14,0,10*ROW('Hygiene Data'!C125)))</f>
        <v/>
      </c>
      <c r="DR131" s="34" t="str">
        <f ca="1">+IF(OFFSET('Hygiene Data'!$D$12,0,10*ROW('Hygiene Data'!D125))="","",OFFSET('Hygiene Data'!$D$12,0,10*ROW('Hygiene Data'!D125)))</f>
        <v/>
      </c>
      <c r="DS131" s="34" t="str">
        <f ca="1">+IF(OFFSET('Hygiene Data'!$D$13,0,10*ROW('Hygiene Data'!D125))="","",OFFSET('Hygiene Data'!$D$13,0,10*ROW('Hygiene Data'!D125)))</f>
        <v/>
      </c>
      <c r="DT131" s="34" t="str">
        <f ca="1">+IF(OFFSET('Hygiene Data'!$D$14,0,10*ROW('Hygiene Data'!D125))="","",OFFSET('Hygiene Data'!$D$14,0,10*ROW('Hygiene Data'!D125)))</f>
        <v/>
      </c>
      <c r="DU131" s="34" t="str">
        <f ca="1">+IF(OFFSET('Hygiene Data'!$E$12,0,10*ROW('Hygiene Data'!E125))="","",OFFSET('Hygiene Data'!$E$12,0,10*ROW('Hygiene Data'!E125)))</f>
        <v/>
      </c>
      <c r="DV131" s="34" t="str">
        <f ca="1">+IF(OFFSET('Hygiene Data'!$E$13,0,10*ROW('Hygiene Data'!E125))="","",OFFSET('Hygiene Data'!$E$13,0,10*ROW('Hygiene Data'!E125)))</f>
        <v/>
      </c>
      <c r="DW131" s="34" t="str">
        <f ca="1">+IF(OFFSET('Hygiene Data'!$E$14,0,10*ROW('Hygiene Data'!E125))="","",OFFSET('Hygiene Data'!$E$14,0,10*ROW('Hygiene Data'!E125)))</f>
        <v/>
      </c>
      <c r="DX131" s="34" t="str">
        <f ca="1">+IF(OFFSET('Hygiene Data'!$F$12,0,10*ROW('Hygiene Data'!F125))="","",OFFSET('Hygiene Data'!$F$12,0,10*ROW('Hygiene Data'!F125)))</f>
        <v/>
      </c>
      <c r="DY131" s="34" t="str">
        <f ca="1">+IF(OFFSET('Hygiene Data'!$F$13,0,10*ROW('Hygiene Data'!F125))="","",OFFSET('Hygiene Data'!$F$13,0,10*ROW('Hygiene Data'!F125)))</f>
        <v/>
      </c>
      <c r="DZ131" s="34" t="str">
        <f ca="1">+IF(OFFSET('Hygiene Data'!$F$14,0,10*ROW('Hygiene Data'!F125))="","",OFFSET('Hygiene Data'!$F$14,0,10*ROW('Hygiene Data'!F125)))</f>
        <v/>
      </c>
      <c r="EA131" s="34" t="str">
        <f ca="1">+IF(OFFSET('Hygiene Data'!$G$12,0,10*ROW('Hygiene Data'!G125))="","",OFFSET('Hygiene Data'!$G$12,0,10*ROW('Hygiene Data'!G125)))</f>
        <v/>
      </c>
      <c r="EB131" s="34" t="str">
        <f ca="1">+IF(OFFSET('Hygiene Data'!$G$13,0,10*ROW('Hygiene Data'!G125))="","",OFFSET('Hygiene Data'!$G$13,0,10*ROW('Hygiene Data'!G125)))</f>
        <v/>
      </c>
      <c r="EC131" s="34" t="str">
        <f ca="1">+IF(OFFSET('Hygiene Data'!$G$14,0,10*ROW('Hygiene Data'!G125))="","",OFFSET('Hygiene Data'!$G$14,0,10*ROW('Hygiene Data'!G125)))</f>
        <v/>
      </c>
      <c r="ED131" s="34" t="str">
        <f ca="1">+IF(OFFSET('Hygiene Data'!$H$12,0,10*ROW('Hygiene Data'!H125))="","",OFFSET('Hygiene Data'!$H$12,0,10*ROW('Hygiene Data'!H125)))</f>
        <v/>
      </c>
      <c r="EE131" s="34" t="str">
        <f ca="1">+IF(OFFSET('Hygiene Data'!$H$13,0,10*ROW('Hygiene Data'!H125))="","",OFFSET('Hygiene Data'!$H$13,0,10*ROW('Hygiene Data'!H125)))</f>
        <v/>
      </c>
      <c r="EF131" s="34" t="str">
        <f ca="1">+IF(OFFSET('Hygiene Data'!$H$14,0,10*ROW('Hygiene Data'!H125))="","",OFFSET('Hygiene Data'!$H$14,0,10*ROW('Hygiene Data'!H125)))</f>
        <v/>
      </c>
    </row>
    <row r="132" spans="1:136" x14ac:dyDescent="0.25">
      <c r="A132" s="57" t="str">
        <f ca="1">+IF(OFFSET('Water Data'!$B$1,0,10*ROW('Water Data'!B129))="","",OFFSET('Water Data'!$B$1,0,10*ROW('Water Data'!B129)))</f>
        <v/>
      </c>
      <c r="B132" s="57" t="str">
        <f ca="1">+IF(OFFSET('Water Data'!$A$3,0,10*ROW('Water Data'!A129))="","",OFFSET('Water Data'!$A$3,0,10*ROW('Water Data'!A129)))</f>
        <v/>
      </c>
      <c r="C132" s="57" t="str">
        <f ca="1">+IF(OFFSET('Water Data'!$C$3,0,10*ROW('Water Data'!C129))="","",OFFSET('Water Data'!$C$3,0,10*ROW('Water Data'!C129)))</f>
        <v/>
      </c>
      <c r="D132" s="249" t="e">
        <f ca="1">+IF(AND(ISNUMBER(OFFSET('Water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9" t="e">
        <f ca="1">+IF(AND(ISNUMBER(OFFSET('Water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9" t="e">
        <f ca="1">+IF(AND(ISNUMBER(OFFSET('Water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9" t="e">
        <f ca="1">+IF(AND(ISNUMBER(OFFSET('Water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9" t="e">
        <f ca="1">+IF(AND(ISNUMBER(OFFSET('Water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9" t="e">
        <f ca="1">+IF(AND(ISNUMBER(OFFSET('Water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9" t="e">
        <f ca="1">+IF(AND(ISNUMBER(OFFSET('Water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9" t="e">
        <f ca="1">+IF(AND(ISNUMBER(OFFSET('Water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9" t="e">
        <f ca="1">+IF(AND(ISNUMBER(OFFSET('Water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9" t="e">
        <f ca="1">+IF(AND(ISNUMBER(OFFSET('Water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9" t="e">
        <f ca="1">+IF(AND(ISNUMBER(OFFSET('Water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9" t="e">
        <f ca="1">+IF(AND(ISNUMBER(OFFSET('Water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9" t="e">
        <f ca="1">+IF(AND(ISNUMBER(OFFSET('Water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9" t="e">
        <f ca="1">+IF(AND(ISNUMBER(OFFSET('Water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9" t="e">
        <f ca="1">+IF(AND(ISNUMBER(OFFSET('Water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9" t="e">
        <f ca="1">+IF(AND(ISNUMBER(OFFSET('Water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9" t="e">
        <f ca="1">+IF(AND(ISNUMBER(OFFSET('Water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9" t="e">
        <f ca="1">+IF(AND(ISNUMBER(OFFSET('Water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0" t="e">
        <f ca="1">+IF(AND(ISNUMBER(OFFSET('Sanitation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0" t="e">
        <f ca="1">+IF(AND(ISNUMBER(OFFSET('Sanitation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0" t="e">
        <f ca="1">+IF(AND(ISNUMBER(OFFSET('Sanitation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0" t="e">
        <f ca="1">+IF(AND(ISNUMBER(OFFSET('Sanitation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0" t="e">
        <f ca="1">+IF(AND(ISNUMBER(OFFSET('Sanitation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0" t="e">
        <f ca="1">+IF(AND(ISNUMBER(OFFSET('Sanitation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0" t="e">
        <f ca="1">+IF(AND(ISNUMBER(OFFSET('Sanitation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0" t="e">
        <f ca="1">+IF(AND(ISNUMBER(OFFSET('Sanitation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0" t="e">
        <f ca="1">+IF(AND(ISNUMBER(OFFSET('Sanitation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0" t="e">
        <f ca="1">+IF(AND(ISNUMBER(OFFSET('Sanitation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0" t="e">
        <f ca="1">+IF(AND(ISNUMBER(OFFSET('Sanitation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0" t="e">
        <f ca="1">+IF(AND(ISNUMBER(OFFSET('Sanitation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0" t="e">
        <f ca="1">+IF(AND(ISNUMBER(OFFSET('Sanitation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0" t="e">
        <f ca="1">+IF(AND(ISNUMBER(OFFSET('Sanitation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0" t="e">
        <f ca="1">+IF(AND(ISNUMBER(OFFSET('Sanitation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0" t="e">
        <f ca="1">+IF(AND(ISNUMBER(OFFSET('Sanitation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0" t="e">
        <f ca="1">+IF(AND(ISNUMBER(OFFSET('Sanitation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0" t="e">
        <f ca="1">+IF(AND(ISNUMBER(OFFSET('Sanitation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0" t="e">
        <f ca="1">+IF(AND(ISNUMBER(OFFSET('Sanitation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0" t="e">
        <f ca="1">+IF(AND(ISNUMBER(OFFSET('Sanitation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0" t="e">
        <f ca="1">+IF(AND(ISNUMBER(OFFSET('Sanitation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0" t="e">
        <f ca="1">+IF(AND(ISNUMBER(OFFSET('Sanitation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0" t="e">
        <f ca="1">+IF(AND(ISNUMBER(OFFSET('Sanitation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0" t="e">
        <f ca="1">+IF(AND(ISNUMBER(OFFSET('Sanitation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0" t="e">
        <f ca="1">+IF(AND(ISNUMBER(OFFSET('Sanitation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0" t="e">
        <f ca="1">+IF(AND(ISNUMBER(OFFSET('Sanitation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0" t="e">
        <f ca="1">+IF(AND(ISNUMBER(OFFSET('Sanitation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0" t="e">
        <f ca="1">+IF(AND(ISNUMBER(OFFSET('Sanitation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0" t="e">
        <f ca="1">+IF(AND(ISNUMBER(OFFSET('Sanitation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0" t="e">
        <f ca="1">+IF(AND(ISNUMBER(OFFSET('Sanitation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1" t="e">
        <f ca="1">+IF(AND(ISNUMBER(OFFSET('Hygiene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1" t="e">
        <f ca="1">+IF(AND(ISNUMBER(OFFSET('Hygiene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1" t="e">
        <f ca="1">+IF(AND(ISNUMBER(OFFSET('Hygiene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1" t="e">
        <f ca="1">+IF(AND(ISNUMBER(OFFSET('Hygiene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1" t="e">
        <f ca="1">+IF(AND(ISNUMBER(OFFSET('Hygiene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1" t="e">
        <f ca="1">+IF(AND(ISNUMBER(OFFSET('Hygiene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1" t="e">
        <f ca="1">+IF(AND(ISNUMBER(OFFSET('Hygiene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1" t="e">
        <f ca="1">+IF(AND(ISNUMBER(OFFSET('Hygiene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1" t="e">
        <f ca="1">+IF(AND(ISNUMBER(OFFSET('Hygiene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1" t="e">
        <f ca="1">+IF(AND(ISNUMBER(OFFSET('Hygiene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1" t="e">
        <f ca="1">+IF(AND(ISNUMBER(OFFSET('Hygiene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1" t="e">
        <f ca="1">+IF(AND(ISNUMBER(OFFSET('Hygiene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1" t="e">
        <f ca="1">+IF(AND(ISNUMBER(OFFSET('Hygiene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1" t="e">
        <f ca="1">+IF(AND(ISNUMBER(OFFSET('Hygiene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1" t="e">
        <f ca="1">+IF(AND(ISNUMBER(OFFSET('Hygiene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1" t="e">
        <f ca="1">+IF(AND(ISNUMBER(OFFSET('Hygiene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1" t="e">
        <f ca="1">+IF(AND(ISNUMBER(OFFSET('Hygiene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1" t="e">
        <f ca="1">+IF(AND(ISNUMBER(OFFSET('Hygiene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1">+IF(OFFSET('Water Data'!$C$28,0,10*ROW('Water Data'!C126))="","",OFFSET('Water Data'!$C$28,0,10*ROW('Water Data'!C126)))</f>
        <v/>
      </c>
      <c r="BT132" s="34" t="str">
        <f ca="1">+IF(OFFSET('Water Data'!$C$29,0,10*ROW('Water Data'!C126))="","",OFFSET('Water Data'!$C$29,0,10*ROW('Water Data'!C126)))</f>
        <v/>
      </c>
      <c r="BU132" s="34" t="str">
        <f ca="1">+IF(OFFSET('Water Data'!$C$30,0,10*ROW('Water Data'!C126))="","",OFFSET('Water Data'!$C$30,0,10*ROW('Water Data'!C126)))</f>
        <v/>
      </c>
      <c r="BV132" s="34" t="str">
        <f ca="1">+IF(OFFSET('Water Data'!$D$28,0,10*ROW('Water Data'!D126))="","",OFFSET('Water Data'!$D$28,0,10*ROW('Water Data'!D126)))</f>
        <v/>
      </c>
      <c r="BW132" s="34" t="str">
        <f ca="1">+IF(OFFSET('Water Data'!$D$29,0,10*ROW('Water Data'!D126))="","",OFFSET('Water Data'!$D$29,0,10*ROW('Water Data'!D126)))</f>
        <v/>
      </c>
      <c r="BX132" s="34" t="str">
        <f ca="1">+IF(OFFSET('Water Data'!$D$30,0,10*ROW('Water Data'!D126))="","",OFFSET('Water Data'!$D$30,0,10*ROW('Water Data'!D126)))</f>
        <v/>
      </c>
      <c r="BY132" s="34" t="str">
        <f ca="1">+IF(OFFSET('Water Data'!$E$28,0,10*ROW('Water Data'!E126))="","",OFFSET('Water Data'!$E$28,0,10*ROW('Water Data'!E126)))</f>
        <v/>
      </c>
      <c r="BZ132" s="34" t="str">
        <f ca="1">+IF(OFFSET('Water Data'!$E$29,0,10*ROW('Water Data'!E126))="","",OFFSET('Water Data'!$E$29,0,10*ROW('Water Data'!E126)))</f>
        <v/>
      </c>
      <c r="CA132" s="34" t="str">
        <f ca="1">+IF(OFFSET('Water Data'!$E$30,0,10*ROW('Water Data'!E126))="","",OFFSET('Water Data'!$E$30,0,10*ROW('Water Data'!E126)))</f>
        <v/>
      </c>
      <c r="CB132" s="34" t="str">
        <f ca="1">+IF(OFFSET('Water Data'!$F$28,0,10*ROW('Water Data'!F126))="","",OFFSET('Water Data'!$F$28,0,10*ROW('Water Data'!F126)))</f>
        <v/>
      </c>
      <c r="CC132" s="34" t="str">
        <f ca="1">+IF(OFFSET('Water Data'!$F$29,0,10*ROW('Water Data'!F126))="","",OFFSET('Water Data'!$F$29,0,10*ROW('Water Data'!F126)))</f>
        <v/>
      </c>
      <c r="CD132" s="34" t="str">
        <f ca="1">+IF(OFFSET('Water Data'!$F$30,0,10*ROW('Water Data'!F126))="","",OFFSET('Water Data'!$F$30,0,10*ROW('Water Data'!F126)))</f>
        <v/>
      </c>
      <c r="CE132" s="34" t="str">
        <f ca="1">+IF(OFFSET('Water Data'!$G$28,0,10*ROW('Water Data'!G126))="","",OFFSET('Water Data'!$G$28,0,10*ROW('Water Data'!G126)))</f>
        <v/>
      </c>
      <c r="CF132" s="34" t="str">
        <f ca="1">+IF(OFFSET('Water Data'!$G$29,0,10*ROW('Water Data'!G126))="","",OFFSET('Water Data'!$G$29,0,10*ROW('Water Data'!G126)))</f>
        <v/>
      </c>
      <c r="CG132" s="34" t="str">
        <f ca="1">+IF(OFFSET('Water Data'!$G$30,0,10*ROW('Water Data'!G126))="","",OFFSET('Water Data'!$G$30,0,10*ROW('Water Data'!G126)))</f>
        <v/>
      </c>
      <c r="CH132" s="34" t="str">
        <f ca="1">+IF(OFFSET('Water Data'!$H$28,0,10*ROW('Water Data'!H126))="","",OFFSET('Water Data'!$H$28,0,10*ROW('Water Data'!H126)))</f>
        <v/>
      </c>
      <c r="CI132" s="34" t="str">
        <f ca="1">+IF(OFFSET('Water Data'!$H$29,0,10*ROW('Water Data'!H126))="","",OFFSET('Water Data'!$H$29,0,10*ROW('Water Data'!H126)))</f>
        <v/>
      </c>
      <c r="CJ132" s="34" t="str">
        <f ca="1">+IF(OFFSET('Water Data'!$H$30,0,10*ROW('Water Data'!H126))="","",OFFSET('Water Data'!$H$30,0,10*ROW('Water Data'!H126)))</f>
        <v/>
      </c>
      <c r="CK132" s="34" t="str">
        <f ca="1">+IF(OFFSET('Sanitation Data'!$C$29,0,10*ROW('Sanitation Data'!C126))="","",OFFSET('Sanitation Data'!$C$29,0,10*ROW('Sanitation Data'!C126)))</f>
        <v/>
      </c>
      <c r="CL132" s="34" t="str">
        <f ca="1">+IF(OFFSET('Sanitation Data'!$C$30,0,10*ROW('Sanitation Data'!C126))="","",OFFSET('Sanitation Data'!$C$30,0,10*ROW('Sanitation Data'!C126)))</f>
        <v/>
      </c>
      <c r="CM132" s="34" t="str">
        <f ca="1">+IF(OFFSET('Sanitation Data'!$C$31,0,10*ROW('Sanitation Data'!C126))="","",OFFSET('Sanitation Data'!$C$31,0,10*ROW('Sanitation Data'!C126)))</f>
        <v/>
      </c>
      <c r="CN132" s="34" t="str">
        <f ca="1">+IF(OFFSET('Sanitation Data'!$C$32,0,10*ROW('Sanitation Data'!C126))="","",OFFSET('Sanitation Data'!$C$32,0,10*ROW('Sanitation Data'!C126)))</f>
        <v/>
      </c>
      <c r="CO132" s="34" t="str">
        <f ca="1">+IF(OFFSET('Sanitation Data'!$C$33,0,10*ROW('Sanitation Data'!C126))="","",OFFSET('Sanitation Data'!$C$33,0,10*ROW('Sanitation Data'!C126)))</f>
        <v/>
      </c>
      <c r="CP132" s="34" t="str">
        <f ca="1">+IF(OFFSET('Sanitation Data'!$D$29,0,10*ROW('Sanitation Data'!D126))="","",OFFSET('Sanitation Data'!$D$29,0,10*ROW('Sanitation Data'!D126)))</f>
        <v/>
      </c>
      <c r="CQ132" s="34" t="str">
        <f ca="1">+IF(OFFSET('Sanitation Data'!$D$30,0,10*ROW('Sanitation Data'!D126))="","",OFFSET('Sanitation Data'!$D$30,0,10*ROW('Sanitation Data'!D126)))</f>
        <v/>
      </c>
      <c r="CR132" s="34" t="str">
        <f ca="1">+IF(OFFSET('Sanitation Data'!$D$31,0,10*ROW('Sanitation Data'!D126))="","",OFFSET('Sanitation Data'!$D$31,0,10*ROW('Sanitation Data'!D126)))</f>
        <v/>
      </c>
      <c r="CS132" s="34" t="str">
        <f ca="1">+IF(OFFSET('Sanitation Data'!$D$32,0,10*ROW('Sanitation Data'!D126))="","",OFFSET('Sanitation Data'!$D$32,0,10*ROW('Sanitation Data'!D126)))</f>
        <v/>
      </c>
      <c r="CT132" s="34" t="str">
        <f ca="1">+IF(OFFSET('Sanitation Data'!$D$33,0,10*ROW('Sanitation Data'!D126))="","",OFFSET('Sanitation Data'!$D$33,0,10*ROW('Sanitation Data'!D126)))</f>
        <v/>
      </c>
      <c r="CU132" s="34" t="str">
        <f ca="1">+IF(OFFSET('Sanitation Data'!$E$29,0,10*ROW('Sanitation Data'!E126))="","",OFFSET('Sanitation Data'!$E$29,0,10*ROW('Sanitation Data'!E126)))</f>
        <v/>
      </c>
      <c r="CV132" s="34" t="str">
        <f ca="1">+IF(OFFSET('Sanitation Data'!$E$30,0,10*ROW('Sanitation Data'!E126))="","",OFFSET('Sanitation Data'!$E$30,0,10*ROW('Sanitation Data'!E126)))</f>
        <v/>
      </c>
      <c r="CW132" s="34" t="str">
        <f ca="1">+IF(OFFSET('Sanitation Data'!$E$31,0,10*ROW('Sanitation Data'!E126))="","",OFFSET('Sanitation Data'!$E$31,0,10*ROW('Sanitation Data'!E126)))</f>
        <v/>
      </c>
      <c r="CX132" s="34" t="str">
        <f ca="1">+IF(OFFSET('Sanitation Data'!$E$32,0,10*ROW('Sanitation Data'!E126))="","",OFFSET('Sanitation Data'!$E$32,0,10*ROW('Sanitation Data'!E126)))</f>
        <v/>
      </c>
      <c r="CY132" s="34" t="str">
        <f ca="1">+IF(OFFSET('Sanitation Data'!$E$33,0,10*ROW('Sanitation Data'!E126))="","",OFFSET('Sanitation Data'!$E$33,0,10*ROW('Sanitation Data'!E126)))</f>
        <v/>
      </c>
      <c r="CZ132" s="34" t="str">
        <f ca="1">+IF(OFFSET('Sanitation Data'!$F$29,0,10*ROW('Sanitation Data'!F126))="","",OFFSET('Sanitation Data'!$F$29,0,10*ROW('Sanitation Data'!F126)))</f>
        <v/>
      </c>
      <c r="DA132" s="34" t="str">
        <f ca="1">+IF(OFFSET('Sanitation Data'!$F$30,0,10*ROW('Sanitation Data'!F126))="","",OFFSET('Sanitation Data'!$F$30,0,10*ROW('Sanitation Data'!F126)))</f>
        <v/>
      </c>
      <c r="DB132" s="34" t="str">
        <f ca="1">+IF(OFFSET('Sanitation Data'!$F$31,0,10*ROW('Sanitation Data'!F126))="","",OFFSET('Sanitation Data'!$F$31,0,10*ROW('Sanitation Data'!F126)))</f>
        <v/>
      </c>
      <c r="DC132" s="34" t="str">
        <f ca="1">+IF(OFFSET('Sanitation Data'!$F$32,0,10*ROW('Sanitation Data'!F126))="","",OFFSET('Sanitation Data'!$F$32,0,10*ROW('Sanitation Data'!F126)))</f>
        <v/>
      </c>
      <c r="DD132" s="34" t="str">
        <f ca="1">+IF(OFFSET('Sanitation Data'!$F$33,0,10*ROW('Sanitation Data'!F126))="","",OFFSET('Sanitation Data'!$F$33,0,10*ROW('Sanitation Data'!F126)))</f>
        <v/>
      </c>
      <c r="DE132" s="34" t="str">
        <f ca="1">+IF(OFFSET('Sanitation Data'!$G$29,0,10*ROW('Sanitation Data'!G126))="","",OFFSET('Sanitation Data'!$G$29,0,10*ROW('Sanitation Data'!G126)))</f>
        <v/>
      </c>
      <c r="DF132" s="34" t="str">
        <f ca="1">+IF(OFFSET('Sanitation Data'!$G$30,0,10*ROW('Sanitation Data'!G126))="","",OFFSET('Sanitation Data'!$G$30,0,10*ROW('Sanitation Data'!G126)))</f>
        <v/>
      </c>
      <c r="DG132" s="34" t="str">
        <f ca="1">+IF(OFFSET('Sanitation Data'!$G$31,0,10*ROW('Sanitation Data'!G126))="","",OFFSET('Sanitation Data'!$G$31,0,10*ROW('Sanitation Data'!G126)))</f>
        <v/>
      </c>
      <c r="DH132" s="34" t="str">
        <f ca="1">+IF(OFFSET('Sanitation Data'!$G$32,0,10*ROW('Sanitation Data'!G126))="","",OFFSET('Sanitation Data'!$G$32,0,10*ROW('Sanitation Data'!G126)))</f>
        <v/>
      </c>
      <c r="DI132" s="34" t="str">
        <f ca="1">+IF(OFFSET('Sanitation Data'!$G$33,0,10*ROW('Sanitation Data'!G126))="","",OFFSET('Sanitation Data'!$G$33,0,10*ROW('Sanitation Data'!G126)))</f>
        <v/>
      </c>
      <c r="DJ132" s="34" t="str">
        <f ca="1">+IF(OFFSET('Sanitation Data'!$H$29,0,10*ROW('Sanitation Data'!H126))="","",OFFSET('Sanitation Data'!$H$29,0,10*ROW('Sanitation Data'!H126)))</f>
        <v/>
      </c>
      <c r="DK132" s="34" t="str">
        <f ca="1">+IF(OFFSET('Sanitation Data'!$H$30,0,10*ROW('Sanitation Data'!H126))="","",OFFSET('Sanitation Data'!$H$30,0,10*ROW('Sanitation Data'!H126)))</f>
        <v/>
      </c>
      <c r="DL132" s="34" t="str">
        <f ca="1">+IF(OFFSET('Sanitation Data'!$H$31,0,10*ROW('Sanitation Data'!H126))="","",OFFSET('Sanitation Data'!$H$31,0,10*ROW('Sanitation Data'!H126)))</f>
        <v/>
      </c>
      <c r="DM132" s="34" t="str">
        <f ca="1">+IF(OFFSET('Sanitation Data'!$H$32,0,10*ROW('Sanitation Data'!H126))="","",OFFSET('Sanitation Data'!$H$32,0,10*ROW('Sanitation Data'!H126)))</f>
        <v/>
      </c>
      <c r="DN132" s="34" t="str">
        <f ca="1">+IF(OFFSET('Sanitation Data'!$H$33,0,10*ROW('Sanitation Data'!H126))="","",OFFSET('Sanitation Data'!$H$33,0,10*ROW('Sanitation Data'!H126)))</f>
        <v/>
      </c>
      <c r="DO132" s="34" t="str">
        <f ca="1">+IF(OFFSET('Hygiene Data'!$C$12,0,10*ROW('Hygiene Data'!C126))="","",OFFSET('Hygiene Data'!$C$12,0,10*ROW('Hygiene Data'!C126)))</f>
        <v/>
      </c>
      <c r="DP132" s="34" t="str">
        <f ca="1">+IF(OFFSET('Hygiene Data'!$C$13,0,10*ROW('Hygiene Data'!C126))="","",OFFSET('Hygiene Data'!$C$13,0,10*ROW('Hygiene Data'!C126)))</f>
        <v/>
      </c>
      <c r="DQ132" s="34" t="str">
        <f ca="1">+IF(OFFSET('Hygiene Data'!$C$14,0,10*ROW('Hygiene Data'!C126))="","",OFFSET('Hygiene Data'!$C$14,0,10*ROW('Hygiene Data'!C126)))</f>
        <v/>
      </c>
      <c r="DR132" s="34" t="str">
        <f ca="1">+IF(OFFSET('Hygiene Data'!$D$12,0,10*ROW('Hygiene Data'!D126))="","",OFFSET('Hygiene Data'!$D$12,0,10*ROW('Hygiene Data'!D126)))</f>
        <v/>
      </c>
      <c r="DS132" s="34" t="str">
        <f ca="1">+IF(OFFSET('Hygiene Data'!$D$13,0,10*ROW('Hygiene Data'!D126))="","",OFFSET('Hygiene Data'!$D$13,0,10*ROW('Hygiene Data'!D126)))</f>
        <v/>
      </c>
      <c r="DT132" s="34" t="str">
        <f ca="1">+IF(OFFSET('Hygiene Data'!$D$14,0,10*ROW('Hygiene Data'!D126))="","",OFFSET('Hygiene Data'!$D$14,0,10*ROW('Hygiene Data'!D126)))</f>
        <v/>
      </c>
      <c r="DU132" s="34" t="str">
        <f ca="1">+IF(OFFSET('Hygiene Data'!$E$12,0,10*ROW('Hygiene Data'!E126))="","",OFFSET('Hygiene Data'!$E$12,0,10*ROW('Hygiene Data'!E126)))</f>
        <v/>
      </c>
      <c r="DV132" s="34" t="str">
        <f ca="1">+IF(OFFSET('Hygiene Data'!$E$13,0,10*ROW('Hygiene Data'!E126))="","",OFFSET('Hygiene Data'!$E$13,0,10*ROW('Hygiene Data'!E126)))</f>
        <v/>
      </c>
      <c r="DW132" s="34" t="str">
        <f ca="1">+IF(OFFSET('Hygiene Data'!$E$14,0,10*ROW('Hygiene Data'!E126))="","",OFFSET('Hygiene Data'!$E$14,0,10*ROW('Hygiene Data'!E126)))</f>
        <v/>
      </c>
      <c r="DX132" s="34" t="str">
        <f ca="1">+IF(OFFSET('Hygiene Data'!$F$12,0,10*ROW('Hygiene Data'!F126))="","",OFFSET('Hygiene Data'!$F$12,0,10*ROW('Hygiene Data'!F126)))</f>
        <v/>
      </c>
      <c r="DY132" s="34" t="str">
        <f ca="1">+IF(OFFSET('Hygiene Data'!$F$13,0,10*ROW('Hygiene Data'!F126))="","",OFFSET('Hygiene Data'!$F$13,0,10*ROW('Hygiene Data'!F126)))</f>
        <v/>
      </c>
      <c r="DZ132" s="34" t="str">
        <f ca="1">+IF(OFFSET('Hygiene Data'!$F$14,0,10*ROW('Hygiene Data'!F126))="","",OFFSET('Hygiene Data'!$F$14,0,10*ROW('Hygiene Data'!F126)))</f>
        <v/>
      </c>
      <c r="EA132" s="34" t="str">
        <f ca="1">+IF(OFFSET('Hygiene Data'!$G$12,0,10*ROW('Hygiene Data'!G126))="","",OFFSET('Hygiene Data'!$G$12,0,10*ROW('Hygiene Data'!G126)))</f>
        <v/>
      </c>
      <c r="EB132" s="34" t="str">
        <f ca="1">+IF(OFFSET('Hygiene Data'!$G$13,0,10*ROW('Hygiene Data'!G126))="","",OFFSET('Hygiene Data'!$G$13,0,10*ROW('Hygiene Data'!G126)))</f>
        <v/>
      </c>
      <c r="EC132" s="34" t="str">
        <f ca="1">+IF(OFFSET('Hygiene Data'!$G$14,0,10*ROW('Hygiene Data'!G126))="","",OFFSET('Hygiene Data'!$G$14,0,10*ROW('Hygiene Data'!G126)))</f>
        <v/>
      </c>
      <c r="ED132" s="34" t="str">
        <f ca="1">+IF(OFFSET('Hygiene Data'!$H$12,0,10*ROW('Hygiene Data'!H126))="","",OFFSET('Hygiene Data'!$H$12,0,10*ROW('Hygiene Data'!H126)))</f>
        <v/>
      </c>
      <c r="EE132" s="34" t="str">
        <f ca="1">+IF(OFFSET('Hygiene Data'!$H$13,0,10*ROW('Hygiene Data'!H126))="","",OFFSET('Hygiene Data'!$H$13,0,10*ROW('Hygiene Data'!H126)))</f>
        <v/>
      </c>
      <c r="EF132" s="34" t="str">
        <f ca="1">+IF(OFFSET('Hygiene Data'!$H$14,0,10*ROW('Hygiene Data'!H126))="","",OFFSET('Hygiene Data'!$H$14,0,10*ROW('Hygiene Data'!H126)))</f>
        <v/>
      </c>
    </row>
    <row r="133" spans="1:136" x14ac:dyDescent="0.25">
      <c r="A133" s="57" t="str">
        <f ca="1">+IF(OFFSET('Water Data'!$B$1,0,10*ROW('Water Data'!B130))="","",OFFSET('Water Data'!$B$1,0,10*ROW('Water Data'!B130)))</f>
        <v/>
      </c>
      <c r="B133" s="57" t="str">
        <f ca="1">+IF(OFFSET('Water Data'!$A$3,0,10*ROW('Water Data'!A130))="","",OFFSET('Water Data'!$A$3,0,10*ROW('Water Data'!A130)))</f>
        <v/>
      </c>
      <c r="C133" s="57" t="str">
        <f ca="1">+IF(OFFSET('Water Data'!$C$3,0,10*ROW('Water Data'!C130))="","",OFFSET('Water Data'!$C$3,0,10*ROW('Water Data'!C130)))</f>
        <v/>
      </c>
      <c r="D133" s="249" t="e">
        <f ca="1">+IF(AND(ISNUMBER(OFFSET('Water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9" t="e">
        <f ca="1">+IF(AND(ISNUMBER(OFFSET('Water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9" t="e">
        <f ca="1">+IF(AND(ISNUMBER(OFFSET('Water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9" t="e">
        <f ca="1">+IF(AND(ISNUMBER(OFFSET('Water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9" t="e">
        <f ca="1">+IF(AND(ISNUMBER(OFFSET('Water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9" t="e">
        <f ca="1">+IF(AND(ISNUMBER(OFFSET('Water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9" t="e">
        <f ca="1">+IF(AND(ISNUMBER(OFFSET('Water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9" t="e">
        <f ca="1">+IF(AND(ISNUMBER(OFFSET('Water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9" t="e">
        <f ca="1">+IF(AND(ISNUMBER(OFFSET('Water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9" t="e">
        <f ca="1">+IF(AND(ISNUMBER(OFFSET('Water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9" t="e">
        <f ca="1">+IF(AND(ISNUMBER(OFFSET('Water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9" t="e">
        <f ca="1">+IF(AND(ISNUMBER(OFFSET('Water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9" t="e">
        <f ca="1">+IF(AND(ISNUMBER(OFFSET('Water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9" t="e">
        <f ca="1">+IF(AND(ISNUMBER(OFFSET('Water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9" t="e">
        <f ca="1">+IF(AND(ISNUMBER(OFFSET('Water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9" t="e">
        <f ca="1">+IF(AND(ISNUMBER(OFFSET('Water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9" t="e">
        <f ca="1">+IF(AND(ISNUMBER(OFFSET('Water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9" t="e">
        <f ca="1">+IF(AND(ISNUMBER(OFFSET('Water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0" t="e">
        <f ca="1">+IF(AND(ISNUMBER(OFFSET('Sanitation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0" t="e">
        <f ca="1">+IF(AND(ISNUMBER(OFFSET('Sanitation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0" t="e">
        <f ca="1">+IF(AND(ISNUMBER(OFFSET('Sanitation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0" t="e">
        <f ca="1">+IF(AND(ISNUMBER(OFFSET('Sanitation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0" t="e">
        <f ca="1">+IF(AND(ISNUMBER(OFFSET('Sanitation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0" t="e">
        <f ca="1">+IF(AND(ISNUMBER(OFFSET('Sanitation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0" t="e">
        <f ca="1">+IF(AND(ISNUMBER(OFFSET('Sanitation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0" t="e">
        <f ca="1">+IF(AND(ISNUMBER(OFFSET('Sanitation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0" t="e">
        <f ca="1">+IF(AND(ISNUMBER(OFFSET('Sanitation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0" t="e">
        <f ca="1">+IF(AND(ISNUMBER(OFFSET('Sanitation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0" t="e">
        <f ca="1">+IF(AND(ISNUMBER(OFFSET('Sanitation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0" t="e">
        <f ca="1">+IF(AND(ISNUMBER(OFFSET('Sanitation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0" t="e">
        <f ca="1">+IF(AND(ISNUMBER(OFFSET('Sanitation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0" t="e">
        <f ca="1">+IF(AND(ISNUMBER(OFFSET('Sanitation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0" t="e">
        <f ca="1">+IF(AND(ISNUMBER(OFFSET('Sanitation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0" t="e">
        <f ca="1">+IF(AND(ISNUMBER(OFFSET('Sanitation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0" t="e">
        <f ca="1">+IF(AND(ISNUMBER(OFFSET('Sanitation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0" t="e">
        <f ca="1">+IF(AND(ISNUMBER(OFFSET('Sanitation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0" t="e">
        <f ca="1">+IF(AND(ISNUMBER(OFFSET('Sanitation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0" t="e">
        <f ca="1">+IF(AND(ISNUMBER(OFFSET('Sanitation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0" t="e">
        <f ca="1">+IF(AND(ISNUMBER(OFFSET('Sanitation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0" t="e">
        <f ca="1">+IF(AND(ISNUMBER(OFFSET('Sanitation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0" t="e">
        <f ca="1">+IF(AND(ISNUMBER(OFFSET('Sanitation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0" t="e">
        <f ca="1">+IF(AND(ISNUMBER(OFFSET('Sanitation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0" t="e">
        <f ca="1">+IF(AND(ISNUMBER(OFFSET('Sanitation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0" t="e">
        <f ca="1">+IF(AND(ISNUMBER(OFFSET('Sanitation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0" t="e">
        <f ca="1">+IF(AND(ISNUMBER(OFFSET('Sanitation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0" t="e">
        <f ca="1">+IF(AND(ISNUMBER(OFFSET('Sanitation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0" t="e">
        <f ca="1">+IF(AND(ISNUMBER(OFFSET('Sanitation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0" t="e">
        <f ca="1">+IF(AND(ISNUMBER(OFFSET('Sanitation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1" t="e">
        <f ca="1">+IF(AND(ISNUMBER(OFFSET('Hygiene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1" t="e">
        <f ca="1">+IF(AND(ISNUMBER(OFFSET('Hygiene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1" t="e">
        <f ca="1">+IF(AND(ISNUMBER(OFFSET('Hygiene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1" t="e">
        <f ca="1">+IF(AND(ISNUMBER(OFFSET('Hygiene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1" t="e">
        <f ca="1">+IF(AND(ISNUMBER(OFFSET('Hygiene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1" t="e">
        <f ca="1">+IF(AND(ISNUMBER(OFFSET('Hygiene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1" t="e">
        <f ca="1">+IF(AND(ISNUMBER(OFFSET('Hygiene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1" t="e">
        <f ca="1">+IF(AND(ISNUMBER(OFFSET('Hygiene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1" t="e">
        <f ca="1">+IF(AND(ISNUMBER(OFFSET('Hygiene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1" t="e">
        <f ca="1">+IF(AND(ISNUMBER(OFFSET('Hygiene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1" t="e">
        <f ca="1">+IF(AND(ISNUMBER(OFFSET('Hygiene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1" t="e">
        <f ca="1">+IF(AND(ISNUMBER(OFFSET('Hygiene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1" t="e">
        <f ca="1">+IF(AND(ISNUMBER(OFFSET('Hygiene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1" t="e">
        <f ca="1">+IF(AND(ISNUMBER(OFFSET('Hygiene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1" t="e">
        <f ca="1">+IF(AND(ISNUMBER(OFFSET('Hygiene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1" t="e">
        <f ca="1">+IF(AND(ISNUMBER(OFFSET('Hygiene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1" t="e">
        <f ca="1">+IF(AND(ISNUMBER(OFFSET('Hygiene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1" t="e">
        <f ca="1">+IF(AND(ISNUMBER(OFFSET('Hygiene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1">+IF(OFFSET('Water Data'!$C$28,0,10*ROW('Water Data'!C127))="","",OFFSET('Water Data'!$C$28,0,10*ROW('Water Data'!C127)))</f>
        <v/>
      </c>
      <c r="BT133" s="34" t="str">
        <f ca="1">+IF(OFFSET('Water Data'!$C$29,0,10*ROW('Water Data'!C127))="","",OFFSET('Water Data'!$C$29,0,10*ROW('Water Data'!C127)))</f>
        <v/>
      </c>
      <c r="BU133" s="34" t="str">
        <f ca="1">+IF(OFFSET('Water Data'!$C$30,0,10*ROW('Water Data'!C127))="","",OFFSET('Water Data'!$C$30,0,10*ROW('Water Data'!C127)))</f>
        <v/>
      </c>
      <c r="BV133" s="34" t="str">
        <f ca="1">+IF(OFFSET('Water Data'!$D$28,0,10*ROW('Water Data'!D127))="","",OFFSET('Water Data'!$D$28,0,10*ROW('Water Data'!D127)))</f>
        <v/>
      </c>
      <c r="BW133" s="34" t="str">
        <f ca="1">+IF(OFFSET('Water Data'!$D$29,0,10*ROW('Water Data'!D127))="","",OFFSET('Water Data'!$D$29,0,10*ROW('Water Data'!D127)))</f>
        <v/>
      </c>
      <c r="BX133" s="34" t="str">
        <f ca="1">+IF(OFFSET('Water Data'!$D$30,0,10*ROW('Water Data'!D127))="","",OFFSET('Water Data'!$D$30,0,10*ROW('Water Data'!D127)))</f>
        <v/>
      </c>
      <c r="BY133" s="34" t="str">
        <f ca="1">+IF(OFFSET('Water Data'!$E$28,0,10*ROW('Water Data'!E127))="","",OFFSET('Water Data'!$E$28,0,10*ROW('Water Data'!E127)))</f>
        <v/>
      </c>
      <c r="BZ133" s="34" t="str">
        <f ca="1">+IF(OFFSET('Water Data'!$E$29,0,10*ROW('Water Data'!E127))="","",OFFSET('Water Data'!$E$29,0,10*ROW('Water Data'!E127)))</f>
        <v/>
      </c>
      <c r="CA133" s="34" t="str">
        <f ca="1">+IF(OFFSET('Water Data'!$E$30,0,10*ROW('Water Data'!E127))="","",OFFSET('Water Data'!$E$30,0,10*ROW('Water Data'!E127)))</f>
        <v/>
      </c>
      <c r="CB133" s="34" t="str">
        <f ca="1">+IF(OFFSET('Water Data'!$F$28,0,10*ROW('Water Data'!F127))="","",OFFSET('Water Data'!$F$28,0,10*ROW('Water Data'!F127)))</f>
        <v/>
      </c>
      <c r="CC133" s="34" t="str">
        <f ca="1">+IF(OFFSET('Water Data'!$F$29,0,10*ROW('Water Data'!F127))="","",OFFSET('Water Data'!$F$29,0,10*ROW('Water Data'!F127)))</f>
        <v/>
      </c>
      <c r="CD133" s="34" t="str">
        <f ca="1">+IF(OFFSET('Water Data'!$F$30,0,10*ROW('Water Data'!F127))="","",OFFSET('Water Data'!$F$30,0,10*ROW('Water Data'!F127)))</f>
        <v/>
      </c>
      <c r="CE133" s="34" t="str">
        <f ca="1">+IF(OFFSET('Water Data'!$G$28,0,10*ROW('Water Data'!G127))="","",OFFSET('Water Data'!$G$28,0,10*ROW('Water Data'!G127)))</f>
        <v/>
      </c>
      <c r="CF133" s="34" t="str">
        <f ca="1">+IF(OFFSET('Water Data'!$G$29,0,10*ROW('Water Data'!G127))="","",OFFSET('Water Data'!$G$29,0,10*ROW('Water Data'!G127)))</f>
        <v/>
      </c>
      <c r="CG133" s="34" t="str">
        <f ca="1">+IF(OFFSET('Water Data'!$G$30,0,10*ROW('Water Data'!G127))="","",OFFSET('Water Data'!$G$30,0,10*ROW('Water Data'!G127)))</f>
        <v/>
      </c>
      <c r="CH133" s="34" t="str">
        <f ca="1">+IF(OFFSET('Water Data'!$H$28,0,10*ROW('Water Data'!H127))="","",OFFSET('Water Data'!$H$28,0,10*ROW('Water Data'!H127)))</f>
        <v/>
      </c>
      <c r="CI133" s="34" t="str">
        <f ca="1">+IF(OFFSET('Water Data'!$H$29,0,10*ROW('Water Data'!H127))="","",OFFSET('Water Data'!$H$29,0,10*ROW('Water Data'!H127)))</f>
        <v/>
      </c>
      <c r="CJ133" s="34" t="str">
        <f ca="1">+IF(OFFSET('Water Data'!$H$30,0,10*ROW('Water Data'!H127))="","",OFFSET('Water Data'!$H$30,0,10*ROW('Water Data'!H127)))</f>
        <v/>
      </c>
      <c r="CK133" s="34" t="str">
        <f ca="1">+IF(OFFSET('Sanitation Data'!$C$29,0,10*ROW('Sanitation Data'!C127))="","",OFFSET('Sanitation Data'!$C$29,0,10*ROW('Sanitation Data'!C127)))</f>
        <v/>
      </c>
      <c r="CL133" s="34" t="str">
        <f ca="1">+IF(OFFSET('Sanitation Data'!$C$30,0,10*ROW('Sanitation Data'!C127))="","",OFFSET('Sanitation Data'!$C$30,0,10*ROW('Sanitation Data'!C127)))</f>
        <v/>
      </c>
      <c r="CM133" s="34" t="str">
        <f ca="1">+IF(OFFSET('Sanitation Data'!$C$31,0,10*ROW('Sanitation Data'!C127))="","",OFFSET('Sanitation Data'!$C$31,0,10*ROW('Sanitation Data'!C127)))</f>
        <v/>
      </c>
      <c r="CN133" s="34" t="str">
        <f ca="1">+IF(OFFSET('Sanitation Data'!$C$32,0,10*ROW('Sanitation Data'!C127))="","",OFFSET('Sanitation Data'!$C$32,0,10*ROW('Sanitation Data'!C127)))</f>
        <v/>
      </c>
      <c r="CO133" s="34" t="str">
        <f ca="1">+IF(OFFSET('Sanitation Data'!$C$33,0,10*ROW('Sanitation Data'!C127))="","",OFFSET('Sanitation Data'!$C$33,0,10*ROW('Sanitation Data'!C127)))</f>
        <v/>
      </c>
      <c r="CP133" s="34" t="str">
        <f ca="1">+IF(OFFSET('Sanitation Data'!$D$29,0,10*ROW('Sanitation Data'!D127))="","",OFFSET('Sanitation Data'!$D$29,0,10*ROW('Sanitation Data'!D127)))</f>
        <v/>
      </c>
      <c r="CQ133" s="34" t="str">
        <f ca="1">+IF(OFFSET('Sanitation Data'!$D$30,0,10*ROW('Sanitation Data'!D127))="","",OFFSET('Sanitation Data'!$D$30,0,10*ROW('Sanitation Data'!D127)))</f>
        <v/>
      </c>
      <c r="CR133" s="34" t="str">
        <f ca="1">+IF(OFFSET('Sanitation Data'!$D$31,0,10*ROW('Sanitation Data'!D127))="","",OFFSET('Sanitation Data'!$D$31,0,10*ROW('Sanitation Data'!D127)))</f>
        <v/>
      </c>
      <c r="CS133" s="34" t="str">
        <f ca="1">+IF(OFFSET('Sanitation Data'!$D$32,0,10*ROW('Sanitation Data'!D127))="","",OFFSET('Sanitation Data'!$D$32,0,10*ROW('Sanitation Data'!D127)))</f>
        <v/>
      </c>
      <c r="CT133" s="34" t="str">
        <f ca="1">+IF(OFFSET('Sanitation Data'!$D$33,0,10*ROW('Sanitation Data'!D127))="","",OFFSET('Sanitation Data'!$D$33,0,10*ROW('Sanitation Data'!D127)))</f>
        <v/>
      </c>
      <c r="CU133" s="34" t="str">
        <f ca="1">+IF(OFFSET('Sanitation Data'!$E$29,0,10*ROW('Sanitation Data'!E127))="","",OFFSET('Sanitation Data'!$E$29,0,10*ROW('Sanitation Data'!E127)))</f>
        <v/>
      </c>
      <c r="CV133" s="34" t="str">
        <f ca="1">+IF(OFFSET('Sanitation Data'!$E$30,0,10*ROW('Sanitation Data'!E127))="","",OFFSET('Sanitation Data'!$E$30,0,10*ROW('Sanitation Data'!E127)))</f>
        <v/>
      </c>
      <c r="CW133" s="34" t="str">
        <f ca="1">+IF(OFFSET('Sanitation Data'!$E$31,0,10*ROW('Sanitation Data'!E127))="","",OFFSET('Sanitation Data'!$E$31,0,10*ROW('Sanitation Data'!E127)))</f>
        <v/>
      </c>
      <c r="CX133" s="34" t="str">
        <f ca="1">+IF(OFFSET('Sanitation Data'!$E$32,0,10*ROW('Sanitation Data'!E127))="","",OFFSET('Sanitation Data'!$E$32,0,10*ROW('Sanitation Data'!E127)))</f>
        <v/>
      </c>
      <c r="CY133" s="34" t="str">
        <f ca="1">+IF(OFFSET('Sanitation Data'!$E$33,0,10*ROW('Sanitation Data'!E127))="","",OFFSET('Sanitation Data'!$E$33,0,10*ROW('Sanitation Data'!E127)))</f>
        <v/>
      </c>
      <c r="CZ133" s="34" t="str">
        <f ca="1">+IF(OFFSET('Sanitation Data'!$F$29,0,10*ROW('Sanitation Data'!F127))="","",OFFSET('Sanitation Data'!$F$29,0,10*ROW('Sanitation Data'!F127)))</f>
        <v/>
      </c>
      <c r="DA133" s="34" t="str">
        <f ca="1">+IF(OFFSET('Sanitation Data'!$F$30,0,10*ROW('Sanitation Data'!F127))="","",OFFSET('Sanitation Data'!$F$30,0,10*ROW('Sanitation Data'!F127)))</f>
        <v/>
      </c>
      <c r="DB133" s="34" t="str">
        <f ca="1">+IF(OFFSET('Sanitation Data'!$F$31,0,10*ROW('Sanitation Data'!F127))="","",OFFSET('Sanitation Data'!$F$31,0,10*ROW('Sanitation Data'!F127)))</f>
        <v/>
      </c>
      <c r="DC133" s="34" t="str">
        <f ca="1">+IF(OFFSET('Sanitation Data'!$F$32,0,10*ROW('Sanitation Data'!F127))="","",OFFSET('Sanitation Data'!$F$32,0,10*ROW('Sanitation Data'!F127)))</f>
        <v/>
      </c>
      <c r="DD133" s="34" t="str">
        <f ca="1">+IF(OFFSET('Sanitation Data'!$F$33,0,10*ROW('Sanitation Data'!F127))="","",OFFSET('Sanitation Data'!$F$33,0,10*ROW('Sanitation Data'!F127)))</f>
        <v/>
      </c>
      <c r="DE133" s="34" t="str">
        <f ca="1">+IF(OFFSET('Sanitation Data'!$G$29,0,10*ROW('Sanitation Data'!G127))="","",OFFSET('Sanitation Data'!$G$29,0,10*ROW('Sanitation Data'!G127)))</f>
        <v/>
      </c>
      <c r="DF133" s="34" t="str">
        <f ca="1">+IF(OFFSET('Sanitation Data'!$G$30,0,10*ROW('Sanitation Data'!G127))="","",OFFSET('Sanitation Data'!$G$30,0,10*ROW('Sanitation Data'!G127)))</f>
        <v/>
      </c>
      <c r="DG133" s="34" t="str">
        <f ca="1">+IF(OFFSET('Sanitation Data'!$G$31,0,10*ROW('Sanitation Data'!G127))="","",OFFSET('Sanitation Data'!$G$31,0,10*ROW('Sanitation Data'!G127)))</f>
        <v/>
      </c>
      <c r="DH133" s="34" t="str">
        <f ca="1">+IF(OFFSET('Sanitation Data'!$G$32,0,10*ROW('Sanitation Data'!G127))="","",OFFSET('Sanitation Data'!$G$32,0,10*ROW('Sanitation Data'!G127)))</f>
        <v/>
      </c>
      <c r="DI133" s="34" t="str">
        <f ca="1">+IF(OFFSET('Sanitation Data'!$G$33,0,10*ROW('Sanitation Data'!G127))="","",OFFSET('Sanitation Data'!$G$33,0,10*ROW('Sanitation Data'!G127)))</f>
        <v/>
      </c>
      <c r="DJ133" s="34" t="str">
        <f ca="1">+IF(OFFSET('Sanitation Data'!$H$29,0,10*ROW('Sanitation Data'!H127))="","",OFFSET('Sanitation Data'!$H$29,0,10*ROW('Sanitation Data'!H127)))</f>
        <v/>
      </c>
      <c r="DK133" s="34" t="str">
        <f ca="1">+IF(OFFSET('Sanitation Data'!$H$30,0,10*ROW('Sanitation Data'!H127))="","",OFFSET('Sanitation Data'!$H$30,0,10*ROW('Sanitation Data'!H127)))</f>
        <v/>
      </c>
      <c r="DL133" s="34" t="str">
        <f ca="1">+IF(OFFSET('Sanitation Data'!$H$31,0,10*ROW('Sanitation Data'!H127))="","",OFFSET('Sanitation Data'!$H$31,0,10*ROW('Sanitation Data'!H127)))</f>
        <v/>
      </c>
      <c r="DM133" s="34" t="str">
        <f ca="1">+IF(OFFSET('Sanitation Data'!$H$32,0,10*ROW('Sanitation Data'!H127))="","",OFFSET('Sanitation Data'!$H$32,0,10*ROW('Sanitation Data'!H127)))</f>
        <v/>
      </c>
      <c r="DN133" s="34" t="str">
        <f ca="1">+IF(OFFSET('Sanitation Data'!$H$33,0,10*ROW('Sanitation Data'!H127))="","",OFFSET('Sanitation Data'!$H$33,0,10*ROW('Sanitation Data'!H127)))</f>
        <v/>
      </c>
      <c r="DO133" s="34" t="str">
        <f ca="1">+IF(OFFSET('Hygiene Data'!$C$12,0,10*ROW('Hygiene Data'!C127))="","",OFFSET('Hygiene Data'!$C$12,0,10*ROW('Hygiene Data'!C127)))</f>
        <v/>
      </c>
      <c r="DP133" s="34" t="str">
        <f ca="1">+IF(OFFSET('Hygiene Data'!$C$13,0,10*ROW('Hygiene Data'!C127))="","",OFFSET('Hygiene Data'!$C$13,0,10*ROW('Hygiene Data'!C127)))</f>
        <v/>
      </c>
      <c r="DQ133" s="34" t="str">
        <f ca="1">+IF(OFFSET('Hygiene Data'!$C$14,0,10*ROW('Hygiene Data'!C127))="","",OFFSET('Hygiene Data'!$C$14,0,10*ROW('Hygiene Data'!C127)))</f>
        <v/>
      </c>
      <c r="DR133" s="34" t="str">
        <f ca="1">+IF(OFFSET('Hygiene Data'!$D$12,0,10*ROW('Hygiene Data'!D127))="","",OFFSET('Hygiene Data'!$D$12,0,10*ROW('Hygiene Data'!D127)))</f>
        <v/>
      </c>
      <c r="DS133" s="34" t="str">
        <f ca="1">+IF(OFFSET('Hygiene Data'!$D$13,0,10*ROW('Hygiene Data'!D127))="","",OFFSET('Hygiene Data'!$D$13,0,10*ROW('Hygiene Data'!D127)))</f>
        <v/>
      </c>
      <c r="DT133" s="34" t="str">
        <f ca="1">+IF(OFFSET('Hygiene Data'!$D$14,0,10*ROW('Hygiene Data'!D127))="","",OFFSET('Hygiene Data'!$D$14,0,10*ROW('Hygiene Data'!D127)))</f>
        <v/>
      </c>
      <c r="DU133" s="34" t="str">
        <f ca="1">+IF(OFFSET('Hygiene Data'!$E$12,0,10*ROW('Hygiene Data'!E127))="","",OFFSET('Hygiene Data'!$E$12,0,10*ROW('Hygiene Data'!E127)))</f>
        <v/>
      </c>
      <c r="DV133" s="34" t="str">
        <f ca="1">+IF(OFFSET('Hygiene Data'!$E$13,0,10*ROW('Hygiene Data'!E127))="","",OFFSET('Hygiene Data'!$E$13,0,10*ROW('Hygiene Data'!E127)))</f>
        <v/>
      </c>
      <c r="DW133" s="34" t="str">
        <f ca="1">+IF(OFFSET('Hygiene Data'!$E$14,0,10*ROW('Hygiene Data'!E127))="","",OFFSET('Hygiene Data'!$E$14,0,10*ROW('Hygiene Data'!E127)))</f>
        <v/>
      </c>
      <c r="DX133" s="34" t="str">
        <f ca="1">+IF(OFFSET('Hygiene Data'!$F$12,0,10*ROW('Hygiene Data'!F127))="","",OFFSET('Hygiene Data'!$F$12,0,10*ROW('Hygiene Data'!F127)))</f>
        <v/>
      </c>
      <c r="DY133" s="34" t="str">
        <f ca="1">+IF(OFFSET('Hygiene Data'!$F$13,0,10*ROW('Hygiene Data'!F127))="","",OFFSET('Hygiene Data'!$F$13,0,10*ROW('Hygiene Data'!F127)))</f>
        <v/>
      </c>
      <c r="DZ133" s="34" t="str">
        <f ca="1">+IF(OFFSET('Hygiene Data'!$F$14,0,10*ROW('Hygiene Data'!F127))="","",OFFSET('Hygiene Data'!$F$14,0,10*ROW('Hygiene Data'!F127)))</f>
        <v/>
      </c>
      <c r="EA133" s="34" t="str">
        <f ca="1">+IF(OFFSET('Hygiene Data'!$G$12,0,10*ROW('Hygiene Data'!G127))="","",OFFSET('Hygiene Data'!$G$12,0,10*ROW('Hygiene Data'!G127)))</f>
        <v/>
      </c>
      <c r="EB133" s="34" t="str">
        <f ca="1">+IF(OFFSET('Hygiene Data'!$G$13,0,10*ROW('Hygiene Data'!G127))="","",OFFSET('Hygiene Data'!$G$13,0,10*ROW('Hygiene Data'!G127)))</f>
        <v/>
      </c>
      <c r="EC133" s="34" t="str">
        <f ca="1">+IF(OFFSET('Hygiene Data'!$G$14,0,10*ROW('Hygiene Data'!G127))="","",OFFSET('Hygiene Data'!$G$14,0,10*ROW('Hygiene Data'!G127)))</f>
        <v/>
      </c>
      <c r="ED133" s="34" t="str">
        <f ca="1">+IF(OFFSET('Hygiene Data'!$H$12,0,10*ROW('Hygiene Data'!H127))="","",OFFSET('Hygiene Data'!$H$12,0,10*ROW('Hygiene Data'!H127)))</f>
        <v/>
      </c>
      <c r="EE133" s="34" t="str">
        <f ca="1">+IF(OFFSET('Hygiene Data'!$H$13,0,10*ROW('Hygiene Data'!H127))="","",OFFSET('Hygiene Data'!$H$13,0,10*ROW('Hygiene Data'!H127)))</f>
        <v/>
      </c>
      <c r="EF133" s="34" t="str">
        <f ca="1">+IF(OFFSET('Hygiene Data'!$H$14,0,10*ROW('Hygiene Data'!H127))="","",OFFSET('Hygiene Data'!$H$14,0,10*ROW('Hygiene Data'!H127)))</f>
        <v/>
      </c>
    </row>
    <row r="134" spans="1:136" x14ac:dyDescent="0.25">
      <c r="A134" s="57" t="str">
        <f ca="1">+IF(OFFSET('Water Data'!$B$1,0,10*ROW('Water Data'!B131))="","",OFFSET('Water Data'!$B$1,0,10*ROW('Water Data'!B131)))</f>
        <v/>
      </c>
      <c r="B134" s="57" t="str">
        <f ca="1">+IF(OFFSET('Water Data'!$A$3,0,10*ROW('Water Data'!A131))="","",OFFSET('Water Data'!$A$3,0,10*ROW('Water Data'!A131)))</f>
        <v/>
      </c>
      <c r="C134" s="57" t="str">
        <f ca="1">+IF(OFFSET('Water Data'!$C$3,0,10*ROW('Water Data'!C131))="","",OFFSET('Water Data'!$C$3,0,10*ROW('Water Data'!C131)))</f>
        <v/>
      </c>
      <c r="D134" s="249" t="e">
        <f ca="1">+IF(AND(ISNUMBER(OFFSET('Water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9" t="e">
        <f ca="1">+IF(AND(ISNUMBER(OFFSET('Water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9" t="e">
        <f ca="1">+IF(AND(ISNUMBER(OFFSET('Water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9" t="e">
        <f ca="1">+IF(AND(ISNUMBER(OFFSET('Water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9" t="e">
        <f ca="1">+IF(AND(ISNUMBER(OFFSET('Water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9" t="e">
        <f ca="1">+IF(AND(ISNUMBER(OFFSET('Water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9" t="e">
        <f ca="1">+IF(AND(ISNUMBER(OFFSET('Water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9" t="e">
        <f ca="1">+IF(AND(ISNUMBER(OFFSET('Water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9" t="e">
        <f ca="1">+IF(AND(ISNUMBER(OFFSET('Water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9" t="e">
        <f ca="1">+IF(AND(ISNUMBER(OFFSET('Water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9" t="e">
        <f ca="1">+IF(AND(ISNUMBER(OFFSET('Water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9" t="e">
        <f ca="1">+IF(AND(ISNUMBER(OFFSET('Water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9" t="e">
        <f ca="1">+IF(AND(ISNUMBER(OFFSET('Water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9" t="e">
        <f ca="1">+IF(AND(ISNUMBER(OFFSET('Water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9" t="e">
        <f ca="1">+IF(AND(ISNUMBER(OFFSET('Water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9" t="e">
        <f ca="1">+IF(AND(ISNUMBER(OFFSET('Water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9" t="e">
        <f ca="1">+IF(AND(ISNUMBER(OFFSET('Water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9" t="e">
        <f ca="1">+IF(AND(ISNUMBER(OFFSET('Water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0" t="e">
        <f ca="1">+IF(AND(ISNUMBER(OFFSET('Sanitation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0" t="e">
        <f ca="1">+IF(AND(ISNUMBER(OFFSET('Sanitation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0" t="e">
        <f ca="1">+IF(AND(ISNUMBER(OFFSET('Sanitation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0" t="e">
        <f ca="1">+IF(AND(ISNUMBER(OFFSET('Sanitation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0" t="e">
        <f ca="1">+IF(AND(ISNUMBER(OFFSET('Sanitation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0" t="e">
        <f ca="1">+IF(AND(ISNUMBER(OFFSET('Sanitation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0" t="e">
        <f ca="1">+IF(AND(ISNUMBER(OFFSET('Sanitation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0" t="e">
        <f ca="1">+IF(AND(ISNUMBER(OFFSET('Sanitation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0" t="e">
        <f ca="1">+IF(AND(ISNUMBER(OFFSET('Sanitation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0" t="e">
        <f ca="1">+IF(AND(ISNUMBER(OFFSET('Sanitation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0" t="e">
        <f ca="1">+IF(AND(ISNUMBER(OFFSET('Sanitation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0" t="e">
        <f ca="1">+IF(AND(ISNUMBER(OFFSET('Sanitation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0" t="e">
        <f ca="1">+IF(AND(ISNUMBER(OFFSET('Sanitation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0" t="e">
        <f ca="1">+IF(AND(ISNUMBER(OFFSET('Sanitation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0" t="e">
        <f ca="1">+IF(AND(ISNUMBER(OFFSET('Sanitation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0" t="e">
        <f ca="1">+IF(AND(ISNUMBER(OFFSET('Sanitation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0" t="e">
        <f ca="1">+IF(AND(ISNUMBER(OFFSET('Sanitation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0" t="e">
        <f ca="1">+IF(AND(ISNUMBER(OFFSET('Sanitation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0" t="e">
        <f ca="1">+IF(AND(ISNUMBER(OFFSET('Sanitation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0" t="e">
        <f ca="1">+IF(AND(ISNUMBER(OFFSET('Sanitation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0" t="e">
        <f ca="1">+IF(AND(ISNUMBER(OFFSET('Sanitation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0" t="e">
        <f ca="1">+IF(AND(ISNUMBER(OFFSET('Sanitation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0" t="e">
        <f ca="1">+IF(AND(ISNUMBER(OFFSET('Sanitation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0" t="e">
        <f ca="1">+IF(AND(ISNUMBER(OFFSET('Sanitation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0" t="e">
        <f ca="1">+IF(AND(ISNUMBER(OFFSET('Sanitation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0" t="e">
        <f ca="1">+IF(AND(ISNUMBER(OFFSET('Sanitation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0" t="e">
        <f ca="1">+IF(AND(ISNUMBER(OFFSET('Sanitation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0" t="e">
        <f ca="1">+IF(AND(ISNUMBER(OFFSET('Sanitation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0" t="e">
        <f ca="1">+IF(AND(ISNUMBER(OFFSET('Sanitation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0" t="e">
        <f ca="1">+IF(AND(ISNUMBER(OFFSET('Sanitation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1" t="e">
        <f ca="1">+IF(AND(ISNUMBER(OFFSET('Hygiene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1" t="e">
        <f ca="1">+IF(AND(ISNUMBER(OFFSET('Hygiene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1" t="e">
        <f ca="1">+IF(AND(ISNUMBER(OFFSET('Hygiene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1" t="e">
        <f ca="1">+IF(AND(ISNUMBER(OFFSET('Hygiene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1" t="e">
        <f ca="1">+IF(AND(ISNUMBER(OFFSET('Hygiene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1" t="e">
        <f ca="1">+IF(AND(ISNUMBER(OFFSET('Hygiene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1" t="e">
        <f ca="1">+IF(AND(ISNUMBER(OFFSET('Hygiene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1" t="e">
        <f ca="1">+IF(AND(ISNUMBER(OFFSET('Hygiene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1" t="e">
        <f ca="1">+IF(AND(ISNUMBER(OFFSET('Hygiene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1" t="e">
        <f ca="1">+IF(AND(ISNUMBER(OFFSET('Hygiene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1" t="e">
        <f ca="1">+IF(AND(ISNUMBER(OFFSET('Hygiene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1" t="e">
        <f ca="1">+IF(AND(ISNUMBER(OFFSET('Hygiene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1" t="e">
        <f ca="1">+IF(AND(ISNUMBER(OFFSET('Hygiene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1" t="e">
        <f ca="1">+IF(AND(ISNUMBER(OFFSET('Hygiene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1" t="e">
        <f ca="1">+IF(AND(ISNUMBER(OFFSET('Hygiene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1" t="e">
        <f ca="1">+IF(AND(ISNUMBER(OFFSET('Hygiene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1" t="e">
        <f ca="1">+IF(AND(ISNUMBER(OFFSET('Hygiene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1" t="e">
        <f ca="1">+IF(AND(ISNUMBER(OFFSET('Hygiene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1">+IF(OFFSET('Water Data'!$C$28,0,10*ROW('Water Data'!C128))="","",OFFSET('Water Data'!$C$28,0,10*ROW('Water Data'!C128)))</f>
        <v/>
      </c>
      <c r="BT134" s="34" t="str">
        <f ca="1">+IF(OFFSET('Water Data'!$C$29,0,10*ROW('Water Data'!C128))="","",OFFSET('Water Data'!$C$29,0,10*ROW('Water Data'!C128)))</f>
        <v/>
      </c>
      <c r="BU134" s="34" t="str">
        <f ca="1">+IF(OFFSET('Water Data'!$C$30,0,10*ROW('Water Data'!C128))="","",OFFSET('Water Data'!$C$30,0,10*ROW('Water Data'!C128)))</f>
        <v/>
      </c>
      <c r="BV134" s="34" t="str">
        <f ca="1">+IF(OFFSET('Water Data'!$D$28,0,10*ROW('Water Data'!D128))="","",OFFSET('Water Data'!$D$28,0,10*ROW('Water Data'!D128)))</f>
        <v/>
      </c>
      <c r="BW134" s="34" t="str">
        <f ca="1">+IF(OFFSET('Water Data'!$D$29,0,10*ROW('Water Data'!D128))="","",OFFSET('Water Data'!$D$29,0,10*ROW('Water Data'!D128)))</f>
        <v/>
      </c>
      <c r="BX134" s="34" t="str">
        <f ca="1">+IF(OFFSET('Water Data'!$D$30,0,10*ROW('Water Data'!D128))="","",OFFSET('Water Data'!$D$30,0,10*ROW('Water Data'!D128)))</f>
        <v/>
      </c>
      <c r="BY134" s="34" t="str">
        <f ca="1">+IF(OFFSET('Water Data'!$E$28,0,10*ROW('Water Data'!E128))="","",OFFSET('Water Data'!$E$28,0,10*ROW('Water Data'!E128)))</f>
        <v/>
      </c>
      <c r="BZ134" s="34" t="str">
        <f ca="1">+IF(OFFSET('Water Data'!$E$29,0,10*ROW('Water Data'!E128))="","",OFFSET('Water Data'!$E$29,0,10*ROW('Water Data'!E128)))</f>
        <v/>
      </c>
      <c r="CA134" s="34" t="str">
        <f ca="1">+IF(OFFSET('Water Data'!$E$30,0,10*ROW('Water Data'!E128))="","",OFFSET('Water Data'!$E$30,0,10*ROW('Water Data'!E128)))</f>
        <v/>
      </c>
      <c r="CB134" s="34" t="str">
        <f ca="1">+IF(OFFSET('Water Data'!$F$28,0,10*ROW('Water Data'!F128))="","",OFFSET('Water Data'!$F$28,0,10*ROW('Water Data'!F128)))</f>
        <v/>
      </c>
      <c r="CC134" s="34" t="str">
        <f ca="1">+IF(OFFSET('Water Data'!$F$29,0,10*ROW('Water Data'!F128))="","",OFFSET('Water Data'!$F$29,0,10*ROW('Water Data'!F128)))</f>
        <v/>
      </c>
      <c r="CD134" s="34" t="str">
        <f ca="1">+IF(OFFSET('Water Data'!$F$30,0,10*ROW('Water Data'!F128))="","",OFFSET('Water Data'!$F$30,0,10*ROW('Water Data'!F128)))</f>
        <v/>
      </c>
      <c r="CE134" s="34" t="str">
        <f ca="1">+IF(OFFSET('Water Data'!$G$28,0,10*ROW('Water Data'!G128))="","",OFFSET('Water Data'!$G$28,0,10*ROW('Water Data'!G128)))</f>
        <v/>
      </c>
      <c r="CF134" s="34" t="str">
        <f ca="1">+IF(OFFSET('Water Data'!$G$29,0,10*ROW('Water Data'!G128))="","",OFFSET('Water Data'!$G$29,0,10*ROW('Water Data'!G128)))</f>
        <v/>
      </c>
      <c r="CG134" s="34" t="str">
        <f ca="1">+IF(OFFSET('Water Data'!$G$30,0,10*ROW('Water Data'!G128))="","",OFFSET('Water Data'!$G$30,0,10*ROW('Water Data'!G128)))</f>
        <v/>
      </c>
      <c r="CH134" s="34" t="str">
        <f ca="1">+IF(OFFSET('Water Data'!$H$28,0,10*ROW('Water Data'!H128))="","",OFFSET('Water Data'!$H$28,0,10*ROW('Water Data'!H128)))</f>
        <v/>
      </c>
      <c r="CI134" s="34" t="str">
        <f ca="1">+IF(OFFSET('Water Data'!$H$29,0,10*ROW('Water Data'!H128))="","",OFFSET('Water Data'!$H$29,0,10*ROW('Water Data'!H128)))</f>
        <v/>
      </c>
      <c r="CJ134" s="34" t="str">
        <f ca="1">+IF(OFFSET('Water Data'!$H$30,0,10*ROW('Water Data'!H128))="","",OFFSET('Water Data'!$H$30,0,10*ROW('Water Data'!H128)))</f>
        <v/>
      </c>
      <c r="CK134" s="34" t="str">
        <f ca="1">+IF(OFFSET('Sanitation Data'!$C$29,0,10*ROW('Sanitation Data'!C128))="","",OFFSET('Sanitation Data'!$C$29,0,10*ROW('Sanitation Data'!C128)))</f>
        <v/>
      </c>
      <c r="CL134" s="34" t="str">
        <f ca="1">+IF(OFFSET('Sanitation Data'!$C$30,0,10*ROW('Sanitation Data'!C128))="","",OFFSET('Sanitation Data'!$C$30,0,10*ROW('Sanitation Data'!C128)))</f>
        <v/>
      </c>
      <c r="CM134" s="34" t="str">
        <f ca="1">+IF(OFFSET('Sanitation Data'!$C$31,0,10*ROW('Sanitation Data'!C128))="","",OFFSET('Sanitation Data'!$C$31,0,10*ROW('Sanitation Data'!C128)))</f>
        <v/>
      </c>
      <c r="CN134" s="34" t="str">
        <f ca="1">+IF(OFFSET('Sanitation Data'!$C$32,0,10*ROW('Sanitation Data'!C128))="","",OFFSET('Sanitation Data'!$C$32,0,10*ROW('Sanitation Data'!C128)))</f>
        <v/>
      </c>
      <c r="CO134" s="34" t="str">
        <f ca="1">+IF(OFFSET('Sanitation Data'!$C$33,0,10*ROW('Sanitation Data'!C128))="","",OFFSET('Sanitation Data'!$C$33,0,10*ROW('Sanitation Data'!C128)))</f>
        <v/>
      </c>
      <c r="CP134" s="34" t="str">
        <f ca="1">+IF(OFFSET('Sanitation Data'!$D$29,0,10*ROW('Sanitation Data'!D128))="","",OFFSET('Sanitation Data'!$D$29,0,10*ROW('Sanitation Data'!D128)))</f>
        <v/>
      </c>
      <c r="CQ134" s="34" t="str">
        <f ca="1">+IF(OFFSET('Sanitation Data'!$D$30,0,10*ROW('Sanitation Data'!D128))="","",OFFSET('Sanitation Data'!$D$30,0,10*ROW('Sanitation Data'!D128)))</f>
        <v/>
      </c>
      <c r="CR134" s="34" t="str">
        <f ca="1">+IF(OFFSET('Sanitation Data'!$D$31,0,10*ROW('Sanitation Data'!D128))="","",OFFSET('Sanitation Data'!$D$31,0,10*ROW('Sanitation Data'!D128)))</f>
        <v/>
      </c>
      <c r="CS134" s="34" t="str">
        <f ca="1">+IF(OFFSET('Sanitation Data'!$D$32,0,10*ROW('Sanitation Data'!D128))="","",OFFSET('Sanitation Data'!$D$32,0,10*ROW('Sanitation Data'!D128)))</f>
        <v/>
      </c>
      <c r="CT134" s="34" t="str">
        <f ca="1">+IF(OFFSET('Sanitation Data'!$D$33,0,10*ROW('Sanitation Data'!D128))="","",OFFSET('Sanitation Data'!$D$33,0,10*ROW('Sanitation Data'!D128)))</f>
        <v/>
      </c>
      <c r="CU134" s="34" t="str">
        <f ca="1">+IF(OFFSET('Sanitation Data'!$E$29,0,10*ROW('Sanitation Data'!E128))="","",OFFSET('Sanitation Data'!$E$29,0,10*ROW('Sanitation Data'!E128)))</f>
        <v/>
      </c>
      <c r="CV134" s="34" t="str">
        <f ca="1">+IF(OFFSET('Sanitation Data'!$E$30,0,10*ROW('Sanitation Data'!E128))="","",OFFSET('Sanitation Data'!$E$30,0,10*ROW('Sanitation Data'!E128)))</f>
        <v/>
      </c>
      <c r="CW134" s="34" t="str">
        <f ca="1">+IF(OFFSET('Sanitation Data'!$E$31,0,10*ROW('Sanitation Data'!E128))="","",OFFSET('Sanitation Data'!$E$31,0,10*ROW('Sanitation Data'!E128)))</f>
        <v/>
      </c>
      <c r="CX134" s="34" t="str">
        <f ca="1">+IF(OFFSET('Sanitation Data'!$E$32,0,10*ROW('Sanitation Data'!E128))="","",OFFSET('Sanitation Data'!$E$32,0,10*ROW('Sanitation Data'!E128)))</f>
        <v/>
      </c>
      <c r="CY134" s="34" t="str">
        <f ca="1">+IF(OFFSET('Sanitation Data'!$E$33,0,10*ROW('Sanitation Data'!E128))="","",OFFSET('Sanitation Data'!$E$33,0,10*ROW('Sanitation Data'!E128)))</f>
        <v/>
      </c>
      <c r="CZ134" s="34" t="str">
        <f ca="1">+IF(OFFSET('Sanitation Data'!$F$29,0,10*ROW('Sanitation Data'!F128))="","",OFFSET('Sanitation Data'!$F$29,0,10*ROW('Sanitation Data'!F128)))</f>
        <v/>
      </c>
      <c r="DA134" s="34" t="str">
        <f ca="1">+IF(OFFSET('Sanitation Data'!$F$30,0,10*ROW('Sanitation Data'!F128))="","",OFFSET('Sanitation Data'!$F$30,0,10*ROW('Sanitation Data'!F128)))</f>
        <v/>
      </c>
      <c r="DB134" s="34" t="str">
        <f ca="1">+IF(OFFSET('Sanitation Data'!$F$31,0,10*ROW('Sanitation Data'!F128))="","",OFFSET('Sanitation Data'!$F$31,0,10*ROW('Sanitation Data'!F128)))</f>
        <v/>
      </c>
      <c r="DC134" s="34" t="str">
        <f ca="1">+IF(OFFSET('Sanitation Data'!$F$32,0,10*ROW('Sanitation Data'!F128))="","",OFFSET('Sanitation Data'!$F$32,0,10*ROW('Sanitation Data'!F128)))</f>
        <v/>
      </c>
      <c r="DD134" s="34" t="str">
        <f ca="1">+IF(OFFSET('Sanitation Data'!$F$33,0,10*ROW('Sanitation Data'!F128))="","",OFFSET('Sanitation Data'!$F$33,0,10*ROW('Sanitation Data'!F128)))</f>
        <v/>
      </c>
      <c r="DE134" s="34" t="str">
        <f ca="1">+IF(OFFSET('Sanitation Data'!$G$29,0,10*ROW('Sanitation Data'!G128))="","",OFFSET('Sanitation Data'!$G$29,0,10*ROW('Sanitation Data'!G128)))</f>
        <v/>
      </c>
      <c r="DF134" s="34" t="str">
        <f ca="1">+IF(OFFSET('Sanitation Data'!$G$30,0,10*ROW('Sanitation Data'!G128))="","",OFFSET('Sanitation Data'!$G$30,0,10*ROW('Sanitation Data'!G128)))</f>
        <v/>
      </c>
      <c r="DG134" s="34" t="str">
        <f ca="1">+IF(OFFSET('Sanitation Data'!$G$31,0,10*ROW('Sanitation Data'!G128))="","",OFFSET('Sanitation Data'!$G$31,0,10*ROW('Sanitation Data'!G128)))</f>
        <v/>
      </c>
      <c r="DH134" s="34" t="str">
        <f ca="1">+IF(OFFSET('Sanitation Data'!$G$32,0,10*ROW('Sanitation Data'!G128))="","",OFFSET('Sanitation Data'!$G$32,0,10*ROW('Sanitation Data'!G128)))</f>
        <v/>
      </c>
      <c r="DI134" s="34" t="str">
        <f ca="1">+IF(OFFSET('Sanitation Data'!$G$33,0,10*ROW('Sanitation Data'!G128))="","",OFFSET('Sanitation Data'!$G$33,0,10*ROW('Sanitation Data'!G128)))</f>
        <v/>
      </c>
      <c r="DJ134" s="34" t="str">
        <f ca="1">+IF(OFFSET('Sanitation Data'!$H$29,0,10*ROW('Sanitation Data'!H128))="","",OFFSET('Sanitation Data'!$H$29,0,10*ROW('Sanitation Data'!H128)))</f>
        <v/>
      </c>
      <c r="DK134" s="34" t="str">
        <f ca="1">+IF(OFFSET('Sanitation Data'!$H$30,0,10*ROW('Sanitation Data'!H128))="","",OFFSET('Sanitation Data'!$H$30,0,10*ROW('Sanitation Data'!H128)))</f>
        <v/>
      </c>
      <c r="DL134" s="34" t="str">
        <f ca="1">+IF(OFFSET('Sanitation Data'!$H$31,0,10*ROW('Sanitation Data'!H128))="","",OFFSET('Sanitation Data'!$H$31,0,10*ROW('Sanitation Data'!H128)))</f>
        <v/>
      </c>
      <c r="DM134" s="34" t="str">
        <f ca="1">+IF(OFFSET('Sanitation Data'!$H$32,0,10*ROW('Sanitation Data'!H128))="","",OFFSET('Sanitation Data'!$H$32,0,10*ROW('Sanitation Data'!H128)))</f>
        <v/>
      </c>
      <c r="DN134" s="34" t="str">
        <f ca="1">+IF(OFFSET('Sanitation Data'!$H$33,0,10*ROW('Sanitation Data'!H128))="","",OFFSET('Sanitation Data'!$H$33,0,10*ROW('Sanitation Data'!H128)))</f>
        <v/>
      </c>
      <c r="DO134" s="34" t="str">
        <f ca="1">+IF(OFFSET('Hygiene Data'!$C$12,0,10*ROW('Hygiene Data'!C128))="","",OFFSET('Hygiene Data'!$C$12,0,10*ROW('Hygiene Data'!C128)))</f>
        <v/>
      </c>
      <c r="DP134" s="34" t="str">
        <f ca="1">+IF(OFFSET('Hygiene Data'!$C$13,0,10*ROW('Hygiene Data'!C128))="","",OFFSET('Hygiene Data'!$C$13,0,10*ROW('Hygiene Data'!C128)))</f>
        <v/>
      </c>
      <c r="DQ134" s="34" t="str">
        <f ca="1">+IF(OFFSET('Hygiene Data'!$C$14,0,10*ROW('Hygiene Data'!C128))="","",OFFSET('Hygiene Data'!$C$14,0,10*ROW('Hygiene Data'!C128)))</f>
        <v/>
      </c>
      <c r="DR134" s="34" t="str">
        <f ca="1">+IF(OFFSET('Hygiene Data'!$D$12,0,10*ROW('Hygiene Data'!D128))="","",OFFSET('Hygiene Data'!$D$12,0,10*ROW('Hygiene Data'!D128)))</f>
        <v/>
      </c>
      <c r="DS134" s="34" t="str">
        <f ca="1">+IF(OFFSET('Hygiene Data'!$D$13,0,10*ROW('Hygiene Data'!D128))="","",OFFSET('Hygiene Data'!$D$13,0,10*ROW('Hygiene Data'!D128)))</f>
        <v/>
      </c>
      <c r="DT134" s="34" t="str">
        <f ca="1">+IF(OFFSET('Hygiene Data'!$D$14,0,10*ROW('Hygiene Data'!D128))="","",OFFSET('Hygiene Data'!$D$14,0,10*ROW('Hygiene Data'!D128)))</f>
        <v/>
      </c>
      <c r="DU134" s="34" t="str">
        <f ca="1">+IF(OFFSET('Hygiene Data'!$E$12,0,10*ROW('Hygiene Data'!E128))="","",OFFSET('Hygiene Data'!$E$12,0,10*ROW('Hygiene Data'!E128)))</f>
        <v/>
      </c>
      <c r="DV134" s="34" t="str">
        <f ca="1">+IF(OFFSET('Hygiene Data'!$E$13,0,10*ROW('Hygiene Data'!E128))="","",OFFSET('Hygiene Data'!$E$13,0,10*ROW('Hygiene Data'!E128)))</f>
        <v/>
      </c>
      <c r="DW134" s="34" t="str">
        <f ca="1">+IF(OFFSET('Hygiene Data'!$E$14,0,10*ROW('Hygiene Data'!E128))="","",OFFSET('Hygiene Data'!$E$14,0,10*ROW('Hygiene Data'!E128)))</f>
        <v/>
      </c>
      <c r="DX134" s="34" t="str">
        <f ca="1">+IF(OFFSET('Hygiene Data'!$F$12,0,10*ROW('Hygiene Data'!F128))="","",OFFSET('Hygiene Data'!$F$12,0,10*ROW('Hygiene Data'!F128)))</f>
        <v/>
      </c>
      <c r="DY134" s="34" t="str">
        <f ca="1">+IF(OFFSET('Hygiene Data'!$F$13,0,10*ROW('Hygiene Data'!F128))="","",OFFSET('Hygiene Data'!$F$13,0,10*ROW('Hygiene Data'!F128)))</f>
        <v/>
      </c>
      <c r="DZ134" s="34" t="str">
        <f ca="1">+IF(OFFSET('Hygiene Data'!$F$14,0,10*ROW('Hygiene Data'!F128))="","",OFFSET('Hygiene Data'!$F$14,0,10*ROW('Hygiene Data'!F128)))</f>
        <v/>
      </c>
      <c r="EA134" s="34" t="str">
        <f ca="1">+IF(OFFSET('Hygiene Data'!$G$12,0,10*ROW('Hygiene Data'!G128))="","",OFFSET('Hygiene Data'!$G$12,0,10*ROW('Hygiene Data'!G128)))</f>
        <v/>
      </c>
      <c r="EB134" s="34" t="str">
        <f ca="1">+IF(OFFSET('Hygiene Data'!$G$13,0,10*ROW('Hygiene Data'!G128))="","",OFFSET('Hygiene Data'!$G$13,0,10*ROW('Hygiene Data'!G128)))</f>
        <v/>
      </c>
      <c r="EC134" s="34" t="str">
        <f ca="1">+IF(OFFSET('Hygiene Data'!$G$14,0,10*ROW('Hygiene Data'!G128))="","",OFFSET('Hygiene Data'!$G$14,0,10*ROW('Hygiene Data'!G128)))</f>
        <v/>
      </c>
      <c r="ED134" s="34" t="str">
        <f ca="1">+IF(OFFSET('Hygiene Data'!$H$12,0,10*ROW('Hygiene Data'!H128))="","",OFFSET('Hygiene Data'!$H$12,0,10*ROW('Hygiene Data'!H128)))</f>
        <v/>
      </c>
      <c r="EE134" s="34" t="str">
        <f ca="1">+IF(OFFSET('Hygiene Data'!$H$13,0,10*ROW('Hygiene Data'!H128))="","",OFFSET('Hygiene Data'!$H$13,0,10*ROW('Hygiene Data'!H128)))</f>
        <v/>
      </c>
      <c r="EF134" s="34" t="str">
        <f ca="1">+IF(OFFSET('Hygiene Data'!$H$14,0,10*ROW('Hygiene Data'!H128))="","",OFFSET('Hygiene Data'!$H$14,0,10*ROW('Hygiene Data'!H128)))</f>
        <v/>
      </c>
    </row>
    <row r="135" spans="1:136" x14ac:dyDescent="0.25">
      <c r="A135" s="57" t="str">
        <f ca="1">+IF(OFFSET('Water Data'!$B$1,0,10*ROW('Water Data'!B132))="","",OFFSET('Water Data'!$B$1,0,10*ROW('Water Data'!B132)))</f>
        <v/>
      </c>
      <c r="B135" s="57" t="str">
        <f ca="1">+IF(OFFSET('Water Data'!$A$3,0,10*ROW('Water Data'!A132))="","",OFFSET('Water Data'!$A$3,0,10*ROW('Water Data'!A132)))</f>
        <v/>
      </c>
      <c r="C135" s="57" t="str">
        <f ca="1">+IF(OFFSET('Water Data'!$C$3,0,10*ROW('Water Data'!C132))="","",OFFSET('Water Data'!$C$3,0,10*ROW('Water Data'!C132)))</f>
        <v/>
      </c>
      <c r="D135" s="249" t="e">
        <f ca="1">+IF(AND(ISNUMBER(OFFSET('Water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9" t="e">
        <f ca="1">+IF(AND(ISNUMBER(OFFSET('Water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9" t="e">
        <f ca="1">+IF(AND(ISNUMBER(OFFSET('Water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9" t="e">
        <f ca="1">+IF(AND(ISNUMBER(OFFSET('Water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9" t="e">
        <f ca="1">+IF(AND(ISNUMBER(OFFSET('Water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9" t="e">
        <f ca="1">+IF(AND(ISNUMBER(OFFSET('Water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9" t="e">
        <f ca="1">+IF(AND(ISNUMBER(OFFSET('Water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9" t="e">
        <f ca="1">+IF(AND(ISNUMBER(OFFSET('Water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9" t="e">
        <f ca="1">+IF(AND(ISNUMBER(OFFSET('Water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9" t="e">
        <f ca="1">+IF(AND(ISNUMBER(OFFSET('Water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9" t="e">
        <f ca="1">+IF(AND(ISNUMBER(OFFSET('Water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9" t="e">
        <f ca="1">+IF(AND(ISNUMBER(OFFSET('Water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9" t="e">
        <f ca="1">+IF(AND(ISNUMBER(OFFSET('Water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9" t="e">
        <f ca="1">+IF(AND(ISNUMBER(OFFSET('Water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9" t="e">
        <f ca="1">+IF(AND(ISNUMBER(OFFSET('Water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9" t="e">
        <f ca="1">+IF(AND(ISNUMBER(OFFSET('Water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9" t="e">
        <f ca="1">+IF(AND(ISNUMBER(OFFSET('Water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9" t="e">
        <f ca="1">+IF(AND(ISNUMBER(OFFSET('Water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0" t="e">
        <f ca="1">+IF(AND(ISNUMBER(OFFSET('Sanitation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0" t="e">
        <f ca="1">+IF(AND(ISNUMBER(OFFSET('Sanitation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0" t="e">
        <f ca="1">+IF(AND(ISNUMBER(OFFSET('Sanitation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0" t="e">
        <f ca="1">+IF(AND(ISNUMBER(OFFSET('Sanitation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0" t="e">
        <f ca="1">+IF(AND(ISNUMBER(OFFSET('Sanitation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0" t="e">
        <f ca="1">+IF(AND(ISNUMBER(OFFSET('Sanitation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0" t="e">
        <f ca="1">+IF(AND(ISNUMBER(OFFSET('Sanitation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0" t="e">
        <f ca="1">+IF(AND(ISNUMBER(OFFSET('Sanitation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0" t="e">
        <f ca="1">+IF(AND(ISNUMBER(OFFSET('Sanitation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0" t="e">
        <f ca="1">+IF(AND(ISNUMBER(OFFSET('Sanitation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0" t="e">
        <f ca="1">+IF(AND(ISNUMBER(OFFSET('Sanitation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0" t="e">
        <f ca="1">+IF(AND(ISNUMBER(OFFSET('Sanitation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0" t="e">
        <f ca="1">+IF(AND(ISNUMBER(OFFSET('Sanitation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0" t="e">
        <f ca="1">+IF(AND(ISNUMBER(OFFSET('Sanitation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0" t="e">
        <f ca="1">+IF(AND(ISNUMBER(OFFSET('Sanitation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0" t="e">
        <f ca="1">+IF(AND(ISNUMBER(OFFSET('Sanitation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0" t="e">
        <f ca="1">+IF(AND(ISNUMBER(OFFSET('Sanitation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0" t="e">
        <f ca="1">+IF(AND(ISNUMBER(OFFSET('Sanitation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0" t="e">
        <f ca="1">+IF(AND(ISNUMBER(OFFSET('Sanitation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0" t="e">
        <f ca="1">+IF(AND(ISNUMBER(OFFSET('Sanitation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0" t="e">
        <f ca="1">+IF(AND(ISNUMBER(OFFSET('Sanitation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0" t="e">
        <f ca="1">+IF(AND(ISNUMBER(OFFSET('Sanitation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0" t="e">
        <f ca="1">+IF(AND(ISNUMBER(OFFSET('Sanitation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0" t="e">
        <f ca="1">+IF(AND(ISNUMBER(OFFSET('Sanitation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0" t="e">
        <f ca="1">+IF(AND(ISNUMBER(OFFSET('Sanitation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0" t="e">
        <f ca="1">+IF(AND(ISNUMBER(OFFSET('Sanitation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0" t="e">
        <f ca="1">+IF(AND(ISNUMBER(OFFSET('Sanitation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0" t="e">
        <f ca="1">+IF(AND(ISNUMBER(OFFSET('Sanitation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0" t="e">
        <f ca="1">+IF(AND(ISNUMBER(OFFSET('Sanitation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0" t="e">
        <f ca="1">+IF(AND(ISNUMBER(OFFSET('Sanitation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1" t="e">
        <f ca="1">+IF(AND(ISNUMBER(OFFSET('Hygiene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1" t="e">
        <f ca="1">+IF(AND(ISNUMBER(OFFSET('Hygiene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1" t="e">
        <f ca="1">+IF(AND(ISNUMBER(OFFSET('Hygiene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1" t="e">
        <f ca="1">+IF(AND(ISNUMBER(OFFSET('Hygiene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1" t="e">
        <f ca="1">+IF(AND(ISNUMBER(OFFSET('Hygiene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1" t="e">
        <f ca="1">+IF(AND(ISNUMBER(OFFSET('Hygiene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1" t="e">
        <f ca="1">+IF(AND(ISNUMBER(OFFSET('Hygiene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1" t="e">
        <f ca="1">+IF(AND(ISNUMBER(OFFSET('Hygiene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1" t="e">
        <f ca="1">+IF(AND(ISNUMBER(OFFSET('Hygiene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1" t="e">
        <f ca="1">+IF(AND(ISNUMBER(OFFSET('Hygiene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1" t="e">
        <f ca="1">+IF(AND(ISNUMBER(OFFSET('Hygiene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1" t="e">
        <f ca="1">+IF(AND(ISNUMBER(OFFSET('Hygiene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1" t="e">
        <f ca="1">+IF(AND(ISNUMBER(OFFSET('Hygiene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1" t="e">
        <f ca="1">+IF(AND(ISNUMBER(OFFSET('Hygiene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1" t="e">
        <f ca="1">+IF(AND(ISNUMBER(OFFSET('Hygiene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1" t="e">
        <f ca="1">+IF(AND(ISNUMBER(OFFSET('Hygiene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1" t="e">
        <f ca="1">+IF(AND(ISNUMBER(OFFSET('Hygiene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1" t="e">
        <f ca="1">+IF(AND(ISNUMBER(OFFSET('Hygiene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1">+IF(OFFSET('Water Data'!$C$28,0,10*ROW('Water Data'!C129))="","",OFFSET('Water Data'!$C$28,0,10*ROW('Water Data'!C129)))</f>
        <v/>
      </c>
      <c r="BT135" s="34" t="str">
        <f ca="1">+IF(OFFSET('Water Data'!$C$29,0,10*ROW('Water Data'!C129))="","",OFFSET('Water Data'!$C$29,0,10*ROW('Water Data'!C129)))</f>
        <v/>
      </c>
      <c r="BU135" s="34" t="str">
        <f ca="1">+IF(OFFSET('Water Data'!$C$30,0,10*ROW('Water Data'!C129))="","",OFFSET('Water Data'!$C$30,0,10*ROW('Water Data'!C129)))</f>
        <v/>
      </c>
      <c r="BV135" s="34" t="str">
        <f ca="1">+IF(OFFSET('Water Data'!$D$28,0,10*ROW('Water Data'!D129))="","",OFFSET('Water Data'!$D$28,0,10*ROW('Water Data'!D129)))</f>
        <v/>
      </c>
      <c r="BW135" s="34" t="str">
        <f ca="1">+IF(OFFSET('Water Data'!$D$29,0,10*ROW('Water Data'!D129))="","",OFFSET('Water Data'!$D$29,0,10*ROW('Water Data'!D129)))</f>
        <v/>
      </c>
      <c r="BX135" s="34" t="str">
        <f ca="1">+IF(OFFSET('Water Data'!$D$30,0,10*ROW('Water Data'!D129))="","",OFFSET('Water Data'!$D$30,0,10*ROW('Water Data'!D129)))</f>
        <v/>
      </c>
      <c r="BY135" s="34" t="str">
        <f ca="1">+IF(OFFSET('Water Data'!$E$28,0,10*ROW('Water Data'!E129))="","",OFFSET('Water Data'!$E$28,0,10*ROW('Water Data'!E129)))</f>
        <v/>
      </c>
      <c r="BZ135" s="34" t="str">
        <f ca="1">+IF(OFFSET('Water Data'!$E$29,0,10*ROW('Water Data'!E129))="","",OFFSET('Water Data'!$E$29,0,10*ROW('Water Data'!E129)))</f>
        <v/>
      </c>
      <c r="CA135" s="34" t="str">
        <f ca="1">+IF(OFFSET('Water Data'!$E$30,0,10*ROW('Water Data'!E129))="","",OFFSET('Water Data'!$E$30,0,10*ROW('Water Data'!E129)))</f>
        <v/>
      </c>
      <c r="CB135" s="34" t="str">
        <f ca="1">+IF(OFFSET('Water Data'!$F$28,0,10*ROW('Water Data'!F129))="","",OFFSET('Water Data'!$F$28,0,10*ROW('Water Data'!F129)))</f>
        <v/>
      </c>
      <c r="CC135" s="34" t="str">
        <f ca="1">+IF(OFFSET('Water Data'!$F$29,0,10*ROW('Water Data'!F129))="","",OFFSET('Water Data'!$F$29,0,10*ROW('Water Data'!F129)))</f>
        <v/>
      </c>
      <c r="CD135" s="34" t="str">
        <f ca="1">+IF(OFFSET('Water Data'!$F$30,0,10*ROW('Water Data'!F129))="","",OFFSET('Water Data'!$F$30,0,10*ROW('Water Data'!F129)))</f>
        <v/>
      </c>
      <c r="CE135" s="34" t="str">
        <f ca="1">+IF(OFFSET('Water Data'!$G$28,0,10*ROW('Water Data'!G129))="","",OFFSET('Water Data'!$G$28,0,10*ROW('Water Data'!G129)))</f>
        <v/>
      </c>
      <c r="CF135" s="34" t="str">
        <f ca="1">+IF(OFFSET('Water Data'!$G$29,0,10*ROW('Water Data'!G129))="","",OFFSET('Water Data'!$G$29,0,10*ROW('Water Data'!G129)))</f>
        <v/>
      </c>
      <c r="CG135" s="34" t="str">
        <f ca="1">+IF(OFFSET('Water Data'!$G$30,0,10*ROW('Water Data'!G129))="","",OFFSET('Water Data'!$G$30,0,10*ROW('Water Data'!G129)))</f>
        <v/>
      </c>
      <c r="CH135" s="34" t="str">
        <f ca="1">+IF(OFFSET('Water Data'!$H$28,0,10*ROW('Water Data'!H129))="","",OFFSET('Water Data'!$H$28,0,10*ROW('Water Data'!H129)))</f>
        <v/>
      </c>
      <c r="CI135" s="34" t="str">
        <f ca="1">+IF(OFFSET('Water Data'!$H$29,0,10*ROW('Water Data'!H129))="","",OFFSET('Water Data'!$H$29,0,10*ROW('Water Data'!H129)))</f>
        <v/>
      </c>
      <c r="CJ135" s="34" t="str">
        <f ca="1">+IF(OFFSET('Water Data'!$H$30,0,10*ROW('Water Data'!H129))="","",OFFSET('Water Data'!$H$30,0,10*ROW('Water Data'!H129)))</f>
        <v/>
      </c>
      <c r="CK135" s="34" t="str">
        <f ca="1">+IF(OFFSET('Sanitation Data'!$C$29,0,10*ROW('Sanitation Data'!C129))="","",OFFSET('Sanitation Data'!$C$29,0,10*ROW('Sanitation Data'!C129)))</f>
        <v/>
      </c>
      <c r="CL135" s="34" t="str">
        <f ca="1">+IF(OFFSET('Sanitation Data'!$C$30,0,10*ROW('Sanitation Data'!C129))="","",OFFSET('Sanitation Data'!$C$30,0,10*ROW('Sanitation Data'!C129)))</f>
        <v/>
      </c>
      <c r="CM135" s="34" t="str">
        <f ca="1">+IF(OFFSET('Sanitation Data'!$C$31,0,10*ROW('Sanitation Data'!C129))="","",OFFSET('Sanitation Data'!$C$31,0,10*ROW('Sanitation Data'!C129)))</f>
        <v/>
      </c>
      <c r="CN135" s="34" t="str">
        <f ca="1">+IF(OFFSET('Sanitation Data'!$C$32,0,10*ROW('Sanitation Data'!C129))="","",OFFSET('Sanitation Data'!$C$32,0,10*ROW('Sanitation Data'!C129)))</f>
        <v/>
      </c>
      <c r="CO135" s="34" t="str">
        <f ca="1">+IF(OFFSET('Sanitation Data'!$C$33,0,10*ROW('Sanitation Data'!C129))="","",OFFSET('Sanitation Data'!$C$33,0,10*ROW('Sanitation Data'!C129)))</f>
        <v/>
      </c>
      <c r="CP135" s="34" t="str">
        <f ca="1">+IF(OFFSET('Sanitation Data'!$D$29,0,10*ROW('Sanitation Data'!D129))="","",OFFSET('Sanitation Data'!$D$29,0,10*ROW('Sanitation Data'!D129)))</f>
        <v/>
      </c>
      <c r="CQ135" s="34" t="str">
        <f ca="1">+IF(OFFSET('Sanitation Data'!$D$30,0,10*ROW('Sanitation Data'!D129))="","",OFFSET('Sanitation Data'!$D$30,0,10*ROW('Sanitation Data'!D129)))</f>
        <v/>
      </c>
      <c r="CR135" s="34" t="str">
        <f ca="1">+IF(OFFSET('Sanitation Data'!$D$31,0,10*ROW('Sanitation Data'!D129))="","",OFFSET('Sanitation Data'!$D$31,0,10*ROW('Sanitation Data'!D129)))</f>
        <v/>
      </c>
      <c r="CS135" s="34" t="str">
        <f ca="1">+IF(OFFSET('Sanitation Data'!$D$32,0,10*ROW('Sanitation Data'!D129))="","",OFFSET('Sanitation Data'!$D$32,0,10*ROW('Sanitation Data'!D129)))</f>
        <v/>
      </c>
      <c r="CT135" s="34" t="str">
        <f ca="1">+IF(OFFSET('Sanitation Data'!$D$33,0,10*ROW('Sanitation Data'!D129))="","",OFFSET('Sanitation Data'!$D$33,0,10*ROW('Sanitation Data'!D129)))</f>
        <v/>
      </c>
      <c r="CU135" s="34" t="str">
        <f ca="1">+IF(OFFSET('Sanitation Data'!$E$29,0,10*ROW('Sanitation Data'!E129))="","",OFFSET('Sanitation Data'!$E$29,0,10*ROW('Sanitation Data'!E129)))</f>
        <v/>
      </c>
      <c r="CV135" s="34" t="str">
        <f ca="1">+IF(OFFSET('Sanitation Data'!$E$30,0,10*ROW('Sanitation Data'!E129))="","",OFFSET('Sanitation Data'!$E$30,0,10*ROW('Sanitation Data'!E129)))</f>
        <v/>
      </c>
      <c r="CW135" s="34" t="str">
        <f ca="1">+IF(OFFSET('Sanitation Data'!$E$31,0,10*ROW('Sanitation Data'!E129))="","",OFFSET('Sanitation Data'!$E$31,0,10*ROW('Sanitation Data'!E129)))</f>
        <v/>
      </c>
      <c r="CX135" s="34" t="str">
        <f ca="1">+IF(OFFSET('Sanitation Data'!$E$32,0,10*ROW('Sanitation Data'!E129))="","",OFFSET('Sanitation Data'!$E$32,0,10*ROW('Sanitation Data'!E129)))</f>
        <v/>
      </c>
      <c r="CY135" s="34" t="str">
        <f ca="1">+IF(OFFSET('Sanitation Data'!$E$33,0,10*ROW('Sanitation Data'!E129))="","",OFFSET('Sanitation Data'!$E$33,0,10*ROW('Sanitation Data'!E129)))</f>
        <v/>
      </c>
      <c r="CZ135" s="34" t="str">
        <f ca="1">+IF(OFFSET('Sanitation Data'!$F$29,0,10*ROW('Sanitation Data'!F129))="","",OFFSET('Sanitation Data'!$F$29,0,10*ROW('Sanitation Data'!F129)))</f>
        <v/>
      </c>
      <c r="DA135" s="34" t="str">
        <f ca="1">+IF(OFFSET('Sanitation Data'!$F$30,0,10*ROW('Sanitation Data'!F129))="","",OFFSET('Sanitation Data'!$F$30,0,10*ROW('Sanitation Data'!F129)))</f>
        <v/>
      </c>
      <c r="DB135" s="34" t="str">
        <f ca="1">+IF(OFFSET('Sanitation Data'!$F$31,0,10*ROW('Sanitation Data'!F129))="","",OFFSET('Sanitation Data'!$F$31,0,10*ROW('Sanitation Data'!F129)))</f>
        <v/>
      </c>
      <c r="DC135" s="34" t="str">
        <f ca="1">+IF(OFFSET('Sanitation Data'!$F$32,0,10*ROW('Sanitation Data'!F129))="","",OFFSET('Sanitation Data'!$F$32,0,10*ROW('Sanitation Data'!F129)))</f>
        <v/>
      </c>
      <c r="DD135" s="34" t="str">
        <f ca="1">+IF(OFFSET('Sanitation Data'!$F$33,0,10*ROW('Sanitation Data'!F129))="","",OFFSET('Sanitation Data'!$F$33,0,10*ROW('Sanitation Data'!F129)))</f>
        <v/>
      </c>
      <c r="DE135" s="34" t="str">
        <f ca="1">+IF(OFFSET('Sanitation Data'!$G$29,0,10*ROW('Sanitation Data'!G129))="","",OFFSET('Sanitation Data'!$G$29,0,10*ROW('Sanitation Data'!G129)))</f>
        <v/>
      </c>
      <c r="DF135" s="34" t="str">
        <f ca="1">+IF(OFFSET('Sanitation Data'!$G$30,0,10*ROW('Sanitation Data'!G129))="","",OFFSET('Sanitation Data'!$G$30,0,10*ROW('Sanitation Data'!G129)))</f>
        <v/>
      </c>
      <c r="DG135" s="34" t="str">
        <f ca="1">+IF(OFFSET('Sanitation Data'!$G$31,0,10*ROW('Sanitation Data'!G129))="","",OFFSET('Sanitation Data'!$G$31,0,10*ROW('Sanitation Data'!G129)))</f>
        <v/>
      </c>
      <c r="DH135" s="34" t="str">
        <f ca="1">+IF(OFFSET('Sanitation Data'!$G$32,0,10*ROW('Sanitation Data'!G129))="","",OFFSET('Sanitation Data'!$G$32,0,10*ROW('Sanitation Data'!G129)))</f>
        <v/>
      </c>
      <c r="DI135" s="34" t="str">
        <f ca="1">+IF(OFFSET('Sanitation Data'!$G$33,0,10*ROW('Sanitation Data'!G129))="","",OFFSET('Sanitation Data'!$G$33,0,10*ROW('Sanitation Data'!G129)))</f>
        <v/>
      </c>
      <c r="DJ135" s="34" t="str">
        <f ca="1">+IF(OFFSET('Sanitation Data'!$H$29,0,10*ROW('Sanitation Data'!H129))="","",OFFSET('Sanitation Data'!$H$29,0,10*ROW('Sanitation Data'!H129)))</f>
        <v/>
      </c>
      <c r="DK135" s="34" t="str">
        <f ca="1">+IF(OFFSET('Sanitation Data'!$H$30,0,10*ROW('Sanitation Data'!H129))="","",OFFSET('Sanitation Data'!$H$30,0,10*ROW('Sanitation Data'!H129)))</f>
        <v/>
      </c>
      <c r="DL135" s="34" t="str">
        <f ca="1">+IF(OFFSET('Sanitation Data'!$H$31,0,10*ROW('Sanitation Data'!H129))="","",OFFSET('Sanitation Data'!$H$31,0,10*ROW('Sanitation Data'!H129)))</f>
        <v/>
      </c>
      <c r="DM135" s="34" t="str">
        <f ca="1">+IF(OFFSET('Sanitation Data'!$H$32,0,10*ROW('Sanitation Data'!H129))="","",OFFSET('Sanitation Data'!$H$32,0,10*ROW('Sanitation Data'!H129)))</f>
        <v/>
      </c>
      <c r="DN135" s="34" t="str">
        <f ca="1">+IF(OFFSET('Sanitation Data'!$H$33,0,10*ROW('Sanitation Data'!H129))="","",OFFSET('Sanitation Data'!$H$33,0,10*ROW('Sanitation Data'!H129)))</f>
        <v/>
      </c>
      <c r="DO135" s="34" t="str">
        <f ca="1">+IF(OFFSET('Hygiene Data'!$C$12,0,10*ROW('Hygiene Data'!C129))="","",OFFSET('Hygiene Data'!$C$12,0,10*ROW('Hygiene Data'!C129)))</f>
        <v/>
      </c>
      <c r="DP135" s="34" t="str">
        <f ca="1">+IF(OFFSET('Hygiene Data'!$C$13,0,10*ROW('Hygiene Data'!C129))="","",OFFSET('Hygiene Data'!$C$13,0,10*ROW('Hygiene Data'!C129)))</f>
        <v/>
      </c>
      <c r="DQ135" s="34" t="str">
        <f ca="1">+IF(OFFSET('Hygiene Data'!$C$14,0,10*ROW('Hygiene Data'!C129))="","",OFFSET('Hygiene Data'!$C$14,0,10*ROW('Hygiene Data'!C129)))</f>
        <v/>
      </c>
      <c r="DR135" s="34" t="str">
        <f ca="1">+IF(OFFSET('Hygiene Data'!$D$12,0,10*ROW('Hygiene Data'!D129))="","",OFFSET('Hygiene Data'!$D$12,0,10*ROW('Hygiene Data'!D129)))</f>
        <v/>
      </c>
      <c r="DS135" s="34" t="str">
        <f ca="1">+IF(OFFSET('Hygiene Data'!$D$13,0,10*ROW('Hygiene Data'!D129))="","",OFFSET('Hygiene Data'!$D$13,0,10*ROW('Hygiene Data'!D129)))</f>
        <v/>
      </c>
      <c r="DT135" s="34" t="str">
        <f ca="1">+IF(OFFSET('Hygiene Data'!$D$14,0,10*ROW('Hygiene Data'!D129))="","",OFFSET('Hygiene Data'!$D$14,0,10*ROW('Hygiene Data'!D129)))</f>
        <v/>
      </c>
      <c r="DU135" s="34" t="str">
        <f ca="1">+IF(OFFSET('Hygiene Data'!$E$12,0,10*ROW('Hygiene Data'!E129))="","",OFFSET('Hygiene Data'!$E$12,0,10*ROW('Hygiene Data'!E129)))</f>
        <v/>
      </c>
      <c r="DV135" s="34" t="str">
        <f ca="1">+IF(OFFSET('Hygiene Data'!$E$13,0,10*ROW('Hygiene Data'!E129))="","",OFFSET('Hygiene Data'!$E$13,0,10*ROW('Hygiene Data'!E129)))</f>
        <v/>
      </c>
      <c r="DW135" s="34" t="str">
        <f ca="1">+IF(OFFSET('Hygiene Data'!$E$14,0,10*ROW('Hygiene Data'!E129))="","",OFFSET('Hygiene Data'!$E$14,0,10*ROW('Hygiene Data'!E129)))</f>
        <v/>
      </c>
      <c r="DX135" s="34" t="str">
        <f ca="1">+IF(OFFSET('Hygiene Data'!$F$12,0,10*ROW('Hygiene Data'!F129))="","",OFFSET('Hygiene Data'!$F$12,0,10*ROW('Hygiene Data'!F129)))</f>
        <v/>
      </c>
      <c r="DY135" s="34" t="str">
        <f ca="1">+IF(OFFSET('Hygiene Data'!$F$13,0,10*ROW('Hygiene Data'!F129))="","",OFFSET('Hygiene Data'!$F$13,0,10*ROW('Hygiene Data'!F129)))</f>
        <v/>
      </c>
      <c r="DZ135" s="34" t="str">
        <f ca="1">+IF(OFFSET('Hygiene Data'!$F$14,0,10*ROW('Hygiene Data'!F129))="","",OFFSET('Hygiene Data'!$F$14,0,10*ROW('Hygiene Data'!F129)))</f>
        <v/>
      </c>
      <c r="EA135" s="34" t="str">
        <f ca="1">+IF(OFFSET('Hygiene Data'!$G$12,0,10*ROW('Hygiene Data'!G129))="","",OFFSET('Hygiene Data'!$G$12,0,10*ROW('Hygiene Data'!G129)))</f>
        <v/>
      </c>
      <c r="EB135" s="34" t="str">
        <f ca="1">+IF(OFFSET('Hygiene Data'!$G$13,0,10*ROW('Hygiene Data'!G129))="","",OFFSET('Hygiene Data'!$G$13,0,10*ROW('Hygiene Data'!G129)))</f>
        <v/>
      </c>
      <c r="EC135" s="34" t="str">
        <f ca="1">+IF(OFFSET('Hygiene Data'!$G$14,0,10*ROW('Hygiene Data'!G129))="","",OFFSET('Hygiene Data'!$G$14,0,10*ROW('Hygiene Data'!G129)))</f>
        <v/>
      </c>
      <c r="ED135" s="34" t="str">
        <f ca="1">+IF(OFFSET('Hygiene Data'!$H$12,0,10*ROW('Hygiene Data'!H129))="","",OFFSET('Hygiene Data'!$H$12,0,10*ROW('Hygiene Data'!H129)))</f>
        <v/>
      </c>
      <c r="EE135" s="34" t="str">
        <f ca="1">+IF(OFFSET('Hygiene Data'!$H$13,0,10*ROW('Hygiene Data'!H129))="","",OFFSET('Hygiene Data'!$H$13,0,10*ROW('Hygiene Data'!H129)))</f>
        <v/>
      </c>
      <c r="EF135" s="34" t="str">
        <f ca="1">+IF(OFFSET('Hygiene Data'!$H$14,0,10*ROW('Hygiene Data'!H129))="","",OFFSET('Hygiene Data'!$H$14,0,10*ROW('Hygiene Data'!H129)))</f>
        <v/>
      </c>
    </row>
    <row r="136" spans="1:136" x14ac:dyDescent="0.25">
      <c r="A136" s="57" t="str">
        <f ca="1">+IF(OFFSET('Water Data'!$B$1,0,10*ROW('Water Data'!B133))="","",OFFSET('Water Data'!$B$1,0,10*ROW('Water Data'!B133)))</f>
        <v/>
      </c>
      <c r="B136" s="57" t="str">
        <f ca="1">+IF(OFFSET('Water Data'!$A$3,0,10*ROW('Water Data'!A133))="","",OFFSET('Water Data'!$A$3,0,10*ROW('Water Data'!A133)))</f>
        <v/>
      </c>
      <c r="C136" s="57" t="str">
        <f ca="1">+IF(OFFSET('Water Data'!$C$3,0,10*ROW('Water Data'!C133))="","",OFFSET('Water Data'!$C$3,0,10*ROW('Water Data'!C133)))</f>
        <v/>
      </c>
      <c r="D136" s="249" t="e">
        <f ca="1">+IF(AND(ISNUMBER(OFFSET('Water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9" t="e">
        <f ca="1">+IF(AND(ISNUMBER(OFFSET('Water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9" t="e">
        <f ca="1">+IF(AND(ISNUMBER(OFFSET('Water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9" t="e">
        <f ca="1">+IF(AND(ISNUMBER(OFFSET('Water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9" t="e">
        <f ca="1">+IF(AND(ISNUMBER(OFFSET('Water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9" t="e">
        <f ca="1">+IF(AND(ISNUMBER(OFFSET('Water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9" t="e">
        <f ca="1">+IF(AND(ISNUMBER(OFFSET('Water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9" t="e">
        <f ca="1">+IF(AND(ISNUMBER(OFFSET('Water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9" t="e">
        <f ca="1">+IF(AND(ISNUMBER(OFFSET('Water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9" t="e">
        <f ca="1">+IF(AND(ISNUMBER(OFFSET('Water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9" t="e">
        <f ca="1">+IF(AND(ISNUMBER(OFFSET('Water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9" t="e">
        <f ca="1">+IF(AND(ISNUMBER(OFFSET('Water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9" t="e">
        <f ca="1">+IF(AND(ISNUMBER(OFFSET('Water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9" t="e">
        <f ca="1">+IF(AND(ISNUMBER(OFFSET('Water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9" t="e">
        <f ca="1">+IF(AND(ISNUMBER(OFFSET('Water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9" t="e">
        <f ca="1">+IF(AND(ISNUMBER(OFFSET('Water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9" t="e">
        <f ca="1">+IF(AND(ISNUMBER(OFFSET('Water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9" t="e">
        <f ca="1">+IF(AND(ISNUMBER(OFFSET('Water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0" t="e">
        <f ca="1">+IF(AND(ISNUMBER(OFFSET('Sanitation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0" t="e">
        <f ca="1">+IF(AND(ISNUMBER(OFFSET('Sanitation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0" t="e">
        <f ca="1">+IF(AND(ISNUMBER(OFFSET('Sanitation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0" t="e">
        <f ca="1">+IF(AND(ISNUMBER(OFFSET('Sanitation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0" t="e">
        <f ca="1">+IF(AND(ISNUMBER(OFFSET('Sanitation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0" t="e">
        <f ca="1">+IF(AND(ISNUMBER(OFFSET('Sanitation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0" t="e">
        <f ca="1">+IF(AND(ISNUMBER(OFFSET('Sanitation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0" t="e">
        <f ca="1">+IF(AND(ISNUMBER(OFFSET('Sanitation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0" t="e">
        <f ca="1">+IF(AND(ISNUMBER(OFFSET('Sanitation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0" t="e">
        <f ca="1">+IF(AND(ISNUMBER(OFFSET('Sanitation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0" t="e">
        <f ca="1">+IF(AND(ISNUMBER(OFFSET('Sanitation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0" t="e">
        <f ca="1">+IF(AND(ISNUMBER(OFFSET('Sanitation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0" t="e">
        <f ca="1">+IF(AND(ISNUMBER(OFFSET('Sanitation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0" t="e">
        <f ca="1">+IF(AND(ISNUMBER(OFFSET('Sanitation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0" t="e">
        <f ca="1">+IF(AND(ISNUMBER(OFFSET('Sanitation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0" t="e">
        <f ca="1">+IF(AND(ISNUMBER(OFFSET('Sanitation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0" t="e">
        <f ca="1">+IF(AND(ISNUMBER(OFFSET('Sanitation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0" t="e">
        <f ca="1">+IF(AND(ISNUMBER(OFFSET('Sanitation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0" t="e">
        <f ca="1">+IF(AND(ISNUMBER(OFFSET('Sanitation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0" t="e">
        <f ca="1">+IF(AND(ISNUMBER(OFFSET('Sanitation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0" t="e">
        <f ca="1">+IF(AND(ISNUMBER(OFFSET('Sanitation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0" t="e">
        <f ca="1">+IF(AND(ISNUMBER(OFFSET('Sanitation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0" t="e">
        <f ca="1">+IF(AND(ISNUMBER(OFFSET('Sanitation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0" t="e">
        <f ca="1">+IF(AND(ISNUMBER(OFFSET('Sanitation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0" t="e">
        <f ca="1">+IF(AND(ISNUMBER(OFFSET('Sanitation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0" t="e">
        <f ca="1">+IF(AND(ISNUMBER(OFFSET('Sanitation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0" t="e">
        <f ca="1">+IF(AND(ISNUMBER(OFFSET('Sanitation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0" t="e">
        <f ca="1">+IF(AND(ISNUMBER(OFFSET('Sanitation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0" t="e">
        <f ca="1">+IF(AND(ISNUMBER(OFFSET('Sanitation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0" t="e">
        <f ca="1">+IF(AND(ISNUMBER(OFFSET('Sanitation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1" t="e">
        <f ca="1">+IF(AND(ISNUMBER(OFFSET('Hygiene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1" t="e">
        <f ca="1">+IF(AND(ISNUMBER(OFFSET('Hygiene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1" t="e">
        <f ca="1">+IF(AND(ISNUMBER(OFFSET('Hygiene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1" t="e">
        <f ca="1">+IF(AND(ISNUMBER(OFFSET('Hygiene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1" t="e">
        <f ca="1">+IF(AND(ISNUMBER(OFFSET('Hygiene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1" t="e">
        <f ca="1">+IF(AND(ISNUMBER(OFFSET('Hygiene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1" t="e">
        <f ca="1">+IF(AND(ISNUMBER(OFFSET('Hygiene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1" t="e">
        <f ca="1">+IF(AND(ISNUMBER(OFFSET('Hygiene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1" t="e">
        <f ca="1">+IF(AND(ISNUMBER(OFFSET('Hygiene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1" t="e">
        <f ca="1">+IF(AND(ISNUMBER(OFFSET('Hygiene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1" t="e">
        <f ca="1">+IF(AND(ISNUMBER(OFFSET('Hygiene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1" t="e">
        <f ca="1">+IF(AND(ISNUMBER(OFFSET('Hygiene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1" t="e">
        <f ca="1">+IF(AND(ISNUMBER(OFFSET('Hygiene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1" t="e">
        <f ca="1">+IF(AND(ISNUMBER(OFFSET('Hygiene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1" t="e">
        <f ca="1">+IF(AND(ISNUMBER(OFFSET('Hygiene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1" t="e">
        <f ca="1">+IF(AND(ISNUMBER(OFFSET('Hygiene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1" t="e">
        <f ca="1">+IF(AND(ISNUMBER(OFFSET('Hygiene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1" t="e">
        <f ca="1">+IF(AND(ISNUMBER(OFFSET('Hygiene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1">+IF(OFFSET('Water Data'!$C$28,0,10*ROW('Water Data'!C130))="","",OFFSET('Water Data'!$C$28,0,10*ROW('Water Data'!C130)))</f>
        <v/>
      </c>
      <c r="BT136" s="34" t="str">
        <f ca="1">+IF(OFFSET('Water Data'!$C$29,0,10*ROW('Water Data'!C130))="","",OFFSET('Water Data'!$C$29,0,10*ROW('Water Data'!C130)))</f>
        <v/>
      </c>
      <c r="BU136" s="34" t="str">
        <f ca="1">+IF(OFFSET('Water Data'!$C$30,0,10*ROW('Water Data'!C130))="","",OFFSET('Water Data'!$C$30,0,10*ROW('Water Data'!C130)))</f>
        <v/>
      </c>
      <c r="BV136" s="34" t="str">
        <f ca="1">+IF(OFFSET('Water Data'!$D$28,0,10*ROW('Water Data'!D130))="","",OFFSET('Water Data'!$D$28,0,10*ROW('Water Data'!D130)))</f>
        <v/>
      </c>
      <c r="BW136" s="34" t="str">
        <f ca="1">+IF(OFFSET('Water Data'!$D$29,0,10*ROW('Water Data'!D130))="","",OFFSET('Water Data'!$D$29,0,10*ROW('Water Data'!D130)))</f>
        <v/>
      </c>
      <c r="BX136" s="34" t="str">
        <f ca="1">+IF(OFFSET('Water Data'!$D$30,0,10*ROW('Water Data'!D130))="","",OFFSET('Water Data'!$D$30,0,10*ROW('Water Data'!D130)))</f>
        <v/>
      </c>
      <c r="BY136" s="34" t="str">
        <f ca="1">+IF(OFFSET('Water Data'!$E$28,0,10*ROW('Water Data'!E130))="","",OFFSET('Water Data'!$E$28,0,10*ROW('Water Data'!E130)))</f>
        <v/>
      </c>
      <c r="BZ136" s="34" t="str">
        <f ca="1">+IF(OFFSET('Water Data'!$E$29,0,10*ROW('Water Data'!E130))="","",OFFSET('Water Data'!$E$29,0,10*ROW('Water Data'!E130)))</f>
        <v/>
      </c>
      <c r="CA136" s="34" t="str">
        <f ca="1">+IF(OFFSET('Water Data'!$E$30,0,10*ROW('Water Data'!E130))="","",OFFSET('Water Data'!$E$30,0,10*ROW('Water Data'!E130)))</f>
        <v/>
      </c>
      <c r="CB136" s="34" t="str">
        <f ca="1">+IF(OFFSET('Water Data'!$F$28,0,10*ROW('Water Data'!F130))="","",OFFSET('Water Data'!$F$28,0,10*ROW('Water Data'!F130)))</f>
        <v/>
      </c>
      <c r="CC136" s="34" t="str">
        <f ca="1">+IF(OFFSET('Water Data'!$F$29,0,10*ROW('Water Data'!F130))="","",OFFSET('Water Data'!$F$29,0,10*ROW('Water Data'!F130)))</f>
        <v/>
      </c>
      <c r="CD136" s="34" t="str">
        <f ca="1">+IF(OFFSET('Water Data'!$F$30,0,10*ROW('Water Data'!F130))="","",OFFSET('Water Data'!$F$30,0,10*ROW('Water Data'!F130)))</f>
        <v/>
      </c>
      <c r="CE136" s="34" t="str">
        <f ca="1">+IF(OFFSET('Water Data'!$G$28,0,10*ROW('Water Data'!G130))="","",OFFSET('Water Data'!$G$28,0,10*ROW('Water Data'!G130)))</f>
        <v/>
      </c>
      <c r="CF136" s="34" t="str">
        <f ca="1">+IF(OFFSET('Water Data'!$G$29,0,10*ROW('Water Data'!G130))="","",OFFSET('Water Data'!$G$29,0,10*ROW('Water Data'!G130)))</f>
        <v/>
      </c>
      <c r="CG136" s="34" t="str">
        <f ca="1">+IF(OFFSET('Water Data'!$G$30,0,10*ROW('Water Data'!G130))="","",OFFSET('Water Data'!$G$30,0,10*ROW('Water Data'!G130)))</f>
        <v/>
      </c>
      <c r="CH136" s="34" t="str">
        <f ca="1">+IF(OFFSET('Water Data'!$H$28,0,10*ROW('Water Data'!H130))="","",OFFSET('Water Data'!$H$28,0,10*ROW('Water Data'!H130)))</f>
        <v/>
      </c>
      <c r="CI136" s="34" t="str">
        <f ca="1">+IF(OFFSET('Water Data'!$H$29,0,10*ROW('Water Data'!H130))="","",OFFSET('Water Data'!$H$29,0,10*ROW('Water Data'!H130)))</f>
        <v/>
      </c>
      <c r="CJ136" s="34" t="str">
        <f ca="1">+IF(OFFSET('Water Data'!$H$30,0,10*ROW('Water Data'!H130))="","",OFFSET('Water Data'!$H$30,0,10*ROW('Water Data'!H130)))</f>
        <v/>
      </c>
      <c r="CK136" s="34" t="str">
        <f ca="1">+IF(OFFSET('Sanitation Data'!$C$29,0,10*ROW('Sanitation Data'!C130))="","",OFFSET('Sanitation Data'!$C$29,0,10*ROW('Sanitation Data'!C130)))</f>
        <v/>
      </c>
      <c r="CL136" s="34" t="str">
        <f ca="1">+IF(OFFSET('Sanitation Data'!$C$30,0,10*ROW('Sanitation Data'!C130))="","",OFFSET('Sanitation Data'!$C$30,0,10*ROW('Sanitation Data'!C130)))</f>
        <v/>
      </c>
      <c r="CM136" s="34" t="str">
        <f ca="1">+IF(OFFSET('Sanitation Data'!$C$31,0,10*ROW('Sanitation Data'!C130))="","",OFFSET('Sanitation Data'!$C$31,0,10*ROW('Sanitation Data'!C130)))</f>
        <v/>
      </c>
      <c r="CN136" s="34" t="str">
        <f ca="1">+IF(OFFSET('Sanitation Data'!$C$32,0,10*ROW('Sanitation Data'!C130))="","",OFFSET('Sanitation Data'!$C$32,0,10*ROW('Sanitation Data'!C130)))</f>
        <v/>
      </c>
      <c r="CO136" s="34" t="str">
        <f ca="1">+IF(OFFSET('Sanitation Data'!$C$33,0,10*ROW('Sanitation Data'!C130))="","",OFFSET('Sanitation Data'!$C$33,0,10*ROW('Sanitation Data'!C130)))</f>
        <v/>
      </c>
      <c r="CP136" s="34" t="str">
        <f ca="1">+IF(OFFSET('Sanitation Data'!$D$29,0,10*ROW('Sanitation Data'!D130))="","",OFFSET('Sanitation Data'!$D$29,0,10*ROW('Sanitation Data'!D130)))</f>
        <v/>
      </c>
      <c r="CQ136" s="34" t="str">
        <f ca="1">+IF(OFFSET('Sanitation Data'!$D$30,0,10*ROW('Sanitation Data'!D130))="","",OFFSET('Sanitation Data'!$D$30,0,10*ROW('Sanitation Data'!D130)))</f>
        <v/>
      </c>
      <c r="CR136" s="34" t="str">
        <f ca="1">+IF(OFFSET('Sanitation Data'!$D$31,0,10*ROW('Sanitation Data'!D130))="","",OFFSET('Sanitation Data'!$D$31,0,10*ROW('Sanitation Data'!D130)))</f>
        <v/>
      </c>
      <c r="CS136" s="34" t="str">
        <f ca="1">+IF(OFFSET('Sanitation Data'!$D$32,0,10*ROW('Sanitation Data'!D130))="","",OFFSET('Sanitation Data'!$D$32,0,10*ROW('Sanitation Data'!D130)))</f>
        <v/>
      </c>
      <c r="CT136" s="34" t="str">
        <f ca="1">+IF(OFFSET('Sanitation Data'!$D$33,0,10*ROW('Sanitation Data'!D130))="","",OFFSET('Sanitation Data'!$D$33,0,10*ROW('Sanitation Data'!D130)))</f>
        <v/>
      </c>
      <c r="CU136" s="34" t="str">
        <f ca="1">+IF(OFFSET('Sanitation Data'!$E$29,0,10*ROW('Sanitation Data'!E130))="","",OFFSET('Sanitation Data'!$E$29,0,10*ROW('Sanitation Data'!E130)))</f>
        <v/>
      </c>
      <c r="CV136" s="34" t="str">
        <f ca="1">+IF(OFFSET('Sanitation Data'!$E$30,0,10*ROW('Sanitation Data'!E130))="","",OFFSET('Sanitation Data'!$E$30,0,10*ROW('Sanitation Data'!E130)))</f>
        <v/>
      </c>
      <c r="CW136" s="34" t="str">
        <f ca="1">+IF(OFFSET('Sanitation Data'!$E$31,0,10*ROW('Sanitation Data'!E130))="","",OFFSET('Sanitation Data'!$E$31,0,10*ROW('Sanitation Data'!E130)))</f>
        <v/>
      </c>
      <c r="CX136" s="34" t="str">
        <f ca="1">+IF(OFFSET('Sanitation Data'!$E$32,0,10*ROW('Sanitation Data'!E130))="","",OFFSET('Sanitation Data'!$E$32,0,10*ROW('Sanitation Data'!E130)))</f>
        <v/>
      </c>
      <c r="CY136" s="34" t="str">
        <f ca="1">+IF(OFFSET('Sanitation Data'!$E$33,0,10*ROW('Sanitation Data'!E130))="","",OFFSET('Sanitation Data'!$E$33,0,10*ROW('Sanitation Data'!E130)))</f>
        <v/>
      </c>
      <c r="CZ136" s="34" t="str">
        <f ca="1">+IF(OFFSET('Sanitation Data'!$F$29,0,10*ROW('Sanitation Data'!F130))="","",OFFSET('Sanitation Data'!$F$29,0,10*ROW('Sanitation Data'!F130)))</f>
        <v/>
      </c>
      <c r="DA136" s="34" t="str">
        <f ca="1">+IF(OFFSET('Sanitation Data'!$F$30,0,10*ROW('Sanitation Data'!F130))="","",OFFSET('Sanitation Data'!$F$30,0,10*ROW('Sanitation Data'!F130)))</f>
        <v/>
      </c>
      <c r="DB136" s="34" t="str">
        <f ca="1">+IF(OFFSET('Sanitation Data'!$F$31,0,10*ROW('Sanitation Data'!F130))="","",OFFSET('Sanitation Data'!$F$31,0,10*ROW('Sanitation Data'!F130)))</f>
        <v/>
      </c>
      <c r="DC136" s="34" t="str">
        <f ca="1">+IF(OFFSET('Sanitation Data'!$F$32,0,10*ROW('Sanitation Data'!F130))="","",OFFSET('Sanitation Data'!$F$32,0,10*ROW('Sanitation Data'!F130)))</f>
        <v/>
      </c>
      <c r="DD136" s="34" t="str">
        <f ca="1">+IF(OFFSET('Sanitation Data'!$F$33,0,10*ROW('Sanitation Data'!F130))="","",OFFSET('Sanitation Data'!$F$33,0,10*ROW('Sanitation Data'!F130)))</f>
        <v/>
      </c>
      <c r="DE136" s="34" t="str">
        <f ca="1">+IF(OFFSET('Sanitation Data'!$G$29,0,10*ROW('Sanitation Data'!G130))="","",OFFSET('Sanitation Data'!$G$29,0,10*ROW('Sanitation Data'!G130)))</f>
        <v/>
      </c>
      <c r="DF136" s="34" t="str">
        <f ca="1">+IF(OFFSET('Sanitation Data'!$G$30,0,10*ROW('Sanitation Data'!G130))="","",OFFSET('Sanitation Data'!$G$30,0,10*ROW('Sanitation Data'!G130)))</f>
        <v/>
      </c>
      <c r="DG136" s="34" t="str">
        <f ca="1">+IF(OFFSET('Sanitation Data'!$G$31,0,10*ROW('Sanitation Data'!G130))="","",OFFSET('Sanitation Data'!$G$31,0,10*ROW('Sanitation Data'!G130)))</f>
        <v/>
      </c>
      <c r="DH136" s="34" t="str">
        <f ca="1">+IF(OFFSET('Sanitation Data'!$G$32,0,10*ROW('Sanitation Data'!G130))="","",OFFSET('Sanitation Data'!$G$32,0,10*ROW('Sanitation Data'!G130)))</f>
        <v/>
      </c>
      <c r="DI136" s="34" t="str">
        <f ca="1">+IF(OFFSET('Sanitation Data'!$G$33,0,10*ROW('Sanitation Data'!G130))="","",OFFSET('Sanitation Data'!$G$33,0,10*ROW('Sanitation Data'!G130)))</f>
        <v/>
      </c>
      <c r="DJ136" s="34" t="str">
        <f ca="1">+IF(OFFSET('Sanitation Data'!$H$29,0,10*ROW('Sanitation Data'!H130))="","",OFFSET('Sanitation Data'!$H$29,0,10*ROW('Sanitation Data'!H130)))</f>
        <v/>
      </c>
      <c r="DK136" s="34" t="str">
        <f ca="1">+IF(OFFSET('Sanitation Data'!$H$30,0,10*ROW('Sanitation Data'!H130))="","",OFFSET('Sanitation Data'!$H$30,0,10*ROW('Sanitation Data'!H130)))</f>
        <v/>
      </c>
      <c r="DL136" s="34" t="str">
        <f ca="1">+IF(OFFSET('Sanitation Data'!$H$31,0,10*ROW('Sanitation Data'!H130))="","",OFFSET('Sanitation Data'!$H$31,0,10*ROW('Sanitation Data'!H130)))</f>
        <v/>
      </c>
      <c r="DM136" s="34" t="str">
        <f ca="1">+IF(OFFSET('Sanitation Data'!$H$32,0,10*ROW('Sanitation Data'!H130))="","",OFFSET('Sanitation Data'!$H$32,0,10*ROW('Sanitation Data'!H130)))</f>
        <v/>
      </c>
      <c r="DN136" s="34" t="str">
        <f ca="1">+IF(OFFSET('Sanitation Data'!$H$33,0,10*ROW('Sanitation Data'!H130))="","",OFFSET('Sanitation Data'!$H$33,0,10*ROW('Sanitation Data'!H130)))</f>
        <v/>
      </c>
      <c r="DO136" s="34" t="str">
        <f ca="1">+IF(OFFSET('Hygiene Data'!$C$12,0,10*ROW('Hygiene Data'!C130))="","",OFFSET('Hygiene Data'!$C$12,0,10*ROW('Hygiene Data'!C130)))</f>
        <v/>
      </c>
      <c r="DP136" s="34" t="str">
        <f ca="1">+IF(OFFSET('Hygiene Data'!$C$13,0,10*ROW('Hygiene Data'!C130))="","",OFFSET('Hygiene Data'!$C$13,0,10*ROW('Hygiene Data'!C130)))</f>
        <v/>
      </c>
      <c r="DQ136" s="34" t="str">
        <f ca="1">+IF(OFFSET('Hygiene Data'!$C$14,0,10*ROW('Hygiene Data'!C130))="","",OFFSET('Hygiene Data'!$C$14,0,10*ROW('Hygiene Data'!C130)))</f>
        <v/>
      </c>
      <c r="DR136" s="34" t="str">
        <f ca="1">+IF(OFFSET('Hygiene Data'!$D$12,0,10*ROW('Hygiene Data'!D130))="","",OFFSET('Hygiene Data'!$D$12,0,10*ROW('Hygiene Data'!D130)))</f>
        <v/>
      </c>
      <c r="DS136" s="34" t="str">
        <f ca="1">+IF(OFFSET('Hygiene Data'!$D$13,0,10*ROW('Hygiene Data'!D130))="","",OFFSET('Hygiene Data'!$D$13,0,10*ROW('Hygiene Data'!D130)))</f>
        <v/>
      </c>
      <c r="DT136" s="34" t="str">
        <f ca="1">+IF(OFFSET('Hygiene Data'!$D$14,0,10*ROW('Hygiene Data'!D130))="","",OFFSET('Hygiene Data'!$D$14,0,10*ROW('Hygiene Data'!D130)))</f>
        <v/>
      </c>
      <c r="DU136" s="34" t="str">
        <f ca="1">+IF(OFFSET('Hygiene Data'!$E$12,0,10*ROW('Hygiene Data'!E130))="","",OFFSET('Hygiene Data'!$E$12,0,10*ROW('Hygiene Data'!E130)))</f>
        <v/>
      </c>
      <c r="DV136" s="34" t="str">
        <f ca="1">+IF(OFFSET('Hygiene Data'!$E$13,0,10*ROW('Hygiene Data'!E130))="","",OFFSET('Hygiene Data'!$E$13,0,10*ROW('Hygiene Data'!E130)))</f>
        <v/>
      </c>
      <c r="DW136" s="34" t="str">
        <f ca="1">+IF(OFFSET('Hygiene Data'!$E$14,0,10*ROW('Hygiene Data'!E130))="","",OFFSET('Hygiene Data'!$E$14,0,10*ROW('Hygiene Data'!E130)))</f>
        <v/>
      </c>
      <c r="DX136" s="34" t="str">
        <f ca="1">+IF(OFFSET('Hygiene Data'!$F$12,0,10*ROW('Hygiene Data'!F130))="","",OFFSET('Hygiene Data'!$F$12,0,10*ROW('Hygiene Data'!F130)))</f>
        <v/>
      </c>
      <c r="DY136" s="34" t="str">
        <f ca="1">+IF(OFFSET('Hygiene Data'!$F$13,0,10*ROW('Hygiene Data'!F130))="","",OFFSET('Hygiene Data'!$F$13,0,10*ROW('Hygiene Data'!F130)))</f>
        <v/>
      </c>
      <c r="DZ136" s="34" t="str">
        <f ca="1">+IF(OFFSET('Hygiene Data'!$F$14,0,10*ROW('Hygiene Data'!F130))="","",OFFSET('Hygiene Data'!$F$14,0,10*ROW('Hygiene Data'!F130)))</f>
        <v/>
      </c>
      <c r="EA136" s="34" t="str">
        <f ca="1">+IF(OFFSET('Hygiene Data'!$G$12,0,10*ROW('Hygiene Data'!G130))="","",OFFSET('Hygiene Data'!$G$12,0,10*ROW('Hygiene Data'!G130)))</f>
        <v/>
      </c>
      <c r="EB136" s="34" t="str">
        <f ca="1">+IF(OFFSET('Hygiene Data'!$G$13,0,10*ROW('Hygiene Data'!G130))="","",OFFSET('Hygiene Data'!$G$13,0,10*ROW('Hygiene Data'!G130)))</f>
        <v/>
      </c>
      <c r="EC136" s="34" t="str">
        <f ca="1">+IF(OFFSET('Hygiene Data'!$G$14,0,10*ROW('Hygiene Data'!G130))="","",OFFSET('Hygiene Data'!$G$14,0,10*ROW('Hygiene Data'!G130)))</f>
        <v/>
      </c>
      <c r="ED136" s="34" t="str">
        <f ca="1">+IF(OFFSET('Hygiene Data'!$H$12,0,10*ROW('Hygiene Data'!H130))="","",OFFSET('Hygiene Data'!$H$12,0,10*ROW('Hygiene Data'!H130)))</f>
        <v/>
      </c>
      <c r="EE136" s="34" t="str">
        <f ca="1">+IF(OFFSET('Hygiene Data'!$H$13,0,10*ROW('Hygiene Data'!H130))="","",OFFSET('Hygiene Data'!$H$13,0,10*ROW('Hygiene Data'!H130)))</f>
        <v/>
      </c>
      <c r="EF136" s="34" t="str">
        <f ca="1">+IF(OFFSET('Hygiene Data'!$H$14,0,10*ROW('Hygiene Data'!H130))="","",OFFSET('Hygiene Data'!$H$14,0,10*ROW('Hygiene Data'!H130)))</f>
        <v/>
      </c>
    </row>
    <row r="137" spans="1:136" x14ac:dyDescent="0.25">
      <c r="A137" s="57" t="str">
        <f ca="1">+IF(OFFSET('Water Data'!$B$1,0,10*ROW('Water Data'!B134))="","",OFFSET('Water Data'!$B$1,0,10*ROW('Water Data'!B134)))</f>
        <v/>
      </c>
      <c r="B137" s="57" t="str">
        <f ca="1">+IF(OFFSET('Water Data'!$A$3,0,10*ROW('Water Data'!A134))="","",OFFSET('Water Data'!$A$3,0,10*ROW('Water Data'!A134)))</f>
        <v/>
      </c>
      <c r="C137" s="57" t="str">
        <f ca="1">+IF(OFFSET('Water Data'!$C$3,0,10*ROW('Water Data'!C134))="","",OFFSET('Water Data'!$C$3,0,10*ROW('Water Data'!C134)))</f>
        <v/>
      </c>
      <c r="D137" s="249" t="e">
        <f ca="1">+IF(AND(ISNUMBER(OFFSET('Water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9" t="e">
        <f ca="1">+IF(AND(ISNUMBER(OFFSET('Water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9" t="e">
        <f ca="1">+IF(AND(ISNUMBER(OFFSET('Water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9" t="e">
        <f ca="1">+IF(AND(ISNUMBER(OFFSET('Water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9" t="e">
        <f ca="1">+IF(AND(ISNUMBER(OFFSET('Water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9" t="e">
        <f ca="1">+IF(AND(ISNUMBER(OFFSET('Water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9" t="e">
        <f ca="1">+IF(AND(ISNUMBER(OFFSET('Water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9" t="e">
        <f ca="1">+IF(AND(ISNUMBER(OFFSET('Water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9" t="e">
        <f ca="1">+IF(AND(ISNUMBER(OFFSET('Water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9" t="e">
        <f ca="1">+IF(AND(ISNUMBER(OFFSET('Water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9" t="e">
        <f ca="1">+IF(AND(ISNUMBER(OFFSET('Water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9" t="e">
        <f ca="1">+IF(AND(ISNUMBER(OFFSET('Water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9" t="e">
        <f ca="1">+IF(AND(ISNUMBER(OFFSET('Water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9" t="e">
        <f ca="1">+IF(AND(ISNUMBER(OFFSET('Water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9" t="e">
        <f ca="1">+IF(AND(ISNUMBER(OFFSET('Water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9" t="e">
        <f ca="1">+IF(AND(ISNUMBER(OFFSET('Water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9" t="e">
        <f ca="1">+IF(AND(ISNUMBER(OFFSET('Water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9" t="e">
        <f ca="1">+IF(AND(ISNUMBER(OFFSET('Water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0" t="e">
        <f ca="1">+IF(AND(ISNUMBER(OFFSET('Sanitation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0" t="e">
        <f ca="1">+IF(AND(ISNUMBER(OFFSET('Sanitation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0" t="e">
        <f ca="1">+IF(AND(ISNUMBER(OFFSET('Sanitation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0" t="e">
        <f ca="1">+IF(AND(ISNUMBER(OFFSET('Sanitation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0" t="e">
        <f ca="1">+IF(AND(ISNUMBER(OFFSET('Sanitation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0" t="e">
        <f ca="1">+IF(AND(ISNUMBER(OFFSET('Sanitation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0" t="e">
        <f ca="1">+IF(AND(ISNUMBER(OFFSET('Sanitation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0" t="e">
        <f ca="1">+IF(AND(ISNUMBER(OFFSET('Sanitation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0" t="e">
        <f ca="1">+IF(AND(ISNUMBER(OFFSET('Sanitation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0" t="e">
        <f ca="1">+IF(AND(ISNUMBER(OFFSET('Sanitation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0" t="e">
        <f ca="1">+IF(AND(ISNUMBER(OFFSET('Sanitation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0" t="e">
        <f ca="1">+IF(AND(ISNUMBER(OFFSET('Sanitation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0" t="e">
        <f ca="1">+IF(AND(ISNUMBER(OFFSET('Sanitation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0" t="e">
        <f ca="1">+IF(AND(ISNUMBER(OFFSET('Sanitation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0" t="e">
        <f ca="1">+IF(AND(ISNUMBER(OFFSET('Sanitation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0" t="e">
        <f ca="1">+IF(AND(ISNUMBER(OFFSET('Sanitation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0" t="e">
        <f ca="1">+IF(AND(ISNUMBER(OFFSET('Sanitation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0" t="e">
        <f ca="1">+IF(AND(ISNUMBER(OFFSET('Sanitation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0" t="e">
        <f ca="1">+IF(AND(ISNUMBER(OFFSET('Sanitation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0" t="e">
        <f ca="1">+IF(AND(ISNUMBER(OFFSET('Sanitation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0" t="e">
        <f ca="1">+IF(AND(ISNUMBER(OFFSET('Sanitation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0" t="e">
        <f ca="1">+IF(AND(ISNUMBER(OFFSET('Sanitation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0" t="e">
        <f ca="1">+IF(AND(ISNUMBER(OFFSET('Sanitation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0" t="e">
        <f ca="1">+IF(AND(ISNUMBER(OFFSET('Sanitation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0" t="e">
        <f ca="1">+IF(AND(ISNUMBER(OFFSET('Sanitation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0" t="e">
        <f ca="1">+IF(AND(ISNUMBER(OFFSET('Sanitation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0" t="e">
        <f ca="1">+IF(AND(ISNUMBER(OFFSET('Sanitation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0" t="e">
        <f ca="1">+IF(AND(ISNUMBER(OFFSET('Sanitation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0" t="e">
        <f ca="1">+IF(AND(ISNUMBER(OFFSET('Sanitation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0" t="e">
        <f ca="1">+IF(AND(ISNUMBER(OFFSET('Sanitation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1" t="e">
        <f ca="1">+IF(AND(ISNUMBER(OFFSET('Hygiene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1" t="e">
        <f ca="1">+IF(AND(ISNUMBER(OFFSET('Hygiene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1" t="e">
        <f ca="1">+IF(AND(ISNUMBER(OFFSET('Hygiene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1" t="e">
        <f ca="1">+IF(AND(ISNUMBER(OFFSET('Hygiene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1" t="e">
        <f ca="1">+IF(AND(ISNUMBER(OFFSET('Hygiene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1" t="e">
        <f ca="1">+IF(AND(ISNUMBER(OFFSET('Hygiene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1" t="e">
        <f ca="1">+IF(AND(ISNUMBER(OFFSET('Hygiene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1" t="e">
        <f ca="1">+IF(AND(ISNUMBER(OFFSET('Hygiene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1" t="e">
        <f ca="1">+IF(AND(ISNUMBER(OFFSET('Hygiene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1" t="e">
        <f ca="1">+IF(AND(ISNUMBER(OFFSET('Hygiene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1" t="e">
        <f ca="1">+IF(AND(ISNUMBER(OFFSET('Hygiene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1" t="e">
        <f ca="1">+IF(AND(ISNUMBER(OFFSET('Hygiene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1" t="e">
        <f ca="1">+IF(AND(ISNUMBER(OFFSET('Hygiene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1" t="e">
        <f ca="1">+IF(AND(ISNUMBER(OFFSET('Hygiene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1" t="e">
        <f ca="1">+IF(AND(ISNUMBER(OFFSET('Hygiene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1" t="e">
        <f ca="1">+IF(AND(ISNUMBER(OFFSET('Hygiene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1" t="e">
        <f ca="1">+IF(AND(ISNUMBER(OFFSET('Hygiene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1" t="e">
        <f ca="1">+IF(AND(ISNUMBER(OFFSET('Hygiene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1">+IF(OFFSET('Water Data'!$C$28,0,10*ROW('Water Data'!C131))="","",OFFSET('Water Data'!$C$28,0,10*ROW('Water Data'!C131)))</f>
        <v/>
      </c>
      <c r="BT137" s="34" t="str">
        <f ca="1">+IF(OFFSET('Water Data'!$C$29,0,10*ROW('Water Data'!C131))="","",OFFSET('Water Data'!$C$29,0,10*ROW('Water Data'!C131)))</f>
        <v/>
      </c>
      <c r="BU137" s="34" t="str">
        <f ca="1">+IF(OFFSET('Water Data'!$C$30,0,10*ROW('Water Data'!C131))="","",OFFSET('Water Data'!$C$30,0,10*ROW('Water Data'!C131)))</f>
        <v/>
      </c>
      <c r="BV137" s="34" t="str">
        <f ca="1">+IF(OFFSET('Water Data'!$D$28,0,10*ROW('Water Data'!D131))="","",OFFSET('Water Data'!$D$28,0,10*ROW('Water Data'!D131)))</f>
        <v/>
      </c>
      <c r="BW137" s="34" t="str">
        <f ca="1">+IF(OFFSET('Water Data'!$D$29,0,10*ROW('Water Data'!D131))="","",OFFSET('Water Data'!$D$29,0,10*ROW('Water Data'!D131)))</f>
        <v/>
      </c>
      <c r="BX137" s="34" t="str">
        <f ca="1">+IF(OFFSET('Water Data'!$D$30,0,10*ROW('Water Data'!D131))="","",OFFSET('Water Data'!$D$30,0,10*ROW('Water Data'!D131)))</f>
        <v/>
      </c>
      <c r="BY137" s="34" t="str">
        <f ca="1">+IF(OFFSET('Water Data'!$E$28,0,10*ROW('Water Data'!E131))="","",OFFSET('Water Data'!$E$28,0,10*ROW('Water Data'!E131)))</f>
        <v/>
      </c>
      <c r="BZ137" s="34" t="str">
        <f ca="1">+IF(OFFSET('Water Data'!$E$29,0,10*ROW('Water Data'!E131))="","",OFFSET('Water Data'!$E$29,0,10*ROW('Water Data'!E131)))</f>
        <v/>
      </c>
      <c r="CA137" s="34" t="str">
        <f ca="1">+IF(OFFSET('Water Data'!$E$30,0,10*ROW('Water Data'!E131))="","",OFFSET('Water Data'!$E$30,0,10*ROW('Water Data'!E131)))</f>
        <v/>
      </c>
      <c r="CB137" s="34" t="str">
        <f ca="1">+IF(OFFSET('Water Data'!$F$28,0,10*ROW('Water Data'!F131))="","",OFFSET('Water Data'!$F$28,0,10*ROW('Water Data'!F131)))</f>
        <v/>
      </c>
      <c r="CC137" s="34" t="str">
        <f ca="1">+IF(OFFSET('Water Data'!$F$29,0,10*ROW('Water Data'!F131))="","",OFFSET('Water Data'!$F$29,0,10*ROW('Water Data'!F131)))</f>
        <v/>
      </c>
      <c r="CD137" s="34" t="str">
        <f ca="1">+IF(OFFSET('Water Data'!$F$30,0,10*ROW('Water Data'!F131))="","",OFFSET('Water Data'!$F$30,0,10*ROW('Water Data'!F131)))</f>
        <v/>
      </c>
      <c r="CE137" s="34" t="str">
        <f ca="1">+IF(OFFSET('Water Data'!$G$28,0,10*ROW('Water Data'!G131))="","",OFFSET('Water Data'!$G$28,0,10*ROW('Water Data'!G131)))</f>
        <v/>
      </c>
      <c r="CF137" s="34" t="str">
        <f ca="1">+IF(OFFSET('Water Data'!$G$29,0,10*ROW('Water Data'!G131))="","",OFFSET('Water Data'!$G$29,0,10*ROW('Water Data'!G131)))</f>
        <v/>
      </c>
      <c r="CG137" s="34" t="str">
        <f ca="1">+IF(OFFSET('Water Data'!$G$30,0,10*ROW('Water Data'!G131))="","",OFFSET('Water Data'!$G$30,0,10*ROW('Water Data'!G131)))</f>
        <v/>
      </c>
      <c r="CH137" s="34" t="str">
        <f ca="1">+IF(OFFSET('Water Data'!$H$28,0,10*ROW('Water Data'!H131))="","",OFFSET('Water Data'!$H$28,0,10*ROW('Water Data'!H131)))</f>
        <v/>
      </c>
      <c r="CI137" s="34" t="str">
        <f ca="1">+IF(OFFSET('Water Data'!$H$29,0,10*ROW('Water Data'!H131))="","",OFFSET('Water Data'!$H$29,0,10*ROW('Water Data'!H131)))</f>
        <v/>
      </c>
      <c r="CJ137" s="34" t="str">
        <f ca="1">+IF(OFFSET('Water Data'!$H$30,0,10*ROW('Water Data'!H131))="","",OFFSET('Water Data'!$H$30,0,10*ROW('Water Data'!H131)))</f>
        <v/>
      </c>
      <c r="CK137" s="34" t="str">
        <f ca="1">+IF(OFFSET('Sanitation Data'!$C$29,0,10*ROW('Sanitation Data'!C131))="","",OFFSET('Sanitation Data'!$C$29,0,10*ROW('Sanitation Data'!C131)))</f>
        <v/>
      </c>
      <c r="CL137" s="34" t="str">
        <f ca="1">+IF(OFFSET('Sanitation Data'!$C$30,0,10*ROW('Sanitation Data'!C131))="","",OFFSET('Sanitation Data'!$C$30,0,10*ROW('Sanitation Data'!C131)))</f>
        <v/>
      </c>
      <c r="CM137" s="34" t="str">
        <f ca="1">+IF(OFFSET('Sanitation Data'!$C$31,0,10*ROW('Sanitation Data'!C131))="","",OFFSET('Sanitation Data'!$C$31,0,10*ROW('Sanitation Data'!C131)))</f>
        <v/>
      </c>
      <c r="CN137" s="34" t="str">
        <f ca="1">+IF(OFFSET('Sanitation Data'!$C$32,0,10*ROW('Sanitation Data'!C131))="","",OFFSET('Sanitation Data'!$C$32,0,10*ROW('Sanitation Data'!C131)))</f>
        <v/>
      </c>
      <c r="CO137" s="34" t="str">
        <f ca="1">+IF(OFFSET('Sanitation Data'!$C$33,0,10*ROW('Sanitation Data'!C131))="","",OFFSET('Sanitation Data'!$C$33,0,10*ROW('Sanitation Data'!C131)))</f>
        <v/>
      </c>
      <c r="CP137" s="34" t="str">
        <f ca="1">+IF(OFFSET('Sanitation Data'!$D$29,0,10*ROW('Sanitation Data'!D131))="","",OFFSET('Sanitation Data'!$D$29,0,10*ROW('Sanitation Data'!D131)))</f>
        <v/>
      </c>
      <c r="CQ137" s="34" t="str">
        <f ca="1">+IF(OFFSET('Sanitation Data'!$D$30,0,10*ROW('Sanitation Data'!D131))="","",OFFSET('Sanitation Data'!$D$30,0,10*ROW('Sanitation Data'!D131)))</f>
        <v/>
      </c>
      <c r="CR137" s="34" t="str">
        <f ca="1">+IF(OFFSET('Sanitation Data'!$D$31,0,10*ROW('Sanitation Data'!D131))="","",OFFSET('Sanitation Data'!$D$31,0,10*ROW('Sanitation Data'!D131)))</f>
        <v/>
      </c>
      <c r="CS137" s="34" t="str">
        <f ca="1">+IF(OFFSET('Sanitation Data'!$D$32,0,10*ROW('Sanitation Data'!D131))="","",OFFSET('Sanitation Data'!$D$32,0,10*ROW('Sanitation Data'!D131)))</f>
        <v/>
      </c>
      <c r="CT137" s="34" t="str">
        <f ca="1">+IF(OFFSET('Sanitation Data'!$D$33,0,10*ROW('Sanitation Data'!D131))="","",OFFSET('Sanitation Data'!$D$33,0,10*ROW('Sanitation Data'!D131)))</f>
        <v/>
      </c>
      <c r="CU137" s="34" t="str">
        <f ca="1">+IF(OFFSET('Sanitation Data'!$E$29,0,10*ROW('Sanitation Data'!E131))="","",OFFSET('Sanitation Data'!$E$29,0,10*ROW('Sanitation Data'!E131)))</f>
        <v/>
      </c>
      <c r="CV137" s="34" t="str">
        <f ca="1">+IF(OFFSET('Sanitation Data'!$E$30,0,10*ROW('Sanitation Data'!E131))="","",OFFSET('Sanitation Data'!$E$30,0,10*ROW('Sanitation Data'!E131)))</f>
        <v/>
      </c>
      <c r="CW137" s="34" t="str">
        <f ca="1">+IF(OFFSET('Sanitation Data'!$E$31,0,10*ROW('Sanitation Data'!E131))="","",OFFSET('Sanitation Data'!$E$31,0,10*ROW('Sanitation Data'!E131)))</f>
        <v/>
      </c>
      <c r="CX137" s="34" t="str">
        <f ca="1">+IF(OFFSET('Sanitation Data'!$E$32,0,10*ROW('Sanitation Data'!E131))="","",OFFSET('Sanitation Data'!$E$32,0,10*ROW('Sanitation Data'!E131)))</f>
        <v/>
      </c>
      <c r="CY137" s="34" t="str">
        <f ca="1">+IF(OFFSET('Sanitation Data'!$E$33,0,10*ROW('Sanitation Data'!E131))="","",OFFSET('Sanitation Data'!$E$33,0,10*ROW('Sanitation Data'!E131)))</f>
        <v/>
      </c>
      <c r="CZ137" s="34" t="str">
        <f ca="1">+IF(OFFSET('Sanitation Data'!$F$29,0,10*ROW('Sanitation Data'!F131))="","",OFFSET('Sanitation Data'!$F$29,0,10*ROW('Sanitation Data'!F131)))</f>
        <v/>
      </c>
      <c r="DA137" s="34" t="str">
        <f ca="1">+IF(OFFSET('Sanitation Data'!$F$30,0,10*ROW('Sanitation Data'!F131))="","",OFFSET('Sanitation Data'!$F$30,0,10*ROW('Sanitation Data'!F131)))</f>
        <v/>
      </c>
      <c r="DB137" s="34" t="str">
        <f ca="1">+IF(OFFSET('Sanitation Data'!$F$31,0,10*ROW('Sanitation Data'!F131))="","",OFFSET('Sanitation Data'!$F$31,0,10*ROW('Sanitation Data'!F131)))</f>
        <v/>
      </c>
      <c r="DC137" s="34" t="str">
        <f ca="1">+IF(OFFSET('Sanitation Data'!$F$32,0,10*ROW('Sanitation Data'!F131))="","",OFFSET('Sanitation Data'!$F$32,0,10*ROW('Sanitation Data'!F131)))</f>
        <v/>
      </c>
      <c r="DD137" s="34" t="str">
        <f ca="1">+IF(OFFSET('Sanitation Data'!$F$33,0,10*ROW('Sanitation Data'!F131))="","",OFFSET('Sanitation Data'!$F$33,0,10*ROW('Sanitation Data'!F131)))</f>
        <v/>
      </c>
      <c r="DE137" s="34" t="str">
        <f ca="1">+IF(OFFSET('Sanitation Data'!$G$29,0,10*ROW('Sanitation Data'!G131))="","",OFFSET('Sanitation Data'!$G$29,0,10*ROW('Sanitation Data'!G131)))</f>
        <v/>
      </c>
      <c r="DF137" s="34" t="str">
        <f ca="1">+IF(OFFSET('Sanitation Data'!$G$30,0,10*ROW('Sanitation Data'!G131))="","",OFFSET('Sanitation Data'!$G$30,0,10*ROW('Sanitation Data'!G131)))</f>
        <v/>
      </c>
      <c r="DG137" s="34" t="str">
        <f ca="1">+IF(OFFSET('Sanitation Data'!$G$31,0,10*ROW('Sanitation Data'!G131))="","",OFFSET('Sanitation Data'!$G$31,0,10*ROW('Sanitation Data'!G131)))</f>
        <v/>
      </c>
      <c r="DH137" s="34" t="str">
        <f ca="1">+IF(OFFSET('Sanitation Data'!$G$32,0,10*ROW('Sanitation Data'!G131))="","",OFFSET('Sanitation Data'!$G$32,0,10*ROW('Sanitation Data'!G131)))</f>
        <v/>
      </c>
      <c r="DI137" s="34" t="str">
        <f ca="1">+IF(OFFSET('Sanitation Data'!$G$33,0,10*ROW('Sanitation Data'!G131))="","",OFFSET('Sanitation Data'!$G$33,0,10*ROW('Sanitation Data'!G131)))</f>
        <v/>
      </c>
      <c r="DJ137" s="34" t="str">
        <f ca="1">+IF(OFFSET('Sanitation Data'!$H$29,0,10*ROW('Sanitation Data'!H131))="","",OFFSET('Sanitation Data'!$H$29,0,10*ROW('Sanitation Data'!H131)))</f>
        <v/>
      </c>
      <c r="DK137" s="34" t="str">
        <f ca="1">+IF(OFFSET('Sanitation Data'!$H$30,0,10*ROW('Sanitation Data'!H131))="","",OFFSET('Sanitation Data'!$H$30,0,10*ROW('Sanitation Data'!H131)))</f>
        <v/>
      </c>
      <c r="DL137" s="34" t="str">
        <f ca="1">+IF(OFFSET('Sanitation Data'!$H$31,0,10*ROW('Sanitation Data'!H131))="","",OFFSET('Sanitation Data'!$H$31,0,10*ROW('Sanitation Data'!H131)))</f>
        <v/>
      </c>
      <c r="DM137" s="34" t="str">
        <f ca="1">+IF(OFFSET('Sanitation Data'!$H$32,0,10*ROW('Sanitation Data'!H131))="","",OFFSET('Sanitation Data'!$H$32,0,10*ROW('Sanitation Data'!H131)))</f>
        <v/>
      </c>
      <c r="DN137" s="34" t="str">
        <f ca="1">+IF(OFFSET('Sanitation Data'!$H$33,0,10*ROW('Sanitation Data'!H131))="","",OFFSET('Sanitation Data'!$H$33,0,10*ROW('Sanitation Data'!H131)))</f>
        <v/>
      </c>
      <c r="DO137" s="34" t="str">
        <f ca="1">+IF(OFFSET('Hygiene Data'!$C$12,0,10*ROW('Hygiene Data'!C131))="","",OFFSET('Hygiene Data'!$C$12,0,10*ROW('Hygiene Data'!C131)))</f>
        <v/>
      </c>
      <c r="DP137" s="34" t="str">
        <f ca="1">+IF(OFFSET('Hygiene Data'!$C$13,0,10*ROW('Hygiene Data'!C131))="","",OFFSET('Hygiene Data'!$C$13,0,10*ROW('Hygiene Data'!C131)))</f>
        <v/>
      </c>
      <c r="DQ137" s="34" t="str">
        <f ca="1">+IF(OFFSET('Hygiene Data'!$C$14,0,10*ROW('Hygiene Data'!C131))="","",OFFSET('Hygiene Data'!$C$14,0,10*ROW('Hygiene Data'!C131)))</f>
        <v/>
      </c>
      <c r="DR137" s="34" t="str">
        <f ca="1">+IF(OFFSET('Hygiene Data'!$D$12,0,10*ROW('Hygiene Data'!D131))="","",OFFSET('Hygiene Data'!$D$12,0,10*ROW('Hygiene Data'!D131)))</f>
        <v/>
      </c>
      <c r="DS137" s="34" t="str">
        <f ca="1">+IF(OFFSET('Hygiene Data'!$D$13,0,10*ROW('Hygiene Data'!D131))="","",OFFSET('Hygiene Data'!$D$13,0,10*ROW('Hygiene Data'!D131)))</f>
        <v/>
      </c>
      <c r="DT137" s="34" t="str">
        <f ca="1">+IF(OFFSET('Hygiene Data'!$D$14,0,10*ROW('Hygiene Data'!D131))="","",OFFSET('Hygiene Data'!$D$14,0,10*ROW('Hygiene Data'!D131)))</f>
        <v/>
      </c>
      <c r="DU137" s="34" t="str">
        <f ca="1">+IF(OFFSET('Hygiene Data'!$E$12,0,10*ROW('Hygiene Data'!E131))="","",OFFSET('Hygiene Data'!$E$12,0,10*ROW('Hygiene Data'!E131)))</f>
        <v/>
      </c>
      <c r="DV137" s="34" t="str">
        <f ca="1">+IF(OFFSET('Hygiene Data'!$E$13,0,10*ROW('Hygiene Data'!E131))="","",OFFSET('Hygiene Data'!$E$13,0,10*ROW('Hygiene Data'!E131)))</f>
        <v/>
      </c>
      <c r="DW137" s="34" t="str">
        <f ca="1">+IF(OFFSET('Hygiene Data'!$E$14,0,10*ROW('Hygiene Data'!E131))="","",OFFSET('Hygiene Data'!$E$14,0,10*ROW('Hygiene Data'!E131)))</f>
        <v/>
      </c>
      <c r="DX137" s="34" t="str">
        <f ca="1">+IF(OFFSET('Hygiene Data'!$F$12,0,10*ROW('Hygiene Data'!F131))="","",OFFSET('Hygiene Data'!$F$12,0,10*ROW('Hygiene Data'!F131)))</f>
        <v/>
      </c>
      <c r="DY137" s="34" t="str">
        <f ca="1">+IF(OFFSET('Hygiene Data'!$F$13,0,10*ROW('Hygiene Data'!F131))="","",OFFSET('Hygiene Data'!$F$13,0,10*ROW('Hygiene Data'!F131)))</f>
        <v/>
      </c>
      <c r="DZ137" s="34" t="str">
        <f ca="1">+IF(OFFSET('Hygiene Data'!$F$14,0,10*ROW('Hygiene Data'!F131))="","",OFFSET('Hygiene Data'!$F$14,0,10*ROW('Hygiene Data'!F131)))</f>
        <v/>
      </c>
      <c r="EA137" s="34" t="str">
        <f ca="1">+IF(OFFSET('Hygiene Data'!$G$12,0,10*ROW('Hygiene Data'!G131))="","",OFFSET('Hygiene Data'!$G$12,0,10*ROW('Hygiene Data'!G131)))</f>
        <v/>
      </c>
      <c r="EB137" s="34" t="str">
        <f ca="1">+IF(OFFSET('Hygiene Data'!$G$13,0,10*ROW('Hygiene Data'!G131))="","",OFFSET('Hygiene Data'!$G$13,0,10*ROW('Hygiene Data'!G131)))</f>
        <v/>
      </c>
      <c r="EC137" s="34" t="str">
        <f ca="1">+IF(OFFSET('Hygiene Data'!$G$14,0,10*ROW('Hygiene Data'!G131))="","",OFFSET('Hygiene Data'!$G$14,0,10*ROW('Hygiene Data'!G131)))</f>
        <v/>
      </c>
      <c r="ED137" s="34" t="str">
        <f ca="1">+IF(OFFSET('Hygiene Data'!$H$12,0,10*ROW('Hygiene Data'!H131))="","",OFFSET('Hygiene Data'!$H$12,0,10*ROW('Hygiene Data'!H131)))</f>
        <v/>
      </c>
      <c r="EE137" s="34" t="str">
        <f ca="1">+IF(OFFSET('Hygiene Data'!$H$13,0,10*ROW('Hygiene Data'!H131))="","",OFFSET('Hygiene Data'!$H$13,0,10*ROW('Hygiene Data'!H131)))</f>
        <v/>
      </c>
      <c r="EF137" s="34" t="str">
        <f ca="1">+IF(OFFSET('Hygiene Data'!$H$14,0,10*ROW('Hygiene Data'!H131))="","",OFFSET('Hygiene Data'!$H$14,0,10*ROW('Hygiene Data'!H131)))</f>
        <v/>
      </c>
    </row>
    <row r="138" spans="1:136" x14ac:dyDescent="0.25">
      <c r="A138" s="57" t="str">
        <f ca="1">+IF(OFFSET('Water Data'!$B$1,0,10*ROW('Water Data'!B135))="","",OFFSET('Water Data'!$B$1,0,10*ROW('Water Data'!B135)))</f>
        <v/>
      </c>
      <c r="B138" s="57" t="str">
        <f ca="1">+IF(OFFSET('Water Data'!$A$3,0,10*ROW('Water Data'!A135))="","",OFFSET('Water Data'!$A$3,0,10*ROW('Water Data'!A135)))</f>
        <v/>
      </c>
      <c r="C138" s="57" t="str">
        <f ca="1">+IF(OFFSET('Water Data'!$C$3,0,10*ROW('Water Data'!C135))="","",OFFSET('Water Data'!$C$3,0,10*ROW('Water Data'!C135)))</f>
        <v/>
      </c>
      <c r="D138" s="249" t="e">
        <f ca="1">+IF(AND(ISNUMBER(OFFSET('Water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9" t="e">
        <f ca="1">+IF(AND(ISNUMBER(OFFSET('Water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9" t="e">
        <f ca="1">+IF(AND(ISNUMBER(OFFSET('Water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9" t="e">
        <f ca="1">+IF(AND(ISNUMBER(OFFSET('Water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9" t="e">
        <f ca="1">+IF(AND(ISNUMBER(OFFSET('Water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9" t="e">
        <f ca="1">+IF(AND(ISNUMBER(OFFSET('Water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9" t="e">
        <f ca="1">+IF(AND(ISNUMBER(OFFSET('Water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9" t="e">
        <f ca="1">+IF(AND(ISNUMBER(OFFSET('Water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9" t="e">
        <f ca="1">+IF(AND(ISNUMBER(OFFSET('Water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9" t="e">
        <f ca="1">+IF(AND(ISNUMBER(OFFSET('Water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9" t="e">
        <f ca="1">+IF(AND(ISNUMBER(OFFSET('Water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9" t="e">
        <f ca="1">+IF(AND(ISNUMBER(OFFSET('Water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9" t="e">
        <f ca="1">+IF(AND(ISNUMBER(OFFSET('Water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9" t="e">
        <f ca="1">+IF(AND(ISNUMBER(OFFSET('Water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9" t="e">
        <f ca="1">+IF(AND(ISNUMBER(OFFSET('Water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9" t="e">
        <f ca="1">+IF(AND(ISNUMBER(OFFSET('Water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9" t="e">
        <f ca="1">+IF(AND(ISNUMBER(OFFSET('Water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9" t="e">
        <f ca="1">+IF(AND(ISNUMBER(OFFSET('Water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0" t="e">
        <f ca="1">+IF(AND(ISNUMBER(OFFSET('Sanitation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0" t="e">
        <f ca="1">+IF(AND(ISNUMBER(OFFSET('Sanitation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0" t="e">
        <f ca="1">+IF(AND(ISNUMBER(OFFSET('Sanitation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0" t="e">
        <f ca="1">+IF(AND(ISNUMBER(OFFSET('Sanitation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0" t="e">
        <f ca="1">+IF(AND(ISNUMBER(OFFSET('Sanitation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0" t="e">
        <f ca="1">+IF(AND(ISNUMBER(OFFSET('Sanitation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0" t="e">
        <f ca="1">+IF(AND(ISNUMBER(OFFSET('Sanitation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0" t="e">
        <f ca="1">+IF(AND(ISNUMBER(OFFSET('Sanitation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0" t="e">
        <f ca="1">+IF(AND(ISNUMBER(OFFSET('Sanitation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0" t="e">
        <f ca="1">+IF(AND(ISNUMBER(OFFSET('Sanitation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0" t="e">
        <f ca="1">+IF(AND(ISNUMBER(OFFSET('Sanitation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0" t="e">
        <f ca="1">+IF(AND(ISNUMBER(OFFSET('Sanitation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0" t="e">
        <f ca="1">+IF(AND(ISNUMBER(OFFSET('Sanitation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0" t="e">
        <f ca="1">+IF(AND(ISNUMBER(OFFSET('Sanitation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0" t="e">
        <f ca="1">+IF(AND(ISNUMBER(OFFSET('Sanitation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0" t="e">
        <f ca="1">+IF(AND(ISNUMBER(OFFSET('Sanitation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0" t="e">
        <f ca="1">+IF(AND(ISNUMBER(OFFSET('Sanitation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0" t="e">
        <f ca="1">+IF(AND(ISNUMBER(OFFSET('Sanitation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0" t="e">
        <f ca="1">+IF(AND(ISNUMBER(OFFSET('Sanitation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0" t="e">
        <f ca="1">+IF(AND(ISNUMBER(OFFSET('Sanitation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0" t="e">
        <f ca="1">+IF(AND(ISNUMBER(OFFSET('Sanitation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0" t="e">
        <f ca="1">+IF(AND(ISNUMBER(OFFSET('Sanitation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0" t="e">
        <f ca="1">+IF(AND(ISNUMBER(OFFSET('Sanitation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0" t="e">
        <f ca="1">+IF(AND(ISNUMBER(OFFSET('Sanitation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0" t="e">
        <f ca="1">+IF(AND(ISNUMBER(OFFSET('Sanitation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0" t="e">
        <f ca="1">+IF(AND(ISNUMBER(OFFSET('Sanitation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0" t="e">
        <f ca="1">+IF(AND(ISNUMBER(OFFSET('Sanitation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0" t="e">
        <f ca="1">+IF(AND(ISNUMBER(OFFSET('Sanitation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0" t="e">
        <f ca="1">+IF(AND(ISNUMBER(OFFSET('Sanitation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0" t="e">
        <f ca="1">+IF(AND(ISNUMBER(OFFSET('Sanitation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1" t="e">
        <f ca="1">+IF(AND(ISNUMBER(OFFSET('Hygiene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1" t="e">
        <f ca="1">+IF(AND(ISNUMBER(OFFSET('Hygiene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1" t="e">
        <f ca="1">+IF(AND(ISNUMBER(OFFSET('Hygiene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1" t="e">
        <f ca="1">+IF(AND(ISNUMBER(OFFSET('Hygiene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1" t="e">
        <f ca="1">+IF(AND(ISNUMBER(OFFSET('Hygiene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1" t="e">
        <f ca="1">+IF(AND(ISNUMBER(OFFSET('Hygiene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1" t="e">
        <f ca="1">+IF(AND(ISNUMBER(OFFSET('Hygiene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1" t="e">
        <f ca="1">+IF(AND(ISNUMBER(OFFSET('Hygiene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1" t="e">
        <f ca="1">+IF(AND(ISNUMBER(OFFSET('Hygiene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1" t="e">
        <f ca="1">+IF(AND(ISNUMBER(OFFSET('Hygiene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1" t="e">
        <f ca="1">+IF(AND(ISNUMBER(OFFSET('Hygiene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1" t="e">
        <f ca="1">+IF(AND(ISNUMBER(OFFSET('Hygiene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1" t="e">
        <f ca="1">+IF(AND(ISNUMBER(OFFSET('Hygiene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1" t="e">
        <f ca="1">+IF(AND(ISNUMBER(OFFSET('Hygiene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1" t="e">
        <f ca="1">+IF(AND(ISNUMBER(OFFSET('Hygiene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1" t="e">
        <f ca="1">+IF(AND(ISNUMBER(OFFSET('Hygiene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1" t="e">
        <f ca="1">+IF(AND(ISNUMBER(OFFSET('Hygiene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1" t="e">
        <f ca="1">+IF(AND(ISNUMBER(OFFSET('Hygiene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1">+IF(OFFSET('Water Data'!$C$28,0,10*ROW('Water Data'!C132))="","",OFFSET('Water Data'!$C$28,0,10*ROW('Water Data'!C132)))</f>
        <v/>
      </c>
      <c r="BT138" s="34" t="str">
        <f ca="1">+IF(OFFSET('Water Data'!$C$29,0,10*ROW('Water Data'!C132))="","",OFFSET('Water Data'!$C$29,0,10*ROW('Water Data'!C132)))</f>
        <v/>
      </c>
      <c r="BU138" s="34" t="str">
        <f ca="1">+IF(OFFSET('Water Data'!$C$30,0,10*ROW('Water Data'!C132))="","",OFFSET('Water Data'!$C$30,0,10*ROW('Water Data'!C132)))</f>
        <v/>
      </c>
      <c r="BV138" s="34" t="str">
        <f ca="1">+IF(OFFSET('Water Data'!$D$28,0,10*ROW('Water Data'!D132))="","",OFFSET('Water Data'!$D$28,0,10*ROW('Water Data'!D132)))</f>
        <v/>
      </c>
      <c r="BW138" s="34" t="str">
        <f ca="1">+IF(OFFSET('Water Data'!$D$29,0,10*ROW('Water Data'!D132))="","",OFFSET('Water Data'!$D$29,0,10*ROW('Water Data'!D132)))</f>
        <v/>
      </c>
      <c r="BX138" s="34" t="str">
        <f ca="1">+IF(OFFSET('Water Data'!$D$30,0,10*ROW('Water Data'!D132))="","",OFFSET('Water Data'!$D$30,0,10*ROW('Water Data'!D132)))</f>
        <v/>
      </c>
      <c r="BY138" s="34" t="str">
        <f ca="1">+IF(OFFSET('Water Data'!$E$28,0,10*ROW('Water Data'!E132))="","",OFFSET('Water Data'!$E$28,0,10*ROW('Water Data'!E132)))</f>
        <v/>
      </c>
      <c r="BZ138" s="34" t="str">
        <f ca="1">+IF(OFFSET('Water Data'!$E$29,0,10*ROW('Water Data'!E132))="","",OFFSET('Water Data'!$E$29,0,10*ROW('Water Data'!E132)))</f>
        <v/>
      </c>
      <c r="CA138" s="34" t="str">
        <f ca="1">+IF(OFFSET('Water Data'!$E$30,0,10*ROW('Water Data'!E132))="","",OFFSET('Water Data'!$E$30,0,10*ROW('Water Data'!E132)))</f>
        <v/>
      </c>
      <c r="CB138" s="34" t="str">
        <f ca="1">+IF(OFFSET('Water Data'!$F$28,0,10*ROW('Water Data'!F132))="","",OFFSET('Water Data'!$F$28,0,10*ROW('Water Data'!F132)))</f>
        <v/>
      </c>
      <c r="CC138" s="34" t="str">
        <f ca="1">+IF(OFFSET('Water Data'!$F$29,0,10*ROW('Water Data'!F132))="","",OFFSET('Water Data'!$F$29,0,10*ROW('Water Data'!F132)))</f>
        <v/>
      </c>
      <c r="CD138" s="34" t="str">
        <f ca="1">+IF(OFFSET('Water Data'!$F$30,0,10*ROW('Water Data'!F132))="","",OFFSET('Water Data'!$F$30,0,10*ROW('Water Data'!F132)))</f>
        <v/>
      </c>
      <c r="CE138" s="34" t="str">
        <f ca="1">+IF(OFFSET('Water Data'!$G$28,0,10*ROW('Water Data'!G132))="","",OFFSET('Water Data'!$G$28,0,10*ROW('Water Data'!G132)))</f>
        <v/>
      </c>
      <c r="CF138" s="34" t="str">
        <f ca="1">+IF(OFFSET('Water Data'!$G$29,0,10*ROW('Water Data'!G132))="","",OFFSET('Water Data'!$G$29,0,10*ROW('Water Data'!G132)))</f>
        <v/>
      </c>
      <c r="CG138" s="34" t="str">
        <f ca="1">+IF(OFFSET('Water Data'!$G$30,0,10*ROW('Water Data'!G132))="","",OFFSET('Water Data'!$G$30,0,10*ROW('Water Data'!G132)))</f>
        <v/>
      </c>
      <c r="CH138" s="34" t="str">
        <f ca="1">+IF(OFFSET('Water Data'!$H$28,0,10*ROW('Water Data'!H132))="","",OFFSET('Water Data'!$H$28,0,10*ROW('Water Data'!H132)))</f>
        <v/>
      </c>
      <c r="CI138" s="34" t="str">
        <f ca="1">+IF(OFFSET('Water Data'!$H$29,0,10*ROW('Water Data'!H132))="","",OFFSET('Water Data'!$H$29,0,10*ROW('Water Data'!H132)))</f>
        <v/>
      </c>
      <c r="CJ138" s="34" t="str">
        <f ca="1">+IF(OFFSET('Water Data'!$H$30,0,10*ROW('Water Data'!H132))="","",OFFSET('Water Data'!$H$30,0,10*ROW('Water Data'!H132)))</f>
        <v/>
      </c>
      <c r="CK138" s="34" t="str">
        <f ca="1">+IF(OFFSET('Sanitation Data'!$C$29,0,10*ROW('Sanitation Data'!C132))="","",OFFSET('Sanitation Data'!$C$29,0,10*ROW('Sanitation Data'!C132)))</f>
        <v/>
      </c>
      <c r="CL138" s="34" t="str">
        <f ca="1">+IF(OFFSET('Sanitation Data'!$C$30,0,10*ROW('Sanitation Data'!C132))="","",OFFSET('Sanitation Data'!$C$30,0,10*ROW('Sanitation Data'!C132)))</f>
        <v/>
      </c>
      <c r="CM138" s="34" t="str">
        <f ca="1">+IF(OFFSET('Sanitation Data'!$C$31,0,10*ROW('Sanitation Data'!C132))="","",OFFSET('Sanitation Data'!$C$31,0,10*ROW('Sanitation Data'!C132)))</f>
        <v/>
      </c>
      <c r="CN138" s="34" t="str">
        <f ca="1">+IF(OFFSET('Sanitation Data'!$C$32,0,10*ROW('Sanitation Data'!C132))="","",OFFSET('Sanitation Data'!$C$32,0,10*ROW('Sanitation Data'!C132)))</f>
        <v/>
      </c>
      <c r="CO138" s="34" t="str">
        <f ca="1">+IF(OFFSET('Sanitation Data'!$C$33,0,10*ROW('Sanitation Data'!C132))="","",OFFSET('Sanitation Data'!$C$33,0,10*ROW('Sanitation Data'!C132)))</f>
        <v/>
      </c>
      <c r="CP138" s="34" t="str">
        <f ca="1">+IF(OFFSET('Sanitation Data'!$D$29,0,10*ROW('Sanitation Data'!D132))="","",OFFSET('Sanitation Data'!$D$29,0,10*ROW('Sanitation Data'!D132)))</f>
        <v/>
      </c>
      <c r="CQ138" s="34" t="str">
        <f ca="1">+IF(OFFSET('Sanitation Data'!$D$30,0,10*ROW('Sanitation Data'!D132))="","",OFFSET('Sanitation Data'!$D$30,0,10*ROW('Sanitation Data'!D132)))</f>
        <v/>
      </c>
      <c r="CR138" s="34" t="str">
        <f ca="1">+IF(OFFSET('Sanitation Data'!$D$31,0,10*ROW('Sanitation Data'!D132))="","",OFFSET('Sanitation Data'!$D$31,0,10*ROW('Sanitation Data'!D132)))</f>
        <v/>
      </c>
      <c r="CS138" s="34" t="str">
        <f ca="1">+IF(OFFSET('Sanitation Data'!$D$32,0,10*ROW('Sanitation Data'!D132))="","",OFFSET('Sanitation Data'!$D$32,0,10*ROW('Sanitation Data'!D132)))</f>
        <v/>
      </c>
      <c r="CT138" s="34" t="str">
        <f ca="1">+IF(OFFSET('Sanitation Data'!$D$33,0,10*ROW('Sanitation Data'!D132))="","",OFFSET('Sanitation Data'!$D$33,0,10*ROW('Sanitation Data'!D132)))</f>
        <v/>
      </c>
      <c r="CU138" s="34" t="str">
        <f ca="1">+IF(OFFSET('Sanitation Data'!$E$29,0,10*ROW('Sanitation Data'!E132))="","",OFFSET('Sanitation Data'!$E$29,0,10*ROW('Sanitation Data'!E132)))</f>
        <v/>
      </c>
      <c r="CV138" s="34" t="str">
        <f ca="1">+IF(OFFSET('Sanitation Data'!$E$30,0,10*ROW('Sanitation Data'!E132))="","",OFFSET('Sanitation Data'!$E$30,0,10*ROW('Sanitation Data'!E132)))</f>
        <v/>
      </c>
      <c r="CW138" s="34" t="str">
        <f ca="1">+IF(OFFSET('Sanitation Data'!$E$31,0,10*ROW('Sanitation Data'!E132))="","",OFFSET('Sanitation Data'!$E$31,0,10*ROW('Sanitation Data'!E132)))</f>
        <v/>
      </c>
      <c r="CX138" s="34" t="str">
        <f ca="1">+IF(OFFSET('Sanitation Data'!$E$32,0,10*ROW('Sanitation Data'!E132))="","",OFFSET('Sanitation Data'!$E$32,0,10*ROW('Sanitation Data'!E132)))</f>
        <v/>
      </c>
      <c r="CY138" s="34" t="str">
        <f ca="1">+IF(OFFSET('Sanitation Data'!$E$33,0,10*ROW('Sanitation Data'!E132))="","",OFFSET('Sanitation Data'!$E$33,0,10*ROW('Sanitation Data'!E132)))</f>
        <v/>
      </c>
      <c r="CZ138" s="34" t="str">
        <f ca="1">+IF(OFFSET('Sanitation Data'!$F$29,0,10*ROW('Sanitation Data'!F132))="","",OFFSET('Sanitation Data'!$F$29,0,10*ROW('Sanitation Data'!F132)))</f>
        <v/>
      </c>
      <c r="DA138" s="34" t="str">
        <f ca="1">+IF(OFFSET('Sanitation Data'!$F$30,0,10*ROW('Sanitation Data'!F132))="","",OFFSET('Sanitation Data'!$F$30,0,10*ROW('Sanitation Data'!F132)))</f>
        <v/>
      </c>
      <c r="DB138" s="34" t="str">
        <f ca="1">+IF(OFFSET('Sanitation Data'!$F$31,0,10*ROW('Sanitation Data'!F132))="","",OFFSET('Sanitation Data'!$F$31,0,10*ROW('Sanitation Data'!F132)))</f>
        <v/>
      </c>
      <c r="DC138" s="34" t="str">
        <f ca="1">+IF(OFFSET('Sanitation Data'!$F$32,0,10*ROW('Sanitation Data'!F132))="","",OFFSET('Sanitation Data'!$F$32,0,10*ROW('Sanitation Data'!F132)))</f>
        <v/>
      </c>
      <c r="DD138" s="34" t="str">
        <f ca="1">+IF(OFFSET('Sanitation Data'!$F$33,0,10*ROW('Sanitation Data'!F132))="","",OFFSET('Sanitation Data'!$F$33,0,10*ROW('Sanitation Data'!F132)))</f>
        <v/>
      </c>
      <c r="DE138" s="34" t="str">
        <f ca="1">+IF(OFFSET('Sanitation Data'!$G$29,0,10*ROW('Sanitation Data'!G132))="","",OFFSET('Sanitation Data'!$G$29,0,10*ROW('Sanitation Data'!G132)))</f>
        <v/>
      </c>
      <c r="DF138" s="34" t="str">
        <f ca="1">+IF(OFFSET('Sanitation Data'!$G$30,0,10*ROW('Sanitation Data'!G132))="","",OFFSET('Sanitation Data'!$G$30,0,10*ROW('Sanitation Data'!G132)))</f>
        <v/>
      </c>
      <c r="DG138" s="34" t="str">
        <f ca="1">+IF(OFFSET('Sanitation Data'!$G$31,0,10*ROW('Sanitation Data'!G132))="","",OFFSET('Sanitation Data'!$G$31,0,10*ROW('Sanitation Data'!G132)))</f>
        <v/>
      </c>
      <c r="DH138" s="34" t="str">
        <f ca="1">+IF(OFFSET('Sanitation Data'!$G$32,0,10*ROW('Sanitation Data'!G132))="","",OFFSET('Sanitation Data'!$G$32,0,10*ROW('Sanitation Data'!G132)))</f>
        <v/>
      </c>
      <c r="DI138" s="34" t="str">
        <f ca="1">+IF(OFFSET('Sanitation Data'!$G$33,0,10*ROW('Sanitation Data'!G132))="","",OFFSET('Sanitation Data'!$G$33,0,10*ROW('Sanitation Data'!G132)))</f>
        <v/>
      </c>
      <c r="DJ138" s="34" t="str">
        <f ca="1">+IF(OFFSET('Sanitation Data'!$H$29,0,10*ROW('Sanitation Data'!H132))="","",OFFSET('Sanitation Data'!$H$29,0,10*ROW('Sanitation Data'!H132)))</f>
        <v/>
      </c>
      <c r="DK138" s="34" t="str">
        <f ca="1">+IF(OFFSET('Sanitation Data'!$H$30,0,10*ROW('Sanitation Data'!H132))="","",OFFSET('Sanitation Data'!$H$30,0,10*ROW('Sanitation Data'!H132)))</f>
        <v/>
      </c>
      <c r="DL138" s="34" t="str">
        <f ca="1">+IF(OFFSET('Sanitation Data'!$H$31,0,10*ROW('Sanitation Data'!H132))="","",OFFSET('Sanitation Data'!$H$31,0,10*ROW('Sanitation Data'!H132)))</f>
        <v/>
      </c>
      <c r="DM138" s="34" t="str">
        <f ca="1">+IF(OFFSET('Sanitation Data'!$H$32,0,10*ROW('Sanitation Data'!H132))="","",OFFSET('Sanitation Data'!$H$32,0,10*ROW('Sanitation Data'!H132)))</f>
        <v/>
      </c>
      <c r="DN138" s="34" t="str">
        <f ca="1">+IF(OFFSET('Sanitation Data'!$H$33,0,10*ROW('Sanitation Data'!H132))="","",OFFSET('Sanitation Data'!$H$33,0,10*ROW('Sanitation Data'!H132)))</f>
        <v/>
      </c>
      <c r="DO138" s="34" t="str">
        <f ca="1">+IF(OFFSET('Hygiene Data'!$C$12,0,10*ROW('Hygiene Data'!C132))="","",OFFSET('Hygiene Data'!$C$12,0,10*ROW('Hygiene Data'!C132)))</f>
        <v/>
      </c>
      <c r="DP138" s="34" t="str">
        <f ca="1">+IF(OFFSET('Hygiene Data'!$C$13,0,10*ROW('Hygiene Data'!C132))="","",OFFSET('Hygiene Data'!$C$13,0,10*ROW('Hygiene Data'!C132)))</f>
        <v/>
      </c>
      <c r="DQ138" s="34" t="str">
        <f ca="1">+IF(OFFSET('Hygiene Data'!$C$14,0,10*ROW('Hygiene Data'!C132))="","",OFFSET('Hygiene Data'!$C$14,0,10*ROW('Hygiene Data'!C132)))</f>
        <v/>
      </c>
      <c r="DR138" s="34" t="str">
        <f ca="1">+IF(OFFSET('Hygiene Data'!$D$12,0,10*ROW('Hygiene Data'!D132))="","",OFFSET('Hygiene Data'!$D$12,0,10*ROW('Hygiene Data'!D132)))</f>
        <v/>
      </c>
      <c r="DS138" s="34" t="str">
        <f ca="1">+IF(OFFSET('Hygiene Data'!$D$13,0,10*ROW('Hygiene Data'!D132))="","",OFFSET('Hygiene Data'!$D$13,0,10*ROW('Hygiene Data'!D132)))</f>
        <v/>
      </c>
      <c r="DT138" s="34" t="str">
        <f ca="1">+IF(OFFSET('Hygiene Data'!$D$14,0,10*ROW('Hygiene Data'!D132))="","",OFFSET('Hygiene Data'!$D$14,0,10*ROW('Hygiene Data'!D132)))</f>
        <v/>
      </c>
      <c r="DU138" s="34" t="str">
        <f ca="1">+IF(OFFSET('Hygiene Data'!$E$12,0,10*ROW('Hygiene Data'!E132))="","",OFFSET('Hygiene Data'!$E$12,0,10*ROW('Hygiene Data'!E132)))</f>
        <v/>
      </c>
      <c r="DV138" s="34" t="str">
        <f ca="1">+IF(OFFSET('Hygiene Data'!$E$13,0,10*ROW('Hygiene Data'!E132))="","",OFFSET('Hygiene Data'!$E$13,0,10*ROW('Hygiene Data'!E132)))</f>
        <v/>
      </c>
      <c r="DW138" s="34" t="str">
        <f ca="1">+IF(OFFSET('Hygiene Data'!$E$14,0,10*ROW('Hygiene Data'!E132))="","",OFFSET('Hygiene Data'!$E$14,0,10*ROW('Hygiene Data'!E132)))</f>
        <v/>
      </c>
      <c r="DX138" s="34" t="str">
        <f ca="1">+IF(OFFSET('Hygiene Data'!$F$12,0,10*ROW('Hygiene Data'!F132))="","",OFFSET('Hygiene Data'!$F$12,0,10*ROW('Hygiene Data'!F132)))</f>
        <v/>
      </c>
      <c r="DY138" s="34" t="str">
        <f ca="1">+IF(OFFSET('Hygiene Data'!$F$13,0,10*ROW('Hygiene Data'!F132))="","",OFFSET('Hygiene Data'!$F$13,0,10*ROW('Hygiene Data'!F132)))</f>
        <v/>
      </c>
      <c r="DZ138" s="34" t="str">
        <f ca="1">+IF(OFFSET('Hygiene Data'!$F$14,0,10*ROW('Hygiene Data'!F132))="","",OFFSET('Hygiene Data'!$F$14,0,10*ROW('Hygiene Data'!F132)))</f>
        <v/>
      </c>
      <c r="EA138" s="34" t="str">
        <f ca="1">+IF(OFFSET('Hygiene Data'!$G$12,0,10*ROW('Hygiene Data'!G132))="","",OFFSET('Hygiene Data'!$G$12,0,10*ROW('Hygiene Data'!G132)))</f>
        <v/>
      </c>
      <c r="EB138" s="34" t="str">
        <f ca="1">+IF(OFFSET('Hygiene Data'!$G$13,0,10*ROW('Hygiene Data'!G132))="","",OFFSET('Hygiene Data'!$G$13,0,10*ROW('Hygiene Data'!G132)))</f>
        <v/>
      </c>
      <c r="EC138" s="34" t="str">
        <f ca="1">+IF(OFFSET('Hygiene Data'!$G$14,0,10*ROW('Hygiene Data'!G132))="","",OFFSET('Hygiene Data'!$G$14,0,10*ROW('Hygiene Data'!G132)))</f>
        <v/>
      </c>
      <c r="ED138" s="34" t="str">
        <f ca="1">+IF(OFFSET('Hygiene Data'!$H$12,0,10*ROW('Hygiene Data'!H132))="","",OFFSET('Hygiene Data'!$H$12,0,10*ROW('Hygiene Data'!H132)))</f>
        <v/>
      </c>
      <c r="EE138" s="34" t="str">
        <f ca="1">+IF(OFFSET('Hygiene Data'!$H$13,0,10*ROW('Hygiene Data'!H132))="","",OFFSET('Hygiene Data'!$H$13,0,10*ROW('Hygiene Data'!H132)))</f>
        <v/>
      </c>
      <c r="EF138" s="34" t="str">
        <f ca="1">+IF(OFFSET('Hygiene Data'!$H$14,0,10*ROW('Hygiene Data'!H132))="","",OFFSET('Hygiene Data'!$H$14,0,10*ROW('Hygiene Data'!H132)))</f>
        <v/>
      </c>
    </row>
    <row r="139" spans="1:136" x14ac:dyDescent="0.25">
      <c r="A139" s="57" t="str">
        <f ca="1">+IF(OFFSET('Water Data'!$B$1,0,10*ROW('Water Data'!B136))="","",OFFSET('Water Data'!$B$1,0,10*ROW('Water Data'!B136)))</f>
        <v/>
      </c>
      <c r="B139" s="57" t="str">
        <f ca="1">+IF(OFFSET('Water Data'!$A$3,0,10*ROW('Water Data'!A136))="","",OFFSET('Water Data'!$A$3,0,10*ROW('Water Data'!A136)))</f>
        <v/>
      </c>
      <c r="C139" s="57" t="str">
        <f ca="1">+IF(OFFSET('Water Data'!$C$3,0,10*ROW('Water Data'!C136))="","",OFFSET('Water Data'!$C$3,0,10*ROW('Water Data'!C136)))</f>
        <v/>
      </c>
      <c r="D139" s="249" t="e">
        <f ca="1">+IF(AND(ISNUMBER(OFFSET('Water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9" t="e">
        <f ca="1">+IF(AND(ISNUMBER(OFFSET('Water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9" t="e">
        <f ca="1">+IF(AND(ISNUMBER(OFFSET('Water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9" t="e">
        <f ca="1">+IF(AND(ISNUMBER(OFFSET('Water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9" t="e">
        <f ca="1">+IF(AND(ISNUMBER(OFFSET('Water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9" t="e">
        <f ca="1">+IF(AND(ISNUMBER(OFFSET('Water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9" t="e">
        <f ca="1">+IF(AND(ISNUMBER(OFFSET('Water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9" t="e">
        <f ca="1">+IF(AND(ISNUMBER(OFFSET('Water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9" t="e">
        <f ca="1">+IF(AND(ISNUMBER(OFFSET('Water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9" t="e">
        <f ca="1">+IF(AND(ISNUMBER(OFFSET('Water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9" t="e">
        <f ca="1">+IF(AND(ISNUMBER(OFFSET('Water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9" t="e">
        <f ca="1">+IF(AND(ISNUMBER(OFFSET('Water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9" t="e">
        <f ca="1">+IF(AND(ISNUMBER(OFFSET('Water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9" t="e">
        <f ca="1">+IF(AND(ISNUMBER(OFFSET('Water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9" t="e">
        <f ca="1">+IF(AND(ISNUMBER(OFFSET('Water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9" t="e">
        <f ca="1">+IF(AND(ISNUMBER(OFFSET('Water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9" t="e">
        <f ca="1">+IF(AND(ISNUMBER(OFFSET('Water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9" t="e">
        <f ca="1">+IF(AND(ISNUMBER(OFFSET('Water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0" t="e">
        <f ca="1">+IF(AND(ISNUMBER(OFFSET('Sanitation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0" t="e">
        <f ca="1">+IF(AND(ISNUMBER(OFFSET('Sanitation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0" t="e">
        <f ca="1">+IF(AND(ISNUMBER(OFFSET('Sanitation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0" t="e">
        <f ca="1">+IF(AND(ISNUMBER(OFFSET('Sanitation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0" t="e">
        <f ca="1">+IF(AND(ISNUMBER(OFFSET('Sanitation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0" t="e">
        <f ca="1">+IF(AND(ISNUMBER(OFFSET('Sanitation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0" t="e">
        <f ca="1">+IF(AND(ISNUMBER(OFFSET('Sanitation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0" t="e">
        <f ca="1">+IF(AND(ISNUMBER(OFFSET('Sanitation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0" t="e">
        <f ca="1">+IF(AND(ISNUMBER(OFFSET('Sanitation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0" t="e">
        <f ca="1">+IF(AND(ISNUMBER(OFFSET('Sanitation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0" t="e">
        <f ca="1">+IF(AND(ISNUMBER(OFFSET('Sanitation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0" t="e">
        <f ca="1">+IF(AND(ISNUMBER(OFFSET('Sanitation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0" t="e">
        <f ca="1">+IF(AND(ISNUMBER(OFFSET('Sanitation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0" t="e">
        <f ca="1">+IF(AND(ISNUMBER(OFFSET('Sanitation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0" t="e">
        <f ca="1">+IF(AND(ISNUMBER(OFFSET('Sanitation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0" t="e">
        <f ca="1">+IF(AND(ISNUMBER(OFFSET('Sanitation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0" t="e">
        <f ca="1">+IF(AND(ISNUMBER(OFFSET('Sanitation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0" t="e">
        <f ca="1">+IF(AND(ISNUMBER(OFFSET('Sanitation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0" t="e">
        <f ca="1">+IF(AND(ISNUMBER(OFFSET('Sanitation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0" t="e">
        <f ca="1">+IF(AND(ISNUMBER(OFFSET('Sanitation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0" t="e">
        <f ca="1">+IF(AND(ISNUMBER(OFFSET('Sanitation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0" t="e">
        <f ca="1">+IF(AND(ISNUMBER(OFFSET('Sanitation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0" t="e">
        <f ca="1">+IF(AND(ISNUMBER(OFFSET('Sanitation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0" t="e">
        <f ca="1">+IF(AND(ISNUMBER(OFFSET('Sanitation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0" t="e">
        <f ca="1">+IF(AND(ISNUMBER(OFFSET('Sanitation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0" t="e">
        <f ca="1">+IF(AND(ISNUMBER(OFFSET('Sanitation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0" t="e">
        <f ca="1">+IF(AND(ISNUMBER(OFFSET('Sanitation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0" t="e">
        <f ca="1">+IF(AND(ISNUMBER(OFFSET('Sanitation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0" t="e">
        <f ca="1">+IF(AND(ISNUMBER(OFFSET('Sanitation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0" t="e">
        <f ca="1">+IF(AND(ISNUMBER(OFFSET('Sanitation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1" t="e">
        <f ca="1">+IF(AND(ISNUMBER(OFFSET('Hygiene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1" t="e">
        <f ca="1">+IF(AND(ISNUMBER(OFFSET('Hygiene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1" t="e">
        <f ca="1">+IF(AND(ISNUMBER(OFFSET('Hygiene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1" t="e">
        <f ca="1">+IF(AND(ISNUMBER(OFFSET('Hygiene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1" t="e">
        <f ca="1">+IF(AND(ISNUMBER(OFFSET('Hygiene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1" t="e">
        <f ca="1">+IF(AND(ISNUMBER(OFFSET('Hygiene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1" t="e">
        <f ca="1">+IF(AND(ISNUMBER(OFFSET('Hygiene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1" t="e">
        <f ca="1">+IF(AND(ISNUMBER(OFFSET('Hygiene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1" t="e">
        <f ca="1">+IF(AND(ISNUMBER(OFFSET('Hygiene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1" t="e">
        <f ca="1">+IF(AND(ISNUMBER(OFFSET('Hygiene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1" t="e">
        <f ca="1">+IF(AND(ISNUMBER(OFFSET('Hygiene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1" t="e">
        <f ca="1">+IF(AND(ISNUMBER(OFFSET('Hygiene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1" t="e">
        <f ca="1">+IF(AND(ISNUMBER(OFFSET('Hygiene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1" t="e">
        <f ca="1">+IF(AND(ISNUMBER(OFFSET('Hygiene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1" t="e">
        <f ca="1">+IF(AND(ISNUMBER(OFFSET('Hygiene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1" t="e">
        <f ca="1">+IF(AND(ISNUMBER(OFFSET('Hygiene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1" t="e">
        <f ca="1">+IF(AND(ISNUMBER(OFFSET('Hygiene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1" t="e">
        <f ca="1">+IF(AND(ISNUMBER(OFFSET('Hygiene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1">+IF(OFFSET('Water Data'!$C$28,0,10*ROW('Water Data'!C133))="","",OFFSET('Water Data'!$C$28,0,10*ROW('Water Data'!C133)))</f>
        <v/>
      </c>
      <c r="BT139" s="34" t="str">
        <f ca="1">+IF(OFFSET('Water Data'!$C$29,0,10*ROW('Water Data'!C133))="","",OFFSET('Water Data'!$C$29,0,10*ROW('Water Data'!C133)))</f>
        <v/>
      </c>
      <c r="BU139" s="34" t="str">
        <f ca="1">+IF(OFFSET('Water Data'!$C$30,0,10*ROW('Water Data'!C133))="","",OFFSET('Water Data'!$C$30,0,10*ROW('Water Data'!C133)))</f>
        <v/>
      </c>
      <c r="BV139" s="34" t="str">
        <f ca="1">+IF(OFFSET('Water Data'!$D$28,0,10*ROW('Water Data'!D133))="","",OFFSET('Water Data'!$D$28,0,10*ROW('Water Data'!D133)))</f>
        <v/>
      </c>
      <c r="BW139" s="34" t="str">
        <f ca="1">+IF(OFFSET('Water Data'!$D$29,0,10*ROW('Water Data'!D133))="","",OFFSET('Water Data'!$D$29,0,10*ROW('Water Data'!D133)))</f>
        <v/>
      </c>
      <c r="BX139" s="34" t="str">
        <f ca="1">+IF(OFFSET('Water Data'!$D$30,0,10*ROW('Water Data'!D133))="","",OFFSET('Water Data'!$D$30,0,10*ROW('Water Data'!D133)))</f>
        <v/>
      </c>
      <c r="BY139" s="34" t="str">
        <f ca="1">+IF(OFFSET('Water Data'!$E$28,0,10*ROW('Water Data'!E133))="","",OFFSET('Water Data'!$E$28,0,10*ROW('Water Data'!E133)))</f>
        <v/>
      </c>
      <c r="BZ139" s="34" t="str">
        <f ca="1">+IF(OFFSET('Water Data'!$E$29,0,10*ROW('Water Data'!E133))="","",OFFSET('Water Data'!$E$29,0,10*ROW('Water Data'!E133)))</f>
        <v/>
      </c>
      <c r="CA139" s="34" t="str">
        <f ca="1">+IF(OFFSET('Water Data'!$E$30,0,10*ROW('Water Data'!E133))="","",OFFSET('Water Data'!$E$30,0,10*ROW('Water Data'!E133)))</f>
        <v/>
      </c>
      <c r="CB139" s="34" t="str">
        <f ca="1">+IF(OFFSET('Water Data'!$F$28,0,10*ROW('Water Data'!F133))="","",OFFSET('Water Data'!$F$28,0,10*ROW('Water Data'!F133)))</f>
        <v/>
      </c>
      <c r="CC139" s="34" t="str">
        <f ca="1">+IF(OFFSET('Water Data'!$F$29,0,10*ROW('Water Data'!F133))="","",OFFSET('Water Data'!$F$29,0,10*ROW('Water Data'!F133)))</f>
        <v/>
      </c>
      <c r="CD139" s="34" t="str">
        <f ca="1">+IF(OFFSET('Water Data'!$F$30,0,10*ROW('Water Data'!F133))="","",OFFSET('Water Data'!$F$30,0,10*ROW('Water Data'!F133)))</f>
        <v/>
      </c>
      <c r="CE139" s="34" t="str">
        <f ca="1">+IF(OFFSET('Water Data'!$G$28,0,10*ROW('Water Data'!G133))="","",OFFSET('Water Data'!$G$28,0,10*ROW('Water Data'!G133)))</f>
        <v/>
      </c>
      <c r="CF139" s="34" t="str">
        <f ca="1">+IF(OFFSET('Water Data'!$G$29,0,10*ROW('Water Data'!G133))="","",OFFSET('Water Data'!$G$29,0,10*ROW('Water Data'!G133)))</f>
        <v/>
      </c>
      <c r="CG139" s="34" t="str">
        <f ca="1">+IF(OFFSET('Water Data'!$G$30,0,10*ROW('Water Data'!G133))="","",OFFSET('Water Data'!$G$30,0,10*ROW('Water Data'!G133)))</f>
        <v/>
      </c>
      <c r="CH139" s="34" t="str">
        <f ca="1">+IF(OFFSET('Water Data'!$H$28,0,10*ROW('Water Data'!H133))="","",OFFSET('Water Data'!$H$28,0,10*ROW('Water Data'!H133)))</f>
        <v/>
      </c>
      <c r="CI139" s="34" t="str">
        <f ca="1">+IF(OFFSET('Water Data'!$H$29,0,10*ROW('Water Data'!H133))="","",OFFSET('Water Data'!$H$29,0,10*ROW('Water Data'!H133)))</f>
        <v/>
      </c>
      <c r="CJ139" s="34" t="str">
        <f ca="1">+IF(OFFSET('Water Data'!$H$30,0,10*ROW('Water Data'!H133))="","",OFFSET('Water Data'!$H$30,0,10*ROW('Water Data'!H133)))</f>
        <v/>
      </c>
      <c r="CK139" s="34" t="str">
        <f ca="1">+IF(OFFSET('Sanitation Data'!$C$29,0,10*ROW('Sanitation Data'!C133))="","",OFFSET('Sanitation Data'!$C$29,0,10*ROW('Sanitation Data'!C133)))</f>
        <v/>
      </c>
      <c r="CL139" s="34" t="str">
        <f ca="1">+IF(OFFSET('Sanitation Data'!$C$30,0,10*ROW('Sanitation Data'!C133))="","",OFFSET('Sanitation Data'!$C$30,0,10*ROW('Sanitation Data'!C133)))</f>
        <v/>
      </c>
      <c r="CM139" s="34" t="str">
        <f ca="1">+IF(OFFSET('Sanitation Data'!$C$31,0,10*ROW('Sanitation Data'!C133))="","",OFFSET('Sanitation Data'!$C$31,0,10*ROW('Sanitation Data'!C133)))</f>
        <v/>
      </c>
      <c r="CN139" s="34" t="str">
        <f ca="1">+IF(OFFSET('Sanitation Data'!$C$32,0,10*ROW('Sanitation Data'!C133))="","",OFFSET('Sanitation Data'!$C$32,0,10*ROW('Sanitation Data'!C133)))</f>
        <v/>
      </c>
      <c r="CO139" s="34" t="str">
        <f ca="1">+IF(OFFSET('Sanitation Data'!$C$33,0,10*ROW('Sanitation Data'!C133))="","",OFFSET('Sanitation Data'!$C$33,0,10*ROW('Sanitation Data'!C133)))</f>
        <v/>
      </c>
      <c r="CP139" s="34" t="str">
        <f ca="1">+IF(OFFSET('Sanitation Data'!$D$29,0,10*ROW('Sanitation Data'!D133))="","",OFFSET('Sanitation Data'!$D$29,0,10*ROW('Sanitation Data'!D133)))</f>
        <v/>
      </c>
      <c r="CQ139" s="34" t="str">
        <f ca="1">+IF(OFFSET('Sanitation Data'!$D$30,0,10*ROW('Sanitation Data'!D133))="","",OFFSET('Sanitation Data'!$D$30,0,10*ROW('Sanitation Data'!D133)))</f>
        <v/>
      </c>
      <c r="CR139" s="34" t="str">
        <f ca="1">+IF(OFFSET('Sanitation Data'!$D$31,0,10*ROW('Sanitation Data'!D133))="","",OFFSET('Sanitation Data'!$D$31,0,10*ROW('Sanitation Data'!D133)))</f>
        <v/>
      </c>
      <c r="CS139" s="34" t="str">
        <f ca="1">+IF(OFFSET('Sanitation Data'!$D$32,0,10*ROW('Sanitation Data'!D133))="","",OFFSET('Sanitation Data'!$D$32,0,10*ROW('Sanitation Data'!D133)))</f>
        <v/>
      </c>
      <c r="CT139" s="34" t="str">
        <f ca="1">+IF(OFFSET('Sanitation Data'!$D$33,0,10*ROW('Sanitation Data'!D133))="","",OFFSET('Sanitation Data'!$D$33,0,10*ROW('Sanitation Data'!D133)))</f>
        <v/>
      </c>
      <c r="CU139" s="34" t="str">
        <f ca="1">+IF(OFFSET('Sanitation Data'!$E$29,0,10*ROW('Sanitation Data'!E133))="","",OFFSET('Sanitation Data'!$E$29,0,10*ROW('Sanitation Data'!E133)))</f>
        <v/>
      </c>
      <c r="CV139" s="34" t="str">
        <f ca="1">+IF(OFFSET('Sanitation Data'!$E$30,0,10*ROW('Sanitation Data'!E133))="","",OFFSET('Sanitation Data'!$E$30,0,10*ROW('Sanitation Data'!E133)))</f>
        <v/>
      </c>
      <c r="CW139" s="34" t="str">
        <f ca="1">+IF(OFFSET('Sanitation Data'!$E$31,0,10*ROW('Sanitation Data'!E133))="","",OFFSET('Sanitation Data'!$E$31,0,10*ROW('Sanitation Data'!E133)))</f>
        <v/>
      </c>
      <c r="CX139" s="34" t="str">
        <f ca="1">+IF(OFFSET('Sanitation Data'!$E$32,0,10*ROW('Sanitation Data'!E133))="","",OFFSET('Sanitation Data'!$E$32,0,10*ROW('Sanitation Data'!E133)))</f>
        <v/>
      </c>
      <c r="CY139" s="34" t="str">
        <f ca="1">+IF(OFFSET('Sanitation Data'!$E$33,0,10*ROW('Sanitation Data'!E133))="","",OFFSET('Sanitation Data'!$E$33,0,10*ROW('Sanitation Data'!E133)))</f>
        <v/>
      </c>
      <c r="CZ139" s="34" t="str">
        <f ca="1">+IF(OFFSET('Sanitation Data'!$F$29,0,10*ROW('Sanitation Data'!F133))="","",OFFSET('Sanitation Data'!$F$29,0,10*ROW('Sanitation Data'!F133)))</f>
        <v/>
      </c>
      <c r="DA139" s="34" t="str">
        <f ca="1">+IF(OFFSET('Sanitation Data'!$F$30,0,10*ROW('Sanitation Data'!F133))="","",OFFSET('Sanitation Data'!$F$30,0,10*ROW('Sanitation Data'!F133)))</f>
        <v/>
      </c>
      <c r="DB139" s="34" t="str">
        <f ca="1">+IF(OFFSET('Sanitation Data'!$F$31,0,10*ROW('Sanitation Data'!F133))="","",OFFSET('Sanitation Data'!$F$31,0,10*ROW('Sanitation Data'!F133)))</f>
        <v/>
      </c>
      <c r="DC139" s="34" t="str">
        <f ca="1">+IF(OFFSET('Sanitation Data'!$F$32,0,10*ROW('Sanitation Data'!F133))="","",OFFSET('Sanitation Data'!$F$32,0,10*ROW('Sanitation Data'!F133)))</f>
        <v/>
      </c>
      <c r="DD139" s="34" t="str">
        <f ca="1">+IF(OFFSET('Sanitation Data'!$F$33,0,10*ROW('Sanitation Data'!F133))="","",OFFSET('Sanitation Data'!$F$33,0,10*ROW('Sanitation Data'!F133)))</f>
        <v/>
      </c>
      <c r="DE139" s="34" t="str">
        <f ca="1">+IF(OFFSET('Sanitation Data'!$G$29,0,10*ROW('Sanitation Data'!G133))="","",OFFSET('Sanitation Data'!$G$29,0,10*ROW('Sanitation Data'!G133)))</f>
        <v/>
      </c>
      <c r="DF139" s="34" t="str">
        <f ca="1">+IF(OFFSET('Sanitation Data'!$G$30,0,10*ROW('Sanitation Data'!G133))="","",OFFSET('Sanitation Data'!$G$30,0,10*ROW('Sanitation Data'!G133)))</f>
        <v/>
      </c>
      <c r="DG139" s="34" t="str">
        <f ca="1">+IF(OFFSET('Sanitation Data'!$G$31,0,10*ROW('Sanitation Data'!G133))="","",OFFSET('Sanitation Data'!$G$31,0,10*ROW('Sanitation Data'!G133)))</f>
        <v/>
      </c>
      <c r="DH139" s="34" t="str">
        <f ca="1">+IF(OFFSET('Sanitation Data'!$G$32,0,10*ROW('Sanitation Data'!G133))="","",OFFSET('Sanitation Data'!$G$32,0,10*ROW('Sanitation Data'!G133)))</f>
        <v/>
      </c>
      <c r="DI139" s="34" t="str">
        <f ca="1">+IF(OFFSET('Sanitation Data'!$G$33,0,10*ROW('Sanitation Data'!G133))="","",OFFSET('Sanitation Data'!$G$33,0,10*ROW('Sanitation Data'!G133)))</f>
        <v/>
      </c>
      <c r="DJ139" s="34" t="str">
        <f ca="1">+IF(OFFSET('Sanitation Data'!$H$29,0,10*ROW('Sanitation Data'!H133))="","",OFFSET('Sanitation Data'!$H$29,0,10*ROW('Sanitation Data'!H133)))</f>
        <v/>
      </c>
      <c r="DK139" s="34" t="str">
        <f ca="1">+IF(OFFSET('Sanitation Data'!$H$30,0,10*ROW('Sanitation Data'!H133))="","",OFFSET('Sanitation Data'!$H$30,0,10*ROW('Sanitation Data'!H133)))</f>
        <v/>
      </c>
      <c r="DL139" s="34" t="str">
        <f ca="1">+IF(OFFSET('Sanitation Data'!$H$31,0,10*ROW('Sanitation Data'!H133))="","",OFFSET('Sanitation Data'!$H$31,0,10*ROW('Sanitation Data'!H133)))</f>
        <v/>
      </c>
      <c r="DM139" s="34" t="str">
        <f ca="1">+IF(OFFSET('Sanitation Data'!$H$32,0,10*ROW('Sanitation Data'!H133))="","",OFFSET('Sanitation Data'!$H$32,0,10*ROW('Sanitation Data'!H133)))</f>
        <v/>
      </c>
      <c r="DN139" s="34" t="str">
        <f ca="1">+IF(OFFSET('Sanitation Data'!$H$33,0,10*ROW('Sanitation Data'!H133))="","",OFFSET('Sanitation Data'!$H$33,0,10*ROW('Sanitation Data'!H133)))</f>
        <v/>
      </c>
      <c r="DO139" s="34" t="str">
        <f ca="1">+IF(OFFSET('Hygiene Data'!$C$12,0,10*ROW('Hygiene Data'!C133))="","",OFFSET('Hygiene Data'!$C$12,0,10*ROW('Hygiene Data'!C133)))</f>
        <v/>
      </c>
      <c r="DP139" s="34" t="str">
        <f ca="1">+IF(OFFSET('Hygiene Data'!$C$13,0,10*ROW('Hygiene Data'!C133))="","",OFFSET('Hygiene Data'!$C$13,0,10*ROW('Hygiene Data'!C133)))</f>
        <v/>
      </c>
      <c r="DQ139" s="34" t="str">
        <f ca="1">+IF(OFFSET('Hygiene Data'!$C$14,0,10*ROW('Hygiene Data'!C133))="","",OFFSET('Hygiene Data'!$C$14,0,10*ROW('Hygiene Data'!C133)))</f>
        <v/>
      </c>
      <c r="DR139" s="34" t="str">
        <f ca="1">+IF(OFFSET('Hygiene Data'!$D$12,0,10*ROW('Hygiene Data'!D133))="","",OFFSET('Hygiene Data'!$D$12,0,10*ROW('Hygiene Data'!D133)))</f>
        <v/>
      </c>
      <c r="DS139" s="34" t="str">
        <f ca="1">+IF(OFFSET('Hygiene Data'!$D$13,0,10*ROW('Hygiene Data'!D133))="","",OFFSET('Hygiene Data'!$D$13,0,10*ROW('Hygiene Data'!D133)))</f>
        <v/>
      </c>
      <c r="DT139" s="34" t="str">
        <f ca="1">+IF(OFFSET('Hygiene Data'!$D$14,0,10*ROW('Hygiene Data'!D133))="","",OFFSET('Hygiene Data'!$D$14,0,10*ROW('Hygiene Data'!D133)))</f>
        <v/>
      </c>
      <c r="DU139" s="34" t="str">
        <f ca="1">+IF(OFFSET('Hygiene Data'!$E$12,0,10*ROW('Hygiene Data'!E133))="","",OFFSET('Hygiene Data'!$E$12,0,10*ROW('Hygiene Data'!E133)))</f>
        <v/>
      </c>
      <c r="DV139" s="34" t="str">
        <f ca="1">+IF(OFFSET('Hygiene Data'!$E$13,0,10*ROW('Hygiene Data'!E133))="","",OFFSET('Hygiene Data'!$E$13,0,10*ROW('Hygiene Data'!E133)))</f>
        <v/>
      </c>
      <c r="DW139" s="34" t="str">
        <f ca="1">+IF(OFFSET('Hygiene Data'!$E$14,0,10*ROW('Hygiene Data'!E133))="","",OFFSET('Hygiene Data'!$E$14,0,10*ROW('Hygiene Data'!E133)))</f>
        <v/>
      </c>
      <c r="DX139" s="34" t="str">
        <f ca="1">+IF(OFFSET('Hygiene Data'!$F$12,0,10*ROW('Hygiene Data'!F133))="","",OFFSET('Hygiene Data'!$F$12,0,10*ROW('Hygiene Data'!F133)))</f>
        <v/>
      </c>
      <c r="DY139" s="34" t="str">
        <f ca="1">+IF(OFFSET('Hygiene Data'!$F$13,0,10*ROW('Hygiene Data'!F133))="","",OFFSET('Hygiene Data'!$F$13,0,10*ROW('Hygiene Data'!F133)))</f>
        <v/>
      </c>
      <c r="DZ139" s="34" t="str">
        <f ca="1">+IF(OFFSET('Hygiene Data'!$F$14,0,10*ROW('Hygiene Data'!F133))="","",OFFSET('Hygiene Data'!$F$14,0,10*ROW('Hygiene Data'!F133)))</f>
        <v/>
      </c>
      <c r="EA139" s="34" t="str">
        <f ca="1">+IF(OFFSET('Hygiene Data'!$G$12,0,10*ROW('Hygiene Data'!G133))="","",OFFSET('Hygiene Data'!$G$12,0,10*ROW('Hygiene Data'!G133)))</f>
        <v/>
      </c>
      <c r="EB139" s="34" t="str">
        <f ca="1">+IF(OFFSET('Hygiene Data'!$G$13,0,10*ROW('Hygiene Data'!G133))="","",OFFSET('Hygiene Data'!$G$13,0,10*ROW('Hygiene Data'!G133)))</f>
        <v/>
      </c>
      <c r="EC139" s="34" t="str">
        <f ca="1">+IF(OFFSET('Hygiene Data'!$G$14,0,10*ROW('Hygiene Data'!G133))="","",OFFSET('Hygiene Data'!$G$14,0,10*ROW('Hygiene Data'!G133)))</f>
        <v/>
      </c>
      <c r="ED139" s="34" t="str">
        <f ca="1">+IF(OFFSET('Hygiene Data'!$H$12,0,10*ROW('Hygiene Data'!H133))="","",OFFSET('Hygiene Data'!$H$12,0,10*ROW('Hygiene Data'!H133)))</f>
        <v/>
      </c>
      <c r="EE139" s="34" t="str">
        <f ca="1">+IF(OFFSET('Hygiene Data'!$H$13,0,10*ROW('Hygiene Data'!H133))="","",OFFSET('Hygiene Data'!$H$13,0,10*ROW('Hygiene Data'!H133)))</f>
        <v/>
      </c>
      <c r="EF139" s="34" t="str">
        <f ca="1">+IF(OFFSET('Hygiene Data'!$H$14,0,10*ROW('Hygiene Data'!H133))="","",OFFSET('Hygiene Data'!$H$14,0,10*ROW('Hygiene Data'!H133)))</f>
        <v/>
      </c>
    </row>
    <row r="140" spans="1:136" x14ac:dyDescent="0.25">
      <c r="A140" s="57" t="str">
        <f ca="1">+IF(OFFSET('Water Data'!$B$1,0,10*ROW('Water Data'!B137))="","",OFFSET('Water Data'!$B$1,0,10*ROW('Water Data'!B137)))</f>
        <v/>
      </c>
      <c r="B140" s="57" t="str">
        <f ca="1">+IF(OFFSET('Water Data'!$A$3,0,10*ROW('Water Data'!A137))="","",OFFSET('Water Data'!$A$3,0,10*ROW('Water Data'!A137)))</f>
        <v/>
      </c>
      <c r="C140" s="57" t="str">
        <f ca="1">+IF(OFFSET('Water Data'!$C$3,0,10*ROW('Water Data'!C137))="","",OFFSET('Water Data'!$C$3,0,10*ROW('Water Data'!C137)))</f>
        <v/>
      </c>
      <c r="D140" s="249" t="e">
        <f ca="1">+IF(AND(ISNUMBER(OFFSET('Water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9" t="e">
        <f ca="1">+IF(AND(ISNUMBER(OFFSET('Water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9" t="e">
        <f ca="1">+IF(AND(ISNUMBER(OFFSET('Water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9" t="e">
        <f ca="1">+IF(AND(ISNUMBER(OFFSET('Water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9" t="e">
        <f ca="1">+IF(AND(ISNUMBER(OFFSET('Water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9" t="e">
        <f ca="1">+IF(AND(ISNUMBER(OFFSET('Water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9" t="e">
        <f ca="1">+IF(AND(ISNUMBER(OFFSET('Water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9" t="e">
        <f ca="1">+IF(AND(ISNUMBER(OFFSET('Water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9" t="e">
        <f ca="1">+IF(AND(ISNUMBER(OFFSET('Water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9" t="e">
        <f ca="1">+IF(AND(ISNUMBER(OFFSET('Water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9" t="e">
        <f ca="1">+IF(AND(ISNUMBER(OFFSET('Water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9" t="e">
        <f ca="1">+IF(AND(ISNUMBER(OFFSET('Water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9" t="e">
        <f ca="1">+IF(AND(ISNUMBER(OFFSET('Water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9" t="e">
        <f ca="1">+IF(AND(ISNUMBER(OFFSET('Water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9" t="e">
        <f ca="1">+IF(AND(ISNUMBER(OFFSET('Water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9" t="e">
        <f ca="1">+IF(AND(ISNUMBER(OFFSET('Water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9" t="e">
        <f ca="1">+IF(AND(ISNUMBER(OFFSET('Water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9" t="e">
        <f ca="1">+IF(AND(ISNUMBER(OFFSET('Water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0" t="e">
        <f ca="1">+IF(AND(ISNUMBER(OFFSET('Sanitation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0" t="e">
        <f ca="1">+IF(AND(ISNUMBER(OFFSET('Sanitation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0" t="e">
        <f ca="1">+IF(AND(ISNUMBER(OFFSET('Sanitation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0" t="e">
        <f ca="1">+IF(AND(ISNUMBER(OFFSET('Sanitation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0" t="e">
        <f ca="1">+IF(AND(ISNUMBER(OFFSET('Sanitation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0" t="e">
        <f ca="1">+IF(AND(ISNUMBER(OFFSET('Sanitation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0" t="e">
        <f ca="1">+IF(AND(ISNUMBER(OFFSET('Sanitation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0" t="e">
        <f ca="1">+IF(AND(ISNUMBER(OFFSET('Sanitation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0" t="e">
        <f ca="1">+IF(AND(ISNUMBER(OFFSET('Sanitation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0" t="e">
        <f ca="1">+IF(AND(ISNUMBER(OFFSET('Sanitation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0" t="e">
        <f ca="1">+IF(AND(ISNUMBER(OFFSET('Sanitation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0" t="e">
        <f ca="1">+IF(AND(ISNUMBER(OFFSET('Sanitation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0" t="e">
        <f ca="1">+IF(AND(ISNUMBER(OFFSET('Sanitation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0" t="e">
        <f ca="1">+IF(AND(ISNUMBER(OFFSET('Sanitation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0" t="e">
        <f ca="1">+IF(AND(ISNUMBER(OFFSET('Sanitation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0" t="e">
        <f ca="1">+IF(AND(ISNUMBER(OFFSET('Sanitation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0" t="e">
        <f ca="1">+IF(AND(ISNUMBER(OFFSET('Sanitation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0" t="e">
        <f ca="1">+IF(AND(ISNUMBER(OFFSET('Sanitation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0" t="e">
        <f ca="1">+IF(AND(ISNUMBER(OFFSET('Sanitation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0" t="e">
        <f ca="1">+IF(AND(ISNUMBER(OFFSET('Sanitation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0" t="e">
        <f ca="1">+IF(AND(ISNUMBER(OFFSET('Sanitation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0" t="e">
        <f ca="1">+IF(AND(ISNUMBER(OFFSET('Sanitation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0" t="e">
        <f ca="1">+IF(AND(ISNUMBER(OFFSET('Sanitation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0" t="e">
        <f ca="1">+IF(AND(ISNUMBER(OFFSET('Sanitation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0" t="e">
        <f ca="1">+IF(AND(ISNUMBER(OFFSET('Sanitation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0" t="e">
        <f ca="1">+IF(AND(ISNUMBER(OFFSET('Sanitation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0" t="e">
        <f ca="1">+IF(AND(ISNUMBER(OFFSET('Sanitation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0" t="e">
        <f ca="1">+IF(AND(ISNUMBER(OFFSET('Sanitation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0" t="e">
        <f ca="1">+IF(AND(ISNUMBER(OFFSET('Sanitation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0" t="e">
        <f ca="1">+IF(AND(ISNUMBER(OFFSET('Sanitation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1" t="e">
        <f ca="1">+IF(AND(ISNUMBER(OFFSET('Hygiene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1" t="e">
        <f ca="1">+IF(AND(ISNUMBER(OFFSET('Hygiene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1" t="e">
        <f ca="1">+IF(AND(ISNUMBER(OFFSET('Hygiene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1" t="e">
        <f ca="1">+IF(AND(ISNUMBER(OFFSET('Hygiene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1" t="e">
        <f ca="1">+IF(AND(ISNUMBER(OFFSET('Hygiene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1" t="e">
        <f ca="1">+IF(AND(ISNUMBER(OFFSET('Hygiene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1" t="e">
        <f ca="1">+IF(AND(ISNUMBER(OFFSET('Hygiene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1" t="e">
        <f ca="1">+IF(AND(ISNUMBER(OFFSET('Hygiene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1" t="e">
        <f ca="1">+IF(AND(ISNUMBER(OFFSET('Hygiene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1" t="e">
        <f ca="1">+IF(AND(ISNUMBER(OFFSET('Hygiene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1" t="e">
        <f ca="1">+IF(AND(ISNUMBER(OFFSET('Hygiene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1" t="e">
        <f ca="1">+IF(AND(ISNUMBER(OFFSET('Hygiene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1" t="e">
        <f ca="1">+IF(AND(ISNUMBER(OFFSET('Hygiene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1" t="e">
        <f ca="1">+IF(AND(ISNUMBER(OFFSET('Hygiene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1" t="e">
        <f ca="1">+IF(AND(ISNUMBER(OFFSET('Hygiene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1" t="e">
        <f ca="1">+IF(AND(ISNUMBER(OFFSET('Hygiene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1" t="e">
        <f ca="1">+IF(AND(ISNUMBER(OFFSET('Hygiene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1" t="e">
        <f ca="1">+IF(AND(ISNUMBER(OFFSET('Hygiene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1">+IF(OFFSET('Water Data'!$C$28,0,10*ROW('Water Data'!C134))="","",OFFSET('Water Data'!$C$28,0,10*ROW('Water Data'!C134)))</f>
        <v/>
      </c>
      <c r="BT140" s="34" t="str">
        <f ca="1">+IF(OFFSET('Water Data'!$C$29,0,10*ROW('Water Data'!C134))="","",OFFSET('Water Data'!$C$29,0,10*ROW('Water Data'!C134)))</f>
        <v/>
      </c>
      <c r="BU140" s="34" t="str">
        <f ca="1">+IF(OFFSET('Water Data'!$C$30,0,10*ROW('Water Data'!C134))="","",OFFSET('Water Data'!$C$30,0,10*ROW('Water Data'!C134)))</f>
        <v/>
      </c>
      <c r="BV140" s="34" t="str">
        <f ca="1">+IF(OFFSET('Water Data'!$D$28,0,10*ROW('Water Data'!D134))="","",OFFSET('Water Data'!$D$28,0,10*ROW('Water Data'!D134)))</f>
        <v/>
      </c>
      <c r="BW140" s="34" t="str">
        <f ca="1">+IF(OFFSET('Water Data'!$D$29,0,10*ROW('Water Data'!D134))="","",OFFSET('Water Data'!$D$29,0,10*ROW('Water Data'!D134)))</f>
        <v/>
      </c>
      <c r="BX140" s="34" t="str">
        <f ca="1">+IF(OFFSET('Water Data'!$D$30,0,10*ROW('Water Data'!D134))="","",OFFSET('Water Data'!$D$30,0,10*ROW('Water Data'!D134)))</f>
        <v/>
      </c>
      <c r="BY140" s="34" t="str">
        <f ca="1">+IF(OFFSET('Water Data'!$E$28,0,10*ROW('Water Data'!E134))="","",OFFSET('Water Data'!$E$28,0,10*ROW('Water Data'!E134)))</f>
        <v/>
      </c>
      <c r="BZ140" s="34" t="str">
        <f ca="1">+IF(OFFSET('Water Data'!$E$29,0,10*ROW('Water Data'!E134))="","",OFFSET('Water Data'!$E$29,0,10*ROW('Water Data'!E134)))</f>
        <v/>
      </c>
      <c r="CA140" s="34" t="str">
        <f ca="1">+IF(OFFSET('Water Data'!$E$30,0,10*ROW('Water Data'!E134))="","",OFFSET('Water Data'!$E$30,0,10*ROW('Water Data'!E134)))</f>
        <v/>
      </c>
      <c r="CB140" s="34" t="str">
        <f ca="1">+IF(OFFSET('Water Data'!$F$28,0,10*ROW('Water Data'!F134))="","",OFFSET('Water Data'!$F$28,0,10*ROW('Water Data'!F134)))</f>
        <v/>
      </c>
      <c r="CC140" s="34" t="str">
        <f ca="1">+IF(OFFSET('Water Data'!$F$29,0,10*ROW('Water Data'!F134))="","",OFFSET('Water Data'!$F$29,0,10*ROW('Water Data'!F134)))</f>
        <v/>
      </c>
      <c r="CD140" s="34" t="str">
        <f ca="1">+IF(OFFSET('Water Data'!$F$30,0,10*ROW('Water Data'!F134))="","",OFFSET('Water Data'!$F$30,0,10*ROW('Water Data'!F134)))</f>
        <v/>
      </c>
      <c r="CE140" s="34" t="str">
        <f ca="1">+IF(OFFSET('Water Data'!$G$28,0,10*ROW('Water Data'!G134))="","",OFFSET('Water Data'!$G$28,0,10*ROW('Water Data'!G134)))</f>
        <v/>
      </c>
      <c r="CF140" s="34" t="str">
        <f ca="1">+IF(OFFSET('Water Data'!$G$29,0,10*ROW('Water Data'!G134))="","",OFFSET('Water Data'!$G$29,0,10*ROW('Water Data'!G134)))</f>
        <v/>
      </c>
      <c r="CG140" s="34" t="str">
        <f ca="1">+IF(OFFSET('Water Data'!$G$30,0,10*ROW('Water Data'!G134))="","",OFFSET('Water Data'!$G$30,0,10*ROW('Water Data'!G134)))</f>
        <v/>
      </c>
      <c r="CH140" s="34" t="str">
        <f ca="1">+IF(OFFSET('Water Data'!$H$28,0,10*ROW('Water Data'!H134))="","",OFFSET('Water Data'!$H$28,0,10*ROW('Water Data'!H134)))</f>
        <v/>
      </c>
      <c r="CI140" s="34" t="str">
        <f ca="1">+IF(OFFSET('Water Data'!$H$29,0,10*ROW('Water Data'!H134))="","",OFFSET('Water Data'!$H$29,0,10*ROW('Water Data'!H134)))</f>
        <v/>
      </c>
      <c r="CJ140" s="34" t="str">
        <f ca="1">+IF(OFFSET('Water Data'!$H$30,0,10*ROW('Water Data'!H134))="","",OFFSET('Water Data'!$H$30,0,10*ROW('Water Data'!H134)))</f>
        <v/>
      </c>
      <c r="CK140" s="34" t="str">
        <f ca="1">+IF(OFFSET('Sanitation Data'!$C$29,0,10*ROW('Sanitation Data'!C134))="","",OFFSET('Sanitation Data'!$C$29,0,10*ROW('Sanitation Data'!C134)))</f>
        <v/>
      </c>
      <c r="CL140" s="34" t="str">
        <f ca="1">+IF(OFFSET('Sanitation Data'!$C$30,0,10*ROW('Sanitation Data'!C134))="","",OFFSET('Sanitation Data'!$C$30,0,10*ROW('Sanitation Data'!C134)))</f>
        <v/>
      </c>
      <c r="CM140" s="34" t="str">
        <f ca="1">+IF(OFFSET('Sanitation Data'!$C$31,0,10*ROW('Sanitation Data'!C134))="","",OFFSET('Sanitation Data'!$C$31,0,10*ROW('Sanitation Data'!C134)))</f>
        <v/>
      </c>
      <c r="CN140" s="34" t="str">
        <f ca="1">+IF(OFFSET('Sanitation Data'!$C$32,0,10*ROW('Sanitation Data'!C134))="","",OFFSET('Sanitation Data'!$C$32,0,10*ROW('Sanitation Data'!C134)))</f>
        <v/>
      </c>
      <c r="CO140" s="34" t="str">
        <f ca="1">+IF(OFFSET('Sanitation Data'!$C$33,0,10*ROW('Sanitation Data'!C134))="","",OFFSET('Sanitation Data'!$C$33,0,10*ROW('Sanitation Data'!C134)))</f>
        <v/>
      </c>
      <c r="CP140" s="34" t="str">
        <f ca="1">+IF(OFFSET('Sanitation Data'!$D$29,0,10*ROW('Sanitation Data'!D134))="","",OFFSET('Sanitation Data'!$D$29,0,10*ROW('Sanitation Data'!D134)))</f>
        <v/>
      </c>
      <c r="CQ140" s="34" t="str">
        <f ca="1">+IF(OFFSET('Sanitation Data'!$D$30,0,10*ROW('Sanitation Data'!D134))="","",OFFSET('Sanitation Data'!$D$30,0,10*ROW('Sanitation Data'!D134)))</f>
        <v/>
      </c>
      <c r="CR140" s="34" t="str">
        <f ca="1">+IF(OFFSET('Sanitation Data'!$D$31,0,10*ROW('Sanitation Data'!D134))="","",OFFSET('Sanitation Data'!$D$31,0,10*ROW('Sanitation Data'!D134)))</f>
        <v/>
      </c>
      <c r="CS140" s="34" t="str">
        <f ca="1">+IF(OFFSET('Sanitation Data'!$D$32,0,10*ROW('Sanitation Data'!D134))="","",OFFSET('Sanitation Data'!$D$32,0,10*ROW('Sanitation Data'!D134)))</f>
        <v/>
      </c>
      <c r="CT140" s="34" t="str">
        <f ca="1">+IF(OFFSET('Sanitation Data'!$D$33,0,10*ROW('Sanitation Data'!D134))="","",OFFSET('Sanitation Data'!$D$33,0,10*ROW('Sanitation Data'!D134)))</f>
        <v/>
      </c>
      <c r="CU140" s="34" t="str">
        <f ca="1">+IF(OFFSET('Sanitation Data'!$E$29,0,10*ROW('Sanitation Data'!E134))="","",OFFSET('Sanitation Data'!$E$29,0,10*ROW('Sanitation Data'!E134)))</f>
        <v/>
      </c>
      <c r="CV140" s="34" t="str">
        <f ca="1">+IF(OFFSET('Sanitation Data'!$E$30,0,10*ROW('Sanitation Data'!E134))="","",OFFSET('Sanitation Data'!$E$30,0,10*ROW('Sanitation Data'!E134)))</f>
        <v/>
      </c>
      <c r="CW140" s="34" t="str">
        <f ca="1">+IF(OFFSET('Sanitation Data'!$E$31,0,10*ROW('Sanitation Data'!E134))="","",OFFSET('Sanitation Data'!$E$31,0,10*ROW('Sanitation Data'!E134)))</f>
        <v/>
      </c>
      <c r="CX140" s="34" t="str">
        <f ca="1">+IF(OFFSET('Sanitation Data'!$E$32,0,10*ROW('Sanitation Data'!E134))="","",OFFSET('Sanitation Data'!$E$32,0,10*ROW('Sanitation Data'!E134)))</f>
        <v/>
      </c>
      <c r="CY140" s="34" t="str">
        <f ca="1">+IF(OFFSET('Sanitation Data'!$E$33,0,10*ROW('Sanitation Data'!E134))="","",OFFSET('Sanitation Data'!$E$33,0,10*ROW('Sanitation Data'!E134)))</f>
        <v/>
      </c>
      <c r="CZ140" s="34" t="str">
        <f ca="1">+IF(OFFSET('Sanitation Data'!$F$29,0,10*ROW('Sanitation Data'!F134))="","",OFFSET('Sanitation Data'!$F$29,0,10*ROW('Sanitation Data'!F134)))</f>
        <v/>
      </c>
      <c r="DA140" s="34" t="str">
        <f ca="1">+IF(OFFSET('Sanitation Data'!$F$30,0,10*ROW('Sanitation Data'!F134))="","",OFFSET('Sanitation Data'!$F$30,0,10*ROW('Sanitation Data'!F134)))</f>
        <v/>
      </c>
      <c r="DB140" s="34" t="str">
        <f ca="1">+IF(OFFSET('Sanitation Data'!$F$31,0,10*ROW('Sanitation Data'!F134))="","",OFFSET('Sanitation Data'!$F$31,0,10*ROW('Sanitation Data'!F134)))</f>
        <v/>
      </c>
      <c r="DC140" s="34" t="str">
        <f ca="1">+IF(OFFSET('Sanitation Data'!$F$32,0,10*ROW('Sanitation Data'!F134))="","",OFFSET('Sanitation Data'!$F$32,0,10*ROW('Sanitation Data'!F134)))</f>
        <v/>
      </c>
      <c r="DD140" s="34" t="str">
        <f ca="1">+IF(OFFSET('Sanitation Data'!$F$33,0,10*ROW('Sanitation Data'!F134))="","",OFFSET('Sanitation Data'!$F$33,0,10*ROW('Sanitation Data'!F134)))</f>
        <v/>
      </c>
      <c r="DE140" s="34" t="str">
        <f ca="1">+IF(OFFSET('Sanitation Data'!$G$29,0,10*ROW('Sanitation Data'!G134))="","",OFFSET('Sanitation Data'!$G$29,0,10*ROW('Sanitation Data'!G134)))</f>
        <v/>
      </c>
      <c r="DF140" s="34" t="str">
        <f ca="1">+IF(OFFSET('Sanitation Data'!$G$30,0,10*ROW('Sanitation Data'!G134))="","",OFFSET('Sanitation Data'!$G$30,0,10*ROW('Sanitation Data'!G134)))</f>
        <v/>
      </c>
      <c r="DG140" s="34" t="str">
        <f ca="1">+IF(OFFSET('Sanitation Data'!$G$31,0,10*ROW('Sanitation Data'!G134))="","",OFFSET('Sanitation Data'!$G$31,0,10*ROW('Sanitation Data'!G134)))</f>
        <v/>
      </c>
      <c r="DH140" s="34" t="str">
        <f ca="1">+IF(OFFSET('Sanitation Data'!$G$32,0,10*ROW('Sanitation Data'!G134))="","",OFFSET('Sanitation Data'!$G$32,0,10*ROW('Sanitation Data'!G134)))</f>
        <v/>
      </c>
      <c r="DI140" s="34" t="str">
        <f ca="1">+IF(OFFSET('Sanitation Data'!$G$33,0,10*ROW('Sanitation Data'!G134))="","",OFFSET('Sanitation Data'!$G$33,0,10*ROW('Sanitation Data'!G134)))</f>
        <v/>
      </c>
      <c r="DJ140" s="34" t="str">
        <f ca="1">+IF(OFFSET('Sanitation Data'!$H$29,0,10*ROW('Sanitation Data'!H134))="","",OFFSET('Sanitation Data'!$H$29,0,10*ROW('Sanitation Data'!H134)))</f>
        <v/>
      </c>
      <c r="DK140" s="34" t="str">
        <f ca="1">+IF(OFFSET('Sanitation Data'!$H$30,0,10*ROW('Sanitation Data'!H134))="","",OFFSET('Sanitation Data'!$H$30,0,10*ROW('Sanitation Data'!H134)))</f>
        <v/>
      </c>
      <c r="DL140" s="34" t="str">
        <f ca="1">+IF(OFFSET('Sanitation Data'!$H$31,0,10*ROW('Sanitation Data'!H134))="","",OFFSET('Sanitation Data'!$H$31,0,10*ROW('Sanitation Data'!H134)))</f>
        <v/>
      </c>
      <c r="DM140" s="34" t="str">
        <f ca="1">+IF(OFFSET('Sanitation Data'!$H$32,0,10*ROW('Sanitation Data'!H134))="","",OFFSET('Sanitation Data'!$H$32,0,10*ROW('Sanitation Data'!H134)))</f>
        <v/>
      </c>
      <c r="DN140" s="34" t="str">
        <f ca="1">+IF(OFFSET('Sanitation Data'!$H$33,0,10*ROW('Sanitation Data'!H134))="","",OFFSET('Sanitation Data'!$H$33,0,10*ROW('Sanitation Data'!H134)))</f>
        <v/>
      </c>
      <c r="DO140" s="34" t="str">
        <f ca="1">+IF(OFFSET('Hygiene Data'!$C$12,0,10*ROW('Hygiene Data'!C134))="","",OFFSET('Hygiene Data'!$C$12,0,10*ROW('Hygiene Data'!C134)))</f>
        <v/>
      </c>
      <c r="DP140" s="34" t="str">
        <f ca="1">+IF(OFFSET('Hygiene Data'!$C$13,0,10*ROW('Hygiene Data'!C134))="","",OFFSET('Hygiene Data'!$C$13,0,10*ROW('Hygiene Data'!C134)))</f>
        <v/>
      </c>
      <c r="DQ140" s="34" t="str">
        <f ca="1">+IF(OFFSET('Hygiene Data'!$C$14,0,10*ROW('Hygiene Data'!C134))="","",OFFSET('Hygiene Data'!$C$14,0,10*ROW('Hygiene Data'!C134)))</f>
        <v/>
      </c>
      <c r="DR140" s="34" t="str">
        <f ca="1">+IF(OFFSET('Hygiene Data'!$D$12,0,10*ROW('Hygiene Data'!D134))="","",OFFSET('Hygiene Data'!$D$12,0,10*ROW('Hygiene Data'!D134)))</f>
        <v/>
      </c>
      <c r="DS140" s="34" t="str">
        <f ca="1">+IF(OFFSET('Hygiene Data'!$D$13,0,10*ROW('Hygiene Data'!D134))="","",OFFSET('Hygiene Data'!$D$13,0,10*ROW('Hygiene Data'!D134)))</f>
        <v/>
      </c>
      <c r="DT140" s="34" t="str">
        <f ca="1">+IF(OFFSET('Hygiene Data'!$D$14,0,10*ROW('Hygiene Data'!D134))="","",OFFSET('Hygiene Data'!$D$14,0,10*ROW('Hygiene Data'!D134)))</f>
        <v/>
      </c>
      <c r="DU140" s="34" t="str">
        <f ca="1">+IF(OFFSET('Hygiene Data'!$E$12,0,10*ROW('Hygiene Data'!E134))="","",OFFSET('Hygiene Data'!$E$12,0,10*ROW('Hygiene Data'!E134)))</f>
        <v/>
      </c>
      <c r="DV140" s="34" t="str">
        <f ca="1">+IF(OFFSET('Hygiene Data'!$E$13,0,10*ROW('Hygiene Data'!E134))="","",OFFSET('Hygiene Data'!$E$13,0,10*ROW('Hygiene Data'!E134)))</f>
        <v/>
      </c>
      <c r="DW140" s="34" t="str">
        <f ca="1">+IF(OFFSET('Hygiene Data'!$E$14,0,10*ROW('Hygiene Data'!E134))="","",OFFSET('Hygiene Data'!$E$14,0,10*ROW('Hygiene Data'!E134)))</f>
        <v/>
      </c>
      <c r="DX140" s="34" t="str">
        <f ca="1">+IF(OFFSET('Hygiene Data'!$F$12,0,10*ROW('Hygiene Data'!F134))="","",OFFSET('Hygiene Data'!$F$12,0,10*ROW('Hygiene Data'!F134)))</f>
        <v/>
      </c>
      <c r="DY140" s="34" t="str">
        <f ca="1">+IF(OFFSET('Hygiene Data'!$F$13,0,10*ROW('Hygiene Data'!F134))="","",OFFSET('Hygiene Data'!$F$13,0,10*ROW('Hygiene Data'!F134)))</f>
        <v/>
      </c>
      <c r="DZ140" s="34" t="str">
        <f ca="1">+IF(OFFSET('Hygiene Data'!$F$14,0,10*ROW('Hygiene Data'!F134))="","",OFFSET('Hygiene Data'!$F$14,0,10*ROW('Hygiene Data'!F134)))</f>
        <v/>
      </c>
      <c r="EA140" s="34" t="str">
        <f ca="1">+IF(OFFSET('Hygiene Data'!$G$12,0,10*ROW('Hygiene Data'!G134))="","",OFFSET('Hygiene Data'!$G$12,0,10*ROW('Hygiene Data'!G134)))</f>
        <v/>
      </c>
      <c r="EB140" s="34" t="str">
        <f ca="1">+IF(OFFSET('Hygiene Data'!$G$13,0,10*ROW('Hygiene Data'!G134))="","",OFFSET('Hygiene Data'!$G$13,0,10*ROW('Hygiene Data'!G134)))</f>
        <v/>
      </c>
      <c r="EC140" s="34" t="str">
        <f ca="1">+IF(OFFSET('Hygiene Data'!$G$14,0,10*ROW('Hygiene Data'!G134))="","",OFFSET('Hygiene Data'!$G$14,0,10*ROW('Hygiene Data'!G134)))</f>
        <v/>
      </c>
      <c r="ED140" s="34" t="str">
        <f ca="1">+IF(OFFSET('Hygiene Data'!$H$12,0,10*ROW('Hygiene Data'!H134))="","",OFFSET('Hygiene Data'!$H$12,0,10*ROW('Hygiene Data'!H134)))</f>
        <v/>
      </c>
      <c r="EE140" s="34" t="str">
        <f ca="1">+IF(OFFSET('Hygiene Data'!$H$13,0,10*ROW('Hygiene Data'!H134))="","",OFFSET('Hygiene Data'!$H$13,0,10*ROW('Hygiene Data'!H134)))</f>
        <v/>
      </c>
      <c r="EF140" s="34" t="str">
        <f ca="1">+IF(OFFSET('Hygiene Data'!$H$14,0,10*ROW('Hygiene Data'!H134))="","",OFFSET('Hygiene Data'!$H$14,0,10*ROW('Hygiene Data'!H134)))</f>
        <v/>
      </c>
    </row>
    <row r="141" spans="1:136" x14ac:dyDescent="0.25">
      <c r="A141" s="57" t="str">
        <f ca="1">+IF(OFFSET('Water Data'!$B$1,0,10*ROW('Water Data'!B138))="","",OFFSET('Water Data'!$B$1,0,10*ROW('Water Data'!B138)))</f>
        <v/>
      </c>
      <c r="B141" s="57" t="str">
        <f ca="1">+IF(OFFSET('Water Data'!$A$3,0,10*ROW('Water Data'!A138))="","",OFFSET('Water Data'!$A$3,0,10*ROW('Water Data'!A138)))</f>
        <v/>
      </c>
      <c r="C141" s="57" t="str">
        <f ca="1">+IF(OFFSET('Water Data'!$C$3,0,10*ROW('Water Data'!C138))="","",OFFSET('Water Data'!$C$3,0,10*ROW('Water Data'!C138)))</f>
        <v/>
      </c>
      <c r="D141" s="249" t="e">
        <f ca="1">+IF(AND(ISNUMBER(OFFSET('Water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9" t="e">
        <f ca="1">+IF(AND(ISNUMBER(OFFSET('Water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9" t="e">
        <f ca="1">+IF(AND(ISNUMBER(OFFSET('Water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9" t="e">
        <f ca="1">+IF(AND(ISNUMBER(OFFSET('Water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9" t="e">
        <f ca="1">+IF(AND(ISNUMBER(OFFSET('Water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9" t="e">
        <f ca="1">+IF(AND(ISNUMBER(OFFSET('Water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9" t="e">
        <f ca="1">+IF(AND(ISNUMBER(OFFSET('Water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9" t="e">
        <f ca="1">+IF(AND(ISNUMBER(OFFSET('Water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9" t="e">
        <f ca="1">+IF(AND(ISNUMBER(OFFSET('Water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9" t="e">
        <f ca="1">+IF(AND(ISNUMBER(OFFSET('Water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9" t="e">
        <f ca="1">+IF(AND(ISNUMBER(OFFSET('Water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9" t="e">
        <f ca="1">+IF(AND(ISNUMBER(OFFSET('Water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9" t="e">
        <f ca="1">+IF(AND(ISNUMBER(OFFSET('Water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9" t="e">
        <f ca="1">+IF(AND(ISNUMBER(OFFSET('Water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9" t="e">
        <f ca="1">+IF(AND(ISNUMBER(OFFSET('Water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9" t="e">
        <f ca="1">+IF(AND(ISNUMBER(OFFSET('Water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9" t="e">
        <f ca="1">+IF(AND(ISNUMBER(OFFSET('Water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9" t="e">
        <f ca="1">+IF(AND(ISNUMBER(OFFSET('Water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0" t="e">
        <f ca="1">+IF(AND(ISNUMBER(OFFSET('Sanitation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0" t="e">
        <f ca="1">+IF(AND(ISNUMBER(OFFSET('Sanitation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0" t="e">
        <f ca="1">+IF(AND(ISNUMBER(OFFSET('Sanitation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0" t="e">
        <f ca="1">+IF(AND(ISNUMBER(OFFSET('Sanitation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0" t="e">
        <f ca="1">+IF(AND(ISNUMBER(OFFSET('Sanitation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0" t="e">
        <f ca="1">+IF(AND(ISNUMBER(OFFSET('Sanitation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0" t="e">
        <f ca="1">+IF(AND(ISNUMBER(OFFSET('Sanitation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0" t="e">
        <f ca="1">+IF(AND(ISNUMBER(OFFSET('Sanitation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0" t="e">
        <f ca="1">+IF(AND(ISNUMBER(OFFSET('Sanitation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0" t="e">
        <f ca="1">+IF(AND(ISNUMBER(OFFSET('Sanitation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0" t="e">
        <f ca="1">+IF(AND(ISNUMBER(OFFSET('Sanitation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0" t="e">
        <f ca="1">+IF(AND(ISNUMBER(OFFSET('Sanitation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0" t="e">
        <f ca="1">+IF(AND(ISNUMBER(OFFSET('Sanitation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0" t="e">
        <f ca="1">+IF(AND(ISNUMBER(OFFSET('Sanitation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0" t="e">
        <f ca="1">+IF(AND(ISNUMBER(OFFSET('Sanitation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0" t="e">
        <f ca="1">+IF(AND(ISNUMBER(OFFSET('Sanitation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0" t="e">
        <f ca="1">+IF(AND(ISNUMBER(OFFSET('Sanitation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0" t="e">
        <f ca="1">+IF(AND(ISNUMBER(OFFSET('Sanitation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0" t="e">
        <f ca="1">+IF(AND(ISNUMBER(OFFSET('Sanitation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0" t="e">
        <f ca="1">+IF(AND(ISNUMBER(OFFSET('Sanitation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0" t="e">
        <f ca="1">+IF(AND(ISNUMBER(OFFSET('Sanitation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0" t="e">
        <f ca="1">+IF(AND(ISNUMBER(OFFSET('Sanitation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0" t="e">
        <f ca="1">+IF(AND(ISNUMBER(OFFSET('Sanitation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0" t="e">
        <f ca="1">+IF(AND(ISNUMBER(OFFSET('Sanitation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0" t="e">
        <f ca="1">+IF(AND(ISNUMBER(OFFSET('Sanitation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0" t="e">
        <f ca="1">+IF(AND(ISNUMBER(OFFSET('Sanitation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0" t="e">
        <f ca="1">+IF(AND(ISNUMBER(OFFSET('Sanitation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0" t="e">
        <f ca="1">+IF(AND(ISNUMBER(OFFSET('Sanitation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0" t="e">
        <f ca="1">+IF(AND(ISNUMBER(OFFSET('Sanitation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0" t="e">
        <f ca="1">+IF(AND(ISNUMBER(OFFSET('Sanitation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1" t="e">
        <f ca="1">+IF(AND(ISNUMBER(OFFSET('Hygiene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1" t="e">
        <f ca="1">+IF(AND(ISNUMBER(OFFSET('Hygiene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1" t="e">
        <f ca="1">+IF(AND(ISNUMBER(OFFSET('Hygiene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1" t="e">
        <f ca="1">+IF(AND(ISNUMBER(OFFSET('Hygiene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1" t="e">
        <f ca="1">+IF(AND(ISNUMBER(OFFSET('Hygiene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1" t="e">
        <f ca="1">+IF(AND(ISNUMBER(OFFSET('Hygiene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1" t="e">
        <f ca="1">+IF(AND(ISNUMBER(OFFSET('Hygiene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1" t="e">
        <f ca="1">+IF(AND(ISNUMBER(OFFSET('Hygiene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1" t="e">
        <f ca="1">+IF(AND(ISNUMBER(OFFSET('Hygiene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1" t="e">
        <f ca="1">+IF(AND(ISNUMBER(OFFSET('Hygiene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1" t="e">
        <f ca="1">+IF(AND(ISNUMBER(OFFSET('Hygiene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1" t="e">
        <f ca="1">+IF(AND(ISNUMBER(OFFSET('Hygiene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1" t="e">
        <f ca="1">+IF(AND(ISNUMBER(OFFSET('Hygiene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1" t="e">
        <f ca="1">+IF(AND(ISNUMBER(OFFSET('Hygiene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1" t="e">
        <f ca="1">+IF(AND(ISNUMBER(OFFSET('Hygiene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1" t="e">
        <f ca="1">+IF(AND(ISNUMBER(OFFSET('Hygiene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1" t="e">
        <f ca="1">+IF(AND(ISNUMBER(OFFSET('Hygiene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1" t="e">
        <f ca="1">+IF(AND(ISNUMBER(OFFSET('Hygiene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1">+IF(OFFSET('Water Data'!$C$28,0,10*ROW('Water Data'!C135))="","",OFFSET('Water Data'!$C$28,0,10*ROW('Water Data'!C135)))</f>
        <v/>
      </c>
      <c r="BT141" s="34" t="str">
        <f ca="1">+IF(OFFSET('Water Data'!$C$29,0,10*ROW('Water Data'!C135))="","",OFFSET('Water Data'!$C$29,0,10*ROW('Water Data'!C135)))</f>
        <v/>
      </c>
      <c r="BU141" s="34" t="str">
        <f ca="1">+IF(OFFSET('Water Data'!$C$30,0,10*ROW('Water Data'!C135))="","",OFFSET('Water Data'!$C$30,0,10*ROW('Water Data'!C135)))</f>
        <v/>
      </c>
      <c r="BV141" s="34" t="str">
        <f ca="1">+IF(OFFSET('Water Data'!$D$28,0,10*ROW('Water Data'!D135))="","",OFFSET('Water Data'!$D$28,0,10*ROW('Water Data'!D135)))</f>
        <v/>
      </c>
      <c r="BW141" s="34" t="str">
        <f ca="1">+IF(OFFSET('Water Data'!$D$29,0,10*ROW('Water Data'!D135))="","",OFFSET('Water Data'!$D$29,0,10*ROW('Water Data'!D135)))</f>
        <v/>
      </c>
      <c r="BX141" s="34" t="str">
        <f ca="1">+IF(OFFSET('Water Data'!$D$30,0,10*ROW('Water Data'!D135))="","",OFFSET('Water Data'!$D$30,0,10*ROW('Water Data'!D135)))</f>
        <v/>
      </c>
      <c r="BY141" s="34" t="str">
        <f ca="1">+IF(OFFSET('Water Data'!$E$28,0,10*ROW('Water Data'!E135))="","",OFFSET('Water Data'!$E$28,0,10*ROW('Water Data'!E135)))</f>
        <v/>
      </c>
      <c r="BZ141" s="34" t="str">
        <f ca="1">+IF(OFFSET('Water Data'!$E$29,0,10*ROW('Water Data'!E135))="","",OFFSET('Water Data'!$E$29,0,10*ROW('Water Data'!E135)))</f>
        <v/>
      </c>
      <c r="CA141" s="34" t="str">
        <f ca="1">+IF(OFFSET('Water Data'!$E$30,0,10*ROW('Water Data'!E135))="","",OFFSET('Water Data'!$E$30,0,10*ROW('Water Data'!E135)))</f>
        <v/>
      </c>
      <c r="CB141" s="34" t="str">
        <f ca="1">+IF(OFFSET('Water Data'!$F$28,0,10*ROW('Water Data'!F135))="","",OFFSET('Water Data'!$F$28,0,10*ROW('Water Data'!F135)))</f>
        <v/>
      </c>
      <c r="CC141" s="34" t="str">
        <f ca="1">+IF(OFFSET('Water Data'!$F$29,0,10*ROW('Water Data'!F135))="","",OFFSET('Water Data'!$F$29,0,10*ROW('Water Data'!F135)))</f>
        <v/>
      </c>
      <c r="CD141" s="34" t="str">
        <f ca="1">+IF(OFFSET('Water Data'!$F$30,0,10*ROW('Water Data'!F135))="","",OFFSET('Water Data'!$F$30,0,10*ROW('Water Data'!F135)))</f>
        <v/>
      </c>
      <c r="CE141" s="34" t="str">
        <f ca="1">+IF(OFFSET('Water Data'!$G$28,0,10*ROW('Water Data'!G135))="","",OFFSET('Water Data'!$G$28,0,10*ROW('Water Data'!G135)))</f>
        <v/>
      </c>
      <c r="CF141" s="34" t="str">
        <f ca="1">+IF(OFFSET('Water Data'!$G$29,0,10*ROW('Water Data'!G135))="","",OFFSET('Water Data'!$G$29,0,10*ROW('Water Data'!G135)))</f>
        <v/>
      </c>
      <c r="CG141" s="34" t="str">
        <f ca="1">+IF(OFFSET('Water Data'!$G$30,0,10*ROW('Water Data'!G135))="","",OFFSET('Water Data'!$G$30,0,10*ROW('Water Data'!G135)))</f>
        <v/>
      </c>
      <c r="CH141" s="34" t="str">
        <f ca="1">+IF(OFFSET('Water Data'!$H$28,0,10*ROW('Water Data'!H135))="","",OFFSET('Water Data'!$H$28,0,10*ROW('Water Data'!H135)))</f>
        <v/>
      </c>
      <c r="CI141" s="34" t="str">
        <f ca="1">+IF(OFFSET('Water Data'!$H$29,0,10*ROW('Water Data'!H135))="","",OFFSET('Water Data'!$H$29,0,10*ROW('Water Data'!H135)))</f>
        <v/>
      </c>
      <c r="CJ141" s="34" t="str">
        <f ca="1">+IF(OFFSET('Water Data'!$H$30,0,10*ROW('Water Data'!H135))="","",OFFSET('Water Data'!$H$30,0,10*ROW('Water Data'!H135)))</f>
        <v/>
      </c>
      <c r="CK141" s="34" t="str">
        <f ca="1">+IF(OFFSET('Sanitation Data'!$C$29,0,10*ROW('Sanitation Data'!C135))="","",OFFSET('Sanitation Data'!$C$29,0,10*ROW('Sanitation Data'!C135)))</f>
        <v/>
      </c>
      <c r="CL141" s="34" t="str">
        <f ca="1">+IF(OFFSET('Sanitation Data'!$C$30,0,10*ROW('Sanitation Data'!C135))="","",OFFSET('Sanitation Data'!$C$30,0,10*ROW('Sanitation Data'!C135)))</f>
        <v/>
      </c>
      <c r="CM141" s="34" t="str">
        <f ca="1">+IF(OFFSET('Sanitation Data'!$C$31,0,10*ROW('Sanitation Data'!C135))="","",OFFSET('Sanitation Data'!$C$31,0,10*ROW('Sanitation Data'!C135)))</f>
        <v/>
      </c>
      <c r="CN141" s="34" t="str">
        <f ca="1">+IF(OFFSET('Sanitation Data'!$C$32,0,10*ROW('Sanitation Data'!C135))="","",OFFSET('Sanitation Data'!$C$32,0,10*ROW('Sanitation Data'!C135)))</f>
        <v/>
      </c>
      <c r="CO141" s="34" t="str">
        <f ca="1">+IF(OFFSET('Sanitation Data'!$C$33,0,10*ROW('Sanitation Data'!C135))="","",OFFSET('Sanitation Data'!$C$33,0,10*ROW('Sanitation Data'!C135)))</f>
        <v/>
      </c>
      <c r="CP141" s="34" t="str">
        <f ca="1">+IF(OFFSET('Sanitation Data'!$D$29,0,10*ROW('Sanitation Data'!D135))="","",OFFSET('Sanitation Data'!$D$29,0,10*ROW('Sanitation Data'!D135)))</f>
        <v/>
      </c>
      <c r="CQ141" s="34" t="str">
        <f ca="1">+IF(OFFSET('Sanitation Data'!$D$30,0,10*ROW('Sanitation Data'!D135))="","",OFFSET('Sanitation Data'!$D$30,0,10*ROW('Sanitation Data'!D135)))</f>
        <v/>
      </c>
      <c r="CR141" s="34" t="str">
        <f ca="1">+IF(OFFSET('Sanitation Data'!$D$31,0,10*ROW('Sanitation Data'!D135))="","",OFFSET('Sanitation Data'!$D$31,0,10*ROW('Sanitation Data'!D135)))</f>
        <v/>
      </c>
      <c r="CS141" s="34" t="str">
        <f ca="1">+IF(OFFSET('Sanitation Data'!$D$32,0,10*ROW('Sanitation Data'!D135))="","",OFFSET('Sanitation Data'!$D$32,0,10*ROW('Sanitation Data'!D135)))</f>
        <v/>
      </c>
      <c r="CT141" s="34" t="str">
        <f ca="1">+IF(OFFSET('Sanitation Data'!$D$33,0,10*ROW('Sanitation Data'!D135))="","",OFFSET('Sanitation Data'!$D$33,0,10*ROW('Sanitation Data'!D135)))</f>
        <v/>
      </c>
      <c r="CU141" s="34" t="str">
        <f ca="1">+IF(OFFSET('Sanitation Data'!$E$29,0,10*ROW('Sanitation Data'!E135))="","",OFFSET('Sanitation Data'!$E$29,0,10*ROW('Sanitation Data'!E135)))</f>
        <v/>
      </c>
      <c r="CV141" s="34" t="str">
        <f ca="1">+IF(OFFSET('Sanitation Data'!$E$30,0,10*ROW('Sanitation Data'!E135))="","",OFFSET('Sanitation Data'!$E$30,0,10*ROW('Sanitation Data'!E135)))</f>
        <v/>
      </c>
      <c r="CW141" s="34" t="str">
        <f ca="1">+IF(OFFSET('Sanitation Data'!$E$31,0,10*ROW('Sanitation Data'!E135))="","",OFFSET('Sanitation Data'!$E$31,0,10*ROW('Sanitation Data'!E135)))</f>
        <v/>
      </c>
      <c r="CX141" s="34" t="str">
        <f ca="1">+IF(OFFSET('Sanitation Data'!$E$32,0,10*ROW('Sanitation Data'!E135))="","",OFFSET('Sanitation Data'!$E$32,0,10*ROW('Sanitation Data'!E135)))</f>
        <v/>
      </c>
      <c r="CY141" s="34" t="str">
        <f ca="1">+IF(OFFSET('Sanitation Data'!$E$33,0,10*ROW('Sanitation Data'!E135))="","",OFFSET('Sanitation Data'!$E$33,0,10*ROW('Sanitation Data'!E135)))</f>
        <v/>
      </c>
      <c r="CZ141" s="34" t="str">
        <f ca="1">+IF(OFFSET('Sanitation Data'!$F$29,0,10*ROW('Sanitation Data'!F135))="","",OFFSET('Sanitation Data'!$F$29,0,10*ROW('Sanitation Data'!F135)))</f>
        <v/>
      </c>
      <c r="DA141" s="34" t="str">
        <f ca="1">+IF(OFFSET('Sanitation Data'!$F$30,0,10*ROW('Sanitation Data'!F135))="","",OFFSET('Sanitation Data'!$F$30,0,10*ROW('Sanitation Data'!F135)))</f>
        <v/>
      </c>
      <c r="DB141" s="34" t="str">
        <f ca="1">+IF(OFFSET('Sanitation Data'!$F$31,0,10*ROW('Sanitation Data'!F135))="","",OFFSET('Sanitation Data'!$F$31,0,10*ROW('Sanitation Data'!F135)))</f>
        <v/>
      </c>
      <c r="DC141" s="34" t="str">
        <f ca="1">+IF(OFFSET('Sanitation Data'!$F$32,0,10*ROW('Sanitation Data'!F135))="","",OFFSET('Sanitation Data'!$F$32,0,10*ROW('Sanitation Data'!F135)))</f>
        <v/>
      </c>
      <c r="DD141" s="34" t="str">
        <f ca="1">+IF(OFFSET('Sanitation Data'!$F$33,0,10*ROW('Sanitation Data'!F135))="","",OFFSET('Sanitation Data'!$F$33,0,10*ROW('Sanitation Data'!F135)))</f>
        <v/>
      </c>
      <c r="DE141" s="34" t="str">
        <f ca="1">+IF(OFFSET('Sanitation Data'!$G$29,0,10*ROW('Sanitation Data'!G135))="","",OFFSET('Sanitation Data'!$G$29,0,10*ROW('Sanitation Data'!G135)))</f>
        <v/>
      </c>
      <c r="DF141" s="34" t="str">
        <f ca="1">+IF(OFFSET('Sanitation Data'!$G$30,0,10*ROW('Sanitation Data'!G135))="","",OFFSET('Sanitation Data'!$G$30,0,10*ROW('Sanitation Data'!G135)))</f>
        <v/>
      </c>
      <c r="DG141" s="34" t="str">
        <f ca="1">+IF(OFFSET('Sanitation Data'!$G$31,0,10*ROW('Sanitation Data'!G135))="","",OFFSET('Sanitation Data'!$G$31,0,10*ROW('Sanitation Data'!G135)))</f>
        <v/>
      </c>
      <c r="DH141" s="34" t="str">
        <f ca="1">+IF(OFFSET('Sanitation Data'!$G$32,0,10*ROW('Sanitation Data'!G135))="","",OFFSET('Sanitation Data'!$G$32,0,10*ROW('Sanitation Data'!G135)))</f>
        <v/>
      </c>
      <c r="DI141" s="34" t="str">
        <f ca="1">+IF(OFFSET('Sanitation Data'!$G$33,0,10*ROW('Sanitation Data'!G135))="","",OFFSET('Sanitation Data'!$G$33,0,10*ROW('Sanitation Data'!G135)))</f>
        <v/>
      </c>
      <c r="DJ141" s="34" t="str">
        <f ca="1">+IF(OFFSET('Sanitation Data'!$H$29,0,10*ROW('Sanitation Data'!H135))="","",OFFSET('Sanitation Data'!$H$29,0,10*ROW('Sanitation Data'!H135)))</f>
        <v/>
      </c>
      <c r="DK141" s="34" t="str">
        <f ca="1">+IF(OFFSET('Sanitation Data'!$H$30,0,10*ROW('Sanitation Data'!H135))="","",OFFSET('Sanitation Data'!$H$30,0,10*ROW('Sanitation Data'!H135)))</f>
        <v/>
      </c>
      <c r="DL141" s="34" t="str">
        <f ca="1">+IF(OFFSET('Sanitation Data'!$H$31,0,10*ROW('Sanitation Data'!H135))="","",OFFSET('Sanitation Data'!$H$31,0,10*ROW('Sanitation Data'!H135)))</f>
        <v/>
      </c>
      <c r="DM141" s="34" t="str">
        <f ca="1">+IF(OFFSET('Sanitation Data'!$H$32,0,10*ROW('Sanitation Data'!H135))="","",OFFSET('Sanitation Data'!$H$32,0,10*ROW('Sanitation Data'!H135)))</f>
        <v/>
      </c>
      <c r="DN141" s="34" t="str">
        <f ca="1">+IF(OFFSET('Sanitation Data'!$H$33,0,10*ROW('Sanitation Data'!H135))="","",OFFSET('Sanitation Data'!$H$33,0,10*ROW('Sanitation Data'!H135)))</f>
        <v/>
      </c>
      <c r="DO141" s="34" t="str">
        <f ca="1">+IF(OFFSET('Hygiene Data'!$C$12,0,10*ROW('Hygiene Data'!C135))="","",OFFSET('Hygiene Data'!$C$12,0,10*ROW('Hygiene Data'!C135)))</f>
        <v/>
      </c>
      <c r="DP141" s="34" t="str">
        <f ca="1">+IF(OFFSET('Hygiene Data'!$C$13,0,10*ROW('Hygiene Data'!C135))="","",OFFSET('Hygiene Data'!$C$13,0,10*ROW('Hygiene Data'!C135)))</f>
        <v/>
      </c>
      <c r="DQ141" s="34" t="str">
        <f ca="1">+IF(OFFSET('Hygiene Data'!$C$14,0,10*ROW('Hygiene Data'!C135))="","",OFFSET('Hygiene Data'!$C$14,0,10*ROW('Hygiene Data'!C135)))</f>
        <v/>
      </c>
      <c r="DR141" s="34" t="str">
        <f ca="1">+IF(OFFSET('Hygiene Data'!$D$12,0,10*ROW('Hygiene Data'!D135))="","",OFFSET('Hygiene Data'!$D$12,0,10*ROW('Hygiene Data'!D135)))</f>
        <v/>
      </c>
      <c r="DS141" s="34" t="str">
        <f ca="1">+IF(OFFSET('Hygiene Data'!$D$13,0,10*ROW('Hygiene Data'!D135))="","",OFFSET('Hygiene Data'!$D$13,0,10*ROW('Hygiene Data'!D135)))</f>
        <v/>
      </c>
      <c r="DT141" s="34" t="str">
        <f ca="1">+IF(OFFSET('Hygiene Data'!$D$14,0,10*ROW('Hygiene Data'!D135))="","",OFFSET('Hygiene Data'!$D$14,0,10*ROW('Hygiene Data'!D135)))</f>
        <v/>
      </c>
      <c r="DU141" s="34" t="str">
        <f ca="1">+IF(OFFSET('Hygiene Data'!$E$12,0,10*ROW('Hygiene Data'!E135))="","",OFFSET('Hygiene Data'!$E$12,0,10*ROW('Hygiene Data'!E135)))</f>
        <v/>
      </c>
      <c r="DV141" s="34" t="str">
        <f ca="1">+IF(OFFSET('Hygiene Data'!$E$13,0,10*ROW('Hygiene Data'!E135))="","",OFFSET('Hygiene Data'!$E$13,0,10*ROW('Hygiene Data'!E135)))</f>
        <v/>
      </c>
      <c r="DW141" s="34" t="str">
        <f ca="1">+IF(OFFSET('Hygiene Data'!$E$14,0,10*ROW('Hygiene Data'!E135))="","",OFFSET('Hygiene Data'!$E$14,0,10*ROW('Hygiene Data'!E135)))</f>
        <v/>
      </c>
      <c r="DX141" s="34" t="str">
        <f ca="1">+IF(OFFSET('Hygiene Data'!$F$12,0,10*ROW('Hygiene Data'!F135))="","",OFFSET('Hygiene Data'!$F$12,0,10*ROW('Hygiene Data'!F135)))</f>
        <v/>
      </c>
      <c r="DY141" s="34" t="str">
        <f ca="1">+IF(OFFSET('Hygiene Data'!$F$13,0,10*ROW('Hygiene Data'!F135))="","",OFFSET('Hygiene Data'!$F$13,0,10*ROW('Hygiene Data'!F135)))</f>
        <v/>
      </c>
      <c r="DZ141" s="34" t="str">
        <f ca="1">+IF(OFFSET('Hygiene Data'!$F$14,0,10*ROW('Hygiene Data'!F135))="","",OFFSET('Hygiene Data'!$F$14,0,10*ROW('Hygiene Data'!F135)))</f>
        <v/>
      </c>
      <c r="EA141" s="34" t="str">
        <f ca="1">+IF(OFFSET('Hygiene Data'!$G$12,0,10*ROW('Hygiene Data'!G135))="","",OFFSET('Hygiene Data'!$G$12,0,10*ROW('Hygiene Data'!G135)))</f>
        <v/>
      </c>
      <c r="EB141" s="34" t="str">
        <f ca="1">+IF(OFFSET('Hygiene Data'!$G$13,0,10*ROW('Hygiene Data'!G135))="","",OFFSET('Hygiene Data'!$G$13,0,10*ROW('Hygiene Data'!G135)))</f>
        <v/>
      </c>
      <c r="EC141" s="34" t="str">
        <f ca="1">+IF(OFFSET('Hygiene Data'!$G$14,0,10*ROW('Hygiene Data'!G135))="","",OFFSET('Hygiene Data'!$G$14,0,10*ROW('Hygiene Data'!G135)))</f>
        <v/>
      </c>
      <c r="ED141" s="34" t="str">
        <f ca="1">+IF(OFFSET('Hygiene Data'!$H$12,0,10*ROW('Hygiene Data'!H135))="","",OFFSET('Hygiene Data'!$H$12,0,10*ROW('Hygiene Data'!H135)))</f>
        <v/>
      </c>
      <c r="EE141" s="34" t="str">
        <f ca="1">+IF(OFFSET('Hygiene Data'!$H$13,0,10*ROW('Hygiene Data'!H135))="","",OFFSET('Hygiene Data'!$H$13,0,10*ROW('Hygiene Data'!H135)))</f>
        <v/>
      </c>
      <c r="EF141" s="34" t="str">
        <f ca="1">+IF(OFFSET('Hygiene Data'!$H$14,0,10*ROW('Hygiene Data'!H135))="","",OFFSET('Hygiene Data'!$H$14,0,10*ROW('Hygiene Data'!H135)))</f>
        <v/>
      </c>
    </row>
    <row r="142" spans="1:136" x14ac:dyDescent="0.25">
      <c r="A142" s="57" t="str">
        <f ca="1">+IF(OFFSET('Water Data'!$B$1,0,10*ROW('Water Data'!B139))="","",OFFSET('Water Data'!$B$1,0,10*ROW('Water Data'!B139)))</f>
        <v/>
      </c>
      <c r="B142" s="57" t="str">
        <f ca="1">+IF(OFFSET('Water Data'!$A$3,0,10*ROW('Water Data'!A139))="","",OFFSET('Water Data'!$A$3,0,10*ROW('Water Data'!A139)))</f>
        <v/>
      </c>
      <c r="C142" s="57" t="str">
        <f ca="1">+IF(OFFSET('Water Data'!$C$3,0,10*ROW('Water Data'!C139))="","",OFFSET('Water Data'!$C$3,0,10*ROW('Water Data'!C139)))</f>
        <v/>
      </c>
      <c r="D142" s="249" t="e">
        <f ca="1">+IF(AND(ISNUMBER(OFFSET('Water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9" t="e">
        <f ca="1">+IF(AND(ISNUMBER(OFFSET('Water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9" t="e">
        <f ca="1">+IF(AND(ISNUMBER(OFFSET('Water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9" t="e">
        <f ca="1">+IF(AND(ISNUMBER(OFFSET('Water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9" t="e">
        <f ca="1">+IF(AND(ISNUMBER(OFFSET('Water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9" t="e">
        <f ca="1">+IF(AND(ISNUMBER(OFFSET('Water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9" t="e">
        <f ca="1">+IF(AND(ISNUMBER(OFFSET('Water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9" t="e">
        <f ca="1">+IF(AND(ISNUMBER(OFFSET('Water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9" t="e">
        <f ca="1">+IF(AND(ISNUMBER(OFFSET('Water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9" t="e">
        <f ca="1">+IF(AND(ISNUMBER(OFFSET('Water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9" t="e">
        <f ca="1">+IF(AND(ISNUMBER(OFFSET('Water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9" t="e">
        <f ca="1">+IF(AND(ISNUMBER(OFFSET('Water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9" t="e">
        <f ca="1">+IF(AND(ISNUMBER(OFFSET('Water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9" t="e">
        <f ca="1">+IF(AND(ISNUMBER(OFFSET('Water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9" t="e">
        <f ca="1">+IF(AND(ISNUMBER(OFFSET('Water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9" t="e">
        <f ca="1">+IF(AND(ISNUMBER(OFFSET('Water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9" t="e">
        <f ca="1">+IF(AND(ISNUMBER(OFFSET('Water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9" t="e">
        <f ca="1">+IF(AND(ISNUMBER(OFFSET('Water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0" t="e">
        <f ca="1">+IF(AND(ISNUMBER(OFFSET('Sanitation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0" t="e">
        <f ca="1">+IF(AND(ISNUMBER(OFFSET('Sanitation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0" t="e">
        <f ca="1">+IF(AND(ISNUMBER(OFFSET('Sanitation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0" t="e">
        <f ca="1">+IF(AND(ISNUMBER(OFFSET('Sanitation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0" t="e">
        <f ca="1">+IF(AND(ISNUMBER(OFFSET('Sanitation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0" t="e">
        <f ca="1">+IF(AND(ISNUMBER(OFFSET('Sanitation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0" t="e">
        <f ca="1">+IF(AND(ISNUMBER(OFFSET('Sanitation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0" t="e">
        <f ca="1">+IF(AND(ISNUMBER(OFFSET('Sanitation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0" t="e">
        <f ca="1">+IF(AND(ISNUMBER(OFFSET('Sanitation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0" t="e">
        <f ca="1">+IF(AND(ISNUMBER(OFFSET('Sanitation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0" t="e">
        <f ca="1">+IF(AND(ISNUMBER(OFFSET('Sanitation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0" t="e">
        <f ca="1">+IF(AND(ISNUMBER(OFFSET('Sanitation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0" t="e">
        <f ca="1">+IF(AND(ISNUMBER(OFFSET('Sanitation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0" t="e">
        <f ca="1">+IF(AND(ISNUMBER(OFFSET('Sanitation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0" t="e">
        <f ca="1">+IF(AND(ISNUMBER(OFFSET('Sanitation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0" t="e">
        <f ca="1">+IF(AND(ISNUMBER(OFFSET('Sanitation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0" t="e">
        <f ca="1">+IF(AND(ISNUMBER(OFFSET('Sanitation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0" t="e">
        <f ca="1">+IF(AND(ISNUMBER(OFFSET('Sanitation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0" t="e">
        <f ca="1">+IF(AND(ISNUMBER(OFFSET('Sanitation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0" t="e">
        <f ca="1">+IF(AND(ISNUMBER(OFFSET('Sanitation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0" t="e">
        <f ca="1">+IF(AND(ISNUMBER(OFFSET('Sanitation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0" t="e">
        <f ca="1">+IF(AND(ISNUMBER(OFFSET('Sanitation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0" t="e">
        <f ca="1">+IF(AND(ISNUMBER(OFFSET('Sanitation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0" t="e">
        <f ca="1">+IF(AND(ISNUMBER(OFFSET('Sanitation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0" t="e">
        <f ca="1">+IF(AND(ISNUMBER(OFFSET('Sanitation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0" t="e">
        <f ca="1">+IF(AND(ISNUMBER(OFFSET('Sanitation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0" t="e">
        <f ca="1">+IF(AND(ISNUMBER(OFFSET('Sanitation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0" t="e">
        <f ca="1">+IF(AND(ISNUMBER(OFFSET('Sanitation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0" t="e">
        <f ca="1">+IF(AND(ISNUMBER(OFFSET('Sanitation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0" t="e">
        <f ca="1">+IF(AND(ISNUMBER(OFFSET('Sanitation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1" t="e">
        <f ca="1">+IF(AND(ISNUMBER(OFFSET('Hygiene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1" t="e">
        <f ca="1">+IF(AND(ISNUMBER(OFFSET('Hygiene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1" t="e">
        <f ca="1">+IF(AND(ISNUMBER(OFFSET('Hygiene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1" t="e">
        <f ca="1">+IF(AND(ISNUMBER(OFFSET('Hygiene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1" t="e">
        <f ca="1">+IF(AND(ISNUMBER(OFFSET('Hygiene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1" t="e">
        <f ca="1">+IF(AND(ISNUMBER(OFFSET('Hygiene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1" t="e">
        <f ca="1">+IF(AND(ISNUMBER(OFFSET('Hygiene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1" t="e">
        <f ca="1">+IF(AND(ISNUMBER(OFFSET('Hygiene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1" t="e">
        <f ca="1">+IF(AND(ISNUMBER(OFFSET('Hygiene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1" t="e">
        <f ca="1">+IF(AND(ISNUMBER(OFFSET('Hygiene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1" t="e">
        <f ca="1">+IF(AND(ISNUMBER(OFFSET('Hygiene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1" t="e">
        <f ca="1">+IF(AND(ISNUMBER(OFFSET('Hygiene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1" t="e">
        <f ca="1">+IF(AND(ISNUMBER(OFFSET('Hygiene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1" t="e">
        <f ca="1">+IF(AND(ISNUMBER(OFFSET('Hygiene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1" t="e">
        <f ca="1">+IF(AND(ISNUMBER(OFFSET('Hygiene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1" t="e">
        <f ca="1">+IF(AND(ISNUMBER(OFFSET('Hygiene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1" t="e">
        <f ca="1">+IF(AND(ISNUMBER(OFFSET('Hygiene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1" t="e">
        <f ca="1">+IF(AND(ISNUMBER(OFFSET('Hygiene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1">+IF(OFFSET('Water Data'!$C$28,0,10*ROW('Water Data'!C136))="","",OFFSET('Water Data'!$C$28,0,10*ROW('Water Data'!C136)))</f>
        <v/>
      </c>
      <c r="BT142" s="34" t="str">
        <f ca="1">+IF(OFFSET('Water Data'!$C$29,0,10*ROW('Water Data'!C136))="","",OFFSET('Water Data'!$C$29,0,10*ROW('Water Data'!C136)))</f>
        <v/>
      </c>
      <c r="BU142" s="34" t="str">
        <f ca="1">+IF(OFFSET('Water Data'!$C$30,0,10*ROW('Water Data'!C136))="","",OFFSET('Water Data'!$C$30,0,10*ROW('Water Data'!C136)))</f>
        <v/>
      </c>
      <c r="BV142" s="34" t="str">
        <f ca="1">+IF(OFFSET('Water Data'!$D$28,0,10*ROW('Water Data'!D136))="","",OFFSET('Water Data'!$D$28,0,10*ROW('Water Data'!D136)))</f>
        <v/>
      </c>
      <c r="BW142" s="34" t="str">
        <f ca="1">+IF(OFFSET('Water Data'!$D$29,0,10*ROW('Water Data'!D136))="","",OFFSET('Water Data'!$D$29,0,10*ROW('Water Data'!D136)))</f>
        <v/>
      </c>
      <c r="BX142" s="34" t="str">
        <f ca="1">+IF(OFFSET('Water Data'!$D$30,0,10*ROW('Water Data'!D136))="","",OFFSET('Water Data'!$D$30,0,10*ROW('Water Data'!D136)))</f>
        <v/>
      </c>
      <c r="BY142" s="34" t="str">
        <f ca="1">+IF(OFFSET('Water Data'!$E$28,0,10*ROW('Water Data'!E136))="","",OFFSET('Water Data'!$E$28,0,10*ROW('Water Data'!E136)))</f>
        <v/>
      </c>
      <c r="BZ142" s="34" t="str">
        <f ca="1">+IF(OFFSET('Water Data'!$E$29,0,10*ROW('Water Data'!E136))="","",OFFSET('Water Data'!$E$29,0,10*ROW('Water Data'!E136)))</f>
        <v/>
      </c>
      <c r="CA142" s="34" t="str">
        <f ca="1">+IF(OFFSET('Water Data'!$E$30,0,10*ROW('Water Data'!E136))="","",OFFSET('Water Data'!$E$30,0,10*ROW('Water Data'!E136)))</f>
        <v/>
      </c>
      <c r="CB142" s="34" t="str">
        <f ca="1">+IF(OFFSET('Water Data'!$F$28,0,10*ROW('Water Data'!F136))="","",OFFSET('Water Data'!$F$28,0,10*ROW('Water Data'!F136)))</f>
        <v/>
      </c>
      <c r="CC142" s="34" t="str">
        <f ca="1">+IF(OFFSET('Water Data'!$F$29,0,10*ROW('Water Data'!F136))="","",OFFSET('Water Data'!$F$29,0,10*ROW('Water Data'!F136)))</f>
        <v/>
      </c>
      <c r="CD142" s="34" t="str">
        <f ca="1">+IF(OFFSET('Water Data'!$F$30,0,10*ROW('Water Data'!F136))="","",OFFSET('Water Data'!$F$30,0,10*ROW('Water Data'!F136)))</f>
        <v/>
      </c>
      <c r="CE142" s="34" t="str">
        <f ca="1">+IF(OFFSET('Water Data'!$G$28,0,10*ROW('Water Data'!G136))="","",OFFSET('Water Data'!$G$28,0,10*ROW('Water Data'!G136)))</f>
        <v/>
      </c>
      <c r="CF142" s="34" t="str">
        <f ca="1">+IF(OFFSET('Water Data'!$G$29,0,10*ROW('Water Data'!G136))="","",OFFSET('Water Data'!$G$29,0,10*ROW('Water Data'!G136)))</f>
        <v/>
      </c>
      <c r="CG142" s="34" t="str">
        <f ca="1">+IF(OFFSET('Water Data'!$G$30,0,10*ROW('Water Data'!G136))="","",OFFSET('Water Data'!$G$30,0,10*ROW('Water Data'!G136)))</f>
        <v/>
      </c>
      <c r="CH142" s="34" t="str">
        <f ca="1">+IF(OFFSET('Water Data'!$H$28,0,10*ROW('Water Data'!H136))="","",OFFSET('Water Data'!$H$28,0,10*ROW('Water Data'!H136)))</f>
        <v/>
      </c>
      <c r="CI142" s="34" t="str">
        <f ca="1">+IF(OFFSET('Water Data'!$H$29,0,10*ROW('Water Data'!H136))="","",OFFSET('Water Data'!$H$29,0,10*ROW('Water Data'!H136)))</f>
        <v/>
      </c>
      <c r="CJ142" s="34" t="str">
        <f ca="1">+IF(OFFSET('Water Data'!$H$30,0,10*ROW('Water Data'!H136))="","",OFFSET('Water Data'!$H$30,0,10*ROW('Water Data'!H136)))</f>
        <v/>
      </c>
      <c r="CK142" s="34" t="str">
        <f ca="1">+IF(OFFSET('Sanitation Data'!$C$29,0,10*ROW('Sanitation Data'!C136))="","",OFFSET('Sanitation Data'!$C$29,0,10*ROW('Sanitation Data'!C136)))</f>
        <v/>
      </c>
      <c r="CL142" s="34" t="str">
        <f ca="1">+IF(OFFSET('Sanitation Data'!$C$30,0,10*ROW('Sanitation Data'!C136))="","",OFFSET('Sanitation Data'!$C$30,0,10*ROW('Sanitation Data'!C136)))</f>
        <v/>
      </c>
      <c r="CM142" s="34" t="str">
        <f ca="1">+IF(OFFSET('Sanitation Data'!$C$31,0,10*ROW('Sanitation Data'!C136))="","",OFFSET('Sanitation Data'!$C$31,0,10*ROW('Sanitation Data'!C136)))</f>
        <v/>
      </c>
      <c r="CN142" s="34" t="str">
        <f ca="1">+IF(OFFSET('Sanitation Data'!$C$32,0,10*ROW('Sanitation Data'!C136))="","",OFFSET('Sanitation Data'!$C$32,0,10*ROW('Sanitation Data'!C136)))</f>
        <v/>
      </c>
      <c r="CO142" s="34" t="str">
        <f ca="1">+IF(OFFSET('Sanitation Data'!$C$33,0,10*ROW('Sanitation Data'!C136))="","",OFFSET('Sanitation Data'!$C$33,0,10*ROW('Sanitation Data'!C136)))</f>
        <v/>
      </c>
      <c r="CP142" s="34" t="str">
        <f ca="1">+IF(OFFSET('Sanitation Data'!$D$29,0,10*ROW('Sanitation Data'!D136))="","",OFFSET('Sanitation Data'!$D$29,0,10*ROW('Sanitation Data'!D136)))</f>
        <v/>
      </c>
      <c r="CQ142" s="34" t="str">
        <f ca="1">+IF(OFFSET('Sanitation Data'!$D$30,0,10*ROW('Sanitation Data'!D136))="","",OFFSET('Sanitation Data'!$D$30,0,10*ROW('Sanitation Data'!D136)))</f>
        <v/>
      </c>
      <c r="CR142" s="34" t="str">
        <f ca="1">+IF(OFFSET('Sanitation Data'!$D$31,0,10*ROW('Sanitation Data'!D136))="","",OFFSET('Sanitation Data'!$D$31,0,10*ROW('Sanitation Data'!D136)))</f>
        <v/>
      </c>
      <c r="CS142" s="34" t="str">
        <f ca="1">+IF(OFFSET('Sanitation Data'!$D$32,0,10*ROW('Sanitation Data'!D136))="","",OFFSET('Sanitation Data'!$D$32,0,10*ROW('Sanitation Data'!D136)))</f>
        <v/>
      </c>
      <c r="CT142" s="34" t="str">
        <f ca="1">+IF(OFFSET('Sanitation Data'!$D$33,0,10*ROW('Sanitation Data'!D136))="","",OFFSET('Sanitation Data'!$D$33,0,10*ROW('Sanitation Data'!D136)))</f>
        <v/>
      </c>
      <c r="CU142" s="34" t="str">
        <f ca="1">+IF(OFFSET('Sanitation Data'!$E$29,0,10*ROW('Sanitation Data'!E136))="","",OFFSET('Sanitation Data'!$E$29,0,10*ROW('Sanitation Data'!E136)))</f>
        <v/>
      </c>
      <c r="CV142" s="34" t="str">
        <f ca="1">+IF(OFFSET('Sanitation Data'!$E$30,0,10*ROW('Sanitation Data'!E136))="","",OFFSET('Sanitation Data'!$E$30,0,10*ROW('Sanitation Data'!E136)))</f>
        <v/>
      </c>
      <c r="CW142" s="34" t="str">
        <f ca="1">+IF(OFFSET('Sanitation Data'!$E$31,0,10*ROW('Sanitation Data'!E136))="","",OFFSET('Sanitation Data'!$E$31,0,10*ROW('Sanitation Data'!E136)))</f>
        <v/>
      </c>
      <c r="CX142" s="34" t="str">
        <f ca="1">+IF(OFFSET('Sanitation Data'!$E$32,0,10*ROW('Sanitation Data'!E136))="","",OFFSET('Sanitation Data'!$E$32,0,10*ROW('Sanitation Data'!E136)))</f>
        <v/>
      </c>
      <c r="CY142" s="34" t="str">
        <f ca="1">+IF(OFFSET('Sanitation Data'!$E$33,0,10*ROW('Sanitation Data'!E136))="","",OFFSET('Sanitation Data'!$E$33,0,10*ROW('Sanitation Data'!E136)))</f>
        <v/>
      </c>
      <c r="CZ142" s="34" t="str">
        <f ca="1">+IF(OFFSET('Sanitation Data'!$F$29,0,10*ROW('Sanitation Data'!F136))="","",OFFSET('Sanitation Data'!$F$29,0,10*ROW('Sanitation Data'!F136)))</f>
        <v/>
      </c>
      <c r="DA142" s="34" t="str">
        <f ca="1">+IF(OFFSET('Sanitation Data'!$F$30,0,10*ROW('Sanitation Data'!F136))="","",OFFSET('Sanitation Data'!$F$30,0,10*ROW('Sanitation Data'!F136)))</f>
        <v/>
      </c>
      <c r="DB142" s="34" t="str">
        <f ca="1">+IF(OFFSET('Sanitation Data'!$F$31,0,10*ROW('Sanitation Data'!F136))="","",OFFSET('Sanitation Data'!$F$31,0,10*ROW('Sanitation Data'!F136)))</f>
        <v/>
      </c>
      <c r="DC142" s="34" t="str">
        <f ca="1">+IF(OFFSET('Sanitation Data'!$F$32,0,10*ROW('Sanitation Data'!F136))="","",OFFSET('Sanitation Data'!$F$32,0,10*ROW('Sanitation Data'!F136)))</f>
        <v/>
      </c>
      <c r="DD142" s="34" t="str">
        <f ca="1">+IF(OFFSET('Sanitation Data'!$F$33,0,10*ROW('Sanitation Data'!F136))="","",OFFSET('Sanitation Data'!$F$33,0,10*ROW('Sanitation Data'!F136)))</f>
        <v/>
      </c>
      <c r="DE142" s="34" t="str">
        <f ca="1">+IF(OFFSET('Sanitation Data'!$G$29,0,10*ROW('Sanitation Data'!G136))="","",OFFSET('Sanitation Data'!$G$29,0,10*ROW('Sanitation Data'!G136)))</f>
        <v/>
      </c>
      <c r="DF142" s="34" t="str">
        <f ca="1">+IF(OFFSET('Sanitation Data'!$G$30,0,10*ROW('Sanitation Data'!G136))="","",OFFSET('Sanitation Data'!$G$30,0,10*ROW('Sanitation Data'!G136)))</f>
        <v/>
      </c>
      <c r="DG142" s="34" t="str">
        <f ca="1">+IF(OFFSET('Sanitation Data'!$G$31,0,10*ROW('Sanitation Data'!G136))="","",OFFSET('Sanitation Data'!$G$31,0,10*ROW('Sanitation Data'!G136)))</f>
        <v/>
      </c>
      <c r="DH142" s="34" t="str">
        <f ca="1">+IF(OFFSET('Sanitation Data'!$G$32,0,10*ROW('Sanitation Data'!G136))="","",OFFSET('Sanitation Data'!$G$32,0,10*ROW('Sanitation Data'!G136)))</f>
        <v/>
      </c>
      <c r="DI142" s="34" t="str">
        <f ca="1">+IF(OFFSET('Sanitation Data'!$G$33,0,10*ROW('Sanitation Data'!G136))="","",OFFSET('Sanitation Data'!$G$33,0,10*ROW('Sanitation Data'!G136)))</f>
        <v/>
      </c>
      <c r="DJ142" s="34" t="str">
        <f ca="1">+IF(OFFSET('Sanitation Data'!$H$29,0,10*ROW('Sanitation Data'!H136))="","",OFFSET('Sanitation Data'!$H$29,0,10*ROW('Sanitation Data'!H136)))</f>
        <v/>
      </c>
      <c r="DK142" s="34" t="str">
        <f ca="1">+IF(OFFSET('Sanitation Data'!$H$30,0,10*ROW('Sanitation Data'!H136))="","",OFFSET('Sanitation Data'!$H$30,0,10*ROW('Sanitation Data'!H136)))</f>
        <v/>
      </c>
      <c r="DL142" s="34" t="str">
        <f ca="1">+IF(OFFSET('Sanitation Data'!$H$31,0,10*ROW('Sanitation Data'!H136))="","",OFFSET('Sanitation Data'!$H$31,0,10*ROW('Sanitation Data'!H136)))</f>
        <v/>
      </c>
      <c r="DM142" s="34" t="str">
        <f ca="1">+IF(OFFSET('Sanitation Data'!$H$32,0,10*ROW('Sanitation Data'!H136))="","",OFFSET('Sanitation Data'!$H$32,0,10*ROW('Sanitation Data'!H136)))</f>
        <v/>
      </c>
      <c r="DN142" s="34" t="str">
        <f ca="1">+IF(OFFSET('Sanitation Data'!$H$33,0,10*ROW('Sanitation Data'!H136))="","",OFFSET('Sanitation Data'!$H$33,0,10*ROW('Sanitation Data'!H136)))</f>
        <v/>
      </c>
      <c r="DO142" s="34" t="str">
        <f ca="1">+IF(OFFSET('Hygiene Data'!$C$12,0,10*ROW('Hygiene Data'!C136))="","",OFFSET('Hygiene Data'!$C$12,0,10*ROW('Hygiene Data'!C136)))</f>
        <v/>
      </c>
      <c r="DP142" s="34" t="str">
        <f ca="1">+IF(OFFSET('Hygiene Data'!$C$13,0,10*ROW('Hygiene Data'!C136))="","",OFFSET('Hygiene Data'!$C$13,0,10*ROW('Hygiene Data'!C136)))</f>
        <v/>
      </c>
      <c r="DQ142" s="34" t="str">
        <f ca="1">+IF(OFFSET('Hygiene Data'!$C$14,0,10*ROW('Hygiene Data'!C136))="","",OFFSET('Hygiene Data'!$C$14,0,10*ROW('Hygiene Data'!C136)))</f>
        <v/>
      </c>
      <c r="DR142" s="34" t="str">
        <f ca="1">+IF(OFFSET('Hygiene Data'!$D$12,0,10*ROW('Hygiene Data'!D136))="","",OFFSET('Hygiene Data'!$D$12,0,10*ROW('Hygiene Data'!D136)))</f>
        <v/>
      </c>
      <c r="DS142" s="34" t="str">
        <f ca="1">+IF(OFFSET('Hygiene Data'!$D$13,0,10*ROW('Hygiene Data'!D136))="","",OFFSET('Hygiene Data'!$D$13,0,10*ROW('Hygiene Data'!D136)))</f>
        <v/>
      </c>
      <c r="DT142" s="34" t="str">
        <f ca="1">+IF(OFFSET('Hygiene Data'!$D$14,0,10*ROW('Hygiene Data'!D136))="","",OFFSET('Hygiene Data'!$D$14,0,10*ROW('Hygiene Data'!D136)))</f>
        <v/>
      </c>
      <c r="DU142" s="34" t="str">
        <f ca="1">+IF(OFFSET('Hygiene Data'!$E$12,0,10*ROW('Hygiene Data'!E136))="","",OFFSET('Hygiene Data'!$E$12,0,10*ROW('Hygiene Data'!E136)))</f>
        <v/>
      </c>
      <c r="DV142" s="34" t="str">
        <f ca="1">+IF(OFFSET('Hygiene Data'!$E$13,0,10*ROW('Hygiene Data'!E136))="","",OFFSET('Hygiene Data'!$E$13,0,10*ROW('Hygiene Data'!E136)))</f>
        <v/>
      </c>
      <c r="DW142" s="34" t="str">
        <f ca="1">+IF(OFFSET('Hygiene Data'!$E$14,0,10*ROW('Hygiene Data'!E136))="","",OFFSET('Hygiene Data'!$E$14,0,10*ROW('Hygiene Data'!E136)))</f>
        <v/>
      </c>
      <c r="DX142" s="34" t="str">
        <f ca="1">+IF(OFFSET('Hygiene Data'!$F$12,0,10*ROW('Hygiene Data'!F136))="","",OFFSET('Hygiene Data'!$F$12,0,10*ROW('Hygiene Data'!F136)))</f>
        <v/>
      </c>
      <c r="DY142" s="34" t="str">
        <f ca="1">+IF(OFFSET('Hygiene Data'!$F$13,0,10*ROW('Hygiene Data'!F136))="","",OFFSET('Hygiene Data'!$F$13,0,10*ROW('Hygiene Data'!F136)))</f>
        <v/>
      </c>
      <c r="DZ142" s="34" t="str">
        <f ca="1">+IF(OFFSET('Hygiene Data'!$F$14,0,10*ROW('Hygiene Data'!F136))="","",OFFSET('Hygiene Data'!$F$14,0,10*ROW('Hygiene Data'!F136)))</f>
        <v/>
      </c>
      <c r="EA142" s="34" t="str">
        <f ca="1">+IF(OFFSET('Hygiene Data'!$G$12,0,10*ROW('Hygiene Data'!G136))="","",OFFSET('Hygiene Data'!$G$12,0,10*ROW('Hygiene Data'!G136)))</f>
        <v/>
      </c>
      <c r="EB142" s="34" t="str">
        <f ca="1">+IF(OFFSET('Hygiene Data'!$G$13,0,10*ROW('Hygiene Data'!G136))="","",OFFSET('Hygiene Data'!$G$13,0,10*ROW('Hygiene Data'!G136)))</f>
        <v/>
      </c>
      <c r="EC142" s="34" t="str">
        <f ca="1">+IF(OFFSET('Hygiene Data'!$G$14,0,10*ROW('Hygiene Data'!G136))="","",OFFSET('Hygiene Data'!$G$14,0,10*ROW('Hygiene Data'!G136)))</f>
        <v/>
      </c>
      <c r="ED142" s="34" t="str">
        <f ca="1">+IF(OFFSET('Hygiene Data'!$H$12,0,10*ROW('Hygiene Data'!H136))="","",OFFSET('Hygiene Data'!$H$12,0,10*ROW('Hygiene Data'!H136)))</f>
        <v/>
      </c>
      <c r="EE142" s="34" t="str">
        <f ca="1">+IF(OFFSET('Hygiene Data'!$H$13,0,10*ROW('Hygiene Data'!H136))="","",OFFSET('Hygiene Data'!$H$13,0,10*ROW('Hygiene Data'!H136)))</f>
        <v/>
      </c>
      <c r="EF142" s="34" t="str">
        <f ca="1">+IF(OFFSET('Hygiene Data'!$H$14,0,10*ROW('Hygiene Data'!H136))="","",OFFSET('Hygiene Data'!$H$14,0,10*ROW('Hygiene Data'!H136)))</f>
        <v/>
      </c>
    </row>
    <row r="143" spans="1:136" x14ac:dyDescent="0.25">
      <c r="A143" s="57" t="str">
        <f ca="1">+IF(OFFSET('Water Data'!$B$1,0,10*ROW('Water Data'!B140))="","",OFFSET('Water Data'!$B$1,0,10*ROW('Water Data'!B140)))</f>
        <v/>
      </c>
      <c r="B143" s="57" t="str">
        <f ca="1">+IF(OFFSET('Water Data'!$A$3,0,10*ROW('Water Data'!A140))="","",OFFSET('Water Data'!$A$3,0,10*ROW('Water Data'!A140)))</f>
        <v/>
      </c>
      <c r="C143" s="57" t="str">
        <f ca="1">+IF(OFFSET('Water Data'!$C$3,0,10*ROW('Water Data'!C140))="","",OFFSET('Water Data'!$C$3,0,10*ROW('Water Data'!C140)))</f>
        <v/>
      </c>
      <c r="D143" s="249" t="e">
        <f ca="1">+IF(AND(ISNUMBER(OFFSET('Water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9" t="e">
        <f ca="1">+IF(AND(ISNUMBER(OFFSET('Water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9" t="e">
        <f ca="1">+IF(AND(ISNUMBER(OFFSET('Water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9" t="e">
        <f ca="1">+IF(AND(ISNUMBER(OFFSET('Water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9" t="e">
        <f ca="1">+IF(AND(ISNUMBER(OFFSET('Water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9" t="e">
        <f ca="1">+IF(AND(ISNUMBER(OFFSET('Water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9" t="e">
        <f ca="1">+IF(AND(ISNUMBER(OFFSET('Water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9" t="e">
        <f ca="1">+IF(AND(ISNUMBER(OFFSET('Water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9" t="e">
        <f ca="1">+IF(AND(ISNUMBER(OFFSET('Water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9" t="e">
        <f ca="1">+IF(AND(ISNUMBER(OFFSET('Water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9" t="e">
        <f ca="1">+IF(AND(ISNUMBER(OFFSET('Water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9" t="e">
        <f ca="1">+IF(AND(ISNUMBER(OFFSET('Water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9" t="e">
        <f ca="1">+IF(AND(ISNUMBER(OFFSET('Water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9" t="e">
        <f ca="1">+IF(AND(ISNUMBER(OFFSET('Water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9" t="e">
        <f ca="1">+IF(AND(ISNUMBER(OFFSET('Water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9" t="e">
        <f ca="1">+IF(AND(ISNUMBER(OFFSET('Water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9" t="e">
        <f ca="1">+IF(AND(ISNUMBER(OFFSET('Water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9" t="e">
        <f ca="1">+IF(AND(ISNUMBER(OFFSET('Water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0" t="e">
        <f ca="1">+IF(AND(ISNUMBER(OFFSET('Sanitation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0" t="e">
        <f ca="1">+IF(AND(ISNUMBER(OFFSET('Sanitation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0" t="e">
        <f ca="1">+IF(AND(ISNUMBER(OFFSET('Sanitation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0" t="e">
        <f ca="1">+IF(AND(ISNUMBER(OFFSET('Sanitation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0" t="e">
        <f ca="1">+IF(AND(ISNUMBER(OFFSET('Sanitation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0" t="e">
        <f ca="1">+IF(AND(ISNUMBER(OFFSET('Sanitation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0" t="e">
        <f ca="1">+IF(AND(ISNUMBER(OFFSET('Sanitation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0" t="e">
        <f ca="1">+IF(AND(ISNUMBER(OFFSET('Sanitation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0" t="e">
        <f ca="1">+IF(AND(ISNUMBER(OFFSET('Sanitation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0" t="e">
        <f ca="1">+IF(AND(ISNUMBER(OFFSET('Sanitation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0" t="e">
        <f ca="1">+IF(AND(ISNUMBER(OFFSET('Sanitation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0" t="e">
        <f ca="1">+IF(AND(ISNUMBER(OFFSET('Sanitation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0" t="e">
        <f ca="1">+IF(AND(ISNUMBER(OFFSET('Sanitation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0" t="e">
        <f ca="1">+IF(AND(ISNUMBER(OFFSET('Sanitation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0" t="e">
        <f ca="1">+IF(AND(ISNUMBER(OFFSET('Sanitation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0" t="e">
        <f ca="1">+IF(AND(ISNUMBER(OFFSET('Sanitation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0" t="e">
        <f ca="1">+IF(AND(ISNUMBER(OFFSET('Sanitation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0" t="e">
        <f ca="1">+IF(AND(ISNUMBER(OFFSET('Sanitation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0" t="e">
        <f ca="1">+IF(AND(ISNUMBER(OFFSET('Sanitation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0" t="e">
        <f ca="1">+IF(AND(ISNUMBER(OFFSET('Sanitation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0" t="e">
        <f ca="1">+IF(AND(ISNUMBER(OFFSET('Sanitation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0" t="e">
        <f ca="1">+IF(AND(ISNUMBER(OFFSET('Sanitation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0" t="e">
        <f ca="1">+IF(AND(ISNUMBER(OFFSET('Sanitation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0" t="e">
        <f ca="1">+IF(AND(ISNUMBER(OFFSET('Sanitation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0" t="e">
        <f ca="1">+IF(AND(ISNUMBER(OFFSET('Sanitation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0" t="e">
        <f ca="1">+IF(AND(ISNUMBER(OFFSET('Sanitation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0" t="e">
        <f ca="1">+IF(AND(ISNUMBER(OFFSET('Sanitation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0" t="e">
        <f ca="1">+IF(AND(ISNUMBER(OFFSET('Sanitation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0" t="e">
        <f ca="1">+IF(AND(ISNUMBER(OFFSET('Sanitation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0" t="e">
        <f ca="1">+IF(AND(ISNUMBER(OFFSET('Sanitation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1" t="e">
        <f ca="1">+IF(AND(ISNUMBER(OFFSET('Hygiene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1" t="e">
        <f ca="1">+IF(AND(ISNUMBER(OFFSET('Hygiene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1" t="e">
        <f ca="1">+IF(AND(ISNUMBER(OFFSET('Hygiene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1" t="e">
        <f ca="1">+IF(AND(ISNUMBER(OFFSET('Hygiene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1" t="e">
        <f ca="1">+IF(AND(ISNUMBER(OFFSET('Hygiene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1" t="e">
        <f ca="1">+IF(AND(ISNUMBER(OFFSET('Hygiene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1" t="e">
        <f ca="1">+IF(AND(ISNUMBER(OFFSET('Hygiene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1" t="e">
        <f ca="1">+IF(AND(ISNUMBER(OFFSET('Hygiene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1" t="e">
        <f ca="1">+IF(AND(ISNUMBER(OFFSET('Hygiene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1" t="e">
        <f ca="1">+IF(AND(ISNUMBER(OFFSET('Hygiene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1" t="e">
        <f ca="1">+IF(AND(ISNUMBER(OFFSET('Hygiene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1" t="e">
        <f ca="1">+IF(AND(ISNUMBER(OFFSET('Hygiene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1" t="e">
        <f ca="1">+IF(AND(ISNUMBER(OFFSET('Hygiene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1" t="e">
        <f ca="1">+IF(AND(ISNUMBER(OFFSET('Hygiene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1" t="e">
        <f ca="1">+IF(AND(ISNUMBER(OFFSET('Hygiene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1" t="e">
        <f ca="1">+IF(AND(ISNUMBER(OFFSET('Hygiene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1" t="e">
        <f ca="1">+IF(AND(ISNUMBER(OFFSET('Hygiene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1" t="e">
        <f ca="1">+IF(AND(ISNUMBER(OFFSET('Hygiene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1">+IF(OFFSET('Water Data'!$C$28,0,10*ROW('Water Data'!C137))="","",OFFSET('Water Data'!$C$28,0,10*ROW('Water Data'!C137)))</f>
        <v/>
      </c>
      <c r="BT143" s="34" t="str">
        <f ca="1">+IF(OFFSET('Water Data'!$C$29,0,10*ROW('Water Data'!C137))="","",OFFSET('Water Data'!$C$29,0,10*ROW('Water Data'!C137)))</f>
        <v/>
      </c>
      <c r="BU143" s="34" t="str">
        <f ca="1">+IF(OFFSET('Water Data'!$C$30,0,10*ROW('Water Data'!C137))="","",OFFSET('Water Data'!$C$30,0,10*ROW('Water Data'!C137)))</f>
        <v/>
      </c>
      <c r="BV143" s="34" t="str">
        <f ca="1">+IF(OFFSET('Water Data'!$D$28,0,10*ROW('Water Data'!D137))="","",OFFSET('Water Data'!$D$28,0,10*ROW('Water Data'!D137)))</f>
        <v/>
      </c>
      <c r="BW143" s="34" t="str">
        <f ca="1">+IF(OFFSET('Water Data'!$D$29,0,10*ROW('Water Data'!D137))="","",OFFSET('Water Data'!$D$29,0,10*ROW('Water Data'!D137)))</f>
        <v/>
      </c>
      <c r="BX143" s="34" t="str">
        <f ca="1">+IF(OFFSET('Water Data'!$D$30,0,10*ROW('Water Data'!D137))="","",OFFSET('Water Data'!$D$30,0,10*ROW('Water Data'!D137)))</f>
        <v/>
      </c>
      <c r="BY143" s="34" t="str">
        <f ca="1">+IF(OFFSET('Water Data'!$E$28,0,10*ROW('Water Data'!E137))="","",OFFSET('Water Data'!$E$28,0,10*ROW('Water Data'!E137)))</f>
        <v/>
      </c>
      <c r="BZ143" s="34" t="str">
        <f ca="1">+IF(OFFSET('Water Data'!$E$29,0,10*ROW('Water Data'!E137))="","",OFFSET('Water Data'!$E$29,0,10*ROW('Water Data'!E137)))</f>
        <v/>
      </c>
      <c r="CA143" s="34" t="str">
        <f ca="1">+IF(OFFSET('Water Data'!$E$30,0,10*ROW('Water Data'!E137))="","",OFFSET('Water Data'!$E$30,0,10*ROW('Water Data'!E137)))</f>
        <v/>
      </c>
      <c r="CB143" s="34" t="str">
        <f ca="1">+IF(OFFSET('Water Data'!$F$28,0,10*ROW('Water Data'!F137))="","",OFFSET('Water Data'!$F$28,0,10*ROW('Water Data'!F137)))</f>
        <v/>
      </c>
      <c r="CC143" s="34" t="str">
        <f ca="1">+IF(OFFSET('Water Data'!$F$29,0,10*ROW('Water Data'!F137))="","",OFFSET('Water Data'!$F$29,0,10*ROW('Water Data'!F137)))</f>
        <v/>
      </c>
      <c r="CD143" s="34" t="str">
        <f ca="1">+IF(OFFSET('Water Data'!$F$30,0,10*ROW('Water Data'!F137))="","",OFFSET('Water Data'!$F$30,0,10*ROW('Water Data'!F137)))</f>
        <v/>
      </c>
      <c r="CE143" s="34" t="str">
        <f ca="1">+IF(OFFSET('Water Data'!$G$28,0,10*ROW('Water Data'!G137))="","",OFFSET('Water Data'!$G$28,0,10*ROW('Water Data'!G137)))</f>
        <v/>
      </c>
      <c r="CF143" s="34" t="str">
        <f ca="1">+IF(OFFSET('Water Data'!$G$29,0,10*ROW('Water Data'!G137))="","",OFFSET('Water Data'!$G$29,0,10*ROW('Water Data'!G137)))</f>
        <v/>
      </c>
      <c r="CG143" s="34" t="str">
        <f ca="1">+IF(OFFSET('Water Data'!$G$30,0,10*ROW('Water Data'!G137))="","",OFFSET('Water Data'!$G$30,0,10*ROW('Water Data'!G137)))</f>
        <v/>
      </c>
      <c r="CH143" s="34" t="str">
        <f ca="1">+IF(OFFSET('Water Data'!$H$28,0,10*ROW('Water Data'!H137))="","",OFFSET('Water Data'!$H$28,0,10*ROW('Water Data'!H137)))</f>
        <v/>
      </c>
      <c r="CI143" s="34" t="str">
        <f ca="1">+IF(OFFSET('Water Data'!$H$29,0,10*ROW('Water Data'!H137))="","",OFFSET('Water Data'!$H$29,0,10*ROW('Water Data'!H137)))</f>
        <v/>
      </c>
      <c r="CJ143" s="34" t="str">
        <f ca="1">+IF(OFFSET('Water Data'!$H$30,0,10*ROW('Water Data'!H137))="","",OFFSET('Water Data'!$H$30,0,10*ROW('Water Data'!H137)))</f>
        <v/>
      </c>
      <c r="CK143" s="34" t="str">
        <f ca="1">+IF(OFFSET('Sanitation Data'!$C$29,0,10*ROW('Sanitation Data'!C137))="","",OFFSET('Sanitation Data'!$C$29,0,10*ROW('Sanitation Data'!C137)))</f>
        <v/>
      </c>
      <c r="CL143" s="34" t="str">
        <f ca="1">+IF(OFFSET('Sanitation Data'!$C$30,0,10*ROW('Sanitation Data'!C137))="","",OFFSET('Sanitation Data'!$C$30,0,10*ROW('Sanitation Data'!C137)))</f>
        <v/>
      </c>
      <c r="CM143" s="34" t="str">
        <f ca="1">+IF(OFFSET('Sanitation Data'!$C$31,0,10*ROW('Sanitation Data'!C137))="","",OFFSET('Sanitation Data'!$C$31,0,10*ROW('Sanitation Data'!C137)))</f>
        <v/>
      </c>
      <c r="CN143" s="34" t="str">
        <f ca="1">+IF(OFFSET('Sanitation Data'!$C$32,0,10*ROW('Sanitation Data'!C137))="","",OFFSET('Sanitation Data'!$C$32,0,10*ROW('Sanitation Data'!C137)))</f>
        <v/>
      </c>
      <c r="CO143" s="34" t="str">
        <f ca="1">+IF(OFFSET('Sanitation Data'!$C$33,0,10*ROW('Sanitation Data'!C137))="","",OFFSET('Sanitation Data'!$C$33,0,10*ROW('Sanitation Data'!C137)))</f>
        <v/>
      </c>
      <c r="CP143" s="34" t="str">
        <f ca="1">+IF(OFFSET('Sanitation Data'!$D$29,0,10*ROW('Sanitation Data'!D137))="","",OFFSET('Sanitation Data'!$D$29,0,10*ROW('Sanitation Data'!D137)))</f>
        <v/>
      </c>
      <c r="CQ143" s="34" t="str">
        <f ca="1">+IF(OFFSET('Sanitation Data'!$D$30,0,10*ROW('Sanitation Data'!D137))="","",OFFSET('Sanitation Data'!$D$30,0,10*ROW('Sanitation Data'!D137)))</f>
        <v/>
      </c>
      <c r="CR143" s="34" t="str">
        <f ca="1">+IF(OFFSET('Sanitation Data'!$D$31,0,10*ROW('Sanitation Data'!D137))="","",OFFSET('Sanitation Data'!$D$31,0,10*ROW('Sanitation Data'!D137)))</f>
        <v/>
      </c>
      <c r="CS143" s="34" t="str">
        <f ca="1">+IF(OFFSET('Sanitation Data'!$D$32,0,10*ROW('Sanitation Data'!D137))="","",OFFSET('Sanitation Data'!$D$32,0,10*ROW('Sanitation Data'!D137)))</f>
        <v/>
      </c>
      <c r="CT143" s="34" t="str">
        <f ca="1">+IF(OFFSET('Sanitation Data'!$D$33,0,10*ROW('Sanitation Data'!D137))="","",OFFSET('Sanitation Data'!$D$33,0,10*ROW('Sanitation Data'!D137)))</f>
        <v/>
      </c>
      <c r="CU143" s="34" t="str">
        <f ca="1">+IF(OFFSET('Sanitation Data'!$E$29,0,10*ROW('Sanitation Data'!E137))="","",OFFSET('Sanitation Data'!$E$29,0,10*ROW('Sanitation Data'!E137)))</f>
        <v/>
      </c>
      <c r="CV143" s="34" t="str">
        <f ca="1">+IF(OFFSET('Sanitation Data'!$E$30,0,10*ROW('Sanitation Data'!E137))="","",OFFSET('Sanitation Data'!$E$30,0,10*ROW('Sanitation Data'!E137)))</f>
        <v/>
      </c>
      <c r="CW143" s="34" t="str">
        <f ca="1">+IF(OFFSET('Sanitation Data'!$E$31,0,10*ROW('Sanitation Data'!E137))="","",OFFSET('Sanitation Data'!$E$31,0,10*ROW('Sanitation Data'!E137)))</f>
        <v/>
      </c>
      <c r="CX143" s="34" t="str">
        <f ca="1">+IF(OFFSET('Sanitation Data'!$E$32,0,10*ROW('Sanitation Data'!E137))="","",OFFSET('Sanitation Data'!$E$32,0,10*ROW('Sanitation Data'!E137)))</f>
        <v/>
      </c>
      <c r="CY143" s="34" t="str">
        <f ca="1">+IF(OFFSET('Sanitation Data'!$E$33,0,10*ROW('Sanitation Data'!E137))="","",OFFSET('Sanitation Data'!$E$33,0,10*ROW('Sanitation Data'!E137)))</f>
        <v/>
      </c>
      <c r="CZ143" s="34" t="str">
        <f ca="1">+IF(OFFSET('Sanitation Data'!$F$29,0,10*ROW('Sanitation Data'!F137))="","",OFFSET('Sanitation Data'!$F$29,0,10*ROW('Sanitation Data'!F137)))</f>
        <v/>
      </c>
      <c r="DA143" s="34" t="str">
        <f ca="1">+IF(OFFSET('Sanitation Data'!$F$30,0,10*ROW('Sanitation Data'!F137))="","",OFFSET('Sanitation Data'!$F$30,0,10*ROW('Sanitation Data'!F137)))</f>
        <v/>
      </c>
      <c r="DB143" s="34" t="str">
        <f ca="1">+IF(OFFSET('Sanitation Data'!$F$31,0,10*ROW('Sanitation Data'!F137))="","",OFFSET('Sanitation Data'!$F$31,0,10*ROW('Sanitation Data'!F137)))</f>
        <v/>
      </c>
      <c r="DC143" s="34" t="str">
        <f ca="1">+IF(OFFSET('Sanitation Data'!$F$32,0,10*ROW('Sanitation Data'!F137))="","",OFFSET('Sanitation Data'!$F$32,0,10*ROW('Sanitation Data'!F137)))</f>
        <v/>
      </c>
      <c r="DD143" s="34" t="str">
        <f ca="1">+IF(OFFSET('Sanitation Data'!$F$33,0,10*ROW('Sanitation Data'!F137))="","",OFFSET('Sanitation Data'!$F$33,0,10*ROW('Sanitation Data'!F137)))</f>
        <v/>
      </c>
      <c r="DE143" s="34" t="str">
        <f ca="1">+IF(OFFSET('Sanitation Data'!$G$29,0,10*ROW('Sanitation Data'!G137))="","",OFFSET('Sanitation Data'!$G$29,0,10*ROW('Sanitation Data'!G137)))</f>
        <v/>
      </c>
      <c r="DF143" s="34" t="str">
        <f ca="1">+IF(OFFSET('Sanitation Data'!$G$30,0,10*ROW('Sanitation Data'!G137))="","",OFFSET('Sanitation Data'!$G$30,0,10*ROW('Sanitation Data'!G137)))</f>
        <v/>
      </c>
      <c r="DG143" s="34" t="str">
        <f ca="1">+IF(OFFSET('Sanitation Data'!$G$31,0,10*ROW('Sanitation Data'!G137))="","",OFFSET('Sanitation Data'!$G$31,0,10*ROW('Sanitation Data'!G137)))</f>
        <v/>
      </c>
      <c r="DH143" s="34" t="str">
        <f ca="1">+IF(OFFSET('Sanitation Data'!$G$32,0,10*ROW('Sanitation Data'!G137))="","",OFFSET('Sanitation Data'!$G$32,0,10*ROW('Sanitation Data'!G137)))</f>
        <v/>
      </c>
      <c r="DI143" s="34" t="str">
        <f ca="1">+IF(OFFSET('Sanitation Data'!$G$33,0,10*ROW('Sanitation Data'!G137))="","",OFFSET('Sanitation Data'!$G$33,0,10*ROW('Sanitation Data'!G137)))</f>
        <v/>
      </c>
      <c r="DJ143" s="34" t="str">
        <f ca="1">+IF(OFFSET('Sanitation Data'!$H$29,0,10*ROW('Sanitation Data'!H137))="","",OFFSET('Sanitation Data'!$H$29,0,10*ROW('Sanitation Data'!H137)))</f>
        <v/>
      </c>
      <c r="DK143" s="34" t="str">
        <f ca="1">+IF(OFFSET('Sanitation Data'!$H$30,0,10*ROW('Sanitation Data'!H137))="","",OFFSET('Sanitation Data'!$H$30,0,10*ROW('Sanitation Data'!H137)))</f>
        <v/>
      </c>
      <c r="DL143" s="34" t="str">
        <f ca="1">+IF(OFFSET('Sanitation Data'!$H$31,0,10*ROW('Sanitation Data'!H137))="","",OFFSET('Sanitation Data'!$H$31,0,10*ROW('Sanitation Data'!H137)))</f>
        <v/>
      </c>
      <c r="DM143" s="34" t="str">
        <f ca="1">+IF(OFFSET('Sanitation Data'!$H$32,0,10*ROW('Sanitation Data'!H137))="","",OFFSET('Sanitation Data'!$H$32,0,10*ROW('Sanitation Data'!H137)))</f>
        <v/>
      </c>
      <c r="DN143" s="34" t="str">
        <f ca="1">+IF(OFFSET('Sanitation Data'!$H$33,0,10*ROW('Sanitation Data'!H137))="","",OFFSET('Sanitation Data'!$H$33,0,10*ROW('Sanitation Data'!H137)))</f>
        <v/>
      </c>
      <c r="DO143" s="34" t="str">
        <f ca="1">+IF(OFFSET('Hygiene Data'!$C$12,0,10*ROW('Hygiene Data'!C137))="","",OFFSET('Hygiene Data'!$C$12,0,10*ROW('Hygiene Data'!C137)))</f>
        <v/>
      </c>
      <c r="DP143" s="34" t="str">
        <f ca="1">+IF(OFFSET('Hygiene Data'!$C$13,0,10*ROW('Hygiene Data'!C137))="","",OFFSET('Hygiene Data'!$C$13,0,10*ROW('Hygiene Data'!C137)))</f>
        <v/>
      </c>
      <c r="DQ143" s="34" t="str">
        <f ca="1">+IF(OFFSET('Hygiene Data'!$C$14,0,10*ROW('Hygiene Data'!C137))="","",OFFSET('Hygiene Data'!$C$14,0,10*ROW('Hygiene Data'!C137)))</f>
        <v/>
      </c>
      <c r="DR143" s="34" t="str">
        <f ca="1">+IF(OFFSET('Hygiene Data'!$D$12,0,10*ROW('Hygiene Data'!D137))="","",OFFSET('Hygiene Data'!$D$12,0,10*ROW('Hygiene Data'!D137)))</f>
        <v/>
      </c>
      <c r="DS143" s="34" t="str">
        <f ca="1">+IF(OFFSET('Hygiene Data'!$D$13,0,10*ROW('Hygiene Data'!D137))="","",OFFSET('Hygiene Data'!$D$13,0,10*ROW('Hygiene Data'!D137)))</f>
        <v/>
      </c>
      <c r="DT143" s="34" t="str">
        <f ca="1">+IF(OFFSET('Hygiene Data'!$D$14,0,10*ROW('Hygiene Data'!D137))="","",OFFSET('Hygiene Data'!$D$14,0,10*ROW('Hygiene Data'!D137)))</f>
        <v/>
      </c>
      <c r="DU143" s="34" t="str">
        <f ca="1">+IF(OFFSET('Hygiene Data'!$E$12,0,10*ROW('Hygiene Data'!E137))="","",OFFSET('Hygiene Data'!$E$12,0,10*ROW('Hygiene Data'!E137)))</f>
        <v/>
      </c>
      <c r="DV143" s="34" t="str">
        <f ca="1">+IF(OFFSET('Hygiene Data'!$E$13,0,10*ROW('Hygiene Data'!E137))="","",OFFSET('Hygiene Data'!$E$13,0,10*ROW('Hygiene Data'!E137)))</f>
        <v/>
      </c>
      <c r="DW143" s="34" t="str">
        <f ca="1">+IF(OFFSET('Hygiene Data'!$E$14,0,10*ROW('Hygiene Data'!E137))="","",OFFSET('Hygiene Data'!$E$14,0,10*ROW('Hygiene Data'!E137)))</f>
        <v/>
      </c>
      <c r="DX143" s="34" t="str">
        <f ca="1">+IF(OFFSET('Hygiene Data'!$F$12,0,10*ROW('Hygiene Data'!F137))="","",OFFSET('Hygiene Data'!$F$12,0,10*ROW('Hygiene Data'!F137)))</f>
        <v/>
      </c>
      <c r="DY143" s="34" t="str">
        <f ca="1">+IF(OFFSET('Hygiene Data'!$F$13,0,10*ROW('Hygiene Data'!F137))="","",OFFSET('Hygiene Data'!$F$13,0,10*ROW('Hygiene Data'!F137)))</f>
        <v/>
      </c>
      <c r="DZ143" s="34" t="str">
        <f ca="1">+IF(OFFSET('Hygiene Data'!$F$14,0,10*ROW('Hygiene Data'!F137))="","",OFFSET('Hygiene Data'!$F$14,0,10*ROW('Hygiene Data'!F137)))</f>
        <v/>
      </c>
      <c r="EA143" s="34" t="str">
        <f ca="1">+IF(OFFSET('Hygiene Data'!$G$12,0,10*ROW('Hygiene Data'!G137))="","",OFFSET('Hygiene Data'!$G$12,0,10*ROW('Hygiene Data'!G137)))</f>
        <v/>
      </c>
      <c r="EB143" s="34" t="str">
        <f ca="1">+IF(OFFSET('Hygiene Data'!$G$13,0,10*ROW('Hygiene Data'!G137))="","",OFFSET('Hygiene Data'!$G$13,0,10*ROW('Hygiene Data'!G137)))</f>
        <v/>
      </c>
      <c r="EC143" s="34" t="str">
        <f ca="1">+IF(OFFSET('Hygiene Data'!$G$14,0,10*ROW('Hygiene Data'!G137))="","",OFFSET('Hygiene Data'!$G$14,0,10*ROW('Hygiene Data'!G137)))</f>
        <v/>
      </c>
      <c r="ED143" s="34" t="str">
        <f ca="1">+IF(OFFSET('Hygiene Data'!$H$12,0,10*ROW('Hygiene Data'!H137))="","",OFFSET('Hygiene Data'!$H$12,0,10*ROW('Hygiene Data'!H137)))</f>
        <v/>
      </c>
      <c r="EE143" s="34" t="str">
        <f ca="1">+IF(OFFSET('Hygiene Data'!$H$13,0,10*ROW('Hygiene Data'!H137))="","",OFFSET('Hygiene Data'!$H$13,0,10*ROW('Hygiene Data'!H137)))</f>
        <v/>
      </c>
      <c r="EF143" s="34" t="str">
        <f ca="1">+IF(OFFSET('Hygiene Data'!$H$14,0,10*ROW('Hygiene Data'!H137))="","",OFFSET('Hygiene Data'!$H$14,0,10*ROW('Hygiene Data'!H137)))</f>
        <v/>
      </c>
    </row>
    <row r="144" spans="1:136" x14ac:dyDescent="0.25">
      <c r="A144" s="57" t="str">
        <f ca="1">+IF(OFFSET('Water Data'!$B$1,0,10*ROW('Water Data'!B141))="","",OFFSET('Water Data'!$B$1,0,10*ROW('Water Data'!B141)))</f>
        <v/>
      </c>
      <c r="B144" s="57" t="str">
        <f ca="1">+IF(OFFSET('Water Data'!$A$3,0,10*ROW('Water Data'!A141))="","",OFFSET('Water Data'!$A$3,0,10*ROW('Water Data'!A141)))</f>
        <v/>
      </c>
      <c r="C144" s="57" t="str">
        <f ca="1">+IF(OFFSET('Water Data'!$C$3,0,10*ROW('Water Data'!C141))="","",OFFSET('Water Data'!$C$3,0,10*ROW('Water Data'!C141)))</f>
        <v/>
      </c>
      <c r="D144" s="249" t="e">
        <f ca="1">+IF(AND(ISNUMBER(OFFSET('Water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9" t="e">
        <f ca="1">+IF(AND(ISNUMBER(OFFSET('Water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9" t="e">
        <f ca="1">+IF(AND(ISNUMBER(OFFSET('Water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9" t="e">
        <f ca="1">+IF(AND(ISNUMBER(OFFSET('Water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9" t="e">
        <f ca="1">+IF(AND(ISNUMBER(OFFSET('Water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9" t="e">
        <f ca="1">+IF(AND(ISNUMBER(OFFSET('Water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9" t="e">
        <f ca="1">+IF(AND(ISNUMBER(OFFSET('Water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9" t="e">
        <f ca="1">+IF(AND(ISNUMBER(OFFSET('Water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9" t="e">
        <f ca="1">+IF(AND(ISNUMBER(OFFSET('Water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9" t="e">
        <f ca="1">+IF(AND(ISNUMBER(OFFSET('Water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9" t="e">
        <f ca="1">+IF(AND(ISNUMBER(OFFSET('Water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9" t="e">
        <f ca="1">+IF(AND(ISNUMBER(OFFSET('Water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9" t="e">
        <f ca="1">+IF(AND(ISNUMBER(OFFSET('Water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9" t="e">
        <f ca="1">+IF(AND(ISNUMBER(OFFSET('Water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9" t="e">
        <f ca="1">+IF(AND(ISNUMBER(OFFSET('Water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9" t="e">
        <f ca="1">+IF(AND(ISNUMBER(OFFSET('Water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9" t="e">
        <f ca="1">+IF(AND(ISNUMBER(OFFSET('Water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9" t="e">
        <f ca="1">+IF(AND(ISNUMBER(OFFSET('Water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0" t="e">
        <f ca="1">+IF(AND(ISNUMBER(OFFSET('Sanitation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0" t="e">
        <f ca="1">+IF(AND(ISNUMBER(OFFSET('Sanitation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0" t="e">
        <f ca="1">+IF(AND(ISNUMBER(OFFSET('Sanitation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0" t="e">
        <f ca="1">+IF(AND(ISNUMBER(OFFSET('Sanitation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0" t="e">
        <f ca="1">+IF(AND(ISNUMBER(OFFSET('Sanitation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0" t="e">
        <f ca="1">+IF(AND(ISNUMBER(OFFSET('Sanitation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0" t="e">
        <f ca="1">+IF(AND(ISNUMBER(OFFSET('Sanitation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0" t="e">
        <f ca="1">+IF(AND(ISNUMBER(OFFSET('Sanitation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0" t="e">
        <f ca="1">+IF(AND(ISNUMBER(OFFSET('Sanitation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0" t="e">
        <f ca="1">+IF(AND(ISNUMBER(OFFSET('Sanitation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0" t="e">
        <f ca="1">+IF(AND(ISNUMBER(OFFSET('Sanitation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0" t="e">
        <f ca="1">+IF(AND(ISNUMBER(OFFSET('Sanitation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0" t="e">
        <f ca="1">+IF(AND(ISNUMBER(OFFSET('Sanitation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0" t="e">
        <f ca="1">+IF(AND(ISNUMBER(OFFSET('Sanitation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0" t="e">
        <f ca="1">+IF(AND(ISNUMBER(OFFSET('Sanitation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0" t="e">
        <f ca="1">+IF(AND(ISNUMBER(OFFSET('Sanitation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0" t="e">
        <f ca="1">+IF(AND(ISNUMBER(OFFSET('Sanitation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0" t="e">
        <f ca="1">+IF(AND(ISNUMBER(OFFSET('Sanitation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0" t="e">
        <f ca="1">+IF(AND(ISNUMBER(OFFSET('Sanitation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0" t="e">
        <f ca="1">+IF(AND(ISNUMBER(OFFSET('Sanitation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0" t="e">
        <f ca="1">+IF(AND(ISNUMBER(OFFSET('Sanitation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0" t="e">
        <f ca="1">+IF(AND(ISNUMBER(OFFSET('Sanitation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0" t="e">
        <f ca="1">+IF(AND(ISNUMBER(OFFSET('Sanitation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0" t="e">
        <f ca="1">+IF(AND(ISNUMBER(OFFSET('Sanitation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0" t="e">
        <f ca="1">+IF(AND(ISNUMBER(OFFSET('Sanitation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0" t="e">
        <f ca="1">+IF(AND(ISNUMBER(OFFSET('Sanitation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0" t="e">
        <f ca="1">+IF(AND(ISNUMBER(OFFSET('Sanitation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0" t="e">
        <f ca="1">+IF(AND(ISNUMBER(OFFSET('Sanitation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0" t="e">
        <f ca="1">+IF(AND(ISNUMBER(OFFSET('Sanitation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0" t="e">
        <f ca="1">+IF(AND(ISNUMBER(OFFSET('Sanitation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1" t="e">
        <f ca="1">+IF(AND(ISNUMBER(OFFSET('Hygiene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1" t="e">
        <f ca="1">+IF(AND(ISNUMBER(OFFSET('Hygiene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1" t="e">
        <f ca="1">+IF(AND(ISNUMBER(OFFSET('Hygiene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1" t="e">
        <f ca="1">+IF(AND(ISNUMBER(OFFSET('Hygiene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1" t="e">
        <f ca="1">+IF(AND(ISNUMBER(OFFSET('Hygiene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1" t="e">
        <f ca="1">+IF(AND(ISNUMBER(OFFSET('Hygiene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1" t="e">
        <f ca="1">+IF(AND(ISNUMBER(OFFSET('Hygiene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1" t="e">
        <f ca="1">+IF(AND(ISNUMBER(OFFSET('Hygiene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1" t="e">
        <f ca="1">+IF(AND(ISNUMBER(OFFSET('Hygiene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1" t="e">
        <f ca="1">+IF(AND(ISNUMBER(OFFSET('Hygiene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1" t="e">
        <f ca="1">+IF(AND(ISNUMBER(OFFSET('Hygiene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1" t="e">
        <f ca="1">+IF(AND(ISNUMBER(OFFSET('Hygiene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1" t="e">
        <f ca="1">+IF(AND(ISNUMBER(OFFSET('Hygiene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1" t="e">
        <f ca="1">+IF(AND(ISNUMBER(OFFSET('Hygiene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1" t="e">
        <f ca="1">+IF(AND(ISNUMBER(OFFSET('Hygiene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1" t="e">
        <f ca="1">+IF(AND(ISNUMBER(OFFSET('Hygiene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1" t="e">
        <f ca="1">+IF(AND(ISNUMBER(OFFSET('Hygiene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1" t="e">
        <f ca="1">+IF(AND(ISNUMBER(OFFSET('Hygiene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1">+IF(OFFSET('Water Data'!$C$28,0,10*ROW('Water Data'!C138))="","",OFFSET('Water Data'!$C$28,0,10*ROW('Water Data'!C138)))</f>
        <v/>
      </c>
      <c r="BT144" s="34" t="str">
        <f ca="1">+IF(OFFSET('Water Data'!$C$29,0,10*ROW('Water Data'!C138))="","",OFFSET('Water Data'!$C$29,0,10*ROW('Water Data'!C138)))</f>
        <v/>
      </c>
      <c r="BU144" s="34" t="str">
        <f ca="1">+IF(OFFSET('Water Data'!$C$30,0,10*ROW('Water Data'!C138))="","",OFFSET('Water Data'!$C$30,0,10*ROW('Water Data'!C138)))</f>
        <v/>
      </c>
      <c r="BV144" s="34" t="str">
        <f ca="1">+IF(OFFSET('Water Data'!$D$28,0,10*ROW('Water Data'!D138))="","",OFFSET('Water Data'!$D$28,0,10*ROW('Water Data'!D138)))</f>
        <v/>
      </c>
      <c r="BW144" s="34" t="str">
        <f ca="1">+IF(OFFSET('Water Data'!$D$29,0,10*ROW('Water Data'!D138))="","",OFFSET('Water Data'!$D$29,0,10*ROW('Water Data'!D138)))</f>
        <v/>
      </c>
      <c r="BX144" s="34" t="str">
        <f ca="1">+IF(OFFSET('Water Data'!$D$30,0,10*ROW('Water Data'!D138))="","",OFFSET('Water Data'!$D$30,0,10*ROW('Water Data'!D138)))</f>
        <v/>
      </c>
      <c r="BY144" s="34" t="str">
        <f ca="1">+IF(OFFSET('Water Data'!$E$28,0,10*ROW('Water Data'!E138))="","",OFFSET('Water Data'!$E$28,0,10*ROW('Water Data'!E138)))</f>
        <v/>
      </c>
      <c r="BZ144" s="34" t="str">
        <f ca="1">+IF(OFFSET('Water Data'!$E$29,0,10*ROW('Water Data'!E138))="","",OFFSET('Water Data'!$E$29,0,10*ROW('Water Data'!E138)))</f>
        <v/>
      </c>
      <c r="CA144" s="34" t="str">
        <f ca="1">+IF(OFFSET('Water Data'!$E$30,0,10*ROW('Water Data'!E138))="","",OFFSET('Water Data'!$E$30,0,10*ROW('Water Data'!E138)))</f>
        <v/>
      </c>
      <c r="CB144" s="34" t="str">
        <f ca="1">+IF(OFFSET('Water Data'!$F$28,0,10*ROW('Water Data'!F138))="","",OFFSET('Water Data'!$F$28,0,10*ROW('Water Data'!F138)))</f>
        <v/>
      </c>
      <c r="CC144" s="34" t="str">
        <f ca="1">+IF(OFFSET('Water Data'!$F$29,0,10*ROW('Water Data'!F138))="","",OFFSET('Water Data'!$F$29,0,10*ROW('Water Data'!F138)))</f>
        <v/>
      </c>
      <c r="CD144" s="34" t="str">
        <f ca="1">+IF(OFFSET('Water Data'!$F$30,0,10*ROW('Water Data'!F138))="","",OFFSET('Water Data'!$F$30,0,10*ROW('Water Data'!F138)))</f>
        <v/>
      </c>
      <c r="CE144" s="34" t="str">
        <f ca="1">+IF(OFFSET('Water Data'!$G$28,0,10*ROW('Water Data'!G138))="","",OFFSET('Water Data'!$G$28,0,10*ROW('Water Data'!G138)))</f>
        <v/>
      </c>
      <c r="CF144" s="34" t="str">
        <f ca="1">+IF(OFFSET('Water Data'!$G$29,0,10*ROW('Water Data'!G138))="","",OFFSET('Water Data'!$G$29,0,10*ROW('Water Data'!G138)))</f>
        <v/>
      </c>
      <c r="CG144" s="34" t="str">
        <f ca="1">+IF(OFFSET('Water Data'!$G$30,0,10*ROW('Water Data'!G138))="","",OFFSET('Water Data'!$G$30,0,10*ROW('Water Data'!G138)))</f>
        <v/>
      </c>
      <c r="CH144" s="34" t="str">
        <f ca="1">+IF(OFFSET('Water Data'!$H$28,0,10*ROW('Water Data'!H138))="","",OFFSET('Water Data'!$H$28,0,10*ROW('Water Data'!H138)))</f>
        <v/>
      </c>
      <c r="CI144" s="34" t="str">
        <f ca="1">+IF(OFFSET('Water Data'!$H$29,0,10*ROW('Water Data'!H138))="","",OFFSET('Water Data'!$H$29,0,10*ROW('Water Data'!H138)))</f>
        <v/>
      </c>
      <c r="CJ144" s="34" t="str">
        <f ca="1">+IF(OFFSET('Water Data'!$H$30,0,10*ROW('Water Data'!H138))="","",OFFSET('Water Data'!$H$30,0,10*ROW('Water Data'!H138)))</f>
        <v/>
      </c>
      <c r="CK144" s="34" t="str">
        <f ca="1">+IF(OFFSET('Sanitation Data'!$C$29,0,10*ROW('Sanitation Data'!C138))="","",OFFSET('Sanitation Data'!$C$29,0,10*ROW('Sanitation Data'!C138)))</f>
        <v/>
      </c>
      <c r="CL144" s="34" t="str">
        <f ca="1">+IF(OFFSET('Sanitation Data'!$C$30,0,10*ROW('Sanitation Data'!C138))="","",OFFSET('Sanitation Data'!$C$30,0,10*ROW('Sanitation Data'!C138)))</f>
        <v/>
      </c>
      <c r="CM144" s="34" t="str">
        <f ca="1">+IF(OFFSET('Sanitation Data'!$C$31,0,10*ROW('Sanitation Data'!C138))="","",OFFSET('Sanitation Data'!$C$31,0,10*ROW('Sanitation Data'!C138)))</f>
        <v/>
      </c>
      <c r="CN144" s="34" t="str">
        <f ca="1">+IF(OFFSET('Sanitation Data'!$C$32,0,10*ROW('Sanitation Data'!C138))="","",OFFSET('Sanitation Data'!$C$32,0,10*ROW('Sanitation Data'!C138)))</f>
        <v/>
      </c>
      <c r="CO144" s="34" t="str">
        <f ca="1">+IF(OFFSET('Sanitation Data'!$C$33,0,10*ROW('Sanitation Data'!C138))="","",OFFSET('Sanitation Data'!$C$33,0,10*ROW('Sanitation Data'!C138)))</f>
        <v/>
      </c>
      <c r="CP144" s="34" t="str">
        <f ca="1">+IF(OFFSET('Sanitation Data'!$D$29,0,10*ROW('Sanitation Data'!D138))="","",OFFSET('Sanitation Data'!$D$29,0,10*ROW('Sanitation Data'!D138)))</f>
        <v/>
      </c>
      <c r="CQ144" s="34" t="str">
        <f ca="1">+IF(OFFSET('Sanitation Data'!$D$30,0,10*ROW('Sanitation Data'!D138))="","",OFFSET('Sanitation Data'!$D$30,0,10*ROW('Sanitation Data'!D138)))</f>
        <v/>
      </c>
      <c r="CR144" s="34" t="str">
        <f ca="1">+IF(OFFSET('Sanitation Data'!$D$31,0,10*ROW('Sanitation Data'!D138))="","",OFFSET('Sanitation Data'!$D$31,0,10*ROW('Sanitation Data'!D138)))</f>
        <v/>
      </c>
      <c r="CS144" s="34" t="str">
        <f ca="1">+IF(OFFSET('Sanitation Data'!$D$32,0,10*ROW('Sanitation Data'!D138))="","",OFFSET('Sanitation Data'!$D$32,0,10*ROW('Sanitation Data'!D138)))</f>
        <v/>
      </c>
      <c r="CT144" s="34" t="str">
        <f ca="1">+IF(OFFSET('Sanitation Data'!$D$33,0,10*ROW('Sanitation Data'!D138))="","",OFFSET('Sanitation Data'!$D$33,0,10*ROW('Sanitation Data'!D138)))</f>
        <v/>
      </c>
      <c r="CU144" s="34" t="str">
        <f ca="1">+IF(OFFSET('Sanitation Data'!$E$29,0,10*ROW('Sanitation Data'!E138))="","",OFFSET('Sanitation Data'!$E$29,0,10*ROW('Sanitation Data'!E138)))</f>
        <v/>
      </c>
      <c r="CV144" s="34" t="str">
        <f ca="1">+IF(OFFSET('Sanitation Data'!$E$30,0,10*ROW('Sanitation Data'!E138))="","",OFFSET('Sanitation Data'!$E$30,0,10*ROW('Sanitation Data'!E138)))</f>
        <v/>
      </c>
      <c r="CW144" s="34" t="str">
        <f ca="1">+IF(OFFSET('Sanitation Data'!$E$31,0,10*ROW('Sanitation Data'!E138))="","",OFFSET('Sanitation Data'!$E$31,0,10*ROW('Sanitation Data'!E138)))</f>
        <v/>
      </c>
      <c r="CX144" s="34" t="str">
        <f ca="1">+IF(OFFSET('Sanitation Data'!$E$32,0,10*ROW('Sanitation Data'!E138))="","",OFFSET('Sanitation Data'!$E$32,0,10*ROW('Sanitation Data'!E138)))</f>
        <v/>
      </c>
      <c r="CY144" s="34" t="str">
        <f ca="1">+IF(OFFSET('Sanitation Data'!$E$33,0,10*ROW('Sanitation Data'!E138))="","",OFFSET('Sanitation Data'!$E$33,0,10*ROW('Sanitation Data'!E138)))</f>
        <v/>
      </c>
      <c r="CZ144" s="34" t="str">
        <f ca="1">+IF(OFFSET('Sanitation Data'!$F$29,0,10*ROW('Sanitation Data'!F138))="","",OFFSET('Sanitation Data'!$F$29,0,10*ROW('Sanitation Data'!F138)))</f>
        <v/>
      </c>
      <c r="DA144" s="34" t="str">
        <f ca="1">+IF(OFFSET('Sanitation Data'!$F$30,0,10*ROW('Sanitation Data'!F138))="","",OFFSET('Sanitation Data'!$F$30,0,10*ROW('Sanitation Data'!F138)))</f>
        <v/>
      </c>
      <c r="DB144" s="34" t="str">
        <f ca="1">+IF(OFFSET('Sanitation Data'!$F$31,0,10*ROW('Sanitation Data'!F138))="","",OFFSET('Sanitation Data'!$F$31,0,10*ROW('Sanitation Data'!F138)))</f>
        <v/>
      </c>
      <c r="DC144" s="34" t="str">
        <f ca="1">+IF(OFFSET('Sanitation Data'!$F$32,0,10*ROW('Sanitation Data'!F138))="","",OFFSET('Sanitation Data'!$F$32,0,10*ROW('Sanitation Data'!F138)))</f>
        <v/>
      </c>
      <c r="DD144" s="34" t="str">
        <f ca="1">+IF(OFFSET('Sanitation Data'!$F$33,0,10*ROW('Sanitation Data'!F138))="","",OFFSET('Sanitation Data'!$F$33,0,10*ROW('Sanitation Data'!F138)))</f>
        <v/>
      </c>
      <c r="DE144" s="34" t="str">
        <f ca="1">+IF(OFFSET('Sanitation Data'!$G$29,0,10*ROW('Sanitation Data'!G138))="","",OFFSET('Sanitation Data'!$G$29,0,10*ROW('Sanitation Data'!G138)))</f>
        <v/>
      </c>
      <c r="DF144" s="34" t="str">
        <f ca="1">+IF(OFFSET('Sanitation Data'!$G$30,0,10*ROW('Sanitation Data'!G138))="","",OFFSET('Sanitation Data'!$G$30,0,10*ROW('Sanitation Data'!G138)))</f>
        <v/>
      </c>
      <c r="DG144" s="34" t="str">
        <f ca="1">+IF(OFFSET('Sanitation Data'!$G$31,0,10*ROW('Sanitation Data'!G138))="","",OFFSET('Sanitation Data'!$G$31,0,10*ROW('Sanitation Data'!G138)))</f>
        <v/>
      </c>
      <c r="DH144" s="34" t="str">
        <f ca="1">+IF(OFFSET('Sanitation Data'!$G$32,0,10*ROW('Sanitation Data'!G138))="","",OFFSET('Sanitation Data'!$G$32,0,10*ROW('Sanitation Data'!G138)))</f>
        <v/>
      </c>
      <c r="DI144" s="34" t="str">
        <f ca="1">+IF(OFFSET('Sanitation Data'!$G$33,0,10*ROW('Sanitation Data'!G138))="","",OFFSET('Sanitation Data'!$G$33,0,10*ROW('Sanitation Data'!G138)))</f>
        <v/>
      </c>
      <c r="DJ144" s="34" t="str">
        <f ca="1">+IF(OFFSET('Sanitation Data'!$H$29,0,10*ROW('Sanitation Data'!H138))="","",OFFSET('Sanitation Data'!$H$29,0,10*ROW('Sanitation Data'!H138)))</f>
        <v/>
      </c>
      <c r="DK144" s="34" t="str">
        <f ca="1">+IF(OFFSET('Sanitation Data'!$H$30,0,10*ROW('Sanitation Data'!H138))="","",OFFSET('Sanitation Data'!$H$30,0,10*ROW('Sanitation Data'!H138)))</f>
        <v/>
      </c>
      <c r="DL144" s="34" t="str">
        <f ca="1">+IF(OFFSET('Sanitation Data'!$H$31,0,10*ROW('Sanitation Data'!H138))="","",OFFSET('Sanitation Data'!$H$31,0,10*ROW('Sanitation Data'!H138)))</f>
        <v/>
      </c>
      <c r="DM144" s="34" t="str">
        <f ca="1">+IF(OFFSET('Sanitation Data'!$H$32,0,10*ROW('Sanitation Data'!H138))="","",OFFSET('Sanitation Data'!$H$32,0,10*ROW('Sanitation Data'!H138)))</f>
        <v/>
      </c>
      <c r="DN144" s="34" t="str">
        <f ca="1">+IF(OFFSET('Sanitation Data'!$H$33,0,10*ROW('Sanitation Data'!H138))="","",OFFSET('Sanitation Data'!$H$33,0,10*ROW('Sanitation Data'!H138)))</f>
        <v/>
      </c>
      <c r="DO144" s="34" t="str">
        <f ca="1">+IF(OFFSET('Hygiene Data'!$C$12,0,10*ROW('Hygiene Data'!C138))="","",OFFSET('Hygiene Data'!$C$12,0,10*ROW('Hygiene Data'!C138)))</f>
        <v/>
      </c>
      <c r="DP144" s="34" t="str">
        <f ca="1">+IF(OFFSET('Hygiene Data'!$C$13,0,10*ROW('Hygiene Data'!C138))="","",OFFSET('Hygiene Data'!$C$13,0,10*ROW('Hygiene Data'!C138)))</f>
        <v/>
      </c>
      <c r="DQ144" s="34" t="str">
        <f ca="1">+IF(OFFSET('Hygiene Data'!$C$14,0,10*ROW('Hygiene Data'!C138))="","",OFFSET('Hygiene Data'!$C$14,0,10*ROW('Hygiene Data'!C138)))</f>
        <v/>
      </c>
      <c r="DR144" s="34" t="str">
        <f ca="1">+IF(OFFSET('Hygiene Data'!$D$12,0,10*ROW('Hygiene Data'!D138))="","",OFFSET('Hygiene Data'!$D$12,0,10*ROW('Hygiene Data'!D138)))</f>
        <v/>
      </c>
      <c r="DS144" s="34" t="str">
        <f ca="1">+IF(OFFSET('Hygiene Data'!$D$13,0,10*ROW('Hygiene Data'!D138))="","",OFFSET('Hygiene Data'!$D$13,0,10*ROW('Hygiene Data'!D138)))</f>
        <v/>
      </c>
      <c r="DT144" s="34" t="str">
        <f ca="1">+IF(OFFSET('Hygiene Data'!$D$14,0,10*ROW('Hygiene Data'!D138))="","",OFFSET('Hygiene Data'!$D$14,0,10*ROW('Hygiene Data'!D138)))</f>
        <v/>
      </c>
      <c r="DU144" s="34" t="str">
        <f ca="1">+IF(OFFSET('Hygiene Data'!$E$12,0,10*ROW('Hygiene Data'!E138))="","",OFFSET('Hygiene Data'!$E$12,0,10*ROW('Hygiene Data'!E138)))</f>
        <v/>
      </c>
      <c r="DV144" s="34" t="str">
        <f ca="1">+IF(OFFSET('Hygiene Data'!$E$13,0,10*ROW('Hygiene Data'!E138))="","",OFFSET('Hygiene Data'!$E$13,0,10*ROW('Hygiene Data'!E138)))</f>
        <v/>
      </c>
      <c r="DW144" s="34" t="str">
        <f ca="1">+IF(OFFSET('Hygiene Data'!$E$14,0,10*ROW('Hygiene Data'!E138))="","",OFFSET('Hygiene Data'!$E$14,0,10*ROW('Hygiene Data'!E138)))</f>
        <v/>
      </c>
      <c r="DX144" s="34" t="str">
        <f ca="1">+IF(OFFSET('Hygiene Data'!$F$12,0,10*ROW('Hygiene Data'!F138))="","",OFFSET('Hygiene Data'!$F$12,0,10*ROW('Hygiene Data'!F138)))</f>
        <v/>
      </c>
      <c r="DY144" s="34" t="str">
        <f ca="1">+IF(OFFSET('Hygiene Data'!$F$13,0,10*ROW('Hygiene Data'!F138))="","",OFFSET('Hygiene Data'!$F$13,0,10*ROW('Hygiene Data'!F138)))</f>
        <v/>
      </c>
      <c r="DZ144" s="34" t="str">
        <f ca="1">+IF(OFFSET('Hygiene Data'!$F$14,0,10*ROW('Hygiene Data'!F138))="","",OFFSET('Hygiene Data'!$F$14,0,10*ROW('Hygiene Data'!F138)))</f>
        <v/>
      </c>
      <c r="EA144" s="34" t="str">
        <f ca="1">+IF(OFFSET('Hygiene Data'!$G$12,0,10*ROW('Hygiene Data'!G138))="","",OFFSET('Hygiene Data'!$G$12,0,10*ROW('Hygiene Data'!G138)))</f>
        <v/>
      </c>
      <c r="EB144" s="34" t="str">
        <f ca="1">+IF(OFFSET('Hygiene Data'!$G$13,0,10*ROW('Hygiene Data'!G138))="","",OFFSET('Hygiene Data'!$G$13,0,10*ROW('Hygiene Data'!G138)))</f>
        <v/>
      </c>
      <c r="EC144" s="34" t="str">
        <f ca="1">+IF(OFFSET('Hygiene Data'!$G$14,0,10*ROW('Hygiene Data'!G138))="","",OFFSET('Hygiene Data'!$G$14,0,10*ROW('Hygiene Data'!G138)))</f>
        <v/>
      </c>
      <c r="ED144" s="34" t="str">
        <f ca="1">+IF(OFFSET('Hygiene Data'!$H$12,0,10*ROW('Hygiene Data'!H138))="","",OFFSET('Hygiene Data'!$H$12,0,10*ROW('Hygiene Data'!H138)))</f>
        <v/>
      </c>
      <c r="EE144" s="34" t="str">
        <f ca="1">+IF(OFFSET('Hygiene Data'!$H$13,0,10*ROW('Hygiene Data'!H138))="","",OFFSET('Hygiene Data'!$H$13,0,10*ROW('Hygiene Data'!H138)))</f>
        <v/>
      </c>
      <c r="EF144" s="34" t="str">
        <f ca="1">+IF(OFFSET('Hygiene Data'!$H$14,0,10*ROW('Hygiene Data'!H138))="","",OFFSET('Hygiene Data'!$H$14,0,10*ROW('Hygiene Data'!H138)))</f>
        <v/>
      </c>
    </row>
    <row r="145" spans="1:136" x14ac:dyDescent="0.25">
      <c r="A145" s="57" t="str">
        <f ca="1">+IF(OFFSET('Water Data'!$B$1,0,10*ROW('Water Data'!B142))="","",OFFSET('Water Data'!$B$1,0,10*ROW('Water Data'!B142)))</f>
        <v/>
      </c>
      <c r="B145" s="57" t="str">
        <f ca="1">+IF(OFFSET('Water Data'!$A$3,0,10*ROW('Water Data'!A142))="","",OFFSET('Water Data'!$A$3,0,10*ROW('Water Data'!A142)))</f>
        <v/>
      </c>
      <c r="C145" s="57" t="str">
        <f ca="1">+IF(OFFSET('Water Data'!$C$3,0,10*ROW('Water Data'!C142))="","",OFFSET('Water Data'!$C$3,0,10*ROW('Water Data'!C142)))</f>
        <v/>
      </c>
      <c r="D145" s="249" t="e">
        <f ca="1">+IF(AND(ISNUMBER(OFFSET('Water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9" t="e">
        <f ca="1">+IF(AND(ISNUMBER(OFFSET('Water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9" t="e">
        <f ca="1">+IF(AND(ISNUMBER(OFFSET('Water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9" t="e">
        <f ca="1">+IF(AND(ISNUMBER(OFFSET('Water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9" t="e">
        <f ca="1">+IF(AND(ISNUMBER(OFFSET('Water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9" t="e">
        <f ca="1">+IF(AND(ISNUMBER(OFFSET('Water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9" t="e">
        <f ca="1">+IF(AND(ISNUMBER(OFFSET('Water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9" t="e">
        <f ca="1">+IF(AND(ISNUMBER(OFFSET('Water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9" t="e">
        <f ca="1">+IF(AND(ISNUMBER(OFFSET('Water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9" t="e">
        <f ca="1">+IF(AND(ISNUMBER(OFFSET('Water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9" t="e">
        <f ca="1">+IF(AND(ISNUMBER(OFFSET('Water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9" t="e">
        <f ca="1">+IF(AND(ISNUMBER(OFFSET('Water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9" t="e">
        <f ca="1">+IF(AND(ISNUMBER(OFFSET('Water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9" t="e">
        <f ca="1">+IF(AND(ISNUMBER(OFFSET('Water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9" t="e">
        <f ca="1">+IF(AND(ISNUMBER(OFFSET('Water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9" t="e">
        <f ca="1">+IF(AND(ISNUMBER(OFFSET('Water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9" t="e">
        <f ca="1">+IF(AND(ISNUMBER(OFFSET('Water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9" t="e">
        <f ca="1">+IF(AND(ISNUMBER(OFFSET('Water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0" t="e">
        <f ca="1">+IF(AND(ISNUMBER(OFFSET('Sanitation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0" t="e">
        <f ca="1">+IF(AND(ISNUMBER(OFFSET('Sanitation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0" t="e">
        <f ca="1">+IF(AND(ISNUMBER(OFFSET('Sanitation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0" t="e">
        <f ca="1">+IF(AND(ISNUMBER(OFFSET('Sanitation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0" t="e">
        <f ca="1">+IF(AND(ISNUMBER(OFFSET('Sanitation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0" t="e">
        <f ca="1">+IF(AND(ISNUMBER(OFFSET('Sanitation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0" t="e">
        <f ca="1">+IF(AND(ISNUMBER(OFFSET('Sanitation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0" t="e">
        <f ca="1">+IF(AND(ISNUMBER(OFFSET('Sanitation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0" t="e">
        <f ca="1">+IF(AND(ISNUMBER(OFFSET('Sanitation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0" t="e">
        <f ca="1">+IF(AND(ISNUMBER(OFFSET('Sanitation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0" t="e">
        <f ca="1">+IF(AND(ISNUMBER(OFFSET('Sanitation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0" t="e">
        <f ca="1">+IF(AND(ISNUMBER(OFFSET('Sanitation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0" t="e">
        <f ca="1">+IF(AND(ISNUMBER(OFFSET('Sanitation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0" t="e">
        <f ca="1">+IF(AND(ISNUMBER(OFFSET('Sanitation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0" t="e">
        <f ca="1">+IF(AND(ISNUMBER(OFFSET('Sanitation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0" t="e">
        <f ca="1">+IF(AND(ISNUMBER(OFFSET('Sanitation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0" t="e">
        <f ca="1">+IF(AND(ISNUMBER(OFFSET('Sanitation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0" t="e">
        <f ca="1">+IF(AND(ISNUMBER(OFFSET('Sanitation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0" t="e">
        <f ca="1">+IF(AND(ISNUMBER(OFFSET('Sanitation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0" t="e">
        <f ca="1">+IF(AND(ISNUMBER(OFFSET('Sanitation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0" t="e">
        <f ca="1">+IF(AND(ISNUMBER(OFFSET('Sanitation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0" t="e">
        <f ca="1">+IF(AND(ISNUMBER(OFFSET('Sanitation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0" t="e">
        <f ca="1">+IF(AND(ISNUMBER(OFFSET('Sanitation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0" t="e">
        <f ca="1">+IF(AND(ISNUMBER(OFFSET('Sanitation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0" t="e">
        <f ca="1">+IF(AND(ISNUMBER(OFFSET('Sanitation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0" t="e">
        <f ca="1">+IF(AND(ISNUMBER(OFFSET('Sanitation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0" t="e">
        <f ca="1">+IF(AND(ISNUMBER(OFFSET('Sanitation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0" t="e">
        <f ca="1">+IF(AND(ISNUMBER(OFFSET('Sanitation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0" t="e">
        <f ca="1">+IF(AND(ISNUMBER(OFFSET('Sanitation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0" t="e">
        <f ca="1">+IF(AND(ISNUMBER(OFFSET('Sanitation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1" t="e">
        <f ca="1">+IF(AND(ISNUMBER(OFFSET('Hygiene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1" t="e">
        <f ca="1">+IF(AND(ISNUMBER(OFFSET('Hygiene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1" t="e">
        <f ca="1">+IF(AND(ISNUMBER(OFFSET('Hygiene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1" t="e">
        <f ca="1">+IF(AND(ISNUMBER(OFFSET('Hygiene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1" t="e">
        <f ca="1">+IF(AND(ISNUMBER(OFFSET('Hygiene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1" t="e">
        <f ca="1">+IF(AND(ISNUMBER(OFFSET('Hygiene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1" t="e">
        <f ca="1">+IF(AND(ISNUMBER(OFFSET('Hygiene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1" t="e">
        <f ca="1">+IF(AND(ISNUMBER(OFFSET('Hygiene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1" t="e">
        <f ca="1">+IF(AND(ISNUMBER(OFFSET('Hygiene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1" t="e">
        <f ca="1">+IF(AND(ISNUMBER(OFFSET('Hygiene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1" t="e">
        <f ca="1">+IF(AND(ISNUMBER(OFFSET('Hygiene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1" t="e">
        <f ca="1">+IF(AND(ISNUMBER(OFFSET('Hygiene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1" t="e">
        <f ca="1">+IF(AND(ISNUMBER(OFFSET('Hygiene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1" t="e">
        <f ca="1">+IF(AND(ISNUMBER(OFFSET('Hygiene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1" t="e">
        <f ca="1">+IF(AND(ISNUMBER(OFFSET('Hygiene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1" t="e">
        <f ca="1">+IF(AND(ISNUMBER(OFFSET('Hygiene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1" t="e">
        <f ca="1">+IF(AND(ISNUMBER(OFFSET('Hygiene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1" t="e">
        <f ca="1">+IF(AND(ISNUMBER(OFFSET('Hygiene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1">+IF(OFFSET('Water Data'!$C$28,0,10*ROW('Water Data'!C139))="","",OFFSET('Water Data'!$C$28,0,10*ROW('Water Data'!C139)))</f>
        <v/>
      </c>
      <c r="BT145" s="34" t="str">
        <f ca="1">+IF(OFFSET('Water Data'!$C$29,0,10*ROW('Water Data'!C139))="","",OFFSET('Water Data'!$C$29,0,10*ROW('Water Data'!C139)))</f>
        <v/>
      </c>
      <c r="BU145" s="34" t="str">
        <f ca="1">+IF(OFFSET('Water Data'!$C$30,0,10*ROW('Water Data'!C139))="","",OFFSET('Water Data'!$C$30,0,10*ROW('Water Data'!C139)))</f>
        <v/>
      </c>
      <c r="BV145" s="34" t="str">
        <f ca="1">+IF(OFFSET('Water Data'!$D$28,0,10*ROW('Water Data'!D139))="","",OFFSET('Water Data'!$D$28,0,10*ROW('Water Data'!D139)))</f>
        <v/>
      </c>
      <c r="BW145" s="34" t="str">
        <f ca="1">+IF(OFFSET('Water Data'!$D$29,0,10*ROW('Water Data'!D139))="","",OFFSET('Water Data'!$D$29,0,10*ROW('Water Data'!D139)))</f>
        <v/>
      </c>
      <c r="BX145" s="34" t="str">
        <f ca="1">+IF(OFFSET('Water Data'!$D$30,0,10*ROW('Water Data'!D139))="","",OFFSET('Water Data'!$D$30,0,10*ROW('Water Data'!D139)))</f>
        <v/>
      </c>
      <c r="BY145" s="34" t="str">
        <f ca="1">+IF(OFFSET('Water Data'!$E$28,0,10*ROW('Water Data'!E139))="","",OFFSET('Water Data'!$E$28,0,10*ROW('Water Data'!E139)))</f>
        <v/>
      </c>
      <c r="BZ145" s="34" t="str">
        <f ca="1">+IF(OFFSET('Water Data'!$E$29,0,10*ROW('Water Data'!E139))="","",OFFSET('Water Data'!$E$29,0,10*ROW('Water Data'!E139)))</f>
        <v/>
      </c>
      <c r="CA145" s="34" t="str">
        <f ca="1">+IF(OFFSET('Water Data'!$E$30,0,10*ROW('Water Data'!E139))="","",OFFSET('Water Data'!$E$30,0,10*ROW('Water Data'!E139)))</f>
        <v/>
      </c>
      <c r="CB145" s="34" t="str">
        <f ca="1">+IF(OFFSET('Water Data'!$F$28,0,10*ROW('Water Data'!F139))="","",OFFSET('Water Data'!$F$28,0,10*ROW('Water Data'!F139)))</f>
        <v/>
      </c>
      <c r="CC145" s="34" t="str">
        <f ca="1">+IF(OFFSET('Water Data'!$F$29,0,10*ROW('Water Data'!F139))="","",OFFSET('Water Data'!$F$29,0,10*ROW('Water Data'!F139)))</f>
        <v/>
      </c>
      <c r="CD145" s="34" t="str">
        <f ca="1">+IF(OFFSET('Water Data'!$F$30,0,10*ROW('Water Data'!F139))="","",OFFSET('Water Data'!$F$30,0,10*ROW('Water Data'!F139)))</f>
        <v/>
      </c>
      <c r="CE145" s="34" t="str">
        <f ca="1">+IF(OFFSET('Water Data'!$G$28,0,10*ROW('Water Data'!G139))="","",OFFSET('Water Data'!$G$28,0,10*ROW('Water Data'!G139)))</f>
        <v/>
      </c>
      <c r="CF145" s="34" t="str">
        <f ca="1">+IF(OFFSET('Water Data'!$G$29,0,10*ROW('Water Data'!G139))="","",OFFSET('Water Data'!$G$29,0,10*ROW('Water Data'!G139)))</f>
        <v/>
      </c>
      <c r="CG145" s="34" t="str">
        <f ca="1">+IF(OFFSET('Water Data'!$G$30,0,10*ROW('Water Data'!G139))="","",OFFSET('Water Data'!$G$30,0,10*ROW('Water Data'!G139)))</f>
        <v/>
      </c>
      <c r="CH145" s="34" t="str">
        <f ca="1">+IF(OFFSET('Water Data'!$H$28,0,10*ROW('Water Data'!H139))="","",OFFSET('Water Data'!$H$28,0,10*ROW('Water Data'!H139)))</f>
        <v/>
      </c>
      <c r="CI145" s="34" t="str">
        <f ca="1">+IF(OFFSET('Water Data'!$H$29,0,10*ROW('Water Data'!H139))="","",OFFSET('Water Data'!$H$29,0,10*ROW('Water Data'!H139)))</f>
        <v/>
      </c>
      <c r="CJ145" s="34" t="str">
        <f ca="1">+IF(OFFSET('Water Data'!$H$30,0,10*ROW('Water Data'!H139))="","",OFFSET('Water Data'!$H$30,0,10*ROW('Water Data'!H139)))</f>
        <v/>
      </c>
      <c r="CK145" s="34" t="str">
        <f ca="1">+IF(OFFSET('Sanitation Data'!$C$29,0,10*ROW('Sanitation Data'!C139))="","",OFFSET('Sanitation Data'!$C$29,0,10*ROW('Sanitation Data'!C139)))</f>
        <v/>
      </c>
      <c r="CL145" s="34" t="str">
        <f ca="1">+IF(OFFSET('Sanitation Data'!$C$30,0,10*ROW('Sanitation Data'!C139))="","",OFFSET('Sanitation Data'!$C$30,0,10*ROW('Sanitation Data'!C139)))</f>
        <v/>
      </c>
      <c r="CM145" s="34" t="str">
        <f ca="1">+IF(OFFSET('Sanitation Data'!$C$31,0,10*ROW('Sanitation Data'!C139))="","",OFFSET('Sanitation Data'!$C$31,0,10*ROW('Sanitation Data'!C139)))</f>
        <v/>
      </c>
      <c r="CN145" s="34" t="str">
        <f ca="1">+IF(OFFSET('Sanitation Data'!$C$32,0,10*ROW('Sanitation Data'!C139))="","",OFFSET('Sanitation Data'!$C$32,0,10*ROW('Sanitation Data'!C139)))</f>
        <v/>
      </c>
      <c r="CO145" s="34" t="str">
        <f ca="1">+IF(OFFSET('Sanitation Data'!$C$33,0,10*ROW('Sanitation Data'!C139))="","",OFFSET('Sanitation Data'!$C$33,0,10*ROW('Sanitation Data'!C139)))</f>
        <v/>
      </c>
      <c r="CP145" s="34" t="str">
        <f ca="1">+IF(OFFSET('Sanitation Data'!$D$29,0,10*ROW('Sanitation Data'!D139))="","",OFFSET('Sanitation Data'!$D$29,0,10*ROW('Sanitation Data'!D139)))</f>
        <v/>
      </c>
      <c r="CQ145" s="34" t="str">
        <f ca="1">+IF(OFFSET('Sanitation Data'!$D$30,0,10*ROW('Sanitation Data'!D139))="","",OFFSET('Sanitation Data'!$D$30,0,10*ROW('Sanitation Data'!D139)))</f>
        <v/>
      </c>
      <c r="CR145" s="34" t="str">
        <f ca="1">+IF(OFFSET('Sanitation Data'!$D$31,0,10*ROW('Sanitation Data'!D139))="","",OFFSET('Sanitation Data'!$D$31,0,10*ROW('Sanitation Data'!D139)))</f>
        <v/>
      </c>
      <c r="CS145" s="34" t="str">
        <f ca="1">+IF(OFFSET('Sanitation Data'!$D$32,0,10*ROW('Sanitation Data'!D139))="","",OFFSET('Sanitation Data'!$D$32,0,10*ROW('Sanitation Data'!D139)))</f>
        <v/>
      </c>
      <c r="CT145" s="34" t="str">
        <f ca="1">+IF(OFFSET('Sanitation Data'!$D$33,0,10*ROW('Sanitation Data'!D139))="","",OFFSET('Sanitation Data'!$D$33,0,10*ROW('Sanitation Data'!D139)))</f>
        <v/>
      </c>
      <c r="CU145" s="34" t="str">
        <f ca="1">+IF(OFFSET('Sanitation Data'!$E$29,0,10*ROW('Sanitation Data'!E139))="","",OFFSET('Sanitation Data'!$E$29,0,10*ROW('Sanitation Data'!E139)))</f>
        <v/>
      </c>
      <c r="CV145" s="34" t="str">
        <f ca="1">+IF(OFFSET('Sanitation Data'!$E$30,0,10*ROW('Sanitation Data'!E139))="","",OFFSET('Sanitation Data'!$E$30,0,10*ROW('Sanitation Data'!E139)))</f>
        <v/>
      </c>
      <c r="CW145" s="34" t="str">
        <f ca="1">+IF(OFFSET('Sanitation Data'!$E$31,0,10*ROW('Sanitation Data'!E139))="","",OFFSET('Sanitation Data'!$E$31,0,10*ROW('Sanitation Data'!E139)))</f>
        <v/>
      </c>
      <c r="CX145" s="34" t="str">
        <f ca="1">+IF(OFFSET('Sanitation Data'!$E$32,0,10*ROW('Sanitation Data'!E139))="","",OFFSET('Sanitation Data'!$E$32,0,10*ROW('Sanitation Data'!E139)))</f>
        <v/>
      </c>
      <c r="CY145" s="34" t="str">
        <f ca="1">+IF(OFFSET('Sanitation Data'!$E$33,0,10*ROW('Sanitation Data'!E139))="","",OFFSET('Sanitation Data'!$E$33,0,10*ROW('Sanitation Data'!E139)))</f>
        <v/>
      </c>
      <c r="CZ145" s="34" t="str">
        <f ca="1">+IF(OFFSET('Sanitation Data'!$F$29,0,10*ROW('Sanitation Data'!F139))="","",OFFSET('Sanitation Data'!$F$29,0,10*ROW('Sanitation Data'!F139)))</f>
        <v/>
      </c>
      <c r="DA145" s="34" t="str">
        <f ca="1">+IF(OFFSET('Sanitation Data'!$F$30,0,10*ROW('Sanitation Data'!F139))="","",OFFSET('Sanitation Data'!$F$30,0,10*ROW('Sanitation Data'!F139)))</f>
        <v/>
      </c>
      <c r="DB145" s="34" t="str">
        <f ca="1">+IF(OFFSET('Sanitation Data'!$F$31,0,10*ROW('Sanitation Data'!F139))="","",OFFSET('Sanitation Data'!$F$31,0,10*ROW('Sanitation Data'!F139)))</f>
        <v/>
      </c>
      <c r="DC145" s="34" t="str">
        <f ca="1">+IF(OFFSET('Sanitation Data'!$F$32,0,10*ROW('Sanitation Data'!F139))="","",OFFSET('Sanitation Data'!$F$32,0,10*ROW('Sanitation Data'!F139)))</f>
        <v/>
      </c>
      <c r="DD145" s="34" t="str">
        <f ca="1">+IF(OFFSET('Sanitation Data'!$F$33,0,10*ROW('Sanitation Data'!F139))="","",OFFSET('Sanitation Data'!$F$33,0,10*ROW('Sanitation Data'!F139)))</f>
        <v/>
      </c>
      <c r="DE145" s="34" t="str">
        <f ca="1">+IF(OFFSET('Sanitation Data'!$G$29,0,10*ROW('Sanitation Data'!G139))="","",OFFSET('Sanitation Data'!$G$29,0,10*ROW('Sanitation Data'!G139)))</f>
        <v/>
      </c>
      <c r="DF145" s="34" t="str">
        <f ca="1">+IF(OFFSET('Sanitation Data'!$G$30,0,10*ROW('Sanitation Data'!G139))="","",OFFSET('Sanitation Data'!$G$30,0,10*ROW('Sanitation Data'!G139)))</f>
        <v/>
      </c>
      <c r="DG145" s="34" t="str">
        <f ca="1">+IF(OFFSET('Sanitation Data'!$G$31,0,10*ROW('Sanitation Data'!G139))="","",OFFSET('Sanitation Data'!$G$31,0,10*ROW('Sanitation Data'!G139)))</f>
        <v/>
      </c>
      <c r="DH145" s="34" t="str">
        <f ca="1">+IF(OFFSET('Sanitation Data'!$G$32,0,10*ROW('Sanitation Data'!G139))="","",OFFSET('Sanitation Data'!$G$32,0,10*ROW('Sanitation Data'!G139)))</f>
        <v/>
      </c>
      <c r="DI145" s="34" t="str">
        <f ca="1">+IF(OFFSET('Sanitation Data'!$G$33,0,10*ROW('Sanitation Data'!G139))="","",OFFSET('Sanitation Data'!$G$33,0,10*ROW('Sanitation Data'!G139)))</f>
        <v/>
      </c>
      <c r="DJ145" s="34" t="str">
        <f ca="1">+IF(OFFSET('Sanitation Data'!$H$29,0,10*ROW('Sanitation Data'!H139))="","",OFFSET('Sanitation Data'!$H$29,0,10*ROW('Sanitation Data'!H139)))</f>
        <v/>
      </c>
      <c r="DK145" s="34" t="str">
        <f ca="1">+IF(OFFSET('Sanitation Data'!$H$30,0,10*ROW('Sanitation Data'!H139))="","",OFFSET('Sanitation Data'!$H$30,0,10*ROW('Sanitation Data'!H139)))</f>
        <v/>
      </c>
      <c r="DL145" s="34" t="str">
        <f ca="1">+IF(OFFSET('Sanitation Data'!$H$31,0,10*ROW('Sanitation Data'!H139))="","",OFFSET('Sanitation Data'!$H$31,0,10*ROW('Sanitation Data'!H139)))</f>
        <v/>
      </c>
      <c r="DM145" s="34" t="str">
        <f ca="1">+IF(OFFSET('Sanitation Data'!$H$32,0,10*ROW('Sanitation Data'!H139))="","",OFFSET('Sanitation Data'!$H$32,0,10*ROW('Sanitation Data'!H139)))</f>
        <v/>
      </c>
      <c r="DN145" s="34" t="str">
        <f ca="1">+IF(OFFSET('Sanitation Data'!$H$33,0,10*ROW('Sanitation Data'!H139))="","",OFFSET('Sanitation Data'!$H$33,0,10*ROW('Sanitation Data'!H139)))</f>
        <v/>
      </c>
      <c r="DO145" s="34" t="str">
        <f ca="1">+IF(OFFSET('Hygiene Data'!$C$12,0,10*ROW('Hygiene Data'!C139))="","",OFFSET('Hygiene Data'!$C$12,0,10*ROW('Hygiene Data'!C139)))</f>
        <v/>
      </c>
      <c r="DP145" s="34" t="str">
        <f ca="1">+IF(OFFSET('Hygiene Data'!$C$13,0,10*ROW('Hygiene Data'!C139))="","",OFFSET('Hygiene Data'!$C$13,0,10*ROW('Hygiene Data'!C139)))</f>
        <v/>
      </c>
      <c r="DQ145" s="34" t="str">
        <f ca="1">+IF(OFFSET('Hygiene Data'!$C$14,0,10*ROW('Hygiene Data'!C139))="","",OFFSET('Hygiene Data'!$C$14,0,10*ROW('Hygiene Data'!C139)))</f>
        <v/>
      </c>
      <c r="DR145" s="34" t="str">
        <f ca="1">+IF(OFFSET('Hygiene Data'!$D$12,0,10*ROW('Hygiene Data'!D139))="","",OFFSET('Hygiene Data'!$D$12,0,10*ROW('Hygiene Data'!D139)))</f>
        <v/>
      </c>
      <c r="DS145" s="34" t="str">
        <f ca="1">+IF(OFFSET('Hygiene Data'!$D$13,0,10*ROW('Hygiene Data'!D139))="","",OFFSET('Hygiene Data'!$D$13,0,10*ROW('Hygiene Data'!D139)))</f>
        <v/>
      </c>
      <c r="DT145" s="34" t="str">
        <f ca="1">+IF(OFFSET('Hygiene Data'!$D$14,0,10*ROW('Hygiene Data'!D139))="","",OFFSET('Hygiene Data'!$D$14,0,10*ROW('Hygiene Data'!D139)))</f>
        <v/>
      </c>
      <c r="DU145" s="34" t="str">
        <f ca="1">+IF(OFFSET('Hygiene Data'!$E$12,0,10*ROW('Hygiene Data'!E139))="","",OFFSET('Hygiene Data'!$E$12,0,10*ROW('Hygiene Data'!E139)))</f>
        <v/>
      </c>
      <c r="DV145" s="34" t="str">
        <f ca="1">+IF(OFFSET('Hygiene Data'!$E$13,0,10*ROW('Hygiene Data'!E139))="","",OFFSET('Hygiene Data'!$E$13,0,10*ROW('Hygiene Data'!E139)))</f>
        <v/>
      </c>
      <c r="DW145" s="34" t="str">
        <f ca="1">+IF(OFFSET('Hygiene Data'!$E$14,0,10*ROW('Hygiene Data'!E139))="","",OFFSET('Hygiene Data'!$E$14,0,10*ROW('Hygiene Data'!E139)))</f>
        <v/>
      </c>
      <c r="DX145" s="34" t="str">
        <f ca="1">+IF(OFFSET('Hygiene Data'!$F$12,0,10*ROW('Hygiene Data'!F139))="","",OFFSET('Hygiene Data'!$F$12,0,10*ROW('Hygiene Data'!F139)))</f>
        <v/>
      </c>
      <c r="DY145" s="34" t="str">
        <f ca="1">+IF(OFFSET('Hygiene Data'!$F$13,0,10*ROW('Hygiene Data'!F139))="","",OFFSET('Hygiene Data'!$F$13,0,10*ROW('Hygiene Data'!F139)))</f>
        <v/>
      </c>
      <c r="DZ145" s="34" t="str">
        <f ca="1">+IF(OFFSET('Hygiene Data'!$F$14,0,10*ROW('Hygiene Data'!F139))="","",OFFSET('Hygiene Data'!$F$14,0,10*ROW('Hygiene Data'!F139)))</f>
        <v/>
      </c>
      <c r="EA145" s="34" t="str">
        <f ca="1">+IF(OFFSET('Hygiene Data'!$G$12,0,10*ROW('Hygiene Data'!G139))="","",OFFSET('Hygiene Data'!$G$12,0,10*ROW('Hygiene Data'!G139)))</f>
        <v/>
      </c>
      <c r="EB145" s="34" t="str">
        <f ca="1">+IF(OFFSET('Hygiene Data'!$G$13,0,10*ROW('Hygiene Data'!G139))="","",OFFSET('Hygiene Data'!$G$13,0,10*ROW('Hygiene Data'!G139)))</f>
        <v/>
      </c>
      <c r="EC145" s="34" t="str">
        <f ca="1">+IF(OFFSET('Hygiene Data'!$G$14,0,10*ROW('Hygiene Data'!G139))="","",OFFSET('Hygiene Data'!$G$14,0,10*ROW('Hygiene Data'!G139)))</f>
        <v/>
      </c>
      <c r="ED145" s="34" t="str">
        <f ca="1">+IF(OFFSET('Hygiene Data'!$H$12,0,10*ROW('Hygiene Data'!H139))="","",OFFSET('Hygiene Data'!$H$12,0,10*ROW('Hygiene Data'!H139)))</f>
        <v/>
      </c>
      <c r="EE145" s="34" t="str">
        <f ca="1">+IF(OFFSET('Hygiene Data'!$H$13,0,10*ROW('Hygiene Data'!H139))="","",OFFSET('Hygiene Data'!$H$13,0,10*ROW('Hygiene Data'!H139)))</f>
        <v/>
      </c>
      <c r="EF145" s="34" t="str">
        <f ca="1">+IF(OFFSET('Hygiene Data'!$H$14,0,10*ROW('Hygiene Data'!H139))="","",OFFSET('Hygiene Data'!$H$14,0,10*ROW('Hygiene Data'!H139)))</f>
        <v/>
      </c>
    </row>
    <row r="146" spans="1:136" x14ac:dyDescent="0.25">
      <c r="A146" s="57" t="str">
        <f ca="1">+IF(OFFSET('Water Data'!$B$1,0,10*ROW('Water Data'!B143))="","",OFFSET('Water Data'!$B$1,0,10*ROW('Water Data'!B143)))</f>
        <v/>
      </c>
      <c r="B146" s="57" t="str">
        <f ca="1">+IF(OFFSET('Water Data'!$A$3,0,10*ROW('Water Data'!A143))="","",OFFSET('Water Data'!$A$3,0,10*ROW('Water Data'!A143)))</f>
        <v/>
      </c>
      <c r="C146" s="57" t="str">
        <f ca="1">+IF(OFFSET('Water Data'!$C$3,0,10*ROW('Water Data'!C143))="","",OFFSET('Water Data'!$C$3,0,10*ROW('Water Data'!C143)))</f>
        <v/>
      </c>
      <c r="D146" s="249" t="e">
        <f ca="1">+IF(AND(ISNUMBER(OFFSET('Water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9" t="e">
        <f ca="1">+IF(AND(ISNUMBER(OFFSET('Water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9" t="e">
        <f ca="1">+IF(AND(ISNUMBER(OFFSET('Water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9" t="e">
        <f ca="1">+IF(AND(ISNUMBER(OFFSET('Water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9" t="e">
        <f ca="1">+IF(AND(ISNUMBER(OFFSET('Water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9" t="e">
        <f ca="1">+IF(AND(ISNUMBER(OFFSET('Water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9" t="e">
        <f ca="1">+IF(AND(ISNUMBER(OFFSET('Water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9" t="e">
        <f ca="1">+IF(AND(ISNUMBER(OFFSET('Water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9" t="e">
        <f ca="1">+IF(AND(ISNUMBER(OFFSET('Water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9" t="e">
        <f ca="1">+IF(AND(ISNUMBER(OFFSET('Water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9" t="e">
        <f ca="1">+IF(AND(ISNUMBER(OFFSET('Water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9" t="e">
        <f ca="1">+IF(AND(ISNUMBER(OFFSET('Water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9" t="e">
        <f ca="1">+IF(AND(ISNUMBER(OFFSET('Water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9" t="e">
        <f ca="1">+IF(AND(ISNUMBER(OFFSET('Water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9" t="e">
        <f ca="1">+IF(AND(ISNUMBER(OFFSET('Water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9" t="e">
        <f ca="1">+IF(AND(ISNUMBER(OFFSET('Water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9" t="e">
        <f ca="1">+IF(AND(ISNUMBER(OFFSET('Water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9" t="e">
        <f ca="1">+IF(AND(ISNUMBER(OFFSET('Water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0" t="e">
        <f ca="1">+IF(AND(ISNUMBER(OFFSET('Sanitation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0" t="e">
        <f ca="1">+IF(AND(ISNUMBER(OFFSET('Sanitation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0" t="e">
        <f ca="1">+IF(AND(ISNUMBER(OFFSET('Sanitation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0" t="e">
        <f ca="1">+IF(AND(ISNUMBER(OFFSET('Sanitation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0" t="e">
        <f ca="1">+IF(AND(ISNUMBER(OFFSET('Sanitation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0" t="e">
        <f ca="1">+IF(AND(ISNUMBER(OFFSET('Sanitation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0" t="e">
        <f ca="1">+IF(AND(ISNUMBER(OFFSET('Sanitation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0" t="e">
        <f ca="1">+IF(AND(ISNUMBER(OFFSET('Sanitation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0" t="e">
        <f ca="1">+IF(AND(ISNUMBER(OFFSET('Sanitation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0" t="e">
        <f ca="1">+IF(AND(ISNUMBER(OFFSET('Sanitation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0" t="e">
        <f ca="1">+IF(AND(ISNUMBER(OFFSET('Sanitation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0" t="e">
        <f ca="1">+IF(AND(ISNUMBER(OFFSET('Sanitation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0" t="e">
        <f ca="1">+IF(AND(ISNUMBER(OFFSET('Sanitation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0" t="e">
        <f ca="1">+IF(AND(ISNUMBER(OFFSET('Sanitation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0" t="e">
        <f ca="1">+IF(AND(ISNUMBER(OFFSET('Sanitation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0" t="e">
        <f ca="1">+IF(AND(ISNUMBER(OFFSET('Sanitation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0" t="e">
        <f ca="1">+IF(AND(ISNUMBER(OFFSET('Sanitation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0" t="e">
        <f ca="1">+IF(AND(ISNUMBER(OFFSET('Sanitation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0" t="e">
        <f ca="1">+IF(AND(ISNUMBER(OFFSET('Sanitation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0" t="e">
        <f ca="1">+IF(AND(ISNUMBER(OFFSET('Sanitation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0" t="e">
        <f ca="1">+IF(AND(ISNUMBER(OFFSET('Sanitation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0" t="e">
        <f ca="1">+IF(AND(ISNUMBER(OFFSET('Sanitation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0" t="e">
        <f ca="1">+IF(AND(ISNUMBER(OFFSET('Sanitation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0" t="e">
        <f ca="1">+IF(AND(ISNUMBER(OFFSET('Sanitation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0" t="e">
        <f ca="1">+IF(AND(ISNUMBER(OFFSET('Sanitation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0" t="e">
        <f ca="1">+IF(AND(ISNUMBER(OFFSET('Sanitation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0" t="e">
        <f ca="1">+IF(AND(ISNUMBER(OFFSET('Sanitation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0" t="e">
        <f ca="1">+IF(AND(ISNUMBER(OFFSET('Sanitation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0" t="e">
        <f ca="1">+IF(AND(ISNUMBER(OFFSET('Sanitation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0" t="e">
        <f ca="1">+IF(AND(ISNUMBER(OFFSET('Sanitation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1" t="e">
        <f ca="1">+IF(AND(ISNUMBER(OFFSET('Hygiene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1" t="e">
        <f ca="1">+IF(AND(ISNUMBER(OFFSET('Hygiene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1" t="e">
        <f ca="1">+IF(AND(ISNUMBER(OFFSET('Hygiene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1" t="e">
        <f ca="1">+IF(AND(ISNUMBER(OFFSET('Hygiene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1" t="e">
        <f ca="1">+IF(AND(ISNUMBER(OFFSET('Hygiene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1" t="e">
        <f ca="1">+IF(AND(ISNUMBER(OFFSET('Hygiene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1" t="e">
        <f ca="1">+IF(AND(ISNUMBER(OFFSET('Hygiene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1" t="e">
        <f ca="1">+IF(AND(ISNUMBER(OFFSET('Hygiene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1" t="e">
        <f ca="1">+IF(AND(ISNUMBER(OFFSET('Hygiene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1" t="e">
        <f ca="1">+IF(AND(ISNUMBER(OFFSET('Hygiene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1" t="e">
        <f ca="1">+IF(AND(ISNUMBER(OFFSET('Hygiene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1" t="e">
        <f ca="1">+IF(AND(ISNUMBER(OFFSET('Hygiene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1" t="e">
        <f ca="1">+IF(AND(ISNUMBER(OFFSET('Hygiene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1" t="e">
        <f ca="1">+IF(AND(ISNUMBER(OFFSET('Hygiene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1" t="e">
        <f ca="1">+IF(AND(ISNUMBER(OFFSET('Hygiene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1" t="e">
        <f ca="1">+IF(AND(ISNUMBER(OFFSET('Hygiene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1" t="e">
        <f ca="1">+IF(AND(ISNUMBER(OFFSET('Hygiene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1" t="e">
        <f ca="1">+IF(AND(ISNUMBER(OFFSET('Hygiene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1">+IF(OFFSET('Water Data'!$C$28,0,10*ROW('Water Data'!C140))="","",OFFSET('Water Data'!$C$28,0,10*ROW('Water Data'!C140)))</f>
        <v/>
      </c>
      <c r="BT146" s="34" t="str">
        <f ca="1">+IF(OFFSET('Water Data'!$C$29,0,10*ROW('Water Data'!C140))="","",OFFSET('Water Data'!$C$29,0,10*ROW('Water Data'!C140)))</f>
        <v/>
      </c>
      <c r="BU146" s="34" t="str">
        <f ca="1">+IF(OFFSET('Water Data'!$C$30,0,10*ROW('Water Data'!C140))="","",OFFSET('Water Data'!$C$30,0,10*ROW('Water Data'!C140)))</f>
        <v/>
      </c>
      <c r="BV146" s="34" t="str">
        <f ca="1">+IF(OFFSET('Water Data'!$D$28,0,10*ROW('Water Data'!D140))="","",OFFSET('Water Data'!$D$28,0,10*ROW('Water Data'!D140)))</f>
        <v/>
      </c>
      <c r="BW146" s="34" t="str">
        <f ca="1">+IF(OFFSET('Water Data'!$D$29,0,10*ROW('Water Data'!D140))="","",OFFSET('Water Data'!$D$29,0,10*ROW('Water Data'!D140)))</f>
        <v/>
      </c>
      <c r="BX146" s="34" t="str">
        <f ca="1">+IF(OFFSET('Water Data'!$D$30,0,10*ROW('Water Data'!D140))="","",OFFSET('Water Data'!$D$30,0,10*ROW('Water Data'!D140)))</f>
        <v/>
      </c>
      <c r="BY146" s="34" t="str">
        <f ca="1">+IF(OFFSET('Water Data'!$E$28,0,10*ROW('Water Data'!E140))="","",OFFSET('Water Data'!$E$28,0,10*ROW('Water Data'!E140)))</f>
        <v/>
      </c>
      <c r="BZ146" s="34" t="str">
        <f ca="1">+IF(OFFSET('Water Data'!$E$29,0,10*ROW('Water Data'!E140))="","",OFFSET('Water Data'!$E$29,0,10*ROW('Water Data'!E140)))</f>
        <v/>
      </c>
      <c r="CA146" s="34" t="str">
        <f ca="1">+IF(OFFSET('Water Data'!$E$30,0,10*ROW('Water Data'!E140))="","",OFFSET('Water Data'!$E$30,0,10*ROW('Water Data'!E140)))</f>
        <v/>
      </c>
      <c r="CB146" s="34" t="str">
        <f ca="1">+IF(OFFSET('Water Data'!$F$28,0,10*ROW('Water Data'!F140))="","",OFFSET('Water Data'!$F$28,0,10*ROW('Water Data'!F140)))</f>
        <v/>
      </c>
      <c r="CC146" s="34" t="str">
        <f ca="1">+IF(OFFSET('Water Data'!$F$29,0,10*ROW('Water Data'!F140))="","",OFFSET('Water Data'!$F$29,0,10*ROW('Water Data'!F140)))</f>
        <v/>
      </c>
      <c r="CD146" s="34" t="str">
        <f ca="1">+IF(OFFSET('Water Data'!$F$30,0,10*ROW('Water Data'!F140))="","",OFFSET('Water Data'!$F$30,0,10*ROW('Water Data'!F140)))</f>
        <v/>
      </c>
      <c r="CE146" s="34" t="str">
        <f ca="1">+IF(OFFSET('Water Data'!$G$28,0,10*ROW('Water Data'!G140))="","",OFFSET('Water Data'!$G$28,0,10*ROW('Water Data'!G140)))</f>
        <v/>
      </c>
      <c r="CF146" s="34" t="str">
        <f ca="1">+IF(OFFSET('Water Data'!$G$29,0,10*ROW('Water Data'!G140))="","",OFFSET('Water Data'!$G$29,0,10*ROW('Water Data'!G140)))</f>
        <v/>
      </c>
      <c r="CG146" s="34" t="str">
        <f ca="1">+IF(OFFSET('Water Data'!$G$30,0,10*ROW('Water Data'!G140))="","",OFFSET('Water Data'!$G$30,0,10*ROW('Water Data'!G140)))</f>
        <v/>
      </c>
      <c r="CH146" s="34" t="str">
        <f ca="1">+IF(OFFSET('Water Data'!$H$28,0,10*ROW('Water Data'!H140))="","",OFFSET('Water Data'!$H$28,0,10*ROW('Water Data'!H140)))</f>
        <v/>
      </c>
      <c r="CI146" s="34" t="str">
        <f ca="1">+IF(OFFSET('Water Data'!$H$29,0,10*ROW('Water Data'!H140))="","",OFFSET('Water Data'!$H$29,0,10*ROW('Water Data'!H140)))</f>
        <v/>
      </c>
      <c r="CJ146" s="34" t="str">
        <f ca="1">+IF(OFFSET('Water Data'!$H$30,0,10*ROW('Water Data'!H140))="","",OFFSET('Water Data'!$H$30,0,10*ROW('Water Data'!H140)))</f>
        <v/>
      </c>
      <c r="CK146" s="34" t="str">
        <f ca="1">+IF(OFFSET('Sanitation Data'!$C$29,0,10*ROW('Sanitation Data'!C140))="","",OFFSET('Sanitation Data'!$C$29,0,10*ROW('Sanitation Data'!C140)))</f>
        <v/>
      </c>
      <c r="CL146" s="34" t="str">
        <f ca="1">+IF(OFFSET('Sanitation Data'!$C$30,0,10*ROW('Sanitation Data'!C140))="","",OFFSET('Sanitation Data'!$C$30,0,10*ROW('Sanitation Data'!C140)))</f>
        <v/>
      </c>
      <c r="CM146" s="34" t="str">
        <f ca="1">+IF(OFFSET('Sanitation Data'!$C$31,0,10*ROW('Sanitation Data'!C140))="","",OFFSET('Sanitation Data'!$C$31,0,10*ROW('Sanitation Data'!C140)))</f>
        <v/>
      </c>
      <c r="CN146" s="34" t="str">
        <f ca="1">+IF(OFFSET('Sanitation Data'!$C$32,0,10*ROW('Sanitation Data'!C140))="","",OFFSET('Sanitation Data'!$C$32,0,10*ROW('Sanitation Data'!C140)))</f>
        <v/>
      </c>
      <c r="CO146" s="34" t="str">
        <f ca="1">+IF(OFFSET('Sanitation Data'!$C$33,0,10*ROW('Sanitation Data'!C140))="","",OFFSET('Sanitation Data'!$C$33,0,10*ROW('Sanitation Data'!C140)))</f>
        <v/>
      </c>
      <c r="CP146" s="34" t="str">
        <f ca="1">+IF(OFFSET('Sanitation Data'!$D$29,0,10*ROW('Sanitation Data'!D140))="","",OFFSET('Sanitation Data'!$D$29,0,10*ROW('Sanitation Data'!D140)))</f>
        <v/>
      </c>
      <c r="CQ146" s="34" t="str">
        <f ca="1">+IF(OFFSET('Sanitation Data'!$D$30,0,10*ROW('Sanitation Data'!D140))="","",OFFSET('Sanitation Data'!$D$30,0,10*ROW('Sanitation Data'!D140)))</f>
        <v/>
      </c>
      <c r="CR146" s="34" t="str">
        <f ca="1">+IF(OFFSET('Sanitation Data'!$D$31,0,10*ROW('Sanitation Data'!D140))="","",OFFSET('Sanitation Data'!$D$31,0,10*ROW('Sanitation Data'!D140)))</f>
        <v/>
      </c>
      <c r="CS146" s="34" t="str">
        <f ca="1">+IF(OFFSET('Sanitation Data'!$D$32,0,10*ROW('Sanitation Data'!D140))="","",OFFSET('Sanitation Data'!$D$32,0,10*ROW('Sanitation Data'!D140)))</f>
        <v/>
      </c>
      <c r="CT146" s="34" t="str">
        <f ca="1">+IF(OFFSET('Sanitation Data'!$D$33,0,10*ROW('Sanitation Data'!D140))="","",OFFSET('Sanitation Data'!$D$33,0,10*ROW('Sanitation Data'!D140)))</f>
        <v/>
      </c>
      <c r="CU146" s="34" t="str">
        <f ca="1">+IF(OFFSET('Sanitation Data'!$E$29,0,10*ROW('Sanitation Data'!E140))="","",OFFSET('Sanitation Data'!$E$29,0,10*ROW('Sanitation Data'!E140)))</f>
        <v/>
      </c>
      <c r="CV146" s="34" t="str">
        <f ca="1">+IF(OFFSET('Sanitation Data'!$E$30,0,10*ROW('Sanitation Data'!E140))="","",OFFSET('Sanitation Data'!$E$30,0,10*ROW('Sanitation Data'!E140)))</f>
        <v/>
      </c>
      <c r="CW146" s="34" t="str">
        <f ca="1">+IF(OFFSET('Sanitation Data'!$E$31,0,10*ROW('Sanitation Data'!E140))="","",OFFSET('Sanitation Data'!$E$31,0,10*ROW('Sanitation Data'!E140)))</f>
        <v/>
      </c>
      <c r="CX146" s="34" t="str">
        <f ca="1">+IF(OFFSET('Sanitation Data'!$E$32,0,10*ROW('Sanitation Data'!E140))="","",OFFSET('Sanitation Data'!$E$32,0,10*ROW('Sanitation Data'!E140)))</f>
        <v/>
      </c>
      <c r="CY146" s="34" t="str">
        <f ca="1">+IF(OFFSET('Sanitation Data'!$E$33,0,10*ROW('Sanitation Data'!E140))="","",OFFSET('Sanitation Data'!$E$33,0,10*ROW('Sanitation Data'!E140)))</f>
        <v/>
      </c>
      <c r="CZ146" s="34" t="str">
        <f ca="1">+IF(OFFSET('Sanitation Data'!$F$29,0,10*ROW('Sanitation Data'!F140))="","",OFFSET('Sanitation Data'!$F$29,0,10*ROW('Sanitation Data'!F140)))</f>
        <v/>
      </c>
      <c r="DA146" s="34" t="str">
        <f ca="1">+IF(OFFSET('Sanitation Data'!$F$30,0,10*ROW('Sanitation Data'!F140))="","",OFFSET('Sanitation Data'!$F$30,0,10*ROW('Sanitation Data'!F140)))</f>
        <v/>
      </c>
      <c r="DB146" s="34" t="str">
        <f ca="1">+IF(OFFSET('Sanitation Data'!$F$31,0,10*ROW('Sanitation Data'!F140))="","",OFFSET('Sanitation Data'!$F$31,0,10*ROW('Sanitation Data'!F140)))</f>
        <v/>
      </c>
      <c r="DC146" s="34" t="str">
        <f ca="1">+IF(OFFSET('Sanitation Data'!$F$32,0,10*ROW('Sanitation Data'!F140))="","",OFFSET('Sanitation Data'!$F$32,0,10*ROW('Sanitation Data'!F140)))</f>
        <v/>
      </c>
      <c r="DD146" s="34" t="str">
        <f ca="1">+IF(OFFSET('Sanitation Data'!$F$33,0,10*ROW('Sanitation Data'!F140))="","",OFFSET('Sanitation Data'!$F$33,0,10*ROW('Sanitation Data'!F140)))</f>
        <v/>
      </c>
      <c r="DE146" s="34" t="str">
        <f ca="1">+IF(OFFSET('Sanitation Data'!$G$29,0,10*ROW('Sanitation Data'!G140))="","",OFFSET('Sanitation Data'!$G$29,0,10*ROW('Sanitation Data'!G140)))</f>
        <v/>
      </c>
      <c r="DF146" s="34" t="str">
        <f ca="1">+IF(OFFSET('Sanitation Data'!$G$30,0,10*ROW('Sanitation Data'!G140))="","",OFFSET('Sanitation Data'!$G$30,0,10*ROW('Sanitation Data'!G140)))</f>
        <v/>
      </c>
      <c r="DG146" s="34" t="str">
        <f ca="1">+IF(OFFSET('Sanitation Data'!$G$31,0,10*ROW('Sanitation Data'!G140))="","",OFFSET('Sanitation Data'!$G$31,0,10*ROW('Sanitation Data'!G140)))</f>
        <v/>
      </c>
      <c r="DH146" s="34" t="str">
        <f ca="1">+IF(OFFSET('Sanitation Data'!$G$32,0,10*ROW('Sanitation Data'!G140))="","",OFFSET('Sanitation Data'!$G$32,0,10*ROW('Sanitation Data'!G140)))</f>
        <v/>
      </c>
      <c r="DI146" s="34" t="str">
        <f ca="1">+IF(OFFSET('Sanitation Data'!$G$33,0,10*ROW('Sanitation Data'!G140))="","",OFFSET('Sanitation Data'!$G$33,0,10*ROW('Sanitation Data'!G140)))</f>
        <v/>
      </c>
      <c r="DJ146" s="34" t="str">
        <f ca="1">+IF(OFFSET('Sanitation Data'!$H$29,0,10*ROW('Sanitation Data'!H140))="","",OFFSET('Sanitation Data'!$H$29,0,10*ROW('Sanitation Data'!H140)))</f>
        <v/>
      </c>
      <c r="DK146" s="34" t="str">
        <f ca="1">+IF(OFFSET('Sanitation Data'!$H$30,0,10*ROW('Sanitation Data'!H140))="","",OFFSET('Sanitation Data'!$H$30,0,10*ROW('Sanitation Data'!H140)))</f>
        <v/>
      </c>
      <c r="DL146" s="34" t="str">
        <f ca="1">+IF(OFFSET('Sanitation Data'!$H$31,0,10*ROW('Sanitation Data'!H140))="","",OFFSET('Sanitation Data'!$H$31,0,10*ROW('Sanitation Data'!H140)))</f>
        <v/>
      </c>
      <c r="DM146" s="34" t="str">
        <f ca="1">+IF(OFFSET('Sanitation Data'!$H$32,0,10*ROW('Sanitation Data'!H140))="","",OFFSET('Sanitation Data'!$H$32,0,10*ROW('Sanitation Data'!H140)))</f>
        <v/>
      </c>
      <c r="DN146" s="34" t="str">
        <f ca="1">+IF(OFFSET('Sanitation Data'!$H$33,0,10*ROW('Sanitation Data'!H140))="","",OFFSET('Sanitation Data'!$H$33,0,10*ROW('Sanitation Data'!H140)))</f>
        <v/>
      </c>
      <c r="DO146" s="34" t="str">
        <f ca="1">+IF(OFFSET('Hygiene Data'!$C$12,0,10*ROW('Hygiene Data'!C140))="","",OFFSET('Hygiene Data'!$C$12,0,10*ROW('Hygiene Data'!C140)))</f>
        <v/>
      </c>
      <c r="DP146" s="34" t="str">
        <f ca="1">+IF(OFFSET('Hygiene Data'!$C$13,0,10*ROW('Hygiene Data'!C140))="","",OFFSET('Hygiene Data'!$C$13,0,10*ROW('Hygiene Data'!C140)))</f>
        <v/>
      </c>
      <c r="DQ146" s="34" t="str">
        <f ca="1">+IF(OFFSET('Hygiene Data'!$C$14,0,10*ROW('Hygiene Data'!C140))="","",OFFSET('Hygiene Data'!$C$14,0,10*ROW('Hygiene Data'!C140)))</f>
        <v/>
      </c>
      <c r="DR146" s="34" t="str">
        <f ca="1">+IF(OFFSET('Hygiene Data'!$D$12,0,10*ROW('Hygiene Data'!D140))="","",OFFSET('Hygiene Data'!$D$12,0,10*ROW('Hygiene Data'!D140)))</f>
        <v/>
      </c>
      <c r="DS146" s="34" t="str">
        <f ca="1">+IF(OFFSET('Hygiene Data'!$D$13,0,10*ROW('Hygiene Data'!D140))="","",OFFSET('Hygiene Data'!$D$13,0,10*ROW('Hygiene Data'!D140)))</f>
        <v/>
      </c>
      <c r="DT146" s="34" t="str">
        <f ca="1">+IF(OFFSET('Hygiene Data'!$D$14,0,10*ROW('Hygiene Data'!D140))="","",OFFSET('Hygiene Data'!$D$14,0,10*ROW('Hygiene Data'!D140)))</f>
        <v/>
      </c>
      <c r="DU146" s="34" t="str">
        <f ca="1">+IF(OFFSET('Hygiene Data'!$E$12,0,10*ROW('Hygiene Data'!E140))="","",OFFSET('Hygiene Data'!$E$12,0,10*ROW('Hygiene Data'!E140)))</f>
        <v/>
      </c>
      <c r="DV146" s="34" t="str">
        <f ca="1">+IF(OFFSET('Hygiene Data'!$E$13,0,10*ROW('Hygiene Data'!E140))="","",OFFSET('Hygiene Data'!$E$13,0,10*ROW('Hygiene Data'!E140)))</f>
        <v/>
      </c>
      <c r="DW146" s="34" t="str">
        <f ca="1">+IF(OFFSET('Hygiene Data'!$E$14,0,10*ROW('Hygiene Data'!E140))="","",OFFSET('Hygiene Data'!$E$14,0,10*ROW('Hygiene Data'!E140)))</f>
        <v/>
      </c>
      <c r="DX146" s="34" t="str">
        <f ca="1">+IF(OFFSET('Hygiene Data'!$F$12,0,10*ROW('Hygiene Data'!F140))="","",OFFSET('Hygiene Data'!$F$12,0,10*ROW('Hygiene Data'!F140)))</f>
        <v/>
      </c>
      <c r="DY146" s="34" t="str">
        <f ca="1">+IF(OFFSET('Hygiene Data'!$F$13,0,10*ROW('Hygiene Data'!F140))="","",OFFSET('Hygiene Data'!$F$13,0,10*ROW('Hygiene Data'!F140)))</f>
        <v/>
      </c>
      <c r="DZ146" s="34" t="str">
        <f ca="1">+IF(OFFSET('Hygiene Data'!$F$14,0,10*ROW('Hygiene Data'!F140))="","",OFFSET('Hygiene Data'!$F$14,0,10*ROW('Hygiene Data'!F140)))</f>
        <v/>
      </c>
      <c r="EA146" s="34" t="str">
        <f ca="1">+IF(OFFSET('Hygiene Data'!$G$12,0,10*ROW('Hygiene Data'!G140))="","",OFFSET('Hygiene Data'!$G$12,0,10*ROW('Hygiene Data'!G140)))</f>
        <v/>
      </c>
      <c r="EB146" s="34" t="str">
        <f ca="1">+IF(OFFSET('Hygiene Data'!$G$13,0,10*ROW('Hygiene Data'!G140))="","",OFFSET('Hygiene Data'!$G$13,0,10*ROW('Hygiene Data'!G140)))</f>
        <v/>
      </c>
      <c r="EC146" s="34" t="str">
        <f ca="1">+IF(OFFSET('Hygiene Data'!$G$14,0,10*ROW('Hygiene Data'!G140))="","",OFFSET('Hygiene Data'!$G$14,0,10*ROW('Hygiene Data'!G140)))</f>
        <v/>
      </c>
      <c r="ED146" s="34" t="str">
        <f ca="1">+IF(OFFSET('Hygiene Data'!$H$12,0,10*ROW('Hygiene Data'!H140))="","",OFFSET('Hygiene Data'!$H$12,0,10*ROW('Hygiene Data'!H140)))</f>
        <v/>
      </c>
      <c r="EE146" s="34" t="str">
        <f ca="1">+IF(OFFSET('Hygiene Data'!$H$13,0,10*ROW('Hygiene Data'!H140))="","",OFFSET('Hygiene Data'!$H$13,0,10*ROW('Hygiene Data'!H140)))</f>
        <v/>
      </c>
      <c r="EF146" s="34" t="str">
        <f ca="1">+IF(OFFSET('Hygiene Data'!$H$14,0,10*ROW('Hygiene Data'!H140))="","",OFFSET('Hygiene Data'!$H$14,0,10*ROW('Hygiene Data'!H140)))</f>
        <v/>
      </c>
    </row>
    <row r="147" spans="1:136" x14ac:dyDescent="0.25">
      <c r="A147" s="57" t="str">
        <f ca="1">+IF(OFFSET('Water Data'!$B$1,0,10*ROW('Water Data'!B144))="","",OFFSET('Water Data'!$B$1,0,10*ROW('Water Data'!B144)))</f>
        <v/>
      </c>
      <c r="B147" s="57" t="str">
        <f ca="1">+IF(OFFSET('Water Data'!$A$3,0,10*ROW('Water Data'!A144))="","",OFFSET('Water Data'!$A$3,0,10*ROW('Water Data'!A144)))</f>
        <v/>
      </c>
      <c r="C147" s="57" t="str">
        <f ca="1">+IF(OFFSET('Water Data'!$C$3,0,10*ROW('Water Data'!C144))="","",OFFSET('Water Data'!$C$3,0,10*ROW('Water Data'!C144)))</f>
        <v/>
      </c>
      <c r="D147" s="249" t="e">
        <f ca="1">+IF(AND(ISNUMBER(OFFSET('Water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9" t="e">
        <f ca="1">+IF(AND(ISNUMBER(OFFSET('Water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9" t="e">
        <f ca="1">+IF(AND(ISNUMBER(OFFSET('Water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9" t="e">
        <f ca="1">+IF(AND(ISNUMBER(OFFSET('Water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9" t="e">
        <f ca="1">+IF(AND(ISNUMBER(OFFSET('Water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9" t="e">
        <f ca="1">+IF(AND(ISNUMBER(OFFSET('Water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9" t="e">
        <f ca="1">+IF(AND(ISNUMBER(OFFSET('Water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9" t="e">
        <f ca="1">+IF(AND(ISNUMBER(OFFSET('Water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9" t="e">
        <f ca="1">+IF(AND(ISNUMBER(OFFSET('Water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9" t="e">
        <f ca="1">+IF(AND(ISNUMBER(OFFSET('Water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9" t="e">
        <f ca="1">+IF(AND(ISNUMBER(OFFSET('Water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9" t="e">
        <f ca="1">+IF(AND(ISNUMBER(OFFSET('Water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9" t="e">
        <f ca="1">+IF(AND(ISNUMBER(OFFSET('Water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9" t="e">
        <f ca="1">+IF(AND(ISNUMBER(OFFSET('Water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9" t="e">
        <f ca="1">+IF(AND(ISNUMBER(OFFSET('Water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9" t="e">
        <f ca="1">+IF(AND(ISNUMBER(OFFSET('Water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9" t="e">
        <f ca="1">+IF(AND(ISNUMBER(OFFSET('Water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9" t="e">
        <f ca="1">+IF(AND(ISNUMBER(OFFSET('Water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0" t="e">
        <f ca="1">+IF(AND(ISNUMBER(OFFSET('Sanitation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0" t="e">
        <f ca="1">+IF(AND(ISNUMBER(OFFSET('Sanitation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0" t="e">
        <f ca="1">+IF(AND(ISNUMBER(OFFSET('Sanitation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0" t="e">
        <f ca="1">+IF(AND(ISNUMBER(OFFSET('Sanitation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0" t="e">
        <f ca="1">+IF(AND(ISNUMBER(OFFSET('Sanitation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0" t="e">
        <f ca="1">+IF(AND(ISNUMBER(OFFSET('Sanitation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0" t="e">
        <f ca="1">+IF(AND(ISNUMBER(OFFSET('Sanitation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0" t="e">
        <f ca="1">+IF(AND(ISNUMBER(OFFSET('Sanitation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0" t="e">
        <f ca="1">+IF(AND(ISNUMBER(OFFSET('Sanitation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0" t="e">
        <f ca="1">+IF(AND(ISNUMBER(OFFSET('Sanitation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0" t="e">
        <f ca="1">+IF(AND(ISNUMBER(OFFSET('Sanitation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0" t="e">
        <f ca="1">+IF(AND(ISNUMBER(OFFSET('Sanitation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0" t="e">
        <f ca="1">+IF(AND(ISNUMBER(OFFSET('Sanitation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0" t="e">
        <f ca="1">+IF(AND(ISNUMBER(OFFSET('Sanitation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0" t="e">
        <f ca="1">+IF(AND(ISNUMBER(OFFSET('Sanitation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0" t="e">
        <f ca="1">+IF(AND(ISNUMBER(OFFSET('Sanitation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0" t="e">
        <f ca="1">+IF(AND(ISNUMBER(OFFSET('Sanitation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0" t="e">
        <f ca="1">+IF(AND(ISNUMBER(OFFSET('Sanitation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0" t="e">
        <f ca="1">+IF(AND(ISNUMBER(OFFSET('Sanitation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0" t="e">
        <f ca="1">+IF(AND(ISNUMBER(OFFSET('Sanitation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0" t="e">
        <f ca="1">+IF(AND(ISNUMBER(OFFSET('Sanitation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0" t="e">
        <f ca="1">+IF(AND(ISNUMBER(OFFSET('Sanitation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0" t="e">
        <f ca="1">+IF(AND(ISNUMBER(OFFSET('Sanitation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0" t="e">
        <f ca="1">+IF(AND(ISNUMBER(OFFSET('Sanitation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0" t="e">
        <f ca="1">+IF(AND(ISNUMBER(OFFSET('Sanitation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0" t="e">
        <f ca="1">+IF(AND(ISNUMBER(OFFSET('Sanitation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0" t="e">
        <f ca="1">+IF(AND(ISNUMBER(OFFSET('Sanitation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0" t="e">
        <f ca="1">+IF(AND(ISNUMBER(OFFSET('Sanitation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0" t="e">
        <f ca="1">+IF(AND(ISNUMBER(OFFSET('Sanitation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0" t="e">
        <f ca="1">+IF(AND(ISNUMBER(OFFSET('Sanitation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1" t="e">
        <f ca="1">+IF(AND(ISNUMBER(OFFSET('Hygiene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1" t="e">
        <f ca="1">+IF(AND(ISNUMBER(OFFSET('Hygiene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1" t="e">
        <f ca="1">+IF(AND(ISNUMBER(OFFSET('Hygiene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1" t="e">
        <f ca="1">+IF(AND(ISNUMBER(OFFSET('Hygiene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1" t="e">
        <f ca="1">+IF(AND(ISNUMBER(OFFSET('Hygiene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1" t="e">
        <f ca="1">+IF(AND(ISNUMBER(OFFSET('Hygiene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1" t="e">
        <f ca="1">+IF(AND(ISNUMBER(OFFSET('Hygiene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1" t="e">
        <f ca="1">+IF(AND(ISNUMBER(OFFSET('Hygiene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1" t="e">
        <f ca="1">+IF(AND(ISNUMBER(OFFSET('Hygiene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1" t="e">
        <f ca="1">+IF(AND(ISNUMBER(OFFSET('Hygiene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1" t="e">
        <f ca="1">+IF(AND(ISNUMBER(OFFSET('Hygiene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1" t="e">
        <f ca="1">+IF(AND(ISNUMBER(OFFSET('Hygiene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1" t="e">
        <f ca="1">+IF(AND(ISNUMBER(OFFSET('Hygiene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1" t="e">
        <f ca="1">+IF(AND(ISNUMBER(OFFSET('Hygiene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1" t="e">
        <f ca="1">+IF(AND(ISNUMBER(OFFSET('Hygiene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1" t="e">
        <f ca="1">+IF(AND(ISNUMBER(OFFSET('Hygiene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1" t="e">
        <f ca="1">+IF(AND(ISNUMBER(OFFSET('Hygiene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1" t="e">
        <f ca="1">+IF(AND(ISNUMBER(OFFSET('Hygiene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1">+IF(OFFSET('Water Data'!$C$28,0,10*ROW('Water Data'!C141))="","",OFFSET('Water Data'!$C$28,0,10*ROW('Water Data'!C141)))</f>
        <v/>
      </c>
      <c r="BT147" s="34" t="str">
        <f ca="1">+IF(OFFSET('Water Data'!$C$29,0,10*ROW('Water Data'!C141))="","",OFFSET('Water Data'!$C$29,0,10*ROW('Water Data'!C141)))</f>
        <v/>
      </c>
      <c r="BU147" s="34" t="str">
        <f ca="1">+IF(OFFSET('Water Data'!$C$30,0,10*ROW('Water Data'!C141))="","",OFFSET('Water Data'!$C$30,0,10*ROW('Water Data'!C141)))</f>
        <v/>
      </c>
      <c r="BV147" s="34" t="str">
        <f ca="1">+IF(OFFSET('Water Data'!$D$28,0,10*ROW('Water Data'!D141))="","",OFFSET('Water Data'!$D$28,0,10*ROW('Water Data'!D141)))</f>
        <v/>
      </c>
      <c r="BW147" s="34" t="str">
        <f ca="1">+IF(OFFSET('Water Data'!$D$29,0,10*ROW('Water Data'!D141))="","",OFFSET('Water Data'!$D$29,0,10*ROW('Water Data'!D141)))</f>
        <v/>
      </c>
      <c r="BX147" s="34" t="str">
        <f ca="1">+IF(OFFSET('Water Data'!$D$30,0,10*ROW('Water Data'!D141))="","",OFFSET('Water Data'!$D$30,0,10*ROW('Water Data'!D141)))</f>
        <v/>
      </c>
      <c r="BY147" s="34" t="str">
        <f ca="1">+IF(OFFSET('Water Data'!$E$28,0,10*ROW('Water Data'!E141))="","",OFFSET('Water Data'!$E$28,0,10*ROW('Water Data'!E141)))</f>
        <v/>
      </c>
      <c r="BZ147" s="34" t="str">
        <f ca="1">+IF(OFFSET('Water Data'!$E$29,0,10*ROW('Water Data'!E141))="","",OFFSET('Water Data'!$E$29,0,10*ROW('Water Data'!E141)))</f>
        <v/>
      </c>
      <c r="CA147" s="34" t="str">
        <f ca="1">+IF(OFFSET('Water Data'!$E$30,0,10*ROW('Water Data'!E141))="","",OFFSET('Water Data'!$E$30,0,10*ROW('Water Data'!E141)))</f>
        <v/>
      </c>
      <c r="CB147" s="34" t="str">
        <f ca="1">+IF(OFFSET('Water Data'!$F$28,0,10*ROW('Water Data'!F141))="","",OFFSET('Water Data'!$F$28,0,10*ROW('Water Data'!F141)))</f>
        <v/>
      </c>
      <c r="CC147" s="34" t="str">
        <f ca="1">+IF(OFFSET('Water Data'!$F$29,0,10*ROW('Water Data'!F141))="","",OFFSET('Water Data'!$F$29,0,10*ROW('Water Data'!F141)))</f>
        <v/>
      </c>
      <c r="CD147" s="34" t="str">
        <f ca="1">+IF(OFFSET('Water Data'!$F$30,0,10*ROW('Water Data'!F141))="","",OFFSET('Water Data'!$F$30,0,10*ROW('Water Data'!F141)))</f>
        <v/>
      </c>
      <c r="CE147" s="34" t="str">
        <f ca="1">+IF(OFFSET('Water Data'!$G$28,0,10*ROW('Water Data'!G141))="","",OFFSET('Water Data'!$G$28,0,10*ROW('Water Data'!G141)))</f>
        <v/>
      </c>
      <c r="CF147" s="34" t="str">
        <f ca="1">+IF(OFFSET('Water Data'!$G$29,0,10*ROW('Water Data'!G141))="","",OFFSET('Water Data'!$G$29,0,10*ROW('Water Data'!G141)))</f>
        <v/>
      </c>
      <c r="CG147" s="34" t="str">
        <f ca="1">+IF(OFFSET('Water Data'!$G$30,0,10*ROW('Water Data'!G141))="","",OFFSET('Water Data'!$G$30,0,10*ROW('Water Data'!G141)))</f>
        <v/>
      </c>
      <c r="CH147" s="34" t="str">
        <f ca="1">+IF(OFFSET('Water Data'!$H$28,0,10*ROW('Water Data'!H141))="","",OFFSET('Water Data'!$H$28,0,10*ROW('Water Data'!H141)))</f>
        <v/>
      </c>
      <c r="CI147" s="34" t="str">
        <f ca="1">+IF(OFFSET('Water Data'!$H$29,0,10*ROW('Water Data'!H141))="","",OFFSET('Water Data'!$H$29,0,10*ROW('Water Data'!H141)))</f>
        <v/>
      </c>
      <c r="CJ147" s="34" t="str">
        <f ca="1">+IF(OFFSET('Water Data'!$H$30,0,10*ROW('Water Data'!H141))="","",OFFSET('Water Data'!$H$30,0,10*ROW('Water Data'!H141)))</f>
        <v/>
      </c>
      <c r="CK147" s="34" t="str">
        <f ca="1">+IF(OFFSET('Sanitation Data'!$C$29,0,10*ROW('Sanitation Data'!C141))="","",OFFSET('Sanitation Data'!$C$29,0,10*ROW('Sanitation Data'!C141)))</f>
        <v/>
      </c>
      <c r="CL147" s="34" t="str">
        <f ca="1">+IF(OFFSET('Sanitation Data'!$C$30,0,10*ROW('Sanitation Data'!C141))="","",OFFSET('Sanitation Data'!$C$30,0,10*ROW('Sanitation Data'!C141)))</f>
        <v/>
      </c>
      <c r="CM147" s="34" t="str">
        <f ca="1">+IF(OFFSET('Sanitation Data'!$C$31,0,10*ROW('Sanitation Data'!C141))="","",OFFSET('Sanitation Data'!$C$31,0,10*ROW('Sanitation Data'!C141)))</f>
        <v/>
      </c>
      <c r="CN147" s="34" t="str">
        <f ca="1">+IF(OFFSET('Sanitation Data'!$C$32,0,10*ROW('Sanitation Data'!C141))="","",OFFSET('Sanitation Data'!$C$32,0,10*ROW('Sanitation Data'!C141)))</f>
        <v/>
      </c>
      <c r="CO147" s="34" t="str">
        <f ca="1">+IF(OFFSET('Sanitation Data'!$C$33,0,10*ROW('Sanitation Data'!C141))="","",OFFSET('Sanitation Data'!$C$33,0,10*ROW('Sanitation Data'!C141)))</f>
        <v/>
      </c>
      <c r="CP147" s="34" t="str">
        <f ca="1">+IF(OFFSET('Sanitation Data'!$D$29,0,10*ROW('Sanitation Data'!D141))="","",OFFSET('Sanitation Data'!$D$29,0,10*ROW('Sanitation Data'!D141)))</f>
        <v/>
      </c>
      <c r="CQ147" s="34" t="str">
        <f ca="1">+IF(OFFSET('Sanitation Data'!$D$30,0,10*ROW('Sanitation Data'!D141))="","",OFFSET('Sanitation Data'!$D$30,0,10*ROW('Sanitation Data'!D141)))</f>
        <v/>
      </c>
      <c r="CR147" s="34" t="str">
        <f ca="1">+IF(OFFSET('Sanitation Data'!$D$31,0,10*ROW('Sanitation Data'!D141))="","",OFFSET('Sanitation Data'!$D$31,0,10*ROW('Sanitation Data'!D141)))</f>
        <v/>
      </c>
      <c r="CS147" s="34" t="str">
        <f ca="1">+IF(OFFSET('Sanitation Data'!$D$32,0,10*ROW('Sanitation Data'!D141))="","",OFFSET('Sanitation Data'!$D$32,0,10*ROW('Sanitation Data'!D141)))</f>
        <v/>
      </c>
      <c r="CT147" s="34" t="str">
        <f ca="1">+IF(OFFSET('Sanitation Data'!$D$33,0,10*ROW('Sanitation Data'!D141))="","",OFFSET('Sanitation Data'!$D$33,0,10*ROW('Sanitation Data'!D141)))</f>
        <v/>
      </c>
      <c r="CU147" s="34" t="str">
        <f ca="1">+IF(OFFSET('Sanitation Data'!$E$29,0,10*ROW('Sanitation Data'!E141))="","",OFFSET('Sanitation Data'!$E$29,0,10*ROW('Sanitation Data'!E141)))</f>
        <v/>
      </c>
      <c r="CV147" s="34" t="str">
        <f ca="1">+IF(OFFSET('Sanitation Data'!$E$30,0,10*ROW('Sanitation Data'!E141))="","",OFFSET('Sanitation Data'!$E$30,0,10*ROW('Sanitation Data'!E141)))</f>
        <v/>
      </c>
      <c r="CW147" s="34" t="str">
        <f ca="1">+IF(OFFSET('Sanitation Data'!$E$31,0,10*ROW('Sanitation Data'!E141))="","",OFFSET('Sanitation Data'!$E$31,0,10*ROW('Sanitation Data'!E141)))</f>
        <v/>
      </c>
      <c r="CX147" s="34" t="str">
        <f ca="1">+IF(OFFSET('Sanitation Data'!$E$32,0,10*ROW('Sanitation Data'!E141))="","",OFFSET('Sanitation Data'!$E$32,0,10*ROW('Sanitation Data'!E141)))</f>
        <v/>
      </c>
      <c r="CY147" s="34" t="str">
        <f ca="1">+IF(OFFSET('Sanitation Data'!$E$33,0,10*ROW('Sanitation Data'!E141))="","",OFFSET('Sanitation Data'!$E$33,0,10*ROW('Sanitation Data'!E141)))</f>
        <v/>
      </c>
      <c r="CZ147" s="34" t="str">
        <f ca="1">+IF(OFFSET('Sanitation Data'!$F$29,0,10*ROW('Sanitation Data'!F141))="","",OFFSET('Sanitation Data'!$F$29,0,10*ROW('Sanitation Data'!F141)))</f>
        <v/>
      </c>
      <c r="DA147" s="34" t="str">
        <f ca="1">+IF(OFFSET('Sanitation Data'!$F$30,0,10*ROW('Sanitation Data'!F141))="","",OFFSET('Sanitation Data'!$F$30,0,10*ROW('Sanitation Data'!F141)))</f>
        <v/>
      </c>
      <c r="DB147" s="34" t="str">
        <f ca="1">+IF(OFFSET('Sanitation Data'!$F$31,0,10*ROW('Sanitation Data'!F141))="","",OFFSET('Sanitation Data'!$F$31,0,10*ROW('Sanitation Data'!F141)))</f>
        <v/>
      </c>
      <c r="DC147" s="34" t="str">
        <f ca="1">+IF(OFFSET('Sanitation Data'!$F$32,0,10*ROW('Sanitation Data'!F141))="","",OFFSET('Sanitation Data'!$F$32,0,10*ROW('Sanitation Data'!F141)))</f>
        <v/>
      </c>
      <c r="DD147" s="34" t="str">
        <f ca="1">+IF(OFFSET('Sanitation Data'!$F$33,0,10*ROW('Sanitation Data'!F141))="","",OFFSET('Sanitation Data'!$F$33,0,10*ROW('Sanitation Data'!F141)))</f>
        <v/>
      </c>
      <c r="DE147" s="34" t="str">
        <f ca="1">+IF(OFFSET('Sanitation Data'!$G$29,0,10*ROW('Sanitation Data'!G141))="","",OFFSET('Sanitation Data'!$G$29,0,10*ROW('Sanitation Data'!G141)))</f>
        <v/>
      </c>
      <c r="DF147" s="34" t="str">
        <f ca="1">+IF(OFFSET('Sanitation Data'!$G$30,0,10*ROW('Sanitation Data'!G141))="","",OFFSET('Sanitation Data'!$G$30,0,10*ROW('Sanitation Data'!G141)))</f>
        <v/>
      </c>
      <c r="DG147" s="34" t="str">
        <f ca="1">+IF(OFFSET('Sanitation Data'!$G$31,0,10*ROW('Sanitation Data'!G141))="","",OFFSET('Sanitation Data'!$G$31,0,10*ROW('Sanitation Data'!G141)))</f>
        <v/>
      </c>
      <c r="DH147" s="34" t="str">
        <f ca="1">+IF(OFFSET('Sanitation Data'!$G$32,0,10*ROW('Sanitation Data'!G141))="","",OFFSET('Sanitation Data'!$G$32,0,10*ROW('Sanitation Data'!G141)))</f>
        <v/>
      </c>
      <c r="DI147" s="34" t="str">
        <f ca="1">+IF(OFFSET('Sanitation Data'!$G$33,0,10*ROW('Sanitation Data'!G141))="","",OFFSET('Sanitation Data'!$G$33,0,10*ROW('Sanitation Data'!G141)))</f>
        <v/>
      </c>
      <c r="DJ147" s="34" t="str">
        <f ca="1">+IF(OFFSET('Sanitation Data'!$H$29,0,10*ROW('Sanitation Data'!H141))="","",OFFSET('Sanitation Data'!$H$29,0,10*ROW('Sanitation Data'!H141)))</f>
        <v/>
      </c>
      <c r="DK147" s="34" t="str">
        <f ca="1">+IF(OFFSET('Sanitation Data'!$H$30,0,10*ROW('Sanitation Data'!H141))="","",OFFSET('Sanitation Data'!$H$30,0,10*ROW('Sanitation Data'!H141)))</f>
        <v/>
      </c>
      <c r="DL147" s="34" t="str">
        <f ca="1">+IF(OFFSET('Sanitation Data'!$H$31,0,10*ROW('Sanitation Data'!H141))="","",OFFSET('Sanitation Data'!$H$31,0,10*ROW('Sanitation Data'!H141)))</f>
        <v/>
      </c>
      <c r="DM147" s="34" t="str">
        <f ca="1">+IF(OFFSET('Sanitation Data'!$H$32,0,10*ROW('Sanitation Data'!H141))="","",OFFSET('Sanitation Data'!$H$32,0,10*ROW('Sanitation Data'!H141)))</f>
        <v/>
      </c>
      <c r="DN147" s="34" t="str">
        <f ca="1">+IF(OFFSET('Sanitation Data'!$H$33,0,10*ROW('Sanitation Data'!H141))="","",OFFSET('Sanitation Data'!$H$33,0,10*ROW('Sanitation Data'!H141)))</f>
        <v/>
      </c>
      <c r="DO147" s="34" t="str">
        <f ca="1">+IF(OFFSET('Hygiene Data'!$C$12,0,10*ROW('Hygiene Data'!C141))="","",OFFSET('Hygiene Data'!$C$12,0,10*ROW('Hygiene Data'!C141)))</f>
        <v/>
      </c>
      <c r="DP147" s="34" t="str">
        <f ca="1">+IF(OFFSET('Hygiene Data'!$C$13,0,10*ROW('Hygiene Data'!C141))="","",OFFSET('Hygiene Data'!$C$13,0,10*ROW('Hygiene Data'!C141)))</f>
        <v/>
      </c>
      <c r="DQ147" s="34" t="str">
        <f ca="1">+IF(OFFSET('Hygiene Data'!$C$14,0,10*ROW('Hygiene Data'!C141))="","",OFFSET('Hygiene Data'!$C$14,0,10*ROW('Hygiene Data'!C141)))</f>
        <v/>
      </c>
      <c r="DR147" s="34" t="str">
        <f ca="1">+IF(OFFSET('Hygiene Data'!$D$12,0,10*ROW('Hygiene Data'!D141))="","",OFFSET('Hygiene Data'!$D$12,0,10*ROW('Hygiene Data'!D141)))</f>
        <v/>
      </c>
      <c r="DS147" s="34" t="str">
        <f ca="1">+IF(OFFSET('Hygiene Data'!$D$13,0,10*ROW('Hygiene Data'!D141))="","",OFFSET('Hygiene Data'!$D$13,0,10*ROW('Hygiene Data'!D141)))</f>
        <v/>
      </c>
      <c r="DT147" s="34" t="str">
        <f ca="1">+IF(OFFSET('Hygiene Data'!$D$14,0,10*ROW('Hygiene Data'!D141))="","",OFFSET('Hygiene Data'!$D$14,0,10*ROW('Hygiene Data'!D141)))</f>
        <v/>
      </c>
      <c r="DU147" s="34" t="str">
        <f ca="1">+IF(OFFSET('Hygiene Data'!$E$12,0,10*ROW('Hygiene Data'!E141))="","",OFFSET('Hygiene Data'!$E$12,0,10*ROW('Hygiene Data'!E141)))</f>
        <v/>
      </c>
      <c r="DV147" s="34" t="str">
        <f ca="1">+IF(OFFSET('Hygiene Data'!$E$13,0,10*ROW('Hygiene Data'!E141))="","",OFFSET('Hygiene Data'!$E$13,0,10*ROW('Hygiene Data'!E141)))</f>
        <v/>
      </c>
      <c r="DW147" s="34" t="str">
        <f ca="1">+IF(OFFSET('Hygiene Data'!$E$14,0,10*ROW('Hygiene Data'!E141))="","",OFFSET('Hygiene Data'!$E$14,0,10*ROW('Hygiene Data'!E141)))</f>
        <v/>
      </c>
      <c r="DX147" s="34" t="str">
        <f ca="1">+IF(OFFSET('Hygiene Data'!$F$12,0,10*ROW('Hygiene Data'!F141))="","",OFFSET('Hygiene Data'!$F$12,0,10*ROW('Hygiene Data'!F141)))</f>
        <v/>
      </c>
      <c r="DY147" s="34" t="str">
        <f ca="1">+IF(OFFSET('Hygiene Data'!$F$13,0,10*ROW('Hygiene Data'!F141))="","",OFFSET('Hygiene Data'!$F$13,0,10*ROW('Hygiene Data'!F141)))</f>
        <v/>
      </c>
      <c r="DZ147" s="34" t="str">
        <f ca="1">+IF(OFFSET('Hygiene Data'!$F$14,0,10*ROW('Hygiene Data'!F141))="","",OFFSET('Hygiene Data'!$F$14,0,10*ROW('Hygiene Data'!F141)))</f>
        <v/>
      </c>
      <c r="EA147" s="34" t="str">
        <f ca="1">+IF(OFFSET('Hygiene Data'!$G$12,0,10*ROW('Hygiene Data'!G141))="","",OFFSET('Hygiene Data'!$G$12,0,10*ROW('Hygiene Data'!G141)))</f>
        <v/>
      </c>
      <c r="EB147" s="34" t="str">
        <f ca="1">+IF(OFFSET('Hygiene Data'!$G$13,0,10*ROW('Hygiene Data'!G141))="","",OFFSET('Hygiene Data'!$G$13,0,10*ROW('Hygiene Data'!G141)))</f>
        <v/>
      </c>
      <c r="EC147" s="34" t="str">
        <f ca="1">+IF(OFFSET('Hygiene Data'!$G$14,0,10*ROW('Hygiene Data'!G141))="","",OFFSET('Hygiene Data'!$G$14,0,10*ROW('Hygiene Data'!G141)))</f>
        <v/>
      </c>
      <c r="ED147" s="34" t="str">
        <f ca="1">+IF(OFFSET('Hygiene Data'!$H$12,0,10*ROW('Hygiene Data'!H141))="","",OFFSET('Hygiene Data'!$H$12,0,10*ROW('Hygiene Data'!H141)))</f>
        <v/>
      </c>
      <c r="EE147" s="34" t="str">
        <f ca="1">+IF(OFFSET('Hygiene Data'!$H$13,0,10*ROW('Hygiene Data'!H141))="","",OFFSET('Hygiene Data'!$H$13,0,10*ROW('Hygiene Data'!H141)))</f>
        <v/>
      </c>
      <c r="EF147" s="34" t="str">
        <f ca="1">+IF(OFFSET('Hygiene Data'!$H$14,0,10*ROW('Hygiene Data'!H141))="","",OFFSET('Hygiene Data'!$H$14,0,10*ROW('Hygiene Data'!H141)))</f>
        <v/>
      </c>
    </row>
    <row r="148" spans="1:136" x14ac:dyDescent="0.25">
      <c r="A148" s="57" t="str">
        <f ca="1">+IF(OFFSET('Water Data'!$B$1,0,10*ROW('Water Data'!B145))="","",OFFSET('Water Data'!$B$1,0,10*ROW('Water Data'!B145)))</f>
        <v/>
      </c>
      <c r="B148" s="57" t="str">
        <f ca="1">+IF(OFFSET('Water Data'!$A$3,0,10*ROW('Water Data'!A145))="","",OFFSET('Water Data'!$A$3,0,10*ROW('Water Data'!A145)))</f>
        <v/>
      </c>
      <c r="C148" s="57" t="str">
        <f ca="1">+IF(OFFSET('Water Data'!$C$3,0,10*ROW('Water Data'!C145))="","",OFFSET('Water Data'!$C$3,0,10*ROW('Water Data'!C145)))</f>
        <v/>
      </c>
      <c r="D148" s="249" t="e">
        <f ca="1">+IF(AND(ISNUMBER(OFFSET('Water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9" t="e">
        <f ca="1">+IF(AND(ISNUMBER(OFFSET('Water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9" t="e">
        <f ca="1">+IF(AND(ISNUMBER(OFFSET('Water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9" t="e">
        <f ca="1">+IF(AND(ISNUMBER(OFFSET('Water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9" t="e">
        <f ca="1">+IF(AND(ISNUMBER(OFFSET('Water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9" t="e">
        <f ca="1">+IF(AND(ISNUMBER(OFFSET('Water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9" t="e">
        <f ca="1">+IF(AND(ISNUMBER(OFFSET('Water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9" t="e">
        <f ca="1">+IF(AND(ISNUMBER(OFFSET('Water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9" t="e">
        <f ca="1">+IF(AND(ISNUMBER(OFFSET('Water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9" t="e">
        <f ca="1">+IF(AND(ISNUMBER(OFFSET('Water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9" t="e">
        <f ca="1">+IF(AND(ISNUMBER(OFFSET('Water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9" t="e">
        <f ca="1">+IF(AND(ISNUMBER(OFFSET('Water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9" t="e">
        <f ca="1">+IF(AND(ISNUMBER(OFFSET('Water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9" t="e">
        <f ca="1">+IF(AND(ISNUMBER(OFFSET('Water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9" t="e">
        <f ca="1">+IF(AND(ISNUMBER(OFFSET('Water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9" t="e">
        <f ca="1">+IF(AND(ISNUMBER(OFFSET('Water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9" t="e">
        <f ca="1">+IF(AND(ISNUMBER(OFFSET('Water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9" t="e">
        <f ca="1">+IF(AND(ISNUMBER(OFFSET('Water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0" t="e">
        <f ca="1">+IF(AND(ISNUMBER(OFFSET('Sanitation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0" t="e">
        <f ca="1">+IF(AND(ISNUMBER(OFFSET('Sanitation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0" t="e">
        <f ca="1">+IF(AND(ISNUMBER(OFFSET('Sanitation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0" t="e">
        <f ca="1">+IF(AND(ISNUMBER(OFFSET('Sanitation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0" t="e">
        <f ca="1">+IF(AND(ISNUMBER(OFFSET('Sanitation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0" t="e">
        <f ca="1">+IF(AND(ISNUMBER(OFFSET('Sanitation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0" t="e">
        <f ca="1">+IF(AND(ISNUMBER(OFFSET('Sanitation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0" t="e">
        <f ca="1">+IF(AND(ISNUMBER(OFFSET('Sanitation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0" t="e">
        <f ca="1">+IF(AND(ISNUMBER(OFFSET('Sanitation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0" t="e">
        <f ca="1">+IF(AND(ISNUMBER(OFFSET('Sanitation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0" t="e">
        <f ca="1">+IF(AND(ISNUMBER(OFFSET('Sanitation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0" t="e">
        <f ca="1">+IF(AND(ISNUMBER(OFFSET('Sanitation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0" t="e">
        <f ca="1">+IF(AND(ISNUMBER(OFFSET('Sanitation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0" t="e">
        <f ca="1">+IF(AND(ISNUMBER(OFFSET('Sanitation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0" t="e">
        <f ca="1">+IF(AND(ISNUMBER(OFFSET('Sanitation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0" t="e">
        <f ca="1">+IF(AND(ISNUMBER(OFFSET('Sanitation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0" t="e">
        <f ca="1">+IF(AND(ISNUMBER(OFFSET('Sanitation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0" t="e">
        <f ca="1">+IF(AND(ISNUMBER(OFFSET('Sanitation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0" t="e">
        <f ca="1">+IF(AND(ISNUMBER(OFFSET('Sanitation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0" t="e">
        <f ca="1">+IF(AND(ISNUMBER(OFFSET('Sanitation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0" t="e">
        <f ca="1">+IF(AND(ISNUMBER(OFFSET('Sanitation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0" t="e">
        <f ca="1">+IF(AND(ISNUMBER(OFFSET('Sanitation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0" t="e">
        <f ca="1">+IF(AND(ISNUMBER(OFFSET('Sanitation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0" t="e">
        <f ca="1">+IF(AND(ISNUMBER(OFFSET('Sanitation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0" t="e">
        <f ca="1">+IF(AND(ISNUMBER(OFFSET('Sanitation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0" t="e">
        <f ca="1">+IF(AND(ISNUMBER(OFFSET('Sanitation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0" t="e">
        <f ca="1">+IF(AND(ISNUMBER(OFFSET('Sanitation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0" t="e">
        <f ca="1">+IF(AND(ISNUMBER(OFFSET('Sanitation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0" t="e">
        <f ca="1">+IF(AND(ISNUMBER(OFFSET('Sanitation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0" t="e">
        <f ca="1">+IF(AND(ISNUMBER(OFFSET('Sanitation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1" t="e">
        <f ca="1">+IF(AND(ISNUMBER(OFFSET('Hygiene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1" t="e">
        <f ca="1">+IF(AND(ISNUMBER(OFFSET('Hygiene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1" t="e">
        <f ca="1">+IF(AND(ISNUMBER(OFFSET('Hygiene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1" t="e">
        <f ca="1">+IF(AND(ISNUMBER(OFFSET('Hygiene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1" t="e">
        <f ca="1">+IF(AND(ISNUMBER(OFFSET('Hygiene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1" t="e">
        <f ca="1">+IF(AND(ISNUMBER(OFFSET('Hygiene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1" t="e">
        <f ca="1">+IF(AND(ISNUMBER(OFFSET('Hygiene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1" t="e">
        <f ca="1">+IF(AND(ISNUMBER(OFFSET('Hygiene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1" t="e">
        <f ca="1">+IF(AND(ISNUMBER(OFFSET('Hygiene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1" t="e">
        <f ca="1">+IF(AND(ISNUMBER(OFFSET('Hygiene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1" t="e">
        <f ca="1">+IF(AND(ISNUMBER(OFFSET('Hygiene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1" t="e">
        <f ca="1">+IF(AND(ISNUMBER(OFFSET('Hygiene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1" t="e">
        <f ca="1">+IF(AND(ISNUMBER(OFFSET('Hygiene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1" t="e">
        <f ca="1">+IF(AND(ISNUMBER(OFFSET('Hygiene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1" t="e">
        <f ca="1">+IF(AND(ISNUMBER(OFFSET('Hygiene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1" t="e">
        <f ca="1">+IF(AND(ISNUMBER(OFFSET('Hygiene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1" t="e">
        <f ca="1">+IF(AND(ISNUMBER(OFFSET('Hygiene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1" t="e">
        <f ca="1">+IF(AND(ISNUMBER(OFFSET('Hygiene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1">+IF(OFFSET('Water Data'!$C$28,0,10*ROW('Water Data'!C142))="","",OFFSET('Water Data'!$C$28,0,10*ROW('Water Data'!C142)))</f>
        <v/>
      </c>
      <c r="BT148" s="34" t="str">
        <f ca="1">+IF(OFFSET('Water Data'!$C$29,0,10*ROW('Water Data'!C142))="","",OFFSET('Water Data'!$C$29,0,10*ROW('Water Data'!C142)))</f>
        <v/>
      </c>
      <c r="BU148" s="34" t="str">
        <f ca="1">+IF(OFFSET('Water Data'!$C$30,0,10*ROW('Water Data'!C142))="","",OFFSET('Water Data'!$C$30,0,10*ROW('Water Data'!C142)))</f>
        <v/>
      </c>
      <c r="BV148" s="34" t="str">
        <f ca="1">+IF(OFFSET('Water Data'!$D$28,0,10*ROW('Water Data'!D142))="","",OFFSET('Water Data'!$D$28,0,10*ROW('Water Data'!D142)))</f>
        <v/>
      </c>
      <c r="BW148" s="34" t="str">
        <f ca="1">+IF(OFFSET('Water Data'!$D$29,0,10*ROW('Water Data'!D142))="","",OFFSET('Water Data'!$D$29,0,10*ROW('Water Data'!D142)))</f>
        <v/>
      </c>
      <c r="BX148" s="34" t="str">
        <f ca="1">+IF(OFFSET('Water Data'!$D$30,0,10*ROW('Water Data'!D142))="","",OFFSET('Water Data'!$D$30,0,10*ROW('Water Data'!D142)))</f>
        <v/>
      </c>
      <c r="BY148" s="34" t="str">
        <f ca="1">+IF(OFFSET('Water Data'!$E$28,0,10*ROW('Water Data'!E142))="","",OFFSET('Water Data'!$E$28,0,10*ROW('Water Data'!E142)))</f>
        <v/>
      </c>
      <c r="BZ148" s="34" t="str">
        <f ca="1">+IF(OFFSET('Water Data'!$E$29,0,10*ROW('Water Data'!E142))="","",OFFSET('Water Data'!$E$29,0,10*ROW('Water Data'!E142)))</f>
        <v/>
      </c>
      <c r="CA148" s="34" t="str">
        <f ca="1">+IF(OFFSET('Water Data'!$E$30,0,10*ROW('Water Data'!E142))="","",OFFSET('Water Data'!$E$30,0,10*ROW('Water Data'!E142)))</f>
        <v/>
      </c>
      <c r="CB148" s="34" t="str">
        <f ca="1">+IF(OFFSET('Water Data'!$F$28,0,10*ROW('Water Data'!F142))="","",OFFSET('Water Data'!$F$28,0,10*ROW('Water Data'!F142)))</f>
        <v/>
      </c>
      <c r="CC148" s="34" t="str">
        <f ca="1">+IF(OFFSET('Water Data'!$F$29,0,10*ROW('Water Data'!F142))="","",OFFSET('Water Data'!$F$29,0,10*ROW('Water Data'!F142)))</f>
        <v/>
      </c>
      <c r="CD148" s="34" t="str">
        <f ca="1">+IF(OFFSET('Water Data'!$F$30,0,10*ROW('Water Data'!F142))="","",OFFSET('Water Data'!$F$30,0,10*ROW('Water Data'!F142)))</f>
        <v/>
      </c>
      <c r="CE148" s="34" t="str">
        <f ca="1">+IF(OFFSET('Water Data'!$G$28,0,10*ROW('Water Data'!G142))="","",OFFSET('Water Data'!$G$28,0,10*ROW('Water Data'!G142)))</f>
        <v/>
      </c>
      <c r="CF148" s="34" t="str">
        <f ca="1">+IF(OFFSET('Water Data'!$G$29,0,10*ROW('Water Data'!G142))="","",OFFSET('Water Data'!$G$29,0,10*ROW('Water Data'!G142)))</f>
        <v/>
      </c>
      <c r="CG148" s="34" t="str">
        <f ca="1">+IF(OFFSET('Water Data'!$G$30,0,10*ROW('Water Data'!G142))="","",OFFSET('Water Data'!$G$30,0,10*ROW('Water Data'!G142)))</f>
        <v/>
      </c>
      <c r="CH148" s="34" t="str">
        <f ca="1">+IF(OFFSET('Water Data'!$H$28,0,10*ROW('Water Data'!H142))="","",OFFSET('Water Data'!$H$28,0,10*ROW('Water Data'!H142)))</f>
        <v/>
      </c>
      <c r="CI148" s="34" t="str">
        <f ca="1">+IF(OFFSET('Water Data'!$H$29,0,10*ROW('Water Data'!H142))="","",OFFSET('Water Data'!$H$29,0,10*ROW('Water Data'!H142)))</f>
        <v/>
      </c>
      <c r="CJ148" s="34" t="str">
        <f ca="1">+IF(OFFSET('Water Data'!$H$30,0,10*ROW('Water Data'!H142))="","",OFFSET('Water Data'!$H$30,0,10*ROW('Water Data'!H142)))</f>
        <v/>
      </c>
      <c r="CK148" s="34" t="str">
        <f ca="1">+IF(OFFSET('Sanitation Data'!$C$29,0,10*ROW('Sanitation Data'!C142))="","",OFFSET('Sanitation Data'!$C$29,0,10*ROW('Sanitation Data'!C142)))</f>
        <v/>
      </c>
      <c r="CL148" s="34" t="str">
        <f ca="1">+IF(OFFSET('Sanitation Data'!$C$30,0,10*ROW('Sanitation Data'!C142))="","",OFFSET('Sanitation Data'!$C$30,0,10*ROW('Sanitation Data'!C142)))</f>
        <v/>
      </c>
      <c r="CM148" s="34" t="str">
        <f ca="1">+IF(OFFSET('Sanitation Data'!$C$31,0,10*ROW('Sanitation Data'!C142))="","",OFFSET('Sanitation Data'!$C$31,0,10*ROW('Sanitation Data'!C142)))</f>
        <v/>
      </c>
      <c r="CN148" s="34" t="str">
        <f ca="1">+IF(OFFSET('Sanitation Data'!$C$32,0,10*ROW('Sanitation Data'!C142))="","",OFFSET('Sanitation Data'!$C$32,0,10*ROW('Sanitation Data'!C142)))</f>
        <v/>
      </c>
      <c r="CO148" s="34" t="str">
        <f ca="1">+IF(OFFSET('Sanitation Data'!$C$33,0,10*ROW('Sanitation Data'!C142))="","",OFFSET('Sanitation Data'!$C$33,0,10*ROW('Sanitation Data'!C142)))</f>
        <v/>
      </c>
      <c r="CP148" s="34" t="str">
        <f ca="1">+IF(OFFSET('Sanitation Data'!$D$29,0,10*ROW('Sanitation Data'!D142))="","",OFFSET('Sanitation Data'!$D$29,0,10*ROW('Sanitation Data'!D142)))</f>
        <v/>
      </c>
      <c r="CQ148" s="34" t="str">
        <f ca="1">+IF(OFFSET('Sanitation Data'!$D$30,0,10*ROW('Sanitation Data'!D142))="","",OFFSET('Sanitation Data'!$D$30,0,10*ROW('Sanitation Data'!D142)))</f>
        <v/>
      </c>
      <c r="CR148" s="34" t="str">
        <f ca="1">+IF(OFFSET('Sanitation Data'!$D$31,0,10*ROW('Sanitation Data'!D142))="","",OFFSET('Sanitation Data'!$D$31,0,10*ROW('Sanitation Data'!D142)))</f>
        <v/>
      </c>
      <c r="CS148" s="34" t="str">
        <f ca="1">+IF(OFFSET('Sanitation Data'!$D$32,0,10*ROW('Sanitation Data'!D142))="","",OFFSET('Sanitation Data'!$D$32,0,10*ROW('Sanitation Data'!D142)))</f>
        <v/>
      </c>
      <c r="CT148" s="34" t="str">
        <f ca="1">+IF(OFFSET('Sanitation Data'!$D$33,0,10*ROW('Sanitation Data'!D142))="","",OFFSET('Sanitation Data'!$D$33,0,10*ROW('Sanitation Data'!D142)))</f>
        <v/>
      </c>
      <c r="CU148" s="34" t="str">
        <f ca="1">+IF(OFFSET('Sanitation Data'!$E$29,0,10*ROW('Sanitation Data'!E142))="","",OFFSET('Sanitation Data'!$E$29,0,10*ROW('Sanitation Data'!E142)))</f>
        <v/>
      </c>
      <c r="CV148" s="34" t="str">
        <f ca="1">+IF(OFFSET('Sanitation Data'!$E$30,0,10*ROW('Sanitation Data'!E142))="","",OFFSET('Sanitation Data'!$E$30,0,10*ROW('Sanitation Data'!E142)))</f>
        <v/>
      </c>
      <c r="CW148" s="34" t="str">
        <f ca="1">+IF(OFFSET('Sanitation Data'!$E$31,0,10*ROW('Sanitation Data'!E142))="","",OFFSET('Sanitation Data'!$E$31,0,10*ROW('Sanitation Data'!E142)))</f>
        <v/>
      </c>
      <c r="CX148" s="34" t="str">
        <f ca="1">+IF(OFFSET('Sanitation Data'!$E$32,0,10*ROW('Sanitation Data'!E142))="","",OFFSET('Sanitation Data'!$E$32,0,10*ROW('Sanitation Data'!E142)))</f>
        <v/>
      </c>
      <c r="CY148" s="34" t="str">
        <f ca="1">+IF(OFFSET('Sanitation Data'!$E$33,0,10*ROW('Sanitation Data'!E142))="","",OFFSET('Sanitation Data'!$E$33,0,10*ROW('Sanitation Data'!E142)))</f>
        <v/>
      </c>
      <c r="CZ148" s="34" t="str">
        <f ca="1">+IF(OFFSET('Sanitation Data'!$F$29,0,10*ROW('Sanitation Data'!F142))="","",OFFSET('Sanitation Data'!$F$29,0,10*ROW('Sanitation Data'!F142)))</f>
        <v/>
      </c>
      <c r="DA148" s="34" t="str">
        <f ca="1">+IF(OFFSET('Sanitation Data'!$F$30,0,10*ROW('Sanitation Data'!F142))="","",OFFSET('Sanitation Data'!$F$30,0,10*ROW('Sanitation Data'!F142)))</f>
        <v/>
      </c>
      <c r="DB148" s="34" t="str">
        <f ca="1">+IF(OFFSET('Sanitation Data'!$F$31,0,10*ROW('Sanitation Data'!F142))="","",OFFSET('Sanitation Data'!$F$31,0,10*ROW('Sanitation Data'!F142)))</f>
        <v/>
      </c>
      <c r="DC148" s="34" t="str">
        <f ca="1">+IF(OFFSET('Sanitation Data'!$F$32,0,10*ROW('Sanitation Data'!F142))="","",OFFSET('Sanitation Data'!$F$32,0,10*ROW('Sanitation Data'!F142)))</f>
        <v/>
      </c>
      <c r="DD148" s="34" t="str">
        <f ca="1">+IF(OFFSET('Sanitation Data'!$F$33,0,10*ROW('Sanitation Data'!F142))="","",OFFSET('Sanitation Data'!$F$33,0,10*ROW('Sanitation Data'!F142)))</f>
        <v/>
      </c>
      <c r="DE148" s="34" t="str">
        <f ca="1">+IF(OFFSET('Sanitation Data'!$G$29,0,10*ROW('Sanitation Data'!G142))="","",OFFSET('Sanitation Data'!$G$29,0,10*ROW('Sanitation Data'!G142)))</f>
        <v/>
      </c>
      <c r="DF148" s="34" t="str">
        <f ca="1">+IF(OFFSET('Sanitation Data'!$G$30,0,10*ROW('Sanitation Data'!G142))="","",OFFSET('Sanitation Data'!$G$30,0,10*ROW('Sanitation Data'!G142)))</f>
        <v/>
      </c>
      <c r="DG148" s="34" t="str">
        <f ca="1">+IF(OFFSET('Sanitation Data'!$G$31,0,10*ROW('Sanitation Data'!G142))="","",OFFSET('Sanitation Data'!$G$31,0,10*ROW('Sanitation Data'!G142)))</f>
        <v/>
      </c>
      <c r="DH148" s="34" t="str">
        <f ca="1">+IF(OFFSET('Sanitation Data'!$G$32,0,10*ROW('Sanitation Data'!G142))="","",OFFSET('Sanitation Data'!$G$32,0,10*ROW('Sanitation Data'!G142)))</f>
        <v/>
      </c>
      <c r="DI148" s="34" t="str">
        <f ca="1">+IF(OFFSET('Sanitation Data'!$G$33,0,10*ROW('Sanitation Data'!G142))="","",OFFSET('Sanitation Data'!$G$33,0,10*ROW('Sanitation Data'!G142)))</f>
        <v/>
      </c>
      <c r="DJ148" s="34" t="str">
        <f ca="1">+IF(OFFSET('Sanitation Data'!$H$29,0,10*ROW('Sanitation Data'!H142))="","",OFFSET('Sanitation Data'!$H$29,0,10*ROW('Sanitation Data'!H142)))</f>
        <v/>
      </c>
      <c r="DK148" s="34" t="str">
        <f ca="1">+IF(OFFSET('Sanitation Data'!$H$30,0,10*ROW('Sanitation Data'!H142))="","",OFFSET('Sanitation Data'!$H$30,0,10*ROW('Sanitation Data'!H142)))</f>
        <v/>
      </c>
      <c r="DL148" s="34" t="str">
        <f ca="1">+IF(OFFSET('Sanitation Data'!$H$31,0,10*ROW('Sanitation Data'!H142))="","",OFFSET('Sanitation Data'!$H$31,0,10*ROW('Sanitation Data'!H142)))</f>
        <v/>
      </c>
      <c r="DM148" s="34" t="str">
        <f ca="1">+IF(OFFSET('Sanitation Data'!$H$32,0,10*ROW('Sanitation Data'!H142))="","",OFFSET('Sanitation Data'!$H$32,0,10*ROW('Sanitation Data'!H142)))</f>
        <v/>
      </c>
      <c r="DN148" s="34" t="str">
        <f ca="1">+IF(OFFSET('Sanitation Data'!$H$33,0,10*ROW('Sanitation Data'!H142))="","",OFFSET('Sanitation Data'!$H$33,0,10*ROW('Sanitation Data'!H142)))</f>
        <v/>
      </c>
      <c r="DO148" s="34" t="str">
        <f ca="1">+IF(OFFSET('Hygiene Data'!$C$12,0,10*ROW('Hygiene Data'!C142))="","",OFFSET('Hygiene Data'!$C$12,0,10*ROW('Hygiene Data'!C142)))</f>
        <v/>
      </c>
      <c r="DP148" s="34" t="str">
        <f ca="1">+IF(OFFSET('Hygiene Data'!$C$13,0,10*ROW('Hygiene Data'!C142))="","",OFFSET('Hygiene Data'!$C$13,0,10*ROW('Hygiene Data'!C142)))</f>
        <v/>
      </c>
      <c r="DQ148" s="34" t="str">
        <f ca="1">+IF(OFFSET('Hygiene Data'!$C$14,0,10*ROW('Hygiene Data'!C142))="","",OFFSET('Hygiene Data'!$C$14,0,10*ROW('Hygiene Data'!C142)))</f>
        <v/>
      </c>
      <c r="DR148" s="34" t="str">
        <f ca="1">+IF(OFFSET('Hygiene Data'!$D$12,0,10*ROW('Hygiene Data'!D142))="","",OFFSET('Hygiene Data'!$D$12,0,10*ROW('Hygiene Data'!D142)))</f>
        <v/>
      </c>
      <c r="DS148" s="34" t="str">
        <f ca="1">+IF(OFFSET('Hygiene Data'!$D$13,0,10*ROW('Hygiene Data'!D142))="","",OFFSET('Hygiene Data'!$D$13,0,10*ROW('Hygiene Data'!D142)))</f>
        <v/>
      </c>
      <c r="DT148" s="34" t="str">
        <f ca="1">+IF(OFFSET('Hygiene Data'!$D$14,0,10*ROW('Hygiene Data'!D142))="","",OFFSET('Hygiene Data'!$D$14,0,10*ROW('Hygiene Data'!D142)))</f>
        <v/>
      </c>
      <c r="DU148" s="34" t="str">
        <f ca="1">+IF(OFFSET('Hygiene Data'!$E$12,0,10*ROW('Hygiene Data'!E142))="","",OFFSET('Hygiene Data'!$E$12,0,10*ROW('Hygiene Data'!E142)))</f>
        <v/>
      </c>
      <c r="DV148" s="34" t="str">
        <f ca="1">+IF(OFFSET('Hygiene Data'!$E$13,0,10*ROW('Hygiene Data'!E142))="","",OFFSET('Hygiene Data'!$E$13,0,10*ROW('Hygiene Data'!E142)))</f>
        <v/>
      </c>
      <c r="DW148" s="34" t="str">
        <f ca="1">+IF(OFFSET('Hygiene Data'!$E$14,0,10*ROW('Hygiene Data'!E142))="","",OFFSET('Hygiene Data'!$E$14,0,10*ROW('Hygiene Data'!E142)))</f>
        <v/>
      </c>
      <c r="DX148" s="34" t="str">
        <f ca="1">+IF(OFFSET('Hygiene Data'!$F$12,0,10*ROW('Hygiene Data'!F142))="","",OFFSET('Hygiene Data'!$F$12,0,10*ROW('Hygiene Data'!F142)))</f>
        <v/>
      </c>
      <c r="DY148" s="34" t="str">
        <f ca="1">+IF(OFFSET('Hygiene Data'!$F$13,0,10*ROW('Hygiene Data'!F142))="","",OFFSET('Hygiene Data'!$F$13,0,10*ROW('Hygiene Data'!F142)))</f>
        <v/>
      </c>
      <c r="DZ148" s="34" t="str">
        <f ca="1">+IF(OFFSET('Hygiene Data'!$F$14,0,10*ROW('Hygiene Data'!F142))="","",OFFSET('Hygiene Data'!$F$14,0,10*ROW('Hygiene Data'!F142)))</f>
        <v/>
      </c>
      <c r="EA148" s="34" t="str">
        <f ca="1">+IF(OFFSET('Hygiene Data'!$G$12,0,10*ROW('Hygiene Data'!G142))="","",OFFSET('Hygiene Data'!$G$12,0,10*ROW('Hygiene Data'!G142)))</f>
        <v/>
      </c>
      <c r="EB148" s="34" t="str">
        <f ca="1">+IF(OFFSET('Hygiene Data'!$G$13,0,10*ROW('Hygiene Data'!G142))="","",OFFSET('Hygiene Data'!$G$13,0,10*ROW('Hygiene Data'!G142)))</f>
        <v/>
      </c>
      <c r="EC148" s="34" t="str">
        <f ca="1">+IF(OFFSET('Hygiene Data'!$G$14,0,10*ROW('Hygiene Data'!G142))="","",OFFSET('Hygiene Data'!$G$14,0,10*ROW('Hygiene Data'!G142)))</f>
        <v/>
      </c>
      <c r="ED148" s="34" t="str">
        <f ca="1">+IF(OFFSET('Hygiene Data'!$H$12,0,10*ROW('Hygiene Data'!H142))="","",OFFSET('Hygiene Data'!$H$12,0,10*ROW('Hygiene Data'!H142)))</f>
        <v/>
      </c>
      <c r="EE148" s="34" t="str">
        <f ca="1">+IF(OFFSET('Hygiene Data'!$H$13,0,10*ROW('Hygiene Data'!H142))="","",OFFSET('Hygiene Data'!$H$13,0,10*ROW('Hygiene Data'!H142)))</f>
        <v/>
      </c>
      <c r="EF148" s="34" t="str">
        <f ca="1">+IF(OFFSET('Hygiene Data'!$H$14,0,10*ROW('Hygiene Data'!H142))="","",OFFSET('Hygiene Data'!$H$14,0,10*ROW('Hygiene Data'!H142)))</f>
        <v/>
      </c>
    </row>
    <row r="149" spans="1:136" x14ac:dyDescent="0.25">
      <c r="A149" s="57" t="str">
        <f ca="1">+IF(OFFSET('Water Data'!$B$1,0,10*ROW('Water Data'!B146))="","",OFFSET('Water Data'!$B$1,0,10*ROW('Water Data'!B146)))</f>
        <v/>
      </c>
      <c r="B149" s="57" t="str">
        <f ca="1">+IF(OFFSET('Water Data'!$A$3,0,10*ROW('Water Data'!A146))="","",OFFSET('Water Data'!$A$3,0,10*ROW('Water Data'!A146)))</f>
        <v/>
      </c>
      <c r="C149" s="57" t="str">
        <f ca="1">+IF(OFFSET('Water Data'!$C$3,0,10*ROW('Water Data'!C146))="","",OFFSET('Water Data'!$C$3,0,10*ROW('Water Data'!C146)))</f>
        <v/>
      </c>
      <c r="D149" s="249" t="e">
        <f ca="1">+IF(AND(ISNUMBER(OFFSET('Water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9" t="e">
        <f ca="1">+IF(AND(ISNUMBER(OFFSET('Water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9" t="e">
        <f ca="1">+IF(AND(ISNUMBER(OFFSET('Water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9" t="e">
        <f ca="1">+IF(AND(ISNUMBER(OFFSET('Water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9" t="e">
        <f ca="1">+IF(AND(ISNUMBER(OFFSET('Water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9" t="e">
        <f ca="1">+IF(AND(ISNUMBER(OFFSET('Water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9" t="e">
        <f ca="1">+IF(AND(ISNUMBER(OFFSET('Water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9" t="e">
        <f ca="1">+IF(AND(ISNUMBER(OFFSET('Water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9" t="e">
        <f ca="1">+IF(AND(ISNUMBER(OFFSET('Water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9" t="e">
        <f ca="1">+IF(AND(ISNUMBER(OFFSET('Water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9" t="e">
        <f ca="1">+IF(AND(ISNUMBER(OFFSET('Water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9" t="e">
        <f ca="1">+IF(AND(ISNUMBER(OFFSET('Water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9" t="e">
        <f ca="1">+IF(AND(ISNUMBER(OFFSET('Water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9" t="e">
        <f ca="1">+IF(AND(ISNUMBER(OFFSET('Water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9" t="e">
        <f ca="1">+IF(AND(ISNUMBER(OFFSET('Water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9" t="e">
        <f ca="1">+IF(AND(ISNUMBER(OFFSET('Water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9" t="e">
        <f ca="1">+IF(AND(ISNUMBER(OFFSET('Water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9" t="e">
        <f ca="1">+IF(AND(ISNUMBER(OFFSET('Water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0" t="e">
        <f ca="1">+IF(AND(ISNUMBER(OFFSET('Sanitation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0" t="e">
        <f ca="1">+IF(AND(ISNUMBER(OFFSET('Sanitation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0" t="e">
        <f ca="1">+IF(AND(ISNUMBER(OFFSET('Sanitation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0" t="e">
        <f ca="1">+IF(AND(ISNUMBER(OFFSET('Sanitation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0" t="e">
        <f ca="1">+IF(AND(ISNUMBER(OFFSET('Sanitation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0" t="e">
        <f ca="1">+IF(AND(ISNUMBER(OFFSET('Sanitation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0" t="e">
        <f ca="1">+IF(AND(ISNUMBER(OFFSET('Sanitation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0" t="e">
        <f ca="1">+IF(AND(ISNUMBER(OFFSET('Sanitation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0" t="e">
        <f ca="1">+IF(AND(ISNUMBER(OFFSET('Sanitation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0" t="e">
        <f ca="1">+IF(AND(ISNUMBER(OFFSET('Sanitation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0" t="e">
        <f ca="1">+IF(AND(ISNUMBER(OFFSET('Sanitation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0" t="e">
        <f ca="1">+IF(AND(ISNUMBER(OFFSET('Sanitation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0" t="e">
        <f ca="1">+IF(AND(ISNUMBER(OFFSET('Sanitation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0" t="e">
        <f ca="1">+IF(AND(ISNUMBER(OFFSET('Sanitation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0" t="e">
        <f ca="1">+IF(AND(ISNUMBER(OFFSET('Sanitation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0" t="e">
        <f ca="1">+IF(AND(ISNUMBER(OFFSET('Sanitation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0" t="e">
        <f ca="1">+IF(AND(ISNUMBER(OFFSET('Sanitation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0" t="e">
        <f ca="1">+IF(AND(ISNUMBER(OFFSET('Sanitation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0" t="e">
        <f ca="1">+IF(AND(ISNUMBER(OFFSET('Sanitation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0" t="e">
        <f ca="1">+IF(AND(ISNUMBER(OFFSET('Sanitation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0" t="e">
        <f ca="1">+IF(AND(ISNUMBER(OFFSET('Sanitation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0" t="e">
        <f ca="1">+IF(AND(ISNUMBER(OFFSET('Sanitation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0" t="e">
        <f ca="1">+IF(AND(ISNUMBER(OFFSET('Sanitation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0" t="e">
        <f ca="1">+IF(AND(ISNUMBER(OFFSET('Sanitation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0" t="e">
        <f ca="1">+IF(AND(ISNUMBER(OFFSET('Sanitation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0" t="e">
        <f ca="1">+IF(AND(ISNUMBER(OFFSET('Sanitation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0" t="e">
        <f ca="1">+IF(AND(ISNUMBER(OFFSET('Sanitation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0" t="e">
        <f ca="1">+IF(AND(ISNUMBER(OFFSET('Sanitation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0" t="e">
        <f ca="1">+IF(AND(ISNUMBER(OFFSET('Sanitation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0" t="e">
        <f ca="1">+IF(AND(ISNUMBER(OFFSET('Sanitation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1" t="e">
        <f ca="1">+IF(AND(ISNUMBER(OFFSET('Hygiene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1" t="e">
        <f ca="1">+IF(AND(ISNUMBER(OFFSET('Hygiene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1" t="e">
        <f ca="1">+IF(AND(ISNUMBER(OFFSET('Hygiene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1" t="e">
        <f ca="1">+IF(AND(ISNUMBER(OFFSET('Hygiene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1" t="e">
        <f ca="1">+IF(AND(ISNUMBER(OFFSET('Hygiene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1" t="e">
        <f ca="1">+IF(AND(ISNUMBER(OFFSET('Hygiene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1" t="e">
        <f ca="1">+IF(AND(ISNUMBER(OFFSET('Hygiene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1" t="e">
        <f ca="1">+IF(AND(ISNUMBER(OFFSET('Hygiene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1" t="e">
        <f ca="1">+IF(AND(ISNUMBER(OFFSET('Hygiene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1" t="e">
        <f ca="1">+IF(AND(ISNUMBER(OFFSET('Hygiene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1" t="e">
        <f ca="1">+IF(AND(ISNUMBER(OFFSET('Hygiene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1" t="e">
        <f ca="1">+IF(AND(ISNUMBER(OFFSET('Hygiene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1" t="e">
        <f ca="1">+IF(AND(ISNUMBER(OFFSET('Hygiene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1" t="e">
        <f ca="1">+IF(AND(ISNUMBER(OFFSET('Hygiene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1" t="e">
        <f ca="1">+IF(AND(ISNUMBER(OFFSET('Hygiene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1" t="e">
        <f ca="1">+IF(AND(ISNUMBER(OFFSET('Hygiene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1" t="e">
        <f ca="1">+IF(AND(ISNUMBER(OFFSET('Hygiene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1" t="e">
        <f ca="1">+IF(AND(ISNUMBER(OFFSET('Hygiene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1">+IF(OFFSET('Water Data'!$C$28,0,10*ROW('Water Data'!C143))="","",OFFSET('Water Data'!$C$28,0,10*ROW('Water Data'!C143)))</f>
        <v/>
      </c>
      <c r="BT149" s="34" t="str">
        <f ca="1">+IF(OFFSET('Water Data'!$C$29,0,10*ROW('Water Data'!C143))="","",OFFSET('Water Data'!$C$29,0,10*ROW('Water Data'!C143)))</f>
        <v/>
      </c>
      <c r="BU149" s="34" t="str">
        <f ca="1">+IF(OFFSET('Water Data'!$C$30,0,10*ROW('Water Data'!C143))="","",OFFSET('Water Data'!$C$30,0,10*ROW('Water Data'!C143)))</f>
        <v/>
      </c>
      <c r="BV149" s="34" t="str">
        <f ca="1">+IF(OFFSET('Water Data'!$D$28,0,10*ROW('Water Data'!D143))="","",OFFSET('Water Data'!$D$28,0,10*ROW('Water Data'!D143)))</f>
        <v/>
      </c>
      <c r="BW149" s="34" t="str">
        <f ca="1">+IF(OFFSET('Water Data'!$D$29,0,10*ROW('Water Data'!D143))="","",OFFSET('Water Data'!$D$29,0,10*ROW('Water Data'!D143)))</f>
        <v/>
      </c>
      <c r="BX149" s="34" t="str">
        <f ca="1">+IF(OFFSET('Water Data'!$D$30,0,10*ROW('Water Data'!D143))="","",OFFSET('Water Data'!$D$30,0,10*ROW('Water Data'!D143)))</f>
        <v/>
      </c>
      <c r="BY149" s="34" t="str">
        <f ca="1">+IF(OFFSET('Water Data'!$E$28,0,10*ROW('Water Data'!E143))="","",OFFSET('Water Data'!$E$28,0,10*ROW('Water Data'!E143)))</f>
        <v/>
      </c>
      <c r="BZ149" s="34" t="str">
        <f ca="1">+IF(OFFSET('Water Data'!$E$29,0,10*ROW('Water Data'!E143))="","",OFFSET('Water Data'!$E$29,0,10*ROW('Water Data'!E143)))</f>
        <v/>
      </c>
      <c r="CA149" s="34" t="str">
        <f ca="1">+IF(OFFSET('Water Data'!$E$30,0,10*ROW('Water Data'!E143))="","",OFFSET('Water Data'!$E$30,0,10*ROW('Water Data'!E143)))</f>
        <v/>
      </c>
      <c r="CB149" s="34" t="str">
        <f ca="1">+IF(OFFSET('Water Data'!$F$28,0,10*ROW('Water Data'!F143))="","",OFFSET('Water Data'!$F$28,0,10*ROW('Water Data'!F143)))</f>
        <v/>
      </c>
      <c r="CC149" s="34" t="str">
        <f ca="1">+IF(OFFSET('Water Data'!$F$29,0,10*ROW('Water Data'!F143))="","",OFFSET('Water Data'!$F$29,0,10*ROW('Water Data'!F143)))</f>
        <v/>
      </c>
      <c r="CD149" s="34" t="str">
        <f ca="1">+IF(OFFSET('Water Data'!$F$30,0,10*ROW('Water Data'!F143))="","",OFFSET('Water Data'!$F$30,0,10*ROW('Water Data'!F143)))</f>
        <v/>
      </c>
      <c r="CE149" s="34" t="str">
        <f ca="1">+IF(OFFSET('Water Data'!$G$28,0,10*ROW('Water Data'!G143))="","",OFFSET('Water Data'!$G$28,0,10*ROW('Water Data'!G143)))</f>
        <v/>
      </c>
      <c r="CF149" s="34" t="str">
        <f ca="1">+IF(OFFSET('Water Data'!$G$29,0,10*ROW('Water Data'!G143))="","",OFFSET('Water Data'!$G$29,0,10*ROW('Water Data'!G143)))</f>
        <v/>
      </c>
      <c r="CG149" s="34" t="str">
        <f ca="1">+IF(OFFSET('Water Data'!$G$30,0,10*ROW('Water Data'!G143))="","",OFFSET('Water Data'!$G$30,0,10*ROW('Water Data'!G143)))</f>
        <v/>
      </c>
      <c r="CH149" s="34" t="str">
        <f ca="1">+IF(OFFSET('Water Data'!$H$28,0,10*ROW('Water Data'!H143))="","",OFFSET('Water Data'!$H$28,0,10*ROW('Water Data'!H143)))</f>
        <v/>
      </c>
      <c r="CI149" s="34" t="str">
        <f ca="1">+IF(OFFSET('Water Data'!$H$29,0,10*ROW('Water Data'!H143))="","",OFFSET('Water Data'!$H$29,0,10*ROW('Water Data'!H143)))</f>
        <v/>
      </c>
      <c r="CJ149" s="34" t="str">
        <f ca="1">+IF(OFFSET('Water Data'!$H$30,0,10*ROW('Water Data'!H143))="","",OFFSET('Water Data'!$H$30,0,10*ROW('Water Data'!H143)))</f>
        <v/>
      </c>
      <c r="CK149" s="34" t="str">
        <f ca="1">+IF(OFFSET('Sanitation Data'!$C$29,0,10*ROW('Sanitation Data'!C143))="","",OFFSET('Sanitation Data'!$C$29,0,10*ROW('Sanitation Data'!C143)))</f>
        <v/>
      </c>
      <c r="CL149" s="34" t="str">
        <f ca="1">+IF(OFFSET('Sanitation Data'!$C$30,0,10*ROW('Sanitation Data'!C143))="","",OFFSET('Sanitation Data'!$C$30,0,10*ROW('Sanitation Data'!C143)))</f>
        <v/>
      </c>
      <c r="CM149" s="34" t="str">
        <f ca="1">+IF(OFFSET('Sanitation Data'!$C$31,0,10*ROW('Sanitation Data'!C143))="","",OFFSET('Sanitation Data'!$C$31,0,10*ROW('Sanitation Data'!C143)))</f>
        <v/>
      </c>
      <c r="CN149" s="34" t="str">
        <f ca="1">+IF(OFFSET('Sanitation Data'!$C$32,0,10*ROW('Sanitation Data'!C143))="","",OFFSET('Sanitation Data'!$C$32,0,10*ROW('Sanitation Data'!C143)))</f>
        <v/>
      </c>
      <c r="CO149" s="34" t="str">
        <f ca="1">+IF(OFFSET('Sanitation Data'!$C$33,0,10*ROW('Sanitation Data'!C143))="","",OFFSET('Sanitation Data'!$C$33,0,10*ROW('Sanitation Data'!C143)))</f>
        <v/>
      </c>
      <c r="CP149" s="34" t="str">
        <f ca="1">+IF(OFFSET('Sanitation Data'!$D$29,0,10*ROW('Sanitation Data'!D143))="","",OFFSET('Sanitation Data'!$D$29,0,10*ROW('Sanitation Data'!D143)))</f>
        <v/>
      </c>
      <c r="CQ149" s="34" t="str">
        <f ca="1">+IF(OFFSET('Sanitation Data'!$D$30,0,10*ROW('Sanitation Data'!D143))="","",OFFSET('Sanitation Data'!$D$30,0,10*ROW('Sanitation Data'!D143)))</f>
        <v/>
      </c>
      <c r="CR149" s="34" t="str">
        <f ca="1">+IF(OFFSET('Sanitation Data'!$D$31,0,10*ROW('Sanitation Data'!D143))="","",OFFSET('Sanitation Data'!$D$31,0,10*ROW('Sanitation Data'!D143)))</f>
        <v/>
      </c>
      <c r="CS149" s="34" t="str">
        <f ca="1">+IF(OFFSET('Sanitation Data'!$D$32,0,10*ROW('Sanitation Data'!D143))="","",OFFSET('Sanitation Data'!$D$32,0,10*ROW('Sanitation Data'!D143)))</f>
        <v/>
      </c>
      <c r="CT149" s="34" t="str">
        <f ca="1">+IF(OFFSET('Sanitation Data'!$D$33,0,10*ROW('Sanitation Data'!D143))="","",OFFSET('Sanitation Data'!$D$33,0,10*ROW('Sanitation Data'!D143)))</f>
        <v/>
      </c>
      <c r="CU149" s="34" t="str">
        <f ca="1">+IF(OFFSET('Sanitation Data'!$E$29,0,10*ROW('Sanitation Data'!E143))="","",OFFSET('Sanitation Data'!$E$29,0,10*ROW('Sanitation Data'!E143)))</f>
        <v/>
      </c>
      <c r="CV149" s="34" t="str">
        <f ca="1">+IF(OFFSET('Sanitation Data'!$E$30,0,10*ROW('Sanitation Data'!E143))="","",OFFSET('Sanitation Data'!$E$30,0,10*ROW('Sanitation Data'!E143)))</f>
        <v/>
      </c>
      <c r="CW149" s="34" t="str">
        <f ca="1">+IF(OFFSET('Sanitation Data'!$E$31,0,10*ROW('Sanitation Data'!E143))="","",OFFSET('Sanitation Data'!$E$31,0,10*ROW('Sanitation Data'!E143)))</f>
        <v/>
      </c>
      <c r="CX149" s="34" t="str">
        <f ca="1">+IF(OFFSET('Sanitation Data'!$E$32,0,10*ROW('Sanitation Data'!E143))="","",OFFSET('Sanitation Data'!$E$32,0,10*ROW('Sanitation Data'!E143)))</f>
        <v/>
      </c>
      <c r="CY149" s="34" t="str">
        <f ca="1">+IF(OFFSET('Sanitation Data'!$E$33,0,10*ROW('Sanitation Data'!E143))="","",OFFSET('Sanitation Data'!$E$33,0,10*ROW('Sanitation Data'!E143)))</f>
        <v/>
      </c>
      <c r="CZ149" s="34" t="str">
        <f ca="1">+IF(OFFSET('Sanitation Data'!$F$29,0,10*ROW('Sanitation Data'!F143))="","",OFFSET('Sanitation Data'!$F$29,0,10*ROW('Sanitation Data'!F143)))</f>
        <v/>
      </c>
      <c r="DA149" s="34" t="str">
        <f ca="1">+IF(OFFSET('Sanitation Data'!$F$30,0,10*ROW('Sanitation Data'!F143))="","",OFFSET('Sanitation Data'!$F$30,0,10*ROW('Sanitation Data'!F143)))</f>
        <v/>
      </c>
      <c r="DB149" s="34" t="str">
        <f ca="1">+IF(OFFSET('Sanitation Data'!$F$31,0,10*ROW('Sanitation Data'!F143))="","",OFFSET('Sanitation Data'!$F$31,0,10*ROW('Sanitation Data'!F143)))</f>
        <v/>
      </c>
      <c r="DC149" s="34" t="str">
        <f ca="1">+IF(OFFSET('Sanitation Data'!$F$32,0,10*ROW('Sanitation Data'!F143))="","",OFFSET('Sanitation Data'!$F$32,0,10*ROW('Sanitation Data'!F143)))</f>
        <v/>
      </c>
      <c r="DD149" s="34" t="str">
        <f ca="1">+IF(OFFSET('Sanitation Data'!$F$33,0,10*ROW('Sanitation Data'!F143))="","",OFFSET('Sanitation Data'!$F$33,0,10*ROW('Sanitation Data'!F143)))</f>
        <v/>
      </c>
      <c r="DE149" s="34" t="str">
        <f ca="1">+IF(OFFSET('Sanitation Data'!$G$29,0,10*ROW('Sanitation Data'!G143))="","",OFFSET('Sanitation Data'!$G$29,0,10*ROW('Sanitation Data'!G143)))</f>
        <v/>
      </c>
      <c r="DF149" s="34" t="str">
        <f ca="1">+IF(OFFSET('Sanitation Data'!$G$30,0,10*ROW('Sanitation Data'!G143))="","",OFFSET('Sanitation Data'!$G$30,0,10*ROW('Sanitation Data'!G143)))</f>
        <v/>
      </c>
      <c r="DG149" s="34" t="str">
        <f ca="1">+IF(OFFSET('Sanitation Data'!$G$31,0,10*ROW('Sanitation Data'!G143))="","",OFFSET('Sanitation Data'!$G$31,0,10*ROW('Sanitation Data'!G143)))</f>
        <v/>
      </c>
      <c r="DH149" s="34" t="str">
        <f ca="1">+IF(OFFSET('Sanitation Data'!$G$32,0,10*ROW('Sanitation Data'!G143))="","",OFFSET('Sanitation Data'!$G$32,0,10*ROW('Sanitation Data'!G143)))</f>
        <v/>
      </c>
      <c r="DI149" s="34" t="str">
        <f ca="1">+IF(OFFSET('Sanitation Data'!$G$33,0,10*ROW('Sanitation Data'!G143))="","",OFFSET('Sanitation Data'!$G$33,0,10*ROW('Sanitation Data'!G143)))</f>
        <v/>
      </c>
      <c r="DJ149" s="34" t="str">
        <f ca="1">+IF(OFFSET('Sanitation Data'!$H$29,0,10*ROW('Sanitation Data'!H143))="","",OFFSET('Sanitation Data'!$H$29,0,10*ROW('Sanitation Data'!H143)))</f>
        <v/>
      </c>
      <c r="DK149" s="34" t="str">
        <f ca="1">+IF(OFFSET('Sanitation Data'!$H$30,0,10*ROW('Sanitation Data'!H143))="","",OFFSET('Sanitation Data'!$H$30,0,10*ROW('Sanitation Data'!H143)))</f>
        <v/>
      </c>
      <c r="DL149" s="34" t="str">
        <f ca="1">+IF(OFFSET('Sanitation Data'!$H$31,0,10*ROW('Sanitation Data'!H143))="","",OFFSET('Sanitation Data'!$H$31,0,10*ROW('Sanitation Data'!H143)))</f>
        <v/>
      </c>
      <c r="DM149" s="34" t="str">
        <f ca="1">+IF(OFFSET('Sanitation Data'!$H$32,0,10*ROW('Sanitation Data'!H143))="","",OFFSET('Sanitation Data'!$H$32,0,10*ROW('Sanitation Data'!H143)))</f>
        <v/>
      </c>
      <c r="DN149" s="34" t="str">
        <f ca="1">+IF(OFFSET('Sanitation Data'!$H$33,0,10*ROW('Sanitation Data'!H143))="","",OFFSET('Sanitation Data'!$H$33,0,10*ROW('Sanitation Data'!H143)))</f>
        <v/>
      </c>
      <c r="DO149" s="34" t="str">
        <f ca="1">+IF(OFFSET('Hygiene Data'!$C$12,0,10*ROW('Hygiene Data'!C143))="","",OFFSET('Hygiene Data'!$C$12,0,10*ROW('Hygiene Data'!C143)))</f>
        <v/>
      </c>
      <c r="DP149" s="34" t="str">
        <f ca="1">+IF(OFFSET('Hygiene Data'!$C$13,0,10*ROW('Hygiene Data'!C143))="","",OFFSET('Hygiene Data'!$C$13,0,10*ROW('Hygiene Data'!C143)))</f>
        <v/>
      </c>
      <c r="DQ149" s="34" t="str">
        <f ca="1">+IF(OFFSET('Hygiene Data'!$C$14,0,10*ROW('Hygiene Data'!C143))="","",OFFSET('Hygiene Data'!$C$14,0,10*ROW('Hygiene Data'!C143)))</f>
        <v/>
      </c>
      <c r="DR149" s="34" t="str">
        <f ca="1">+IF(OFFSET('Hygiene Data'!$D$12,0,10*ROW('Hygiene Data'!D143))="","",OFFSET('Hygiene Data'!$D$12,0,10*ROW('Hygiene Data'!D143)))</f>
        <v/>
      </c>
      <c r="DS149" s="34" t="str">
        <f ca="1">+IF(OFFSET('Hygiene Data'!$D$13,0,10*ROW('Hygiene Data'!D143))="","",OFFSET('Hygiene Data'!$D$13,0,10*ROW('Hygiene Data'!D143)))</f>
        <v/>
      </c>
      <c r="DT149" s="34" t="str">
        <f ca="1">+IF(OFFSET('Hygiene Data'!$D$14,0,10*ROW('Hygiene Data'!D143))="","",OFFSET('Hygiene Data'!$D$14,0,10*ROW('Hygiene Data'!D143)))</f>
        <v/>
      </c>
      <c r="DU149" s="34" t="str">
        <f ca="1">+IF(OFFSET('Hygiene Data'!$E$12,0,10*ROW('Hygiene Data'!E143))="","",OFFSET('Hygiene Data'!$E$12,0,10*ROW('Hygiene Data'!E143)))</f>
        <v/>
      </c>
      <c r="DV149" s="34" t="str">
        <f ca="1">+IF(OFFSET('Hygiene Data'!$E$13,0,10*ROW('Hygiene Data'!E143))="","",OFFSET('Hygiene Data'!$E$13,0,10*ROW('Hygiene Data'!E143)))</f>
        <v/>
      </c>
      <c r="DW149" s="34" t="str">
        <f ca="1">+IF(OFFSET('Hygiene Data'!$E$14,0,10*ROW('Hygiene Data'!E143))="","",OFFSET('Hygiene Data'!$E$14,0,10*ROW('Hygiene Data'!E143)))</f>
        <v/>
      </c>
      <c r="DX149" s="34" t="str">
        <f ca="1">+IF(OFFSET('Hygiene Data'!$F$12,0,10*ROW('Hygiene Data'!F143))="","",OFFSET('Hygiene Data'!$F$12,0,10*ROW('Hygiene Data'!F143)))</f>
        <v/>
      </c>
      <c r="DY149" s="34" t="str">
        <f ca="1">+IF(OFFSET('Hygiene Data'!$F$13,0,10*ROW('Hygiene Data'!F143))="","",OFFSET('Hygiene Data'!$F$13,0,10*ROW('Hygiene Data'!F143)))</f>
        <v/>
      </c>
      <c r="DZ149" s="34" t="str">
        <f ca="1">+IF(OFFSET('Hygiene Data'!$F$14,0,10*ROW('Hygiene Data'!F143))="","",OFFSET('Hygiene Data'!$F$14,0,10*ROW('Hygiene Data'!F143)))</f>
        <v/>
      </c>
      <c r="EA149" s="34" t="str">
        <f ca="1">+IF(OFFSET('Hygiene Data'!$G$12,0,10*ROW('Hygiene Data'!G143))="","",OFFSET('Hygiene Data'!$G$12,0,10*ROW('Hygiene Data'!G143)))</f>
        <v/>
      </c>
      <c r="EB149" s="34" t="str">
        <f ca="1">+IF(OFFSET('Hygiene Data'!$G$13,0,10*ROW('Hygiene Data'!G143))="","",OFFSET('Hygiene Data'!$G$13,0,10*ROW('Hygiene Data'!G143)))</f>
        <v/>
      </c>
      <c r="EC149" s="34" t="str">
        <f ca="1">+IF(OFFSET('Hygiene Data'!$G$14,0,10*ROW('Hygiene Data'!G143))="","",OFFSET('Hygiene Data'!$G$14,0,10*ROW('Hygiene Data'!G143)))</f>
        <v/>
      </c>
      <c r="ED149" s="34" t="str">
        <f ca="1">+IF(OFFSET('Hygiene Data'!$H$12,0,10*ROW('Hygiene Data'!H143))="","",OFFSET('Hygiene Data'!$H$12,0,10*ROW('Hygiene Data'!H143)))</f>
        <v/>
      </c>
      <c r="EE149" s="34" t="str">
        <f ca="1">+IF(OFFSET('Hygiene Data'!$H$13,0,10*ROW('Hygiene Data'!H143))="","",OFFSET('Hygiene Data'!$H$13,0,10*ROW('Hygiene Data'!H143)))</f>
        <v/>
      </c>
      <c r="EF149" s="34" t="str">
        <f ca="1">+IF(OFFSET('Hygiene Data'!$H$14,0,10*ROW('Hygiene Data'!H143))="","",OFFSET('Hygiene Data'!$H$14,0,10*ROW('Hygiene Data'!H143)))</f>
        <v/>
      </c>
    </row>
    <row r="150" spans="1:136" x14ac:dyDescent="0.25">
      <c r="A150" s="57" t="str">
        <f ca="1">+IF(OFFSET('Water Data'!$B$1,0,10*ROW('Water Data'!B147))="","",OFFSET('Water Data'!$B$1,0,10*ROW('Water Data'!B147)))</f>
        <v/>
      </c>
      <c r="B150" s="57" t="str">
        <f ca="1">+IF(OFFSET('Water Data'!$A$3,0,10*ROW('Water Data'!A147))="","",OFFSET('Water Data'!$A$3,0,10*ROW('Water Data'!A147)))</f>
        <v/>
      </c>
      <c r="C150" s="57" t="str">
        <f ca="1">+IF(OFFSET('Water Data'!$C$3,0,10*ROW('Water Data'!C147))="","",OFFSET('Water Data'!$C$3,0,10*ROW('Water Data'!C147)))</f>
        <v/>
      </c>
      <c r="D150" s="249" t="e">
        <f ca="1">+IF(AND(ISNUMBER(OFFSET('Water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9" t="e">
        <f ca="1">+IF(AND(ISNUMBER(OFFSET('Water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9" t="e">
        <f ca="1">+IF(AND(ISNUMBER(OFFSET('Water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9" t="e">
        <f ca="1">+IF(AND(ISNUMBER(OFFSET('Water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9" t="e">
        <f ca="1">+IF(AND(ISNUMBER(OFFSET('Water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9" t="e">
        <f ca="1">+IF(AND(ISNUMBER(OFFSET('Water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9" t="e">
        <f ca="1">+IF(AND(ISNUMBER(OFFSET('Water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9" t="e">
        <f ca="1">+IF(AND(ISNUMBER(OFFSET('Water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9" t="e">
        <f ca="1">+IF(AND(ISNUMBER(OFFSET('Water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9" t="e">
        <f ca="1">+IF(AND(ISNUMBER(OFFSET('Water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9" t="e">
        <f ca="1">+IF(AND(ISNUMBER(OFFSET('Water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9" t="e">
        <f ca="1">+IF(AND(ISNUMBER(OFFSET('Water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9" t="e">
        <f ca="1">+IF(AND(ISNUMBER(OFFSET('Water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9" t="e">
        <f ca="1">+IF(AND(ISNUMBER(OFFSET('Water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9" t="e">
        <f ca="1">+IF(AND(ISNUMBER(OFFSET('Water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9" t="e">
        <f ca="1">+IF(AND(ISNUMBER(OFFSET('Water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9" t="e">
        <f ca="1">+IF(AND(ISNUMBER(OFFSET('Water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9" t="e">
        <f ca="1">+IF(AND(ISNUMBER(OFFSET('Water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0" t="e">
        <f ca="1">+IF(AND(ISNUMBER(OFFSET('Sanitation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0" t="e">
        <f ca="1">+IF(AND(ISNUMBER(OFFSET('Sanitation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0" t="e">
        <f ca="1">+IF(AND(ISNUMBER(OFFSET('Sanitation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0" t="e">
        <f ca="1">+IF(AND(ISNUMBER(OFFSET('Sanitation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0" t="e">
        <f ca="1">+IF(AND(ISNUMBER(OFFSET('Sanitation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0" t="e">
        <f ca="1">+IF(AND(ISNUMBER(OFFSET('Sanitation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0" t="e">
        <f ca="1">+IF(AND(ISNUMBER(OFFSET('Sanitation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0" t="e">
        <f ca="1">+IF(AND(ISNUMBER(OFFSET('Sanitation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0" t="e">
        <f ca="1">+IF(AND(ISNUMBER(OFFSET('Sanitation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0" t="e">
        <f ca="1">+IF(AND(ISNUMBER(OFFSET('Sanitation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0" t="e">
        <f ca="1">+IF(AND(ISNUMBER(OFFSET('Sanitation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0" t="e">
        <f ca="1">+IF(AND(ISNUMBER(OFFSET('Sanitation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0" t="e">
        <f ca="1">+IF(AND(ISNUMBER(OFFSET('Sanitation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0" t="e">
        <f ca="1">+IF(AND(ISNUMBER(OFFSET('Sanitation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0" t="e">
        <f ca="1">+IF(AND(ISNUMBER(OFFSET('Sanitation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0" t="e">
        <f ca="1">+IF(AND(ISNUMBER(OFFSET('Sanitation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0" t="e">
        <f ca="1">+IF(AND(ISNUMBER(OFFSET('Sanitation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0" t="e">
        <f ca="1">+IF(AND(ISNUMBER(OFFSET('Sanitation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0" t="e">
        <f ca="1">+IF(AND(ISNUMBER(OFFSET('Sanitation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0" t="e">
        <f ca="1">+IF(AND(ISNUMBER(OFFSET('Sanitation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0" t="e">
        <f ca="1">+IF(AND(ISNUMBER(OFFSET('Sanitation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0" t="e">
        <f ca="1">+IF(AND(ISNUMBER(OFFSET('Sanitation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0" t="e">
        <f ca="1">+IF(AND(ISNUMBER(OFFSET('Sanitation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0" t="e">
        <f ca="1">+IF(AND(ISNUMBER(OFFSET('Sanitation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0" t="e">
        <f ca="1">+IF(AND(ISNUMBER(OFFSET('Sanitation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0" t="e">
        <f ca="1">+IF(AND(ISNUMBER(OFFSET('Sanitation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0" t="e">
        <f ca="1">+IF(AND(ISNUMBER(OFFSET('Sanitation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0" t="e">
        <f ca="1">+IF(AND(ISNUMBER(OFFSET('Sanitation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0" t="e">
        <f ca="1">+IF(AND(ISNUMBER(OFFSET('Sanitation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0" t="e">
        <f ca="1">+IF(AND(ISNUMBER(OFFSET('Sanitation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1" t="e">
        <f ca="1">+IF(AND(ISNUMBER(OFFSET('Hygiene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1" t="e">
        <f ca="1">+IF(AND(ISNUMBER(OFFSET('Hygiene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1" t="e">
        <f ca="1">+IF(AND(ISNUMBER(OFFSET('Hygiene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1" t="e">
        <f ca="1">+IF(AND(ISNUMBER(OFFSET('Hygiene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1" t="e">
        <f ca="1">+IF(AND(ISNUMBER(OFFSET('Hygiene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1" t="e">
        <f ca="1">+IF(AND(ISNUMBER(OFFSET('Hygiene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1" t="e">
        <f ca="1">+IF(AND(ISNUMBER(OFFSET('Hygiene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1" t="e">
        <f ca="1">+IF(AND(ISNUMBER(OFFSET('Hygiene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1" t="e">
        <f ca="1">+IF(AND(ISNUMBER(OFFSET('Hygiene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1" t="e">
        <f ca="1">+IF(AND(ISNUMBER(OFFSET('Hygiene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1" t="e">
        <f ca="1">+IF(AND(ISNUMBER(OFFSET('Hygiene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1" t="e">
        <f ca="1">+IF(AND(ISNUMBER(OFFSET('Hygiene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1" t="e">
        <f ca="1">+IF(AND(ISNUMBER(OFFSET('Hygiene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1" t="e">
        <f ca="1">+IF(AND(ISNUMBER(OFFSET('Hygiene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1" t="e">
        <f ca="1">+IF(AND(ISNUMBER(OFFSET('Hygiene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1" t="e">
        <f ca="1">+IF(AND(ISNUMBER(OFFSET('Hygiene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1" t="e">
        <f ca="1">+IF(AND(ISNUMBER(OFFSET('Hygiene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1" t="e">
        <f ca="1">+IF(AND(ISNUMBER(OFFSET('Hygiene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1">+IF(OFFSET('Water Data'!$C$28,0,10*ROW('Water Data'!C144))="","",OFFSET('Water Data'!$C$28,0,10*ROW('Water Data'!C144)))</f>
        <v/>
      </c>
      <c r="BT150" s="34" t="str">
        <f ca="1">+IF(OFFSET('Water Data'!$C$29,0,10*ROW('Water Data'!C144))="","",OFFSET('Water Data'!$C$29,0,10*ROW('Water Data'!C144)))</f>
        <v/>
      </c>
      <c r="BU150" s="34" t="str">
        <f ca="1">+IF(OFFSET('Water Data'!$C$30,0,10*ROW('Water Data'!C144))="","",OFFSET('Water Data'!$C$30,0,10*ROW('Water Data'!C144)))</f>
        <v/>
      </c>
      <c r="BV150" s="34" t="str">
        <f ca="1">+IF(OFFSET('Water Data'!$D$28,0,10*ROW('Water Data'!D144))="","",OFFSET('Water Data'!$D$28,0,10*ROW('Water Data'!D144)))</f>
        <v/>
      </c>
      <c r="BW150" s="34" t="str">
        <f ca="1">+IF(OFFSET('Water Data'!$D$29,0,10*ROW('Water Data'!D144))="","",OFFSET('Water Data'!$D$29,0,10*ROW('Water Data'!D144)))</f>
        <v/>
      </c>
      <c r="BX150" s="34" t="str">
        <f ca="1">+IF(OFFSET('Water Data'!$D$30,0,10*ROW('Water Data'!D144))="","",OFFSET('Water Data'!$D$30,0,10*ROW('Water Data'!D144)))</f>
        <v/>
      </c>
      <c r="BY150" s="34" t="str">
        <f ca="1">+IF(OFFSET('Water Data'!$E$28,0,10*ROW('Water Data'!E144))="","",OFFSET('Water Data'!$E$28,0,10*ROW('Water Data'!E144)))</f>
        <v/>
      </c>
      <c r="BZ150" s="34" t="str">
        <f ca="1">+IF(OFFSET('Water Data'!$E$29,0,10*ROW('Water Data'!E144))="","",OFFSET('Water Data'!$E$29,0,10*ROW('Water Data'!E144)))</f>
        <v/>
      </c>
      <c r="CA150" s="34" t="str">
        <f ca="1">+IF(OFFSET('Water Data'!$E$30,0,10*ROW('Water Data'!E144))="","",OFFSET('Water Data'!$E$30,0,10*ROW('Water Data'!E144)))</f>
        <v/>
      </c>
      <c r="CB150" s="34" t="str">
        <f ca="1">+IF(OFFSET('Water Data'!$F$28,0,10*ROW('Water Data'!F144))="","",OFFSET('Water Data'!$F$28,0,10*ROW('Water Data'!F144)))</f>
        <v/>
      </c>
      <c r="CC150" s="34" t="str">
        <f ca="1">+IF(OFFSET('Water Data'!$F$29,0,10*ROW('Water Data'!F144))="","",OFFSET('Water Data'!$F$29,0,10*ROW('Water Data'!F144)))</f>
        <v/>
      </c>
      <c r="CD150" s="34" t="str">
        <f ca="1">+IF(OFFSET('Water Data'!$F$30,0,10*ROW('Water Data'!F144))="","",OFFSET('Water Data'!$F$30,0,10*ROW('Water Data'!F144)))</f>
        <v/>
      </c>
      <c r="CE150" s="34" t="str">
        <f ca="1">+IF(OFFSET('Water Data'!$G$28,0,10*ROW('Water Data'!G144))="","",OFFSET('Water Data'!$G$28,0,10*ROW('Water Data'!G144)))</f>
        <v/>
      </c>
      <c r="CF150" s="34" t="str">
        <f ca="1">+IF(OFFSET('Water Data'!$G$29,0,10*ROW('Water Data'!G144))="","",OFFSET('Water Data'!$G$29,0,10*ROW('Water Data'!G144)))</f>
        <v/>
      </c>
      <c r="CG150" s="34" t="str">
        <f ca="1">+IF(OFFSET('Water Data'!$G$30,0,10*ROW('Water Data'!G144))="","",OFFSET('Water Data'!$G$30,0,10*ROW('Water Data'!G144)))</f>
        <v/>
      </c>
      <c r="CH150" s="34" t="str">
        <f ca="1">+IF(OFFSET('Water Data'!$H$28,0,10*ROW('Water Data'!H144))="","",OFFSET('Water Data'!$H$28,0,10*ROW('Water Data'!H144)))</f>
        <v/>
      </c>
      <c r="CI150" s="34" t="str">
        <f ca="1">+IF(OFFSET('Water Data'!$H$29,0,10*ROW('Water Data'!H144))="","",OFFSET('Water Data'!$H$29,0,10*ROW('Water Data'!H144)))</f>
        <v/>
      </c>
      <c r="CJ150" s="34" t="str">
        <f ca="1">+IF(OFFSET('Water Data'!$H$30,0,10*ROW('Water Data'!H144))="","",OFFSET('Water Data'!$H$30,0,10*ROW('Water Data'!H144)))</f>
        <v/>
      </c>
      <c r="CK150" s="34" t="str">
        <f ca="1">+IF(OFFSET('Sanitation Data'!$C$29,0,10*ROW('Sanitation Data'!C144))="","",OFFSET('Sanitation Data'!$C$29,0,10*ROW('Sanitation Data'!C144)))</f>
        <v/>
      </c>
      <c r="CL150" s="34" t="str">
        <f ca="1">+IF(OFFSET('Sanitation Data'!$C$30,0,10*ROW('Sanitation Data'!C144))="","",OFFSET('Sanitation Data'!$C$30,0,10*ROW('Sanitation Data'!C144)))</f>
        <v/>
      </c>
      <c r="CM150" s="34" t="str">
        <f ca="1">+IF(OFFSET('Sanitation Data'!$C$31,0,10*ROW('Sanitation Data'!C144))="","",OFFSET('Sanitation Data'!$C$31,0,10*ROW('Sanitation Data'!C144)))</f>
        <v/>
      </c>
      <c r="CN150" s="34" t="str">
        <f ca="1">+IF(OFFSET('Sanitation Data'!$C$32,0,10*ROW('Sanitation Data'!C144))="","",OFFSET('Sanitation Data'!$C$32,0,10*ROW('Sanitation Data'!C144)))</f>
        <v/>
      </c>
      <c r="CO150" s="34" t="str">
        <f ca="1">+IF(OFFSET('Sanitation Data'!$C$33,0,10*ROW('Sanitation Data'!C144))="","",OFFSET('Sanitation Data'!$C$33,0,10*ROW('Sanitation Data'!C144)))</f>
        <v/>
      </c>
      <c r="CP150" s="34" t="str">
        <f ca="1">+IF(OFFSET('Sanitation Data'!$D$29,0,10*ROW('Sanitation Data'!D144))="","",OFFSET('Sanitation Data'!$D$29,0,10*ROW('Sanitation Data'!D144)))</f>
        <v/>
      </c>
      <c r="CQ150" s="34" t="str">
        <f ca="1">+IF(OFFSET('Sanitation Data'!$D$30,0,10*ROW('Sanitation Data'!D144))="","",OFFSET('Sanitation Data'!$D$30,0,10*ROW('Sanitation Data'!D144)))</f>
        <v/>
      </c>
      <c r="CR150" s="34" t="str">
        <f ca="1">+IF(OFFSET('Sanitation Data'!$D$31,0,10*ROW('Sanitation Data'!D144))="","",OFFSET('Sanitation Data'!$D$31,0,10*ROW('Sanitation Data'!D144)))</f>
        <v/>
      </c>
      <c r="CS150" s="34" t="str">
        <f ca="1">+IF(OFFSET('Sanitation Data'!$D$32,0,10*ROW('Sanitation Data'!D144))="","",OFFSET('Sanitation Data'!$D$32,0,10*ROW('Sanitation Data'!D144)))</f>
        <v/>
      </c>
      <c r="CT150" s="34" t="str">
        <f ca="1">+IF(OFFSET('Sanitation Data'!$D$33,0,10*ROW('Sanitation Data'!D144))="","",OFFSET('Sanitation Data'!$D$33,0,10*ROW('Sanitation Data'!D144)))</f>
        <v/>
      </c>
      <c r="CU150" s="34" t="str">
        <f ca="1">+IF(OFFSET('Sanitation Data'!$E$29,0,10*ROW('Sanitation Data'!E144))="","",OFFSET('Sanitation Data'!$E$29,0,10*ROW('Sanitation Data'!E144)))</f>
        <v/>
      </c>
      <c r="CV150" s="34" t="str">
        <f ca="1">+IF(OFFSET('Sanitation Data'!$E$30,0,10*ROW('Sanitation Data'!E144))="","",OFFSET('Sanitation Data'!$E$30,0,10*ROW('Sanitation Data'!E144)))</f>
        <v/>
      </c>
      <c r="CW150" s="34" t="str">
        <f ca="1">+IF(OFFSET('Sanitation Data'!$E$31,0,10*ROW('Sanitation Data'!E144))="","",OFFSET('Sanitation Data'!$E$31,0,10*ROW('Sanitation Data'!E144)))</f>
        <v/>
      </c>
      <c r="CX150" s="34" t="str">
        <f ca="1">+IF(OFFSET('Sanitation Data'!$E$32,0,10*ROW('Sanitation Data'!E144))="","",OFFSET('Sanitation Data'!$E$32,0,10*ROW('Sanitation Data'!E144)))</f>
        <v/>
      </c>
      <c r="CY150" s="34" t="str">
        <f ca="1">+IF(OFFSET('Sanitation Data'!$E$33,0,10*ROW('Sanitation Data'!E144))="","",OFFSET('Sanitation Data'!$E$33,0,10*ROW('Sanitation Data'!E144)))</f>
        <v/>
      </c>
      <c r="CZ150" s="34" t="str">
        <f ca="1">+IF(OFFSET('Sanitation Data'!$F$29,0,10*ROW('Sanitation Data'!F144))="","",OFFSET('Sanitation Data'!$F$29,0,10*ROW('Sanitation Data'!F144)))</f>
        <v/>
      </c>
      <c r="DA150" s="34" t="str">
        <f ca="1">+IF(OFFSET('Sanitation Data'!$F$30,0,10*ROW('Sanitation Data'!F144))="","",OFFSET('Sanitation Data'!$F$30,0,10*ROW('Sanitation Data'!F144)))</f>
        <v/>
      </c>
      <c r="DB150" s="34" t="str">
        <f ca="1">+IF(OFFSET('Sanitation Data'!$F$31,0,10*ROW('Sanitation Data'!F144))="","",OFFSET('Sanitation Data'!$F$31,0,10*ROW('Sanitation Data'!F144)))</f>
        <v/>
      </c>
      <c r="DC150" s="34" t="str">
        <f ca="1">+IF(OFFSET('Sanitation Data'!$F$32,0,10*ROW('Sanitation Data'!F144))="","",OFFSET('Sanitation Data'!$F$32,0,10*ROW('Sanitation Data'!F144)))</f>
        <v/>
      </c>
      <c r="DD150" s="34" t="str">
        <f ca="1">+IF(OFFSET('Sanitation Data'!$F$33,0,10*ROW('Sanitation Data'!F144))="","",OFFSET('Sanitation Data'!$F$33,0,10*ROW('Sanitation Data'!F144)))</f>
        <v/>
      </c>
      <c r="DE150" s="34" t="str">
        <f ca="1">+IF(OFFSET('Sanitation Data'!$G$29,0,10*ROW('Sanitation Data'!G144))="","",OFFSET('Sanitation Data'!$G$29,0,10*ROW('Sanitation Data'!G144)))</f>
        <v/>
      </c>
      <c r="DF150" s="34" t="str">
        <f ca="1">+IF(OFFSET('Sanitation Data'!$G$30,0,10*ROW('Sanitation Data'!G144))="","",OFFSET('Sanitation Data'!$G$30,0,10*ROW('Sanitation Data'!G144)))</f>
        <v/>
      </c>
      <c r="DG150" s="34" t="str">
        <f ca="1">+IF(OFFSET('Sanitation Data'!$G$31,0,10*ROW('Sanitation Data'!G144))="","",OFFSET('Sanitation Data'!$G$31,0,10*ROW('Sanitation Data'!G144)))</f>
        <v/>
      </c>
      <c r="DH150" s="34" t="str">
        <f ca="1">+IF(OFFSET('Sanitation Data'!$G$32,0,10*ROW('Sanitation Data'!G144))="","",OFFSET('Sanitation Data'!$G$32,0,10*ROW('Sanitation Data'!G144)))</f>
        <v/>
      </c>
      <c r="DI150" s="34" t="str">
        <f ca="1">+IF(OFFSET('Sanitation Data'!$G$33,0,10*ROW('Sanitation Data'!G144))="","",OFFSET('Sanitation Data'!$G$33,0,10*ROW('Sanitation Data'!G144)))</f>
        <v/>
      </c>
      <c r="DJ150" s="34" t="str">
        <f ca="1">+IF(OFFSET('Sanitation Data'!$H$29,0,10*ROW('Sanitation Data'!H144))="","",OFFSET('Sanitation Data'!$H$29,0,10*ROW('Sanitation Data'!H144)))</f>
        <v/>
      </c>
      <c r="DK150" s="34" t="str">
        <f ca="1">+IF(OFFSET('Sanitation Data'!$H$30,0,10*ROW('Sanitation Data'!H144))="","",OFFSET('Sanitation Data'!$H$30,0,10*ROW('Sanitation Data'!H144)))</f>
        <v/>
      </c>
      <c r="DL150" s="34" t="str">
        <f ca="1">+IF(OFFSET('Sanitation Data'!$H$31,0,10*ROW('Sanitation Data'!H144))="","",OFFSET('Sanitation Data'!$H$31,0,10*ROW('Sanitation Data'!H144)))</f>
        <v/>
      </c>
      <c r="DM150" s="34" t="str">
        <f ca="1">+IF(OFFSET('Sanitation Data'!$H$32,0,10*ROW('Sanitation Data'!H144))="","",OFFSET('Sanitation Data'!$H$32,0,10*ROW('Sanitation Data'!H144)))</f>
        <v/>
      </c>
      <c r="DN150" s="34" t="str">
        <f ca="1">+IF(OFFSET('Sanitation Data'!$H$33,0,10*ROW('Sanitation Data'!H144))="","",OFFSET('Sanitation Data'!$H$33,0,10*ROW('Sanitation Data'!H144)))</f>
        <v/>
      </c>
      <c r="DO150" s="34" t="str">
        <f ca="1">+IF(OFFSET('Hygiene Data'!$C$12,0,10*ROW('Hygiene Data'!C144))="","",OFFSET('Hygiene Data'!$C$12,0,10*ROW('Hygiene Data'!C144)))</f>
        <v/>
      </c>
      <c r="DP150" s="34" t="str">
        <f ca="1">+IF(OFFSET('Hygiene Data'!$C$13,0,10*ROW('Hygiene Data'!C144))="","",OFFSET('Hygiene Data'!$C$13,0,10*ROW('Hygiene Data'!C144)))</f>
        <v/>
      </c>
      <c r="DQ150" s="34" t="str">
        <f ca="1">+IF(OFFSET('Hygiene Data'!$C$14,0,10*ROW('Hygiene Data'!C144))="","",OFFSET('Hygiene Data'!$C$14,0,10*ROW('Hygiene Data'!C144)))</f>
        <v/>
      </c>
      <c r="DR150" s="34" t="str">
        <f ca="1">+IF(OFFSET('Hygiene Data'!$D$12,0,10*ROW('Hygiene Data'!D144))="","",OFFSET('Hygiene Data'!$D$12,0,10*ROW('Hygiene Data'!D144)))</f>
        <v/>
      </c>
      <c r="DS150" s="34" t="str">
        <f ca="1">+IF(OFFSET('Hygiene Data'!$D$13,0,10*ROW('Hygiene Data'!D144))="","",OFFSET('Hygiene Data'!$D$13,0,10*ROW('Hygiene Data'!D144)))</f>
        <v/>
      </c>
      <c r="DT150" s="34" t="str">
        <f ca="1">+IF(OFFSET('Hygiene Data'!$D$14,0,10*ROW('Hygiene Data'!D144))="","",OFFSET('Hygiene Data'!$D$14,0,10*ROW('Hygiene Data'!D144)))</f>
        <v/>
      </c>
      <c r="DU150" s="34" t="str">
        <f ca="1">+IF(OFFSET('Hygiene Data'!$E$12,0,10*ROW('Hygiene Data'!E144))="","",OFFSET('Hygiene Data'!$E$12,0,10*ROW('Hygiene Data'!E144)))</f>
        <v/>
      </c>
      <c r="DV150" s="34" t="str">
        <f ca="1">+IF(OFFSET('Hygiene Data'!$E$13,0,10*ROW('Hygiene Data'!E144))="","",OFFSET('Hygiene Data'!$E$13,0,10*ROW('Hygiene Data'!E144)))</f>
        <v/>
      </c>
      <c r="DW150" s="34" t="str">
        <f ca="1">+IF(OFFSET('Hygiene Data'!$E$14,0,10*ROW('Hygiene Data'!E144))="","",OFFSET('Hygiene Data'!$E$14,0,10*ROW('Hygiene Data'!E144)))</f>
        <v/>
      </c>
      <c r="DX150" s="34" t="str">
        <f ca="1">+IF(OFFSET('Hygiene Data'!$F$12,0,10*ROW('Hygiene Data'!F144))="","",OFFSET('Hygiene Data'!$F$12,0,10*ROW('Hygiene Data'!F144)))</f>
        <v/>
      </c>
      <c r="DY150" s="34" t="str">
        <f ca="1">+IF(OFFSET('Hygiene Data'!$F$13,0,10*ROW('Hygiene Data'!F144))="","",OFFSET('Hygiene Data'!$F$13,0,10*ROW('Hygiene Data'!F144)))</f>
        <v/>
      </c>
      <c r="DZ150" s="34" t="str">
        <f ca="1">+IF(OFFSET('Hygiene Data'!$F$14,0,10*ROW('Hygiene Data'!F144))="","",OFFSET('Hygiene Data'!$F$14,0,10*ROW('Hygiene Data'!F144)))</f>
        <v/>
      </c>
      <c r="EA150" s="34" t="str">
        <f ca="1">+IF(OFFSET('Hygiene Data'!$G$12,0,10*ROW('Hygiene Data'!G144))="","",OFFSET('Hygiene Data'!$G$12,0,10*ROW('Hygiene Data'!G144)))</f>
        <v/>
      </c>
      <c r="EB150" s="34" t="str">
        <f ca="1">+IF(OFFSET('Hygiene Data'!$G$13,0,10*ROW('Hygiene Data'!G144))="","",OFFSET('Hygiene Data'!$G$13,0,10*ROW('Hygiene Data'!G144)))</f>
        <v/>
      </c>
      <c r="EC150" s="34" t="str">
        <f ca="1">+IF(OFFSET('Hygiene Data'!$G$14,0,10*ROW('Hygiene Data'!G144))="","",OFFSET('Hygiene Data'!$G$14,0,10*ROW('Hygiene Data'!G144)))</f>
        <v/>
      </c>
      <c r="ED150" s="34" t="str">
        <f ca="1">+IF(OFFSET('Hygiene Data'!$H$12,0,10*ROW('Hygiene Data'!H144))="","",OFFSET('Hygiene Data'!$H$12,0,10*ROW('Hygiene Data'!H144)))</f>
        <v/>
      </c>
      <c r="EE150" s="34" t="str">
        <f ca="1">+IF(OFFSET('Hygiene Data'!$H$13,0,10*ROW('Hygiene Data'!H144))="","",OFFSET('Hygiene Data'!$H$13,0,10*ROW('Hygiene Data'!H144)))</f>
        <v/>
      </c>
      <c r="EF150" s="34" t="str">
        <f ca="1">+IF(OFFSET('Hygiene Data'!$H$14,0,10*ROW('Hygiene Data'!H144))="","",OFFSET('Hygiene Data'!$H$14,0,10*ROW('Hygiene Data'!H144)))</f>
        <v/>
      </c>
    </row>
    <row r="151" spans="1:136" x14ac:dyDescent="0.25">
      <c r="A151" s="57" t="str">
        <f ca="1">+IF(OFFSET('Water Data'!$B$1,0,10*ROW('Water Data'!B148))="","",OFFSET('Water Data'!$B$1,0,10*ROW('Water Data'!B148)))</f>
        <v/>
      </c>
      <c r="B151" s="57" t="str">
        <f ca="1">+IF(OFFSET('Water Data'!$A$3,0,10*ROW('Water Data'!A148))="","",OFFSET('Water Data'!$A$3,0,10*ROW('Water Data'!A148)))</f>
        <v/>
      </c>
      <c r="C151" s="57" t="str">
        <f ca="1">+IF(OFFSET('Water Data'!$C$3,0,10*ROW('Water Data'!C148))="","",OFFSET('Water Data'!$C$3,0,10*ROW('Water Data'!C148)))</f>
        <v/>
      </c>
      <c r="D151" s="249" t="e">
        <f ca="1">+IF(AND(ISNUMBER(OFFSET('Water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9" t="e">
        <f ca="1">+IF(AND(ISNUMBER(OFFSET('Water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9" t="e">
        <f ca="1">+IF(AND(ISNUMBER(OFFSET('Water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9" t="e">
        <f ca="1">+IF(AND(ISNUMBER(OFFSET('Water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9" t="e">
        <f ca="1">+IF(AND(ISNUMBER(OFFSET('Water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9" t="e">
        <f ca="1">+IF(AND(ISNUMBER(OFFSET('Water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9" t="e">
        <f ca="1">+IF(AND(ISNUMBER(OFFSET('Water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9" t="e">
        <f ca="1">+IF(AND(ISNUMBER(OFFSET('Water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9" t="e">
        <f ca="1">+IF(AND(ISNUMBER(OFFSET('Water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9" t="e">
        <f ca="1">+IF(AND(ISNUMBER(OFFSET('Water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9" t="e">
        <f ca="1">+IF(AND(ISNUMBER(OFFSET('Water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9" t="e">
        <f ca="1">+IF(AND(ISNUMBER(OFFSET('Water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9" t="e">
        <f ca="1">+IF(AND(ISNUMBER(OFFSET('Water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9" t="e">
        <f ca="1">+IF(AND(ISNUMBER(OFFSET('Water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9" t="e">
        <f ca="1">+IF(AND(ISNUMBER(OFFSET('Water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9" t="e">
        <f ca="1">+IF(AND(ISNUMBER(OFFSET('Water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9" t="e">
        <f ca="1">+IF(AND(ISNUMBER(OFFSET('Water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9" t="e">
        <f ca="1">+IF(AND(ISNUMBER(OFFSET('Water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0" t="e">
        <f ca="1">+IF(AND(ISNUMBER(OFFSET('Sanitation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0" t="e">
        <f ca="1">+IF(AND(ISNUMBER(OFFSET('Sanitation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0" t="e">
        <f ca="1">+IF(AND(ISNUMBER(OFFSET('Sanitation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0" t="e">
        <f ca="1">+IF(AND(ISNUMBER(OFFSET('Sanitation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0" t="e">
        <f ca="1">+IF(AND(ISNUMBER(OFFSET('Sanitation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0" t="e">
        <f ca="1">+IF(AND(ISNUMBER(OFFSET('Sanitation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0" t="e">
        <f ca="1">+IF(AND(ISNUMBER(OFFSET('Sanitation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0" t="e">
        <f ca="1">+IF(AND(ISNUMBER(OFFSET('Sanitation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0" t="e">
        <f ca="1">+IF(AND(ISNUMBER(OFFSET('Sanitation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0" t="e">
        <f ca="1">+IF(AND(ISNUMBER(OFFSET('Sanitation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0" t="e">
        <f ca="1">+IF(AND(ISNUMBER(OFFSET('Sanitation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0" t="e">
        <f ca="1">+IF(AND(ISNUMBER(OFFSET('Sanitation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0" t="e">
        <f ca="1">+IF(AND(ISNUMBER(OFFSET('Sanitation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0" t="e">
        <f ca="1">+IF(AND(ISNUMBER(OFFSET('Sanitation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0" t="e">
        <f ca="1">+IF(AND(ISNUMBER(OFFSET('Sanitation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0" t="e">
        <f ca="1">+IF(AND(ISNUMBER(OFFSET('Sanitation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0" t="e">
        <f ca="1">+IF(AND(ISNUMBER(OFFSET('Sanitation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0" t="e">
        <f ca="1">+IF(AND(ISNUMBER(OFFSET('Sanitation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0" t="e">
        <f ca="1">+IF(AND(ISNUMBER(OFFSET('Sanitation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0" t="e">
        <f ca="1">+IF(AND(ISNUMBER(OFFSET('Sanitation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0" t="e">
        <f ca="1">+IF(AND(ISNUMBER(OFFSET('Sanitation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0" t="e">
        <f ca="1">+IF(AND(ISNUMBER(OFFSET('Sanitation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0" t="e">
        <f ca="1">+IF(AND(ISNUMBER(OFFSET('Sanitation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0" t="e">
        <f ca="1">+IF(AND(ISNUMBER(OFFSET('Sanitation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0" t="e">
        <f ca="1">+IF(AND(ISNUMBER(OFFSET('Sanitation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0" t="e">
        <f ca="1">+IF(AND(ISNUMBER(OFFSET('Sanitation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0" t="e">
        <f ca="1">+IF(AND(ISNUMBER(OFFSET('Sanitation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0" t="e">
        <f ca="1">+IF(AND(ISNUMBER(OFFSET('Sanitation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0" t="e">
        <f ca="1">+IF(AND(ISNUMBER(OFFSET('Sanitation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0" t="e">
        <f ca="1">+IF(AND(ISNUMBER(OFFSET('Sanitation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1" t="e">
        <f ca="1">+IF(AND(ISNUMBER(OFFSET('Hygiene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1" t="e">
        <f ca="1">+IF(AND(ISNUMBER(OFFSET('Hygiene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1" t="e">
        <f ca="1">+IF(AND(ISNUMBER(OFFSET('Hygiene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1" t="e">
        <f ca="1">+IF(AND(ISNUMBER(OFFSET('Hygiene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1" t="e">
        <f ca="1">+IF(AND(ISNUMBER(OFFSET('Hygiene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1" t="e">
        <f ca="1">+IF(AND(ISNUMBER(OFFSET('Hygiene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1" t="e">
        <f ca="1">+IF(AND(ISNUMBER(OFFSET('Hygiene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1" t="e">
        <f ca="1">+IF(AND(ISNUMBER(OFFSET('Hygiene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1" t="e">
        <f ca="1">+IF(AND(ISNUMBER(OFFSET('Hygiene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1" t="e">
        <f ca="1">+IF(AND(ISNUMBER(OFFSET('Hygiene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1" t="e">
        <f ca="1">+IF(AND(ISNUMBER(OFFSET('Hygiene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1" t="e">
        <f ca="1">+IF(AND(ISNUMBER(OFFSET('Hygiene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1" t="e">
        <f ca="1">+IF(AND(ISNUMBER(OFFSET('Hygiene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1" t="e">
        <f ca="1">+IF(AND(ISNUMBER(OFFSET('Hygiene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1" t="e">
        <f ca="1">+IF(AND(ISNUMBER(OFFSET('Hygiene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1" t="e">
        <f ca="1">+IF(AND(ISNUMBER(OFFSET('Hygiene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1" t="e">
        <f ca="1">+IF(AND(ISNUMBER(OFFSET('Hygiene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1" t="e">
        <f ca="1">+IF(AND(ISNUMBER(OFFSET('Hygiene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1">+IF(OFFSET('Water Data'!$C$28,0,10*ROW('Water Data'!C145))="","",OFFSET('Water Data'!$C$28,0,10*ROW('Water Data'!C145)))</f>
        <v/>
      </c>
      <c r="BT151" s="34" t="str">
        <f ca="1">+IF(OFFSET('Water Data'!$C$29,0,10*ROW('Water Data'!C145))="","",OFFSET('Water Data'!$C$29,0,10*ROW('Water Data'!C145)))</f>
        <v/>
      </c>
      <c r="BU151" s="34" t="str">
        <f ca="1">+IF(OFFSET('Water Data'!$C$30,0,10*ROW('Water Data'!C145))="","",OFFSET('Water Data'!$C$30,0,10*ROW('Water Data'!C145)))</f>
        <v/>
      </c>
      <c r="BV151" s="34" t="str">
        <f ca="1">+IF(OFFSET('Water Data'!$D$28,0,10*ROW('Water Data'!D145))="","",OFFSET('Water Data'!$D$28,0,10*ROW('Water Data'!D145)))</f>
        <v/>
      </c>
      <c r="BW151" s="34" t="str">
        <f ca="1">+IF(OFFSET('Water Data'!$D$29,0,10*ROW('Water Data'!D145))="","",OFFSET('Water Data'!$D$29,0,10*ROW('Water Data'!D145)))</f>
        <v/>
      </c>
      <c r="BX151" s="34" t="str">
        <f ca="1">+IF(OFFSET('Water Data'!$D$30,0,10*ROW('Water Data'!D145))="","",OFFSET('Water Data'!$D$30,0,10*ROW('Water Data'!D145)))</f>
        <v/>
      </c>
      <c r="BY151" s="34" t="str">
        <f ca="1">+IF(OFFSET('Water Data'!$E$28,0,10*ROW('Water Data'!E145))="","",OFFSET('Water Data'!$E$28,0,10*ROW('Water Data'!E145)))</f>
        <v/>
      </c>
      <c r="BZ151" s="34" t="str">
        <f ca="1">+IF(OFFSET('Water Data'!$E$29,0,10*ROW('Water Data'!E145))="","",OFFSET('Water Data'!$E$29,0,10*ROW('Water Data'!E145)))</f>
        <v/>
      </c>
      <c r="CA151" s="34" t="str">
        <f ca="1">+IF(OFFSET('Water Data'!$E$30,0,10*ROW('Water Data'!E145))="","",OFFSET('Water Data'!$E$30,0,10*ROW('Water Data'!E145)))</f>
        <v/>
      </c>
      <c r="CB151" s="34" t="str">
        <f ca="1">+IF(OFFSET('Water Data'!$F$28,0,10*ROW('Water Data'!F145))="","",OFFSET('Water Data'!$F$28,0,10*ROW('Water Data'!F145)))</f>
        <v/>
      </c>
      <c r="CC151" s="34" t="str">
        <f ca="1">+IF(OFFSET('Water Data'!$F$29,0,10*ROW('Water Data'!F145))="","",OFFSET('Water Data'!$F$29,0,10*ROW('Water Data'!F145)))</f>
        <v/>
      </c>
      <c r="CD151" s="34" t="str">
        <f ca="1">+IF(OFFSET('Water Data'!$F$30,0,10*ROW('Water Data'!F145))="","",OFFSET('Water Data'!$F$30,0,10*ROW('Water Data'!F145)))</f>
        <v/>
      </c>
      <c r="CE151" s="34" t="str">
        <f ca="1">+IF(OFFSET('Water Data'!$G$28,0,10*ROW('Water Data'!G145))="","",OFFSET('Water Data'!$G$28,0,10*ROW('Water Data'!G145)))</f>
        <v/>
      </c>
      <c r="CF151" s="34" t="str">
        <f ca="1">+IF(OFFSET('Water Data'!$G$29,0,10*ROW('Water Data'!G145))="","",OFFSET('Water Data'!$G$29,0,10*ROW('Water Data'!G145)))</f>
        <v/>
      </c>
      <c r="CG151" s="34" t="str">
        <f ca="1">+IF(OFFSET('Water Data'!$G$30,0,10*ROW('Water Data'!G145))="","",OFFSET('Water Data'!$G$30,0,10*ROW('Water Data'!G145)))</f>
        <v/>
      </c>
      <c r="CH151" s="34" t="str">
        <f ca="1">+IF(OFFSET('Water Data'!$H$28,0,10*ROW('Water Data'!H145))="","",OFFSET('Water Data'!$H$28,0,10*ROW('Water Data'!H145)))</f>
        <v/>
      </c>
      <c r="CI151" s="34" t="str">
        <f ca="1">+IF(OFFSET('Water Data'!$H$29,0,10*ROW('Water Data'!H145))="","",OFFSET('Water Data'!$H$29,0,10*ROW('Water Data'!H145)))</f>
        <v/>
      </c>
      <c r="CJ151" s="34" t="str">
        <f ca="1">+IF(OFFSET('Water Data'!$H$30,0,10*ROW('Water Data'!H145))="","",OFFSET('Water Data'!$H$30,0,10*ROW('Water Data'!H145)))</f>
        <v/>
      </c>
      <c r="CK151" s="34" t="str">
        <f ca="1">+IF(OFFSET('Sanitation Data'!$C$29,0,10*ROW('Sanitation Data'!C145))="","",OFFSET('Sanitation Data'!$C$29,0,10*ROW('Sanitation Data'!C145)))</f>
        <v/>
      </c>
      <c r="CL151" s="34" t="str">
        <f ca="1">+IF(OFFSET('Sanitation Data'!$C$30,0,10*ROW('Sanitation Data'!C145))="","",OFFSET('Sanitation Data'!$C$30,0,10*ROW('Sanitation Data'!C145)))</f>
        <v/>
      </c>
      <c r="CM151" s="34" t="str">
        <f ca="1">+IF(OFFSET('Sanitation Data'!$C$31,0,10*ROW('Sanitation Data'!C145))="","",OFFSET('Sanitation Data'!$C$31,0,10*ROW('Sanitation Data'!C145)))</f>
        <v/>
      </c>
      <c r="CN151" s="34" t="str">
        <f ca="1">+IF(OFFSET('Sanitation Data'!$C$32,0,10*ROW('Sanitation Data'!C145))="","",OFFSET('Sanitation Data'!$C$32,0,10*ROW('Sanitation Data'!C145)))</f>
        <v/>
      </c>
      <c r="CO151" s="34" t="str">
        <f ca="1">+IF(OFFSET('Sanitation Data'!$C$33,0,10*ROW('Sanitation Data'!C145))="","",OFFSET('Sanitation Data'!$C$33,0,10*ROW('Sanitation Data'!C145)))</f>
        <v/>
      </c>
      <c r="CP151" s="34" t="str">
        <f ca="1">+IF(OFFSET('Sanitation Data'!$D$29,0,10*ROW('Sanitation Data'!D145))="","",OFFSET('Sanitation Data'!$D$29,0,10*ROW('Sanitation Data'!D145)))</f>
        <v/>
      </c>
      <c r="CQ151" s="34" t="str">
        <f ca="1">+IF(OFFSET('Sanitation Data'!$D$30,0,10*ROW('Sanitation Data'!D145))="","",OFFSET('Sanitation Data'!$D$30,0,10*ROW('Sanitation Data'!D145)))</f>
        <v/>
      </c>
      <c r="CR151" s="34" t="str">
        <f ca="1">+IF(OFFSET('Sanitation Data'!$D$31,0,10*ROW('Sanitation Data'!D145))="","",OFFSET('Sanitation Data'!$D$31,0,10*ROW('Sanitation Data'!D145)))</f>
        <v/>
      </c>
      <c r="CS151" s="34" t="str">
        <f ca="1">+IF(OFFSET('Sanitation Data'!$D$32,0,10*ROW('Sanitation Data'!D145))="","",OFFSET('Sanitation Data'!$D$32,0,10*ROW('Sanitation Data'!D145)))</f>
        <v/>
      </c>
      <c r="CT151" s="34" t="str">
        <f ca="1">+IF(OFFSET('Sanitation Data'!$D$33,0,10*ROW('Sanitation Data'!D145))="","",OFFSET('Sanitation Data'!$D$33,0,10*ROW('Sanitation Data'!D145)))</f>
        <v/>
      </c>
      <c r="CU151" s="34" t="str">
        <f ca="1">+IF(OFFSET('Sanitation Data'!$E$29,0,10*ROW('Sanitation Data'!E145))="","",OFFSET('Sanitation Data'!$E$29,0,10*ROW('Sanitation Data'!E145)))</f>
        <v/>
      </c>
      <c r="CV151" s="34" t="str">
        <f ca="1">+IF(OFFSET('Sanitation Data'!$E$30,0,10*ROW('Sanitation Data'!E145))="","",OFFSET('Sanitation Data'!$E$30,0,10*ROW('Sanitation Data'!E145)))</f>
        <v/>
      </c>
      <c r="CW151" s="34" t="str">
        <f ca="1">+IF(OFFSET('Sanitation Data'!$E$31,0,10*ROW('Sanitation Data'!E145))="","",OFFSET('Sanitation Data'!$E$31,0,10*ROW('Sanitation Data'!E145)))</f>
        <v/>
      </c>
      <c r="CX151" s="34" t="str">
        <f ca="1">+IF(OFFSET('Sanitation Data'!$E$32,0,10*ROW('Sanitation Data'!E145))="","",OFFSET('Sanitation Data'!$E$32,0,10*ROW('Sanitation Data'!E145)))</f>
        <v/>
      </c>
      <c r="CY151" s="34" t="str">
        <f ca="1">+IF(OFFSET('Sanitation Data'!$E$33,0,10*ROW('Sanitation Data'!E145))="","",OFFSET('Sanitation Data'!$E$33,0,10*ROW('Sanitation Data'!E145)))</f>
        <v/>
      </c>
      <c r="CZ151" s="34" t="str">
        <f ca="1">+IF(OFFSET('Sanitation Data'!$F$29,0,10*ROW('Sanitation Data'!F145))="","",OFFSET('Sanitation Data'!$F$29,0,10*ROW('Sanitation Data'!F145)))</f>
        <v/>
      </c>
      <c r="DA151" s="34" t="str">
        <f ca="1">+IF(OFFSET('Sanitation Data'!$F$30,0,10*ROW('Sanitation Data'!F145))="","",OFFSET('Sanitation Data'!$F$30,0,10*ROW('Sanitation Data'!F145)))</f>
        <v/>
      </c>
      <c r="DB151" s="34" t="str">
        <f ca="1">+IF(OFFSET('Sanitation Data'!$F$31,0,10*ROW('Sanitation Data'!F145))="","",OFFSET('Sanitation Data'!$F$31,0,10*ROW('Sanitation Data'!F145)))</f>
        <v/>
      </c>
      <c r="DC151" s="34" t="str">
        <f ca="1">+IF(OFFSET('Sanitation Data'!$F$32,0,10*ROW('Sanitation Data'!F145))="","",OFFSET('Sanitation Data'!$F$32,0,10*ROW('Sanitation Data'!F145)))</f>
        <v/>
      </c>
      <c r="DD151" s="34" t="str">
        <f ca="1">+IF(OFFSET('Sanitation Data'!$F$33,0,10*ROW('Sanitation Data'!F145))="","",OFFSET('Sanitation Data'!$F$33,0,10*ROW('Sanitation Data'!F145)))</f>
        <v/>
      </c>
      <c r="DE151" s="34" t="str">
        <f ca="1">+IF(OFFSET('Sanitation Data'!$G$29,0,10*ROW('Sanitation Data'!G145))="","",OFFSET('Sanitation Data'!$G$29,0,10*ROW('Sanitation Data'!G145)))</f>
        <v/>
      </c>
      <c r="DF151" s="34" t="str">
        <f ca="1">+IF(OFFSET('Sanitation Data'!$G$30,0,10*ROW('Sanitation Data'!G145))="","",OFFSET('Sanitation Data'!$G$30,0,10*ROW('Sanitation Data'!G145)))</f>
        <v/>
      </c>
      <c r="DG151" s="34" t="str">
        <f ca="1">+IF(OFFSET('Sanitation Data'!$G$31,0,10*ROW('Sanitation Data'!G145))="","",OFFSET('Sanitation Data'!$G$31,0,10*ROW('Sanitation Data'!G145)))</f>
        <v/>
      </c>
      <c r="DH151" s="34" t="str">
        <f ca="1">+IF(OFFSET('Sanitation Data'!$G$32,0,10*ROW('Sanitation Data'!G145))="","",OFFSET('Sanitation Data'!$G$32,0,10*ROW('Sanitation Data'!G145)))</f>
        <v/>
      </c>
      <c r="DI151" s="34" t="str">
        <f ca="1">+IF(OFFSET('Sanitation Data'!$G$33,0,10*ROW('Sanitation Data'!G145))="","",OFFSET('Sanitation Data'!$G$33,0,10*ROW('Sanitation Data'!G145)))</f>
        <v/>
      </c>
      <c r="DJ151" s="34" t="str">
        <f ca="1">+IF(OFFSET('Sanitation Data'!$H$29,0,10*ROW('Sanitation Data'!H145))="","",OFFSET('Sanitation Data'!$H$29,0,10*ROW('Sanitation Data'!H145)))</f>
        <v/>
      </c>
      <c r="DK151" s="34" t="str">
        <f ca="1">+IF(OFFSET('Sanitation Data'!$H$30,0,10*ROW('Sanitation Data'!H145))="","",OFFSET('Sanitation Data'!$H$30,0,10*ROW('Sanitation Data'!H145)))</f>
        <v/>
      </c>
      <c r="DL151" s="34" t="str">
        <f ca="1">+IF(OFFSET('Sanitation Data'!$H$31,0,10*ROW('Sanitation Data'!H145))="","",OFFSET('Sanitation Data'!$H$31,0,10*ROW('Sanitation Data'!H145)))</f>
        <v/>
      </c>
      <c r="DM151" s="34" t="str">
        <f ca="1">+IF(OFFSET('Sanitation Data'!$H$32,0,10*ROW('Sanitation Data'!H145))="","",OFFSET('Sanitation Data'!$H$32,0,10*ROW('Sanitation Data'!H145)))</f>
        <v/>
      </c>
      <c r="DN151" s="34" t="str">
        <f ca="1">+IF(OFFSET('Sanitation Data'!$H$33,0,10*ROW('Sanitation Data'!H145))="","",OFFSET('Sanitation Data'!$H$33,0,10*ROW('Sanitation Data'!H145)))</f>
        <v/>
      </c>
      <c r="DO151" s="34" t="str">
        <f ca="1">+IF(OFFSET('Hygiene Data'!$C$12,0,10*ROW('Hygiene Data'!C145))="","",OFFSET('Hygiene Data'!$C$12,0,10*ROW('Hygiene Data'!C145)))</f>
        <v/>
      </c>
      <c r="DP151" s="34" t="str">
        <f ca="1">+IF(OFFSET('Hygiene Data'!$C$13,0,10*ROW('Hygiene Data'!C145))="","",OFFSET('Hygiene Data'!$C$13,0,10*ROW('Hygiene Data'!C145)))</f>
        <v/>
      </c>
      <c r="DQ151" s="34" t="str">
        <f ca="1">+IF(OFFSET('Hygiene Data'!$C$14,0,10*ROW('Hygiene Data'!C145))="","",OFFSET('Hygiene Data'!$C$14,0,10*ROW('Hygiene Data'!C145)))</f>
        <v/>
      </c>
      <c r="DR151" s="34" t="str">
        <f ca="1">+IF(OFFSET('Hygiene Data'!$D$12,0,10*ROW('Hygiene Data'!D145))="","",OFFSET('Hygiene Data'!$D$12,0,10*ROW('Hygiene Data'!D145)))</f>
        <v/>
      </c>
      <c r="DS151" s="34" t="str">
        <f ca="1">+IF(OFFSET('Hygiene Data'!$D$13,0,10*ROW('Hygiene Data'!D145))="","",OFFSET('Hygiene Data'!$D$13,0,10*ROW('Hygiene Data'!D145)))</f>
        <v/>
      </c>
      <c r="DT151" s="34" t="str">
        <f ca="1">+IF(OFFSET('Hygiene Data'!$D$14,0,10*ROW('Hygiene Data'!D145))="","",OFFSET('Hygiene Data'!$D$14,0,10*ROW('Hygiene Data'!D145)))</f>
        <v/>
      </c>
      <c r="DU151" s="34" t="str">
        <f ca="1">+IF(OFFSET('Hygiene Data'!$E$12,0,10*ROW('Hygiene Data'!E145))="","",OFFSET('Hygiene Data'!$E$12,0,10*ROW('Hygiene Data'!E145)))</f>
        <v/>
      </c>
      <c r="DV151" s="34" t="str">
        <f ca="1">+IF(OFFSET('Hygiene Data'!$E$13,0,10*ROW('Hygiene Data'!E145))="","",OFFSET('Hygiene Data'!$E$13,0,10*ROW('Hygiene Data'!E145)))</f>
        <v/>
      </c>
      <c r="DW151" s="34" t="str">
        <f ca="1">+IF(OFFSET('Hygiene Data'!$E$14,0,10*ROW('Hygiene Data'!E145))="","",OFFSET('Hygiene Data'!$E$14,0,10*ROW('Hygiene Data'!E145)))</f>
        <v/>
      </c>
      <c r="DX151" s="34" t="str">
        <f ca="1">+IF(OFFSET('Hygiene Data'!$F$12,0,10*ROW('Hygiene Data'!F145))="","",OFFSET('Hygiene Data'!$F$12,0,10*ROW('Hygiene Data'!F145)))</f>
        <v/>
      </c>
      <c r="DY151" s="34" t="str">
        <f ca="1">+IF(OFFSET('Hygiene Data'!$F$13,0,10*ROW('Hygiene Data'!F145))="","",OFFSET('Hygiene Data'!$F$13,0,10*ROW('Hygiene Data'!F145)))</f>
        <v/>
      </c>
      <c r="DZ151" s="34" t="str">
        <f ca="1">+IF(OFFSET('Hygiene Data'!$F$14,0,10*ROW('Hygiene Data'!F145))="","",OFFSET('Hygiene Data'!$F$14,0,10*ROW('Hygiene Data'!F145)))</f>
        <v/>
      </c>
      <c r="EA151" s="34" t="str">
        <f ca="1">+IF(OFFSET('Hygiene Data'!$G$12,0,10*ROW('Hygiene Data'!G145))="","",OFFSET('Hygiene Data'!$G$12,0,10*ROW('Hygiene Data'!G145)))</f>
        <v/>
      </c>
      <c r="EB151" s="34" t="str">
        <f ca="1">+IF(OFFSET('Hygiene Data'!$G$13,0,10*ROW('Hygiene Data'!G145))="","",OFFSET('Hygiene Data'!$G$13,0,10*ROW('Hygiene Data'!G145)))</f>
        <v/>
      </c>
      <c r="EC151" s="34" t="str">
        <f ca="1">+IF(OFFSET('Hygiene Data'!$G$14,0,10*ROW('Hygiene Data'!G145))="","",OFFSET('Hygiene Data'!$G$14,0,10*ROW('Hygiene Data'!G145)))</f>
        <v/>
      </c>
      <c r="ED151" s="34" t="str">
        <f ca="1">+IF(OFFSET('Hygiene Data'!$H$12,0,10*ROW('Hygiene Data'!H145))="","",OFFSET('Hygiene Data'!$H$12,0,10*ROW('Hygiene Data'!H145)))</f>
        <v/>
      </c>
      <c r="EE151" s="34" t="str">
        <f ca="1">+IF(OFFSET('Hygiene Data'!$H$13,0,10*ROW('Hygiene Data'!H145))="","",OFFSET('Hygiene Data'!$H$13,0,10*ROW('Hygiene Data'!H145)))</f>
        <v/>
      </c>
      <c r="EF151" s="34" t="str">
        <f ca="1">+IF(OFFSET('Hygiene Data'!$H$14,0,10*ROW('Hygiene Data'!H145))="","",OFFSET('Hygiene Data'!$H$14,0,10*ROW('Hygiene Data'!H145)))</f>
        <v/>
      </c>
    </row>
    <row r="152" spans="1:136" x14ac:dyDescent="0.25">
      <c r="A152" s="57" t="str">
        <f ca="1">+IF(OFFSET('Water Data'!$B$1,0,10*ROW('Water Data'!B149))="","",OFFSET('Water Data'!$B$1,0,10*ROW('Water Data'!B149)))</f>
        <v/>
      </c>
      <c r="B152" s="57" t="str">
        <f ca="1">+IF(OFFSET('Water Data'!$A$3,0,10*ROW('Water Data'!A149))="","",OFFSET('Water Data'!$A$3,0,10*ROW('Water Data'!A149)))</f>
        <v/>
      </c>
      <c r="C152" s="57" t="str">
        <f ca="1">+IF(OFFSET('Water Data'!$C$3,0,10*ROW('Water Data'!C149))="","",OFFSET('Water Data'!$C$3,0,10*ROW('Water Data'!C149)))</f>
        <v/>
      </c>
      <c r="D152" s="249" t="e">
        <f ca="1">+IF(AND(ISNUMBER(OFFSET('Water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9" t="e">
        <f ca="1">+IF(AND(ISNUMBER(OFFSET('Water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9" t="e">
        <f ca="1">+IF(AND(ISNUMBER(OFFSET('Water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9" t="e">
        <f ca="1">+IF(AND(ISNUMBER(OFFSET('Water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9" t="e">
        <f ca="1">+IF(AND(ISNUMBER(OFFSET('Water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9" t="e">
        <f ca="1">+IF(AND(ISNUMBER(OFFSET('Water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9" t="e">
        <f ca="1">+IF(AND(ISNUMBER(OFFSET('Water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9" t="e">
        <f ca="1">+IF(AND(ISNUMBER(OFFSET('Water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9" t="e">
        <f ca="1">+IF(AND(ISNUMBER(OFFSET('Water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9" t="e">
        <f ca="1">+IF(AND(ISNUMBER(OFFSET('Water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9" t="e">
        <f ca="1">+IF(AND(ISNUMBER(OFFSET('Water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9" t="e">
        <f ca="1">+IF(AND(ISNUMBER(OFFSET('Water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9" t="e">
        <f ca="1">+IF(AND(ISNUMBER(OFFSET('Water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9" t="e">
        <f ca="1">+IF(AND(ISNUMBER(OFFSET('Water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9" t="e">
        <f ca="1">+IF(AND(ISNUMBER(OFFSET('Water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9" t="e">
        <f ca="1">+IF(AND(ISNUMBER(OFFSET('Water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9" t="e">
        <f ca="1">+IF(AND(ISNUMBER(OFFSET('Water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9" t="e">
        <f ca="1">+IF(AND(ISNUMBER(OFFSET('Water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0" t="e">
        <f ca="1">+IF(AND(ISNUMBER(OFFSET('Sanitation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0" t="e">
        <f ca="1">+IF(AND(ISNUMBER(OFFSET('Sanitation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0" t="e">
        <f ca="1">+IF(AND(ISNUMBER(OFFSET('Sanitation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0" t="e">
        <f ca="1">+IF(AND(ISNUMBER(OFFSET('Sanitation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0" t="e">
        <f ca="1">+IF(AND(ISNUMBER(OFFSET('Sanitation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0" t="e">
        <f ca="1">+IF(AND(ISNUMBER(OFFSET('Sanitation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0" t="e">
        <f ca="1">+IF(AND(ISNUMBER(OFFSET('Sanitation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0" t="e">
        <f ca="1">+IF(AND(ISNUMBER(OFFSET('Sanitation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0" t="e">
        <f ca="1">+IF(AND(ISNUMBER(OFFSET('Sanitation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0" t="e">
        <f ca="1">+IF(AND(ISNUMBER(OFFSET('Sanitation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0" t="e">
        <f ca="1">+IF(AND(ISNUMBER(OFFSET('Sanitation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0" t="e">
        <f ca="1">+IF(AND(ISNUMBER(OFFSET('Sanitation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0" t="e">
        <f ca="1">+IF(AND(ISNUMBER(OFFSET('Sanitation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0" t="e">
        <f ca="1">+IF(AND(ISNUMBER(OFFSET('Sanitation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0" t="e">
        <f ca="1">+IF(AND(ISNUMBER(OFFSET('Sanitation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0" t="e">
        <f ca="1">+IF(AND(ISNUMBER(OFFSET('Sanitation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0" t="e">
        <f ca="1">+IF(AND(ISNUMBER(OFFSET('Sanitation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0" t="e">
        <f ca="1">+IF(AND(ISNUMBER(OFFSET('Sanitation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0" t="e">
        <f ca="1">+IF(AND(ISNUMBER(OFFSET('Sanitation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0" t="e">
        <f ca="1">+IF(AND(ISNUMBER(OFFSET('Sanitation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0" t="e">
        <f ca="1">+IF(AND(ISNUMBER(OFFSET('Sanitation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0" t="e">
        <f ca="1">+IF(AND(ISNUMBER(OFFSET('Sanitation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0" t="e">
        <f ca="1">+IF(AND(ISNUMBER(OFFSET('Sanitation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0" t="e">
        <f ca="1">+IF(AND(ISNUMBER(OFFSET('Sanitation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0" t="e">
        <f ca="1">+IF(AND(ISNUMBER(OFFSET('Sanitation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0" t="e">
        <f ca="1">+IF(AND(ISNUMBER(OFFSET('Sanitation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0" t="e">
        <f ca="1">+IF(AND(ISNUMBER(OFFSET('Sanitation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0" t="e">
        <f ca="1">+IF(AND(ISNUMBER(OFFSET('Sanitation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0" t="e">
        <f ca="1">+IF(AND(ISNUMBER(OFFSET('Sanitation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0" t="e">
        <f ca="1">+IF(AND(ISNUMBER(OFFSET('Sanitation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1" t="e">
        <f ca="1">+IF(AND(ISNUMBER(OFFSET('Hygiene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1" t="e">
        <f ca="1">+IF(AND(ISNUMBER(OFFSET('Hygiene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1" t="e">
        <f ca="1">+IF(AND(ISNUMBER(OFFSET('Hygiene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1" t="e">
        <f ca="1">+IF(AND(ISNUMBER(OFFSET('Hygiene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1" t="e">
        <f ca="1">+IF(AND(ISNUMBER(OFFSET('Hygiene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1" t="e">
        <f ca="1">+IF(AND(ISNUMBER(OFFSET('Hygiene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1" t="e">
        <f ca="1">+IF(AND(ISNUMBER(OFFSET('Hygiene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1" t="e">
        <f ca="1">+IF(AND(ISNUMBER(OFFSET('Hygiene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1" t="e">
        <f ca="1">+IF(AND(ISNUMBER(OFFSET('Hygiene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1" t="e">
        <f ca="1">+IF(AND(ISNUMBER(OFFSET('Hygiene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1" t="e">
        <f ca="1">+IF(AND(ISNUMBER(OFFSET('Hygiene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1" t="e">
        <f ca="1">+IF(AND(ISNUMBER(OFFSET('Hygiene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1" t="e">
        <f ca="1">+IF(AND(ISNUMBER(OFFSET('Hygiene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1" t="e">
        <f ca="1">+IF(AND(ISNUMBER(OFFSET('Hygiene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1" t="e">
        <f ca="1">+IF(AND(ISNUMBER(OFFSET('Hygiene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1" t="e">
        <f ca="1">+IF(AND(ISNUMBER(OFFSET('Hygiene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1" t="e">
        <f ca="1">+IF(AND(ISNUMBER(OFFSET('Hygiene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1" t="e">
        <f ca="1">+IF(AND(ISNUMBER(OFFSET('Hygiene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1">+IF(OFFSET('Water Data'!$C$28,0,10*ROW('Water Data'!C146))="","",OFFSET('Water Data'!$C$28,0,10*ROW('Water Data'!C146)))</f>
        <v/>
      </c>
      <c r="BT152" s="34" t="str">
        <f ca="1">+IF(OFFSET('Water Data'!$C$29,0,10*ROW('Water Data'!C146))="","",OFFSET('Water Data'!$C$29,0,10*ROW('Water Data'!C146)))</f>
        <v/>
      </c>
      <c r="BU152" s="34" t="str">
        <f ca="1">+IF(OFFSET('Water Data'!$C$30,0,10*ROW('Water Data'!C146))="","",OFFSET('Water Data'!$C$30,0,10*ROW('Water Data'!C146)))</f>
        <v/>
      </c>
      <c r="BV152" s="34" t="str">
        <f ca="1">+IF(OFFSET('Water Data'!$D$28,0,10*ROW('Water Data'!D146))="","",OFFSET('Water Data'!$D$28,0,10*ROW('Water Data'!D146)))</f>
        <v/>
      </c>
      <c r="BW152" s="34" t="str">
        <f ca="1">+IF(OFFSET('Water Data'!$D$29,0,10*ROW('Water Data'!D146))="","",OFFSET('Water Data'!$D$29,0,10*ROW('Water Data'!D146)))</f>
        <v/>
      </c>
      <c r="BX152" s="34" t="str">
        <f ca="1">+IF(OFFSET('Water Data'!$D$30,0,10*ROW('Water Data'!D146))="","",OFFSET('Water Data'!$D$30,0,10*ROW('Water Data'!D146)))</f>
        <v/>
      </c>
      <c r="BY152" s="34" t="str">
        <f ca="1">+IF(OFFSET('Water Data'!$E$28,0,10*ROW('Water Data'!E146))="","",OFFSET('Water Data'!$E$28,0,10*ROW('Water Data'!E146)))</f>
        <v/>
      </c>
      <c r="BZ152" s="34" t="str">
        <f ca="1">+IF(OFFSET('Water Data'!$E$29,0,10*ROW('Water Data'!E146))="","",OFFSET('Water Data'!$E$29,0,10*ROW('Water Data'!E146)))</f>
        <v/>
      </c>
      <c r="CA152" s="34" t="str">
        <f ca="1">+IF(OFFSET('Water Data'!$E$30,0,10*ROW('Water Data'!E146))="","",OFFSET('Water Data'!$E$30,0,10*ROW('Water Data'!E146)))</f>
        <v/>
      </c>
      <c r="CB152" s="34" t="str">
        <f ca="1">+IF(OFFSET('Water Data'!$F$28,0,10*ROW('Water Data'!F146))="","",OFFSET('Water Data'!$F$28,0,10*ROW('Water Data'!F146)))</f>
        <v/>
      </c>
      <c r="CC152" s="34" t="str">
        <f ca="1">+IF(OFFSET('Water Data'!$F$29,0,10*ROW('Water Data'!F146))="","",OFFSET('Water Data'!$F$29,0,10*ROW('Water Data'!F146)))</f>
        <v/>
      </c>
      <c r="CD152" s="34" t="str">
        <f ca="1">+IF(OFFSET('Water Data'!$F$30,0,10*ROW('Water Data'!F146))="","",OFFSET('Water Data'!$F$30,0,10*ROW('Water Data'!F146)))</f>
        <v/>
      </c>
      <c r="CE152" s="34" t="str">
        <f ca="1">+IF(OFFSET('Water Data'!$G$28,0,10*ROW('Water Data'!G146))="","",OFFSET('Water Data'!$G$28,0,10*ROW('Water Data'!G146)))</f>
        <v/>
      </c>
      <c r="CF152" s="34" t="str">
        <f ca="1">+IF(OFFSET('Water Data'!$G$29,0,10*ROW('Water Data'!G146))="","",OFFSET('Water Data'!$G$29,0,10*ROW('Water Data'!G146)))</f>
        <v/>
      </c>
      <c r="CG152" s="34" t="str">
        <f ca="1">+IF(OFFSET('Water Data'!$G$30,0,10*ROW('Water Data'!G146))="","",OFFSET('Water Data'!$G$30,0,10*ROW('Water Data'!G146)))</f>
        <v/>
      </c>
      <c r="CH152" s="34" t="str">
        <f ca="1">+IF(OFFSET('Water Data'!$H$28,0,10*ROW('Water Data'!H146))="","",OFFSET('Water Data'!$H$28,0,10*ROW('Water Data'!H146)))</f>
        <v/>
      </c>
      <c r="CI152" s="34" t="str">
        <f ca="1">+IF(OFFSET('Water Data'!$H$29,0,10*ROW('Water Data'!H146))="","",OFFSET('Water Data'!$H$29,0,10*ROW('Water Data'!H146)))</f>
        <v/>
      </c>
      <c r="CJ152" s="34" t="str">
        <f ca="1">+IF(OFFSET('Water Data'!$H$30,0,10*ROW('Water Data'!H146))="","",OFFSET('Water Data'!$H$30,0,10*ROW('Water Data'!H146)))</f>
        <v/>
      </c>
      <c r="CK152" s="34" t="str">
        <f ca="1">+IF(OFFSET('Sanitation Data'!$C$29,0,10*ROW('Sanitation Data'!C146))="","",OFFSET('Sanitation Data'!$C$29,0,10*ROW('Sanitation Data'!C146)))</f>
        <v/>
      </c>
      <c r="CL152" s="34" t="str">
        <f ca="1">+IF(OFFSET('Sanitation Data'!$C$30,0,10*ROW('Sanitation Data'!C146))="","",OFFSET('Sanitation Data'!$C$30,0,10*ROW('Sanitation Data'!C146)))</f>
        <v/>
      </c>
      <c r="CM152" s="34" t="str">
        <f ca="1">+IF(OFFSET('Sanitation Data'!$C$31,0,10*ROW('Sanitation Data'!C146))="","",OFFSET('Sanitation Data'!$C$31,0,10*ROW('Sanitation Data'!C146)))</f>
        <v/>
      </c>
      <c r="CN152" s="34" t="str">
        <f ca="1">+IF(OFFSET('Sanitation Data'!$C$32,0,10*ROW('Sanitation Data'!C146))="","",OFFSET('Sanitation Data'!$C$32,0,10*ROW('Sanitation Data'!C146)))</f>
        <v/>
      </c>
      <c r="CO152" s="34" t="str">
        <f ca="1">+IF(OFFSET('Sanitation Data'!$C$33,0,10*ROW('Sanitation Data'!C146))="","",OFFSET('Sanitation Data'!$C$33,0,10*ROW('Sanitation Data'!C146)))</f>
        <v/>
      </c>
      <c r="CP152" s="34" t="str">
        <f ca="1">+IF(OFFSET('Sanitation Data'!$D$29,0,10*ROW('Sanitation Data'!D146))="","",OFFSET('Sanitation Data'!$D$29,0,10*ROW('Sanitation Data'!D146)))</f>
        <v/>
      </c>
      <c r="CQ152" s="34" t="str">
        <f ca="1">+IF(OFFSET('Sanitation Data'!$D$30,0,10*ROW('Sanitation Data'!D146))="","",OFFSET('Sanitation Data'!$D$30,0,10*ROW('Sanitation Data'!D146)))</f>
        <v/>
      </c>
      <c r="CR152" s="34" t="str">
        <f ca="1">+IF(OFFSET('Sanitation Data'!$D$31,0,10*ROW('Sanitation Data'!D146))="","",OFFSET('Sanitation Data'!$D$31,0,10*ROW('Sanitation Data'!D146)))</f>
        <v/>
      </c>
      <c r="CS152" s="34" t="str">
        <f ca="1">+IF(OFFSET('Sanitation Data'!$D$32,0,10*ROW('Sanitation Data'!D146))="","",OFFSET('Sanitation Data'!$D$32,0,10*ROW('Sanitation Data'!D146)))</f>
        <v/>
      </c>
      <c r="CT152" s="34" t="str">
        <f ca="1">+IF(OFFSET('Sanitation Data'!$D$33,0,10*ROW('Sanitation Data'!D146))="","",OFFSET('Sanitation Data'!$D$33,0,10*ROW('Sanitation Data'!D146)))</f>
        <v/>
      </c>
      <c r="CU152" s="34" t="str">
        <f ca="1">+IF(OFFSET('Sanitation Data'!$E$29,0,10*ROW('Sanitation Data'!E146))="","",OFFSET('Sanitation Data'!$E$29,0,10*ROW('Sanitation Data'!E146)))</f>
        <v/>
      </c>
      <c r="CV152" s="34" t="str">
        <f ca="1">+IF(OFFSET('Sanitation Data'!$E$30,0,10*ROW('Sanitation Data'!E146))="","",OFFSET('Sanitation Data'!$E$30,0,10*ROW('Sanitation Data'!E146)))</f>
        <v/>
      </c>
      <c r="CW152" s="34" t="str">
        <f ca="1">+IF(OFFSET('Sanitation Data'!$E$31,0,10*ROW('Sanitation Data'!E146))="","",OFFSET('Sanitation Data'!$E$31,0,10*ROW('Sanitation Data'!E146)))</f>
        <v/>
      </c>
      <c r="CX152" s="34" t="str">
        <f ca="1">+IF(OFFSET('Sanitation Data'!$E$32,0,10*ROW('Sanitation Data'!E146))="","",OFFSET('Sanitation Data'!$E$32,0,10*ROW('Sanitation Data'!E146)))</f>
        <v/>
      </c>
      <c r="CY152" s="34" t="str">
        <f ca="1">+IF(OFFSET('Sanitation Data'!$E$33,0,10*ROW('Sanitation Data'!E146))="","",OFFSET('Sanitation Data'!$E$33,0,10*ROW('Sanitation Data'!E146)))</f>
        <v/>
      </c>
      <c r="CZ152" s="34" t="str">
        <f ca="1">+IF(OFFSET('Sanitation Data'!$F$29,0,10*ROW('Sanitation Data'!F146))="","",OFFSET('Sanitation Data'!$F$29,0,10*ROW('Sanitation Data'!F146)))</f>
        <v/>
      </c>
      <c r="DA152" s="34" t="str">
        <f ca="1">+IF(OFFSET('Sanitation Data'!$F$30,0,10*ROW('Sanitation Data'!F146))="","",OFFSET('Sanitation Data'!$F$30,0,10*ROW('Sanitation Data'!F146)))</f>
        <v/>
      </c>
      <c r="DB152" s="34" t="str">
        <f ca="1">+IF(OFFSET('Sanitation Data'!$F$31,0,10*ROW('Sanitation Data'!F146))="","",OFFSET('Sanitation Data'!$F$31,0,10*ROW('Sanitation Data'!F146)))</f>
        <v/>
      </c>
      <c r="DC152" s="34" t="str">
        <f ca="1">+IF(OFFSET('Sanitation Data'!$F$32,0,10*ROW('Sanitation Data'!F146))="","",OFFSET('Sanitation Data'!$F$32,0,10*ROW('Sanitation Data'!F146)))</f>
        <v/>
      </c>
      <c r="DD152" s="34" t="str">
        <f ca="1">+IF(OFFSET('Sanitation Data'!$F$33,0,10*ROW('Sanitation Data'!F146))="","",OFFSET('Sanitation Data'!$F$33,0,10*ROW('Sanitation Data'!F146)))</f>
        <v/>
      </c>
      <c r="DE152" s="34" t="str">
        <f ca="1">+IF(OFFSET('Sanitation Data'!$G$29,0,10*ROW('Sanitation Data'!G146))="","",OFFSET('Sanitation Data'!$G$29,0,10*ROW('Sanitation Data'!G146)))</f>
        <v/>
      </c>
      <c r="DF152" s="34" t="str">
        <f ca="1">+IF(OFFSET('Sanitation Data'!$G$30,0,10*ROW('Sanitation Data'!G146))="","",OFFSET('Sanitation Data'!$G$30,0,10*ROW('Sanitation Data'!G146)))</f>
        <v/>
      </c>
      <c r="DG152" s="34" t="str">
        <f ca="1">+IF(OFFSET('Sanitation Data'!$G$31,0,10*ROW('Sanitation Data'!G146))="","",OFFSET('Sanitation Data'!$G$31,0,10*ROW('Sanitation Data'!G146)))</f>
        <v/>
      </c>
      <c r="DH152" s="34" t="str">
        <f ca="1">+IF(OFFSET('Sanitation Data'!$G$32,0,10*ROW('Sanitation Data'!G146))="","",OFFSET('Sanitation Data'!$G$32,0,10*ROW('Sanitation Data'!G146)))</f>
        <v/>
      </c>
      <c r="DI152" s="34" t="str">
        <f ca="1">+IF(OFFSET('Sanitation Data'!$G$33,0,10*ROW('Sanitation Data'!G146))="","",OFFSET('Sanitation Data'!$G$33,0,10*ROW('Sanitation Data'!G146)))</f>
        <v/>
      </c>
      <c r="DJ152" s="34" t="str">
        <f ca="1">+IF(OFFSET('Sanitation Data'!$H$29,0,10*ROW('Sanitation Data'!H146))="","",OFFSET('Sanitation Data'!$H$29,0,10*ROW('Sanitation Data'!H146)))</f>
        <v/>
      </c>
      <c r="DK152" s="34" t="str">
        <f ca="1">+IF(OFFSET('Sanitation Data'!$H$30,0,10*ROW('Sanitation Data'!H146))="","",OFFSET('Sanitation Data'!$H$30,0,10*ROW('Sanitation Data'!H146)))</f>
        <v/>
      </c>
      <c r="DL152" s="34" t="str">
        <f ca="1">+IF(OFFSET('Sanitation Data'!$H$31,0,10*ROW('Sanitation Data'!H146))="","",OFFSET('Sanitation Data'!$H$31,0,10*ROW('Sanitation Data'!H146)))</f>
        <v/>
      </c>
      <c r="DM152" s="34" t="str">
        <f ca="1">+IF(OFFSET('Sanitation Data'!$H$32,0,10*ROW('Sanitation Data'!H146))="","",OFFSET('Sanitation Data'!$H$32,0,10*ROW('Sanitation Data'!H146)))</f>
        <v/>
      </c>
      <c r="DN152" s="34" t="str">
        <f ca="1">+IF(OFFSET('Sanitation Data'!$H$33,0,10*ROW('Sanitation Data'!H146))="","",OFFSET('Sanitation Data'!$H$33,0,10*ROW('Sanitation Data'!H146)))</f>
        <v/>
      </c>
      <c r="DO152" s="34" t="str">
        <f ca="1">+IF(OFFSET('Hygiene Data'!$C$12,0,10*ROW('Hygiene Data'!C146))="","",OFFSET('Hygiene Data'!$C$12,0,10*ROW('Hygiene Data'!C146)))</f>
        <v/>
      </c>
      <c r="DP152" s="34" t="str">
        <f ca="1">+IF(OFFSET('Hygiene Data'!$C$13,0,10*ROW('Hygiene Data'!C146))="","",OFFSET('Hygiene Data'!$C$13,0,10*ROW('Hygiene Data'!C146)))</f>
        <v/>
      </c>
      <c r="DQ152" s="34" t="str">
        <f ca="1">+IF(OFFSET('Hygiene Data'!$C$14,0,10*ROW('Hygiene Data'!C146))="","",OFFSET('Hygiene Data'!$C$14,0,10*ROW('Hygiene Data'!C146)))</f>
        <v/>
      </c>
      <c r="DR152" s="34" t="str">
        <f ca="1">+IF(OFFSET('Hygiene Data'!$D$12,0,10*ROW('Hygiene Data'!D146))="","",OFFSET('Hygiene Data'!$D$12,0,10*ROW('Hygiene Data'!D146)))</f>
        <v/>
      </c>
      <c r="DS152" s="34" t="str">
        <f ca="1">+IF(OFFSET('Hygiene Data'!$D$13,0,10*ROW('Hygiene Data'!D146))="","",OFFSET('Hygiene Data'!$D$13,0,10*ROW('Hygiene Data'!D146)))</f>
        <v/>
      </c>
      <c r="DT152" s="34" t="str">
        <f ca="1">+IF(OFFSET('Hygiene Data'!$D$14,0,10*ROW('Hygiene Data'!D146))="","",OFFSET('Hygiene Data'!$D$14,0,10*ROW('Hygiene Data'!D146)))</f>
        <v/>
      </c>
      <c r="DU152" s="34" t="str">
        <f ca="1">+IF(OFFSET('Hygiene Data'!$E$12,0,10*ROW('Hygiene Data'!E146))="","",OFFSET('Hygiene Data'!$E$12,0,10*ROW('Hygiene Data'!E146)))</f>
        <v/>
      </c>
      <c r="DV152" s="34" t="str">
        <f ca="1">+IF(OFFSET('Hygiene Data'!$E$13,0,10*ROW('Hygiene Data'!E146))="","",OFFSET('Hygiene Data'!$E$13,0,10*ROW('Hygiene Data'!E146)))</f>
        <v/>
      </c>
      <c r="DW152" s="34" t="str">
        <f ca="1">+IF(OFFSET('Hygiene Data'!$E$14,0,10*ROW('Hygiene Data'!E146))="","",OFFSET('Hygiene Data'!$E$14,0,10*ROW('Hygiene Data'!E146)))</f>
        <v/>
      </c>
      <c r="DX152" s="34" t="str">
        <f ca="1">+IF(OFFSET('Hygiene Data'!$F$12,0,10*ROW('Hygiene Data'!F146))="","",OFFSET('Hygiene Data'!$F$12,0,10*ROW('Hygiene Data'!F146)))</f>
        <v/>
      </c>
      <c r="DY152" s="34" t="str">
        <f ca="1">+IF(OFFSET('Hygiene Data'!$F$13,0,10*ROW('Hygiene Data'!F146))="","",OFFSET('Hygiene Data'!$F$13,0,10*ROW('Hygiene Data'!F146)))</f>
        <v/>
      </c>
      <c r="DZ152" s="34" t="str">
        <f ca="1">+IF(OFFSET('Hygiene Data'!$F$14,0,10*ROW('Hygiene Data'!F146))="","",OFFSET('Hygiene Data'!$F$14,0,10*ROW('Hygiene Data'!F146)))</f>
        <v/>
      </c>
      <c r="EA152" s="34" t="str">
        <f ca="1">+IF(OFFSET('Hygiene Data'!$G$12,0,10*ROW('Hygiene Data'!G146))="","",OFFSET('Hygiene Data'!$G$12,0,10*ROW('Hygiene Data'!G146)))</f>
        <v/>
      </c>
      <c r="EB152" s="34" t="str">
        <f ca="1">+IF(OFFSET('Hygiene Data'!$G$13,0,10*ROW('Hygiene Data'!G146))="","",OFFSET('Hygiene Data'!$G$13,0,10*ROW('Hygiene Data'!G146)))</f>
        <v/>
      </c>
      <c r="EC152" s="34" t="str">
        <f ca="1">+IF(OFFSET('Hygiene Data'!$G$14,0,10*ROW('Hygiene Data'!G146))="","",OFFSET('Hygiene Data'!$G$14,0,10*ROW('Hygiene Data'!G146)))</f>
        <v/>
      </c>
      <c r="ED152" s="34" t="str">
        <f ca="1">+IF(OFFSET('Hygiene Data'!$H$12,0,10*ROW('Hygiene Data'!H146))="","",OFFSET('Hygiene Data'!$H$12,0,10*ROW('Hygiene Data'!H146)))</f>
        <v/>
      </c>
      <c r="EE152" s="34" t="str">
        <f ca="1">+IF(OFFSET('Hygiene Data'!$H$13,0,10*ROW('Hygiene Data'!H146))="","",OFFSET('Hygiene Data'!$H$13,0,10*ROW('Hygiene Data'!H146)))</f>
        <v/>
      </c>
      <c r="EF152" s="34" t="str">
        <f ca="1">+IF(OFFSET('Hygiene Data'!$H$14,0,10*ROW('Hygiene Data'!H146))="","",OFFSET('Hygiene Data'!$H$14,0,10*ROW('Hygiene Data'!H146)))</f>
        <v/>
      </c>
    </row>
    <row r="153" spans="1:136" x14ac:dyDescent="0.25">
      <c r="A153" s="57" t="str">
        <f ca="1">+IF(OFFSET('Water Data'!$B$1,0,10*ROW('Water Data'!B150))="","",OFFSET('Water Data'!$B$1,0,10*ROW('Water Data'!B150)))</f>
        <v/>
      </c>
      <c r="B153" s="57" t="str">
        <f ca="1">+IF(OFFSET('Water Data'!$A$3,0,10*ROW('Water Data'!A150))="","",OFFSET('Water Data'!$A$3,0,10*ROW('Water Data'!A150)))</f>
        <v/>
      </c>
      <c r="C153" s="57" t="str">
        <f ca="1">+IF(OFFSET('Water Data'!$C$3,0,10*ROW('Water Data'!C150))="","",OFFSET('Water Data'!$C$3,0,10*ROW('Water Data'!C150)))</f>
        <v/>
      </c>
      <c r="D153" s="249" t="e">
        <f ca="1">+IF(AND(ISNUMBER(OFFSET('Water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9" t="e">
        <f ca="1">+IF(AND(ISNUMBER(OFFSET('Water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9" t="e">
        <f ca="1">+IF(AND(ISNUMBER(OFFSET('Water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9" t="e">
        <f ca="1">+IF(AND(ISNUMBER(OFFSET('Water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9" t="e">
        <f ca="1">+IF(AND(ISNUMBER(OFFSET('Water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9" t="e">
        <f ca="1">+IF(AND(ISNUMBER(OFFSET('Water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9" t="e">
        <f ca="1">+IF(AND(ISNUMBER(OFFSET('Water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9" t="e">
        <f ca="1">+IF(AND(ISNUMBER(OFFSET('Water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9" t="e">
        <f ca="1">+IF(AND(ISNUMBER(OFFSET('Water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9" t="e">
        <f ca="1">+IF(AND(ISNUMBER(OFFSET('Water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9" t="e">
        <f ca="1">+IF(AND(ISNUMBER(OFFSET('Water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9" t="e">
        <f ca="1">+IF(AND(ISNUMBER(OFFSET('Water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9" t="e">
        <f ca="1">+IF(AND(ISNUMBER(OFFSET('Water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9" t="e">
        <f ca="1">+IF(AND(ISNUMBER(OFFSET('Water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9" t="e">
        <f ca="1">+IF(AND(ISNUMBER(OFFSET('Water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9" t="e">
        <f ca="1">+IF(AND(ISNUMBER(OFFSET('Water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9" t="e">
        <f ca="1">+IF(AND(ISNUMBER(OFFSET('Water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9" t="e">
        <f ca="1">+IF(AND(ISNUMBER(OFFSET('Water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0" t="e">
        <f ca="1">+IF(AND(ISNUMBER(OFFSET('Sanitation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0" t="e">
        <f ca="1">+IF(AND(ISNUMBER(OFFSET('Sanitation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0" t="e">
        <f ca="1">+IF(AND(ISNUMBER(OFFSET('Sanitation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0" t="e">
        <f ca="1">+IF(AND(ISNUMBER(OFFSET('Sanitation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0" t="e">
        <f ca="1">+IF(AND(ISNUMBER(OFFSET('Sanitation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0" t="e">
        <f ca="1">+IF(AND(ISNUMBER(OFFSET('Sanitation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0" t="e">
        <f ca="1">+IF(AND(ISNUMBER(OFFSET('Sanitation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0" t="e">
        <f ca="1">+IF(AND(ISNUMBER(OFFSET('Sanitation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0" t="e">
        <f ca="1">+IF(AND(ISNUMBER(OFFSET('Sanitation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0" t="e">
        <f ca="1">+IF(AND(ISNUMBER(OFFSET('Sanitation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0" t="e">
        <f ca="1">+IF(AND(ISNUMBER(OFFSET('Sanitation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0" t="e">
        <f ca="1">+IF(AND(ISNUMBER(OFFSET('Sanitation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0" t="e">
        <f ca="1">+IF(AND(ISNUMBER(OFFSET('Sanitation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0" t="e">
        <f ca="1">+IF(AND(ISNUMBER(OFFSET('Sanitation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0" t="e">
        <f ca="1">+IF(AND(ISNUMBER(OFFSET('Sanitation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0" t="e">
        <f ca="1">+IF(AND(ISNUMBER(OFFSET('Sanitation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0" t="e">
        <f ca="1">+IF(AND(ISNUMBER(OFFSET('Sanitation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0" t="e">
        <f ca="1">+IF(AND(ISNUMBER(OFFSET('Sanitation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0" t="e">
        <f ca="1">+IF(AND(ISNUMBER(OFFSET('Sanitation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0" t="e">
        <f ca="1">+IF(AND(ISNUMBER(OFFSET('Sanitation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0" t="e">
        <f ca="1">+IF(AND(ISNUMBER(OFFSET('Sanitation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0" t="e">
        <f ca="1">+IF(AND(ISNUMBER(OFFSET('Sanitation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0" t="e">
        <f ca="1">+IF(AND(ISNUMBER(OFFSET('Sanitation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0" t="e">
        <f ca="1">+IF(AND(ISNUMBER(OFFSET('Sanitation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0" t="e">
        <f ca="1">+IF(AND(ISNUMBER(OFFSET('Sanitation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0" t="e">
        <f ca="1">+IF(AND(ISNUMBER(OFFSET('Sanitation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0" t="e">
        <f ca="1">+IF(AND(ISNUMBER(OFFSET('Sanitation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0" t="e">
        <f ca="1">+IF(AND(ISNUMBER(OFFSET('Sanitation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0" t="e">
        <f ca="1">+IF(AND(ISNUMBER(OFFSET('Sanitation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0" t="e">
        <f ca="1">+IF(AND(ISNUMBER(OFFSET('Sanitation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1" t="e">
        <f ca="1">+IF(AND(ISNUMBER(OFFSET('Hygiene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1" t="e">
        <f ca="1">+IF(AND(ISNUMBER(OFFSET('Hygiene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1" t="e">
        <f ca="1">+IF(AND(ISNUMBER(OFFSET('Hygiene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1" t="e">
        <f ca="1">+IF(AND(ISNUMBER(OFFSET('Hygiene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1" t="e">
        <f ca="1">+IF(AND(ISNUMBER(OFFSET('Hygiene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1" t="e">
        <f ca="1">+IF(AND(ISNUMBER(OFFSET('Hygiene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1" t="e">
        <f ca="1">+IF(AND(ISNUMBER(OFFSET('Hygiene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1" t="e">
        <f ca="1">+IF(AND(ISNUMBER(OFFSET('Hygiene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1" t="e">
        <f ca="1">+IF(AND(ISNUMBER(OFFSET('Hygiene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1" t="e">
        <f ca="1">+IF(AND(ISNUMBER(OFFSET('Hygiene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1" t="e">
        <f ca="1">+IF(AND(ISNUMBER(OFFSET('Hygiene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1" t="e">
        <f ca="1">+IF(AND(ISNUMBER(OFFSET('Hygiene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1" t="e">
        <f ca="1">+IF(AND(ISNUMBER(OFFSET('Hygiene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1" t="e">
        <f ca="1">+IF(AND(ISNUMBER(OFFSET('Hygiene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1" t="e">
        <f ca="1">+IF(AND(ISNUMBER(OFFSET('Hygiene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1" t="e">
        <f ca="1">+IF(AND(ISNUMBER(OFFSET('Hygiene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1" t="e">
        <f ca="1">+IF(AND(ISNUMBER(OFFSET('Hygiene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1" t="e">
        <f ca="1">+IF(AND(ISNUMBER(OFFSET('Hygiene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1">+IF(OFFSET('Water Data'!$C$28,0,10*ROW('Water Data'!C147))="","",OFFSET('Water Data'!$C$28,0,10*ROW('Water Data'!C147)))</f>
        <v/>
      </c>
      <c r="BT153" s="34" t="str">
        <f ca="1">+IF(OFFSET('Water Data'!$C$29,0,10*ROW('Water Data'!C147))="","",OFFSET('Water Data'!$C$29,0,10*ROW('Water Data'!C147)))</f>
        <v/>
      </c>
      <c r="BU153" s="34" t="str">
        <f ca="1">+IF(OFFSET('Water Data'!$C$30,0,10*ROW('Water Data'!C147))="","",OFFSET('Water Data'!$C$30,0,10*ROW('Water Data'!C147)))</f>
        <v/>
      </c>
      <c r="BV153" s="34" t="str">
        <f ca="1">+IF(OFFSET('Water Data'!$D$28,0,10*ROW('Water Data'!D147))="","",OFFSET('Water Data'!$D$28,0,10*ROW('Water Data'!D147)))</f>
        <v/>
      </c>
      <c r="BW153" s="34" t="str">
        <f ca="1">+IF(OFFSET('Water Data'!$D$29,0,10*ROW('Water Data'!D147))="","",OFFSET('Water Data'!$D$29,0,10*ROW('Water Data'!D147)))</f>
        <v/>
      </c>
      <c r="BX153" s="34" t="str">
        <f ca="1">+IF(OFFSET('Water Data'!$D$30,0,10*ROW('Water Data'!D147))="","",OFFSET('Water Data'!$D$30,0,10*ROW('Water Data'!D147)))</f>
        <v/>
      </c>
      <c r="BY153" s="34" t="str">
        <f ca="1">+IF(OFFSET('Water Data'!$E$28,0,10*ROW('Water Data'!E147))="","",OFFSET('Water Data'!$E$28,0,10*ROW('Water Data'!E147)))</f>
        <v/>
      </c>
      <c r="BZ153" s="34" t="str">
        <f ca="1">+IF(OFFSET('Water Data'!$E$29,0,10*ROW('Water Data'!E147))="","",OFFSET('Water Data'!$E$29,0,10*ROW('Water Data'!E147)))</f>
        <v/>
      </c>
      <c r="CA153" s="34" t="str">
        <f ca="1">+IF(OFFSET('Water Data'!$E$30,0,10*ROW('Water Data'!E147))="","",OFFSET('Water Data'!$E$30,0,10*ROW('Water Data'!E147)))</f>
        <v/>
      </c>
      <c r="CB153" s="34" t="str">
        <f ca="1">+IF(OFFSET('Water Data'!$F$28,0,10*ROW('Water Data'!F147))="","",OFFSET('Water Data'!$F$28,0,10*ROW('Water Data'!F147)))</f>
        <v/>
      </c>
      <c r="CC153" s="34" t="str">
        <f ca="1">+IF(OFFSET('Water Data'!$F$29,0,10*ROW('Water Data'!F147))="","",OFFSET('Water Data'!$F$29,0,10*ROW('Water Data'!F147)))</f>
        <v/>
      </c>
      <c r="CD153" s="34" t="str">
        <f ca="1">+IF(OFFSET('Water Data'!$F$30,0,10*ROW('Water Data'!F147))="","",OFFSET('Water Data'!$F$30,0,10*ROW('Water Data'!F147)))</f>
        <v/>
      </c>
      <c r="CE153" s="34" t="str">
        <f ca="1">+IF(OFFSET('Water Data'!$G$28,0,10*ROW('Water Data'!G147))="","",OFFSET('Water Data'!$G$28,0,10*ROW('Water Data'!G147)))</f>
        <v/>
      </c>
      <c r="CF153" s="34" t="str">
        <f ca="1">+IF(OFFSET('Water Data'!$G$29,0,10*ROW('Water Data'!G147))="","",OFFSET('Water Data'!$G$29,0,10*ROW('Water Data'!G147)))</f>
        <v/>
      </c>
      <c r="CG153" s="34" t="str">
        <f ca="1">+IF(OFFSET('Water Data'!$G$30,0,10*ROW('Water Data'!G147))="","",OFFSET('Water Data'!$G$30,0,10*ROW('Water Data'!G147)))</f>
        <v/>
      </c>
      <c r="CH153" s="34" t="str">
        <f ca="1">+IF(OFFSET('Water Data'!$H$28,0,10*ROW('Water Data'!H147))="","",OFFSET('Water Data'!$H$28,0,10*ROW('Water Data'!H147)))</f>
        <v/>
      </c>
      <c r="CI153" s="34" t="str">
        <f ca="1">+IF(OFFSET('Water Data'!$H$29,0,10*ROW('Water Data'!H147))="","",OFFSET('Water Data'!$H$29,0,10*ROW('Water Data'!H147)))</f>
        <v/>
      </c>
      <c r="CJ153" s="34" t="str">
        <f ca="1">+IF(OFFSET('Water Data'!$H$30,0,10*ROW('Water Data'!H147))="","",OFFSET('Water Data'!$H$30,0,10*ROW('Water Data'!H147)))</f>
        <v/>
      </c>
      <c r="CK153" s="34" t="str">
        <f ca="1">+IF(OFFSET('Sanitation Data'!$C$29,0,10*ROW('Sanitation Data'!C147))="","",OFFSET('Sanitation Data'!$C$29,0,10*ROW('Sanitation Data'!C147)))</f>
        <v/>
      </c>
      <c r="CL153" s="34" t="str">
        <f ca="1">+IF(OFFSET('Sanitation Data'!$C$30,0,10*ROW('Sanitation Data'!C147))="","",OFFSET('Sanitation Data'!$C$30,0,10*ROW('Sanitation Data'!C147)))</f>
        <v/>
      </c>
      <c r="CM153" s="34" t="str">
        <f ca="1">+IF(OFFSET('Sanitation Data'!$C$31,0,10*ROW('Sanitation Data'!C147))="","",OFFSET('Sanitation Data'!$C$31,0,10*ROW('Sanitation Data'!C147)))</f>
        <v/>
      </c>
      <c r="CN153" s="34" t="str">
        <f ca="1">+IF(OFFSET('Sanitation Data'!$C$32,0,10*ROW('Sanitation Data'!C147))="","",OFFSET('Sanitation Data'!$C$32,0,10*ROW('Sanitation Data'!C147)))</f>
        <v/>
      </c>
      <c r="CO153" s="34" t="str">
        <f ca="1">+IF(OFFSET('Sanitation Data'!$C$33,0,10*ROW('Sanitation Data'!C147))="","",OFFSET('Sanitation Data'!$C$33,0,10*ROW('Sanitation Data'!C147)))</f>
        <v/>
      </c>
      <c r="CP153" s="34" t="str">
        <f ca="1">+IF(OFFSET('Sanitation Data'!$D$29,0,10*ROW('Sanitation Data'!D147))="","",OFFSET('Sanitation Data'!$D$29,0,10*ROW('Sanitation Data'!D147)))</f>
        <v/>
      </c>
      <c r="CQ153" s="34" t="str">
        <f ca="1">+IF(OFFSET('Sanitation Data'!$D$30,0,10*ROW('Sanitation Data'!D147))="","",OFFSET('Sanitation Data'!$D$30,0,10*ROW('Sanitation Data'!D147)))</f>
        <v/>
      </c>
      <c r="CR153" s="34" t="str">
        <f ca="1">+IF(OFFSET('Sanitation Data'!$D$31,0,10*ROW('Sanitation Data'!D147))="","",OFFSET('Sanitation Data'!$D$31,0,10*ROW('Sanitation Data'!D147)))</f>
        <v/>
      </c>
      <c r="CS153" s="34" t="str">
        <f ca="1">+IF(OFFSET('Sanitation Data'!$D$32,0,10*ROW('Sanitation Data'!D147))="","",OFFSET('Sanitation Data'!$D$32,0,10*ROW('Sanitation Data'!D147)))</f>
        <v/>
      </c>
      <c r="CT153" s="34" t="str">
        <f ca="1">+IF(OFFSET('Sanitation Data'!$D$33,0,10*ROW('Sanitation Data'!D147))="","",OFFSET('Sanitation Data'!$D$33,0,10*ROW('Sanitation Data'!D147)))</f>
        <v/>
      </c>
      <c r="CU153" s="34" t="str">
        <f ca="1">+IF(OFFSET('Sanitation Data'!$E$29,0,10*ROW('Sanitation Data'!E147))="","",OFFSET('Sanitation Data'!$E$29,0,10*ROW('Sanitation Data'!E147)))</f>
        <v/>
      </c>
      <c r="CV153" s="34" t="str">
        <f ca="1">+IF(OFFSET('Sanitation Data'!$E$30,0,10*ROW('Sanitation Data'!E147))="","",OFFSET('Sanitation Data'!$E$30,0,10*ROW('Sanitation Data'!E147)))</f>
        <v/>
      </c>
      <c r="CW153" s="34" t="str">
        <f ca="1">+IF(OFFSET('Sanitation Data'!$E$31,0,10*ROW('Sanitation Data'!E147))="","",OFFSET('Sanitation Data'!$E$31,0,10*ROW('Sanitation Data'!E147)))</f>
        <v/>
      </c>
      <c r="CX153" s="34" t="str">
        <f ca="1">+IF(OFFSET('Sanitation Data'!$E$32,0,10*ROW('Sanitation Data'!E147))="","",OFFSET('Sanitation Data'!$E$32,0,10*ROW('Sanitation Data'!E147)))</f>
        <v/>
      </c>
      <c r="CY153" s="34" t="str">
        <f ca="1">+IF(OFFSET('Sanitation Data'!$E$33,0,10*ROW('Sanitation Data'!E147))="","",OFFSET('Sanitation Data'!$E$33,0,10*ROW('Sanitation Data'!E147)))</f>
        <v/>
      </c>
      <c r="CZ153" s="34" t="str">
        <f ca="1">+IF(OFFSET('Sanitation Data'!$F$29,0,10*ROW('Sanitation Data'!F147))="","",OFFSET('Sanitation Data'!$F$29,0,10*ROW('Sanitation Data'!F147)))</f>
        <v/>
      </c>
      <c r="DA153" s="34" t="str">
        <f ca="1">+IF(OFFSET('Sanitation Data'!$F$30,0,10*ROW('Sanitation Data'!F147))="","",OFFSET('Sanitation Data'!$F$30,0,10*ROW('Sanitation Data'!F147)))</f>
        <v/>
      </c>
      <c r="DB153" s="34" t="str">
        <f ca="1">+IF(OFFSET('Sanitation Data'!$F$31,0,10*ROW('Sanitation Data'!F147))="","",OFFSET('Sanitation Data'!$F$31,0,10*ROW('Sanitation Data'!F147)))</f>
        <v/>
      </c>
      <c r="DC153" s="34" t="str">
        <f ca="1">+IF(OFFSET('Sanitation Data'!$F$32,0,10*ROW('Sanitation Data'!F147))="","",OFFSET('Sanitation Data'!$F$32,0,10*ROW('Sanitation Data'!F147)))</f>
        <v/>
      </c>
      <c r="DD153" s="34" t="str">
        <f ca="1">+IF(OFFSET('Sanitation Data'!$F$33,0,10*ROW('Sanitation Data'!F147))="","",OFFSET('Sanitation Data'!$F$33,0,10*ROW('Sanitation Data'!F147)))</f>
        <v/>
      </c>
      <c r="DE153" s="34" t="str">
        <f ca="1">+IF(OFFSET('Sanitation Data'!$G$29,0,10*ROW('Sanitation Data'!G147))="","",OFFSET('Sanitation Data'!$G$29,0,10*ROW('Sanitation Data'!G147)))</f>
        <v/>
      </c>
      <c r="DF153" s="34" t="str">
        <f ca="1">+IF(OFFSET('Sanitation Data'!$G$30,0,10*ROW('Sanitation Data'!G147))="","",OFFSET('Sanitation Data'!$G$30,0,10*ROW('Sanitation Data'!G147)))</f>
        <v/>
      </c>
      <c r="DG153" s="34" t="str">
        <f ca="1">+IF(OFFSET('Sanitation Data'!$G$31,0,10*ROW('Sanitation Data'!G147))="","",OFFSET('Sanitation Data'!$G$31,0,10*ROW('Sanitation Data'!G147)))</f>
        <v/>
      </c>
      <c r="DH153" s="34" t="str">
        <f ca="1">+IF(OFFSET('Sanitation Data'!$G$32,0,10*ROW('Sanitation Data'!G147))="","",OFFSET('Sanitation Data'!$G$32,0,10*ROW('Sanitation Data'!G147)))</f>
        <v/>
      </c>
      <c r="DI153" s="34" t="str">
        <f ca="1">+IF(OFFSET('Sanitation Data'!$G$33,0,10*ROW('Sanitation Data'!G147))="","",OFFSET('Sanitation Data'!$G$33,0,10*ROW('Sanitation Data'!G147)))</f>
        <v/>
      </c>
      <c r="DJ153" s="34" t="str">
        <f ca="1">+IF(OFFSET('Sanitation Data'!$H$29,0,10*ROW('Sanitation Data'!H147))="","",OFFSET('Sanitation Data'!$H$29,0,10*ROW('Sanitation Data'!H147)))</f>
        <v/>
      </c>
      <c r="DK153" s="34" t="str">
        <f ca="1">+IF(OFFSET('Sanitation Data'!$H$30,0,10*ROW('Sanitation Data'!H147))="","",OFFSET('Sanitation Data'!$H$30,0,10*ROW('Sanitation Data'!H147)))</f>
        <v/>
      </c>
      <c r="DL153" s="34" t="str">
        <f ca="1">+IF(OFFSET('Sanitation Data'!$H$31,0,10*ROW('Sanitation Data'!H147))="","",OFFSET('Sanitation Data'!$H$31,0,10*ROW('Sanitation Data'!H147)))</f>
        <v/>
      </c>
      <c r="DM153" s="34" t="str">
        <f ca="1">+IF(OFFSET('Sanitation Data'!$H$32,0,10*ROW('Sanitation Data'!H147))="","",OFFSET('Sanitation Data'!$H$32,0,10*ROW('Sanitation Data'!H147)))</f>
        <v/>
      </c>
      <c r="DN153" s="34" t="str">
        <f ca="1">+IF(OFFSET('Sanitation Data'!$H$33,0,10*ROW('Sanitation Data'!H147))="","",OFFSET('Sanitation Data'!$H$33,0,10*ROW('Sanitation Data'!H147)))</f>
        <v/>
      </c>
      <c r="DO153" s="34" t="str">
        <f ca="1">+IF(OFFSET('Hygiene Data'!$C$12,0,10*ROW('Hygiene Data'!C147))="","",OFFSET('Hygiene Data'!$C$12,0,10*ROW('Hygiene Data'!C147)))</f>
        <v/>
      </c>
      <c r="DP153" s="34" t="str">
        <f ca="1">+IF(OFFSET('Hygiene Data'!$C$13,0,10*ROW('Hygiene Data'!C147))="","",OFFSET('Hygiene Data'!$C$13,0,10*ROW('Hygiene Data'!C147)))</f>
        <v/>
      </c>
      <c r="DQ153" s="34" t="str">
        <f ca="1">+IF(OFFSET('Hygiene Data'!$C$14,0,10*ROW('Hygiene Data'!C147))="","",OFFSET('Hygiene Data'!$C$14,0,10*ROW('Hygiene Data'!C147)))</f>
        <v/>
      </c>
      <c r="DR153" s="34" t="str">
        <f ca="1">+IF(OFFSET('Hygiene Data'!$D$12,0,10*ROW('Hygiene Data'!D147))="","",OFFSET('Hygiene Data'!$D$12,0,10*ROW('Hygiene Data'!D147)))</f>
        <v/>
      </c>
      <c r="DS153" s="34" t="str">
        <f ca="1">+IF(OFFSET('Hygiene Data'!$D$13,0,10*ROW('Hygiene Data'!D147))="","",OFFSET('Hygiene Data'!$D$13,0,10*ROW('Hygiene Data'!D147)))</f>
        <v/>
      </c>
      <c r="DT153" s="34" t="str">
        <f ca="1">+IF(OFFSET('Hygiene Data'!$D$14,0,10*ROW('Hygiene Data'!D147))="","",OFFSET('Hygiene Data'!$D$14,0,10*ROW('Hygiene Data'!D147)))</f>
        <v/>
      </c>
      <c r="DU153" s="34" t="str">
        <f ca="1">+IF(OFFSET('Hygiene Data'!$E$12,0,10*ROW('Hygiene Data'!E147))="","",OFFSET('Hygiene Data'!$E$12,0,10*ROW('Hygiene Data'!E147)))</f>
        <v/>
      </c>
      <c r="DV153" s="34" t="str">
        <f ca="1">+IF(OFFSET('Hygiene Data'!$E$13,0,10*ROW('Hygiene Data'!E147))="","",OFFSET('Hygiene Data'!$E$13,0,10*ROW('Hygiene Data'!E147)))</f>
        <v/>
      </c>
      <c r="DW153" s="34" t="str">
        <f ca="1">+IF(OFFSET('Hygiene Data'!$E$14,0,10*ROW('Hygiene Data'!E147))="","",OFFSET('Hygiene Data'!$E$14,0,10*ROW('Hygiene Data'!E147)))</f>
        <v/>
      </c>
      <c r="DX153" s="34" t="str">
        <f ca="1">+IF(OFFSET('Hygiene Data'!$F$12,0,10*ROW('Hygiene Data'!F147))="","",OFFSET('Hygiene Data'!$F$12,0,10*ROW('Hygiene Data'!F147)))</f>
        <v/>
      </c>
      <c r="DY153" s="34" t="str">
        <f ca="1">+IF(OFFSET('Hygiene Data'!$F$13,0,10*ROW('Hygiene Data'!F147))="","",OFFSET('Hygiene Data'!$F$13,0,10*ROW('Hygiene Data'!F147)))</f>
        <v/>
      </c>
      <c r="DZ153" s="34" t="str">
        <f ca="1">+IF(OFFSET('Hygiene Data'!$F$14,0,10*ROW('Hygiene Data'!F147))="","",OFFSET('Hygiene Data'!$F$14,0,10*ROW('Hygiene Data'!F147)))</f>
        <v/>
      </c>
      <c r="EA153" s="34" t="str">
        <f ca="1">+IF(OFFSET('Hygiene Data'!$G$12,0,10*ROW('Hygiene Data'!G147))="","",OFFSET('Hygiene Data'!$G$12,0,10*ROW('Hygiene Data'!G147)))</f>
        <v/>
      </c>
      <c r="EB153" s="34" t="str">
        <f ca="1">+IF(OFFSET('Hygiene Data'!$G$13,0,10*ROW('Hygiene Data'!G147))="","",OFFSET('Hygiene Data'!$G$13,0,10*ROW('Hygiene Data'!G147)))</f>
        <v/>
      </c>
      <c r="EC153" s="34" t="str">
        <f ca="1">+IF(OFFSET('Hygiene Data'!$G$14,0,10*ROW('Hygiene Data'!G147))="","",OFFSET('Hygiene Data'!$G$14,0,10*ROW('Hygiene Data'!G147)))</f>
        <v/>
      </c>
      <c r="ED153" s="34" t="str">
        <f ca="1">+IF(OFFSET('Hygiene Data'!$H$12,0,10*ROW('Hygiene Data'!H147))="","",OFFSET('Hygiene Data'!$H$12,0,10*ROW('Hygiene Data'!H147)))</f>
        <v/>
      </c>
      <c r="EE153" s="34" t="str">
        <f ca="1">+IF(OFFSET('Hygiene Data'!$H$13,0,10*ROW('Hygiene Data'!H147))="","",OFFSET('Hygiene Data'!$H$13,0,10*ROW('Hygiene Data'!H147)))</f>
        <v/>
      </c>
      <c r="EF153" s="34" t="str">
        <f ca="1">+IF(OFFSET('Hygiene Data'!$H$14,0,10*ROW('Hygiene Data'!H147))="","",OFFSET('Hygiene Data'!$H$14,0,10*ROW('Hygiene Data'!H147)))</f>
        <v/>
      </c>
    </row>
    <row r="154" spans="1:136" x14ac:dyDescent="0.25">
      <c r="A154" s="57" t="str">
        <f ca="1">+IF(OFFSET('Water Data'!$B$1,0,10*ROW('Water Data'!B151))="","",OFFSET('Water Data'!$B$1,0,10*ROW('Water Data'!B151)))</f>
        <v/>
      </c>
      <c r="B154" s="57" t="str">
        <f ca="1">+IF(OFFSET('Water Data'!$A$3,0,10*ROW('Water Data'!A151))="","",OFFSET('Water Data'!$A$3,0,10*ROW('Water Data'!A151)))</f>
        <v/>
      </c>
      <c r="C154" s="57" t="str">
        <f ca="1">+IF(OFFSET('Water Data'!$C$3,0,10*ROW('Water Data'!C151))="","",OFFSET('Water Data'!$C$3,0,10*ROW('Water Data'!C151)))</f>
        <v/>
      </c>
      <c r="D154" s="249" t="e">
        <f ca="1">+IF(AND(ISNUMBER(OFFSET('Water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9" t="e">
        <f ca="1">+IF(AND(ISNUMBER(OFFSET('Water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9" t="e">
        <f ca="1">+IF(AND(ISNUMBER(OFFSET('Water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9" t="e">
        <f ca="1">+IF(AND(ISNUMBER(OFFSET('Water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9" t="e">
        <f ca="1">+IF(AND(ISNUMBER(OFFSET('Water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9" t="e">
        <f ca="1">+IF(AND(ISNUMBER(OFFSET('Water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9" t="e">
        <f ca="1">+IF(AND(ISNUMBER(OFFSET('Water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9" t="e">
        <f ca="1">+IF(AND(ISNUMBER(OFFSET('Water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9" t="e">
        <f ca="1">+IF(AND(ISNUMBER(OFFSET('Water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9" t="e">
        <f ca="1">+IF(AND(ISNUMBER(OFFSET('Water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9" t="e">
        <f ca="1">+IF(AND(ISNUMBER(OFFSET('Water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9" t="e">
        <f ca="1">+IF(AND(ISNUMBER(OFFSET('Water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9" t="e">
        <f ca="1">+IF(AND(ISNUMBER(OFFSET('Water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9" t="e">
        <f ca="1">+IF(AND(ISNUMBER(OFFSET('Water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9" t="e">
        <f ca="1">+IF(AND(ISNUMBER(OFFSET('Water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9" t="e">
        <f ca="1">+IF(AND(ISNUMBER(OFFSET('Water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9" t="e">
        <f ca="1">+IF(AND(ISNUMBER(OFFSET('Water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9" t="e">
        <f ca="1">+IF(AND(ISNUMBER(OFFSET('Water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0" t="e">
        <f ca="1">+IF(AND(ISNUMBER(OFFSET('Sanitation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0" t="e">
        <f ca="1">+IF(AND(ISNUMBER(OFFSET('Sanitation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0" t="e">
        <f ca="1">+IF(AND(ISNUMBER(OFFSET('Sanitation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0" t="e">
        <f ca="1">+IF(AND(ISNUMBER(OFFSET('Sanitation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0" t="e">
        <f ca="1">+IF(AND(ISNUMBER(OFFSET('Sanitation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0" t="e">
        <f ca="1">+IF(AND(ISNUMBER(OFFSET('Sanitation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0" t="e">
        <f ca="1">+IF(AND(ISNUMBER(OFFSET('Sanitation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0" t="e">
        <f ca="1">+IF(AND(ISNUMBER(OFFSET('Sanitation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0" t="e">
        <f ca="1">+IF(AND(ISNUMBER(OFFSET('Sanitation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0" t="e">
        <f ca="1">+IF(AND(ISNUMBER(OFFSET('Sanitation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0" t="e">
        <f ca="1">+IF(AND(ISNUMBER(OFFSET('Sanitation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0" t="e">
        <f ca="1">+IF(AND(ISNUMBER(OFFSET('Sanitation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0" t="e">
        <f ca="1">+IF(AND(ISNUMBER(OFFSET('Sanitation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0" t="e">
        <f ca="1">+IF(AND(ISNUMBER(OFFSET('Sanitation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0" t="e">
        <f ca="1">+IF(AND(ISNUMBER(OFFSET('Sanitation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0" t="e">
        <f ca="1">+IF(AND(ISNUMBER(OFFSET('Sanitation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0" t="e">
        <f ca="1">+IF(AND(ISNUMBER(OFFSET('Sanitation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0" t="e">
        <f ca="1">+IF(AND(ISNUMBER(OFFSET('Sanitation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0" t="e">
        <f ca="1">+IF(AND(ISNUMBER(OFFSET('Sanitation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0" t="e">
        <f ca="1">+IF(AND(ISNUMBER(OFFSET('Sanitation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0" t="e">
        <f ca="1">+IF(AND(ISNUMBER(OFFSET('Sanitation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0" t="e">
        <f ca="1">+IF(AND(ISNUMBER(OFFSET('Sanitation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0" t="e">
        <f ca="1">+IF(AND(ISNUMBER(OFFSET('Sanitation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0" t="e">
        <f ca="1">+IF(AND(ISNUMBER(OFFSET('Sanitation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0" t="e">
        <f ca="1">+IF(AND(ISNUMBER(OFFSET('Sanitation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0" t="e">
        <f ca="1">+IF(AND(ISNUMBER(OFFSET('Sanitation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0" t="e">
        <f ca="1">+IF(AND(ISNUMBER(OFFSET('Sanitation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0" t="e">
        <f ca="1">+IF(AND(ISNUMBER(OFFSET('Sanitation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0" t="e">
        <f ca="1">+IF(AND(ISNUMBER(OFFSET('Sanitation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0" t="e">
        <f ca="1">+IF(AND(ISNUMBER(OFFSET('Sanitation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1" t="e">
        <f ca="1">+IF(AND(ISNUMBER(OFFSET('Hygiene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1" t="e">
        <f ca="1">+IF(AND(ISNUMBER(OFFSET('Hygiene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1" t="e">
        <f ca="1">+IF(AND(ISNUMBER(OFFSET('Hygiene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1" t="e">
        <f ca="1">+IF(AND(ISNUMBER(OFFSET('Hygiene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1" t="e">
        <f ca="1">+IF(AND(ISNUMBER(OFFSET('Hygiene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1" t="e">
        <f ca="1">+IF(AND(ISNUMBER(OFFSET('Hygiene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1" t="e">
        <f ca="1">+IF(AND(ISNUMBER(OFFSET('Hygiene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1" t="e">
        <f ca="1">+IF(AND(ISNUMBER(OFFSET('Hygiene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1" t="e">
        <f ca="1">+IF(AND(ISNUMBER(OFFSET('Hygiene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1" t="e">
        <f ca="1">+IF(AND(ISNUMBER(OFFSET('Hygiene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1" t="e">
        <f ca="1">+IF(AND(ISNUMBER(OFFSET('Hygiene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1" t="e">
        <f ca="1">+IF(AND(ISNUMBER(OFFSET('Hygiene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1" t="e">
        <f ca="1">+IF(AND(ISNUMBER(OFFSET('Hygiene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1" t="e">
        <f ca="1">+IF(AND(ISNUMBER(OFFSET('Hygiene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1" t="e">
        <f ca="1">+IF(AND(ISNUMBER(OFFSET('Hygiene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1" t="e">
        <f ca="1">+IF(AND(ISNUMBER(OFFSET('Hygiene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1" t="e">
        <f ca="1">+IF(AND(ISNUMBER(OFFSET('Hygiene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1" t="e">
        <f ca="1">+IF(AND(ISNUMBER(OFFSET('Hygiene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1">+IF(OFFSET('Water Data'!$C$28,0,10*ROW('Water Data'!C148))="","",OFFSET('Water Data'!$C$28,0,10*ROW('Water Data'!C148)))</f>
        <v/>
      </c>
      <c r="BT154" s="34" t="str">
        <f ca="1">+IF(OFFSET('Water Data'!$C$29,0,10*ROW('Water Data'!C148))="","",OFFSET('Water Data'!$C$29,0,10*ROW('Water Data'!C148)))</f>
        <v/>
      </c>
      <c r="BU154" s="34" t="str">
        <f ca="1">+IF(OFFSET('Water Data'!$C$30,0,10*ROW('Water Data'!C148))="","",OFFSET('Water Data'!$C$30,0,10*ROW('Water Data'!C148)))</f>
        <v/>
      </c>
      <c r="BV154" s="34" t="str">
        <f ca="1">+IF(OFFSET('Water Data'!$D$28,0,10*ROW('Water Data'!D148))="","",OFFSET('Water Data'!$D$28,0,10*ROW('Water Data'!D148)))</f>
        <v/>
      </c>
      <c r="BW154" s="34" t="str">
        <f ca="1">+IF(OFFSET('Water Data'!$D$29,0,10*ROW('Water Data'!D148))="","",OFFSET('Water Data'!$D$29,0,10*ROW('Water Data'!D148)))</f>
        <v/>
      </c>
      <c r="BX154" s="34" t="str">
        <f ca="1">+IF(OFFSET('Water Data'!$D$30,0,10*ROW('Water Data'!D148))="","",OFFSET('Water Data'!$D$30,0,10*ROW('Water Data'!D148)))</f>
        <v/>
      </c>
      <c r="BY154" s="34" t="str">
        <f ca="1">+IF(OFFSET('Water Data'!$E$28,0,10*ROW('Water Data'!E148))="","",OFFSET('Water Data'!$E$28,0,10*ROW('Water Data'!E148)))</f>
        <v/>
      </c>
      <c r="BZ154" s="34" t="str">
        <f ca="1">+IF(OFFSET('Water Data'!$E$29,0,10*ROW('Water Data'!E148))="","",OFFSET('Water Data'!$E$29,0,10*ROW('Water Data'!E148)))</f>
        <v/>
      </c>
      <c r="CA154" s="34" t="str">
        <f ca="1">+IF(OFFSET('Water Data'!$E$30,0,10*ROW('Water Data'!E148))="","",OFFSET('Water Data'!$E$30,0,10*ROW('Water Data'!E148)))</f>
        <v/>
      </c>
      <c r="CB154" s="34" t="str">
        <f ca="1">+IF(OFFSET('Water Data'!$F$28,0,10*ROW('Water Data'!F148))="","",OFFSET('Water Data'!$F$28,0,10*ROW('Water Data'!F148)))</f>
        <v/>
      </c>
      <c r="CC154" s="34" t="str">
        <f ca="1">+IF(OFFSET('Water Data'!$F$29,0,10*ROW('Water Data'!F148))="","",OFFSET('Water Data'!$F$29,0,10*ROW('Water Data'!F148)))</f>
        <v/>
      </c>
      <c r="CD154" s="34" t="str">
        <f ca="1">+IF(OFFSET('Water Data'!$F$30,0,10*ROW('Water Data'!F148))="","",OFFSET('Water Data'!$F$30,0,10*ROW('Water Data'!F148)))</f>
        <v/>
      </c>
      <c r="CE154" s="34" t="str">
        <f ca="1">+IF(OFFSET('Water Data'!$G$28,0,10*ROW('Water Data'!G148))="","",OFFSET('Water Data'!$G$28,0,10*ROW('Water Data'!G148)))</f>
        <v/>
      </c>
      <c r="CF154" s="34" t="str">
        <f ca="1">+IF(OFFSET('Water Data'!$G$29,0,10*ROW('Water Data'!G148))="","",OFFSET('Water Data'!$G$29,0,10*ROW('Water Data'!G148)))</f>
        <v/>
      </c>
      <c r="CG154" s="34" t="str">
        <f ca="1">+IF(OFFSET('Water Data'!$G$30,0,10*ROW('Water Data'!G148))="","",OFFSET('Water Data'!$G$30,0,10*ROW('Water Data'!G148)))</f>
        <v/>
      </c>
      <c r="CH154" s="34" t="str">
        <f ca="1">+IF(OFFSET('Water Data'!$H$28,0,10*ROW('Water Data'!H148))="","",OFFSET('Water Data'!$H$28,0,10*ROW('Water Data'!H148)))</f>
        <v/>
      </c>
      <c r="CI154" s="34" t="str">
        <f ca="1">+IF(OFFSET('Water Data'!$H$29,0,10*ROW('Water Data'!H148))="","",OFFSET('Water Data'!$H$29,0,10*ROW('Water Data'!H148)))</f>
        <v/>
      </c>
      <c r="CJ154" s="34" t="str">
        <f ca="1">+IF(OFFSET('Water Data'!$H$30,0,10*ROW('Water Data'!H148))="","",OFFSET('Water Data'!$H$30,0,10*ROW('Water Data'!H148)))</f>
        <v/>
      </c>
      <c r="CK154" s="34" t="str">
        <f ca="1">+IF(OFFSET('Sanitation Data'!$C$29,0,10*ROW('Sanitation Data'!C148))="","",OFFSET('Sanitation Data'!$C$29,0,10*ROW('Sanitation Data'!C148)))</f>
        <v/>
      </c>
      <c r="CL154" s="34" t="str">
        <f ca="1">+IF(OFFSET('Sanitation Data'!$C$30,0,10*ROW('Sanitation Data'!C148))="","",OFFSET('Sanitation Data'!$C$30,0,10*ROW('Sanitation Data'!C148)))</f>
        <v/>
      </c>
      <c r="CM154" s="34" t="str">
        <f ca="1">+IF(OFFSET('Sanitation Data'!$C$31,0,10*ROW('Sanitation Data'!C148))="","",OFFSET('Sanitation Data'!$C$31,0,10*ROW('Sanitation Data'!C148)))</f>
        <v/>
      </c>
      <c r="CN154" s="34" t="str">
        <f ca="1">+IF(OFFSET('Sanitation Data'!$C$32,0,10*ROW('Sanitation Data'!C148))="","",OFFSET('Sanitation Data'!$C$32,0,10*ROW('Sanitation Data'!C148)))</f>
        <v/>
      </c>
      <c r="CO154" s="34" t="str">
        <f ca="1">+IF(OFFSET('Sanitation Data'!$C$33,0,10*ROW('Sanitation Data'!C148))="","",OFFSET('Sanitation Data'!$C$33,0,10*ROW('Sanitation Data'!C148)))</f>
        <v/>
      </c>
      <c r="CP154" s="34" t="str">
        <f ca="1">+IF(OFFSET('Sanitation Data'!$D$29,0,10*ROW('Sanitation Data'!D148))="","",OFFSET('Sanitation Data'!$D$29,0,10*ROW('Sanitation Data'!D148)))</f>
        <v/>
      </c>
      <c r="CQ154" s="34" t="str">
        <f ca="1">+IF(OFFSET('Sanitation Data'!$D$30,0,10*ROW('Sanitation Data'!D148))="","",OFFSET('Sanitation Data'!$D$30,0,10*ROW('Sanitation Data'!D148)))</f>
        <v/>
      </c>
      <c r="CR154" s="34" t="str">
        <f ca="1">+IF(OFFSET('Sanitation Data'!$D$31,0,10*ROW('Sanitation Data'!D148))="","",OFFSET('Sanitation Data'!$D$31,0,10*ROW('Sanitation Data'!D148)))</f>
        <v/>
      </c>
      <c r="CS154" s="34" t="str">
        <f ca="1">+IF(OFFSET('Sanitation Data'!$D$32,0,10*ROW('Sanitation Data'!D148))="","",OFFSET('Sanitation Data'!$D$32,0,10*ROW('Sanitation Data'!D148)))</f>
        <v/>
      </c>
      <c r="CT154" s="34" t="str">
        <f ca="1">+IF(OFFSET('Sanitation Data'!$D$33,0,10*ROW('Sanitation Data'!D148))="","",OFFSET('Sanitation Data'!$D$33,0,10*ROW('Sanitation Data'!D148)))</f>
        <v/>
      </c>
      <c r="CU154" s="34" t="str">
        <f ca="1">+IF(OFFSET('Sanitation Data'!$E$29,0,10*ROW('Sanitation Data'!E148))="","",OFFSET('Sanitation Data'!$E$29,0,10*ROW('Sanitation Data'!E148)))</f>
        <v/>
      </c>
      <c r="CV154" s="34" t="str">
        <f ca="1">+IF(OFFSET('Sanitation Data'!$E$30,0,10*ROW('Sanitation Data'!E148))="","",OFFSET('Sanitation Data'!$E$30,0,10*ROW('Sanitation Data'!E148)))</f>
        <v/>
      </c>
      <c r="CW154" s="34" t="str">
        <f ca="1">+IF(OFFSET('Sanitation Data'!$E$31,0,10*ROW('Sanitation Data'!E148))="","",OFFSET('Sanitation Data'!$E$31,0,10*ROW('Sanitation Data'!E148)))</f>
        <v/>
      </c>
      <c r="CX154" s="34" t="str">
        <f ca="1">+IF(OFFSET('Sanitation Data'!$E$32,0,10*ROW('Sanitation Data'!E148))="","",OFFSET('Sanitation Data'!$E$32,0,10*ROW('Sanitation Data'!E148)))</f>
        <v/>
      </c>
      <c r="CY154" s="34" t="str">
        <f ca="1">+IF(OFFSET('Sanitation Data'!$E$33,0,10*ROW('Sanitation Data'!E148))="","",OFFSET('Sanitation Data'!$E$33,0,10*ROW('Sanitation Data'!E148)))</f>
        <v/>
      </c>
      <c r="CZ154" s="34" t="str">
        <f ca="1">+IF(OFFSET('Sanitation Data'!$F$29,0,10*ROW('Sanitation Data'!F148))="","",OFFSET('Sanitation Data'!$F$29,0,10*ROW('Sanitation Data'!F148)))</f>
        <v/>
      </c>
      <c r="DA154" s="34" t="str">
        <f ca="1">+IF(OFFSET('Sanitation Data'!$F$30,0,10*ROW('Sanitation Data'!F148))="","",OFFSET('Sanitation Data'!$F$30,0,10*ROW('Sanitation Data'!F148)))</f>
        <v/>
      </c>
      <c r="DB154" s="34" t="str">
        <f ca="1">+IF(OFFSET('Sanitation Data'!$F$31,0,10*ROW('Sanitation Data'!F148))="","",OFFSET('Sanitation Data'!$F$31,0,10*ROW('Sanitation Data'!F148)))</f>
        <v/>
      </c>
      <c r="DC154" s="34" t="str">
        <f ca="1">+IF(OFFSET('Sanitation Data'!$F$32,0,10*ROW('Sanitation Data'!F148))="","",OFFSET('Sanitation Data'!$F$32,0,10*ROW('Sanitation Data'!F148)))</f>
        <v/>
      </c>
      <c r="DD154" s="34" t="str">
        <f ca="1">+IF(OFFSET('Sanitation Data'!$F$33,0,10*ROW('Sanitation Data'!F148))="","",OFFSET('Sanitation Data'!$F$33,0,10*ROW('Sanitation Data'!F148)))</f>
        <v/>
      </c>
      <c r="DE154" s="34" t="str">
        <f ca="1">+IF(OFFSET('Sanitation Data'!$G$29,0,10*ROW('Sanitation Data'!G148))="","",OFFSET('Sanitation Data'!$G$29,0,10*ROW('Sanitation Data'!G148)))</f>
        <v/>
      </c>
      <c r="DF154" s="34" t="str">
        <f ca="1">+IF(OFFSET('Sanitation Data'!$G$30,0,10*ROW('Sanitation Data'!G148))="","",OFFSET('Sanitation Data'!$G$30,0,10*ROW('Sanitation Data'!G148)))</f>
        <v/>
      </c>
      <c r="DG154" s="34" t="str">
        <f ca="1">+IF(OFFSET('Sanitation Data'!$G$31,0,10*ROW('Sanitation Data'!G148))="","",OFFSET('Sanitation Data'!$G$31,0,10*ROW('Sanitation Data'!G148)))</f>
        <v/>
      </c>
      <c r="DH154" s="34" t="str">
        <f ca="1">+IF(OFFSET('Sanitation Data'!$G$32,0,10*ROW('Sanitation Data'!G148))="","",OFFSET('Sanitation Data'!$G$32,0,10*ROW('Sanitation Data'!G148)))</f>
        <v/>
      </c>
      <c r="DI154" s="34" t="str">
        <f ca="1">+IF(OFFSET('Sanitation Data'!$G$33,0,10*ROW('Sanitation Data'!G148))="","",OFFSET('Sanitation Data'!$G$33,0,10*ROW('Sanitation Data'!G148)))</f>
        <v/>
      </c>
      <c r="DJ154" s="34" t="str">
        <f ca="1">+IF(OFFSET('Sanitation Data'!$H$29,0,10*ROW('Sanitation Data'!H148))="","",OFFSET('Sanitation Data'!$H$29,0,10*ROW('Sanitation Data'!H148)))</f>
        <v/>
      </c>
      <c r="DK154" s="34" t="str">
        <f ca="1">+IF(OFFSET('Sanitation Data'!$H$30,0,10*ROW('Sanitation Data'!H148))="","",OFFSET('Sanitation Data'!$H$30,0,10*ROW('Sanitation Data'!H148)))</f>
        <v/>
      </c>
      <c r="DL154" s="34" t="str">
        <f ca="1">+IF(OFFSET('Sanitation Data'!$H$31,0,10*ROW('Sanitation Data'!H148))="","",OFFSET('Sanitation Data'!$H$31,0,10*ROW('Sanitation Data'!H148)))</f>
        <v/>
      </c>
      <c r="DM154" s="34" t="str">
        <f ca="1">+IF(OFFSET('Sanitation Data'!$H$32,0,10*ROW('Sanitation Data'!H148))="","",OFFSET('Sanitation Data'!$H$32,0,10*ROW('Sanitation Data'!H148)))</f>
        <v/>
      </c>
      <c r="DN154" s="34" t="str">
        <f ca="1">+IF(OFFSET('Sanitation Data'!$H$33,0,10*ROW('Sanitation Data'!H148))="","",OFFSET('Sanitation Data'!$H$33,0,10*ROW('Sanitation Data'!H148)))</f>
        <v/>
      </c>
      <c r="DO154" s="34" t="str">
        <f ca="1">+IF(OFFSET('Hygiene Data'!$C$12,0,10*ROW('Hygiene Data'!C148))="","",OFFSET('Hygiene Data'!$C$12,0,10*ROW('Hygiene Data'!C148)))</f>
        <v/>
      </c>
      <c r="DP154" s="34" t="str">
        <f ca="1">+IF(OFFSET('Hygiene Data'!$C$13,0,10*ROW('Hygiene Data'!C148))="","",OFFSET('Hygiene Data'!$C$13,0,10*ROW('Hygiene Data'!C148)))</f>
        <v/>
      </c>
      <c r="DQ154" s="34" t="str">
        <f ca="1">+IF(OFFSET('Hygiene Data'!$C$14,0,10*ROW('Hygiene Data'!C148))="","",OFFSET('Hygiene Data'!$C$14,0,10*ROW('Hygiene Data'!C148)))</f>
        <v/>
      </c>
      <c r="DR154" s="34" t="str">
        <f ca="1">+IF(OFFSET('Hygiene Data'!$D$12,0,10*ROW('Hygiene Data'!D148))="","",OFFSET('Hygiene Data'!$D$12,0,10*ROW('Hygiene Data'!D148)))</f>
        <v/>
      </c>
      <c r="DS154" s="34" t="str">
        <f ca="1">+IF(OFFSET('Hygiene Data'!$D$13,0,10*ROW('Hygiene Data'!D148))="","",OFFSET('Hygiene Data'!$D$13,0,10*ROW('Hygiene Data'!D148)))</f>
        <v/>
      </c>
      <c r="DT154" s="34" t="str">
        <f ca="1">+IF(OFFSET('Hygiene Data'!$D$14,0,10*ROW('Hygiene Data'!D148))="","",OFFSET('Hygiene Data'!$D$14,0,10*ROW('Hygiene Data'!D148)))</f>
        <v/>
      </c>
      <c r="DU154" s="34" t="str">
        <f ca="1">+IF(OFFSET('Hygiene Data'!$E$12,0,10*ROW('Hygiene Data'!E148))="","",OFFSET('Hygiene Data'!$E$12,0,10*ROW('Hygiene Data'!E148)))</f>
        <v/>
      </c>
      <c r="DV154" s="34" t="str">
        <f ca="1">+IF(OFFSET('Hygiene Data'!$E$13,0,10*ROW('Hygiene Data'!E148))="","",OFFSET('Hygiene Data'!$E$13,0,10*ROW('Hygiene Data'!E148)))</f>
        <v/>
      </c>
      <c r="DW154" s="34" t="str">
        <f ca="1">+IF(OFFSET('Hygiene Data'!$E$14,0,10*ROW('Hygiene Data'!E148))="","",OFFSET('Hygiene Data'!$E$14,0,10*ROW('Hygiene Data'!E148)))</f>
        <v/>
      </c>
      <c r="DX154" s="34" t="str">
        <f ca="1">+IF(OFFSET('Hygiene Data'!$F$12,0,10*ROW('Hygiene Data'!F148))="","",OFFSET('Hygiene Data'!$F$12,0,10*ROW('Hygiene Data'!F148)))</f>
        <v/>
      </c>
      <c r="DY154" s="34" t="str">
        <f ca="1">+IF(OFFSET('Hygiene Data'!$F$13,0,10*ROW('Hygiene Data'!F148))="","",OFFSET('Hygiene Data'!$F$13,0,10*ROW('Hygiene Data'!F148)))</f>
        <v/>
      </c>
      <c r="DZ154" s="34" t="str">
        <f ca="1">+IF(OFFSET('Hygiene Data'!$F$14,0,10*ROW('Hygiene Data'!F148))="","",OFFSET('Hygiene Data'!$F$14,0,10*ROW('Hygiene Data'!F148)))</f>
        <v/>
      </c>
      <c r="EA154" s="34" t="str">
        <f ca="1">+IF(OFFSET('Hygiene Data'!$G$12,0,10*ROW('Hygiene Data'!G148))="","",OFFSET('Hygiene Data'!$G$12,0,10*ROW('Hygiene Data'!G148)))</f>
        <v/>
      </c>
      <c r="EB154" s="34" t="str">
        <f ca="1">+IF(OFFSET('Hygiene Data'!$G$13,0,10*ROW('Hygiene Data'!G148))="","",OFFSET('Hygiene Data'!$G$13,0,10*ROW('Hygiene Data'!G148)))</f>
        <v/>
      </c>
      <c r="EC154" s="34" t="str">
        <f ca="1">+IF(OFFSET('Hygiene Data'!$G$14,0,10*ROW('Hygiene Data'!G148))="","",OFFSET('Hygiene Data'!$G$14,0,10*ROW('Hygiene Data'!G148)))</f>
        <v/>
      </c>
      <c r="ED154" s="34" t="str">
        <f ca="1">+IF(OFFSET('Hygiene Data'!$H$12,0,10*ROW('Hygiene Data'!H148))="","",OFFSET('Hygiene Data'!$H$12,0,10*ROW('Hygiene Data'!H148)))</f>
        <v/>
      </c>
      <c r="EE154" s="34" t="str">
        <f ca="1">+IF(OFFSET('Hygiene Data'!$H$13,0,10*ROW('Hygiene Data'!H148))="","",OFFSET('Hygiene Data'!$H$13,0,10*ROW('Hygiene Data'!H148)))</f>
        <v/>
      </c>
      <c r="EF154" s="34" t="str">
        <f ca="1">+IF(OFFSET('Hygiene Data'!$H$14,0,10*ROW('Hygiene Data'!H148))="","",OFFSET('Hygiene Data'!$H$14,0,10*ROW('Hygiene Data'!H148)))</f>
        <v/>
      </c>
    </row>
    <row r="155" spans="1:136" x14ac:dyDescent="0.25">
      <c r="A155" s="57" t="str">
        <f ca="1">+IF(OFFSET('Water Data'!$B$1,0,10*ROW('Water Data'!B152))="","",OFFSET('Water Data'!$B$1,0,10*ROW('Water Data'!B152)))</f>
        <v/>
      </c>
      <c r="B155" s="57" t="str">
        <f ca="1">+IF(OFFSET('Water Data'!$A$3,0,10*ROW('Water Data'!A152))="","",OFFSET('Water Data'!$A$3,0,10*ROW('Water Data'!A152)))</f>
        <v/>
      </c>
      <c r="C155" s="57" t="str">
        <f ca="1">+IF(OFFSET('Water Data'!$C$3,0,10*ROW('Water Data'!C152))="","",OFFSET('Water Data'!$C$3,0,10*ROW('Water Data'!C152)))</f>
        <v/>
      </c>
      <c r="D155" s="249" t="e">
        <f ca="1">+IF(AND(ISNUMBER(OFFSET('Water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9" t="e">
        <f ca="1">+IF(AND(ISNUMBER(OFFSET('Water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9" t="e">
        <f ca="1">+IF(AND(ISNUMBER(OFFSET('Water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9" t="e">
        <f ca="1">+IF(AND(ISNUMBER(OFFSET('Water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9" t="e">
        <f ca="1">+IF(AND(ISNUMBER(OFFSET('Water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9" t="e">
        <f ca="1">+IF(AND(ISNUMBER(OFFSET('Water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9" t="e">
        <f ca="1">+IF(AND(ISNUMBER(OFFSET('Water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9" t="e">
        <f ca="1">+IF(AND(ISNUMBER(OFFSET('Water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9" t="e">
        <f ca="1">+IF(AND(ISNUMBER(OFFSET('Water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9" t="e">
        <f ca="1">+IF(AND(ISNUMBER(OFFSET('Water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9" t="e">
        <f ca="1">+IF(AND(ISNUMBER(OFFSET('Water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9" t="e">
        <f ca="1">+IF(AND(ISNUMBER(OFFSET('Water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9" t="e">
        <f ca="1">+IF(AND(ISNUMBER(OFFSET('Water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9" t="e">
        <f ca="1">+IF(AND(ISNUMBER(OFFSET('Water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9" t="e">
        <f ca="1">+IF(AND(ISNUMBER(OFFSET('Water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9" t="e">
        <f ca="1">+IF(AND(ISNUMBER(OFFSET('Water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9" t="e">
        <f ca="1">+IF(AND(ISNUMBER(OFFSET('Water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9" t="e">
        <f ca="1">+IF(AND(ISNUMBER(OFFSET('Water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0" t="e">
        <f ca="1">+IF(AND(ISNUMBER(OFFSET('Sanitation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0" t="e">
        <f ca="1">+IF(AND(ISNUMBER(OFFSET('Sanitation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0" t="e">
        <f ca="1">+IF(AND(ISNUMBER(OFFSET('Sanitation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0" t="e">
        <f ca="1">+IF(AND(ISNUMBER(OFFSET('Sanitation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0" t="e">
        <f ca="1">+IF(AND(ISNUMBER(OFFSET('Sanitation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0" t="e">
        <f ca="1">+IF(AND(ISNUMBER(OFFSET('Sanitation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0" t="e">
        <f ca="1">+IF(AND(ISNUMBER(OFFSET('Sanitation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0" t="e">
        <f ca="1">+IF(AND(ISNUMBER(OFFSET('Sanitation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0" t="e">
        <f ca="1">+IF(AND(ISNUMBER(OFFSET('Sanitation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0" t="e">
        <f ca="1">+IF(AND(ISNUMBER(OFFSET('Sanitation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0" t="e">
        <f ca="1">+IF(AND(ISNUMBER(OFFSET('Sanitation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0" t="e">
        <f ca="1">+IF(AND(ISNUMBER(OFFSET('Sanitation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0" t="e">
        <f ca="1">+IF(AND(ISNUMBER(OFFSET('Sanitation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0" t="e">
        <f ca="1">+IF(AND(ISNUMBER(OFFSET('Sanitation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0" t="e">
        <f ca="1">+IF(AND(ISNUMBER(OFFSET('Sanitation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0" t="e">
        <f ca="1">+IF(AND(ISNUMBER(OFFSET('Sanitation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0" t="e">
        <f ca="1">+IF(AND(ISNUMBER(OFFSET('Sanitation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0" t="e">
        <f ca="1">+IF(AND(ISNUMBER(OFFSET('Sanitation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0" t="e">
        <f ca="1">+IF(AND(ISNUMBER(OFFSET('Sanitation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0" t="e">
        <f ca="1">+IF(AND(ISNUMBER(OFFSET('Sanitation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0" t="e">
        <f ca="1">+IF(AND(ISNUMBER(OFFSET('Sanitation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0" t="e">
        <f ca="1">+IF(AND(ISNUMBER(OFFSET('Sanitation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0" t="e">
        <f ca="1">+IF(AND(ISNUMBER(OFFSET('Sanitation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0" t="e">
        <f ca="1">+IF(AND(ISNUMBER(OFFSET('Sanitation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0" t="e">
        <f ca="1">+IF(AND(ISNUMBER(OFFSET('Sanitation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0" t="e">
        <f ca="1">+IF(AND(ISNUMBER(OFFSET('Sanitation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0" t="e">
        <f ca="1">+IF(AND(ISNUMBER(OFFSET('Sanitation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0" t="e">
        <f ca="1">+IF(AND(ISNUMBER(OFFSET('Sanitation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0" t="e">
        <f ca="1">+IF(AND(ISNUMBER(OFFSET('Sanitation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0" t="e">
        <f ca="1">+IF(AND(ISNUMBER(OFFSET('Sanitation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1" t="e">
        <f ca="1">+IF(AND(ISNUMBER(OFFSET('Hygiene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1" t="e">
        <f ca="1">+IF(AND(ISNUMBER(OFFSET('Hygiene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1" t="e">
        <f ca="1">+IF(AND(ISNUMBER(OFFSET('Hygiene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1" t="e">
        <f ca="1">+IF(AND(ISNUMBER(OFFSET('Hygiene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1" t="e">
        <f ca="1">+IF(AND(ISNUMBER(OFFSET('Hygiene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1" t="e">
        <f ca="1">+IF(AND(ISNUMBER(OFFSET('Hygiene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1" t="e">
        <f ca="1">+IF(AND(ISNUMBER(OFFSET('Hygiene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1" t="e">
        <f ca="1">+IF(AND(ISNUMBER(OFFSET('Hygiene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1" t="e">
        <f ca="1">+IF(AND(ISNUMBER(OFFSET('Hygiene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1" t="e">
        <f ca="1">+IF(AND(ISNUMBER(OFFSET('Hygiene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1" t="e">
        <f ca="1">+IF(AND(ISNUMBER(OFFSET('Hygiene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1" t="e">
        <f ca="1">+IF(AND(ISNUMBER(OFFSET('Hygiene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1" t="e">
        <f ca="1">+IF(AND(ISNUMBER(OFFSET('Hygiene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1" t="e">
        <f ca="1">+IF(AND(ISNUMBER(OFFSET('Hygiene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1" t="e">
        <f ca="1">+IF(AND(ISNUMBER(OFFSET('Hygiene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1" t="e">
        <f ca="1">+IF(AND(ISNUMBER(OFFSET('Hygiene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1" t="e">
        <f ca="1">+IF(AND(ISNUMBER(OFFSET('Hygiene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1" t="e">
        <f ca="1">+IF(AND(ISNUMBER(OFFSET('Hygiene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1">+IF(OFFSET('Water Data'!$C$28,0,10*ROW('Water Data'!C149))="","",OFFSET('Water Data'!$C$28,0,10*ROW('Water Data'!C149)))</f>
        <v/>
      </c>
      <c r="BT155" s="34" t="str">
        <f ca="1">+IF(OFFSET('Water Data'!$C$29,0,10*ROW('Water Data'!C149))="","",OFFSET('Water Data'!$C$29,0,10*ROW('Water Data'!C149)))</f>
        <v/>
      </c>
      <c r="BU155" s="34" t="str">
        <f ca="1">+IF(OFFSET('Water Data'!$C$30,0,10*ROW('Water Data'!C149))="","",OFFSET('Water Data'!$C$30,0,10*ROW('Water Data'!C149)))</f>
        <v/>
      </c>
      <c r="BV155" s="34" t="str">
        <f ca="1">+IF(OFFSET('Water Data'!$D$28,0,10*ROW('Water Data'!D149))="","",OFFSET('Water Data'!$D$28,0,10*ROW('Water Data'!D149)))</f>
        <v/>
      </c>
      <c r="BW155" s="34" t="str">
        <f ca="1">+IF(OFFSET('Water Data'!$D$29,0,10*ROW('Water Data'!D149))="","",OFFSET('Water Data'!$D$29,0,10*ROW('Water Data'!D149)))</f>
        <v/>
      </c>
      <c r="BX155" s="34" t="str">
        <f ca="1">+IF(OFFSET('Water Data'!$D$30,0,10*ROW('Water Data'!D149))="","",OFFSET('Water Data'!$D$30,0,10*ROW('Water Data'!D149)))</f>
        <v/>
      </c>
      <c r="BY155" s="34" t="str">
        <f ca="1">+IF(OFFSET('Water Data'!$E$28,0,10*ROW('Water Data'!E149))="","",OFFSET('Water Data'!$E$28,0,10*ROW('Water Data'!E149)))</f>
        <v/>
      </c>
      <c r="BZ155" s="34" t="str">
        <f ca="1">+IF(OFFSET('Water Data'!$E$29,0,10*ROW('Water Data'!E149))="","",OFFSET('Water Data'!$E$29,0,10*ROW('Water Data'!E149)))</f>
        <v/>
      </c>
      <c r="CA155" s="34" t="str">
        <f ca="1">+IF(OFFSET('Water Data'!$E$30,0,10*ROW('Water Data'!E149))="","",OFFSET('Water Data'!$E$30,0,10*ROW('Water Data'!E149)))</f>
        <v/>
      </c>
      <c r="CB155" s="34" t="str">
        <f ca="1">+IF(OFFSET('Water Data'!$F$28,0,10*ROW('Water Data'!F149))="","",OFFSET('Water Data'!$F$28,0,10*ROW('Water Data'!F149)))</f>
        <v/>
      </c>
      <c r="CC155" s="34" t="str">
        <f ca="1">+IF(OFFSET('Water Data'!$F$29,0,10*ROW('Water Data'!F149))="","",OFFSET('Water Data'!$F$29,0,10*ROW('Water Data'!F149)))</f>
        <v/>
      </c>
      <c r="CD155" s="34" t="str">
        <f ca="1">+IF(OFFSET('Water Data'!$F$30,0,10*ROW('Water Data'!F149))="","",OFFSET('Water Data'!$F$30,0,10*ROW('Water Data'!F149)))</f>
        <v/>
      </c>
      <c r="CE155" s="34" t="str">
        <f ca="1">+IF(OFFSET('Water Data'!$G$28,0,10*ROW('Water Data'!G149))="","",OFFSET('Water Data'!$G$28,0,10*ROW('Water Data'!G149)))</f>
        <v/>
      </c>
      <c r="CF155" s="34" t="str">
        <f ca="1">+IF(OFFSET('Water Data'!$G$29,0,10*ROW('Water Data'!G149))="","",OFFSET('Water Data'!$G$29,0,10*ROW('Water Data'!G149)))</f>
        <v/>
      </c>
      <c r="CG155" s="34" t="str">
        <f ca="1">+IF(OFFSET('Water Data'!$G$30,0,10*ROW('Water Data'!G149))="","",OFFSET('Water Data'!$G$30,0,10*ROW('Water Data'!G149)))</f>
        <v/>
      </c>
      <c r="CH155" s="34" t="str">
        <f ca="1">+IF(OFFSET('Water Data'!$H$28,0,10*ROW('Water Data'!H149))="","",OFFSET('Water Data'!$H$28,0,10*ROW('Water Data'!H149)))</f>
        <v/>
      </c>
      <c r="CI155" s="34" t="str">
        <f ca="1">+IF(OFFSET('Water Data'!$H$29,0,10*ROW('Water Data'!H149))="","",OFFSET('Water Data'!$H$29,0,10*ROW('Water Data'!H149)))</f>
        <v/>
      </c>
      <c r="CJ155" s="34" t="str">
        <f ca="1">+IF(OFFSET('Water Data'!$H$30,0,10*ROW('Water Data'!H149))="","",OFFSET('Water Data'!$H$30,0,10*ROW('Water Data'!H149)))</f>
        <v/>
      </c>
      <c r="CK155" s="34" t="str">
        <f ca="1">+IF(OFFSET('Sanitation Data'!$C$29,0,10*ROW('Sanitation Data'!C149))="","",OFFSET('Sanitation Data'!$C$29,0,10*ROW('Sanitation Data'!C149)))</f>
        <v/>
      </c>
      <c r="CL155" s="34" t="str">
        <f ca="1">+IF(OFFSET('Sanitation Data'!$C$30,0,10*ROW('Sanitation Data'!C149))="","",OFFSET('Sanitation Data'!$C$30,0,10*ROW('Sanitation Data'!C149)))</f>
        <v/>
      </c>
      <c r="CM155" s="34" t="str">
        <f ca="1">+IF(OFFSET('Sanitation Data'!$C$31,0,10*ROW('Sanitation Data'!C149))="","",OFFSET('Sanitation Data'!$C$31,0,10*ROW('Sanitation Data'!C149)))</f>
        <v/>
      </c>
      <c r="CN155" s="34" t="str">
        <f ca="1">+IF(OFFSET('Sanitation Data'!$C$32,0,10*ROW('Sanitation Data'!C149))="","",OFFSET('Sanitation Data'!$C$32,0,10*ROW('Sanitation Data'!C149)))</f>
        <v/>
      </c>
      <c r="CO155" s="34" t="str">
        <f ca="1">+IF(OFFSET('Sanitation Data'!$C$33,0,10*ROW('Sanitation Data'!C149))="","",OFFSET('Sanitation Data'!$C$33,0,10*ROW('Sanitation Data'!C149)))</f>
        <v/>
      </c>
      <c r="CP155" s="34" t="str">
        <f ca="1">+IF(OFFSET('Sanitation Data'!$D$29,0,10*ROW('Sanitation Data'!D149))="","",OFFSET('Sanitation Data'!$D$29,0,10*ROW('Sanitation Data'!D149)))</f>
        <v/>
      </c>
      <c r="CQ155" s="34" t="str">
        <f ca="1">+IF(OFFSET('Sanitation Data'!$D$30,0,10*ROW('Sanitation Data'!D149))="","",OFFSET('Sanitation Data'!$D$30,0,10*ROW('Sanitation Data'!D149)))</f>
        <v/>
      </c>
      <c r="CR155" s="34" t="str">
        <f ca="1">+IF(OFFSET('Sanitation Data'!$D$31,0,10*ROW('Sanitation Data'!D149))="","",OFFSET('Sanitation Data'!$D$31,0,10*ROW('Sanitation Data'!D149)))</f>
        <v/>
      </c>
      <c r="CS155" s="34" t="str">
        <f ca="1">+IF(OFFSET('Sanitation Data'!$D$32,0,10*ROW('Sanitation Data'!D149))="","",OFFSET('Sanitation Data'!$D$32,0,10*ROW('Sanitation Data'!D149)))</f>
        <v/>
      </c>
      <c r="CT155" s="34" t="str">
        <f ca="1">+IF(OFFSET('Sanitation Data'!$D$33,0,10*ROW('Sanitation Data'!D149))="","",OFFSET('Sanitation Data'!$D$33,0,10*ROW('Sanitation Data'!D149)))</f>
        <v/>
      </c>
      <c r="CU155" s="34" t="str">
        <f ca="1">+IF(OFFSET('Sanitation Data'!$E$29,0,10*ROW('Sanitation Data'!E149))="","",OFFSET('Sanitation Data'!$E$29,0,10*ROW('Sanitation Data'!E149)))</f>
        <v/>
      </c>
      <c r="CV155" s="34" t="str">
        <f ca="1">+IF(OFFSET('Sanitation Data'!$E$30,0,10*ROW('Sanitation Data'!E149))="","",OFFSET('Sanitation Data'!$E$30,0,10*ROW('Sanitation Data'!E149)))</f>
        <v/>
      </c>
      <c r="CW155" s="34" t="str">
        <f ca="1">+IF(OFFSET('Sanitation Data'!$E$31,0,10*ROW('Sanitation Data'!E149))="","",OFFSET('Sanitation Data'!$E$31,0,10*ROW('Sanitation Data'!E149)))</f>
        <v/>
      </c>
      <c r="CX155" s="34" t="str">
        <f ca="1">+IF(OFFSET('Sanitation Data'!$E$32,0,10*ROW('Sanitation Data'!E149))="","",OFFSET('Sanitation Data'!$E$32,0,10*ROW('Sanitation Data'!E149)))</f>
        <v/>
      </c>
      <c r="CY155" s="34" t="str">
        <f ca="1">+IF(OFFSET('Sanitation Data'!$E$33,0,10*ROW('Sanitation Data'!E149))="","",OFFSET('Sanitation Data'!$E$33,0,10*ROW('Sanitation Data'!E149)))</f>
        <v/>
      </c>
      <c r="CZ155" s="34" t="str">
        <f ca="1">+IF(OFFSET('Sanitation Data'!$F$29,0,10*ROW('Sanitation Data'!F149))="","",OFFSET('Sanitation Data'!$F$29,0,10*ROW('Sanitation Data'!F149)))</f>
        <v/>
      </c>
      <c r="DA155" s="34" t="str">
        <f ca="1">+IF(OFFSET('Sanitation Data'!$F$30,0,10*ROW('Sanitation Data'!F149))="","",OFFSET('Sanitation Data'!$F$30,0,10*ROW('Sanitation Data'!F149)))</f>
        <v/>
      </c>
      <c r="DB155" s="34" t="str">
        <f ca="1">+IF(OFFSET('Sanitation Data'!$F$31,0,10*ROW('Sanitation Data'!F149))="","",OFFSET('Sanitation Data'!$F$31,0,10*ROW('Sanitation Data'!F149)))</f>
        <v/>
      </c>
      <c r="DC155" s="34" t="str">
        <f ca="1">+IF(OFFSET('Sanitation Data'!$F$32,0,10*ROW('Sanitation Data'!F149))="","",OFFSET('Sanitation Data'!$F$32,0,10*ROW('Sanitation Data'!F149)))</f>
        <v/>
      </c>
      <c r="DD155" s="34" t="str">
        <f ca="1">+IF(OFFSET('Sanitation Data'!$F$33,0,10*ROW('Sanitation Data'!F149))="","",OFFSET('Sanitation Data'!$F$33,0,10*ROW('Sanitation Data'!F149)))</f>
        <v/>
      </c>
      <c r="DE155" s="34" t="str">
        <f ca="1">+IF(OFFSET('Sanitation Data'!$G$29,0,10*ROW('Sanitation Data'!G149))="","",OFFSET('Sanitation Data'!$G$29,0,10*ROW('Sanitation Data'!G149)))</f>
        <v/>
      </c>
      <c r="DF155" s="34" t="str">
        <f ca="1">+IF(OFFSET('Sanitation Data'!$G$30,0,10*ROW('Sanitation Data'!G149))="","",OFFSET('Sanitation Data'!$G$30,0,10*ROW('Sanitation Data'!G149)))</f>
        <v/>
      </c>
      <c r="DG155" s="34" t="str">
        <f ca="1">+IF(OFFSET('Sanitation Data'!$G$31,0,10*ROW('Sanitation Data'!G149))="","",OFFSET('Sanitation Data'!$G$31,0,10*ROW('Sanitation Data'!G149)))</f>
        <v/>
      </c>
      <c r="DH155" s="34" t="str">
        <f ca="1">+IF(OFFSET('Sanitation Data'!$G$32,0,10*ROW('Sanitation Data'!G149))="","",OFFSET('Sanitation Data'!$G$32,0,10*ROW('Sanitation Data'!G149)))</f>
        <v/>
      </c>
      <c r="DI155" s="34" t="str">
        <f ca="1">+IF(OFFSET('Sanitation Data'!$G$33,0,10*ROW('Sanitation Data'!G149))="","",OFFSET('Sanitation Data'!$G$33,0,10*ROW('Sanitation Data'!G149)))</f>
        <v/>
      </c>
      <c r="DJ155" s="34" t="str">
        <f ca="1">+IF(OFFSET('Sanitation Data'!$H$29,0,10*ROW('Sanitation Data'!H149))="","",OFFSET('Sanitation Data'!$H$29,0,10*ROW('Sanitation Data'!H149)))</f>
        <v/>
      </c>
      <c r="DK155" s="34" t="str">
        <f ca="1">+IF(OFFSET('Sanitation Data'!$H$30,0,10*ROW('Sanitation Data'!H149))="","",OFFSET('Sanitation Data'!$H$30,0,10*ROW('Sanitation Data'!H149)))</f>
        <v/>
      </c>
      <c r="DL155" s="34" t="str">
        <f ca="1">+IF(OFFSET('Sanitation Data'!$H$31,0,10*ROW('Sanitation Data'!H149))="","",OFFSET('Sanitation Data'!$H$31,0,10*ROW('Sanitation Data'!H149)))</f>
        <v/>
      </c>
      <c r="DM155" s="34" t="str">
        <f ca="1">+IF(OFFSET('Sanitation Data'!$H$32,0,10*ROW('Sanitation Data'!H149))="","",OFFSET('Sanitation Data'!$H$32,0,10*ROW('Sanitation Data'!H149)))</f>
        <v/>
      </c>
      <c r="DN155" s="34" t="str">
        <f ca="1">+IF(OFFSET('Sanitation Data'!$H$33,0,10*ROW('Sanitation Data'!H149))="","",OFFSET('Sanitation Data'!$H$33,0,10*ROW('Sanitation Data'!H149)))</f>
        <v/>
      </c>
      <c r="DO155" s="34" t="str">
        <f ca="1">+IF(OFFSET('Hygiene Data'!$C$12,0,10*ROW('Hygiene Data'!C149))="","",OFFSET('Hygiene Data'!$C$12,0,10*ROW('Hygiene Data'!C149)))</f>
        <v/>
      </c>
      <c r="DP155" s="34" t="str">
        <f ca="1">+IF(OFFSET('Hygiene Data'!$C$13,0,10*ROW('Hygiene Data'!C149))="","",OFFSET('Hygiene Data'!$C$13,0,10*ROW('Hygiene Data'!C149)))</f>
        <v/>
      </c>
      <c r="DQ155" s="34" t="str">
        <f ca="1">+IF(OFFSET('Hygiene Data'!$C$14,0,10*ROW('Hygiene Data'!C149))="","",OFFSET('Hygiene Data'!$C$14,0,10*ROW('Hygiene Data'!C149)))</f>
        <v/>
      </c>
      <c r="DR155" s="34" t="str">
        <f ca="1">+IF(OFFSET('Hygiene Data'!$D$12,0,10*ROW('Hygiene Data'!D149))="","",OFFSET('Hygiene Data'!$D$12,0,10*ROW('Hygiene Data'!D149)))</f>
        <v/>
      </c>
      <c r="DS155" s="34" t="str">
        <f ca="1">+IF(OFFSET('Hygiene Data'!$D$13,0,10*ROW('Hygiene Data'!D149))="","",OFFSET('Hygiene Data'!$D$13,0,10*ROW('Hygiene Data'!D149)))</f>
        <v/>
      </c>
      <c r="DT155" s="34" t="str">
        <f ca="1">+IF(OFFSET('Hygiene Data'!$D$14,0,10*ROW('Hygiene Data'!D149))="","",OFFSET('Hygiene Data'!$D$14,0,10*ROW('Hygiene Data'!D149)))</f>
        <v/>
      </c>
      <c r="DU155" s="34" t="str">
        <f ca="1">+IF(OFFSET('Hygiene Data'!$E$12,0,10*ROW('Hygiene Data'!E149))="","",OFFSET('Hygiene Data'!$E$12,0,10*ROW('Hygiene Data'!E149)))</f>
        <v/>
      </c>
      <c r="DV155" s="34" t="str">
        <f ca="1">+IF(OFFSET('Hygiene Data'!$E$13,0,10*ROW('Hygiene Data'!E149))="","",OFFSET('Hygiene Data'!$E$13,0,10*ROW('Hygiene Data'!E149)))</f>
        <v/>
      </c>
      <c r="DW155" s="34" t="str">
        <f ca="1">+IF(OFFSET('Hygiene Data'!$E$14,0,10*ROW('Hygiene Data'!E149))="","",OFFSET('Hygiene Data'!$E$14,0,10*ROW('Hygiene Data'!E149)))</f>
        <v/>
      </c>
      <c r="DX155" s="34" t="str">
        <f ca="1">+IF(OFFSET('Hygiene Data'!$F$12,0,10*ROW('Hygiene Data'!F149))="","",OFFSET('Hygiene Data'!$F$12,0,10*ROW('Hygiene Data'!F149)))</f>
        <v/>
      </c>
      <c r="DY155" s="34" t="str">
        <f ca="1">+IF(OFFSET('Hygiene Data'!$F$13,0,10*ROW('Hygiene Data'!F149))="","",OFFSET('Hygiene Data'!$F$13,0,10*ROW('Hygiene Data'!F149)))</f>
        <v/>
      </c>
      <c r="DZ155" s="34" t="str">
        <f ca="1">+IF(OFFSET('Hygiene Data'!$F$14,0,10*ROW('Hygiene Data'!F149))="","",OFFSET('Hygiene Data'!$F$14,0,10*ROW('Hygiene Data'!F149)))</f>
        <v/>
      </c>
      <c r="EA155" s="34" t="str">
        <f ca="1">+IF(OFFSET('Hygiene Data'!$G$12,0,10*ROW('Hygiene Data'!G149))="","",OFFSET('Hygiene Data'!$G$12,0,10*ROW('Hygiene Data'!G149)))</f>
        <v/>
      </c>
      <c r="EB155" s="34" t="str">
        <f ca="1">+IF(OFFSET('Hygiene Data'!$G$13,0,10*ROW('Hygiene Data'!G149))="","",OFFSET('Hygiene Data'!$G$13,0,10*ROW('Hygiene Data'!G149)))</f>
        <v/>
      </c>
      <c r="EC155" s="34" t="str">
        <f ca="1">+IF(OFFSET('Hygiene Data'!$G$14,0,10*ROW('Hygiene Data'!G149))="","",OFFSET('Hygiene Data'!$G$14,0,10*ROW('Hygiene Data'!G149)))</f>
        <v/>
      </c>
      <c r="ED155" s="34" t="str">
        <f ca="1">+IF(OFFSET('Hygiene Data'!$H$12,0,10*ROW('Hygiene Data'!H149))="","",OFFSET('Hygiene Data'!$H$12,0,10*ROW('Hygiene Data'!H149)))</f>
        <v/>
      </c>
      <c r="EE155" s="34" t="str">
        <f ca="1">+IF(OFFSET('Hygiene Data'!$H$13,0,10*ROW('Hygiene Data'!H149))="","",OFFSET('Hygiene Data'!$H$13,0,10*ROW('Hygiene Data'!H149)))</f>
        <v/>
      </c>
      <c r="EF155" s="34" t="str">
        <f ca="1">+IF(OFFSET('Hygiene Data'!$H$14,0,10*ROW('Hygiene Data'!H149))="","",OFFSET('Hygiene Data'!$H$14,0,10*ROW('Hygiene Data'!H149)))</f>
        <v/>
      </c>
    </row>
    <row r="156" spans="1:136" x14ac:dyDescent="0.25">
      <c r="A156" s="57" t="str">
        <f ca="1">+IF(OFFSET('Water Data'!$B$1,0,10*ROW('Water Data'!B153))="","",OFFSET('Water Data'!$B$1,0,10*ROW('Water Data'!B153)))</f>
        <v/>
      </c>
      <c r="B156" s="57" t="str">
        <f ca="1">+IF(OFFSET('Water Data'!$A$3,0,10*ROW('Water Data'!A153))="","",OFFSET('Water Data'!$A$3,0,10*ROW('Water Data'!A153)))</f>
        <v/>
      </c>
      <c r="C156" s="57" t="str">
        <f ca="1">+IF(OFFSET('Water Data'!$C$3,0,10*ROW('Water Data'!C153))="","",OFFSET('Water Data'!$C$3,0,10*ROW('Water Data'!C153)))</f>
        <v/>
      </c>
      <c r="D156" s="249" t="e">
        <f ca="1">+IF(AND(ISNUMBER(OFFSET('Water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9" t="e">
        <f ca="1">+IF(AND(ISNUMBER(OFFSET('Water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9" t="e">
        <f ca="1">+IF(AND(ISNUMBER(OFFSET('Water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9" t="e">
        <f ca="1">+IF(AND(ISNUMBER(OFFSET('Water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9" t="e">
        <f ca="1">+IF(AND(ISNUMBER(OFFSET('Water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9" t="e">
        <f ca="1">+IF(AND(ISNUMBER(OFFSET('Water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9" t="e">
        <f ca="1">+IF(AND(ISNUMBER(OFFSET('Water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9" t="e">
        <f ca="1">+IF(AND(ISNUMBER(OFFSET('Water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9" t="e">
        <f ca="1">+IF(AND(ISNUMBER(OFFSET('Water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9" t="e">
        <f ca="1">+IF(AND(ISNUMBER(OFFSET('Water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9" t="e">
        <f ca="1">+IF(AND(ISNUMBER(OFFSET('Water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9" t="e">
        <f ca="1">+IF(AND(ISNUMBER(OFFSET('Water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9" t="e">
        <f ca="1">+IF(AND(ISNUMBER(OFFSET('Water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9" t="e">
        <f ca="1">+IF(AND(ISNUMBER(OFFSET('Water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9" t="e">
        <f ca="1">+IF(AND(ISNUMBER(OFFSET('Water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9" t="e">
        <f ca="1">+IF(AND(ISNUMBER(OFFSET('Water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9" t="e">
        <f ca="1">+IF(AND(ISNUMBER(OFFSET('Water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9" t="e">
        <f ca="1">+IF(AND(ISNUMBER(OFFSET('Water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0" t="e">
        <f ca="1">+IF(AND(ISNUMBER(OFFSET('Sanitation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0" t="e">
        <f ca="1">+IF(AND(ISNUMBER(OFFSET('Sanitation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0" t="e">
        <f ca="1">+IF(AND(ISNUMBER(OFFSET('Sanitation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0" t="e">
        <f ca="1">+IF(AND(ISNUMBER(OFFSET('Sanitation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0" t="e">
        <f ca="1">+IF(AND(ISNUMBER(OFFSET('Sanitation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0" t="e">
        <f ca="1">+IF(AND(ISNUMBER(OFFSET('Sanitation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0" t="e">
        <f ca="1">+IF(AND(ISNUMBER(OFFSET('Sanitation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0" t="e">
        <f ca="1">+IF(AND(ISNUMBER(OFFSET('Sanitation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0" t="e">
        <f ca="1">+IF(AND(ISNUMBER(OFFSET('Sanitation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0" t="e">
        <f ca="1">+IF(AND(ISNUMBER(OFFSET('Sanitation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0" t="e">
        <f ca="1">+IF(AND(ISNUMBER(OFFSET('Sanitation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0" t="e">
        <f ca="1">+IF(AND(ISNUMBER(OFFSET('Sanitation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0" t="e">
        <f ca="1">+IF(AND(ISNUMBER(OFFSET('Sanitation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0" t="e">
        <f ca="1">+IF(AND(ISNUMBER(OFFSET('Sanitation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0" t="e">
        <f ca="1">+IF(AND(ISNUMBER(OFFSET('Sanitation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0" t="e">
        <f ca="1">+IF(AND(ISNUMBER(OFFSET('Sanitation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0" t="e">
        <f ca="1">+IF(AND(ISNUMBER(OFFSET('Sanitation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0" t="e">
        <f ca="1">+IF(AND(ISNUMBER(OFFSET('Sanitation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0" t="e">
        <f ca="1">+IF(AND(ISNUMBER(OFFSET('Sanitation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0" t="e">
        <f ca="1">+IF(AND(ISNUMBER(OFFSET('Sanitation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0" t="e">
        <f ca="1">+IF(AND(ISNUMBER(OFFSET('Sanitation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0" t="e">
        <f ca="1">+IF(AND(ISNUMBER(OFFSET('Sanitation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0" t="e">
        <f ca="1">+IF(AND(ISNUMBER(OFFSET('Sanitation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0" t="e">
        <f ca="1">+IF(AND(ISNUMBER(OFFSET('Sanitation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0" t="e">
        <f ca="1">+IF(AND(ISNUMBER(OFFSET('Sanitation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0" t="e">
        <f ca="1">+IF(AND(ISNUMBER(OFFSET('Sanitation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0" t="e">
        <f ca="1">+IF(AND(ISNUMBER(OFFSET('Sanitation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0" t="e">
        <f ca="1">+IF(AND(ISNUMBER(OFFSET('Sanitation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0" t="e">
        <f ca="1">+IF(AND(ISNUMBER(OFFSET('Sanitation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0" t="e">
        <f ca="1">+IF(AND(ISNUMBER(OFFSET('Sanitation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1" t="e">
        <f ca="1">+IF(AND(ISNUMBER(OFFSET('Hygiene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1" t="e">
        <f ca="1">+IF(AND(ISNUMBER(OFFSET('Hygiene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1" t="e">
        <f ca="1">+IF(AND(ISNUMBER(OFFSET('Hygiene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1" t="e">
        <f ca="1">+IF(AND(ISNUMBER(OFFSET('Hygiene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1" t="e">
        <f ca="1">+IF(AND(ISNUMBER(OFFSET('Hygiene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1" t="e">
        <f ca="1">+IF(AND(ISNUMBER(OFFSET('Hygiene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1" t="e">
        <f ca="1">+IF(AND(ISNUMBER(OFFSET('Hygiene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1" t="e">
        <f ca="1">+IF(AND(ISNUMBER(OFFSET('Hygiene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1" t="e">
        <f ca="1">+IF(AND(ISNUMBER(OFFSET('Hygiene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1" t="e">
        <f ca="1">+IF(AND(ISNUMBER(OFFSET('Hygiene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1" t="e">
        <f ca="1">+IF(AND(ISNUMBER(OFFSET('Hygiene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1" t="e">
        <f ca="1">+IF(AND(ISNUMBER(OFFSET('Hygiene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1" t="e">
        <f ca="1">+IF(AND(ISNUMBER(OFFSET('Hygiene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1" t="e">
        <f ca="1">+IF(AND(ISNUMBER(OFFSET('Hygiene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1" t="e">
        <f ca="1">+IF(AND(ISNUMBER(OFFSET('Hygiene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1" t="e">
        <f ca="1">+IF(AND(ISNUMBER(OFFSET('Hygiene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1" t="e">
        <f ca="1">+IF(AND(ISNUMBER(OFFSET('Hygiene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1" t="e">
        <f ca="1">+IF(AND(ISNUMBER(OFFSET('Hygiene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1">+IF(OFFSET('Water Data'!$C$28,0,10*ROW('Water Data'!C150))="","",OFFSET('Water Data'!$C$28,0,10*ROW('Water Data'!C150)))</f>
        <v/>
      </c>
      <c r="BT156" s="34" t="str">
        <f ca="1">+IF(OFFSET('Water Data'!$C$29,0,10*ROW('Water Data'!C150))="","",OFFSET('Water Data'!$C$29,0,10*ROW('Water Data'!C150)))</f>
        <v/>
      </c>
      <c r="BU156" s="34" t="str">
        <f ca="1">+IF(OFFSET('Water Data'!$C$30,0,10*ROW('Water Data'!C150))="","",OFFSET('Water Data'!$C$30,0,10*ROW('Water Data'!C150)))</f>
        <v/>
      </c>
      <c r="BV156" s="34" t="str">
        <f ca="1">+IF(OFFSET('Water Data'!$D$28,0,10*ROW('Water Data'!D150))="","",OFFSET('Water Data'!$D$28,0,10*ROW('Water Data'!D150)))</f>
        <v/>
      </c>
      <c r="BW156" s="34" t="str">
        <f ca="1">+IF(OFFSET('Water Data'!$D$29,0,10*ROW('Water Data'!D150))="","",OFFSET('Water Data'!$D$29,0,10*ROW('Water Data'!D150)))</f>
        <v/>
      </c>
      <c r="BX156" s="34" t="str">
        <f ca="1">+IF(OFFSET('Water Data'!$D$30,0,10*ROW('Water Data'!D150))="","",OFFSET('Water Data'!$D$30,0,10*ROW('Water Data'!D150)))</f>
        <v/>
      </c>
      <c r="BY156" s="34" t="str">
        <f ca="1">+IF(OFFSET('Water Data'!$E$28,0,10*ROW('Water Data'!E150))="","",OFFSET('Water Data'!$E$28,0,10*ROW('Water Data'!E150)))</f>
        <v/>
      </c>
      <c r="BZ156" s="34" t="str">
        <f ca="1">+IF(OFFSET('Water Data'!$E$29,0,10*ROW('Water Data'!E150))="","",OFFSET('Water Data'!$E$29,0,10*ROW('Water Data'!E150)))</f>
        <v/>
      </c>
      <c r="CA156" s="34" t="str">
        <f ca="1">+IF(OFFSET('Water Data'!$E$30,0,10*ROW('Water Data'!E150))="","",OFFSET('Water Data'!$E$30,0,10*ROW('Water Data'!E150)))</f>
        <v/>
      </c>
      <c r="CB156" s="34" t="str">
        <f ca="1">+IF(OFFSET('Water Data'!$F$28,0,10*ROW('Water Data'!F150))="","",OFFSET('Water Data'!$F$28,0,10*ROW('Water Data'!F150)))</f>
        <v/>
      </c>
      <c r="CC156" s="34" t="str">
        <f ca="1">+IF(OFFSET('Water Data'!$F$29,0,10*ROW('Water Data'!F150))="","",OFFSET('Water Data'!$F$29,0,10*ROW('Water Data'!F150)))</f>
        <v/>
      </c>
      <c r="CD156" s="34" t="str">
        <f ca="1">+IF(OFFSET('Water Data'!$F$30,0,10*ROW('Water Data'!F150))="","",OFFSET('Water Data'!$F$30,0,10*ROW('Water Data'!F150)))</f>
        <v/>
      </c>
      <c r="CE156" s="34" t="str">
        <f ca="1">+IF(OFFSET('Water Data'!$G$28,0,10*ROW('Water Data'!G150))="","",OFFSET('Water Data'!$G$28,0,10*ROW('Water Data'!G150)))</f>
        <v/>
      </c>
      <c r="CF156" s="34" t="str">
        <f ca="1">+IF(OFFSET('Water Data'!$G$29,0,10*ROW('Water Data'!G150))="","",OFFSET('Water Data'!$G$29,0,10*ROW('Water Data'!G150)))</f>
        <v/>
      </c>
      <c r="CG156" s="34" t="str">
        <f ca="1">+IF(OFFSET('Water Data'!$G$30,0,10*ROW('Water Data'!G150))="","",OFFSET('Water Data'!$G$30,0,10*ROW('Water Data'!G150)))</f>
        <v/>
      </c>
      <c r="CH156" s="34" t="str">
        <f ca="1">+IF(OFFSET('Water Data'!$H$28,0,10*ROW('Water Data'!H150))="","",OFFSET('Water Data'!$H$28,0,10*ROW('Water Data'!H150)))</f>
        <v/>
      </c>
      <c r="CI156" s="34" t="str">
        <f ca="1">+IF(OFFSET('Water Data'!$H$29,0,10*ROW('Water Data'!H150))="","",OFFSET('Water Data'!$H$29,0,10*ROW('Water Data'!H150)))</f>
        <v/>
      </c>
      <c r="CJ156" s="34" t="str">
        <f ca="1">+IF(OFFSET('Water Data'!$H$30,0,10*ROW('Water Data'!H150))="","",OFFSET('Water Data'!$H$30,0,10*ROW('Water Data'!H150)))</f>
        <v/>
      </c>
      <c r="CK156" s="34" t="str">
        <f ca="1">+IF(OFFSET('Sanitation Data'!$C$29,0,10*ROW('Sanitation Data'!C150))="","",OFFSET('Sanitation Data'!$C$29,0,10*ROW('Sanitation Data'!C150)))</f>
        <v/>
      </c>
      <c r="CL156" s="34" t="str">
        <f ca="1">+IF(OFFSET('Sanitation Data'!$C$30,0,10*ROW('Sanitation Data'!C150))="","",OFFSET('Sanitation Data'!$C$30,0,10*ROW('Sanitation Data'!C150)))</f>
        <v/>
      </c>
      <c r="CM156" s="34" t="str">
        <f ca="1">+IF(OFFSET('Sanitation Data'!$C$31,0,10*ROW('Sanitation Data'!C150))="","",OFFSET('Sanitation Data'!$C$31,0,10*ROW('Sanitation Data'!C150)))</f>
        <v/>
      </c>
      <c r="CN156" s="34" t="str">
        <f ca="1">+IF(OFFSET('Sanitation Data'!$C$32,0,10*ROW('Sanitation Data'!C150))="","",OFFSET('Sanitation Data'!$C$32,0,10*ROW('Sanitation Data'!C150)))</f>
        <v/>
      </c>
      <c r="CO156" s="34" t="str">
        <f ca="1">+IF(OFFSET('Sanitation Data'!$C$33,0,10*ROW('Sanitation Data'!C150))="","",OFFSET('Sanitation Data'!$C$33,0,10*ROW('Sanitation Data'!C150)))</f>
        <v/>
      </c>
      <c r="CP156" s="34" t="str">
        <f ca="1">+IF(OFFSET('Sanitation Data'!$D$29,0,10*ROW('Sanitation Data'!D150))="","",OFFSET('Sanitation Data'!$D$29,0,10*ROW('Sanitation Data'!D150)))</f>
        <v/>
      </c>
      <c r="CQ156" s="34" t="str">
        <f ca="1">+IF(OFFSET('Sanitation Data'!$D$30,0,10*ROW('Sanitation Data'!D150))="","",OFFSET('Sanitation Data'!$D$30,0,10*ROW('Sanitation Data'!D150)))</f>
        <v/>
      </c>
      <c r="CR156" s="34" t="str">
        <f ca="1">+IF(OFFSET('Sanitation Data'!$D$31,0,10*ROW('Sanitation Data'!D150))="","",OFFSET('Sanitation Data'!$D$31,0,10*ROW('Sanitation Data'!D150)))</f>
        <v/>
      </c>
      <c r="CS156" s="34" t="str">
        <f ca="1">+IF(OFFSET('Sanitation Data'!$D$32,0,10*ROW('Sanitation Data'!D150))="","",OFFSET('Sanitation Data'!$D$32,0,10*ROW('Sanitation Data'!D150)))</f>
        <v/>
      </c>
      <c r="CT156" s="34" t="str">
        <f ca="1">+IF(OFFSET('Sanitation Data'!$D$33,0,10*ROW('Sanitation Data'!D150))="","",OFFSET('Sanitation Data'!$D$33,0,10*ROW('Sanitation Data'!D150)))</f>
        <v/>
      </c>
      <c r="CU156" s="34" t="str">
        <f ca="1">+IF(OFFSET('Sanitation Data'!$E$29,0,10*ROW('Sanitation Data'!E150))="","",OFFSET('Sanitation Data'!$E$29,0,10*ROW('Sanitation Data'!E150)))</f>
        <v/>
      </c>
      <c r="CV156" s="34" t="str">
        <f ca="1">+IF(OFFSET('Sanitation Data'!$E$30,0,10*ROW('Sanitation Data'!E150))="","",OFFSET('Sanitation Data'!$E$30,0,10*ROW('Sanitation Data'!E150)))</f>
        <v/>
      </c>
      <c r="CW156" s="34" t="str">
        <f ca="1">+IF(OFFSET('Sanitation Data'!$E$31,0,10*ROW('Sanitation Data'!E150))="","",OFFSET('Sanitation Data'!$E$31,0,10*ROW('Sanitation Data'!E150)))</f>
        <v/>
      </c>
      <c r="CX156" s="34" t="str">
        <f ca="1">+IF(OFFSET('Sanitation Data'!$E$32,0,10*ROW('Sanitation Data'!E150))="","",OFFSET('Sanitation Data'!$E$32,0,10*ROW('Sanitation Data'!E150)))</f>
        <v/>
      </c>
      <c r="CY156" s="34" t="str">
        <f ca="1">+IF(OFFSET('Sanitation Data'!$E$33,0,10*ROW('Sanitation Data'!E150))="","",OFFSET('Sanitation Data'!$E$33,0,10*ROW('Sanitation Data'!E150)))</f>
        <v/>
      </c>
      <c r="CZ156" s="34" t="str">
        <f ca="1">+IF(OFFSET('Sanitation Data'!$F$29,0,10*ROW('Sanitation Data'!F150))="","",OFFSET('Sanitation Data'!$F$29,0,10*ROW('Sanitation Data'!F150)))</f>
        <v/>
      </c>
      <c r="DA156" s="34" t="str">
        <f ca="1">+IF(OFFSET('Sanitation Data'!$F$30,0,10*ROW('Sanitation Data'!F150))="","",OFFSET('Sanitation Data'!$F$30,0,10*ROW('Sanitation Data'!F150)))</f>
        <v/>
      </c>
      <c r="DB156" s="34" t="str">
        <f ca="1">+IF(OFFSET('Sanitation Data'!$F$31,0,10*ROW('Sanitation Data'!F150))="","",OFFSET('Sanitation Data'!$F$31,0,10*ROW('Sanitation Data'!F150)))</f>
        <v/>
      </c>
      <c r="DC156" s="34" t="str">
        <f ca="1">+IF(OFFSET('Sanitation Data'!$F$32,0,10*ROW('Sanitation Data'!F150))="","",OFFSET('Sanitation Data'!$F$32,0,10*ROW('Sanitation Data'!F150)))</f>
        <v/>
      </c>
      <c r="DD156" s="34" t="str">
        <f ca="1">+IF(OFFSET('Sanitation Data'!$F$33,0,10*ROW('Sanitation Data'!F150))="","",OFFSET('Sanitation Data'!$F$33,0,10*ROW('Sanitation Data'!F150)))</f>
        <v/>
      </c>
      <c r="DE156" s="34" t="str">
        <f ca="1">+IF(OFFSET('Sanitation Data'!$G$29,0,10*ROW('Sanitation Data'!G150))="","",OFFSET('Sanitation Data'!$G$29,0,10*ROW('Sanitation Data'!G150)))</f>
        <v/>
      </c>
      <c r="DF156" s="34" t="str">
        <f ca="1">+IF(OFFSET('Sanitation Data'!$G$30,0,10*ROW('Sanitation Data'!G150))="","",OFFSET('Sanitation Data'!$G$30,0,10*ROW('Sanitation Data'!G150)))</f>
        <v/>
      </c>
      <c r="DG156" s="34" t="str">
        <f ca="1">+IF(OFFSET('Sanitation Data'!$G$31,0,10*ROW('Sanitation Data'!G150))="","",OFFSET('Sanitation Data'!$G$31,0,10*ROW('Sanitation Data'!G150)))</f>
        <v/>
      </c>
      <c r="DH156" s="34" t="str">
        <f ca="1">+IF(OFFSET('Sanitation Data'!$G$32,0,10*ROW('Sanitation Data'!G150))="","",OFFSET('Sanitation Data'!$G$32,0,10*ROW('Sanitation Data'!G150)))</f>
        <v/>
      </c>
      <c r="DI156" s="34" t="str">
        <f ca="1">+IF(OFFSET('Sanitation Data'!$G$33,0,10*ROW('Sanitation Data'!G150))="","",OFFSET('Sanitation Data'!$G$33,0,10*ROW('Sanitation Data'!G150)))</f>
        <v/>
      </c>
      <c r="DJ156" s="34" t="str">
        <f ca="1">+IF(OFFSET('Sanitation Data'!$H$29,0,10*ROW('Sanitation Data'!H150))="","",OFFSET('Sanitation Data'!$H$29,0,10*ROW('Sanitation Data'!H150)))</f>
        <v/>
      </c>
      <c r="DK156" s="34" t="str">
        <f ca="1">+IF(OFFSET('Sanitation Data'!$H$30,0,10*ROW('Sanitation Data'!H150))="","",OFFSET('Sanitation Data'!$H$30,0,10*ROW('Sanitation Data'!H150)))</f>
        <v/>
      </c>
      <c r="DL156" s="34" t="str">
        <f ca="1">+IF(OFFSET('Sanitation Data'!$H$31,0,10*ROW('Sanitation Data'!H150))="","",OFFSET('Sanitation Data'!$H$31,0,10*ROW('Sanitation Data'!H150)))</f>
        <v/>
      </c>
      <c r="DM156" s="34" t="str">
        <f ca="1">+IF(OFFSET('Sanitation Data'!$H$32,0,10*ROW('Sanitation Data'!H150))="","",OFFSET('Sanitation Data'!$H$32,0,10*ROW('Sanitation Data'!H150)))</f>
        <v/>
      </c>
      <c r="DN156" s="34" t="str">
        <f ca="1">+IF(OFFSET('Sanitation Data'!$H$33,0,10*ROW('Sanitation Data'!H150))="","",OFFSET('Sanitation Data'!$H$33,0,10*ROW('Sanitation Data'!H150)))</f>
        <v/>
      </c>
      <c r="DO156" s="34" t="str">
        <f ca="1">+IF(OFFSET('Hygiene Data'!$C$12,0,10*ROW('Hygiene Data'!C150))="","",OFFSET('Hygiene Data'!$C$12,0,10*ROW('Hygiene Data'!C150)))</f>
        <v/>
      </c>
      <c r="DP156" s="34" t="str">
        <f ca="1">+IF(OFFSET('Hygiene Data'!$C$13,0,10*ROW('Hygiene Data'!C150))="","",OFFSET('Hygiene Data'!$C$13,0,10*ROW('Hygiene Data'!C150)))</f>
        <v/>
      </c>
      <c r="DQ156" s="34" t="str">
        <f ca="1">+IF(OFFSET('Hygiene Data'!$C$14,0,10*ROW('Hygiene Data'!C150))="","",OFFSET('Hygiene Data'!$C$14,0,10*ROW('Hygiene Data'!C150)))</f>
        <v/>
      </c>
      <c r="DR156" s="34" t="str">
        <f ca="1">+IF(OFFSET('Hygiene Data'!$D$12,0,10*ROW('Hygiene Data'!D150))="","",OFFSET('Hygiene Data'!$D$12,0,10*ROW('Hygiene Data'!D150)))</f>
        <v/>
      </c>
      <c r="DS156" s="34" t="str">
        <f ca="1">+IF(OFFSET('Hygiene Data'!$D$13,0,10*ROW('Hygiene Data'!D150))="","",OFFSET('Hygiene Data'!$D$13,0,10*ROW('Hygiene Data'!D150)))</f>
        <v/>
      </c>
      <c r="DT156" s="34" t="str">
        <f ca="1">+IF(OFFSET('Hygiene Data'!$D$14,0,10*ROW('Hygiene Data'!D150))="","",OFFSET('Hygiene Data'!$D$14,0,10*ROW('Hygiene Data'!D150)))</f>
        <v/>
      </c>
      <c r="DU156" s="34" t="str">
        <f ca="1">+IF(OFFSET('Hygiene Data'!$E$12,0,10*ROW('Hygiene Data'!E150))="","",OFFSET('Hygiene Data'!$E$12,0,10*ROW('Hygiene Data'!E150)))</f>
        <v/>
      </c>
      <c r="DV156" s="34" t="str">
        <f ca="1">+IF(OFFSET('Hygiene Data'!$E$13,0,10*ROW('Hygiene Data'!E150))="","",OFFSET('Hygiene Data'!$E$13,0,10*ROW('Hygiene Data'!E150)))</f>
        <v/>
      </c>
      <c r="DW156" s="34" t="str">
        <f ca="1">+IF(OFFSET('Hygiene Data'!$E$14,0,10*ROW('Hygiene Data'!E150))="","",OFFSET('Hygiene Data'!$E$14,0,10*ROW('Hygiene Data'!E150)))</f>
        <v/>
      </c>
      <c r="DX156" s="34" t="str">
        <f ca="1">+IF(OFFSET('Hygiene Data'!$F$12,0,10*ROW('Hygiene Data'!F150))="","",OFFSET('Hygiene Data'!$F$12,0,10*ROW('Hygiene Data'!F150)))</f>
        <v/>
      </c>
      <c r="DY156" s="34" t="str">
        <f ca="1">+IF(OFFSET('Hygiene Data'!$F$13,0,10*ROW('Hygiene Data'!F150))="","",OFFSET('Hygiene Data'!$F$13,0,10*ROW('Hygiene Data'!F150)))</f>
        <v/>
      </c>
      <c r="DZ156" s="34" t="str">
        <f ca="1">+IF(OFFSET('Hygiene Data'!$F$14,0,10*ROW('Hygiene Data'!F150))="","",OFFSET('Hygiene Data'!$F$14,0,10*ROW('Hygiene Data'!F150)))</f>
        <v/>
      </c>
      <c r="EA156" s="34" t="str">
        <f ca="1">+IF(OFFSET('Hygiene Data'!$G$12,0,10*ROW('Hygiene Data'!G150))="","",OFFSET('Hygiene Data'!$G$12,0,10*ROW('Hygiene Data'!G150)))</f>
        <v/>
      </c>
      <c r="EB156" s="34" t="str">
        <f ca="1">+IF(OFFSET('Hygiene Data'!$G$13,0,10*ROW('Hygiene Data'!G150))="","",OFFSET('Hygiene Data'!$G$13,0,10*ROW('Hygiene Data'!G150)))</f>
        <v/>
      </c>
      <c r="EC156" s="34" t="str">
        <f ca="1">+IF(OFFSET('Hygiene Data'!$G$14,0,10*ROW('Hygiene Data'!G150))="","",OFFSET('Hygiene Data'!$G$14,0,10*ROW('Hygiene Data'!G150)))</f>
        <v/>
      </c>
      <c r="ED156" s="34" t="str">
        <f ca="1">+IF(OFFSET('Hygiene Data'!$H$12,0,10*ROW('Hygiene Data'!H150))="","",OFFSET('Hygiene Data'!$H$12,0,10*ROW('Hygiene Data'!H150)))</f>
        <v/>
      </c>
      <c r="EE156" s="34" t="str">
        <f ca="1">+IF(OFFSET('Hygiene Data'!$H$13,0,10*ROW('Hygiene Data'!H150))="","",OFFSET('Hygiene Data'!$H$13,0,10*ROW('Hygiene Data'!H150)))</f>
        <v/>
      </c>
      <c r="EF156" s="34" t="str">
        <f ca="1">+IF(OFFSET('Hygiene Data'!$H$14,0,10*ROW('Hygiene Data'!H150))="","",OFFSET('Hygiene Data'!$H$14,0,10*ROW('Hygiene Data'!H150)))</f>
        <v/>
      </c>
    </row>
    <row r="157" spans="1:136" x14ac:dyDescent="0.25">
      <c r="A157" s="57" t="str">
        <f ca="1">+IF(OFFSET('Water Data'!$B$1,0,10*ROW('Water Data'!B154))="","",OFFSET('Water Data'!$B$1,0,10*ROW('Water Data'!B154)))</f>
        <v/>
      </c>
      <c r="B157" s="57" t="str">
        <f ca="1">+IF(OFFSET('Water Data'!$A$3,0,10*ROW('Water Data'!A154))="","",OFFSET('Water Data'!$A$3,0,10*ROW('Water Data'!A154)))</f>
        <v/>
      </c>
      <c r="C157" s="57" t="str">
        <f ca="1">+IF(OFFSET('Water Data'!$C$3,0,10*ROW('Water Data'!C154))="","",OFFSET('Water Data'!$C$3,0,10*ROW('Water Data'!C154)))</f>
        <v/>
      </c>
      <c r="D157" s="249" t="e">
        <f ca="1">+IF(AND(ISNUMBER(OFFSET('Water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9" t="e">
        <f ca="1">+IF(AND(ISNUMBER(OFFSET('Water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9" t="e">
        <f ca="1">+IF(AND(ISNUMBER(OFFSET('Water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9" t="e">
        <f ca="1">+IF(AND(ISNUMBER(OFFSET('Water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9" t="e">
        <f ca="1">+IF(AND(ISNUMBER(OFFSET('Water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9" t="e">
        <f ca="1">+IF(AND(ISNUMBER(OFFSET('Water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9" t="e">
        <f ca="1">+IF(AND(ISNUMBER(OFFSET('Water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9" t="e">
        <f ca="1">+IF(AND(ISNUMBER(OFFSET('Water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9" t="e">
        <f ca="1">+IF(AND(ISNUMBER(OFFSET('Water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9" t="e">
        <f ca="1">+IF(AND(ISNUMBER(OFFSET('Water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9" t="e">
        <f ca="1">+IF(AND(ISNUMBER(OFFSET('Water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9" t="e">
        <f ca="1">+IF(AND(ISNUMBER(OFFSET('Water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9" t="e">
        <f ca="1">+IF(AND(ISNUMBER(OFFSET('Water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9" t="e">
        <f ca="1">+IF(AND(ISNUMBER(OFFSET('Water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9" t="e">
        <f ca="1">+IF(AND(ISNUMBER(OFFSET('Water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9" t="e">
        <f ca="1">+IF(AND(ISNUMBER(OFFSET('Water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9" t="e">
        <f ca="1">+IF(AND(ISNUMBER(OFFSET('Water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9" t="e">
        <f ca="1">+IF(AND(ISNUMBER(OFFSET('Water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0" t="e">
        <f ca="1">+IF(AND(ISNUMBER(OFFSET('Sanitation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0" t="e">
        <f ca="1">+IF(AND(ISNUMBER(OFFSET('Sanitation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0" t="e">
        <f ca="1">+IF(AND(ISNUMBER(OFFSET('Sanitation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0" t="e">
        <f ca="1">+IF(AND(ISNUMBER(OFFSET('Sanitation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0" t="e">
        <f ca="1">+IF(AND(ISNUMBER(OFFSET('Sanitation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0" t="e">
        <f ca="1">+IF(AND(ISNUMBER(OFFSET('Sanitation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0" t="e">
        <f ca="1">+IF(AND(ISNUMBER(OFFSET('Sanitation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0" t="e">
        <f ca="1">+IF(AND(ISNUMBER(OFFSET('Sanitation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0" t="e">
        <f ca="1">+IF(AND(ISNUMBER(OFFSET('Sanitation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0" t="e">
        <f ca="1">+IF(AND(ISNUMBER(OFFSET('Sanitation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0" t="e">
        <f ca="1">+IF(AND(ISNUMBER(OFFSET('Sanitation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0" t="e">
        <f ca="1">+IF(AND(ISNUMBER(OFFSET('Sanitation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0" t="e">
        <f ca="1">+IF(AND(ISNUMBER(OFFSET('Sanitation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0" t="e">
        <f ca="1">+IF(AND(ISNUMBER(OFFSET('Sanitation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0" t="e">
        <f ca="1">+IF(AND(ISNUMBER(OFFSET('Sanitation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0" t="e">
        <f ca="1">+IF(AND(ISNUMBER(OFFSET('Sanitation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0" t="e">
        <f ca="1">+IF(AND(ISNUMBER(OFFSET('Sanitation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0" t="e">
        <f ca="1">+IF(AND(ISNUMBER(OFFSET('Sanitation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0" t="e">
        <f ca="1">+IF(AND(ISNUMBER(OFFSET('Sanitation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0" t="e">
        <f ca="1">+IF(AND(ISNUMBER(OFFSET('Sanitation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0" t="e">
        <f ca="1">+IF(AND(ISNUMBER(OFFSET('Sanitation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0" t="e">
        <f ca="1">+IF(AND(ISNUMBER(OFFSET('Sanitation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0" t="e">
        <f ca="1">+IF(AND(ISNUMBER(OFFSET('Sanitation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0" t="e">
        <f ca="1">+IF(AND(ISNUMBER(OFFSET('Sanitation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0" t="e">
        <f ca="1">+IF(AND(ISNUMBER(OFFSET('Sanitation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0" t="e">
        <f ca="1">+IF(AND(ISNUMBER(OFFSET('Sanitation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0" t="e">
        <f ca="1">+IF(AND(ISNUMBER(OFFSET('Sanitation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0" t="e">
        <f ca="1">+IF(AND(ISNUMBER(OFFSET('Sanitation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0" t="e">
        <f ca="1">+IF(AND(ISNUMBER(OFFSET('Sanitation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0" t="e">
        <f ca="1">+IF(AND(ISNUMBER(OFFSET('Sanitation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1" t="e">
        <f ca="1">+IF(AND(ISNUMBER(OFFSET('Hygiene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1" t="e">
        <f ca="1">+IF(AND(ISNUMBER(OFFSET('Hygiene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1" t="e">
        <f ca="1">+IF(AND(ISNUMBER(OFFSET('Hygiene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1" t="e">
        <f ca="1">+IF(AND(ISNUMBER(OFFSET('Hygiene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1" t="e">
        <f ca="1">+IF(AND(ISNUMBER(OFFSET('Hygiene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1" t="e">
        <f ca="1">+IF(AND(ISNUMBER(OFFSET('Hygiene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1" t="e">
        <f ca="1">+IF(AND(ISNUMBER(OFFSET('Hygiene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1" t="e">
        <f ca="1">+IF(AND(ISNUMBER(OFFSET('Hygiene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1" t="e">
        <f ca="1">+IF(AND(ISNUMBER(OFFSET('Hygiene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1" t="e">
        <f ca="1">+IF(AND(ISNUMBER(OFFSET('Hygiene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1" t="e">
        <f ca="1">+IF(AND(ISNUMBER(OFFSET('Hygiene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1" t="e">
        <f ca="1">+IF(AND(ISNUMBER(OFFSET('Hygiene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1" t="e">
        <f ca="1">+IF(AND(ISNUMBER(OFFSET('Hygiene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1" t="e">
        <f ca="1">+IF(AND(ISNUMBER(OFFSET('Hygiene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1" t="e">
        <f ca="1">+IF(AND(ISNUMBER(OFFSET('Hygiene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1" t="e">
        <f ca="1">+IF(AND(ISNUMBER(OFFSET('Hygiene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1" t="e">
        <f ca="1">+IF(AND(ISNUMBER(OFFSET('Hygiene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1" t="e">
        <f ca="1">+IF(AND(ISNUMBER(OFFSET('Hygiene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1">+IF(OFFSET('Water Data'!$C$28,0,10*ROW('Water Data'!C151))="","",OFFSET('Water Data'!$C$28,0,10*ROW('Water Data'!C151)))</f>
        <v/>
      </c>
      <c r="BT157" s="34" t="str">
        <f ca="1">+IF(OFFSET('Water Data'!$C$29,0,10*ROW('Water Data'!C151))="","",OFFSET('Water Data'!$C$29,0,10*ROW('Water Data'!C151)))</f>
        <v/>
      </c>
      <c r="BU157" s="34" t="str">
        <f ca="1">+IF(OFFSET('Water Data'!$C$30,0,10*ROW('Water Data'!C151))="","",OFFSET('Water Data'!$C$30,0,10*ROW('Water Data'!C151)))</f>
        <v/>
      </c>
      <c r="BV157" s="34" t="str">
        <f ca="1">+IF(OFFSET('Water Data'!$D$28,0,10*ROW('Water Data'!D151))="","",OFFSET('Water Data'!$D$28,0,10*ROW('Water Data'!D151)))</f>
        <v/>
      </c>
      <c r="BW157" s="34" t="str">
        <f ca="1">+IF(OFFSET('Water Data'!$D$29,0,10*ROW('Water Data'!D151))="","",OFFSET('Water Data'!$D$29,0,10*ROW('Water Data'!D151)))</f>
        <v/>
      </c>
      <c r="BX157" s="34" t="str">
        <f ca="1">+IF(OFFSET('Water Data'!$D$30,0,10*ROW('Water Data'!D151))="","",OFFSET('Water Data'!$D$30,0,10*ROW('Water Data'!D151)))</f>
        <v/>
      </c>
      <c r="BY157" s="34" t="str">
        <f ca="1">+IF(OFFSET('Water Data'!$E$28,0,10*ROW('Water Data'!E151))="","",OFFSET('Water Data'!$E$28,0,10*ROW('Water Data'!E151)))</f>
        <v/>
      </c>
      <c r="BZ157" s="34" t="str">
        <f ca="1">+IF(OFFSET('Water Data'!$E$29,0,10*ROW('Water Data'!E151))="","",OFFSET('Water Data'!$E$29,0,10*ROW('Water Data'!E151)))</f>
        <v/>
      </c>
      <c r="CA157" s="34" t="str">
        <f ca="1">+IF(OFFSET('Water Data'!$E$30,0,10*ROW('Water Data'!E151))="","",OFFSET('Water Data'!$E$30,0,10*ROW('Water Data'!E151)))</f>
        <v/>
      </c>
      <c r="CB157" s="34" t="str">
        <f ca="1">+IF(OFFSET('Water Data'!$F$28,0,10*ROW('Water Data'!F151))="","",OFFSET('Water Data'!$F$28,0,10*ROW('Water Data'!F151)))</f>
        <v/>
      </c>
      <c r="CC157" s="34" t="str">
        <f ca="1">+IF(OFFSET('Water Data'!$F$29,0,10*ROW('Water Data'!F151))="","",OFFSET('Water Data'!$F$29,0,10*ROW('Water Data'!F151)))</f>
        <v/>
      </c>
      <c r="CD157" s="34" t="str">
        <f ca="1">+IF(OFFSET('Water Data'!$F$30,0,10*ROW('Water Data'!F151))="","",OFFSET('Water Data'!$F$30,0,10*ROW('Water Data'!F151)))</f>
        <v/>
      </c>
      <c r="CE157" s="34" t="str">
        <f ca="1">+IF(OFFSET('Water Data'!$G$28,0,10*ROW('Water Data'!G151))="","",OFFSET('Water Data'!$G$28,0,10*ROW('Water Data'!G151)))</f>
        <v/>
      </c>
      <c r="CF157" s="34" t="str">
        <f ca="1">+IF(OFFSET('Water Data'!$G$29,0,10*ROW('Water Data'!G151))="","",OFFSET('Water Data'!$G$29,0,10*ROW('Water Data'!G151)))</f>
        <v/>
      </c>
      <c r="CG157" s="34" t="str">
        <f ca="1">+IF(OFFSET('Water Data'!$G$30,0,10*ROW('Water Data'!G151))="","",OFFSET('Water Data'!$G$30,0,10*ROW('Water Data'!G151)))</f>
        <v/>
      </c>
      <c r="CH157" s="34" t="str">
        <f ca="1">+IF(OFFSET('Water Data'!$H$28,0,10*ROW('Water Data'!H151))="","",OFFSET('Water Data'!$H$28,0,10*ROW('Water Data'!H151)))</f>
        <v/>
      </c>
      <c r="CI157" s="34" t="str">
        <f ca="1">+IF(OFFSET('Water Data'!$H$29,0,10*ROW('Water Data'!H151))="","",OFFSET('Water Data'!$H$29,0,10*ROW('Water Data'!H151)))</f>
        <v/>
      </c>
      <c r="CJ157" s="34" t="str">
        <f ca="1">+IF(OFFSET('Water Data'!$H$30,0,10*ROW('Water Data'!H151))="","",OFFSET('Water Data'!$H$30,0,10*ROW('Water Data'!H151)))</f>
        <v/>
      </c>
      <c r="CK157" s="34" t="str">
        <f ca="1">+IF(OFFSET('Sanitation Data'!$C$29,0,10*ROW('Sanitation Data'!C151))="","",OFFSET('Sanitation Data'!$C$29,0,10*ROW('Sanitation Data'!C151)))</f>
        <v/>
      </c>
      <c r="CL157" s="34" t="str">
        <f ca="1">+IF(OFFSET('Sanitation Data'!$C$30,0,10*ROW('Sanitation Data'!C151))="","",OFFSET('Sanitation Data'!$C$30,0,10*ROW('Sanitation Data'!C151)))</f>
        <v/>
      </c>
      <c r="CM157" s="34" t="str">
        <f ca="1">+IF(OFFSET('Sanitation Data'!$C$31,0,10*ROW('Sanitation Data'!C151))="","",OFFSET('Sanitation Data'!$C$31,0,10*ROW('Sanitation Data'!C151)))</f>
        <v/>
      </c>
      <c r="CN157" s="34" t="str">
        <f ca="1">+IF(OFFSET('Sanitation Data'!$C$32,0,10*ROW('Sanitation Data'!C151))="","",OFFSET('Sanitation Data'!$C$32,0,10*ROW('Sanitation Data'!C151)))</f>
        <v/>
      </c>
      <c r="CO157" s="34" t="str">
        <f ca="1">+IF(OFFSET('Sanitation Data'!$C$33,0,10*ROW('Sanitation Data'!C151))="","",OFFSET('Sanitation Data'!$C$33,0,10*ROW('Sanitation Data'!C151)))</f>
        <v/>
      </c>
      <c r="CP157" s="34" t="str">
        <f ca="1">+IF(OFFSET('Sanitation Data'!$D$29,0,10*ROW('Sanitation Data'!D151))="","",OFFSET('Sanitation Data'!$D$29,0,10*ROW('Sanitation Data'!D151)))</f>
        <v/>
      </c>
      <c r="CQ157" s="34" t="str">
        <f ca="1">+IF(OFFSET('Sanitation Data'!$D$30,0,10*ROW('Sanitation Data'!D151))="","",OFFSET('Sanitation Data'!$D$30,0,10*ROW('Sanitation Data'!D151)))</f>
        <v/>
      </c>
      <c r="CR157" s="34" t="str">
        <f ca="1">+IF(OFFSET('Sanitation Data'!$D$31,0,10*ROW('Sanitation Data'!D151))="","",OFFSET('Sanitation Data'!$D$31,0,10*ROW('Sanitation Data'!D151)))</f>
        <v/>
      </c>
      <c r="CS157" s="34" t="str">
        <f ca="1">+IF(OFFSET('Sanitation Data'!$D$32,0,10*ROW('Sanitation Data'!D151))="","",OFFSET('Sanitation Data'!$D$32,0,10*ROW('Sanitation Data'!D151)))</f>
        <v/>
      </c>
      <c r="CT157" s="34" t="str">
        <f ca="1">+IF(OFFSET('Sanitation Data'!$D$33,0,10*ROW('Sanitation Data'!D151))="","",OFFSET('Sanitation Data'!$D$33,0,10*ROW('Sanitation Data'!D151)))</f>
        <v/>
      </c>
      <c r="CU157" s="34" t="str">
        <f ca="1">+IF(OFFSET('Sanitation Data'!$E$29,0,10*ROW('Sanitation Data'!E151))="","",OFFSET('Sanitation Data'!$E$29,0,10*ROW('Sanitation Data'!E151)))</f>
        <v/>
      </c>
      <c r="CV157" s="34" t="str">
        <f ca="1">+IF(OFFSET('Sanitation Data'!$E$30,0,10*ROW('Sanitation Data'!E151))="","",OFFSET('Sanitation Data'!$E$30,0,10*ROW('Sanitation Data'!E151)))</f>
        <v/>
      </c>
      <c r="CW157" s="34" t="str">
        <f ca="1">+IF(OFFSET('Sanitation Data'!$E$31,0,10*ROW('Sanitation Data'!E151))="","",OFFSET('Sanitation Data'!$E$31,0,10*ROW('Sanitation Data'!E151)))</f>
        <v/>
      </c>
      <c r="CX157" s="34" t="str">
        <f ca="1">+IF(OFFSET('Sanitation Data'!$E$32,0,10*ROW('Sanitation Data'!E151))="","",OFFSET('Sanitation Data'!$E$32,0,10*ROW('Sanitation Data'!E151)))</f>
        <v/>
      </c>
      <c r="CY157" s="34" t="str">
        <f ca="1">+IF(OFFSET('Sanitation Data'!$E$33,0,10*ROW('Sanitation Data'!E151))="","",OFFSET('Sanitation Data'!$E$33,0,10*ROW('Sanitation Data'!E151)))</f>
        <v/>
      </c>
      <c r="CZ157" s="34" t="str">
        <f ca="1">+IF(OFFSET('Sanitation Data'!$F$29,0,10*ROW('Sanitation Data'!F151))="","",OFFSET('Sanitation Data'!$F$29,0,10*ROW('Sanitation Data'!F151)))</f>
        <v/>
      </c>
      <c r="DA157" s="34" t="str">
        <f ca="1">+IF(OFFSET('Sanitation Data'!$F$30,0,10*ROW('Sanitation Data'!F151))="","",OFFSET('Sanitation Data'!$F$30,0,10*ROW('Sanitation Data'!F151)))</f>
        <v/>
      </c>
      <c r="DB157" s="34" t="str">
        <f ca="1">+IF(OFFSET('Sanitation Data'!$F$31,0,10*ROW('Sanitation Data'!F151))="","",OFFSET('Sanitation Data'!$F$31,0,10*ROW('Sanitation Data'!F151)))</f>
        <v/>
      </c>
      <c r="DC157" s="34" t="str">
        <f ca="1">+IF(OFFSET('Sanitation Data'!$F$32,0,10*ROW('Sanitation Data'!F151))="","",OFFSET('Sanitation Data'!$F$32,0,10*ROW('Sanitation Data'!F151)))</f>
        <v/>
      </c>
      <c r="DD157" s="34" t="str">
        <f ca="1">+IF(OFFSET('Sanitation Data'!$F$33,0,10*ROW('Sanitation Data'!F151))="","",OFFSET('Sanitation Data'!$F$33,0,10*ROW('Sanitation Data'!F151)))</f>
        <v/>
      </c>
      <c r="DE157" s="34" t="str">
        <f ca="1">+IF(OFFSET('Sanitation Data'!$G$29,0,10*ROW('Sanitation Data'!G151))="","",OFFSET('Sanitation Data'!$G$29,0,10*ROW('Sanitation Data'!G151)))</f>
        <v/>
      </c>
      <c r="DF157" s="34" t="str">
        <f ca="1">+IF(OFFSET('Sanitation Data'!$G$30,0,10*ROW('Sanitation Data'!G151))="","",OFFSET('Sanitation Data'!$G$30,0,10*ROW('Sanitation Data'!G151)))</f>
        <v/>
      </c>
      <c r="DG157" s="34" t="str">
        <f ca="1">+IF(OFFSET('Sanitation Data'!$G$31,0,10*ROW('Sanitation Data'!G151))="","",OFFSET('Sanitation Data'!$G$31,0,10*ROW('Sanitation Data'!G151)))</f>
        <v/>
      </c>
      <c r="DH157" s="34" t="str">
        <f ca="1">+IF(OFFSET('Sanitation Data'!$G$32,0,10*ROW('Sanitation Data'!G151))="","",OFFSET('Sanitation Data'!$G$32,0,10*ROW('Sanitation Data'!G151)))</f>
        <v/>
      </c>
      <c r="DI157" s="34" t="str">
        <f ca="1">+IF(OFFSET('Sanitation Data'!$G$33,0,10*ROW('Sanitation Data'!G151))="","",OFFSET('Sanitation Data'!$G$33,0,10*ROW('Sanitation Data'!G151)))</f>
        <v/>
      </c>
      <c r="DJ157" s="34" t="str">
        <f ca="1">+IF(OFFSET('Sanitation Data'!$H$29,0,10*ROW('Sanitation Data'!H151))="","",OFFSET('Sanitation Data'!$H$29,0,10*ROW('Sanitation Data'!H151)))</f>
        <v/>
      </c>
      <c r="DK157" s="34" t="str">
        <f ca="1">+IF(OFFSET('Sanitation Data'!$H$30,0,10*ROW('Sanitation Data'!H151))="","",OFFSET('Sanitation Data'!$H$30,0,10*ROW('Sanitation Data'!H151)))</f>
        <v/>
      </c>
      <c r="DL157" s="34" t="str">
        <f ca="1">+IF(OFFSET('Sanitation Data'!$H$31,0,10*ROW('Sanitation Data'!H151))="","",OFFSET('Sanitation Data'!$H$31,0,10*ROW('Sanitation Data'!H151)))</f>
        <v/>
      </c>
      <c r="DM157" s="34" t="str">
        <f ca="1">+IF(OFFSET('Sanitation Data'!$H$32,0,10*ROW('Sanitation Data'!H151))="","",OFFSET('Sanitation Data'!$H$32,0,10*ROW('Sanitation Data'!H151)))</f>
        <v/>
      </c>
      <c r="DN157" s="34" t="str">
        <f ca="1">+IF(OFFSET('Sanitation Data'!$H$33,0,10*ROW('Sanitation Data'!H151))="","",OFFSET('Sanitation Data'!$H$33,0,10*ROW('Sanitation Data'!H151)))</f>
        <v/>
      </c>
      <c r="DO157" s="34" t="str">
        <f ca="1">+IF(OFFSET('Hygiene Data'!$C$12,0,10*ROW('Hygiene Data'!C151))="","",OFFSET('Hygiene Data'!$C$12,0,10*ROW('Hygiene Data'!C151)))</f>
        <v/>
      </c>
      <c r="DP157" s="34" t="str">
        <f ca="1">+IF(OFFSET('Hygiene Data'!$C$13,0,10*ROW('Hygiene Data'!C151))="","",OFFSET('Hygiene Data'!$C$13,0,10*ROW('Hygiene Data'!C151)))</f>
        <v/>
      </c>
      <c r="DQ157" s="34" t="str">
        <f ca="1">+IF(OFFSET('Hygiene Data'!$C$14,0,10*ROW('Hygiene Data'!C151))="","",OFFSET('Hygiene Data'!$C$14,0,10*ROW('Hygiene Data'!C151)))</f>
        <v/>
      </c>
      <c r="DR157" s="34" t="str">
        <f ca="1">+IF(OFFSET('Hygiene Data'!$D$12,0,10*ROW('Hygiene Data'!D151))="","",OFFSET('Hygiene Data'!$D$12,0,10*ROW('Hygiene Data'!D151)))</f>
        <v/>
      </c>
      <c r="DS157" s="34" t="str">
        <f ca="1">+IF(OFFSET('Hygiene Data'!$D$13,0,10*ROW('Hygiene Data'!D151))="","",OFFSET('Hygiene Data'!$D$13,0,10*ROW('Hygiene Data'!D151)))</f>
        <v/>
      </c>
      <c r="DT157" s="34" t="str">
        <f ca="1">+IF(OFFSET('Hygiene Data'!$D$14,0,10*ROW('Hygiene Data'!D151))="","",OFFSET('Hygiene Data'!$D$14,0,10*ROW('Hygiene Data'!D151)))</f>
        <v/>
      </c>
      <c r="DU157" s="34" t="str">
        <f ca="1">+IF(OFFSET('Hygiene Data'!$E$12,0,10*ROW('Hygiene Data'!E151))="","",OFFSET('Hygiene Data'!$E$12,0,10*ROW('Hygiene Data'!E151)))</f>
        <v/>
      </c>
      <c r="DV157" s="34" t="str">
        <f ca="1">+IF(OFFSET('Hygiene Data'!$E$13,0,10*ROW('Hygiene Data'!E151))="","",OFFSET('Hygiene Data'!$E$13,0,10*ROW('Hygiene Data'!E151)))</f>
        <v/>
      </c>
      <c r="DW157" s="34" t="str">
        <f ca="1">+IF(OFFSET('Hygiene Data'!$E$14,0,10*ROW('Hygiene Data'!E151))="","",OFFSET('Hygiene Data'!$E$14,0,10*ROW('Hygiene Data'!E151)))</f>
        <v/>
      </c>
      <c r="DX157" s="34" t="str">
        <f ca="1">+IF(OFFSET('Hygiene Data'!$F$12,0,10*ROW('Hygiene Data'!F151))="","",OFFSET('Hygiene Data'!$F$12,0,10*ROW('Hygiene Data'!F151)))</f>
        <v/>
      </c>
      <c r="DY157" s="34" t="str">
        <f ca="1">+IF(OFFSET('Hygiene Data'!$F$13,0,10*ROW('Hygiene Data'!F151))="","",OFFSET('Hygiene Data'!$F$13,0,10*ROW('Hygiene Data'!F151)))</f>
        <v/>
      </c>
      <c r="DZ157" s="34" t="str">
        <f ca="1">+IF(OFFSET('Hygiene Data'!$F$14,0,10*ROW('Hygiene Data'!F151))="","",OFFSET('Hygiene Data'!$F$14,0,10*ROW('Hygiene Data'!F151)))</f>
        <v/>
      </c>
      <c r="EA157" s="34" t="str">
        <f ca="1">+IF(OFFSET('Hygiene Data'!$G$12,0,10*ROW('Hygiene Data'!G151))="","",OFFSET('Hygiene Data'!$G$12,0,10*ROW('Hygiene Data'!G151)))</f>
        <v/>
      </c>
      <c r="EB157" s="34" t="str">
        <f ca="1">+IF(OFFSET('Hygiene Data'!$G$13,0,10*ROW('Hygiene Data'!G151))="","",OFFSET('Hygiene Data'!$G$13,0,10*ROW('Hygiene Data'!G151)))</f>
        <v/>
      </c>
      <c r="EC157" s="34" t="str">
        <f ca="1">+IF(OFFSET('Hygiene Data'!$G$14,0,10*ROW('Hygiene Data'!G151))="","",OFFSET('Hygiene Data'!$G$14,0,10*ROW('Hygiene Data'!G151)))</f>
        <v/>
      </c>
      <c r="ED157" s="34" t="str">
        <f ca="1">+IF(OFFSET('Hygiene Data'!$H$12,0,10*ROW('Hygiene Data'!H151))="","",OFFSET('Hygiene Data'!$H$12,0,10*ROW('Hygiene Data'!H151)))</f>
        <v/>
      </c>
      <c r="EE157" s="34" t="str">
        <f ca="1">+IF(OFFSET('Hygiene Data'!$H$13,0,10*ROW('Hygiene Data'!H151))="","",OFFSET('Hygiene Data'!$H$13,0,10*ROW('Hygiene Data'!H151)))</f>
        <v/>
      </c>
      <c r="EF157" s="34" t="str">
        <f ca="1">+IF(OFFSET('Hygiene Data'!$H$14,0,10*ROW('Hygiene Data'!H151))="","",OFFSET('Hygiene Data'!$H$14,0,10*ROW('Hygiene Data'!H151)))</f>
        <v/>
      </c>
    </row>
    <row r="158" spans="1:136" x14ac:dyDescent="0.25">
      <c r="A158" s="57" t="str">
        <f ca="1">+IF(OFFSET('Water Data'!$B$1,0,10*ROW('Water Data'!B155))="","",OFFSET('Water Data'!$B$1,0,10*ROW('Water Data'!B155)))</f>
        <v/>
      </c>
      <c r="B158" s="57" t="str">
        <f ca="1">+IF(OFFSET('Water Data'!$A$3,0,10*ROW('Water Data'!A155))="","",OFFSET('Water Data'!$A$3,0,10*ROW('Water Data'!A155)))</f>
        <v/>
      </c>
      <c r="C158" s="57" t="str">
        <f ca="1">+IF(OFFSET('Water Data'!$C$3,0,10*ROW('Water Data'!C155))="","",OFFSET('Water Data'!$C$3,0,10*ROW('Water Data'!C155)))</f>
        <v/>
      </c>
      <c r="D158" s="249" t="e">
        <f ca="1">+IF(AND(ISNUMBER(OFFSET('Water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9" t="e">
        <f ca="1">+IF(AND(ISNUMBER(OFFSET('Water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9" t="e">
        <f ca="1">+IF(AND(ISNUMBER(OFFSET('Water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9" t="e">
        <f ca="1">+IF(AND(ISNUMBER(OFFSET('Water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9" t="e">
        <f ca="1">+IF(AND(ISNUMBER(OFFSET('Water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9" t="e">
        <f ca="1">+IF(AND(ISNUMBER(OFFSET('Water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9" t="e">
        <f ca="1">+IF(AND(ISNUMBER(OFFSET('Water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9" t="e">
        <f ca="1">+IF(AND(ISNUMBER(OFFSET('Water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9" t="e">
        <f ca="1">+IF(AND(ISNUMBER(OFFSET('Water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9" t="e">
        <f ca="1">+IF(AND(ISNUMBER(OFFSET('Water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9" t="e">
        <f ca="1">+IF(AND(ISNUMBER(OFFSET('Water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9" t="e">
        <f ca="1">+IF(AND(ISNUMBER(OFFSET('Water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9" t="e">
        <f ca="1">+IF(AND(ISNUMBER(OFFSET('Water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9" t="e">
        <f ca="1">+IF(AND(ISNUMBER(OFFSET('Water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9" t="e">
        <f ca="1">+IF(AND(ISNUMBER(OFFSET('Water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9" t="e">
        <f ca="1">+IF(AND(ISNUMBER(OFFSET('Water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9" t="e">
        <f ca="1">+IF(AND(ISNUMBER(OFFSET('Water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9" t="e">
        <f ca="1">+IF(AND(ISNUMBER(OFFSET('Water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0" t="e">
        <f ca="1">+IF(AND(ISNUMBER(OFFSET('Sanitation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0" t="e">
        <f ca="1">+IF(AND(ISNUMBER(OFFSET('Sanitation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0" t="e">
        <f ca="1">+IF(AND(ISNUMBER(OFFSET('Sanitation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0" t="e">
        <f ca="1">+IF(AND(ISNUMBER(OFFSET('Sanitation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0" t="e">
        <f ca="1">+IF(AND(ISNUMBER(OFFSET('Sanitation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0" t="e">
        <f ca="1">+IF(AND(ISNUMBER(OFFSET('Sanitation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0" t="e">
        <f ca="1">+IF(AND(ISNUMBER(OFFSET('Sanitation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0" t="e">
        <f ca="1">+IF(AND(ISNUMBER(OFFSET('Sanitation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0" t="e">
        <f ca="1">+IF(AND(ISNUMBER(OFFSET('Sanitation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0" t="e">
        <f ca="1">+IF(AND(ISNUMBER(OFFSET('Sanitation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0" t="e">
        <f ca="1">+IF(AND(ISNUMBER(OFFSET('Sanitation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0" t="e">
        <f ca="1">+IF(AND(ISNUMBER(OFFSET('Sanitation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0" t="e">
        <f ca="1">+IF(AND(ISNUMBER(OFFSET('Sanitation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0" t="e">
        <f ca="1">+IF(AND(ISNUMBER(OFFSET('Sanitation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0" t="e">
        <f ca="1">+IF(AND(ISNUMBER(OFFSET('Sanitation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0" t="e">
        <f ca="1">+IF(AND(ISNUMBER(OFFSET('Sanitation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0" t="e">
        <f ca="1">+IF(AND(ISNUMBER(OFFSET('Sanitation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0" t="e">
        <f ca="1">+IF(AND(ISNUMBER(OFFSET('Sanitation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0" t="e">
        <f ca="1">+IF(AND(ISNUMBER(OFFSET('Sanitation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0" t="e">
        <f ca="1">+IF(AND(ISNUMBER(OFFSET('Sanitation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0" t="e">
        <f ca="1">+IF(AND(ISNUMBER(OFFSET('Sanitation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0" t="e">
        <f ca="1">+IF(AND(ISNUMBER(OFFSET('Sanitation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0" t="e">
        <f ca="1">+IF(AND(ISNUMBER(OFFSET('Sanitation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0" t="e">
        <f ca="1">+IF(AND(ISNUMBER(OFFSET('Sanitation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0" t="e">
        <f ca="1">+IF(AND(ISNUMBER(OFFSET('Sanitation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0" t="e">
        <f ca="1">+IF(AND(ISNUMBER(OFFSET('Sanitation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0" t="e">
        <f ca="1">+IF(AND(ISNUMBER(OFFSET('Sanitation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0" t="e">
        <f ca="1">+IF(AND(ISNUMBER(OFFSET('Sanitation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0" t="e">
        <f ca="1">+IF(AND(ISNUMBER(OFFSET('Sanitation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0" t="e">
        <f ca="1">+IF(AND(ISNUMBER(OFFSET('Sanitation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1" t="e">
        <f ca="1">+IF(AND(ISNUMBER(OFFSET('Hygiene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1" t="e">
        <f ca="1">+IF(AND(ISNUMBER(OFFSET('Hygiene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1" t="e">
        <f ca="1">+IF(AND(ISNUMBER(OFFSET('Hygiene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1" t="e">
        <f ca="1">+IF(AND(ISNUMBER(OFFSET('Hygiene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1" t="e">
        <f ca="1">+IF(AND(ISNUMBER(OFFSET('Hygiene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1" t="e">
        <f ca="1">+IF(AND(ISNUMBER(OFFSET('Hygiene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1" t="e">
        <f ca="1">+IF(AND(ISNUMBER(OFFSET('Hygiene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1" t="e">
        <f ca="1">+IF(AND(ISNUMBER(OFFSET('Hygiene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1" t="e">
        <f ca="1">+IF(AND(ISNUMBER(OFFSET('Hygiene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1" t="e">
        <f ca="1">+IF(AND(ISNUMBER(OFFSET('Hygiene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1" t="e">
        <f ca="1">+IF(AND(ISNUMBER(OFFSET('Hygiene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1" t="e">
        <f ca="1">+IF(AND(ISNUMBER(OFFSET('Hygiene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1" t="e">
        <f ca="1">+IF(AND(ISNUMBER(OFFSET('Hygiene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1" t="e">
        <f ca="1">+IF(AND(ISNUMBER(OFFSET('Hygiene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1" t="e">
        <f ca="1">+IF(AND(ISNUMBER(OFFSET('Hygiene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1" t="e">
        <f ca="1">+IF(AND(ISNUMBER(OFFSET('Hygiene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1" t="e">
        <f ca="1">+IF(AND(ISNUMBER(OFFSET('Hygiene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1" t="e">
        <f ca="1">+IF(AND(ISNUMBER(OFFSET('Hygiene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1">+IF(OFFSET('Water Data'!$C$28,0,10*ROW('Water Data'!C152))="","",OFFSET('Water Data'!$C$28,0,10*ROW('Water Data'!C152)))</f>
        <v/>
      </c>
      <c r="BT158" s="34" t="str">
        <f ca="1">+IF(OFFSET('Water Data'!$C$29,0,10*ROW('Water Data'!C152))="","",OFFSET('Water Data'!$C$29,0,10*ROW('Water Data'!C152)))</f>
        <v/>
      </c>
      <c r="BU158" s="34" t="str">
        <f ca="1">+IF(OFFSET('Water Data'!$C$30,0,10*ROW('Water Data'!C152))="","",OFFSET('Water Data'!$C$30,0,10*ROW('Water Data'!C152)))</f>
        <v/>
      </c>
      <c r="BV158" s="34" t="str">
        <f ca="1">+IF(OFFSET('Water Data'!$D$28,0,10*ROW('Water Data'!D152))="","",OFFSET('Water Data'!$D$28,0,10*ROW('Water Data'!D152)))</f>
        <v/>
      </c>
      <c r="BW158" s="34" t="str">
        <f ca="1">+IF(OFFSET('Water Data'!$D$29,0,10*ROW('Water Data'!D152))="","",OFFSET('Water Data'!$D$29,0,10*ROW('Water Data'!D152)))</f>
        <v/>
      </c>
      <c r="BX158" s="34" t="str">
        <f ca="1">+IF(OFFSET('Water Data'!$D$30,0,10*ROW('Water Data'!D152))="","",OFFSET('Water Data'!$D$30,0,10*ROW('Water Data'!D152)))</f>
        <v/>
      </c>
      <c r="BY158" s="34" t="str">
        <f ca="1">+IF(OFFSET('Water Data'!$E$28,0,10*ROW('Water Data'!E152))="","",OFFSET('Water Data'!$E$28,0,10*ROW('Water Data'!E152)))</f>
        <v/>
      </c>
      <c r="BZ158" s="34" t="str">
        <f ca="1">+IF(OFFSET('Water Data'!$E$29,0,10*ROW('Water Data'!E152))="","",OFFSET('Water Data'!$E$29,0,10*ROW('Water Data'!E152)))</f>
        <v/>
      </c>
      <c r="CA158" s="34" t="str">
        <f ca="1">+IF(OFFSET('Water Data'!$E$30,0,10*ROW('Water Data'!E152))="","",OFFSET('Water Data'!$E$30,0,10*ROW('Water Data'!E152)))</f>
        <v/>
      </c>
      <c r="CB158" s="34" t="str">
        <f ca="1">+IF(OFFSET('Water Data'!$F$28,0,10*ROW('Water Data'!F152))="","",OFFSET('Water Data'!$F$28,0,10*ROW('Water Data'!F152)))</f>
        <v/>
      </c>
      <c r="CC158" s="34" t="str">
        <f ca="1">+IF(OFFSET('Water Data'!$F$29,0,10*ROW('Water Data'!F152))="","",OFFSET('Water Data'!$F$29,0,10*ROW('Water Data'!F152)))</f>
        <v/>
      </c>
      <c r="CD158" s="34" t="str">
        <f ca="1">+IF(OFFSET('Water Data'!$F$30,0,10*ROW('Water Data'!F152))="","",OFFSET('Water Data'!$F$30,0,10*ROW('Water Data'!F152)))</f>
        <v/>
      </c>
      <c r="CE158" s="34" t="str">
        <f ca="1">+IF(OFFSET('Water Data'!$G$28,0,10*ROW('Water Data'!G152))="","",OFFSET('Water Data'!$G$28,0,10*ROW('Water Data'!G152)))</f>
        <v/>
      </c>
      <c r="CF158" s="34" t="str">
        <f ca="1">+IF(OFFSET('Water Data'!$G$29,0,10*ROW('Water Data'!G152))="","",OFFSET('Water Data'!$G$29,0,10*ROW('Water Data'!G152)))</f>
        <v/>
      </c>
      <c r="CG158" s="34" t="str">
        <f ca="1">+IF(OFFSET('Water Data'!$G$30,0,10*ROW('Water Data'!G152))="","",OFFSET('Water Data'!$G$30,0,10*ROW('Water Data'!G152)))</f>
        <v/>
      </c>
      <c r="CH158" s="34" t="str">
        <f ca="1">+IF(OFFSET('Water Data'!$H$28,0,10*ROW('Water Data'!H152))="","",OFFSET('Water Data'!$H$28,0,10*ROW('Water Data'!H152)))</f>
        <v/>
      </c>
      <c r="CI158" s="34" t="str">
        <f ca="1">+IF(OFFSET('Water Data'!$H$29,0,10*ROW('Water Data'!H152))="","",OFFSET('Water Data'!$H$29,0,10*ROW('Water Data'!H152)))</f>
        <v/>
      </c>
      <c r="CJ158" s="34" t="str">
        <f ca="1">+IF(OFFSET('Water Data'!$H$30,0,10*ROW('Water Data'!H152))="","",OFFSET('Water Data'!$H$30,0,10*ROW('Water Data'!H152)))</f>
        <v/>
      </c>
      <c r="CK158" s="34" t="str">
        <f ca="1">+IF(OFFSET('Sanitation Data'!$C$29,0,10*ROW('Sanitation Data'!C152))="","",OFFSET('Sanitation Data'!$C$29,0,10*ROW('Sanitation Data'!C152)))</f>
        <v/>
      </c>
      <c r="CL158" s="34" t="str">
        <f ca="1">+IF(OFFSET('Sanitation Data'!$C$30,0,10*ROW('Sanitation Data'!C152))="","",OFFSET('Sanitation Data'!$C$30,0,10*ROW('Sanitation Data'!C152)))</f>
        <v/>
      </c>
      <c r="CM158" s="34" t="str">
        <f ca="1">+IF(OFFSET('Sanitation Data'!$C$31,0,10*ROW('Sanitation Data'!C152))="","",OFFSET('Sanitation Data'!$C$31,0,10*ROW('Sanitation Data'!C152)))</f>
        <v/>
      </c>
      <c r="CN158" s="34" t="str">
        <f ca="1">+IF(OFFSET('Sanitation Data'!$C$32,0,10*ROW('Sanitation Data'!C152))="","",OFFSET('Sanitation Data'!$C$32,0,10*ROW('Sanitation Data'!C152)))</f>
        <v/>
      </c>
      <c r="CO158" s="34" t="str">
        <f ca="1">+IF(OFFSET('Sanitation Data'!$C$33,0,10*ROW('Sanitation Data'!C152))="","",OFFSET('Sanitation Data'!$C$33,0,10*ROW('Sanitation Data'!C152)))</f>
        <v/>
      </c>
      <c r="CP158" s="34" t="str">
        <f ca="1">+IF(OFFSET('Sanitation Data'!$D$29,0,10*ROW('Sanitation Data'!D152))="","",OFFSET('Sanitation Data'!$D$29,0,10*ROW('Sanitation Data'!D152)))</f>
        <v/>
      </c>
      <c r="CQ158" s="34" t="str">
        <f ca="1">+IF(OFFSET('Sanitation Data'!$D$30,0,10*ROW('Sanitation Data'!D152))="","",OFFSET('Sanitation Data'!$D$30,0,10*ROW('Sanitation Data'!D152)))</f>
        <v/>
      </c>
      <c r="CR158" s="34" t="str">
        <f ca="1">+IF(OFFSET('Sanitation Data'!$D$31,0,10*ROW('Sanitation Data'!D152))="","",OFFSET('Sanitation Data'!$D$31,0,10*ROW('Sanitation Data'!D152)))</f>
        <v/>
      </c>
      <c r="CS158" s="34" t="str">
        <f ca="1">+IF(OFFSET('Sanitation Data'!$D$32,0,10*ROW('Sanitation Data'!D152))="","",OFFSET('Sanitation Data'!$D$32,0,10*ROW('Sanitation Data'!D152)))</f>
        <v/>
      </c>
      <c r="CT158" s="34" t="str">
        <f ca="1">+IF(OFFSET('Sanitation Data'!$D$33,0,10*ROW('Sanitation Data'!D152))="","",OFFSET('Sanitation Data'!$D$33,0,10*ROW('Sanitation Data'!D152)))</f>
        <v/>
      </c>
      <c r="CU158" s="34" t="str">
        <f ca="1">+IF(OFFSET('Sanitation Data'!$E$29,0,10*ROW('Sanitation Data'!E152))="","",OFFSET('Sanitation Data'!$E$29,0,10*ROW('Sanitation Data'!E152)))</f>
        <v/>
      </c>
      <c r="CV158" s="34" t="str">
        <f ca="1">+IF(OFFSET('Sanitation Data'!$E$30,0,10*ROW('Sanitation Data'!E152))="","",OFFSET('Sanitation Data'!$E$30,0,10*ROW('Sanitation Data'!E152)))</f>
        <v/>
      </c>
      <c r="CW158" s="34" t="str">
        <f ca="1">+IF(OFFSET('Sanitation Data'!$E$31,0,10*ROW('Sanitation Data'!E152))="","",OFFSET('Sanitation Data'!$E$31,0,10*ROW('Sanitation Data'!E152)))</f>
        <v/>
      </c>
      <c r="CX158" s="34" t="str">
        <f ca="1">+IF(OFFSET('Sanitation Data'!$E$32,0,10*ROW('Sanitation Data'!E152))="","",OFFSET('Sanitation Data'!$E$32,0,10*ROW('Sanitation Data'!E152)))</f>
        <v/>
      </c>
      <c r="CY158" s="34" t="str">
        <f ca="1">+IF(OFFSET('Sanitation Data'!$E$33,0,10*ROW('Sanitation Data'!E152))="","",OFFSET('Sanitation Data'!$E$33,0,10*ROW('Sanitation Data'!E152)))</f>
        <v/>
      </c>
      <c r="CZ158" s="34" t="str">
        <f ca="1">+IF(OFFSET('Sanitation Data'!$F$29,0,10*ROW('Sanitation Data'!F152))="","",OFFSET('Sanitation Data'!$F$29,0,10*ROW('Sanitation Data'!F152)))</f>
        <v/>
      </c>
      <c r="DA158" s="34" t="str">
        <f ca="1">+IF(OFFSET('Sanitation Data'!$F$30,0,10*ROW('Sanitation Data'!F152))="","",OFFSET('Sanitation Data'!$F$30,0,10*ROW('Sanitation Data'!F152)))</f>
        <v/>
      </c>
      <c r="DB158" s="34" t="str">
        <f ca="1">+IF(OFFSET('Sanitation Data'!$F$31,0,10*ROW('Sanitation Data'!F152))="","",OFFSET('Sanitation Data'!$F$31,0,10*ROW('Sanitation Data'!F152)))</f>
        <v/>
      </c>
      <c r="DC158" s="34" t="str">
        <f ca="1">+IF(OFFSET('Sanitation Data'!$F$32,0,10*ROW('Sanitation Data'!F152))="","",OFFSET('Sanitation Data'!$F$32,0,10*ROW('Sanitation Data'!F152)))</f>
        <v/>
      </c>
      <c r="DD158" s="34" t="str">
        <f ca="1">+IF(OFFSET('Sanitation Data'!$F$33,0,10*ROW('Sanitation Data'!F152))="","",OFFSET('Sanitation Data'!$F$33,0,10*ROW('Sanitation Data'!F152)))</f>
        <v/>
      </c>
      <c r="DE158" s="34" t="str">
        <f ca="1">+IF(OFFSET('Sanitation Data'!$G$29,0,10*ROW('Sanitation Data'!G152))="","",OFFSET('Sanitation Data'!$G$29,0,10*ROW('Sanitation Data'!G152)))</f>
        <v/>
      </c>
      <c r="DF158" s="34" t="str">
        <f ca="1">+IF(OFFSET('Sanitation Data'!$G$30,0,10*ROW('Sanitation Data'!G152))="","",OFFSET('Sanitation Data'!$G$30,0,10*ROW('Sanitation Data'!G152)))</f>
        <v/>
      </c>
      <c r="DG158" s="34" t="str">
        <f ca="1">+IF(OFFSET('Sanitation Data'!$G$31,0,10*ROW('Sanitation Data'!G152))="","",OFFSET('Sanitation Data'!$G$31,0,10*ROW('Sanitation Data'!G152)))</f>
        <v/>
      </c>
      <c r="DH158" s="34" t="str">
        <f ca="1">+IF(OFFSET('Sanitation Data'!$G$32,0,10*ROW('Sanitation Data'!G152))="","",OFFSET('Sanitation Data'!$G$32,0,10*ROW('Sanitation Data'!G152)))</f>
        <v/>
      </c>
      <c r="DI158" s="34" t="str">
        <f ca="1">+IF(OFFSET('Sanitation Data'!$G$33,0,10*ROW('Sanitation Data'!G152))="","",OFFSET('Sanitation Data'!$G$33,0,10*ROW('Sanitation Data'!G152)))</f>
        <v/>
      </c>
      <c r="DJ158" s="34" t="str">
        <f ca="1">+IF(OFFSET('Sanitation Data'!$H$29,0,10*ROW('Sanitation Data'!H152))="","",OFFSET('Sanitation Data'!$H$29,0,10*ROW('Sanitation Data'!H152)))</f>
        <v/>
      </c>
      <c r="DK158" s="34" t="str">
        <f ca="1">+IF(OFFSET('Sanitation Data'!$H$30,0,10*ROW('Sanitation Data'!H152))="","",OFFSET('Sanitation Data'!$H$30,0,10*ROW('Sanitation Data'!H152)))</f>
        <v/>
      </c>
      <c r="DL158" s="34" t="str">
        <f ca="1">+IF(OFFSET('Sanitation Data'!$H$31,0,10*ROW('Sanitation Data'!H152))="","",OFFSET('Sanitation Data'!$H$31,0,10*ROW('Sanitation Data'!H152)))</f>
        <v/>
      </c>
      <c r="DM158" s="34" t="str">
        <f ca="1">+IF(OFFSET('Sanitation Data'!$H$32,0,10*ROW('Sanitation Data'!H152))="","",OFFSET('Sanitation Data'!$H$32,0,10*ROW('Sanitation Data'!H152)))</f>
        <v/>
      </c>
      <c r="DN158" s="34" t="str">
        <f ca="1">+IF(OFFSET('Sanitation Data'!$H$33,0,10*ROW('Sanitation Data'!H152))="","",OFFSET('Sanitation Data'!$H$33,0,10*ROW('Sanitation Data'!H152)))</f>
        <v/>
      </c>
      <c r="DO158" s="34" t="str">
        <f ca="1">+IF(OFFSET('Hygiene Data'!$C$12,0,10*ROW('Hygiene Data'!C152))="","",OFFSET('Hygiene Data'!$C$12,0,10*ROW('Hygiene Data'!C152)))</f>
        <v/>
      </c>
      <c r="DP158" s="34" t="str">
        <f ca="1">+IF(OFFSET('Hygiene Data'!$C$13,0,10*ROW('Hygiene Data'!C152))="","",OFFSET('Hygiene Data'!$C$13,0,10*ROW('Hygiene Data'!C152)))</f>
        <v/>
      </c>
      <c r="DQ158" s="34" t="str">
        <f ca="1">+IF(OFFSET('Hygiene Data'!$C$14,0,10*ROW('Hygiene Data'!C152))="","",OFFSET('Hygiene Data'!$C$14,0,10*ROW('Hygiene Data'!C152)))</f>
        <v/>
      </c>
      <c r="DR158" s="34" t="str">
        <f ca="1">+IF(OFFSET('Hygiene Data'!$D$12,0,10*ROW('Hygiene Data'!D152))="","",OFFSET('Hygiene Data'!$D$12,0,10*ROW('Hygiene Data'!D152)))</f>
        <v/>
      </c>
      <c r="DS158" s="34" t="str">
        <f ca="1">+IF(OFFSET('Hygiene Data'!$D$13,0,10*ROW('Hygiene Data'!D152))="","",OFFSET('Hygiene Data'!$D$13,0,10*ROW('Hygiene Data'!D152)))</f>
        <v/>
      </c>
      <c r="DT158" s="34" t="str">
        <f ca="1">+IF(OFFSET('Hygiene Data'!$D$14,0,10*ROW('Hygiene Data'!D152))="","",OFFSET('Hygiene Data'!$D$14,0,10*ROW('Hygiene Data'!D152)))</f>
        <v/>
      </c>
      <c r="DU158" s="34" t="str">
        <f ca="1">+IF(OFFSET('Hygiene Data'!$E$12,0,10*ROW('Hygiene Data'!E152))="","",OFFSET('Hygiene Data'!$E$12,0,10*ROW('Hygiene Data'!E152)))</f>
        <v/>
      </c>
      <c r="DV158" s="34" t="str">
        <f ca="1">+IF(OFFSET('Hygiene Data'!$E$13,0,10*ROW('Hygiene Data'!E152))="","",OFFSET('Hygiene Data'!$E$13,0,10*ROW('Hygiene Data'!E152)))</f>
        <v/>
      </c>
      <c r="DW158" s="34" t="str">
        <f ca="1">+IF(OFFSET('Hygiene Data'!$E$14,0,10*ROW('Hygiene Data'!E152))="","",OFFSET('Hygiene Data'!$E$14,0,10*ROW('Hygiene Data'!E152)))</f>
        <v/>
      </c>
      <c r="DX158" s="34" t="str">
        <f ca="1">+IF(OFFSET('Hygiene Data'!$F$12,0,10*ROW('Hygiene Data'!F152))="","",OFFSET('Hygiene Data'!$F$12,0,10*ROW('Hygiene Data'!F152)))</f>
        <v/>
      </c>
      <c r="DY158" s="34" t="str">
        <f ca="1">+IF(OFFSET('Hygiene Data'!$F$13,0,10*ROW('Hygiene Data'!F152))="","",OFFSET('Hygiene Data'!$F$13,0,10*ROW('Hygiene Data'!F152)))</f>
        <v/>
      </c>
      <c r="DZ158" s="34" t="str">
        <f ca="1">+IF(OFFSET('Hygiene Data'!$F$14,0,10*ROW('Hygiene Data'!F152))="","",OFFSET('Hygiene Data'!$F$14,0,10*ROW('Hygiene Data'!F152)))</f>
        <v/>
      </c>
      <c r="EA158" s="34" t="str">
        <f ca="1">+IF(OFFSET('Hygiene Data'!$G$12,0,10*ROW('Hygiene Data'!G152))="","",OFFSET('Hygiene Data'!$G$12,0,10*ROW('Hygiene Data'!G152)))</f>
        <v/>
      </c>
      <c r="EB158" s="34" t="str">
        <f ca="1">+IF(OFFSET('Hygiene Data'!$G$13,0,10*ROW('Hygiene Data'!G152))="","",OFFSET('Hygiene Data'!$G$13,0,10*ROW('Hygiene Data'!G152)))</f>
        <v/>
      </c>
      <c r="EC158" s="34" t="str">
        <f ca="1">+IF(OFFSET('Hygiene Data'!$G$14,0,10*ROW('Hygiene Data'!G152))="","",OFFSET('Hygiene Data'!$G$14,0,10*ROW('Hygiene Data'!G152)))</f>
        <v/>
      </c>
      <c r="ED158" s="34" t="str">
        <f ca="1">+IF(OFFSET('Hygiene Data'!$H$12,0,10*ROW('Hygiene Data'!H152))="","",OFFSET('Hygiene Data'!$H$12,0,10*ROW('Hygiene Data'!H152)))</f>
        <v/>
      </c>
      <c r="EE158" s="34" t="str">
        <f ca="1">+IF(OFFSET('Hygiene Data'!$H$13,0,10*ROW('Hygiene Data'!H152))="","",OFFSET('Hygiene Data'!$H$13,0,10*ROW('Hygiene Data'!H152)))</f>
        <v/>
      </c>
      <c r="EF158" s="34" t="str">
        <f ca="1">+IF(OFFSET('Hygiene Data'!$H$14,0,10*ROW('Hygiene Data'!H152))="","",OFFSET('Hygiene Data'!$H$14,0,10*ROW('Hygiene Data'!H152)))</f>
        <v/>
      </c>
    </row>
    <row r="159" spans="1:136" x14ac:dyDescent="0.25">
      <c r="A159" s="57" t="str">
        <f ca="1">+IF(OFFSET('Water Data'!$B$1,0,10*ROW('Water Data'!B156))="","",OFFSET('Water Data'!$B$1,0,10*ROW('Water Data'!B156)))</f>
        <v/>
      </c>
      <c r="B159" s="57" t="str">
        <f ca="1">+IF(OFFSET('Water Data'!$A$3,0,10*ROW('Water Data'!A156))="","",OFFSET('Water Data'!$A$3,0,10*ROW('Water Data'!A156)))</f>
        <v/>
      </c>
      <c r="C159" s="57" t="str">
        <f ca="1">+IF(OFFSET('Water Data'!$C$3,0,10*ROW('Water Data'!C156))="","",OFFSET('Water Data'!$C$3,0,10*ROW('Water Data'!C156)))</f>
        <v/>
      </c>
      <c r="D159" s="249" t="e">
        <f ca="1">+IF(AND(ISNUMBER(OFFSET('Water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9" t="e">
        <f ca="1">+IF(AND(ISNUMBER(OFFSET('Water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9" t="e">
        <f ca="1">+IF(AND(ISNUMBER(OFFSET('Water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9" t="e">
        <f ca="1">+IF(AND(ISNUMBER(OFFSET('Water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9" t="e">
        <f ca="1">+IF(AND(ISNUMBER(OFFSET('Water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9" t="e">
        <f ca="1">+IF(AND(ISNUMBER(OFFSET('Water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9" t="e">
        <f ca="1">+IF(AND(ISNUMBER(OFFSET('Water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9" t="e">
        <f ca="1">+IF(AND(ISNUMBER(OFFSET('Water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9" t="e">
        <f ca="1">+IF(AND(ISNUMBER(OFFSET('Water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9" t="e">
        <f ca="1">+IF(AND(ISNUMBER(OFFSET('Water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9" t="e">
        <f ca="1">+IF(AND(ISNUMBER(OFFSET('Water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9" t="e">
        <f ca="1">+IF(AND(ISNUMBER(OFFSET('Water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9" t="e">
        <f ca="1">+IF(AND(ISNUMBER(OFFSET('Water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9" t="e">
        <f ca="1">+IF(AND(ISNUMBER(OFFSET('Water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9" t="e">
        <f ca="1">+IF(AND(ISNUMBER(OFFSET('Water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9" t="e">
        <f ca="1">+IF(AND(ISNUMBER(OFFSET('Water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9" t="e">
        <f ca="1">+IF(AND(ISNUMBER(OFFSET('Water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9" t="e">
        <f ca="1">+IF(AND(ISNUMBER(OFFSET('Water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0" t="e">
        <f ca="1">+IF(AND(ISNUMBER(OFFSET('Sanitation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0" t="e">
        <f ca="1">+IF(AND(ISNUMBER(OFFSET('Sanitation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0" t="e">
        <f ca="1">+IF(AND(ISNUMBER(OFFSET('Sanitation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0" t="e">
        <f ca="1">+IF(AND(ISNUMBER(OFFSET('Sanitation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0" t="e">
        <f ca="1">+IF(AND(ISNUMBER(OFFSET('Sanitation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0" t="e">
        <f ca="1">+IF(AND(ISNUMBER(OFFSET('Sanitation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0" t="e">
        <f ca="1">+IF(AND(ISNUMBER(OFFSET('Sanitation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0" t="e">
        <f ca="1">+IF(AND(ISNUMBER(OFFSET('Sanitation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0" t="e">
        <f ca="1">+IF(AND(ISNUMBER(OFFSET('Sanitation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0" t="e">
        <f ca="1">+IF(AND(ISNUMBER(OFFSET('Sanitation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0" t="e">
        <f ca="1">+IF(AND(ISNUMBER(OFFSET('Sanitation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0" t="e">
        <f ca="1">+IF(AND(ISNUMBER(OFFSET('Sanitation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0" t="e">
        <f ca="1">+IF(AND(ISNUMBER(OFFSET('Sanitation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0" t="e">
        <f ca="1">+IF(AND(ISNUMBER(OFFSET('Sanitation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0" t="e">
        <f ca="1">+IF(AND(ISNUMBER(OFFSET('Sanitation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0" t="e">
        <f ca="1">+IF(AND(ISNUMBER(OFFSET('Sanitation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0" t="e">
        <f ca="1">+IF(AND(ISNUMBER(OFFSET('Sanitation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0" t="e">
        <f ca="1">+IF(AND(ISNUMBER(OFFSET('Sanitation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0" t="e">
        <f ca="1">+IF(AND(ISNUMBER(OFFSET('Sanitation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0" t="e">
        <f ca="1">+IF(AND(ISNUMBER(OFFSET('Sanitation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0" t="e">
        <f ca="1">+IF(AND(ISNUMBER(OFFSET('Sanitation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0" t="e">
        <f ca="1">+IF(AND(ISNUMBER(OFFSET('Sanitation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0" t="e">
        <f ca="1">+IF(AND(ISNUMBER(OFFSET('Sanitation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0" t="e">
        <f ca="1">+IF(AND(ISNUMBER(OFFSET('Sanitation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0" t="e">
        <f ca="1">+IF(AND(ISNUMBER(OFFSET('Sanitation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0" t="e">
        <f ca="1">+IF(AND(ISNUMBER(OFFSET('Sanitation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0" t="e">
        <f ca="1">+IF(AND(ISNUMBER(OFFSET('Sanitation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0" t="e">
        <f ca="1">+IF(AND(ISNUMBER(OFFSET('Sanitation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0" t="e">
        <f ca="1">+IF(AND(ISNUMBER(OFFSET('Sanitation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0" t="e">
        <f ca="1">+IF(AND(ISNUMBER(OFFSET('Sanitation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1" t="e">
        <f ca="1">+IF(AND(ISNUMBER(OFFSET('Hygiene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1" t="e">
        <f ca="1">+IF(AND(ISNUMBER(OFFSET('Hygiene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1" t="e">
        <f ca="1">+IF(AND(ISNUMBER(OFFSET('Hygiene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1" t="e">
        <f ca="1">+IF(AND(ISNUMBER(OFFSET('Hygiene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1" t="e">
        <f ca="1">+IF(AND(ISNUMBER(OFFSET('Hygiene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1" t="e">
        <f ca="1">+IF(AND(ISNUMBER(OFFSET('Hygiene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1" t="e">
        <f ca="1">+IF(AND(ISNUMBER(OFFSET('Hygiene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1" t="e">
        <f ca="1">+IF(AND(ISNUMBER(OFFSET('Hygiene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1" t="e">
        <f ca="1">+IF(AND(ISNUMBER(OFFSET('Hygiene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1" t="e">
        <f ca="1">+IF(AND(ISNUMBER(OFFSET('Hygiene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1" t="e">
        <f ca="1">+IF(AND(ISNUMBER(OFFSET('Hygiene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1" t="e">
        <f ca="1">+IF(AND(ISNUMBER(OFFSET('Hygiene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1" t="e">
        <f ca="1">+IF(AND(ISNUMBER(OFFSET('Hygiene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1" t="e">
        <f ca="1">+IF(AND(ISNUMBER(OFFSET('Hygiene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1" t="e">
        <f ca="1">+IF(AND(ISNUMBER(OFFSET('Hygiene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1" t="e">
        <f ca="1">+IF(AND(ISNUMBER(OFFSET('Hygiene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1" t="e">
        <f ca="1">+IF(AND(ISNUMBER(OFFSET('Hygiene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1" t="e">
        <f ca="1">+IF(AND(ISNUMBER(OFFSET('Hygiene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1">+IF(OFFSET('Water Data'!$C$28,0,10*ROW('Water Data'!C153))="","",OFFSET('Water Data'!$C$28,0,10*ROW('Water Data'!C153)))</f>
        <v/>
      </c>
      <c r="BT159" s="34" t="str">
        <f ca="1">+IF(OFFSET('Water Data'!$C$29,0,10*ROW('Water Data'!C153))="","",OFFSET('Water Data'!$C$29,0,10*ROW('Water Data'!C153)))</f>
        <v/>
      </c>
      <c r="BU159" s="34" t="str">
        <f ca="1">+IF(OFFSET('Water Data'!$C$30,0,10*ROW('Water Data'!C153))="","",OFFSET('Water Data'!$C$30,0,10*ROW('Water Data'!C153)))</f>
        <v/>
      </c>
      <c r="BV159" s="34" t="str">
        <f ca="1">+IF(OFFSET('Water Data'!$D$28,0,10*ROW('Water Data'!D153))="","",OFFSET('Water Data'!$D$28,0,10*ROW('Water Data'!D153)))</f>
        <v/>
      </c>
      <c r="BW159" s="34" t="str">
        <f ca="1">+IF(OFFSET('Water Data'!$D$29,0,10*ROW('Water Data'!D153))="","",OFFSET('Water Data'!$D$29,0,10*ROW('Water Data'!D153)))</f>
        <v/>
      </c>
      <c r="BX159" s="34" t="str">
        <f ca="1">+IF(OFFSET('Water Data'!$D$30,0,10*ROW('Water Data'!D153))="","",OFFSET('Water Data'!$D$30,0,10*ROW('Water Data'!D153)))</f>
        <v/>
      </c>
      <c r="BY159" s="34" t="str">
        <f ca="1">+IF(OFFSET('Water Data'!$E$28,0,10*ROW('Water Data'!E153))="","",OFFSET('Water Data'!$E$28,0,10*ROW('Water Data'!E153)))</f>
        <v/>
      </c>
      <c r="BZ159" s="34" t="str">
        <f ca="1">+IF(OFFSET('Water Data'!$E$29,0,10*ROW('Water Data'!E153))="","",OFFSET('Water Data'!$E$29,0,10*ROW('Water Data'!E153)))</f>
        <v/>
      </c>
      <c r="CA159" s="34" t="str">
        <f ca="1">+IF(OFFSET('Water Data'!$E$30,0,10*ROW('Water Data'!E153))="","",OFFSET('Water Data'!$E$30,0,10*ROW('Water Data'!E153)))</f>
        <v/>
      </c>
      <c r="CB159" s="34" t="str">
        <f ca="1">+IF(OFFSET('Water Data'!$F$28,0,10*ROW('Water Data'!F153))="","",OFFSET('Water Data'!$F$28,0,10*ROW('Water Data'!F153)))</f>
        <v/>
      </c>
      <c r="CC159" s="34" t="str">
        <f ca="1">+IF(OFFSET('Water Data'!$F$29,0,10*ROW('Water Data'!F153))="","",OFFSET('Water Data'!$F$29,0,10*ROW('Water Data'!F153)))</f>
        <v/>
      </c>
      <c r="CD159" s="34" t="str">
        <f ca="1">+IF(OFFSET('Water Data'!$F$30,0,10*ROW('Water Data'!F153))="","",OFFSET('Water Data'!$F$30,0,10*ROW('Water Data'!F153)))</f>
        <v/>
      </c>
      <c r="CE159" s="34" t="str">
        <f ca="1">+IF(OFFSET('Water Data'!$G$28,0,10*ROW('Water Data'!G153))="","",OFFSET('Water Data'!$G$28,0,10*ROW('Water Data'!G153)))</f>
        <v/>
      </c>
      <c r="CF159" s="34" t="str">
        <f ca="1">+IF(OFFSET('Water Data'!$G$29,0,10*ROW('Water Data'!G153))="","",OFFSET('Water Data'!$G$29,0,10*ROW('Water Data'!G153)))</f>
        <v/>
      </c>
      <c r="CG159" s="34" t="str">
        <f ca="1">+IF(OFFSET('Water Data'!$G$30,0,10*ROW('Water Data'!G153))="","",OFFSET('Water Data'!$G$30,0,10*ROW('Water Data'!G153)))</f>
        <v/>
      </c>
      <c r="CH159" s="34" t="str">
        <f ca="1">+IF(OFFSET('Water Data'!$H$28,0,10*ROW('Water Data'!H153))="","",OFFSET('Water Data'!$H$28,0,10*ROW('Water Data'!H153)))</f>
        <v/>
      </c>
      <c r="CI159" s="34" t="str">
        <f ca="1">+IF(OFFSET('Water Data'!$H$29,0,10*ROW('Water Data'!H153))="","",OFFSET('Water Data'!$H$29,0,10*ROW('Water Data'!H153)))</f>
        <v/>
      </c>
      <c r="CJ159" s="34" t="str">
        <f ca="1">+IF(OFFSET('Water Data'!$H$30,0,10*ROW('Water Data'!H153))="","",OFFSET('Water Data'!$H$30,0,10*ROW('Water Data'!H153)))</f>
        <v/>
      </c>
      <c r="CK159" s="34" t="str">
        <f ca="1">+IF(OFFSET('Sanitation Data'!$C$29,0,10*ROW('Sanitation Data'!C153))="","",OFFSET('Sanitation Data'!$C$29,0,10*ROW('Sanitation Data'!C153)))</f>
        <v/>
      </c>
      <c r="CL159" s="34" t="str">
        <f ca="1">+IF(OFFSET('Sanitation Data'!$C$30,0,10*ROW('Sanitation Data'!C153))="","",OFFSET('Sanitation Data'!$C$30,0,10*ROW('Sanitation Data'!C153)))</f>
        <v/>
      </c>
      <c r="CM159" s="34" t="str">
        <f ca="1">+IF(OFFSET('Sanitation Data'!$C$31,0,10*ROW('Sanitation Data'!C153))="","",OFFSET('Sanitation Data'!$C$31,0,10*ROW('Sanitation Data'!C153)))</f>
        <v/>
      </c>
      <c r="CN159" s="34" t="str">
        <f ca="1">+IF(OFFSET('Sanitation Data'!$C$32,0,10*ROW('Sanitation Data'!C153))="","",OFFSET('Sanitation Data'!$C$32,0,10*ROW('Sanitation Data'!C153)))</f>
        <v/>
      </c>
      <c r="CO159" s="34" t="str">
        <f ca="1">+IF(OFFSET('Sanitation Data'!$C$33,0,10*ROW('Sanitation Data'!C153))="","",OFFSET('Sanitation Data'!$C$33,0,10*ROW('Sanitation Data'!C153)))</f>
        <v/>
      </c>
      <c r="CP159" s="34" t="str">
        <f ca="1">+IF(OFFSET('Sanitation Data'!$D$29,0,10*ROW('Sanitation Data'!D153))="","",OFFSET('Sanitation Data'!$D$29,0,10*ROW('Sanitation Data'!D153)))</f>
        <v/>
      </c>
      <c r="CQ159" s="34" t="str">
        <f ca="1">+IF(OFFSET('Sanitation Data'!$D$30,0,10*ROW('Sanitation Data'!D153))="","",OFFSET('Sanitation Data'!$D$30,0,10*ROW('Sanitation Data'!D153)))</f>
        <v/>
      </c>
      <c r="CR159" s="34" t="str">
        <f ca="1">+IF(OFFSET('Sanitation Data'!$D$31,0,10*ROW('Sanitation Data'!D153))="","",OFFSET('Sanitation Data'!$D$31,0,10*ROW('Sanitation Data'!D153)))</f>
        <v/>
      </c>
      <c r="CS159" s="34" t="str">
        <f ca="1">+IF(OFFSET('Sanitation Data'!$D$32,0,10*ROW('Sanitation Data'!D153))="","",OFFSET('Sanitation Data'!$D$32,0,10*ROW('Sanitation Data'!D153)))</f>
        <v/>
      </c>
      <c r="CT159" s="34" t="str">
        <f ca="1">+IF(OFFSET('Sanitation Data'!$D$33,0,10*ROW('Sanitation Data'!D153))="","",OFFSET('Sanitation Data'!$D$33,0,10*ROW('Sanitation Data'!D153)))</f>
        <v/>
      </c>
      <c r="CU159" s="34" t="str">
        <f ca="1">+IF(OFFSET('Sanitation Data'!$E$29,0,10*ROW('Sanitation Data'!E153))="","",OFFSET('Sanitation Data'!$E$29,0,10*ROW('Sanitation Data'!E153)))</f>
        <v/>
      </c>
      <c r="CV159" s="34" t="str">
        <f ca="1">+IF(OFFSET('Sanitation Data'!$E$30,0,10*ROW('Sanitation Data'!E153))="","",OFFSET('Sanitation Data'!$E$30,0,10*ROW('Sanitation Data'!E153)))</f>
        <v/>
      </c>
      <c r="CW159" s="34" t="str">
        <f ca="1">+IF(OFFSET('Sanitation Data'!$E$31,0,10*ROW('Sanitation Data'!E153))="","",OFFSET('Sanitation Data'!$E$31,0,10*ROW('Sanitation Data'!E153)))</f>
        <v/>
      </c>
      <c r="CX159" s="34" t="str">
        <f ca="1">+IF(OFFSET('Sanitation Data'!$E$32,0,10*ROW('Sanitation Data'!E153))="","",OFFSET('Sanitation Data'!$E$32,0,10*ROW('Sanitation Data'!E153)))</f>
        <v/>
      </c>
      <c r="CY159" s="34" t="str">
        <f ca="1">+IF(OFFSET('Sanitation Data'!$E$33,0,10*ROW('Sanitation Data'!E153))="","",OFFSET('Sanitation Data'!$E$33,0,10*ROW('Sanitation Data'!E153)))</f>
        <v/>
      </c>
      <c r="CZ159" s="34" t="str">
        <f ca="1">+IF(OFFSET('Sanitation Data'!$F$29,0,10*ROW('Sanitation Data'!F153))="","",OFFSET('Sanitation Data'!$F$29,0,10*ROW('Sanitation Data'!F153)))</f>
        <v/>
      </c>
      <c r="DA159" s="34" t="str">
        <f ca="1">+IF(OFFSET('Sanitation Data'!$F$30,0,10*ROW('Sanitation Data'!F153))="","",OFFSET('Sanitation Data'!$F$30,0,10*ROW('Sanitation Data'!F153)))</f>
        <v/>
      </c>
      <c r="DB159" s="34" t="str">
        <f ca="1">+IF(OFFSET('Sanitation Data'!$F$31,0,10*ROW('Sanitation Data'!F153))="","",OFFSET('Sanitation Data'!$F$31,0,10*ROW('Sanitation Data'!F153)))</f>
        <v/>
      </c>
      <c r="DC159" s="34" t="str">
        <f ca="1">+IF(OFFSET('Sanitation Data'!$F$32,0,10*ROW('Sanitation Data'!F153))="","",OFFSET('Sanitation Data'!$F$32,0,10*ROW('Sanitation Data'!F153)))</f>
        <v/>
      </c>
      <c r="DD159" s="34" t="str">
        <f ca="1">+IF(OFFSET('Sanitation Data'!$F$33,0,10*ROW('Sanitation Data'!F153))="","",OFFSET('Sanitation Data'!$F$33,0,10*ROW('Sanitation Data'!F153)))</f>
        <v/>
      </c>
      <c r="DE159" s="34" t="str">
        <f ca="1">+IF(OFFSET('Sanitation Data'!$G$29,0,10*ROW('Sanitation Data'!G153))="","",OFFSET('Sanitation Data'!$G$29,0,10*ROW('Sanitation Data'!G153)))</f>
        <v/>
      </c>
      <c r="DF159" s="34" t="str">
        <f ca="1">+IF(OFFSET('Sanitation Data'!$G$30,0,10*ROW('Sanitation Data'!G153))="","",OFFSET('Sanitation Data'!$G$30,0,10*ROW('Sanitation Data'!G153)))</f>
        <v/>
      </c>
      <c r="DG159" s="34" t="str">
        <f ca="1">+IF(OFFSET('Sanitation Data'!$G$31,0,10*ROW('Sanitation Data'!G153))="","",OFFSET('Sanitation Data'!$G$31,0,10*ROW('Sanitation Data'!G153)))</f>
        <v/>
      </c>
      <c r="DH159" s="34" t="str">
        <f ca="1">+IF(OFFSET('Sanitation Data'!$G$32,0,10*ROW('Sanitation Data'!G153))="","",OFFSET('Sanitation Data'!$G$32,0,10*ROW('Sanitation Data'!G153)))</f>
        <v/>
      </c>
      <c r="DI159" s="34" t="str">
        <f ca="1">+IF(OFFSET('Sanitation Data'!$G$33,0,10*ROW('Sanitation Data'!G153))="","",OFFSET('Sanitation Data'!$G$33,0,10*ROW('Sanitation Data'!G153)))</f>
        <v/>
      </c>
      <c r="DJ159" s="34" t="str">
        <f ca="1">+IF(OFFSET('Sanitation Data'!$H$29,0,10*ROW('Sanitation Data'!H153))="","",OFFSET('Sanitation Data'!$H$29,0,10*ROW('Sanitation Data'!H153)))</f>
        <v/>
      </c>
      <c r="DK159" s="34" t="str">
        <f ca="1">+IF(OFFSET('Sanitation Data'!$H$30,0,10*ROW('Sanitation Data'!H153))="","",OFFSET('Sanitation Data'!$H$30,0,10*ROW('Sanitation Data'!H153)))</f>
        <v/>
      </c>
      <c r="DL159" s="34" t="str">
        <f ca="1">+IF(OFFSET('Sanitation Data'!$H$31,0,10*ROW('Sanitation Data'!H153))="","",OFFSET('Sanitation Data'!$H$31,0,10*ROW('Sanitation Data'!H153)))</f>
        <v/>
      </c>
      <c r="DM159" s="34" t="str">
        <f ca="1">+IF(OFFSET('Sanitation Data'!$H$32,0,10*ROW('Sanitation Data'!H153))="","",OFFSET('Sanitation Data'!$H$32,0,10*ROW('Sanitation Data'!H153)))</f>
        <v/>
      </c>
      <c r="DN159" s="34" t="str">
        <f ca="1">+IF(OFFSET('Sanitation Data'!$H$33,0,10*ROW('Sanitation Data'!H153))="","",OFFSET('Sanitation Data'!$H$33,0,10*ROW('Sanitation Data'!H153)))</f>
        <v/>
      </c>
      <c r="DO159" s="34" t="str">
        <f ca="1">+IF(OFFSET('Hygiene Data'!$C$12,0,10*ROW('Hygiene Data'!C153))="","",OFFSET('Hygiene Data'!$C$12,0,10*ROW('Hygiene Data'!C153)))</f>
        <v/>
      </c>
      <c r="DP159" s="34" t="str">
        <f ca="1">+IF(OFFSET('Hygiene Data'!$C$13,0,10*ROW('Hygiene Data'!C153))="","",OFFSET('Hygiene Data'!$C$13,0,10*ROW('Hygiene Data'!C153)))</f>
        <v/>
      </c>
      <c r="DQ159" s="34" t="str">
        <f ca="1">+IF(OFFSET('Hygiene Data'!$C$14,0,10*ROW('Hygiene Data'!C153))="","",OFFSET('Hygiene Data'!$C$14,0,10*ROW('Hygiene Data'!C153)))</f>
        <v/>
      </c>
      <c r="DR159" s="34" t="str">
        <f ca="1">+IF(OFFSET('Hygiene Data'!$D$12,0,10*ROW('Hygiene Data'!D153))="","",OFFSET('Hygiene Data'!$D$12,0,10*ROW('Hygiene Data'!D153)))</f>
        <v/>
      </c>
      <c r="DS159" s="34" t="str">
        <f ca="1">+IF(OFFSET('Hygiene Data'!$D$13,0,10*ROW('Hygiene Data'!D153))="","",OFFSET('Hygiene Data'!$D$13,0,10*ROW('Hygiene Data'!D153)))</f>
        <v/>
      </c>
      <c r="DT159" s="34" t="str">
        <f ca="1">+IF(OFFSET('Hygiene Data'!$D$14,0,10*ROW('Hygiene Data'!D153))="","",OFFSET('Hygiene Data'!$D$14,0,10*ROW('Hygiene Data'!D153)))</f>
        <v/>
      </c>
      <c r="DU159" s="34" t="str">
        <f ca="1">+IF(OFFSET('Hygiene Data'!$E$12,0,10*ROW('Hygiene Data'!E153))="","",OFFSET('Hygiene Data'!$E$12,0,10*ROW('Hygiene Data'!E153)))</f>
        <v/>
      </c>
      <c r="DV159" s="34" t="str">
        <f ca="1">+IF(OFFSET('Hygiene Data'!$E$13,0,10*ROW('Hygiene Data'!E153))="","",OFFSET('Hygiene Data'!$E$13,0,10*ROW('Hygiene Data'!E153)))</f>
        <v/>
      </c>
      <c r="DW159" s="34" t="str">
        <f ca="1">+IF(OFFSET('Hygiene Data'!$E$14,0,10*ROW('Hygiene Data'!E153))="","",OFFSET('Hygiene Data'!$E$14,0,10*ROW('Hygiene Data'!E153)))</f>
        <v/>
      </c>
      <c r="DX159" s="34" t="str">
        <f ca="1">+IF(OFFSET('Hygiene Data'!$F$12,0,10*ROW('Hygiene Data'!F153))="","",OFFSET('Hygiene Data'!$F$12,0,10*ROW('Hygiene Data'!F153)))</f>
        <v/>
      </c>
      <c r="DY159" s="34" t="str">
        <f ca="1">+IF(OFFSET('Hygiene Data'!$F$13,0,10*ROW('Hygiene Data'!F153))="","",OFFSET('Hygiene Data'!$F$13,0,10*ROW('Hygiene Data'!F153)))</f>
        <v/>
      </c>
      <c r="DZ159" s="34" t="str">
        <f ca="1">+IF(OFFSET('Hygiene Data'!$F$14,0,10*ROW('Hygiene Data'!F153))="","",OFFSET('Hygiene Data'!$F$14,0,10*ROW('Hygiene Data'!F153)))</f>
        <v/>
      </c>
      <c r="EA159" s="34" t="str">
        <f ca="1">+IF(OFFSET('Hygiene Data'!$G$12,0,10*ROW('Hygiene Data'!G153))="","",OFFSET('Hygiene Data'!$G$12,0,10*ROW('Hygiene Data'!G153)))</f>
        <v/>
      </c>
      <c r="EB159" s="34" t="str">
        <f ca="1">+IF(OFFSET('Hygiene Data'!$G$13,0,10*ROW('Hygiene Data'!G153))="","",OFFSET('Hygiene Data'!$G$13,0,10*ROW('Hygiene Data'!G153)))</f>
        <v/>
      </c>
      <c r="EC159" s="34" t="str">
        <f ca="1">+IF(OFFSET('Hygiene Data'!$G$14,0,10*ROW('Hygiene Data'!G153))="","",OFFSET('Hygiene Data'!$G$14,0,10*ROW('Hygiene Data'!G153)))</f>
        <v/>
      </c>
      <c r="ED159" s="34" t="str">
        <f ca="1">+IF(OFFSET('Hygiene Data'!$H$12,0,10*ROW('Hygiene Data'!H153))="","",OFFSET('Hygiene Data'!$H$12,0,10*ROW('Hygiene Data'!H153)))</f>
        <v/>
      </c>
      <c r="EE159" s="34" t="str">
        <f ca="1">+IF(OFFSET('Hygiene Data'!$H$13,0,10*ROW('Hygiene Data'!H153))="","",OFFSET('Hygiene Data'!$H$13,0,10*ROW('Hygiene Data'!H153)))</f>
        <v/>
      </c>
      <c r="EF159" s="34" t="str">
        <f ca="1">+IF(OFFSET('Hygiene Data'!$H$14,0,10*ROW('Hygiene Data'!H153))="","",OFFSET('Hygiene Data'!$H$14,0,10*ROW('Hygiene Data'!H153)))</f>
        <v/>
      </c>
    </row>
    <row r="160" spans="1:136" x14ac:dyDescent="0.25">
      <c r="A160" s="57" t="str">
        <f ca="1">+IF(OFFSET('Water Data'!$B$1,0,10*ROW('Water Data'!B157))="","",OFFSET('Water Data'!$B$1,0,10*ROW('Water Data'!B157)))</f>
        <v/>
      </c>
      <c r="B160" s="57" t="str">
        <f ca="1">+IF(OFFSET('Water Data'!$A$3,0,10*ROW('Water Data'!A157))="","",OFFSET('Water Data'!$A$3,0,10*ROW('Water Data'!A157)))</f>
        <v/>
      </c>
      <c r="C160" s="57" t="str">
        <f ca="1">+IF(OFFSET('Water Data'!$C$3,0,10*ROW('Water Data'!C157))="","",OFFSET('Water Data'!$C$3,0,10*ROW('Water Data'!C157)))</f>
        <v/>
      </c>
      <c r="D160" s="249" t="e">
        <f ca="1">+IF(AND(ISNUMBER(OFFSET('Water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9" t="e">
        <f ca="1">+IF(AND(ISNUMBER(OFFSET('Water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9" t="e">
        <f ca="1">+IF(AND(ISNUMBER(OFFSET('Water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9" t="e">
        <f ca="1">+IF(AND(ISNUMBER(OFFSET('Water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9" t="e">
        <f ca="1">+IF(AND(ISNUMBER(OFFSET('Water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9" t="e">
        <f ca="1">+IF(AND(ISNUMBER(OFFSET('Water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9" t="e">
        <f ca="1">+IF(AND(ISNUMBER(OFFSET('Water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9" t="e">
        <f ca="1">+IF(AND(ISNUMBER(OFFSET('Water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9" t="e">
        <f ca="1">+IF(AND(ISNUMBER(OFFSET('Water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9" t="e">
        <f ca="1">+IF(AND(ISNUMBER(OFFSET('Water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9" t="e">
        <f ca="1">+IF(AND(ISNUMBER(OFFSET('Water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9" t="e">
        <f ca="1">+IF(AND(ISNUMBER(OFFSET('Water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9" t="e">
        <f ca="1">+IF(AND(ISNUMBER(OFFSET('Water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9" t="e">
        <f ca="1">+IF(AND(ISNUMBER(OFFSET('Water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9" t="e">
        <f ca="1">+IF(AND(ISNUMBER(OFFSET('Water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9" t="e">
        <f ca="1">+IF(AND(ISNUMBER(OFFSET('Water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9" t="e">
        <f ca="1">+IF(AND(ISNUMBER(OFFSET('Water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9" t="e">
        <f ca="1">+IF(AND(ISNUMBER(OFFSET('Water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0" t="e">
        <f ca="1">+IF(AND(ISNUMBER(OFFSET('Sanitation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0" t="e">
        <f ca="1">+IF(AND(ISNUMBER(OFFSET('Sanitation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0" t="e">
        <f ca="1">+IF(AND(ISNUMBER(OFFSET('Sanitation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0" t="e">
        <f ca="1">+IF(AND(ISNUMBER(OFFSET('Sanitation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0" t="e">
        <f ca="1">+IF(AND(ISNUMBER(OFFSET('Sanitation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0" t="e">
        <f ca="1">+IF(AND(ISNUMBER(OFFSET('Sanitation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0" t="e">
        <f ca="1">+IF(AND(ISNUMBER(OFFSET('Sanitation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0" t="e">
        <f ca="1">+IF(AND(ISNUMBER(OFFSET('Sanitation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0" t="e">
        <f ca="1">+IF(AND(ISNUMBER(OFFSET('Sanitation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0" t="e">
        <f ca="1">+IF(AND(ISNUMBER(OFFSET('Sanitation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0" t="e">
        <f ca="1">+IF(AND(ISNUMBER(OFFSET('Sanitation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0" t="e">
        <f ca="1">+IF(AND(ISNUMBER(OFFSET('Sanitation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0" t="e">
        <f ca="1">+IF(AND(ISNUMBER(OFFSET('Sanitation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0" t="e">
        <f ca="1">+IF(AND(ISNUMBER(OFFSET('Sanitation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0" t="e">
        <f ca="1">+IF(AND(ISNUMBER(OFFSET('Sanitation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0" t="e">
        <f ca="1">+IF(AND(ISNUMBER(OFFSET('Sanitation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0" t="e">
        <f ca="1">+IF(AND(ISNUMBER(OFFSET('Sanitation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0" t="e">
        <f ca="1">+IF(AND(ISNUMBER(OFFSET('Sanitation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0" t="e">
        <f ca="1">+IF(AND(ISNUMBER(OFFSET('Sanitation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0" t="e">
        <f ca="1">+IF(AND(ISNUMBER(OFFSET('Sanitation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0" t="e">
        <f ca="1">+IF(AND(ISNUMBER(OFFSET('Sanitation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0" t="e">
        <f ca="1">+IF(AND(ISNUMBER(OFFSET('Sanitation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0" t="e">
        <f ca="1">+IF(AND(ISNUMBER(OFFSET('Sanitation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0" t="e">
        <f ca="1">+IF(AND(ISNUMBER(OFFSET('Sanitation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0" t="e">
        <f ca="1">+IF(AND(ISNUMBER(OFFSET('Sanitation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0" t="e">
        <f ca="1">+IF(AND(ISNUMBER(OFFSET('Sanitation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0" t="e">
        <f ca="1">+IF(AND(ISNUMBER(OFFSET('Sanitation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0" t="e">
        <f ca="1">+IF(AND(ISNUMBER(OFFSET('Sanitation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0" t="e">
        <f ca="1">+IF(AND(ISNUMBER(OFFSET('Sanitation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0" t="e">
        <f ca="1">+IF(AND(ISNUMBER(OFFSET('Sanitation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1" t="e">
        <f ca="1">+IF(AND(ISNUMBER(OFFSET('Hygiene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1" t="e">
        <f ca="1">+IF(AND(ISNUMBER(OFFSET('Hygiene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1" t="e">
        <f ca="1">+IF(AND(ISNUMBER(OFFSET('Hygiene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1" t="e">
        <f ca="1">+IF(AND(ISNUMBER(OFFSET('Hygiene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1" t="e">
        <f ca="1">+IF(AND(ISNUMBER(OFFSET('Hygiene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1" t="e">
        <f ca="1">+IF(AND(ISNUMBER(OFFSET('Hygiene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1" t="e">
        <f ca="1">+IF(AND(ISNUMBER(OFFSET('Hygiene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1" t="e">
        <f ca="1">+IF(AND(ISNUMBER(OFFSET('Hygiene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1" t="e">
        <f ca="1">+IF(AND(ISNUMBER(OFFSET('Hygiene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1" t="e">
        <f ca="1">+IF(AND(ISNUMBER(OFFSET('Hygiene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1" t="e">
        <f ca="1">+IF(AND(ISNUMBER(OFFSET('Hygiene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1" t="e">
        <f ca="1">+IF(AND(ISNUMBER(OFFSET('Hygiene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1" t="e">
        <f ca="1">+IF(AND(ISNUMBER(OFFSET('Hygiene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1" t="e">
        <f ca="1">+IF(AND(ISNUMBER(OFFSET('Hygiene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1" t="e">
        <f ca="1">+IF(AND(ISNUMBER(OFFSET('Hygiene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1" t="e">
        <f ca="1">+IF(AND(ISNUMBER(OFFSET('Hygiene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1" t="e">
        <f ca="1">+IF(AND(ISNUMBER(OFFSET('Hygiene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1" t="e">
        <f ca="1">+IF(AND(ISNUMBER(OFFSET('Hygiene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1">+IF(OFFSET('Water Data'!$C$28,0,10*ROW('Water Data'!C154))="","",OFFSET('Water Data'!$C$28,0,10*ROW('Water Data'!C154)))</f>
        <v/>
      </c>
      <c r="BT160" s="34" t="str">
        <f ca="1">+IF(OFFSET('Water Data'!$C$29,0,10*ROW('Water Data'!C154))="","",OFFSET('Water Data'!$C$29,0,10*ROW('Water Data'!C154)))</f>
        <v/>
      </c>
      <c r="BU160" s="34" t="str">
        <f ca="1">+IF(OFFSET('Water Data'!$C$30,0,10*ROW('Water Data'!C154))="","",OFFSET('Water Data'!$C$30,0,10*ROW('Water Data'!C154)))</f>
        <v/>
      </c>
      <c r="BV160" s="34" t="str">
        <f ca="1">+IF(OFFSET('Water Data'!$D$28,0,10*ROW('Water Data'!D154))="","",OFFSET('Water Data'!$D$28,0,10*ROW('Water Data'!D154)))</f>
        <v/>
      </c>
      <c r="BW160" s="34" t="str">
        <f ca="1">+IF(OFFSET('Water Data'!$D$29,0,10*ROW('Water Data'!D154))="","",OFFSET('Water Data'!$D$29,0,10*ROW('Water Data'!D154)))</f>
        <v/>
      </c>
      <c r="BX160" s="34" t="str">
        <f ca="1">+IF(OFFSET('Water Data'!$D$30,0,10*ROW('Water Data'!D154))="","",OFFSET('Water Data'!$D$30,0,10*ROW('Water Data'!D154)))</f>
        <v/>
      </c>
      <c r="BY160" s="34" t="str">
        <f ca="1">+IF(OFFSET('Water Data'!$E$28,0,10*ROW('Water Data'!E154))="","",OFFSET('Water Data'!$E$28,0,10*ROW('Water Data'!E154)))</f>
        <v/>
      </c>
      <c r="BZ160" s="34" t="str">
        <f ca="1">+IF(OFFSET('Water Data'!$E$29,0,10*ROW('Water Data'!E154))="","",OFFSET('Water Data'!$E$29,0,10*ROW('Water Data'!E154)))</f>
        <v/>
      </c>
      <c r="CA160" s="34" t="str">
        <f ca="1">+IF(OFFSET('Water Data'!$E$30,0,10*ROW('Water Data'!E154))="","",OFFSET('Water Data'!$E$30,0,10*ROW('Water Data'!E154)))</f>
        <v/>
      </c>
      <c r="CB160" s="34" t="str">
        <f ca="1">+IF(OFFSET('Water Data'!$F$28,0,10*ROW('Water Data'!F154))="","",OFFSET('Water Data'!$F$28,0,10*ROW('Water Data'!F154)))</f>
        <v/>
      </c>
      <c r="CC160" s="34" t="str">
        <f ca="1">+IF(OFFSET('Water Data'!$F$29,0,10*ROW('Water Data'!F154))="","",OFFSET('Water Data'!$F$29,0,10*ROW('Water Data'!F154)))</f>
        <v/>
      </c>
      <c r="CD160" s="34" t="str">
        <f ca="1">+IF(OFFSET('Water Data'!$F$30,0,10*ROW('Water Data'!F154))="","",OFFSET('Water Data'!$F$30,0,10*ROW('Water Data'!F154)))</f>
        <v/>
      </c>
      <c r="CE160" s="34" t="str">
        <f ca="1">+IF(OFFSET('Water Data'!$G$28,0,10*ROW('Water Data'!G154))="","",OFFSET('Water Data'!$G$28,0,10*ROW('Water Data'!G154)))</f>
        <v/>
      </c>
      <c r="CF160" s="34" t="str">
        <f ca="1">+IF(OFFSET('Water Data'!$G$29,0,10*ROW('Water Data'!G154))="","",OFFSET('Water Data'!$G$29,0,10*ROW('Water Data'!G154)))</f>
        <v/>
      </c>
      <c r="CG160" s="34" t="str">
        <f ca="1">+IF(OFFSET('Water Data'!$G$30,0,10*ROW('Water Data'!G154))="","",OFFSET('Water Data'!$G$30,0,10*ROW('Water Data'!G154)))</f>
        <v/>
      </c>
      <c r="CH160" s="34" t="str">
        <f ca="1">+IF(OFFSET('Water Data'!$H$28,0,10*ROW('Water Data'!H154))="","",OFFSET('Water Data'!$H$28,0,10*ROW('Water Data'!H154)))</f>
        <v/>
      </c>
      <c r="CI160" s="34" t="str">
        <f ca="1">+IF(OFFSET('Water Data'!$H$29,0,10*ROW('Water Data'!H154))="","",OFFSET('Water Data'!$H$29,0,10*ROW('Water Data'!H154)))</f>
        <v/>
      </c>
      <c r="CJ160" s="34" t="str">
        <f ca="1">+IF(OFFSET('Water Data'!$H$30,0,10*ROW('Water Data'!H154))="","",OFFSET('Water Data'!$H$30,0,10*ROW('Water Data'!H154)))</f>
        <v/>
      </c>
      <c r="CK160" s="34" t="str">
        <f ca="1">+IF(OFFSET('Sanitation Data'!$C$29,0,10*ROW('Sanitation Data'!C154))="","",OFFSET('Sanitation Data'!$C$29,0,10*ROW('Sanitation Data'!C154)))</f>
        <v/>
      </c>
      <c r="CL160" s="34" t="str">
        <f ca="1">+IF(OFFSET('Sanitation Data'!$C$30,0,10*ROW('Sanitation Data'!C154))="","",OFFSET('Sanitation Data'!$C$30,0,10*ROW('Sanitation Data'!C154)))</f>
        <v/>
      </c>
      <c r="CM160" s="34" t="str">
        <f ca="1">+IF(OFFSET('Sanitation Data'!$C$31,0,10*ROW('Sanitation Data'!C154))="","",OFFSET('Sanitation Data'!$C$31,0,10*ROW('Sanitation Data'!C154)))</f>
        <v/>
      </c>
      <c r="CN160" s="34" t="str">
        <f ca="1">+IF(OFFSET('Sanitation Data'!$C$32,0,10*ROW('Sanitation Data'!C154))="","",OFFSET('Sanitation Data'!$C$32,0,10*ROW('Sanitation Data'!C154)))</f>
        <v/>
      </c>
      <c r="CO160" s="34" t="str">
        <f ca="1">+IF(OFFSET('Sanitation Data'!$C$33,0,10*ROW('Sanitation Data'!C154))="","",OFFSET('Sanitation Data'!$C$33,0,10*ROW('Sanitation Data'!C154)))</f>
        <v/>
      </c>
      <c r="CP160" s="34" t="str">
        <f ca="1">+IF(OFFSET('Sanitation Data'!$D$29,0,10*ROW('Sanitation Data'!D154))="","",OFFSET('Sanitation Data'!$D$29,0,10*ROW('Sanitation Data'!D154)))</f>
        <v/>
      </c>
      <c r="CQ160" s="34" t="str">
        <f ca="1">+IF(OFFSET('Sanitation Data'!$D$30,0,10*ROW('Sanitation Data'!D154))="","",OFFSET('Sanitation Data'!$D$30,0,10*ROW('Sanitation Data'!D154)))</f>
        <v/>
      </c>
      <c r="CR160" s="34" t="str">
        <f ca="1">+IF(OFFSET('Sanitation Data'!$D$31,0,10*ROW('Sanitation Data'!D154))="","",OFFSET('Sanitation Data'!$D$31,0,10*ROW('Sanitation Data'!D154)))</f>
        <v/>
      </c>
      <c r="CS160" s="34" t="str">
        <f ca="1">+IF(OFFSET('Sanitation Data'!$D$32,0,10*ROW('Sanitation Data'!D154))="","",OFFSET('Sanitation Data'!$D$32,0,10*ROW('Sanitation Data'!D154)))</f>
        <v/>
      </c>
      <c r="CT160" s="34" t="str">
        <f ca="1">+IF(OFFSET('Sanitation Data'!$D$33,0,10*ROW('Sanitation Data'!D154))="","",OFFSET('Sanitation Data'!$D$33,0,10*ROW('Sanitation Data'!D154)))</f>
        <v/>
      </c>
      <c r="CU160" s="34" t="str">
        <f ca="1">+IF(OFFSET('Sanitation Data'!$E$29,0,10*ROW('Sanitation Data'!E154))="","",OFFSET('Sanitation Data'!$E$29,0,10*ROW('Sanitation Data'!E154)))</f>
        <v/>
      </c>
      <c r="CV160" s="34" t="str">
        <f ca="1">+IF(OFFSET('Sanitation Data'!$E$30,0,10*ROW('Sanitation Data'!E154))="","",OFFSET('Sanitation Data'!$E$30,0,10*ROW('Sanitation Data'!E154)))</f>
        <v/>
      </c>
      <c r="CW160" s="34" t="str">
        <f ca="1">+IF(OFFSET('Sanitation Data'!$E$31,0,10*ROW('Sanitation Data'!E154))="","",OFFSET('Sanitation Data'!$E$31,0,10*ROW('Sanitation Data'!E154)))</f>
        <v/>
      </c>
      <c r="CX160" s="34" t="str">
        <f ca="1">+IF(OFFSET('Sanitation Data'!$E$32,0,10*ROW('Sanitation Data'!E154))="","",OFFSET('Sanitation Data'!$E$32,0,10*ROW('Sanitation Data'!E154)))</f>
        <v/>
      </c>
      <c r="CY160" s="34" t="str">
        <f ca="1">+IF(OFFSET('Sanitation Data'!$E$33,0,10*ROW('Sanitation Data'!E154))="","",OFFSET('Sanitation Data'!$E$33,0,10*ROW('Sanitation Data'!E154)))</f>
        <v/>
      </c>
      <c r="CZ160" s="34" t="str">
        <f ca="1">+IF(OFFSET('Sanitation Data'!$F$29,0,10*ROW('Sanitation Data'!F154))="","",OFFSET('Sanitation Data'!$F$29,0,10*ROW('Sanitation Data'!F154)))</f>
        <v/>
      </c>
      <c r="DA160" s="34" t="str">
        <f ca="1">+IF(OFFSET('Sanitation Data'!$F$30,0,10*ROW('Sanitation Data'!F154))="","",OFFSET('Sanitation Data'!$F$30,0,10*ROW('Sanitation Data'!F154)))</f>
        <v/>
      </c>
      <c r="DB160" s="34" t="str">
        <f ca="1">+IF(OFFSET('Sanitation Data'!$F$31,0,10*ROW('Sanitation Data'!F154))="","",OFFSET('Sanitation Data'!$F$31,0,10*ROW('Sanitation Data'!F154)))</f>
        <v/>
      </c>
      <c r="DC160" s="34" t="str">
        <f ca="1">+IF(OFFSET('Sanitation Data'!$F$32,0,10*ROW('Sanitation Data'!F154))="","",OFFSET('Sanitation Data'!$F$32,0,10*ROW('Sanitation Data'!F154)))</f>
        <v/>
      </c>
      <c r="DD160" s="34" t="str">
        <f ca="1">+IF(OFFSET('Sanitation Data'!$F$33,0,10*ROW('Sanitation Data'!F154))="","",OFFSET('Sanitation Data'!$F$33,0,10*ROW('Sanitation Data'!F154)))</f>
        <v/>
      </c>
      <c r="DE160" s="34" t="str">
        <f ca="1">+IF(OFFSET('Sanitation Data'!$G$29,0,10*ROW('Sanitation Data'!G154))="","",OFFSET('Sanitation Data'!$G$29,0,10*ROW('Sanitation Data'!G154)))</f>
        <v/>
      </c>
      <c r="DF160" s="34" t="str">
        <f ca="1">+IF(OFFSET('Sanitation Data'!$G$30,0,10*ROW('Sanitation Data'!G154))="","",OFFSET('Sanitation Data'!$G$30,0,10*ROW('Sanitation Data'!G154)))</f>
        <v/>
      </c>
      <c r="DG160" s="34" t="str">
        <f ca="1">+IF(OFFSET('Sanitation Data'!$G$31,0,10*ROW('Sanitation Data'!G154))="","",OFFSET('Sanitation Data'!$G$31,0,10*ROW('Sanitation Data'!G154)))</f>
        <v/>
      </c>
      <c r="DH160" s="34" t="str">
        <f ca="1">+IF(OFFSET('Sanitation Data'!$G$32,0,10*ROW('Sanitation Data'!G154))="","",OFFSET('Sanitation Data'!$G$32,0,10*ROW('Sanitation Data'!G154)))</f>
        <v/>
      </c>
      <c r="DI160" s="34" t="str">
        <f ca="1">+IF(OFFSET('Sanitation Data'!$G$33,0,10*ROW('Sanitation Data'!G154))="","",OFFSET('Sanitation Data'!$G$33,0,10*ROW('Sanitation Data'!G154)))</f>
        <v/>
      </c>
      <c r="DJ160" s="34" t="str">
        <f ca="1">+IF(OFFSET('Sanitation Data'!$H$29,0,10*ROW('Sanitation Data'!H154))="","",OFFSET('Sanitation Data'!$H$29,0,10*ROW('Sanitation Data'!H154)))</f>
        <v/>
      </c>
      <c r="DK160" s="34" t="str">
        <f ca="1">+IF(OFFSET('Sanitation Data'!$H$30,0,10*ROW('Sanitation Data'!H154))="","",OFFSET('Sanitation Data'!$H$30,0,10*ROW('Sanitation Data'!H154)))</f>
        <v/>
      </c>
      <c r="DL160" s="34" t="str">
        <f ca="1">+IF(OFFSET('Sanitation Data'!$H$31,0,10*ROW('Sanitation Data'!H154))="","",OFFSET('Sanitation Data'!$H$31,0,10*ROW('Sanitation Data'!H154)))</f>
        <v/>
      </c>
      <c r="DM160" s="34" t="str">
        <f ca="1">+IF(OFFSET('Sanitation Data'!$H$32,0,10*ROW('Sanitation Data'!H154))="","",OFFSET('Sanitation Data'!$H$32,0,10*ROW('Sanitation Data'!H154)))</f>
        <v/>
      </c>
      <c r="DN160" s="34" t="str">
        <f ca="1">+IF(OFFSET('Sanitation Data'!$H$33,0,10*ROW('Sanitation Data'!H154))="","",OFFSET('Sanitation Data'!$H$33,0,10*ROW('Sanitation Data'!H154)))</f>
        <v/>
      </c>
      <c r="DO160" s="34" t="str">
        <f ca="1">+IF(OFFSET('Hygiene Data'!$C$12,0,10*ROW('Hygiene Data'!C154))="","",OFFSET('Hygiene Data'!$C$12,0,10*ROW('Hygiene Data'!C154)))</f>
        <v/>
      </c>
      <c r="DP160" s="34" t="str">
        <f ca="1">+IF(OFFSET('Hygiene Data'!$C$13,0,10*ROW('Hygiene Data'!C154))="","",OFFSET('Hygiene Data'!$C$13,0,10*ROW('Hygiene Data'!C154)))</f>
        <v/>
      </c>
      <c r="DQ160" s="34" t="str">
        <f ca="1">+IF(OFFSET('Hygiene Data'!$C$14,0,10*ROW('Hygiene Data'!C154))="","",OFFSET('Hygiene Data'!$C$14,0,10*ROW('Hygiene Data'!C154)))</f>
        <v/>
      </c>
      <c r="DR160" s="34" t="str">
        <f ca="1">+IF(OFFSET('Hygiene Data'!$D$12,0,10*ROW('Hygiene Data'!D154))="","",OFFSET('Hygiene Data'!$D$12,0,10*ROW('Hygiene Data'!D154)))</f>
        <v/>
      </c>
      <c r="DS160" s="34" t="str">
        <f ca="1">+IF(OFFSET('Hygiene Data'!$D$13,0,10*ROW('Hygiene Data'!D154))="","",OFFSET('Hygiene Data'!$D$13,0,10*ROW('Hygiene Data'!D154)))</f>
        <v/>
      </c>
      <c r="DT160" s="34" t="str">
        <f ca="1">+IF(OFFSET('Hygiene Data'!$D$14,0,10*ROW('Hygiene Data'!D154))="","",OFFSET('Hygiene Data'!$D$14,0,10*ROW('Hygiene Data'!D154)))</f>
        <v/>
      </c>
      <c r="DU160" s="34" t="str">
        <f ca="1">+IF(OFFSET('Hygiene Data'!$E$12,0,10*ROW('Hygiene Data'!E154))="","",OFFSET('Hygiene Data'!$E$12,0,10*ROW('Hygiene Data'!E154)))</f>
        <v/>
      </c>
      <c r="DV160" s="34" t="str">
        <f ca="1">+IF(OFFSET('Hygiene Data'!$E$13,0,10*ROW('Hygiene Data'!E154))="","",OFFSET('Hygiene Data'!$E$13,0,10*ROW('Hygiene Data'!E154)))</f>
        <v/>
      </c>
      <c r="DW160" s="34" t="str">
        <f ca="1">+IF(OFFSET('Hygiene Data'!$E$14,0,10*ROW('Hygiene Data'!E154))="","",OFFSET('Hygiene Data'!$E$14,0,10*ROW('Hygiene Data'!E154)))</f>
        <v/>
      </c>
      <c r="DX160" s="34" t="str">
        <f ca="1">+IF(OFFSET('Hygiene Data'!$F$12,0,10*ROW('Hygiene Data'!F154))="","",OFFSET('Hygiene Data'!$F$12,0,10*ROW('Hygiene Data'!F154)))</f>
        <v/>
      </c>
      <c r="DY160" s="34" t="str">
        <f ca="1">+IF(OFFSET('Hygiene Data'!$F$13,0,10*ROW('Hygiene Data'!F154))="","",OFFSET('Hygiene Data'!$F$13,0,10*ROW('Hygiene Data'!F154)))</f>
        <v/>
      </c>
      <c r="DZ160" s="34" t="str">
        <f ca="1">+IF(OFFSET('Hygiene Data'!$F$14,0,10*ROW('Hygiene Data'!F154))="","",OFFSET('Hygiene Data'!$F$14,0,10*ROW('Hygiene Data'!F154)))</f>
        <v/>
      </c>
      <c r="EA160" s="34" t="str">
        <f ca="1">+IF(OFFSET('Hygiene Data'!$G$12,0,10*ROW('Hygiene Data'!G154))="","",OFFSET('Hygiene Data'!$G$12,0,10*ROW('Hygiene Data'!G154)))</f>
        <v/>
      </c>
      <c r="EB160" s="34" t="str">
        <f ca="1">+IF(OFFSET('Hygiene Data'!$G$13,0,10*ROW('Hygiene Data'!G154))="","",OFFSET('Hygiene Data'!$G$13,0,10*ROW('Hygiene Data'!G154)))</f>
        <v/>
      </c>
      <c r="EC160" s="34" t="str">
        <f ca="1">+IF(OFFSET('Hygiene Data'!$G$14,0,10*ROW('Hygiene Data'!G154))="","",OFFSET('Hygiene Data'!$G$14,0,10*ROW('Hygiene Data'!G154)))</f>
        <v/>
      </c>
      <c r="ED160" s="34" t="str">
        <f ca="1">+IF(OFFSET('Hygiene Data'!$H$12,0,10*ROW('Hygiene Data'!H154))="","",OFFSET('Hygiene Data'!$H$12,0,10*ROW('Hygiene Data'!H154)))</f>
        <v/>
      </c>
      <c r="EE160" s="34" t="str">
        <f ca="1">+IF(OFFSET('Hygiene Data'!$H$13,0,10*ROW('Hygiene Data'!H154))="","",OFFSET('Hygiene Data'!$H$13,0,10*ROW('Hygiene Data'!H154)))</f>
        <v/>
      </c>
      <c r="EF160" s="34" t="str">
        <f ca="1">+IF(OFFSET('Hygiene Data'!$H$14,0,10*ROW('Hygiene Data'!H154))="","",OFFSET('Hygiene Data'!$H$14,0,10*ROW('Hygiene Data'!H154)))</f>
        <v/>
      </c>
    </row>
    <row r="161" spans="1:136" x14ac:dyDescent="0.25">
      <c r="A161" s="57" t="str">
        <f ca="1">+IF(OFFSET('Water Data'!$B$1,0,10*ROW('Water Data'!B158))="","",OFFSET('Water Data'!$B$1,0,10*ROW('Water Data'!B158)))</f>
        <v/>
      </c>
      <c r="B161" s="57" t="str">
        <f ca="1">+IF(OFFSET('Water Data'!$A$3,0,10*ROW('Water Data'!A158))="","",OFFSET('Water Data'!$A$3,0,10*ROW('Water Data'!A158)))</f>
        <v/>
      </c>
      <c r="C161" s="57" t="str">
        <f ca="1">+IF(OFFSET('Water Data'!$C$3,0,10*ROW('Water Data'!C158))="","",OFFSET('Water Data'!$C$3,0,10*ROW('Water Data'!C158)))</f>
        <v/>
      </c>
      <c r="D161" s="249" t="e">
        <f ca="1">+IF(AND(ISNUMBER(OFFSET('Water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9" t="e">
        <f ca="1">+IF(AND(ISNUMBER(OFFSET('Water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9" t="e">
        <f ca="1">+IF(AND(ISNUMBER(OFFSET('Water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9" t="e">
        <f ca="1">+IF(AND(ISNUMBER(OFFSET('Water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9" t="e">
        <f ca="1">+IF(AND(ISNUMBER(OFFSET('Water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9" t="e">
        <f ca="1">+IF(AND(ISNUMBER(OFFSET('Water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9" t="e">
        <f ca="1">+IF(AND(ISNUMBER(OFFSET('Water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9" t="e">
        <f ca="1">+IF(AND(ISNUMBER(OFFSET('Water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9" t="e">
        <f ca="1">+IF(AND(ISNUMBER(OFFSET('Water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9" t="e">
        <f ca="1">+IF(AND(ISNUMBER(OFFSET('Water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9" t="e">
        <f ca="1">+IF(AND(ISNUMBER(OFFSET('Water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9" t="e">
        <f ca="1">+IF(AND(ISNUMBER(OFFSET('Water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9" t="e">
        <f ca="1">+IF(AND(ISNUMBER(OFFSET('Water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9" t="e">
        <f ca="1">+IF(AND(ISNUMBER(OFFSET('Water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9" t="e">
        <f ca="1">+IF(AND(ISNUMBER(OFFSET('Water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9" t="e">
        <f ca="1">+IF(AND(ISNUMBER(OFFSET('Water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9" t="e">
        <f ca="1">+IF(AND(ISNUMBER(OFFSET('Water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9" t="e">
        <f ca="1">+IF(AND(ISNUMBER(OFFSET('Water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0" t="e">
        <f ca="1">+IF(AND(ISNUMBER(OFFSET('Sanitation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0" t="e">
        <f ca="1">+IF(AND(ISNUMBER(OFFSET('Sanitation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0" t="e">
        <f ca="1">+IF(AND(ISNUMBER(OFFSET('Sanitation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0" t="e">
        <f ca="1">+IF(AND(ISNUMBER(OFFSET('Sanitation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0" t="e">
        <f ca="1">+IF(AND(ISNUMBER(OFFSET('Sanitation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0" t="e">
        <f ca="1">+IF(AND(ISNUMBER(OFFSET('Sanitation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0" t="e">
        <f ca="1">+IF(AND(ISNUMBER(OFFSET('Sanitation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0" t="e">
        <f ca="1">+IF(AND(ISNUMBER(OFFSET('Sanitation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0" t="e">
        <f ca="1">+IF(AND(ISNUMBER(OFFSET('Sanitation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0" t="e">
        <f ca="1">+IF(AND(ISNUMBER(OFFSET('Sanitation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0" t="e">
        <f ca="1">+IF(AND(ISNUMBER(OFFSET('Sanitation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0" t="e">
        <f ca="1">+IF(AND(ISNUMBER(OFFSET('Sanitation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0" t="e">
        <f ca="1">+IF(AND(ISNUMBER(OFFSET('Sanitation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0" t="e">
        <f ca="1">+IF(AND(ISNUMBER(OFFSET('Sanitation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0" t="e">
        <f ca="1">+IF(AND(ISNUMBER(OFFSET('Sanitation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0" t="e">
        <f ca="1">+IF(AND(ISNUMBER(OFFSET('Sanitation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0" t="e">
        <f ca="1">+IF(AND(ISNUMBER(OFFSET('Sanitation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0" t="e">
        <f ca="1">+IF(AND(ISNUMBER(OFFSET('Sanitation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0" t="e">
        <f ca="1">+IF(AND(ISNUMBER(OFFSET('Sanitation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0" t="e">
        <f ca="1">+IF(AND(ISNUMBER(OFFSET('Sanitation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0" t="e">
        <f ca="1">+IF(AND(ISNUMBER(OFFSET('Sanitation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0" t="e">
        <f ca="1">+IF(AND(ISNUMBER(OFFSET('Sanitation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0" t="e">
        <f ca="1">+IF(AND(ISNUMBER(OFFSET('Sanitation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0" t="e">
        <f ca="1">+IF(AND(ISNUMBER(OFFSET('Sanitation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0" t="e">
        <f ca="1">+IF(AND(ISNUMBER(OFFSET('Sanitation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0" t="e">
        <f ca="1">+IF(AND(ISNUMBER(OFFSET('Sanitation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0" t="e">
        <f ca="1">+IF(AND(ISNUMBER(OFFSET('Sanitation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0" t="e">
        <f ca="1">+IF(AND(ISNUMBER(OFFSET('Sanitation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0" t="e">
        <f ca="1">+IF(AND(ISNUMBER(OFFSET('Sanitation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0" t="e">
        <f ca="1">+IF(AND(ISNUMBER(OFFSET('Sanitation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1" t="e">
        <f ca="1">+IF(AND(ISNUMBER(OFFSET('Hygiene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1" t="e">
        <f ca="1">+IF(AND(ISNUMBER(OFFSET('Hygiene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1" t="e">
        <f ca="1">+IF(AND(ISNUMBER(OFFSET('Hygiene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1" t="e">
        <f ca="1">+IF(AND(ISNUMBER(OFFSET('Hygiene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1" t="e">
        <f ca="1">+IF(AND(ISNUMBER(OFFSET('Hygiene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1" t="e">
        <f ca="1">+IF(AND(ISNUMBER(OFFSET('Hygiene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1" t="e">
        <f ca="1">+IF(AND(ISNUMBER(OFFSET('Hygiene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1" t="e">
        <f ca="1">+IF(AND(ISNUMBER(OFFSET('Hygiene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1" t="e">
        <f ca="1">+IF(AND(ISNUMBER(OFFSET('Hygiene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1" t="e">
        <f ca="1">+IF(AND(ISNUMBER(OFFSET('Hygiene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1" t="e">
        <f ca="1">+IF(AND(ISNUMBER(OFFSET('Hygiene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1" t="e">
        <f ca="1">+IF(AND(ISNUMBER(OFFSET('Hygiene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1" t="e">
        <f ca="1">+IF(AND(ISNUMBER(OFFSET('Hygiene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1" t="e">
        <f ca="1">+IF(AND(ISNUMBER(OFFSET('Hygiene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1" t="e">
        <f ca="1">+IF(AND(ISNUMBER(OFFSET('Hygiene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1" t="e">
        <f ca="1">+IF(AND(ISNUMBER(OFFSET('Hygiene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1" t="e">
        <f ca="1">+IF(AND(ISNUMBER(OFFSET('Hygiene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1" t="e">
        <f ca="1">+IF(AND(ISNUMBER(OFFSET('Hygiene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1">+IF(OFFSET('Water Data'!$C$28,0,10*ROW('Water Data'!C155))="","",OFFSET('Water Data'!$C$28,0,10*ROW('Water Data'!C155)))</f>
        <v/>
      </c>
      <c r="BT161" s="34" t="str">
        <f ca="1">+IF(OFFSET('Water Data'!$C$29,0,10*ROW('Water Data'!C155))="","",OFFSET('Water Data'!$C$29,0,10*ROW('Water Data'!C155)))</f>
        <v/>
      </c>
      <c r="BU161" s="34" t="str">
        <f ca="1">+IF(OFFSET('Water Data'!$C$30,0,10*ROW('Water Data'!C155))="","",OFFSET('Water Data'!$C$30,0,10*ROW('Water Data'!C155)))</f>
        <v/>
      </c>
      <c r="BV161" s="34" t="str">
        <f ca="1">+IF(OFFSET('Water Data'!$D$28,0,10*ROW('Water Data'!D155))="","",OFFSET('Water Data'!$D$28,0,10*ROW('Water Data'!D155)))</f>
        <v/>
      </c>
      <c r="BW161" s="34" t="str">
        <f ca="1">+IF(OFFSET('Water Data'!$D$29,0,10*ROW('Water Data'!D155))="","",OFFSET('Water Data'!$D$29,0,10*ROW('Water Data'!D155)))</f>
        <v/>
      </c>
      <c r="BX161" s="34" t="str">
        <f ca="1">+IF(OFFSET('Water Data'!$D$30,0,10*ROW('Water Data'!D155))="","",OFFSET('Water Data'!$D$30,0,10*ROW('Water Data'!D155)))</f>
        <v/>
      </c>
      <c r="BY161" s="34" t="str">
        <f ca="1">+IF(OFFSET('Water Data'!$E$28,0,10*ROW('Water Data'!E155))="","",OFFSET('Water Data'!$E$28,0,10*ROW('Water Data'!E155)))</f>
        <v/>
      </c>
      <c r="BZ161" s="34" t="str">
        <f ca="1">+IF(OFFSET('Water Data'!$E$29,0,10*ROW('Water Data'!E155))="","",OFFSET('Water Data'!$E$29,0,10*ROW('Water Data'!E155)))</f>
        <v/>
      </c>
      <c r="CA161" s="34" t="str">
        <f ca="1">+IF(OFFSET('Water Data'!$E$30,0,10*ROW('Water Data'!E155))="","",OFFSET('Water Data'!$E$30,0,10*ROW('Water Data'!E155)))</f>
        <v/>
      </c>
      <c r="CB161" s="34" t="str">
        <f ca="1">+IF(OFFSET('Water Data'!$F$28,0,10*ROW('Water Data'!F155))="","",OFFSET('Water Data'!$F$28,0,10*ROW('Water Data'!F155)))</f>
        <v/>
      </c>
      <c r="CC161" s="34" t="str">
        <f ca="1">+IF(OFFSET('Water Data'!$F$29,0,10*ROW('Water Data'!F155))="","",OFFSET('Water Data'!$F$29,0,10*ROW('Water Data'!F155)))</f>
        <v/>
      </c>
      <c r="CD161" s="34" t="str">
        <f ca="1">+IF(OFFSET('Water Data'!$F$30,0,10*ROW('Water Data'!F155))="","",OFFSET('Water Data'!$F$30,0,10*ROW('Water Data'!F155)))</f>
        <v/>
      </c>
      <c r="CE161" s="34" t="str">
        <f ca="1">+IF(OFFSET('Water Data'!$G$28,0,10*ROW('Water Data'!G155))="","",OFFSET('Water Data'!$G$28,0,10*ROW('Water Data'!G155)))</f>
        <v/>
      </c>
      <c r="CF161" s="34" t="str">
        <f ca="1">+IF(OFFSET('Water Data'!$G$29,0,10*ROW('Water Data'!G155))="","",OFFSET('Water Data'!$G$29,0,10*ROW('Water Data'!G155)))</f>
        <v/>
      </c>
      <c r="CG161" s="34" t="str">
        <f ca="1">+IF(OFFSET('Water Data'!$G$30,0,10*ROW('Water Data'!G155))="","",OFFSET('Water Data'!$G$30,0,10*ROW('Water Data'!G155)))</f>
        <v/>
      </c>
      <c r="CH161" s="34" t="str">
        <f ca="1">+IF(OFFSET('Water Data'!$H$28,0,10*ROW('Water Data'!H155))="","",OFFSET('Water Data'!$H$28,0,10*ROW('Water Data'!H155)))</f>
        <v/>
      </c>
      <c r="CI161" s="34" t="str">
        <f ca="1">+IF(OFFSET('Water Data'!$H$29,0,10*ROW('Water Data'!H155))="","",OFFSET('Water Data'!$H$29,0,10*ROW('Water Data'!H155)))</f>
        <v/>
      </c>
      <c r="CJ161" s="34" t="str">
        <f ca="1">+IF(OFFSET('Water Data'!$H$30,0,10*ROW('Water Data'!H155))="","",OFFSET('Water Data'!$H$30,0,10*ROW('Water Data'!H155)))</f>
        <v/>
      </c>
      <c r="CK161" s="34" t="str">
        <f ca="1">+IF(OFFSET('Sanitation Data'!$C$29,0,10*ROW('Sanitation Data'!C155))="","",OFFSET('Sanitation Data'!$C$29,0,10*ROW('Sanitation Data'!C155)))</f>
        <v/>
      </c>
      <c r="CL161" s="34" t="str">
        <f ca="1">+IF(OFFSET('Sanitation Data'!$C$30,0,10*ROW('Sanitation Data'!C155))="","",OFFSET('Sanitation Data'!$C$30,0,10*ROW('Sanitation Data'!C155)))</f>
        <v/>
      </c>
      <c r="CM161" s="34" t="str">
        <f ca="1">+IF(OFFSET('Sanitation Data'!$C$31,0,10*ROW('Sanitation Data'!C155))="","",OFFSET('Sanitation Data'!$C$31,0,10*ROW('Sanitation Data'!C155)))</f>
        <v/>
      </c>
      <c r="CN161" s="34" t="str">
        <f ca="1">+IF(OFFSET('Sanitation Data'!$C$32,0,10*ROW('Sanitation Data'!C155))="","",OFFSET('Sanitation Data'!$C$32,0,10*ROW('Sanitation Data'!C155)))</f>
        <v/>
      </c>
      <c r="CO161" s="34" t="str">
        <f ca="1">+IF(OFFSET('Sanitation Data'!$C$33,0,10*ROW('Sanitation Data'!C155))="","",OFFSET('Sanitation Data'!$C$33,0,10*ROW('Sanitation Data'!C155)))</f>
        <v/>
      </c>
      <c r="CP161" s="34" t="str">
        <f ca="1">+IF(OFFSET('Sanitation Data'!$D$29,0,10*ROW('Sanitation Data'!D155))="","",OFFSET('Sanitation Data'!$D$29,0,10*ROW('Sanitation Data'!D155)))</f>
        <v/>
      </c>
      <c r="CQ161" s="34" t="str">
        <f ca="1">+IF(OFFSET('Sanitation Data'!$D$30,0,10*ROW('Sanitation Data'!D155))="","",OFFSET('Sanitation Data'!$D$30,0,10*ROW('Sanitation Data'!D155)))</f>
        <v/>
      </c>
      <c r="CR161" s="34" t="str">
        <f ca="1">+IF(OFFSET('Sanitation Data'!$D$31,0,10*ROW('Sanitation Data'!D155))="","",OFFSET('Sanitation Data'!$D$31,0,10*ROW('Sanitation Data'!D155)))</f>
        <v/>
      </c>
      <c r="CS161" s="34" t="str">
        <f ca="1">+IF(OFFSET('Sanitation Data'!$D$32,0,10*ROW('Sanitation Data'!D155))="","",OFFSET('Sanitation Data'!$D$32,0,10*ROW('Sanitation Data'!D155)))</f>
        <v/>
      </c>
      <c r="CT161" s="34" t="str">
        <f ca="1">+IF(OFFSET('Sanitation Data'!$D$33,0,10*ROW('Sanitation Data'!D155))="","",OFFSET('Sanitation Data'!$D$33,0,10*ROW('Sanitation Data'!D155)))</f>
        <v/>
      </c>
      <c r="CU161" s="34" t="str">
        <f ca="1">+IF(OFFSET('Sanitation Data'!$E$29,0,10*ROW('Sanitation Data'!E155))="","",OFFSET('Sanitation Data'!$E$29,0,10*ROW('Sanitation Data'!E155)))</f>
        <v/>
      </c>
      <c r="CV161" s="34" t="str">
        <f ca="1">+IF(OFFSET('Sanitation Data'!$E$30,0,10*ROW('Sanitation Data'!E155))="","",OFFSET('Sanitation Data'!$E$30,0,10*ROW('Sanitation Data'!E155)))</f>
        <v/>
      </c>
      <c r="CW161" s="34" t="str">
        <f ca="1">+IF(OFFSET('Sanitation Data'!$E$31,0,10*ROW('Sanitation Data'!E155))="","",OFFSET('Sanitation Data'!$E$31,0,10*ROW('Sanitation Data'!E155)))</f>
        <v/>
      </c>
      <c r="CX161" s="34" t="str">
        <f ca="1">+IF(OFFSET('Sanitation Data'!$E$32,0,10*ROW('Sanitation Data'!E155))="","",OFFSET('Sanitation Data'!$E$32,0,10*ROW('Sanitation Data'!E155)))</f>
        <v/>
      </c>
      <c r="CY161" s="34" t="str">
        <f ca="1">+IF(OFFSET('Sanitation Data'!$E$33,0,10*ROW('Sanitation Data'!E155))="","",OFFSET('Sanitation Data'!$E$33,0,10*ROW('Sanitation Data'!E155)))</f>
        <v/>
      </c>
      <c r="CZ161" s="34" t="str">
        <f ca="1">+IF(OFFSET('Sanitation Data'!$F$29,0,10*ROW('Sanitation Data'!F155))="","",OFFSET('Sanitation Data'!$F$29,0,10*ROW('Sanitation Data'!F155)))</f>
        <v/>
      </c>
      <c r="DA161" s="34" t="str">
        <f ca="1">+IF(OFFSET('Sanitation Data'!$F$30,0,10*ROW('Sanitation Data'!F155))="","",OFFSET('Sanitation Data'!$F$30,0,10*ROW('Sanitation Data'!F155)))</f>
        <v/>
      </c>
      <c r="DB161" s="34" t="str">
        <f ca="1">+IF(OFFSET('Sanitation Data'!$F$31,0,10*ROW('Sanitation Data'!F155))="","",OFFSET('Sanitation Data'!$F$31,0,10*ROW('Sanitation Data'!F155)))</f>
        <v/>
      </c>
      <c r="DC161" s="34" t="str">
        <f ca="1">+IF(OFFSET('Sanitation Data'!$F$32,0,10*ROW('Sanitation Data'!F155))="","",OFFSET('Sanitation Data'!$F$32,0,10*ROW('Sanitation Data'!F155)))</f>
        <v/>
      </c>
      <c r="DD161" s="34" t="str">
        <f ca="1">+IF(OFFSET('Sanitation Data'!$F$33,0,10*ROW('Sanitation Data'!F155))="","",OFFSET('Sanitation Data'!$F$33,0,10*ROW('Sanitation Data'!F155)))</f>
        <v/>
      </c>
      <c r="DE161" s="34" t="str">
        <f ca="1">+IF(OFFSET('Sanitation Data'!$G$29,0,10*ROW('Sanitation Data'!G155))="","",OFFSET('Sanitation Data'!$G$29,0,10*ROW('Sanitation Data'!G155)))</f>
        <v/>
      </c>
      <c r="DF161" s="34" t="str">
        <f ca="1">+IF(OFFSET('Sanitation Data'!$G$30,0,10*ROW('Sanitation Data'!G155))="","",OFFSET('Sanitation Data'!$G$30,0,10*ROW('Sanitation Data'!G155)))</f>
        <v/>
      </c>
      <c r="DG161" s="34" t="str">
        <f ca="1">+IF(OFFSET('Sanitation Data'!$G$31,0,10*ROW('Sanitation Data'!G155))="","",OFFSET('Sanitation Data'!$G$31,0,10*ROW('Sanitation Data'!G155)))</f>
        <v/>
      </c>
      <c r="DH161" s="34" t="str">
        <f ca="1">+IF(OFFSET('Sanitation Data'!$G$32,0,10*ROW('Sanitation Data'!G155))="","",OFFSET('Sanitation Data'!$G$32,0,10*ROW('Sanitation Data'!G155)))</f>
        <v/>
      </c>
      <c r="DI161" s="34" t="str">
        <f ca="1">+IF(OFFSET('Sanitation Data'!$G$33,0,10*ROW('Sanitation Data'!G155))="","",OFFSET('Sanitation Data'!$G$33,0,10*ROW('Sanitation Data'!G155)))</f>
        <v/>
      </c>
      <c r="DJ161" s="34" t="str">
        <f ca="1">+IF(OFFSET('Sanitation Data'!$H$29,0,10*ROW('Sanitation Data'!H155))="","",OFFSET('Sanitation Data'!$H$29,0,10*ROW('Sanitation Data'!H155)))</f>
        <v/>
      </c>
      <c r="DK161" s="34" t="str">
        <f ca="1">+IF(OFFSET('Sanitation Data'!$H$30,0,10*ROW('Sanitation Data'!H155))="","",OFFSET('Sanitation Data'!$H$30,0,10*ROW('Sanitation Data'!H155)))</f>
        <v/>
      </c>
      <c r="DL161" s="34" t="str">
        <f ca="1">+IF(OFFSET('Sanitation Data'!$H$31,0,10*ROW('Sanitation Data'!H155))="","",OFFSET('Sanitation Data'!$H$31,0,10*ROW('Sanitation Data'!H155)))</f>
        <v/>
      </c>
      <c r="DM161" s="34" t="str">
        <f ca="1">+IF(OFFSET('Sanitation Data'!$H$32,0,10*ROW('Sanitation Data'!H155))="","",OFFSET('Sanitation Data'!$H$32,0,10*ROW('Sanitation Data'!H155)))</f>
        <v/>
      </c>
      <c r="DN161" s="34" t="str">
        <f ca="1">+IF(OFFSET('Sanitation Data'!$H$33,0,10*ROW('Sanitation Data'!H155))="","",OFFSET('Sanitation Data'!$H$33,0,10*ROW('Sanitation Data'!H155)))</f>
        <v/>
      </c>
      <c r="DO161" s="34" t="str">
        <f ca="1">+IF(OFFSET('Hygiene Data'!$C$12,0,10*ROW('Hygiene Data'!C155))="","",OFFSET('Hygiene Data'!$C$12,0,10*ROW('Hygiene Data'!C155)))</f>
        <v/>
      </c>
      <c r="DP161" s="34" t="str">
        <f ca="1">+IF(OFFSET('Hygiene Data'!$C$13,0,10*ROW('Hygiene Data'!C155))="","",OFFSET('Hygiene Data'!$C$13,0,10*ROW('Hygiene Data'!C155)))</f>
        <v/>
      </c>
      <c r="DQ161" s="34" t="str">
        <f ca="1">+IF(OFFSET('Hygiene Data'!$C$14,0,10*ROW('Hygiene Data'!C155))="","",OFFSET('Hygiene Data'!$C$14,0,10*ROW('Hygiene Data'!C155)))</f>
        <v/>
      </c>
      <c r="DR161" s="34" t="str">
        <f ca="1">+IF(OFFSET('Hygiene Data'!$D$12,0,10*ROW('Hygiene Data'!D155))="","",OFFSET('Hygiene Data'!$D$12,0,10*ROW('Hygiene Data'!D155)))</f>
        <v/>
      </c>
      <c r="DS161" s="34" t="str">
        <f ca="1">+IF(OFFSET('Hygiene Data'!$D$13,0,10*ROW('Hygiene Data'!D155))="","",OFFSET('Hygiene Data'!$D$13,0,10*ROW('Hygiene Data'!D155)))</f>
        <v/>
      </c>
      <c r="DT161" s="34" t="str">
        <f ca="1">+IF(OFFSET('Hygiene Data'!$D$14,0,10*ROW('Hygiene Data'!D155))="","",OFFSET('Hygiene Data'!$D$14,0,10*ROW('Hygiene Data'!D155)))</f>
        <v/>
      </c>
      <c r="DU161" s="34" t="str">
        <f ca="1">+IF(OFFSET('Hygiene Data'!$E$12,0,10*ROW('Hygiene Data'!E155))="","",OFFSET('Hygiene Data'!$E$12,0,10*ROW('Hygiene Data'!E155)))</f>
        <v/>
      </c>
      <c r="DV161" s="34" t="str">
        <f ca="1">+IF(OFFSET('Hygiene Data'!$E$13,0,10*ROW('Hygiene Data'!E155))="","",OFFSET('Hygiene Data'!$E$13,0,10*ROW('Hygiene Data'!E155)))</f>
        <v/>
      </c>
      <c r="DW161" s="34" t="str">
        <f ca="1">+IF(OFFSET('Hygiene Data'!$E$14,0,10*ROW('Hygiene Data'!E155))="","",OFFSET('Hygiene Data'!$E$14,0,10*ROW('Hygiene Data'!E155)))</f>
        <v/>
      </c>
      <c r="DX161" s="34" t="str">
        <f ca="1">+IF(OFFSET('Hygiene Data'!$F$12,0,10*ROW('Hygiene Data'!F155))="","",OFFSET('Hygiene Data'!$F$12,0,10*ROW('Hygiene Data'!F155)))</f>
        <v/>
      </c>
      <c r="DY161" s="34" t="str">
        <f ca="1">+IF(OFFSET('Hygiene Data'!$F$13,0,10*ROW('Hygiene Data'!F155))="","",OFFSET('Hygiene Data'!$F$13,0,10*ROW('Hygiene Data'!F155)))</f>
        <v/>
      </c>
      <c r="DZ161" s="34" t="str">
        <f ca="1">+IF(OFFSET('Hygiene Data'!$F$14,0,10*ROW('Hygiene Data'!F155))="","",OFFSET('Hygiene Data'!$F$14,0,10*ROW('Hygiene Data'!F155)))</f>
        <v/>
      </c>
      <c r="EA161" s="34" t="str">
        <f ca="1">+IF(OFFSET('Hygiene Data'!$G$12,0,10*ROW('Hygiene Data'!G155))="","",OFFSET('Hygiene Data'!$G$12,0,10*ROW('Hygiene Data'!G155)))</f>
        <v/>
      </c>
      <c r="EB161" s="34" t="str">
        <f ca="1">+IF(OFFSET('Hygiene Data'!$G$13,0,10*ROW('Hygiene Data'!G155))="","",OFFSET('Hygiene Data'!$G$13,0,10*ROW('Hygiene Data'!G155)))</f>
        <v/>
      </c>
      <c r="EC161" s="34" t="str">
        <f ca="1">+IF(OFFSET('Hygiene Data'!$G$14,0,10*ROW('Hygiene Data'!G155))="","",OFFSET('Hygiene Data'!$G$14,0,10*ROW('Hygiene Data'!G155)))</f>
        <v/>
      </c>
      <c r="ED161" s="34" t="str">
        <f ca="1">+IF(OFFSET('Hygiene Data'!$H$12,0,10*ROW('Hygiene Data'!H155))="","",OFFSET('Hygiene Data'!$H$12,0,10*ROW('Hygiene Data'!H155)))</f>
        <v/>
      </c>
      <c r="EE161" s="34" t="str">
        <f ca="1">+IF(OFFSET('Hygiene Data'!$H$13,0,10*ROW('Hygiene Data'!H155))="","",OFFSET('Hygiene Data'!$H$13,0,10*ROW('Hygiene Data'!H155)))</f>
        <v/>
      </c>
      <c r="EF161" s="34" t="str">
        <f ca="1">+IF(OFFSET('Hygiene Data'!$H$14,0,10*ROW('Hygiene Data'!H155))="","",OFFSET('Hygiene Data'!$H$14,0,10*ROW('Hygiene Data'!H155)))</f>
        <v/>
      </c>
    </row>
    <row r="162" spans="1:136" x14ac:dyDescent="0.25">
      <c r="A162" s="57" t="str">
        <f ca="1">+IF(OFFSET('Water Data'!$B$1,0,10*ROW('Water Data'!B159))="","",OFFSET('Water Data'!$B$1,0,10*ROW('Water Data'!B159)))</f>
        <v/>
      </c>
      <c r="B162" s="57" t="str">
        <f ca="1">+IF(OFFSET('Water Data'!$A$3,0,10*ROW('Water Data'!A159))="","",OFFSET('Water Data'!$A$3,0,10*ROW('Water Data'!A159)))</f>
        <v/>
      </c>
      <c r="C162" s="57" t="str">
        <f ca="1">+IF(OFFSET('Water Data'!$C$3,0,10*ROW('Water Data'!C159))="","",OFFSET('Water Data'!$C$3,0,10*ROW('Water Data'!C159)))</f>
        <v/>
      </c>
      <c r="D162" s="249" t="e">
        <f ca="1">+IF(AND(ISNUMBER(OFFSET('Water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9" t="e">
        <f ca="1">+IF(AND(ISNUMBER(OFFSET('Water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9" t="e">
        <f ca="1">+IF(AND(ISNUMBER(OFFSET('Water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9" t="e">
        <f ca="1">+IF(AND(ISNUMBER(OFFSET('Water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9" t="e">
        <f ca="1">+IF(AND(ISNUMBER(OFFSET('Water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9" t="e">
        <f ca="1">+IF(AND(ISNUMBER(OFFSET('Water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9" t="e">
        <f ca="1">+IF(AND(ISNUMBER(OFFSET('Water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9" t="e">
        <f ca="1">+IF(AND(ISNUMBER(OFFSET('Water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9" t="e">
        <f ca="1">+IF(AND(ISNUMBER(OFFSET('Water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9" t="e">
        <f ca="1">+IF(AND(ISNUMBER(OFFSET('Water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9" t="e">
        <f ca="1">+IF(AND(ISNUMBER(OFFSET('Water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9" t="e">
        <f ca="1">+IF(AND(ISNUMBER(OFFSET('Water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9" t="e">
        <f ca="1">+IF(AND(ISNUMBER(OFFSET('Water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9" t="e">
        <f ca="1">+IF(AND(ISNUMBER(OFFSET('Water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9" t="e">
        <f ca="1">+IF(AND(ISNUMBER(OFFSET('Water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9" t="e">
        <f ca="1">+IF(AND(ISNUMBER(OFFSET('Water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9" t="e">
        <f ca="1">+IF(AND(ISNUMBER(OFFSET('Water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9" t="e">
        <f ca="1">+IF(AND(ISNUMBER(OFFSET('Water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0" t="e">
        <f ca="1">+IF(AND(ISNUMBER(OFFSET('Sanitation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0" t="e">
        <f ca="1">+IF(AND(ISNUMBER(OFFSET('Sanitation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0" t="e">
        <f ca="1">+IF(AND(ISNUMBER(OFFSET('Sanitation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0" t="e">
        <f ca="1">+IF(AND(ISNUMBER(OFFSET('Sanitation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0" t="e">
        <f ca="1">+IF(AND(ISNUMBER(OFFSET('Sanitation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0" t="e">
        <f ca="1">+IF(AND(ISNUMBER(OFFSET('Sanitation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0" t="e">
        <f ca="1">+IF(AND(ISNUMBER(OFFSET('Sanitation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0" t="e">
        <f ca="1">+IF(AND(ISNUMBER(OFFSET('Sanitation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0" t="e">
        <f ca="1">+IF(AND(ISNUMBER(OFFSET('Sanitation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0" t="e">
        <f ca="1">+IF(AND(ISNUMBER(OFFSET('Sanitation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0" t="e">
        <f ca="1">+IF(AND(ISNUMBER(OFFSET('Sanitation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0" t="e">
        <f ca="1">+IF(AND(ISNUMBER(OFFSET('Sanitation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0" t="e">
        <f ca="1">+IF(AND(ISNUMBER(OFFSET('Sanitation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0" t="e">
        <f ca="1">+IF(AND(ISNUMBER(OFFSET('Sanitation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0" t="e">
        <f ca="1">+IF(AND(ISNUMBER(OFFSET('Sanitation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0" t="e">
        <f ca="1">+IF(AND(ISNUMBER(OFFSET('Sanitation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0" t="e">
        <f ca="1">+IF(AND(ISNUMBER(OFFSET('Sanitation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0" t="e">
        <f ca="1">+IF(AND(ISNUMBER(OFFSET('Sanitation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0" t="e">
        <f ca="1">+IF(AND(ISNUMBER(OFFSET('Sanitation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0" t="e">
        <f ca="1">+IF(AND(ISNUMBER(OFFSET('Sanitation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0" t="e">
        <f ca="1">+IF(AND(ISNUMBER(OFFSET('Sanitation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0" t="e">
        <f ca="1">+IF(AND(ISNUMBER(OFFSET('Sanitation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0" t="e">
        <f ca="1">+IF(AND(ISNUMBER(OFFSET('Sanitation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0" t="e">
        <f ca="1">+IF(AND(ISNUMBER(OFFSET('Sanitation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0" t="e">
        <f ca="1">+IF(AND(ISNUMBER(OFFSET('Sanitation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0" t="e">
        <f ca="1">+IF(AND(ISNUMBER(OFFSET('Sanitation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0" t="e">
        <f ca="1">+IF(AND(ISNUMBER(OFFSET('Sanitation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0" t="e">
        <f ca="1">+IF(AND(ISNUMBER(OFFSET('Sanitation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0" t="e">
        <f ca="1">+IF(AND(ISNUMBER(OFFSET('Sanitation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0" t="e">
        <f ca="1">+IF(AND(ISNUMBER(OFFSET('Sanitation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1" t="e">
        <f ca="1">+IF(AND(ISNUMBER(OFFSET('Hygiene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1" t="e">
        <f ca="1">+IF(AND(ISNUMBER(OFFSET('Hygiene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1" t="e">
        <f ca="1">+IF(AND(ISNUMBER(OFFSET('Hygiene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1" t="e">
        <f ca="1">+IF(AND(ISNUMBER(OFFSET('Hygiene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1" t="e">
        <f ca="1">+IF(AND(ISNUMBER(OFFSET('Hygiene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1" t="e">
        <f ca="1">+IF(AND(ISNUMBER(OFFSET('Hygiene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1" t="e">
        <f ca="1">+IF(AND(ISNUMBER(OFFSET('Hygiene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1" t="e">
        <f ca="1">+IF(AND(ISNUMBER(OFFSET('Hygiene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1" t="e">
        <f ca="1">+IF(AND(ISNUMBER(OFFSET('Hygiene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1" t="e">
        <f ca="1">+IF(AND(ISNUMBER(OFFSET('Hygiene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1" t="e">
        <f ca="1">+IF(AND(ISNUMBER(OFFSET('Hygiene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1" t="e">
        <f ca="1">+IF(AND(ISNUMBER(OFFSET('Hygiene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1" t="e">
        <f ca="1">+IF(AND(ISNUMBER(OFFSET('Hygiene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1" t="e">
        <f ca="1">+IF(AND(ISNUMBER(OFFSET('Hygiene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1" t="e">
        <f ca="1">+IF(AND(ISNUMBER(OFFSET('Hygiene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1" t="e">
        <f ca="1">+IF(AND(ISNUMBER(OFFSET('Hygiene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1" t="e">
        <f ca="1">+IF(AND(ISNUMBER(OFFSET('Hygiene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1" t="e">
        <f ca="1">+IF(AND(ISNUMBER(OFFSET('Hygiene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1">+IF(OFFSET('Water Data'!$C$28,0,10*ROW('Water Data'!C156))="","",OFFSET('Water Data'!$C$28,0,10*ROW('Water Data'!C156)))</f>
        <v/>
      </c>
      <c r="BT162" s="34" t="str">
        <f ca="1">+IF(OFFSET('Water Data'!$C$29,0,10*ROW('Water Data'!C156))="","",OFFSET('Water Data'!$C$29,0,10*ROW('Water Data'!C156)))</f>
        <v/>
      </c>
      <c r="BU162" s="34" t="str">
        <f ca="1">+IF(OFFSET('Water Data'!$C$30,0,10*ROW('Water Data'!C156))="","",OFFSET('Water Data'!$C$30,0,10*ROW('Water Data'!C156)))</f>
        <v/>
      </c>
      <c r="BV162" s="34" t="str">
        <f ca="1">+IF(OFFSET('Water Data'!$D$28,0,10*ROW('Water Data'!D156))="","",OFFSET('Water Data'!$D$28,0,10*ROW('Water Data'!D156)))</f>
        <v/>
      </c>
      <c r="BW162" s="34" t="str">
        <f ca="1">+IF(OFFSET('Water Data'!$D$29,0,10*ROW('Water Data'!D156))="","",OFFSET('Water Data'!$D$29,0,10*ROW('Water Data'!D156)))</f>
        <v/>
      </c>
      <c r="BX162" s="34" t="str">
        <f ca="1">+IF(OFFSET('Water Data'!$D$30,0,10*ROW('Water Data'!D156))="","",OFFSET('Water Data'!$D$30,0,10*ROW('Water Data'!D156)))</f>
        <v/>
      </c>
      <c r="BY162" s="34" t="str">
        <f ca="1">+IF(OFFSET('Water Data'!$E$28,0,10*ROW('Water Data'!E156))="","",OFFSET('Water Data'!$E$28,0,10*ROW('Water Data'!E156)))</f>
        <v/>
      </c>
      <c r="BZ162" s="34" t="str">
        <f ca="1">+IF(OFFSET('Water Data'!$E$29,0,10*ROW('Water Data'!E156))="","",OFFSET('Water Data'!$E$29,0,10*ROW('Water Data'!E156)))</f>
        <v/>
      </c>
      <c r="CA162" s="34" t="str">
        <f ca="1">+IF(OFFSET('Water Data'!$E$30,0,10*ROW('Water Data'!E156))="","",OFFSET('Water Data'!$E$30,0,10*ROW('Water Data'!E156)))</f>
        <v/>
      </c>
      <c r="CB162" s="34" t="str">
        <f ca="1">+IF(OFFSET('Water Data'!$F$28,0,10*ROW('Water Data'!F156))="","",OFFSET('Water Data'!$F$28,0,10*ROW('Water Data'!F156)))</f>
        <v/>
      </c>
      <c r="CC162" s="34" t="str">
        <f ca="1">+IF(OFFSET('Water Data'!$F$29,0,10*ROW('Water Data'!F156))="","",OFFSET('Water Data'!$F$29,0,10*ROW('Water Data'!F156)))</f>
        <v/>
      </c>
      <c r="CD162" s="34" t="str">
        <f ca="1">+IF(OFFSET('Water Data'!$F$30,0,10*ROW('Water Data'!F156))="","",OFFSET('Water Data'!$F$30,0,10*ROW('Water Data'!F156)))</f>
        <v/>
      </c>
      <c r="CE162" s="34" t="str">
        <f ca="1">+IF(OFFSET('Water Data'!$G$28,0,10*ROW('Water Data'!G156))="","",OFFSET('Water Data'!$G$28,0,10*ROW('Water Data'!G156)))</f>
        <v/>
      </c>
      <c r="CF162" s="34" t="str">
        <f ca="1">+IF(OFFSET('Water Data'!$G$29,0,10*ROW('Water Data'!G156))="","",OFFSET('Water Data'!$G$29,0,10*ROW('Water Data'!G156)))</f>
        <v/>
      </c>
      <c r="CG162" s="34" t="str">
        <f ca="1">+IF(OFFSET('Water Data'!$G$30,0,10*ROW('Water Data'!G156))="","",OFFSET('Water Data'!$G$30,0,10*ROW('Water Data'!G156)))</f>
        <v/>
      </c>
      <c r="CH162" s="34" t="str">
        <f ca="1">+IF(OFFSET('Water Data'!$H$28,0,10*ROW('Water Data'!H156))="","",OFFSET('Water Data'!$H$28,0,10*ROW('Water Data'!H156)))</f>
        <v/>
      </c>
      <c r="CI162" s="34" t="str">
        <f ca="1">+IF(OFFSET('Water Data'!$H$29,0,10*ROW('Water Data'!H156))="","",OFFSET('Water Data'!$H$29,0,10*ROW('Water Data'!H156)))</f>
        <v/>
      </c>
      <c r="CJ162" s="34" t="str">
        <f ca="1">+IF(OFFSET('Water Data'!$H$30,0,10*ROW('Water Data'!H156))="","",OFFSET('Water Data'!$H$30,0,10*ROW('Water Data'!H156)))</f>
        <v/>
      </c>
      <c r="CK162" s="34" t="str">
        <f ca="1">+IF(OFFSET('Sanitation Data'!$C$29,0,10*ROW('Sanitation Data'!C156))="","",OFFSET('Sanitation Data'!$C$29,0,10*ROW('Sanitation Data'!C156)))</f>
        <v/>
      </c>
      <c r="CL162" s="34" t="str">
        <f ca="1">+IF(OFFSET('Sanitation Data'!$C$30,0,10*ROW('Sanitation Data'!C156))="","",OFFSET('Sanitation Data'!$C$30,0,10*ROW('Sanitation Data'!C156)))</f>
        <v/>
      </c>
      <c r="CM162" s="34" t="str">
        <f ca="1">+IF(OFFSET('Sanitation Data'!$C$31,0,10*ROW('Sanitation Data'!C156))="","",OFFSET('Sanitation Data'!$C$31,0,10*ROW('Sanitation Data'!C156)))</f>
        <v/>
      </c>
      <c r="CN162" s="34" t="str">
        <f ca="1">+IF(OFFSET('Sanitation Data'!$C$32,0,10*ROW('Sanitation Data'!C156))="","",OFFSET('Sanitation Data'!$C$32,0,10*ROW('Sanitation Data'!C156)))</f>
        <v/>
      </c>
      <c r="CO162" s="34" t="str">
        <f ca="1">+IF(OFFSET('Sanitation Data'!$C$33,0,10*ROW('Sanitation Data'!C156))="","",OFFSET('Sanitation Data'!$C$33,0,10*ROW('Sanitation Data'!C156)))</f>
        <v/>
      </c>
      <c r="CP162" s="34" t="str">
        <f ca="1">+IF(OFFSET('Sanitation Data'!$D$29,0,10*ROW('Sanitation Data'!D156))="","",OFFSET('Sanitation Data'!$D$29,0,10*ROW('Sanitation Data'!D156)))</f>
        <v/>
      </c>
      <c r="CQ162" s="34" t="str">
        <f ca="1">+IF(OFFSET('Sanitation Data'!$D$30,0,10*ROW('Sanitation Data'!D156))="","",OFFSET('Sanitation Data'!$D$30,0,10*ROW('Sanitation Data'!D156)))</f>
        <v/>
      </c>
      <c r="CR162" s="34" t="str">
        <f ca="1">+IF(OFFSET('Sanitation Data'!$D$31,0,10*ROW('Sanitation Data'!D156))="","",OFFSET('Sanitation Data'!$D$31,0,10*ROW('Sanitation Data'!D156)))</f>
        <v/>
      </c>
      <c r="CS162" s="34" t="str">
        <f ca="1">+IF(OFFSET('Sanitation Data'!$D$32,0,10*ROW('Sanitation Data'!D156))="","",OFFSET('Sanitation Data'!$D$32,0,10*ROW('Sanitation Data'!D156)))</f>
        <v/>
      </c>
      <c r="CT162" s="34" t="str">
        <f ca="1">+IF(OFFSET('Sanitation Data'!$D$33,0,10*ROW('Sanitation Data'!D156))="","",OFFSET('Sanitation Data'!$D$33,0,10*ROW('Sanitation Data'!D156)))</f>
        <v/>
      </c>
      <c r="CU162" s="34" t="str">
        <f ca="1">+IF(OFFSET('Sanitation Data'!$E$29,0,10*ROW('Sanitation Data'!E156))="","",OFFSET('Sanitation Data'!$E$29,0,10*ROW('Sanitation Data'!E156)))</f>
        <v/>
      </c>
      <c r="CV162" s="34" t="str">
        <f ca="1">+IF(OFFSET('Sanitation Data'!$E$30,0,10*ROW('Sanitation Data'!E156))="","",OFFSET('Sanitation Data'!$E$30,0,10*ROW('Sanitation Data'!E156)))</f>
        <v/>
      </c>
      <c r="CW162" s="34" t="str">
        <f ca="1">+IF(OFFSET('Sanitation Data'!$E$31,0,10*ROW('Sanitation Data'!E156))="","",OFFSET('Sanitation Data'!$E$31,0,10*ROW('Sanitation Data'!E156)))</f>
        <v/>
      </c>
      <c r="CX162" s="34" t="str">
        <f ca="1">+IF(OFFSET('Sanitation Data'!$E$32,0,10*ROW('Sanitation Data'!E156))="","",OFFSET('Sanitation Data'!$E$32,0,10*ROW('Sanitation Data'!E156)))</f>
        <v/>
      </c>
      <c r="CY162" s="34" t="str">
        <f ca="1">+IF(OFFSET('Sanitation Data'!$E$33,0,10*ROW('Sanitation Data'!E156))="","",OFFSET('Sanitation Data'!$E$33,0,10*ROW('Sanitation Data'!E156)))</f>
        <v/>
      </c>
      <c r="CZ162" s="34" t="str">
        <f ca="1">+IF(OFFSET('Sanitation Data'!$F$29,0,10*ROW('Sanitation Data'!F156))="","",OFFSET('Sanitation Data'!$F$29,0,10*ROW('Sanitation Data'!F156)))</f>
        <v/>
      </c>
      <c r="DA162" s="34" t="str">
        <f ca="1">+IF(OFFSET('Sanitation Data'!$F$30,0,10*ROW('Sanitation Data'!F156))="","",OFFSET('Sanitation Data'!$F$30,0,10*ROW('Sanitation Data'!F156)))</f>
        <v/>
      </c>
      <c r="DB162" s="34" t="str">
        <f ca="1">+IF(OFFSET('Sanitation Data'!$F$31,0,10*ROW('Sanitation Data'!F156))="","",OFFSET('Sanitation Data'!$F$31,0,10*ROW('Sanitation Data'!F156)))</f>
        <v/>
      </c>
      <c r="DC162" s="34" t="str">
        <f ca="1">+IF(OFFSET('Sanitation Data'!$F$32,0,10*ROW('Sanitation Data'!F156))="","",OFFSET('Sanitation Data'!$F$32,0,10*ROW('Sanitation Data'!F156)))</f>
        <v/>
      </c>
      <c r="DD162" s="34" t="str">
        <f ca="1">+IF(OFFSET('Sanitation Data'!$F$33,0,10*ROW('Sanitation Data'!F156))="","",OFFSET('Sanitation Data'!$F$33,0,10*ROW('Sanitation Data'!F156)))</f>
        <v/>
      </c>
      <c r="DE162" s="34" t="str">
        <f ca="1">+IF(OFFSET('Sanitation Data'!$G$29,0,10*ROW('Sanitation Data'!G156))="","",OFFSET('Sanitation Data'!$G$29,0,10*ROW('Sanitation Data'!G156)))</f>
        <v/>
      </c>
      <c r="DF162" s="34" t="str">
        <f ca="1">+IF(OFFSET('Sanitation Data'!$G$30,0,10*ROW('Sanitation Data'!G156))="","",OFFSET('Sanitation Data'!$G$30,0,10*ROW('Sanitation Data'!G156)))</f>
        <v/>
      </c>
      <c r="DG162" s="34" t="str">
        <f ca="1">+IF(OFFSET('Sanitation Data'!$G$31,0,10*ROW('Sanitation Data'!G156))="","",OFFSET('Sanitation Data'!$G$31,0,10*ROW('Sanitation Data'!G156)))</f>
        <v/>
      </c>
      <c r="DH162" s="34" t="str">
        <f ca="1">+IF(OFFSET('Sanitation Data'!$G$32,0,10*ROW('Sanitation Data'!G156))="","",OFFSET('Sanitation Data'!$G$32,0,10*ROW('Sanitation Data'!G156)))</f>
        <v/>
      </c>
      <c r="DI162" s="34" t="str">
        <f ca="1">+IF(OFFSET('Sanitation Data'!$G$33,0,10*ROW('Sanitation Data'!G156))="","",OFFSET('Sanitation Data'!$G$33,0,10*ROW('Sanitation Data'!G156)))</f>
        <v/>
      </c>
      <c r="DJ162" s="34" t="str">
        <f ca="1">+IF(OFFSET('Sanitation Data'!$H$29,0,10*ROW('Sanitation Data'!H156))="","",OFFSET('Sanitation Data'!$H$29,0,10*ROW('Sanitation Data'!H156)))</f>
        <v/>
      </c>
      <c r="DK162" s="34" t="str">
        <f ca="1">+IF(OFFSET('Sanitation Data'!$H$30,0,10*ROW('Sanitation Data'!H156))="","",OFFSET('Sanitation Data'!$H$30,0,10*ROW('Sanitation Data'!H156)))</f>
        <v/>
      </c>
      <c r="DL162" s="34" t="str">
        <f ca="1">+IF(OFFSET('Sanitation Data'!$H$31,0,10*ROW('Sanitation Data'!H156))="","",OFFSET('Sanitation Data'!$H$31,0,10*ROW('Sanitation Data'!H156)))</f>
        <v/>
      </c>
      <c r="DM162" s="34" t="str">
        <f ca="1">+IF(OFFSET('Sanitation Data'!$H$32,0,10*ROW('Sanitation Data'!H156))="","",OFFSET('Sanitation Data'!$H$32,0,10*ROW('Sanitation Data'!H156)))</f>
        <v/>
      </c>
      <c r="DN162" s="34" t="str">
        <f ca="1">+IF(OFFSET('Sanitation Data'!$H$33,0,10*ROW('Sanitation Data'!H156))="","",OFFSET('Sanitation Data'!$H$33,0,10*ROW('Sanitation Data'!H156)))</f>
        <v/>
      </c>
      <c r="DO162" s="34" t="str">
        <f ca="1">+IF(OFFSET('Hygiene Data'!$C$12,0,10*ROW('Hygiene Data'!C156))="","",OFFSET('Hygiene Data'!$C$12,0,10*ROW('Hygiene Data'!C156)))</f>
        <v/>
      </c>
      <c r="DP162" s="34" t="str">
        <f ca="1">+IF(OFFSET('Hygiene Data'!$C$13,0,10*ROW('Hygiene Data'!C156))="","",OFFSET('Hygiene Data'!$C$13,0,10*ROW('Hygiene Data'!C156)))</f>
        <v/>
      </c>
      <c r="DQ162" s="34" t="str">
        <f ca="1">+IF(OFFSET('Hygiene Data'!$C$14,0,10*ROW('Hygiene Data'!C156))="","",OFFSET('Hygiene Data'!$C$14,0,10*ROW('Hygiene Data'!C156)))</f>
        <v/>
      </c>
      <c r="DR162" s="34" t="str">
        <f ca="1">+IF(OFFSET('Hygiene Data'!$D$12,0,10*ROW('Hygiene Data'!D156))="","",OFFSET('Hygiene Data'!$D$12,0,10*ROW('Hygiene Data'!D156)))</f>
        <v/>
      </c>
      <c r="DS162" s="34" t="str">
        <f ca="1">+IF(OFFSET('Hygiene Data'!$D$13,0,10*ROW('Hygiene Data'!D156))="","",OFFSET('Hygiene Data'!$D$13,0,10*ROW('Hygiene Data'!D156)))</f>
        <v/>
      </c>
      <c r="DT162" s="34" t="str">
        <f ca="1">+IF(OFFSET('Hygiene Data'!$D$14,0,10*ROW('Hygiene Data'!D156))="","",OFFSET('Hygiene Data'!$D$14,0,10*ROW('Hygiene Data'!D156)))</f>
        <v/>
      </c>
      <c r="DU162" s="34" t="str">
        <f ca="1">+IF(OFFSET('Hygiene Data'!$E$12,0,10*ROW('Hygiene Data'!E156))="","",OFFSET('Hygiene Data'!$E$12,0,10*ROW('Hygiene Data'!E156)))</f>
        <v/>
      </c>
      <c r="DV162" s="34" t="str">
        <f ca="1">+IF(OFFSET('Hygiene Data'!$E$13,0,10*ROW('Hygiene Data'!E156))="","",OFFSET('Hygiene Data'!$E$13,0,10*ROW('Hygiene Data'!E156)))</f>
        <v/>
      </c>
      <c r="DW162" s="34" t="str">
        <f ca="1">+IF(OFFSET('Hygiene Data'!$E$14,0,10*ROW('Hygiene Data'!E156))="","",OFFSET('Hygiene Data'!$E$14,0,10*ROW('Hygiene Data'!E156)))</f>
        <v/>
      </c>
      <c r="DX162" s="34" t="str">
        <f ca="1">+IF(OFFSET('Hygiene Data'!$F$12,0,10*ROW('Hygiene Data'!F156))="","",OFFSET('Hygiene Data'!$F$12,0,10*ROW('Hygiene Data'!F156)))</f>
        <v/>
      </c>
      <c r="DY162" s="34" t="str">
        <f ca="1">+IF(OFFSET('Hygiene Data'!$F$13,0,10*ROW('Hygiene Data'!F156))="","",OFFSET('Hygiene Data'!$F$13,0,10*ROW('Hygiene Data'!F156)))</f>
        <v/>
      </c>
      <c r="DZ162" s="34" t="str">
        <f ca="1">+IF(OFFSET('Hygiene Data'!$F$14,0,10*ROW('Hygiene Data'!F156))="","",OFFSET('Hygiene Data'!$F$14,0,10*ROW('Hygiene Data'!F156)))</f>
        <v/>
      </c>
      <c r="EA162" s="34" t="str">
        <f ca="1">+IF(OFFSET('Hygiene Data'!$G$12,0,10*ROW('Hygiene Data'!G156))="","",OFFSET('Hygiene Data'!$G$12,0,10*ROW('Hygiene Data'!G156)))</f>
        <v/>
      </c>
      <c r="EB162" s="34" t="str">
        <f ca="1">+IF(OFFSET('Hygiene Data'!$G$13,0,10*ROW('Hygiene Data'!G156))="","",OFFSET('Hygiene Data'!$G$13,0,10*ROW('Hygiene Data'!G156)))</f>
        <v/>
      </c>
      <c r="EC162" s="34" t="str">
        <f ca="1">+IF(OFFSET('Hygiene Data'!$G$14,0,10*ROW('Hygiene Data'!G156))="","",OFFSET('Hygiene Data'!$G$14,0,10*ROW('Hygiene Data'!G156)))</f>
        <v/>
      </c>
      <c r="ED162" s="34" t="str">
        <f ca="1">+IF(OFFSET('Hygiene Data'!$H$12,0,10*ROW('Hygiene Data'!H156))="","",OFFSET('Hygiene Data'!$H$12,0,10*ROW('Hygiene Data'!H156)))</f>
        <v/>
      </c>
      <c r="EE162" s="34" t="str">
        <f ca="1">+IF(OFFSET('Hygiene Data'!$H$13,0,10*ROW('Hygiene Data'!H156))="","",OFFSET('Hygiene Data'!$H$13,0,10*ROW('Hygiene Data'!H156)))</f>
        <v/>
      </c>
      <c r="EF162" s="34" t="str">
        <f ca="1">+IF(OFFSET('Hygiene Data'!$H$14,0,10*ROW('Hygiene Data'!H156))="","",OFFSET('Hygiene Data'!$H$14,0,10*ROW('Hygiene Data'!H156)))</f>
        <v/>
      </c>
    </row>
    <row r="163" spans="1:136" x14ac:dyDescent="0.25">
      <c r="A163" s="57" t="str">
        <f ca="1">+IF(OFFSET('Water Data'!$B$1,0,10*ROW('Water Data'!B160))="","",OFFSET('Water Data'!$B$1,0,10*ROW('Water Data'!B160)))</f>
        <v/>
      </c>
      <c r="B163" s="57" t="str">
        <f ca="1">+IF(OFFSET('Water Data'!$A$3,0,10*ROW('Water Data'!A160))="","",OFFSET('Water Data'!$A$3,0,10*ROW('Water Data'!A160)))</f>
        <v/>
      </c>
      <c r="C163" s="57" t="str">
        <f ca="1">+IF(OFFSET('Water Data'!$C$3,0,10*ROW('Water Data'!C160))="","",OFFSET('Water Data'!$C$3,0,10*ROW('Water Data'!C160)))</f>
        <v/>
      </c>
      <c r="D163" s="249" t="e">
        <f ca="1">+IF(AND(ISNUMBER(OFFSET('Water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9" t="e">
        <f ca="1">+IF(AND(ISNUMBER(OFFSET('Water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9" t="e">
        <f ca="1">+IF(AND(ISNUMBER(OFFSET('Water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9" t="e">
        <f ca="1">+IF(AND(ISNUMBER(OFFSET('Water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9" t="e">
        <f ca="1">+IF(AND(ISNUMBER(OFFSET('Water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9" t="e">
        <f ca="1">+IF(AND(ISNUMBER(OFFSET('Water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9" t="e">
        <f ca="1">+IF(AND(ISNUMBER(OFFSET('Water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9" t="e">
        <f ca="1">+IF(AND(ISNUMBER(OFFSET('Water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9" t="e">
        <f ca="1">+IF(AND(ISNUMBER(OFFSET('Water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9" t="e">
        <f ca="1">+IF(AND(ISNUMBER(OFFSET('Water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9" t="e">
        <f ca="1">+IF(AND(ISNUMBER(OFFSET('Water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9" t="e">
        <f ca="1">+IF(AND(ISNUMBER(OFFSET('Water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9" t="e">
        <f ca="1">+IF(AND(ISNUMBER(OFFSET('Water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9" t="e">
        <f ca="1">+IF(AND(ISNUMBER(OFFSET('Water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9" t="e">
        <f ca="1">+IF(AND(ISNUMBER(OFFSET('Water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9" t="e">
        <f ca="1">+IF(AND(ISNUMBER(OFFSET('Water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9" t="e">
        <f ca="1">+IF(AND(ISNUMBER(OFFSET('Water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9" t="e">
        <f ca="1">+IF(AND(ISNUMBER(OFFSET('Water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0" t="e">
        <f ca="1">+IF(AND(ISNUMBER(OFFSET('Sanitation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0" t="e">
        <f ca="1">+IF(AND(ISNUMBER(OFFSET('Sanitation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0" t="e">
        <f ca="1">+IF(AND(ISNUMBER(OFFSET('Sanitation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0" t="e">
        <f ca="1">+IF(AND(ISNUMBER(OFFSET('Sanitation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0" t="e">
        <f ca="1">+IF(AND(ISNUMBER(OFFSET('Sanitation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0" t="e">
        <f ca="1">+IF(AND(ISNUMBER(OFFSET('Sanitation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0" t="e">
        <f ca="1">+IF(AND(ISNUMBER(OFFSET('Sanitation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0" t="e">
        <f ca="1">+IF(AND(ISNUMBER(OFFSET('Sanitation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0" t="e">
        <f ca="1">+IF(AND(ISNUMBER(OFFSET('Sanitation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0" t="e">
        <f ca="1">+IF(AND(ISNUMBER(OFFSET('Sanitation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0" t="e">
        <f ca="1">+IF(AND(ISNUMBER(OFFSET('Sanitation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0" t="e">
        <f ca="1">+IF(AND(ISNUMBER(OFFSET('Sanitation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0" t="e">
        <f ca="1">+IF(AND(ISNUMBER(OFFSET('Sanitation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0" t="e">
        <f ca="1">+IF(AND(ISNUMBER(OFFSET('Sanitation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0" t="e">
        <f ca="1">+IF(AND(ISNUMBER(OFFSET('Sanitation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0" t="e">
        <f ca="1">+IF(AND(ISNUMBER(OFFSET('Sanitation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0" t="e">
        <f ca="1">+IF(AND(ISNUMBER(OFFSET('Sanitation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0" t="e">
        <f ca="1">+IF(AND(ISNUMBER(OFFSET('Sanitation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0" t="e">
        <f ca="1">+IF(AND(ISNUMBER(OFFSET('Sanitation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0" t="e">
        <f ca="1">+IF(AND(ISNUMBER(OFFSET('Sanitation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0" t="e">
        <f ca="1">+IF(AND(ISNUMBER(OFFSET('Sanitation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0" t="e">
        <f ca="1">+IF(AND(ISNUMBER(OFFSET('Sanitation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0" t="e">
        <f ca="1">+IF(AND(ISNUMBER(OFFSET('Sanitation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0" t="e">
        <f ca="1">+IF(AND(ISNUMBER(OFFSET('Sanitation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0" t="e">
        <f ca="1">+IF(AND(ISNUMBER(OFFSET('Sanitation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0" t="e">
        <f ca="1">+IF(AND(ISNUMBER(OFFSET('Sanitation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0" t="e">
        <f ca="1">+IF(AND(ISNUMBER(OFFSET('Sanitation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0" t="e">
        <f ca="1">+IF(AND(ISNUMBER(OFFSET('Sanitation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0" t="e">
        <f ca="1">+IF(AND(ISNUMBER(OFFSET('Sanitation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0" t="e">
        <f ca="1">+IF(AND(ISNUMBER(OFFSET('Sanitation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1" t="e">
        <f ca="1">+IF(AND(ISNUMBER(OFFSET('Hygiene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1" t="e">
        <f ca="1">+IF(AND(ISNUMBER(OFFSET('Hygiene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1" t="e">
        <f ca="1">+IF(AND(ISNUMBER(OFFSET('Hygiene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1" t="e">
        <f ca="1">+IF(AND(ISNUMBER(OFFSET('Hygiene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1" t="e">
        <f ca="1">+IF(AND(ISNUMBER(OFFSET('Hygiene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1" t="e">
        <f ca="1">+IF(AND(ISNUMBER(OFFSET('Hygiene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1" t="e">
        <f ca="1">+IF(AND(ISNUMBER(OFFSET('Hygiene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1" t="e">
        <f ca="1">+IF(AND(ISNUMBER(OFFSET('Hygiene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1" t="e">
        <f ca="1">+IF(AND(ISNUMBER(OFFSET('Hygiene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1" t="e">
        <f ca="1">+IF(AND(ISNUMBER(OFFSET('Hygiene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1" t="e">
        <f ca="1">+IF(AND(ISNUMBER(OFFSET('Hygiene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1" t="e">
        <f ca="1">+IF(AND(ISNUMBER(OFFSET('Hygiene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1" t="e">
        <f ca="1">+IF(AND(ISNUMBER(OFFSET('Hygiene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1" t="e">
        <f ca="1">+IF(AND(ISNUMBER(OFFSET('Hygiene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1" t="e">
        <f ca="1">+IF(AND(ISNUMBER(OFFSET('Hygiene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1" t="e">
        <f ca="1">+IF(AND(ISNUMBER(OFFSET('Hygiene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1" t="e">
        <f ca="1">+IF(AND(ISNUMBER(OFFSET('Hygiene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1" t="e">
        <f ca="1">+IF(AND(ISNUMBER(OFFSET('Hygiene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1">+IF(OFFSET('Water Data'!$C$28,0,10*ROW('Water Data'!C157))="","",OFFSET('Water Data'!$C$28,0,10*ROW('Water Data'!C157)))</f>
        <v/>
      </c>
      <c r="BT163" s="34" t="str">
        <f ca="1">+IF(OFFSET('Water Data'!$C$29,0,10*ROW('Water Data'!C157))="","",OFFSET('Water Data'!$C$29,0,10*ROW('Water Data'!C157)))</f>
        <v/>
      </c>
      <c r="BU163" s="34" t="str">
        <f ca="1">+IF(OFFSET('Water Data'!$C$30,0,10*ROW('Water Data'!C157))="","",OFFSET('Water Data'!$C$30,0,10*ROW('Water Data'!C157)))</f>
        <v/>
      </c>
      <c r="BV163" s="34" t="str">
        <f ca="1">+IF(OFFSET('Water Data'!$D$28,0,10*ROW('Water Data'!D157))="","",OFFSET('Water Data'!$D$28,0,10*ROW('Water Data'!D157)))</f>
        <v/>
      </c>
      <c r="BW163" s="34" t="str">
        <f ca="1">+IF(OFFSET('Water Data'!$D$29,0,10*ROW('Water Data'!D157))="","",OFFSET('Water Data'!$D$29,0,10*ROW('Water Data'!D157)))</f>
        <v/>
      </c>
      <c r="BX163" s="34" t="str">
        <f ca="1">+IF(OFFSET('Water Data'!$D$30,0,10*ROW('Water Data'!D157))="","",OFFSET('Water Data'!$D$30,0,10*ROW('Water Data'!D157)))</f>
        <v/>
      </c>
      <c r="BY163" s="34" t="str">
        <f ca="1">+IF(OFFSET('Water Data'!$E$28,0,10*ROW('Water Data'!E157))="","",OFFSET('Water Data'!$E$28,0,10*ROW('Water Data'!E157)))</f>
        <v/>
      </c>
      <c r="BZ163" s="34" t="str">
        <f ca="1">+IF(OFFSET('Water Data'!$E$29,0,10*ROW('Water Data'!E157))="","",OFFSET('Water Data'!$E$29,0,10*ROW('Water Data'!E157)))</f>
        <v/>
      </c>
      <c r="CA163" s="34" t="str">
        <f ca="1">+IF(OFFSET('Water Data'!$E$30,0,10*ROW('Water Data'!E157))="","",OFFSET('Water Data'!$E$30,0,10*ROW('Water Data'!E157)))</f>
        <v/>
      </c>
      <c r="CB163" s="34" t="str">
        <f ca="1">+IF(OFFSET('Water Data'!$F$28,0,10*ROW('Water Data'!F157))="","",OFFSET('Water Data'!$F$28,0,10*ROW('Water Data'!F157)))</f>
        <v/>
      </c>
      <c r="CC163" s="34" t="str">
        <f ca="1">+IF(OFFSET('Water Data'!$F$29,0,10*ROW('Water Data'!F157))="","",OFFSET('Water Data'!$F$29,0,10*ROW('Water Data'!F157)))</f>
        <v/>
      </c>
      <c r="CD163" s="34" t="str">
        <f ca="1">+IF(OFFSET('Water Data'!$F$30,0,10*ROW('Water Data'!F157))="","",OFFSET('Water Data'!$F$30,0,10*ROW('Water Data'!F157)))</f>
        <v/>
      </c>
      <c r="CE163" s="34" t="str">
        <f ca="1">+IF(OFFSET('Water Data'!$G$28,0,10*ROW('Water Data'!G157))="","",OFFSET('Water Data'!$G$28,0,10*ROW('Water Data'!G157)))</f>
        <v/>
      </c>
      <c r="CF163" s="34" t="str">
        <f ca="1">+IF(OFFSET('Water Data'!$G$29,0,10*ROW('Water Data'!G157))="","",OFFSET('Water Data'!$G$29,0,10*ROW('Water Data'!G157)))</f>
        <v/>
      </c>
      <c r="CG163" s="34" t="str">
        <f ca="1">+IF(OFFSET('Water Data'!$G$30,0,10*ROW('Water Data'!G157))="","",OFFSET('Water Data'!$G$30,0,10*ROW('Water Data'!G157)))</f>
        <v/>
      </c>
      <c r="CH163" s="34" t="str">
        <f ca="1">+IF(OFFSET('Water Data'!$H$28,0,10*ROW('Water Data'!H157))="","",OFFSET('Water Data'!$H$28,0,10*ROW('Water Data'!H157)))</f>
        <v/>
      </c>
      <c r="CI163" s="34" t="str">
        <f ca="1">+IF(OFFSET('Water Data'!$H$29,0,10*ROW('Water Data'!H157))="","",OFFSET('Water Data'!$H$29,0,10*ROW('Water Data'!H157)))</f>
        <v/>
      </c>
      <c r="CJ163" s="34" t="str">
        <f ca="1">+IF(OFFSET('Water Data'!$H$30,0,10*ROW('Water Data'!H157))="","",OFFSET('Water Data'!$H$30,0,10*ROW('Water Data'!H157)))</f>
        <v/>
      </c>
      <c r="CK163" s="34" t="str">
        <f ca="1">+IF(OFFSET('Sanitation Data'!$C$29,0,10*ROW('Sanitation Data'!C157))="","",OFFSET('Sanitation Data'!$C$29,0,10*ROW('Sanitation Data'!C157)))</f>
        <v/>
      </c>
      <c r="CL163" s="34" t="str">
        <f ca="1">+IF(OFFSET('Sanitation Data'!$C$30,0,10*ROW('Sanitation Data'!C157))="","",OFFSET('Sanitation Data'!$C$30,0,10*ROW('Sanitation Data'!C157)))</f>
        <v/>
      </c>
      <c r="CM163" s="34" t="str">
        <f ca="1">+IF(OFFSET('Sanitation Data'!$C$31,0,10*ROW('Sanitation Data'!C157))="","",OFFSET('Sanitation Data'!$C$31,0,10*ROW('Sanitation Data'!C157)))</f>
        <v/>
      </c>
      <c r="CN163" s="34" t="str">
        <f ca="1">+IF(OFFSET('Sanitation Data'!$C$32,0,10*ROW('Sanitation Data'!C157))="","",OFFSET('Sanitation Data'!$C$32,0,10*ROW('Sanitation Data'!C157)))</f>
        <v/>
      </c>
      <c r="CO163" s="34" t="str">
        <f ca="1">+IF(OFFSET('Sanitation Data'!$C$33,0,10*ROW('Sanitation Data'!C157))="","",OFFSET('Sanitation Data'!$C$33,0,10*ROW('Sanitation Data'!C157)))</f>
        <v/>
      </c>
      <c r="CP163" s="34" t="str">
        <f ca="1">+IF(OFFSET('Sanitation Data'!$D$29,0,10*ROW('Sanitation Data'!D157))="","",OFFSET('Sanitation Data'!$D$29,0,10*ROW('Sanitation Data'!D157)))</f>
        <v/>
      </c>
      <c r="CQ163" s="34" t="str">
        <f ca="1">+IF(OFFSET('Sanitation Data'!$D$30,0,10*ROW('Sanitation Data'!D157))="","",OFFSET('Sanitation Data'!$D$30,0,10*ROW('Sanitation Data'!D157)))</f>
        <v/>
      </c>
      <c r="CR163" s="34" t="str">
        <f ca="1">+IF(OFFSET('Sanitation Data'!$D$31,0,10*ROW('Sanitation Data'!D157))="","",OFFSET('Sanitation Data'!$D$31,0,10*ROW('Sanitation Data'!D157)))</f>
        <v/>
      </c>
      <c r="CS163" s="34" t="str">
        <f ca="1">+IF(OFFSET('Sanitation Data'!$D$32,0,10*ROW('Sanitation Data'!D157))="","",OFFSET('Sanitation Data'!$D$32,0,10*ROW('Sanitation Data'!D157)))</f>
        <v/>
      </c>
      <c r="CT163" s="34" t="str">
        <f ca="1">+IF(OFFSET('Sanitation Data'!$D$33,0,10*ROW('Sanitation Data'!D157))="","",OFFSET('Sanitation Data'!$D$33,0,10*ROW('Sanitation Data'!D157)))</f>
        <v/>
      </c>
      <c r="CU163" s="34" t="str">
        <f ca="1">+IF(OFFSET('Sanitation Data'!$E$29,0,10*ROW('Sanitation Data'!E157))="","",OFFSET('Sanitation Data'!$E$29,0,10*ROW('Sanitation Data'!E157)))</f>
        <v/>
      </c>
      <c r="CV163" s="34" t="str">
        <f ca="1">+IF(OFFSET('Sanitation Data'!$E$30,0,10*ROW('Sanitation Data'!E157))="","",OFFSET('Sanitation Data'!$E$30,0,10*ROW('Sanitation Data'!E157)))</f>
        <v/>
      </c>
      <c r="CW163" s="34" t="str">
        <f ca="1">+IF(OFFSET('Sanitation Data'!$E$31,0,10*ROW('Sanitation Data'!E157))="","",OFFSET('Sanitation Data'!$E$31,0,10*ROW('Sanitation Data'!E157)))</f>
        <v/>
      </c>
      <c r="CX163" s="34" t="str">
        <f ca="1">+IF(OFFSET('Sanitation Data'!$E$32,0,10*ROW('Sanitation Data'!E157))="","",OFFSET('Sanitation Data'!$E$32,0,10*ROW('Sanitation Data'!E157)))</f>
        <v/>
      </c>
      <c r="CY163" s="34" t="str">
        <f ca="1">+IF(OFFSET('Sanitation Data'!$E$33,0,10*ROW('Sanitation Data'!E157))="","",OFFSET('Sanitation Data'!$E$33,0,10*ROW('Sanitation Data'!E157)))</f>
        <v/>
      </c>
      <c r="CZ163" s="34" t="str">
        <f ca="1">+IF(OFFSET('Sanitation Data'!$F$29,0,10*ROW('Sanitation Data'!F157))="","",OFFSET('Sanitation Data'!$F$29,0,10*ROW('Sanitation Data'!F157)))</f>
        <v/>
      </c>
      <c r="DA163" s="34" t="str">
        <f ca="1">+IF(OFFSET('Sanitation Data'!$F$30,0,10*ROW('Sanitation Data'!F157))="","",OFFSET('Sanitation Data'!$F$30,0,10*ROW('Sanitation Data'!F157)))</f>
        <v/>
      </c>
      <c r="DB163" s="34" t="str">
        <f ca="1">+IF(OFFSET('Sanitation Data'!$F$31,0,10*ROW('Sanitation Data'!F157))="","",OFFSET('Sanitation Data'!$F$31,0,10*ROW('Sanitation Data'!F157)))</f>
        <v/>
      </c>
      <c r="DC163" s="34" t="str">
        <f ca="1">+IF(OFFSET('Sanitation Data'!$F$32,0,10*ROW('Sanitation Data'!F157))="","",OFFSET('Sanitation Data'!$F$32,0,10*ROW('Sanitation Data'!F157)))</f>
        <v/>
      </c>
      <c r="DD163" s="34" t="str">
        <f ca="1">+IF(OFFSET('Sanitation Data'!$F$33,0,10*ROW('Sanitation Data'!F157))="","",OFFSET('Sanitation Data'!$F$33,0,10*ROW('Sanitation Data'!F157)))</f>
        <v/>
      </c>
      <c r="DE163" s="34" t="str">
        <f ca="1">+IF(OFFSET('Sanitation Data'!$G$29,0,10*ROW('Sanitation Data'!G157))="","",OFFSET('Sanitation Data'!$G$29,0,10*ROW('Sanitation Data'!G157)))</f>
        <v/>
      </c>
      <c r="DF163" s="34" t="str">
        <f ca="1">+IF(OFFSET('Sanitation Data'!$G$30,0,10*ROW('Sanitation Data'!G157))="","",OFFSET('Sanitation Data'!$G$30,0,10*ROW('Sanitation Data'!G157)))</f>
        <v/>
      </c>
      <c r="DG163" s="34" t="str">
        <f ca="1">+IF(OFFSET('Sanitation Data'!$G$31,0,10*ROW('Sanitation Data'!G157))="","",OFFSET('Sanitation Data'!$G$31,0,10*ROW('Sanitation Data'!G157)))</f>
        <v/>
      </c>
      <c r="DH163" s="34" t="str">
        <f ca="1">+IF(OFFSET('Sanitation Data'!$G$32,0,10*ROW('Sanitation Data'!G157))="","",OFFSET('Sanitation Data'!$G$32,0,10*ROW('Sanitation Data'!G157)))</f>
        <v/>
      </c>
      <c r="DI163" s="34" t="str">
        <f ca="1">+IF(OFFSET('Sanitation Data'!$G$33,0,10*ROW('Sanitation Data'!G157))="","",OFFSET('Sanitation Data'!$G$33,0,10*ROW('Sanitation Data'!G157)))</f>
        <v/>
      </c>
      <c r="DJ163" s="34" t="str">
        <f ca="1">+IF(OFFSET('Sanitation Data'!$H$29,0,10*ROW('Sanitation Data'!H157))="","",OFFSET('Sanitation Data'!$H$29,0,10*ROW('Sanitation Data'!H157)))</f>
        <v/>
      </c>
      <c r="DK163" s="34" t="str">
        <f ca="1">+IF(OFFSET('Sanitation Data'!$H$30,0,10*ROW('Sanitation Data'!H157))="","",OFFSET('Sanitation Data'!$H$30,0,10*ROW('Sanitation Data'!H157)))</f>
        <v/>
      </c>
      <c r="DL163" s="34" t="str">
        <f ca="1">+IF(OFFSET('Sanitation Data'!$H$31,0,10*ROW('Sanitation Data'!H157))="","",OFFSET('Sanitation Data'!$H$31,0,10*ROW('Sanitation Data'!H157)))</f>
        <v/>
      </c>
      <c r="DM163" s="34" t="str">
        <f ca="1">+IF(OFFSET('Sanitation Data'!$H$32,0,10*ROW('Sanitation Data'!H157))="","",OFFSET('Sanitation Data'!$H$32,0,10*ROW('Sanitation Data'!H157)))</f>
        <v/>
      </c>
      <c r="DN163" s="34" t="str">
        <f ca="1">+IF(OFFSET('Sanitation Data'!$H$33,0,10*ROW('Sanitation Data'!H157))="","",OFFSET('Sanitation Data'!$H$33,0,10*ROW('Sanitation Data'!H157)))</f>
        <v/>
      </c>
      <c r="DO163" s="34" t="str">
        <f ca="1">+IF(OFFSET('Hygiene Data'!$C$12,0,10*ROW('Hygiene Data'!C157))="","",OFFSET('Hygiene Data'!$C$12,0,10*ROW('Hygiene Data'!C157)))</f>
        <v/>
      </c>
      <c r="DP163" s="34" t="str">
        <f ca="1">+IF(OFFSET('Hygiene Data'!$C$13,0,10*ROW('Hygiene Data'!C157))="","",OFFSET('Hygiene Data'!$C$13,0,10*ROW('Hygiene Data'!C157)))</f>
        <v/>
      </c>
      <c r="DQ163" s="34" t="str">
        <f ca="1">+IF(OFFSET('Hygiene Data'!$C$14,0,10*ROW('Hygiene Data'!C157))="","",OFFSET('Hygiene Data'!$C$14,0,10*ROW('Hygiene Data'!C157)))</f>
        <v/>
      </c>
      <c r="DR163" s="34" t="str">
        <f ca="1">+IF(OFFSET('Hygiene Data'!$D$12,0,10*ROW('Hygiene Data'!D157))="","",OFFSET('Hygiene Data'!$D$12,0,10*ROW('Hygiene Data'!D157)))</f>
        <v/>
      </c>
      <c r="DS163" s="34" t="str">
        <f ca="1">+IF(OFFSET('Hygiene Data'!$D$13,0,10*ROW('Hygiene Data'!D157))="","",OFFSET('Hygiene Data'!$D$13,0,10*ROW('Hygiene Data'!D157)))</f>
        <v/>
      </c>
      <c r="DT163" s="34" t="str">
        <f ca="1">+IF(OFFSET('Hygiene Data'!$D$14,0,10*ROW('Hygiene Data'!D157))="","",OFFSET('Hygiene Data'!$D$14,0,10*ROW('Hygiene Data'!D157)))</f>
        <v/>
      </c>
      <c r="DU163" s="34" t="str">
        <f ca="1">+IF(OFFSET('Hygiene Data'!$E$12,0,10*ROW('Hygiene Data'!E157))="","",OFFSET('Hygiene Data'!$E$12,0,10*ROW('Hygiene Data'!E157)))</f>
        <v/>
      </c>
      <c r="DV163" s="34" t="str">
        <f ca="1">+IF(OFFSET('Hygiene Data'!$E$13,0,10*ROW('Hygiene Data'!E157))="","",OFFSET('Hygiene Data'!$E$13,0,10*ROW('Hygiene Data'!E157)))</f>
        <v/>
      </c>
      <c r="DW163" s="34" t="str">
        <f ca="1">+IF(OFFSET('Hygiene Data'!$E$14,0,10*ROW('Hygiene Data'!E157))="","",OFFSET('Hygiene Data'!$E$14,0,10*ROW('Hygiene Data'!E157)))</f>
        <v/>
      </c>
      <c r="DX163" s="34" t="str">
        <f ca="1">+IF(OFFSET('Hygiene Data'!$F$12,0,10*ROW('Hygiene Data'!F157))="","",OFFSET('Hygiene Data'!$F$12,0,10*ROW('Hygiene Data'!F157)))</f>
        <v/>
      </c>
      <c r="DY163" s="34" t="str">
        <f ca="1">+IF(OFFSET('Hygiene Data'!$F$13,0,10*ROW('Hygiene Data'!F157))="","",OFFSET('Hygiene Data'!$F$13,0,10*ROW('Hygiene Data'!F157)))</f>
        <v/>
      </c>
      <c r="DZ163" s="34" t="str">
        <f ca="1">+IF(OFFSET('Hygiene Data'!$F$14,0,10*ROW('Hygiene Data'!F157))="","",OFFSET('Hygiene Data'!$F$14,0,10*ROW('Hygiene Data'!F157)))</f>
        <v/>
      </c>
      <c r="EA163" s="34" t="str">
        <f ca="1">+IF(OFFSET('Hygiene Data'!$G$12,0,10*ROW('Hygiene Data'!G157))="","",OFFSET('Hygiene Data'!$G$12,0,10*ROW('Hygiene Data'!G157)))</f>
        <v/>
      </c>
      <c r="EB163" s="34" t="str">
        <f ca="1">+IF(OFFSET('Hygiene Data'!$G$13,0,10*ROW('Hygiene Data'!G157))="","",OFFSET('Hygiene Data'!$G$13,0,10*ROW('Hygiene Data'!G157)))</f>
        <v/>
      </c>
      <c r="EC163" s="34" t="str">
        <f ca="1">+IF(OFFSET('Hygiene Data'!$G$14,0,10*ROW('Hygiene Data'!G157))="","",OFFSET('Hygiene Data'!$G$14,0,10*ROW('Hygiene Data'!G157)))</f>
        <v/>
      </c>
      <c r="ED163" s="34" t="str">
        <f ca="1">+IF(OFFSET('Hygiene Data'!$H$12,0,10*ROW('Hygiene Data'!H157))="","",OFFSET('Hygiene Data'!$H$12,0,10*ROW('Hygiene Data'!H157)))</f>
        <v/>
      </c>
      <c r="EE163" s="34" t="str">
        <f ca="1">+IF(OFFSET('Hygiene Data'!$H$13,0,10*ROW('Hygiene Data'!H157))="","",OFFSET('Hygiene Data'!$H$13,0,10*ROW('Hygiene Data'!H157)))</f>
        <v/>
      </c>
      <c r="EF163" s="34" t="str">
        <f ca="1">+IF(OFFSET('Hygiene Data'!$H$14,0,10*ROW('Hygiene Data'!H157))="","",OFFSET('Hygiene Data'!$H$14,0,10*ROW('Hygiene Data'!H157)))</f>
        <v/>
      </c>
    </row>
    <row r="164" spans="1:136" x14ac:dyDescent="0.25">
      <c r="A164" s="57" t="str">
        <f ca="1">+IF(OFFSET('Water Data'!$B$1,0,10*ROW('Water Data'!B161))="","",OFFSET('Water Data'!$B$1,0,10*ROW('Water Data'!B161)))</f>
        <v/>
      </c>
      <c r="B164" s="57" t="str">
        <f ca="1">+IF(OFFSET('Water Data'!$A$3,0,10*ROW('Water Data'!A161))="","",OFFSET('Water Data'!$A$3,0,10*ROW('Water Data'!A161)))</f>
        <v/>
      </c>
      <c r="C164" s="57" t="str">
        <f ca="1">+IF(OFFSET('Water Data'!$C$3,0,10*ROW('Water Data'!C161))="","",OFFSET('Water Data'!$C$3,0,10*ROW('Water Data'!C161)))</f>
        <v/>
      </c>
      <c r="D164" s="249" t="e">
        <f ca="1">+IF(AND(ISNUMBER(OFFSET('Water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9" t="e">
        <f ca="1">+IF(AND(ISNUMBER(OFFSET('Water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9" t="e">
        <f ca="1">+IF(AND(ISNUMBER(OFFSET('Water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9" t="e">
        <f ca="1">+IF(AND(ISNUMBER(OFFSET('Water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9" t="e">
        <f ca="1">+IF(AND(ISNUMBER(OFFSET('Water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9" t="e">
        <f ca="1">+IF(AND(ISNUMBER(OFFSET('Water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9" t="e">
        <f ca="1">+IF(AND(ISNUMBER(OFFSET('Water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9" t="e">
        <f ca="1">+IF(AND(ISNUMBER(OFFSET('Water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9" t="e">
        <f ca="1">+IF(AND(ISNUMBER(OFFSET('Water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9" t="e">
        <f ca="1">+IF(AND(ISNUMBER(OFFSET('Water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9" t="e">
        <f ca="1">+IF(AND(ISNUMBER(OFFSET('Water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9" t="e">
        <f ca="1">+IF(AND(ISNUMBER(OFFSET('Water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9" t="e">
        <f ca="1">+IF(AND(ISNUMBER(OFFSET('Water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9" t="e">
        <f ca="1">+IF(AND(ISNUMBER(OFFSET('Water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9" t="e">
        <f ca="1">+IF(AND(ISNUMBER(OFFSET('Water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9" t="e">
        <f ca="1">+IF(AND(ISNUMBER(OFFSET('Water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9" t="e">
        <f ca="1">+IF(AND(ISNUMBER(OFFSET('Water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9" t="e">
        <f ca="1">+IF(AND(ISNUMBER(OFFSET('Water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0" t="e">
        <f ca="1">+IF(AND(ISNUMBER(OFFSET('Sanitation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0" t="e">
        <f ca="1">+IF(AND(ISNUMBER(OFFSET('Sanitation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0" t="e">
        <f ca="1">+IF(AND(ISNUMBER(OFFSET('Sanitation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0" t="e">
        <f ca="1">+IF(AND(ISNUMBER(OFFSET('Sanitation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0" t="e">
        <f ca="1">+IF(AND(ISNUMBER(OFFSET('Sanitation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0" t="e">
        <f ca="1">+IF(AND(ISNUMBER(OFFSET('Sanitation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0" t="e">
        <f ca="1">+IF(AND(ISNUMBER(OFFSET('Sanitation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0" t="e">
        <f ca="1">+IF(AND(ISNUMBER(OFFSET('Sanitation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0" t="e">
        <f ca="1">+IF(AND(ISNUMBER(OFFSET('Sanitation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0" t="e">
        <f ca="1">+IF(AND(ISNUMBER(OFFSET('Sanitation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0" t="e">
        <f ca="1">+IF(AND(ISNUMBER(OFFSET('Sanitation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0" t="e">
        <f ca="1">+IF(AND(ISNUMBER(OFFSET('Sanitation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0" t="e">
        <f ca="1">+IF(AND(ISNUMBER(OFFSET('Sanitation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0" t="e">
        <f ca="1">+IF(AND(ISNUMBER(OFFSET('Sanitation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0" t="e">
        <f ca="1">+IF(AND(ISNUMBER(OFFSET('Sanitation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0" t="e">
        <f ca="1">+IF(AND(ISNUMBER(OFFSET('Sanitation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0" t="e">
        <f ca="1">+IF(AND(ISNUMBER(OFFSET('Sanitation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0" t="e">
        <f ca="1">+IF(AND(ISNUMBER(OFFSET('Sanitation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0" t="e">
        <f ca="1">+IF(AND(ISNUMBER(OFFSET('Sanitation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0" t="e">
        <f ca="1">+IF(AND(ISNUMBER(OFFSET('Sanitation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0" t="e">
        <f ca="1">+IF(AND(ISNUMBER(OFFSET('Sanitation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0" t="e">
        <f ca="1">+IF(AND(ISNUMBER(OFFSET('Sanitation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0" t="e">
        <f ca="1">+IF(AND(ISNUMBER(OFFSET('Sanitation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0" t="e">
        <f ca="1">+IF(AND(ISNUMBER(OFFSET('Sanitation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0" t="e">
        <f ca="1">+IF(AND(ISNUMBER(OFFSET('Sanitation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0" t="e">
        <f ca="1">+IF(AND(ISNUMBER(OFFSET('Sanitation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0" t="e">
        <f ca="1">+IF(AND(ISNUMBER(OFFSET('Sanitation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0" t="e">
        <f ca="1">+IF(AND(ISNUMBER(OFFSET('Sanitation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0" t="e">
        <f ca="1">+IF(AND(ISNUMBER(OFFSET('Sanitation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0" t="e">
        <f ca="1">+IF(AND(ISNUMBER(OFFSET('Sanitation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1" t="e">
        <f ca="1">+IF(AND(ISNUMBER(OFFSET('Hygiene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1" t="e">
        <f ca="1">+IF(AND(ISNUMBER(OFFSET('Hygiene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1" t="e">
        <f ca="1">+IF(AND(ISNUMBER(OFFSET('Hygiene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1" t="e">
        <f ca="1">+IF(AND(ISNUMBER(OFFSET('Hygiene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1" t="e">
        <f ca="1">+IF(AND(ISNUMBER(OFFSET('Hygiene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1" t="e">
        <f ca="1">+IF(AND(ISNUMBER(OFFSET('Hygiene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1" t="e">
        <f ca="1">+IF(AND(ISNUMBER(OFFSET('Hygiene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1" t="e">
        <f ca="1">+IF(AND(ISNUMBER(OFFSET('Hygiene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1" t="e">
        <f ca="1">+IF(AND(ISNUMBER(OFFSET('Hygiene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1" t="e">
        <f ca="1">+IF(AND(ISNUMBER(OFFSET('Hygiene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1" t="e">
        <f ca="1">+IF(AND(ISNUMBER(OFFSET('Hygiene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1" t="e">
        <f ca="1">+IF(AND(ISNUMBER(OFFSET('Hygiene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1" t="e">
        <f ca="1">+IF(AND(ISNUMBER(OFFSET('Hygiene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1" t="e">
        <f ca="1">+IF(AND(ISNUMBER(OFFSET('Hygiene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1" t="e">
        <f ca="1">+IF(AND(ISNUMBER(OFFSET('Hygiene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1" t="e">
        <f ca="1">+IF(AND(ISNUMBER(OFFSET('Hygiene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1" t="e">
        <f ca="1">+IF(AND(ISNUMBER(OFFSET('Hygiene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1" t="e">
        <f ca="1">+IF(AND(ISNUMBER(OFFSET('Hygiene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1">+IF(OFFSET('Water Data'!$C$28,0,10*ROW('Water Data'!C158))="","",OFFSET('Water Data'!$C$28,0,10*ROW('Water Data'!C158)))</f>
        <v/>
      </c>
      <c r="BT164" s="34" t="str">
        <f ca="1">+IF(OFFSET('Water Data'!$C$29,0,10*ROW('Water Data'!C158))="","",OFFSET('Water Data'!$C$29,0,10*ROW('Water Data'!C158)))</f>
        <v/>
      </c>
      <c r="BU164" s="34" t="str">
        <f ca="1">+IF(OFFSET('Water Data'!$C$30,0,10*ROW('Water Data'!C158))="","",OFFSET('Water Data'!$C$30,0,10*ROW('Water Data'!C158)))</f>
        <v/>
      </c>
      <c r="BV164" s="34" t="str">
        <f ca="1">+IF(OFFSET('Water Data'!$D$28,0,10*ROW('Water Data'!D158))="","",OFFSET('Water Data'!$D$28,0,10*ROW('Water Data'!D158)))</f>
        <v/>
      </c>
      <c r="BW164" s="34" t="str">
        <f ca="1">+IF(OFFSET('Water Data'!$D$29,0,10*ROW('Water Data'!D158))="","",OFFSET('Water Data'!$D$29,0,10*ROW('Water Data'!D158)))</f>
        <v/>
      </c>
      <c r="BX164" s="34" t="str">
        <f ca="1">+IF(OFFSET('Water Data'!$D$30,0,10*ROW('Water Data'!D158))="","",OFFSET('Water Data'!$D$30,0,10*ROW('Water Data'!D158)))</f>
        <v/>
      </c>
      <c r="BY164" s="34" t="str">
        <f ca="1">+IF(OFFSET('Water Data'!$E$28,0,10*ROW('Water Data'!E158))="","",OFFSET('Water Data'!$E$28,0,10*ROW('Water Data'!E158)))</f>
        <v/>
      </c>
      <c r="BZ164" s="34" t="str">
        <f ca="1">+IF(OFFSET('Water Data'!$E$29,0,10*ROW('Water Data'!E158))="","",OFFSET('Water Data'!$E$29,0,10*ROW('Water Data'!E158)))</f>
        <v/>
      </c>
      <c r="CA164" s="34" t="str">
        <f ca="1">+IF(OFFSET('Water Data'!$E$30,0,10*ROW('Water Data'!E158))="","",OFFSET('Water Data'!$E$30,0,10*ROW('Water Data'!E158)))</f>
        <v/>
      </c>
      <c r="CB164" s="34" t="str">
        <f ca="1">+IF(OFFSET('Water Data'!$F$28,0,10*ROW('Water Data'!F158))="","",OFFSET('Water Data'!$F$28,0,10*ROW('Water Data'!F158)))</f>
        <v/>
      </c>
      <c r="CC164" s="34" t="str">
        <f ca="1">+IF(OFFSET('Water Data'!$F$29,0,10*ROW('Water Data'!F158))="","",OFFSET('Water Data'!$F$29,0,10*ROW('Water Data'!F158)))</f>
        <v/>
      </c>
      <c r="CD164" s="34" t="str">
        <f ca="1">+IF(OFFSET('Water Data'!$F$30,0,10*ROW('Water Data'!F158))="","",OFFSET('Water Data'!$F$30,0,10*ROW('Water Data'!F158)))</f>
        <v/>
      </c>
      <c r="CE164" s="34" t="str">
        <f ca="1">+IF(OFFSET('Water Data'!$G$28,0,10*ROW('Water Data'!G158))="","",OFFSET('Water Data'!$G$28,0,10*ROW('Water Data'!G158)))</f>
        <v/>
      </c>
      <c r="CF164" s="34" t="str">
        <f ca="1">+IF(OFFSET('Water Data'!$G$29,0,10*ROW('Water Data'!G158))="","",OFFSET('Water Data'!$G$29,0,10*ROW('Water Data'!G158)))</f>
        <v/>
      </c>
      <c r="CG164" s="34" t="str">
        <f ca="1">+IF(OFFSET('Water Data'!$G$30,0,10*ROW('Water Data'!G158))="","",OFFSET('Water Data'!$G$30,0,10*ROW('Water Data'!G158)))</f>
        <v/>
      </c>
      <c r="CH164" s="34" t="str">
        <f ca="1">+IF(OFFSET('Water Data'!$H$28,0,10*ROW('Water Data'!H158))="","",OFFSET('Water Data'!$H$28,0,10*ROW('Water Data'!H158)))</f>
        <v/>
      </c>
      <c r="CI164" s="34" t="str">
        <f ca="1">+IF(OFFSET('Water Data'!$H$29,0,10*ROW('Water Data'!H158))="","",OFFSET('Water Data'!$H$29,0,10*ROW('Water Data'!H158)))</f>
        <v/>
      </c>
      <c r="CJ164" s="34" t="str">
        <f ca="1">+IF(OFFSET('Water Data'!$H$30,0,10*ROW('Water Data'!H158))="","",OFFSET('Water Data'!$H$30,0,10*ROW('Water Data'!H158)))</f>
        <v/>
      </c>
      <c r="CK164" s="34" t="str">
        <f ca="1">+IF(OFFSET('Sanitation Data'!$C$29,0,10*ROW('Sanitation Data'!C158))="","",OFFSET('Sanitation Data'!$C$29,0,10*ROW('Sanitation Data'!C158)))</f>
        <v/>
      </c>
      <c r="CL164" s="34" t="str">
        <f ca="1">+IF(OFFSET('Sanitation Data'!$C$30,0,10*ROW('Sanitation Data'!C158))="","",OFFSET('Sanitation Data'!$C$30,0,10*ROW('Sanitation Data'!C158)))</f>
        <v/>
      </c>
      <c r="CM164" s="34" t="str">
        <f ca="1">+IF(OFFSET('Sanitation Data'!$C$31,0,10*ROW('Sanitation Data'!C158))="","",OFFSET('Sanitation Data'!$C$31,0,10*ROW('Sanitation Data'!C158)))</f>
        <v/>
      </c>
      <c r="CN164" s="34" t="str">
        <f ca="1">+IF(OFFSET('Sanitation Data'!$C$32,0,10*ROW('Sanitation Data'!C158))="","",OFFSET('Sanitation Data'!$C$32,0,10*ROW('Sanitation Data'!C158)))</f>
        <v/>
      </c>
      <c r="CO164" s="34" t="str">
        <f ca="1">+IF(OFFSET('Sanitation Data'!$C$33,0,10*ROW('Sanitation Data'!C158))="","",OFFSET('Sanitation Data'!$C$33,0,10*ROW('Sanitation Data'!C158)))</f>
        <v/>
      </c>
      <c r="CP164" s="34" t="str">
        <f ca="1">+IF(OFFSET('Sanitation Data'!$D$29,0,10*ROW('Sanitation Data'!D158))="","",OFFSET('Sanitation Data'!$D$29,0,10*ROW('Sanitation Data'!D158)))</f>
        <v/>
      </c>
      <c r="CQ164" s="34" t="str">
        <f ca="1">+IF(OFFSET('Sanitation Data'!$D$30,0,10*ROW('Sanitation Data'!D158))="","",OFFSET('Sanitation Data'!$D$30,0,10*ROW('Sanitation Data'!D158)))</f>
        <v/>
      </c>
      <c r="CR164" s="34" t="str">
        <f ca="1">+IF(OFFSET('Sanitation Data'!$D$31,0,10*ROW('Sanitation Data'!D158))="","",OFFSET('Sanitation Data'!$D$31,0,10*ROW('Sanitation Data'!D158)))</f>
        <v/>
      </c>
      <c r="CS164" s="34" t="str">
        <f ca="1">+IF(OFFSET('Sanitation Data'!$D$32,0,10*ROW('Sanitation Data'!D158))="","",OFFSET('Sanitation Data'!$D$32,0,10*ROW('Sanitation Data'!D158)))</f>
        <v/>
      </c>
      <c r="CT164" s="34" t="str">
        <f ca="1">+IF(OFFSET('Sanitation Data'!$D$33,0,10*ROW('Sanitation Data'!D158))="","",OFFSET('Sanitation Data'!$D$33,0,10*ROW('Sanitation Data'!D158)))</f>
        <v/>
      </c>
      <c r="CU164" s="34" t="str">
        <f ca="1">+IF(OFFSET('Sanitation Data'!$E$29,0,10*ROW('Sanitation Data'!E158))="","",OFFSET('Sanitation Data'!$E$29,0,10*ROW('Sanitation Data'!E158)))</f>
        <v/>
      </c>
      <c r="CV164" s="34" t="str">
        <f ca="1">+IF(OFFSET('Sanitation Data'!$E$30,0,10*ROW('Sanitation Data'!E158))="","",OFFSET('Sanitation Data'!$E$30,0,10*ROW('Sanitation Data'!E158)))</f>
        <v/>
      </c>
      <c r="CW164" s="34" t="str">
        <f ca="1">+IF(OFFSET('Sanitation Data'!$E$31,0,10*ROW('Sanitation Data'!E158))="","",OFFSET('Sanitation Data'!$E$31,0,10*ROW('Sanitation Data'!E158)))</f>
        <v/>
      </c>
      <c r="CX164" s="34" t="str">
        <f ca="1">+IF(OFFSET('Sanitation Data'!$E$32,0,10*ROW('Sanitation Data'!E158))="","",OFFSET('Sanitation Data'!$E$32,0,10*ROW('Sanitation Data'!E158)))</f>
        <v/>
      </c>
      <c r="CY164" s="34" t="str">
        <f ca="1">+IF(OFFSET('Sanitation Data'!$E$33,0,10*ROW('Sanitation Data'!E158))="","",OFFSET('Sanitation Data'!$E$33,0,10*ROW('Sanitation Data'!E158)))</f>
        <v/>
      </c>
      <c r="CZ164" s="34" t="str">
        <f ca="1">+IF(OFFSET('Sanitation Data'!$F$29,0,10*ROW('Sanitation Data'!F158))="","",OFFSET('Sanitation Data'!$F$29,0,10*ROW('Sanitation Data'!F158)))</f>
        <v/>
      </c>
      <c r="DA164" s="34" t="str">
        <f ca="1">+IF(OFFSET('Sanitation Data'!$F$30,0,10*ROW('Sanitation Data'!F158))="","",OFFSET('Sanitation Data'!$F$30,0,10*ROW('Sanitation Data'!F158)))</f>
        <v/>
      </c>
      <c r="DB164" s="34" t="str">
        <f ca="1">+IF(OFFSET('Sanitation Data'!$F$31,0,10*ROW('Sanitation Data'!F158))="","",OFFSET('Sanitation Data'!$F$31,0,10*ROW('Sanitation Data'!F158)))</f>
        <v/>
      </c>
      <c r="DC164" s="34" t="str">
        <f ca="1">+IF(OFFSET('Sanitation Data'!$F$32,0,10*ROW('Sanitation Data'!F158))="","",OFFSET('Sanitation Data'!$F$32,0,10*ROW('Sanitation Data'!F158)))</f>
        <v/>
      </c>
      <c r="DD164" s="34" t="str">
        <f ca="1">+IF(OFFSET('Sanitation Data'!$F$33,0,10*ROW('Sanitation Data'!F158))="","",OFFSET('Sanitation Data'!$F$33,0,10*ROW('Sanitation Data'!F158)))</f>
        <v/>
      </c>
      <c r="DE164" s="34" t="str">
        <f ca="1">+IF(OFFSET('Sanitation Data'!$G$29,0,10*ROW('Sanitation Data'!G158))="","",OFFSET('Sanitation Data'!$G$29,0,10*ROW('Sanitation Data'!G158)))</f>
        <v/>
      </c>
      <c r="DF164" s="34" t="str">
        <f ca="1">+IF(OFFSET('Sanitation Data'!$G$30,0,10*ROW('Sanitation Data'!G158))="","",OFFSET('Sanitation Data'!$G$30,0,10*ROW('Sanitation Data'!G158)))</f>
        <v/>
      </c>
      <c r="DG164" s="34" t="str">
        <f ca="1">+IF(OFFSET('Sanitation Data'!$G$31,0,10*ROW('Sanitation Data'!G158))="","",OFFSET('Sanitation Data'!$G$31,0,10*ROW('Sanitation Data'!G158)))</f>
        <v/>
      </c>
      <c r="DH164" s="34" t="str">
        <f ca="1">+IF(OFFSET('Sanitation Data'!$G$32,0,10*ROW('Sanitation Data'!G158))="","",OFFSET('Sanitation Data'!$G$32,0,10*ROW('Sanitation Data'!G158)))</f>
        <v/>
      </c>
      <c r="DI164" s="34" t="str">
        <f ca="1">+IF(OFFSET('Sanitation Data'!$G$33,0,10*ROW('Sanitation Data'!G158))="","",OFFSET('Sanitation Data'!$G$33,0,10*ROW('Sanitation Data'!G158)))</f>
        <v/>
      </c>
      <c r="DJ164" s="34" t="str">
        <f ca="1">+IF(OFFSET('Sanitation Data'!$H$29,0,10*ROW('Sanitation Data'!H158))="","",OFFSET('Sanitation Data'!$H$29,0,10*ROW('Sanitation Data'!H158)))</f>
        <v/>
      </c>
      <c r="DK164" s="34" t="str">
        <f ca="1">+IF(OFFSET('Sanitation Data'!$H$30,0,10*ROW('Sanitation Data'!H158))="","",OFFSET('Sanitation Data'!$H$30,0,10*ROW('Sanitation Data'!H158)))</f>
        <v/>
      </c>
      <c r="DL164" s="34" t="str">
        <f ca="1">+IF(OFFSET('Sanitation Data'!$H$31,0,10*ROW('Sanitation Data'!H158))="","",OFFSET('Sanitation Data'!$H$31,0,10*ROW('Sanitation Data'!H158)))</f>
        <v/>
      </c>
      <c r="DM164" s="34" t="str">
        <f ca="1">+IF(OFFSET('Sanitation Data'!$H$32,0,10*ROW('Sanitation Data'!H158))="","",OFFSET('Sanitation Data'!$H$32,0,10*ROW('Sanitation Data'!H158)))</f>
        <v/>
      </c>
      <c r="DN164" s="34" t="str">
        <f ca="1">+IF(OFFSET('Sanitation Data'!$H$33,0,10*ROW('Sanitation Data'!H158))="","",OFFSET('Sanitation Data'!$H$33,0,10*ROW('Sanitation Data'!H158)))</f>
        <v/>
      </c>
      <c r="DO164" s="34" t="str">
        <f ca="1">+IF(OFFSET('Hygiene Data'!$C$12,0,10*ROW('Hygiene Data'!C158))="","",OFFSET('Hygiene Data'!$C$12,0,10*ROW('Hygiene Data'!C158)))</f>
        <v/>
      </c>
      <c r="DP164" s="34" t="str">
        <f ca="1">+IF(OFFSET('Hygiene Data'!$C$13,0,10*ROW('Hygiene Data'!C158))="","",OFFSET('Hygiene Data'!$C$13,0,10*ROW('Hygiene Data'!C158)))</f>
        <v/>
      </c>
      <c r="DQ164" s="34" t="str">
        <f ca="1">+IF(OFFSET('Hygiene Data'!$C$14,0,10*ROW('Hygiene Data'!C158))="","",OFFSET('Hygiene Data'!$C$14,0,10*ROW('Hygiene Data'!C158)))</f>
        <v/>
      </c>
      <c r="DR164" s="34" t="str">
        <f ca="1">+IF(OFFSET('Hygiene Data'!$D$12,0,10*ROW('Hygiene Data'!D158))="","",OFFSET('Hygiene Data'!$D$12,0,10*ROW('Hygiene Data'!D158)))</f>
        <v/>
      </c>
      <c r="DS164" s="34" t="str">
        <f ca="1">+IF(OFFSET('Hygiene Data'!$D$13,0,10*ROW('Hygiene Data'!D158))="","",OFFSET('Hygiene Data'!$D$13,0,10*ROW('Hygiene Data'!D158)))</f>
        <v/>
      </c>
      <c r="DT164" s="34" t="str">
        <f ca="1">+IF(OFFSET('Hygiene Data'!$D$14,0,10*ROW('Hygiene Data'!D158))="","",OFFSET('Hygiene Data'!$D$14,0,10*ROW('Hygiene Data'!D158)))</f>
        <v/>
      </c>
      <c r="DU164" s="34" t="str">
        <f ca="1">+IF(OFFSET('Hygiene Data'!$E$12,0,10*ROW('Hygiene Data'!E158))="","",OFFSET('Hygiene Data'!$E$12,0,10*ROW('Hygiene Data'!E158)))</f>
        <v/>
      </c>
      <c r="DV164" s="34" t="str">
        <f ca="1">+IF(OFFSET('Hygiene Data'!$E$13,0,10*ROW('Hygiene Data'!E158))="","",OFFSET('Hygiene Data'!$E$13,0,10*ROW('Hygiene Data'!E158)))</f>
        <v/>
      </c>
      <c r="DW164" s="34" t="str">
        <f ca="1">+IF(OFFSET('Hygiene Data'!$E$14,0,10*ROW('Hygiene Data'!E158))="","",OFFSET('Hygiene Data'!$E$14,0,10*ROW('Hygiene Data'!E158)))</f>
        <v/>
      </c>
      <c r="DX164" s="34" t="str">
        <f ca="1">+IF(OFFSET('Hygiene Data'!$F$12,0,10*ROW('Hygiene Data'!F158))="","",OFFSET('Hygiene Data'!$F$12,0,10*ROW('Hygiene Data'!F158)))</f>
        <v/>
      </c>
      <c r="DY164" s="34" t="str">
        <f ca="1">+IF(OFFSET('Hygiene Data'!$F$13,0,10*ROW('Hygiene Data'!F158))="","",OFFSET('Hygiene Data'!$F$13,0,10*ROW('Hygiene Data'!F158)))</f>
        <v/>
      </c>
      <c r="DZ164" s="34" t="str">
        <f ca="1">+IF(OFFSET('Hygiene Data'!$F$14,0,10*ROW('Hygiene Data'!F158))="","",OFFSET('Hygiene Data'!$F$14,0,10*ROW('Hygiene Data'!F158)))</f>
        <v/>
      </c>
      <c r="EA164" s="34" t="str">
        <f ca="1">+IF(OFFSET('Hygiene Data'!$G$12,0,10*ROW('Hygiene Data'!G158))="","",OFFSET('Hygiene Data'!$G$12,0,10*ROW('Hygiene Data'!G158)))</f>
        <v/>
      </c>
      <c r="EB164" s="34" t="str">
        <f ca="1">+IF(OFFSET('Hygiene Data'!$G$13,0,10*ROW('Hygiene Data'!G158))="","",OFFSET('Hygiene Data'!$G$13,0,10*ROW('Hygiene Data'!G158)))</f>
        <v/>
      </c>
      <c r="EC164" s="34" t="str">
        <f ca="1">+IF(OFFSET('Hygiene Data'!$G$14,0,10*ROW('Hygiene Data'!G158))="","",OFFSET('Hygiene Data'!$G$14,0,10*ROW('Hygiene Data'!G158)))</f>
        <v/>
      </c>
      <c r="ED164" s="34" t="str">
        <f ca="1">+IF(OFFSET('Hygiene Data'!$H$12,0,10*ROW('Hygiene Data'!H158))="","",OFFSET('Hygiene Data'!$H$12,0,10*ROW('Hygiene Data'!H158)))</f>
        <v/>
      </c>
      <c r="EE164" s="34" t="str">
        <f ca="1">+IF(OFFSET('Hygiene Data'!$H$13,0,10*ROW('Hygiene Data'!H158))="","",OFFSET('Hygiene Data'!$H$13,0,10*ROW('Hygiene Data'!H158)))</f>
        <v/>
      </c>
      <c r="EF164" s="34" t="str">
        <f ca="1">+IF(OFFSET('Hygiene Data'!$H$14,0,10*ROW('Hygiene Data'!H158))="","",OFFSET('Hygiene Data'!$H$14,0,10*ROW('Hygiene Data'!H158)))</f>
        <v/>
      </c>
    </row>
    <row r="165" spans="1:136" x14ac:dyDescent="0.25">
      <c r="A165" s="57" t="str">
        <f ca="1">+IF(OFFSET('Water Data'!$B$1,0,10*ROW('Water Data'!B162))="","",OFFSET('Water Data'!$B$1,0,10*ROW('Water Data'!B162)))</f>
        <v/>
      </c>
      <c r="B165" s="57" t="str">
        <f ca="1">+IF(OFFSET('Water Data'!$A$3,0,10*ROW('Water Data'!A162))="","",OFFSET('Water Data'!$A$3,0,10*ROW('Water Data'!A162)))</f>
        <v/>
      </c>
      <c r="C165" s="57" t="str">
        <f ca="1">+IF(OFFSET('Water Data'!$C$3,0,10*ROW('Water Data'!C162))="","",OFFSET('Water Data'!$C$3,0,10*ROW('Water Data'!C162)))</f>
        <v/>
      </c>
      <c r="D165" s="249" t="e">
        <f ca="1">+IF(AND(ISNUMBER(OFFSET('Water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9" t="e">
        <f ca="1">+IF(AND(ISNUMBER(OFFSET('Water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9" t="e">
        <f ca="1">+IF(AND(ISNUMBER(OFFSET('Water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9" t="e">
        <f ca="1">+IF(AND(ISNUMBER(OFFSET('Water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9" t="e">
        <f ca="1">+IF(AND(ISNUMBER(OFFSET('Water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9" t="e">
        <f ca="1">+IF(AND(ISNUMBER(OFFSET('Water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9" t="e">
        <f ca="1">+IF(AND(ISNUMBER(OFFSET('Water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9" t="e">
        <f ca="1">+IF(AND(ISNUMBER(OFFSET('Water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9" t="e">
        <f ca="1">+IF(AND(ISNUMBER(OFFSET('Water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9" t="e">
        <f ca="1">+IF(AND(ISNUMBER(OFFSET('Water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9" t="e">
        <f ca="1">+IF(AND(ISNUMBER(OFFSET('Water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9" t="e">
        <f ca="1">+IF(AND(ISNUMBER(OFFSET('Water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9" t="e">
        <f ca="1">+IF(AND(ISNUMBER(OFFSET('Water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9" t="e">
        <f ca="1">+IF(AND(ISNUMBER(OFFSET('Water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9" t="e">
        <f ca="1">+IF(AND(ISNUMBER(OFFSET('Water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9" t="e">
        <f ca="1">+IF(AND(ISNUMBER(OFFSET('Water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9" t="e">
        <f ca="1">+IF(AND(ISNUMBER(OFFSET('Water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9" t="e">
        <f ca="1">+IF(AND(ISNUMBER(OFFSET('Water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0" t="e">
        <f ca="1">+IF(AND(ISNUMBER(OFFSET('Sanitation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0" t="e">
        <f ca="1">+IF(AND(ISNUMBER(OFFSET('Sanitation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0" t="e">
        <f ca="1">+IF(AND(ISNUMBER(OFFSET('Sanitation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0" t="e">
        <f ca="1">+IF(AND(ISNUMBER(OFFSET('Sanitation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0" t="e">
        <f ca="1">+IF(AND(ISNUMBER(OFFSET('Sanitation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0" t="e">
        <f ca="1">+IF(AND(ISNUMBER(OFFSET('Sanitation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0" t="e">
        <f ca="1">+IF(AND(ISNUMBER(OFFSET('Sanitation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0" t="e">
        <f ca="1">+IF(AND(ISNUMBER(OFFSET('Sanitation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0" t="e">
        <f ca="1">+IF(AND(ISNUMBER(OFFSET('Sanitation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0" t="e">
        <f ca="1">+IF(AND(ISNUMBER(OFFSET('Sanitation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0" t="e">
        <f ca="1">+IF(AND(ISNUMBER(OFFSET('Sanitation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0" t="e">
        <f ca="1">+IF(AND(ISNUMBER(OFFSET('Sanitation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0" t="e">
        <f ca="1">+IF(AND(ISNUMBER(OFFSET('Sanitation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0" t="e">
        <f ca="1">+IF(AND(ISNUMBER(OFFSET('Sanitation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0" t="e">
        <f ca="1">+IF(AND(ISNUMBER(OFFSET('Sanitation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0" t="e">
        <f ca="1">+IF(AND(ISNUMBER(OFFSET('Sanitation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0" t="e">
        <f ca="1">+IF(AND(ISNUMBER(OFFSET('Sanitation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0" t="e">
        <f ca="1">+IF(AND(ISNUMBER(OFFSET('Sanitation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0" t="e">
        <f ca="1">+IF(AND(ISNUMBER(OFFSET('Sanitation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0" t="e">
        <f ca="1">+IF(AND(ISNUMBER(OFFSET('Sanitation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0" t="e">
        <f ca="1">+IF(AND(ISNUMBER(OFFSET('Sanitation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0" t="e">
        <f ca="1">+IF(AND(ISNUMBER(OFFSET('Sanitation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0" t="e">
        <f ca="1">+IF(AND(ISNUMBER(OFFSET('Sanitation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0" t="e">
        <f ca="1">+IF(AND(ISNUMBER(OFFSET('Sanitation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0" t="e">
        <f ca="1">+IF(AND(ISNUMBER(OFFSET('Sanitation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0" t="e">
        <f ca="1">+IF(AND(ISNUMBER(OFFSET('Sanitation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0" t="e">
        <f ca="1">+IF(AND(ISNUMBER(OFFSET('Sanitation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0" t="e">
        <f ca="1">+IF(AND(ISNUMBER(OFFSET('Sanitation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0" t="e">
        <f ca="1">+IF(AND(ISNUMBER(OFFSET('Sanitation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0" t="e">
        <f ca="1">+IF(AND(ISNUMBER(OFFSET('Sanitation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1" t="e">
        <f ca="1">+IF(AND(ISNUMBER(OFFSET('Hygiene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1" t="e">
        <f ca="1">+IF(AND(ISNUMBER(OFFSET('Hygiene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1" t="e">
        <f ca="1">+IF(AND(ISNUMBER(OFFSET('Hygiene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1" t="e">
        <f ca="1">+IF(AND(ISNUMBER(OFFSET('Hygiene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1" t="e">
        <f ca="1">+IF(AND(ISNUMBER(OFFSET('Hygiene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1" t="e">
        <f ca="1">+IF(AND(ISNUMBER(OFFSET('Hygiene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1" t="e">
        <f ca="1">+IF(AND(ISNUMBER(OFFSET('Hygiene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1" t="e">
        <f ca="1">+IF(AND(ISNUMBER(OFFSET('Hygiene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1" t="e">
        <f ca="1">+IF(AND(ISNUMBER(OFFSET('Hygiene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1" t="e">
        <f ca="1">+IF(AND(ISNUMBER(OFFSET('Hygiene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1" t="e">
        <f ca="1">+IF(AND(ISNUMBER(OFFSET('Hygiene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1" t="e">
        <f ca="1">+IF(AND(ISNUMBER(OFFSET('Hygiene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1" t="e">
        <f ca="1">+IF(AND(ISNUMBER(OFFSET('Hygiene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1" t="e">
        <f ca="1">+IF(AND(ISNUMBER(OFFSET('Hygiene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1" t="e">
        <f ca="1">+IF(AND(ISNUMBER(OFFSET('Hygiene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1" t="e">
        <f ca="1">+IF(AND(ISNUMBER(OFFSET('Hygiene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1" t="e">
        <f ca="1">+IF(AND(ISNUMBER(OFFSET('Hygiene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1" t="e">
        <f ca="1">+IF(AND(ISNUMBER(OFFSET('Hygiene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1">+IF(OFFSET('Water Data'!$C$28,0,10*ROW('Water Data'!C159))="","",OFFSET('Water Data'!$C$28,0,10*ROW('Water Data'!C159)))</f>
        <v/>
      </c>
      <c r="BT165" s="34" t="str">
        <f ca="1">+IF(OFFSET('Water Data'!$C$29,0,10*ROW('Water Data'!C159))="","",OFFSET('Water Data'!$C$29,0,10*ROW('Water Data'!C159)))</f>
        <v/>
      </c>
      <c r="BU165" s="34" t="str">
        <f ca="1">+IF(OFFSET('Water Data'!$C$30,0,10*ROW('Water Data'!C159))="","",OFFSET('Water Data'!$C$30,0,10*ROW('Water Data'!C159)))</f>
        <v/>
      </c>
      <c r="BV165" s="34" t="str">
        <f ca="1">+IF(OFFSET('Water Data'!$D$28,0,10*ROW('Water Data'!D159))="","",OFFSET('Water Data'!$D$28,0,10*ROW('Water Data'!D159)))</f>
        <v/>
      </c>
      <c r="BW165" s="34" t="str">
        <f ca="1">+IF(OFFSET('Water Data'!$D$29,0,10*ROW('Water Data'!D159))="","",OFFSET('Water Data'!$D$29,0,10*ROW('Water Data'!D159)))</f>
        <v/>
      </c>
      <c r="BX165" s="34" t="str">
        <f ca="1">+IF(OFFSET('Water Data'!$D$30,0,10*ROW('Water Data'!D159))="","",OFFSET('Water Data'!$D$30,0,10*ROW('Water Data'!D159)))</f>
        <v/>
      </c>
      <c r="BY165" s="34" t="str">
        <f ca="1">+IF(OFFSET('Water Data'!$E$28,0,10*ROW('Water Data'!E159))="","",OFFSET('Water Data'!$E$28,0,10*ROW('Water Data'!E159)))</f>
        <v/>
      </c>
      <c r="BZ165" s="34" t="str">
        <f ca="1">+IF(OFFSET('Water Data'!$E$29,0,10*ROW('Water Data'!E159))="","",OFFSET('Water Data'!$E$29,0,10*ROW('Water Data'!E159)))</f>
        <v/>
      </c>
      <c r="CA165" s="34" t="str">
        <f ca="1">+IF(OFFSET('Water Data'!$E$30,0,10*ROW('Water Data'!E159))="","",OFFSET('Water Data'!$E$30,0,10*ROW('Water Data'!E159)))</f>
        <v/>
      </c>
      <c r="CB165" s="34" t="str">
        <f ca="1">+IF(OFFSET('Water Data'!$F$28,0,10*ROW('Water Data'!F159))="","",OFFSET('Water Data'!$F$28,0,10*ROW('Water Data'!F159)))</f>
        <v/>
      </c>
      <c r="CC165" s="34" t="str">
        <f ca="1">+IF(OFFSET('Water Data'!$F$29,0,10*ROW('Water Data'!F159))="","",OFFSET('Water Data'!$F$29,0,10*ROW('Water Data'!F159)))</f>
        <v/>
      </c>
      <c r="CD165" s="34" t="str">
        <f ca="1">+IF(OFFSET('Water Data'!$F$30,0,10*ROW('Water Data'!F159))="","",OFFSET('Water Data'!$F$30,0,10*ROW('Water Data'!F159)))</f>
        <v/>
      </c>
      <c r="CE165" s="34" t="str">
        <f ca="1">+IF(OFFSET('Water Data'!$G$28,0,10*ROW('Water Data'!G159))="","",OFFSET('Water Data'!$G$28,0,10*ROW('Water Data'!G159)))</f>
        <v/>
      </c>
      <c r="CF165" s="34" t="str">
        <f ca="1">+IF(OFFSET('Water Data'!$G$29,0,10*ROW('Water Data'!G159))="","",OFFSET('Water Data'!$G$29,0,10*ROW('Water Data'!G159)))</f>
        <v/>
      </c>
      <c r="CG165" s="34" t="str">
        <f ca="1">+IF(OFFSET('Water Data'!$G$30,0,10*ROW('Water Data'!G159))="","",OFFSET('Water Data'!$G$30,0,10*ROW('Water Data'!G159)))</f>
        <v/>
      </c>
      <c r="CH165" s="34" t="str">
        <f ca="1">+IF(OFFSET('Water Data'!$H$28,0,10*ROW('Water Data'!H159))="","",OFFSET('Water Data'!$H$28,0,10*ROW('Water Data'!H159)))</f>
        <v/>
      </c>
      <c r="CI165" s="34" t="str">
        <f ca="1">+IF(OFFSET('Water Data'!$H$29,0,10*ROW('Water Data'!H159))="","",OFFSET('Water Data'!$H$29,0,10*ROW('Water Data'!H159)))</f>
        <v/>
      </c>
      <c r="CJ165" s="34" t="str">
        <f ca="1">+IF(OFFSET('Water Data'!$H$30,0,10*ROW('Water Data'!H159))="","",OFFSET('Water Data'!$H$30,0,10*ROW('Water Data'!H159)))</f>
        <v/>
      </c>
      <c r="CK165" s="34" t="str">
        <f ca="1">+IF(OFFSET('Sanitation Data'!$C$29,0,10*ROW('Sanitation Data'!C159))="","",OFFSET('Sanitation Data'!$C$29,0,10*ROW('Sanitation Data'!C159)))</f>
        <v/>
      </c>
      <c r="CL165" s="34" t="str">
        <f ca="1">+IF(OFFSET('Sanitation Data'!$C$30,0,10*ROW('Sanitation Data'!C159))="","",OFFSET('Sanitation Data'!$C$30,0,10*ROW('Sanitation Data'!C159)))</f>
        <v/>
      </c>
      <c r="CM165" s="34" t="str">
        <f ca="1">+IF(OFFSET('Sanitation Data'!$C$31,0,10*ROW('Sanitation Data'!C159))="","",OFFSET('Sanitation Data'!$C$31,0,10*ROW('Sanitation Data'!C159)))</f>
        <v/>
      </c>
      <c r="CN165" s="34" t="str">
        <f ca="1">+IF(OFFSET('Sanitation Data'!$C$32,0,10*ROW('Sanitation Data'!C159))="","",OFFSET('Sanitation Data'!$C$32,0,10*ROW('Sanitation Data'!C159)))</f>
        <v/>
      </c>
      <c r="CO165" s="34" t="str">
        <f ca="1">+IF(OFFSET('Sanitation Data'!$C$33,0,10*ROW('Sanitation Data'!C159))="","",OFFSET('Sanitation Data'!$C$33,0,10*ROW('Sanitation Data'!C159)))</f>
        <v/>
      </c>
      <c r="CP165" s="34" t="str">
        <f ca="1">+IF(OFFSET('Sanitation Data'!$D$29,0,10*ROW('Sanitation Data'!D159))="","",OFFSET('Sanitation Data'!$D$29,0,10*ROW('Sanitation Data'!D159)))</f>
        <v/>
      </c>
      <c r="CQ165" s="34" t="str">
        <f ca="1">+IF(OFFSET('Sanitation Data'!$D$30,0,10*ROW('Sanitation Data'!D159))="","",OFFSET('Sanitation Data'!$D$30,0,10*ROW('Sanitation Data'!D159)))</f>
        <v/>
      </c>
      <c r="CR165" s="34" t="str">
        <f ca="1">+IF(OFFSET('Sanitation Data'!$D$31,0,10*ROW('Sanitation Data'!D159))="","",OFFSET('Sanitation Data'!$D$31,0,10*ROW('Sanitation Data'!D159)))</f>
        <v/>
      </c>
      <c r="CS165" s="34" t="str">
        <f ca="1">+IF(OFFSET('Sanitation Data'!$D$32,0,10*ROW('Sanitation Data'!D159))="","",OFFSET('Sanitation Data'!$D$32,0,10*ROW('Sanitation Data'!D159)))</f>
        <v/>
      </c>
      <c r="CT165" s="34" t="str">
        <f ca="1">+IF(OFFSET('Sanitation Data'!$D$33,0,10*ROW('Sanitation Data'!D159))="","",OFFSET('Sanitation Data'!$D$33,0,10*ROW('Sanitation Data'!D159)))</f>
        <v/>
      </c>
      <c r="CU165" s="34" t="str">
        <f ca="1">+IF(OFFSET('Sanitation Data'!$E$29,0,10*ROW('Sanitation Data'!E159))="","",OFFSET('Sanitation Data'!$E$29,0,10*ROW('Sanitation Data'!E159)))</f>
        <v/>
      </c>
      <c r="CV165" s="34" t="str">
        <f ca="1">+IF(OFFSET('Sanitation Data'!$E$30,0,10*ROW('Sanitation Data'!E159))="","",OFFSET('Sanitation Data'!$E$30,0,10*ROW('Sanitation Data'!E159)))</f>
        <v/>
      </c>
      <c r="CW165" s="34" t="str">
        <f ca="1">+IF(OFFSET('Sanitation Data'!$E$31,0,10*ROW('Sanitation Data'!E159))="","",OFFSET('Sanitation Data'!$E$31,0,10*ROW('Sanitation Data'!E159)))</f>
        <v/>
      </c>
      <c r="CX165" s="34" t="str">
        <f ca="1">+IF(OFFSET('Sanitation Data'!$E$32,0,10*ROW('Sanitation Data'!E159))="","",OFFSET('Sanitation Data'!$E$32,0,10*ROW('Sanitation Data'!E159)))</f>
        <v/>
      </c>
      <c r="CY165" s="34" t="str">
        <f ca="1">+IF(OFFSET('Sanitation Data'!$E$33,0,10*ROW('Sanitation Data'!E159))="","",OFFSET('Sanitation Data'!$E$33,0,10*ROW('Sanitation Data'!E159)))</f>
        <v/>
      </c>
      <c r="CZ165" s="34" t="str">
        <f ca="1">+IF(OFFSET('Sanitation Data'!$F$29,0,10*ROW('Sanitation Data'!F159))="","",OFFSET('Sanitation Data'!$F$29,0,10*ROW('Sanitation Data'!F159)))</f>
        <v/>
      </c>
      <c r="DA165" s="34" t="str">
        <f ca="1">+IF(OFFSET('Sanitation Data'!$F$30,0,10*ROW('Sanitation Data'!F159))="","",OFFSET('Sanitation Data'!$F$30,0,10*ROW('Sanitation Data'!F159)))</f>
        <v/>
      </c>
      <c r="DB165" s="34" t="str">
        <f ca="1">+IF(OFFSET('Sanitation Data'!$F$31,0,10*ROW('Sanitation Data'!F159))="","",OFFSET('Sanitation Data'!$F$31,0,10*ROW('Sanitation Data'!F159)))</f>
        <v/>
      </c>
      <c r="DC165" s="34" t="str">
        <f ca="1">+IF(OFFSET('Sanitation Data'!$F$32,0,10*ROW('Sanitation Data'!F159))="","",OFFSET('Sanitation Data'!$F$32,0,10*ROW('Sanitation Data'!F159)))</f>
        <v/>
      </c>
      <c r="DD165" s="34" t="str">
        <f ca="1">+IF(OFFSET('Sanitation Data'!$F$33,0,10*ROW('Sanitation Data'!F159))="","",OFFSET('Sanitation Data'!$F$33,0,10*ROW('Sanitation Data'!F159)))</f>
        <v/>
      </c>
      <c r="DE165" s="34" t="str">
        <f ca="1">+IF(OFFSET('Sanitation Data'!$G$29,0,10*ROW('Sanitation Data'!G159))="","",OFFSET('Sanitation Data'!$G$29,0,10*ROW('Sanitation Data'!G159)))</f>
        <v/>
      </c>
      <c r="DF165" s="34" t="str">
        <f ca="1">+IF(OFFSET('Sanitation Data'!$G$30,0,10*ROW('Sanitation Data'!G159))="","",OFFSET('Sanitation Data'!$G$30,0,10*ROW('Sanitation Data'!G159)))</f>
        <v/>
      </c>
      <c r="DG165" s="34" t="str">
        <f ca="1">+IF(OFFSET('Sanitation Data'!$G$31,0,10*ROW('Sanitation Data'!G159))="","",OFFSET('Sanitation Data'!$G$31,0,10*ROW('Sanitation Data'!G159)))</f>
        <v/>
      </c>
      <c r="DH165" s="34" t="str">
        <f ca="1">+IF(OFFSET('Sanitation Data'!$G$32,0,10*ROW('Sanitation Data'!G159))="","",OFFSET('Sanitation Data'!$G$32,0,10*ROW('Sanitation Data'!G159)))</f>
        <v/>
      </c>
      <c r="DI165" s="34" t="str">
        <f ca="1">+IF(OFFSET('Sanitation Data'!$G$33,0,10*ROW('Sanitation Data'!G159))="","",OFFSET('Sanitation Data'!$G$33,0,10*ROW('Sanitation Data'!G159)))</f>
        <v/>
      </c>
      <c r="DJ165" s="34" t="str">
        <f ca="1">+IF(OFFSET('Sanitation Data'!$H$29,0,10*ROW('Sanitation Data'!H159))="","",OFFSET('Sanitation Data'!$H$29,0,10*ROW('Sanitation Data'!H159)))</f>
        <v/>
      </c>
      <c r="DK165" s="34" t="str">
        <f ca="1">+IF(OFFSET('Sanitation Data'!$H$30,0,10*ROW('Sanitation Data'!H159))="","",OFFSET('Sanitation Data'!$H$30,0,10*ROW('Sanitation Data'!H159)))</f>
        <v/>
      </c>
      <c r="DL165" s="34" t="str">
        <f ca="1">+IF(OFFSET('Sanitation Data'!$H$31,0,10*ROW('Sanitation Data'!H159))="","",OFFSET('Sanitation Data'!$H$31,0,10*ROW('Sanitation Data'!H159)))</f>
        <v/>
      </c>
      <c r="DM165" s="34" t="str">
        <f ca="1">+IF(OFFSET('Sanitation Data'!$H$32,0,10*ROW('Sanitation Data'!H159))="","",OFFSET('Sanitation Data'!$H$32,0,10*ROW('Sanitation Data'!H159)))</f>
        <v/>
      </c>
      <c r="DN165" s="34" t="str">
        <f ca="1">+IF(OFFSET('Sanitation Data'!$H$33,0,10*ROW('Sanitation Data'!H159))="","",OFFSET('Sanitation Data'!$H$33,0,10*ROW('Sanitation Data'!H159)))</f>
        <v/>
      </c>
      <c r="DO165" s="34" t="str">
        <f ca="1">+IF(OFFSET('Hygiene Data'!$C$12,0,10*ROW('Hygiene Data'!C159))="","",OFFSET('Hygiene Data'!$C$12,0,10*ROW('Hygiene Data'!C159)))</f>
        <v/>
      </c>
      <c r="DP165" s="34" t="str">
        <f ca="1">+IF(OFFSET('Hygiene Data'!$C$13,0,10*ROW('Hygiene Data'!C159))="","",OFFSET('Hygiene Data'!$C$13,0,10*ROW('Hygiene Data'!C159)))</f>
        <v/>
      </c>
      <c r="DQ165" s="34" t="str">
        <f ca="1">+IF(OFFSET('Hygiene Data'!$C$14,0,10*ROW('Hygiene Data'!C159))="","",OFFSET('Hygiene Data'!$C$14,0,10*ROW('Hygiene Data'!C159)))</f>
        <v/>
      </c>
      <c r="DR165" s="34" t="str">
        <f ca="1">+IF(OFFSET('Hygiene Data'!$D$12,0,10*ROW('Hygiene Data'!D159))="","",OFFSET('Hygiene Data'!$D$12,0,10*ROW('Hygiene Data'!D159)))</f>
        <v/>
      </c>
      <c r="DS165" s="34" t="str">
        <f ca="1">+IF(OFFSET('Hygiene Data'!$D$13,0,10*ROW('Hygiene Data'!D159))="","",OFFSET('Hygiene Data'!$D$13,0,10*ROW('Hygiene Data'!D159)))</f>
        <v/>
      </c>
      <c r="DT165" s="34" t="str">
        <f ca="1">+IF(OFFSET('Hygiene Data'!$D$14,0,10*ROW('Hygiene Data'!D159))="","",OFFSET('Hygiene Data'!$D$14,0,10*ROW('Hygiene Data'!D159)))</f>
        <v/>
      </c>
      <c r="DU165" s="34" t="str">
        <f ca="1">+IF(OFFSET('Hygiene Data'!$E$12,0,10*ROW('Hygiene Data'!E159))="","",OFFSET('Hygiene Data'!$E$12,0,10*ROW('Hygiene Data'!E159)))</f>
        <v/>
      </c>
      <c r="DV165" s="34" t="str">
        <f ca="1">+IF(OFFSET('Hygiene Data'!$E$13,0,10*ROW('Hygiene Data'!E159))="","",OFFSET('Hygiene Data'!$E$13,0,10*ROW('Hygiene Data'!E159)))</f>
        <v/>
      </c>
      <c r="DW165" s="34" t="str">
        <f ca="1">+IF(OFFSET('Hygiene Data'!$E$14,0,10*ROW('Hygiene Data'!E159))="","",OFFSET('Hygiene Data'!$E$14,0,10*ROW('Hygiene Data'!E159)))</f>
        <v/>
      </c>
      <c r="DX165" s="34" t="str">
        <f ca="1">+IF(OFFSET('Hygiene Data'!$F$12,0,10*ROW('Hygiene Data'!F159))="","",OFFSET('Hygiene Data'!$F$12,0,10*ROW('Hygiene Data'!F159)))</f>
        <v/>
      </c>
      <c r="DY165" s="34" t="str">
        <f ca="1">+IF(OFFSET('Hygiene Data'!$F$13,0,10*ROW('Hygiene Data'!F159))="","",OFFSET('Hygiene Data'!$F$13,0,10*ROW('Hygiene Data'!F159)))</f>
        <v/>
      </c>
      <c r="DZ165" s="34" t="str">
        <f ca="1">+IF(OFFSET('Hygiene Data'!$F$14,0,10*ROW('Hygiene Data'!F159))="","",OFFSET('Hygiene Data'!$F$14,0,10*ROW('Hygiene Data'!F159)))</f>
        <v/>
      </c>
      <c r="EA165" s="34" t="str">
        <f ca="1">+IF(OFFSET('Hygiene Data'!$G$12,0,10*ROW('Hygiene Data'!G159))="","",OFFSET('Hygiene Data'!$G$12,0,10*ROW('Hygiene Data'!G159)))</f>
        <v/>
      </c>
      <c r="EB165" s="34" t="str">
        <f ca="1">+IF(OFFSET('Hygiene Data'!$G$13,0,10*ROW('Hygiene Data'!G159))="","",OFFSET('Hygiene Data'!$G$13,0,10*ROW('Hygiene Data'!G159)))</f>
        <v/>
      </c>
      <c r="EC165" s="34" t="str">
        <f ca="1">+IF(OFFSET('Hygiene Data'!$G$14,0,10*ROW('Hygiene Data'!G159))="","",OFFSET('Hygiene Data'!$G$14,0,10*ROW('Hygiene Data'!G159)))</f>
        <v/>
      </c>
      <c r="ED165" s="34" t="str">
        <f ca="1">+IF(OFFSET('Hygiene Data'!$H$12,0,10*ROW('Hygiene Data'!H159))="","",OFFSET('Hygiene Data'!$H$12,0,10*ROW('Hygiene Data'!H159)))</f>
        <v/>
      </c>
      <c r="EE165" s="34" t="str">
        <f ca="1">+IF(OFFSET('Hygiene Data'!$H$13,0,10*ROW('Hygiene Data'!H159))="","",OFFSET('Hygiene Data'!$H$13,0,10*ROW('Hygiene Data'!H159)))</f>
        <v/>
      </c>
      <c r="EF165" s="34" t="str">
        <f ca="1">+IF(OFFSET('Hygiene Data'!$H$14,0,10*ROW('Hygiene Data'!H159))="","",OFFSET('Hygiene Data'!$H$14,0,10*ROW('Hygiene Data'!H159)))</f>
        <v/>
      </c>
    </row>
    <row r="166" spans="1:136" x14ac:dyDescent="0.25">
      <c r="A166" s="57" t="str">
        <f ca="1">+IF(OFFSET('Water Data'!$B$1,0,10*ROW('Water Data'!B163))="","",OFFSET('Water Data'!$B$1,0,10*ROW('Water Data'!B163)))</f>
        <v/>
      </c>
      <c r="B166" s="57" t="str">
        <f ca="1">+IF(OFFSET('Water Data'!$A$3,0,10*ROW('Water Data'!A163))="","",OFFSET('Water Data'!$A$3,0,10*ROW('Water Data'!A163)))</f>
        <v/>
      </c>
      <c r="C166" s="57" t="str">
        <f ca="1">+IF(OFFSET('Water Data'!$C$3,0,10*ROW('Water Data'!C163))="","",OFFSET('Water Data'!$C$3,0,10*ROW('Water Data'!C163)))</f>
        <v/>
      </c>
      <c r="D166" s="249" t="e">
        <f ca="1">+IF(AND(ISNUMBER(OFFSET('Water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9" t="e">
        <f ca="1">+IF(AND(ISNUMBER(OFFSET('Water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9" t="e">
        <f ca="1">+IF(AND(ISNUMBER(OFFSET('Water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9" t="e">
        <f ca="1">+IF(AND(ISNUMBER(OFFSET('Water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9" t="e">
        <f ca="1">+IF(AND(ISNUMBER(OFFSET('Water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9" t="e">
        <f ca="1">+IF(AND(ISNUMBER(OFFSET('Water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9" t="e">
        <f ca="1">+IF(AND(ISNUMBER(OFFSET('Water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9" t="e">
        <f ca="1">+IF(AND(ISNUMBER(OFFSET('Water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9" t="e">
        <f ca="1">+IF(AND(ISNUMBER(OFFSET('Water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9" t="e">
        <f ca="1">+IF(AND(ISNUMBER(OFFSET('Water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9" t="e">
        <f ca="1">+IF(AND(ISNUMBER(OFFSET('Water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9" t="e">
        <f ca="1">+IF(AND(ISNUMBER(OFFSET('Water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9" t="e">
        <f ca="1">+IF(AND(ISNUMBER(OFFSET('Water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9" t="e">
        <f ca="1">+IF(AND(ISNUMBER(OFFSET('Water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9" t="e">
        <f ca="1">+IF(AND(ISNUMBER(OFFSET('Water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9" t="e">
        <f ca="1">+IF(AND(ISNUMBER(OFFSET('Water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9" t="e">
        <f ca="1">+IF(AND(ISNUMBER(OFFSET('Water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9" t="e">
        <f ca="1">+IF(AND(ISNUMBER(OFFSET('Water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0" t="e">
        <f ca="1">+IF(AND(ISNUMBER(OFFSET('Sanitation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0" t="e">
        <f ca="1">+IF(AND(ISNUMBER(OFFSET('Sanitation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0" t="e">
        <f ca="1">+IF(AND(ISNUMBER(OFFSET('Sanitation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0" t="e">
        <f ca="1">+IF(AND(ISNUMBER(OFFSET('Sanitation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0" t="e">
        <f ca="1">+IF(AND(ISNUMBER(OFFSET('Sanitation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0" t="e">
        <f ca="1">+IF(AND(ISNUMBER(OFFSET('Sanitation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0" t="e">
        <f ca="1">+IF(AND(ISNUMBER(OFFSET('Sanitation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0" t="e">
        <f ca="1">+IF(AND(ISNUMBER(OFFSET('Sanitation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0" t="e">
        <f ca="1">+IF(AND(ISNUMBER(OFFSET('Sanitation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0" t="e">
        <f ca="1">+IF(AND(ISNUMBER(OFFSET('Sanitation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0" t="e">
        <f ca="1">+IF(AND(ISNUMBER(OFFSET('Sanitation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0" t="e">
        <f ca="1">+IF(AND(ISNUMBER(OFFSET('Sanitation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0" t="e">
        <f ca="1">+IF(AND(ISNUMBER(OFFSET('Sanitation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0" t="e">
        <f ca="1">+IF(AND(ISNUMBER(OFFSET('Sanitation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0" t="e">
        <f ca="1">+IF(AND(ISNUMBER(OFFSET('Sanitation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0" t="e">
        <f ca="1">+IF(AND(ISNUMBER(OFFSET('Sanitation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0" t="e">
        <f ca="1">+IF(AND(ISNUMBER(OFFSET('Sanitation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0" t="e">
        <f ca="1">+IF(AND(ISNUMBER(OFFSET('Sanitation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0" t="e">
        <f ca="1">+IF(AND(ISNUMBER(OFFSET('Sanitation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0" t="e">
        <f ca="1">+IF(AND(ISNUMBER(OFFSET('Sanitation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0" t="e">
        <f ca="1">+IF(AND(ISNUMBER(OFFSET('Sanitation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0" t="e">
        <f ca="1">+IF(AND(ISNUMBER(OFFSET('Sanitation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0" t="e">
        <f ca="1">+IF(AND(ISNUMBER(OFFSET('Sanitation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0" t="e">
        <f ca="1">+IF(AND(ISNUMBER(OFFSET('Sanitation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0" t="e">
        <f ca="1">+IF(AND(ISNUMBER(OFFSET('Sanitation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0" t="e">
        <f ca="1">+IF(AND(ISNUMBER(OFFSET('Sanitation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0" t="e">
        <f ca="1">+IF(AND(ISNUMBER(OFFSET('Sanitation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0" t="e">
        <f ca="1">+IF(AND(ISNUMBER(OFFSET('Sanitation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0" t="e">
        <f ca="1">+IF(AND(ISNUMBER(OFFSET('Sanitation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0" t="e">
        <f ca="1">+IF(AND(ISNUMBER(OFFSET('Sanitation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1" t="e">
        <f ca="1">+IF(AND(ISNUMBER(OFFSET('Hygiene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1" t="e">
        <f ca="1">+IF(AND(ISNUMBER(OFFSET('Hygiene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1" t="e">
        <f ca="1">+IF(AND(ISNUMBER(OFFSET('Hygiene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1" t="e">
        <f ca="1">+IF(AND(ISNUMBER(OFFSET('Hygiene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1" t="e">
        <f ca="1">+IF(AND(ISNUMBER(OFFSET('Hygiene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1" t="e">
        <f ca="1">+IF(AND(ISNUMBER(OFFSET('Hygiene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1" t="e">
        <f ca="1">+IF(AND(ISNUMBER(OFFSET('Hygiene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1" t="e">
        <f ca="1">+IF(AND(ISNUMBER(OFFSET('Hygiene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1" t="e">
        <f ca="1">+IF(AND(ISNUMBER(OFFSET('Hygiene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1" t="e">
        <f ca="1">+IF(AND(ISNUMBER(OFFSET('Hygiene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1" t="e">
        <f ca="1">+IF(AND(ISNUMBER(OFFSET('Hygiene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1" t="e">
        <f ca="1">+IF(AND(ISNUMBER(OFFSET('Hygiene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1" t="e">
        <f ca="1">+IF(AND(ISNUMBER(OFFSET('Hygiene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1" t="e">
        <f ca="1">+IF(AND(ISNUMBER(OFFSET('Hygiene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1" t="e">
        <f ca="1">+IF(AND(ISNUMBER(OFFSET('Hygiene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1" t="e">
        <f ca="1">+IF(AND(ISNUMBER(OFFSET('Hygiene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1" t="e">
        <f ca="1">+IF(AND(ISNUMBER(OFFSET('Hygiene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1" t="e">
        <f ca="1">+IF(AND(ISNUMBER(OFFSET('Hygiene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1">+IF(OFFSET('Water Data'!$C$28,0,10*ROW('Water Data'!C160))="","",OFFSET('Water Data'!$C$28,0,10*ROW('Water Data'!C160)))</f>
        <v/>
      </c>
      <c r="BT166" s="34" t="str">
        <f ca="1">+IF(OFFSET('Water Data'!$C$29,0,10*ROW('Water Data'!C160))="","",OFFSET('Water Data'!$C$29,0,10*ROW('Water Data'!C160)))</f>
        <v/>
      </c>
      <c r="BU166" s="34" t="str">
        <f ca="1">+IF(OFFSET('Water Data'!$C$30,0,10*ROW('Water Data'!C160))="","",OFFSET('Water Data'!$C$30,0,10*ROW('Water Data'!C160)))</f>
        <v/>
      </c>
      <c r="BV166" s="34" t="str">
        <f ca="1">+IF(OFFSET('Water Data'!$D$28,0,10*ROW('Water Data'!D160))="","",OFFSET('Water Data'!$D$28,0,10*ROW('Water Data'!D160)))</f>
        <v/>
      </c>
      <c r="BW166" s="34" t="str">
        <f ca="1">+IF(OFFSET('Water Data'!$D$29,0,10*ROW('Water Data'!D160))="","",OFFSET('Water Data'!$D$29,0,10*ROW('Water Data'!D160)))</f>
        <v/>
      </c>
      <c r="BX166" s="34" t="str">
        <f ca="1">+IF(OFFSET('Water Data'!$D$30,0,10*ROW('Water Data'!D160))="","",OFFSET('Water Data'!$D$30,0,10*ROW('Water Data'!D160)))</f>
        <v/>
      </c>
      <c r="BY166" s="34" t="str">
        <f ca="1">+IF(OFFSET('Water Data'!$E$28,0,10*ROW('Water Data'!E160))="","",OFFSET('Water Data'!$E$28,0,10*ROW('Water Data'!E160)))</f>
        <v/>
      </c>
      <c r="BZ166" s="34" t="str">
        <f ca="1">+IF(OFFSET('Water Data'!$E$29,0,10*ROW('Water Data'!E160))="","",OFFSET('Water Data'!$E$29,0,10*ROW('Water Data'!E160)))</f>
        <v/>
      </c>
      <c r="CA166" s="34" t="str">
        <f ca="1">+IF(OFFSET('Water Data'!$E$30,0,10*ROW('Water Data'!E160))="","",OFFSET('Water Data'!$E$30,0,10*ROW('Water Data'!E160)))</f>
        <v/>
      </c>
      <c r="CB166" s="34" t="str">
        <f ca="1">+IF(OFFSET('Water Data'!$F$28,0,10*ROW('Water Data'!F160))="","",OFFSET('Water Data'!$F$28,0,10*ROW('Water Data'!F160)))</f>
        <v/>
      </c>
      <c r="CC166" s="34" t="str">
        <f ca="1">+IF(OFFSET('Water Data'!$F$29,0,10*ROW('Water Data'!F160))="","",OFFSET('Water Data'!$F$29,0,10*ROW('Water Data'!F160)))</f>
        <v/>
      </c>
      <c r="CD166" s="34" t="str">
        <f ca="1">+IF(OFFSET('Water Data'!$F$30,0,10*ROW('Water Data'!F160))="","",OFFSET('Water Data'!$F$30,0,10*ROW('Water Data'!F160)))</f>
        <v/>
      </c>
      <c r="CE166" s="34" t="str">
        <f ca="1">+IF(OFFSET('Water Data'!$G$28,0,10*ROW('Water Data'!G160))="","",OFFSET('Water Data'!$G$28,0,10*ROW('Water Data'!G160)))</f>
        <v/>
      </c>
      <c r="CF166" s="34" t="str">
        <f ca="1">+IF(OFFSET('Water Data'!$G$29,0,10*ROW('Water Data'!G160))="","",OFFSET('Water Data'!$G$29,0,10*ROW('Water Data'!G160)))</f>
        <v/>
      </c>
      <c r="CG166" s="34" t="str">
        <f ca="1">+IF(OFFSET('Water Data'!$G$30,0,10*ROW('Water Data'!G160))="","",OFFSET('Water Data'!$G$30,0,10*ROW('Water Data'!G160)))</f>
        <v/>
      </c>
      <c r="CH166" s="34" t="str">
        <f ca="1">+IF(OFFSET('Water Data'!$H$28,0,10*ROW('Water Data'!H160))="","",OFFSET('Water Data'!$H$28,0,10*ROW('Water Data'!H160)))</f>
        <v/>
      </c>
      <c r="CI166" s="34" t="str">
        <f ca="1">+IF(OFFSET('Water Data'!$H$29,0,10*ROW('Water Data'!H160))="","",OFFSET('Water Data'!$H$29,0,10*ROW('Water Data'!H160)))</f>
        <v/>
      </c>
      <c r="CJ166" s="34" t="str">
        <f ca="1">+IF(OFFSET('Water Data'!$H$30,0,10*ROW('Water Data'!H160))="","",OFFSET('Water Data'!$H$30,0,10*ROW('Water Data'!H160)))</f>
        <v/>
      </c>
      <c r="CK166" s="34" t="str">
        <f ca="1">+IF(OFFSET('Sanitation Data'!$C$29,0,10*ROW('Sanitation Data'!C160))="","",OFFSET('Sanitation Data'!$C$29,0,10*ROW('Sanitation Data'!C160)))</f>
        <v/>
      </c>
      <c r="CL166" s="34" t="str">
        <f ca="1">+IF(OFFSET('Sanitation Data'!$C$30,0,10*ROW('Sanitation Data'!C160))="","",OFFSET('Sanitation Data'!$C$30,0,10*ROW('Sanitation Data'!C160)))</f>
        <v/>
      </c>
      <c r="CM166" s="34" t="str">
        <f ca="1">+IF(OFFSET('Sanitation Data'!$C$31,0,10*ROW('Sanitation Data'!C160))="","",OFFSET('Sanitation Data'!$C$31,0,10*ROW('Sanitation Data'!C160)))</f>
        <v/>
      </c>
      <c r="CN166" s="34" t="str">
        <f ca="1">+IF(OFFSET('Sanitation Data'!$C$32,0,10*ROW('Sanitation Data'!C160))="","",OFFSET('Sanitation Data'!$C$32,0,10*ROW('Sanitation Data'!C160)))</f>
        <v/>
      </c>
      <c r="CO166" s="34" t="str">
        <f ca="1">+IF(OFFSET('Sanitation Data'!$C$33,0,10*ROW('Sanitation Data'!C160))="","",OFFSET('Sanitation Data'!$C$33,0,10*ROW('Sanitation Data'!C160)))</f>
        <v/>
      </c>
      <c r="CP166" s="34" t="str">
        <f ca="1">+IF(OFFSET('Sanitation Data'!$D$29,0,10*ROW('Sanitation Data'!D160))="","",OFFSET('Sanitation Data'!$D$29,0,10*ROW('Sanitation Data'!D160)))</f>
        <v/>
      </c>
      <c r="CQ166" s="34" t="str">
        <f ca="1">+IF(OFFSET('Sanitation Data'!$D$30,0,10*ROW('Sanitation Data'!D160))="","",OFFSET('Sanitation Data'!$D$30,0,10*ROW('Sanitation Data'!D160)))</f>
        <v/>
      </c>
      <c r="CR166" s="34" t="str">
        <f ca="1">+IF(OFFSET('Sanitation Data'!$D$31,0,10*ROW('Sanitation Data'!D160))="","",OFFSET('Sanitation Data'!$D$31,0,10*ROW('Sanitation Data'!D160)))</f>
        <v/>
      </c>
      <c r="CS166" s="34" t="str">
        <f ca="1">+IF(OFFSET('Sanitation Data'!$D$32,0,10*ROW('Sanitation Data'!D160))="","",OFFSET('Sanitation Data'!$D$32,0,10*ROW('Sanitation Data'!D160)))</f>
        <v/>
      </c>
      <c r="CT166" s="34" t="str">
        <f ca="1">+IF(OFFSET('Sanitation Data'!$D$33,0,10*ROW('Sanitation Data'!D160))="","",OFFSET('Sanitation Data'!$D$33,0,10*ROW('Sanitation Data'!D160)))</f>
        <v/>
      </c>
      <c r="CU166" s="34" t="str">
        <f ca="1">+IF(OFFSET('Sanitation Data'!$E$29,0,10*ROW('Sanitation Data'!E160))="","",OFFSET('Sanitation Data'!$E$29,0,10*ROW('Sanitation Data'!E160)))</f>
        <v/>
      </c>
      <c r="CV166" s="34" t="str">
        <f ca="1">+IF(OFFSET('Sanitation Data'!$E$30,0,10*ROW('Sanitation Data'!E160))="","",OFFSET('Sanitation Data'!$E$30,0,10*ROW('Sanitation Data'!E160)))</f>
        <v/>
      </c>
      <c r="CW166" s="34" t="str">
        <f ca="1">+IF(OFFSET('Sanitation Data'!$E$31,0,10*ROW('Sanitation Data'!E160))="","",OFFSET('Sanitation Data'!$E$31,0,10*ROW('Sanitation Data'!E160)))</f>
        <v/>
      </c>
      <c r="CX166" s="34" t="str">
        <f ca="1">+IF(OFFSET('Sanitation Data'!$E$32,0,10*ROW('Sanitation Data'!E160))="","",OFFSET('Sanitation Data'!$E$32,0,10*ROW('Sanitation Data'!E160)))</f>
        <v/>
      </c>
      <c r="CY166" s="34" t="str">
        <f ca="1">+IF(OFFSET('Sanitation Data'!$E$33,0,10*ROW('Sanitation Data'!E160))="","",OFFSET('Sanitation Data'!$E$33,0,10*ROW('Sanitation Data'!E160)))</f>
        <v/>
      </c>
      <c r="CZ166" s="34" t="str">
        <f ca="1">+IF(OFFSET('Sanitation Data'!$F$29,0,10*ROW('Sanitation Data'!F160))="","",OFFSET('Sanitation Data'!$F$29,0,10*ROW('Sanitation Data'!F160)))</f>
        <v/>
      </c>
      <c r="DA166" s="34" t="str">
        <f ca="1">+IF(OFFSET('Sanitation Data'!$F$30,0,10*ROW('Sanitation Data'!F160))="","",OFFSET('Sanitation Data'!$F$30,0,10*ROW('Sanitation Data'!F160)))</f>
        <v/>
      </c>
      <c r="DB166" s="34" t="str">
        <f ca="1">+IF(OFFSET('Sanitation Data'!$F$31,0,10*ROW('Sanitation Data'!F160))="","",OFFSET('Sanitation Data'!$F$31,0,10*ROW('Sanitation Data'!F160)))</f>
        <v/>
      </c>
      <c r="DC166" s="34" t="str">
        <f ca="1">+IF(OFFSET('Sanitation Data'!$F$32,0,10*ROW('Sanitation Data'!F160))="","",OFFSET('Sanitation Data'!$F$32,0,10*ROW('Sanitation Data'!F160)))</f>
        <v/>
      </c>
      <c r="DD166" s="34" t="str">
        <f ca="1">+IF(OFFSET('Sanitation Data'!$F$33,0,10*ROW('Sanitation Data'!F160))="","",OFFSET('Sanitation Data'!$F$33,0,10*ROW('Sanitation Data'!F160)))</f>
        <v/>
      </c>
      <c r="DE166" s="34" t="str">
        <f ca="1">+IF(OFFSET('Sanitation Data'!$G$29,0,10*ROW('Sanitation Data'!G160))="","",OFFSET('Sanitation Data'!$G$29,0,10*ROW('Sanitation Data'!G160)))</f>
        <v/>
      </c>
      <c r="DF166" s="34" t="str">
        <f ca="1">+IF(OFFSET('Sanitation Data'!$G$30,0,10*ROW('Sanitation Data'!G160))="","",OFFSET('Sanitation Data'!$G$30,0,10*ROW('Sanitation Data'!G160)))</f>
        <v/>
      </c>
      <c r="DG166" s="34" t="str">
        <f ca="1">+IF(OFFSET('Sanitation Data'!$G$31,0,10*ROW('Sanitation Data'!G160))="","",OFFSET('Sanitation Data'!$G$31,0,10*ROW('Sanitation Data'!G160)))</f>
        <v/>
      </c>
      <c r="DH166" s="34" t="str">
        <f ca="1">+IF(OFFSET('Sanitation Data'!$G$32,0,10*ROW('Sanitation Data'!G160))="","",OFFSET('Sanitation Data'!$G$32,0,10*ROW('Sanitation Data'!G160)))</f>
        <v/>
      </c>
      <c r="DI166" s="34" t="str">
        <f ca="1">+IF(OFFSET('Sanitation Data'!$G$33,0,10*ROW('Sanitation Data'!G160))="","",OFFSET('Sanitation Data'!$G$33,0,10*ROW('Sanitation Data'!G160)))</f>
        <v/>
      </c>
      <c r="DJ166" s="34" t="str">
        <f ca="1">+IF(OFFSET('Sanitation Data'!$H$29,0,10*ROW('Sanitation Data'!H160))="","",OFFSET('Sanitation Data'!$H$29,0,10*ROW('Sanitation Data'!H160)))</f>
        <v/>
      </c>
      <c r="DK166" s="34" t="str">
        <f ca="1">+IF(OFFSET('Sanitation Data'!$H$30,0,10*ROW('Sanitation Data'!H160))="","",OFFSET('Sanitation Data'!$H$30,0,10*ROW('Sanitation Data'!H160)))</f>
        <v/>
      </c>
      <c r="DL166" s="34" t="str">
        <f ca="1">+IF(OFFSET('Sanitation Data'!$H$31,0,10*ROW('Sanitation Data'!H160))="","",OFFSET('Sanitation Data'!$H$31,0,10*ROW('Sanitation Data'!H160)))</f>
        <v/>
      </c>
      <c r="DM166" s="34" t="str">
        <f ca="1">+IF(OFFSET('Sanitation Data'!$H$32,0,10*ROW('Sanitation Data'!H160))="","",OFFSET('Sanitation Data'!$H$32,0,10*ROW('Sanitation Data'!H160)))</f>
        <v/>
      </c>
      <c r="DN166" s="34" t="str">
        <f ca="1">+IF(OFFSET('Sanitation Data'!$H$33,0,10*ROW('Sanitation Data'!H160))="","",OFFSET('Sanitation Data'!$H$33,0,10*ROW('Sanitation Data'!H160)))</f>
        <v/>
      </c>
      <c r="DO166" s="34" t="str">
        <f ca="1">+IF(OFFSET('Hygiene Data'!$C$12,0,10*ROW('Hygiene Data'!C160))="","",OFFSET('Hygiene Data'!$C$12,0,10*ROW('Hygiene Data'!C160)))</f>
        <v/>
      </c>
      <c r="DP166" s="34" t="str">
        <f ca="1">+IF(OFFSET('Hygiene Data'!$C$13,0,10*ROW('Hygiene Data'!C160))="","",OFFSET('Hygiene Data'!$C$13,0,10*ROW('Hygiene Data'!C160)))</f>
        <v/>
      </c>
      <c r="DQ166" s="34" t="str">
        <f ca="1">+IF(OFFSET('Hygiene Data'!$C$14,0,10*ROW('Hygiene Data'!C160))="","",OFFSET('Hygiene Data'!$C$14,0,10*ROW('Hygiene Data'!C160)))</f>
        <v/>
      </c>
      <c r="DR166" s="34" t="str">
        <f ca="1">+IF(OFFSET('Hygiene Data'!$D$12,0,10*ROW('Hygiene Data'!D160))="","",OFFSET('Hygiene Data'!$D$12,0,10*ROW('Hygiene Data'!D160)))</f>
        <v/>
      </c>
      <c r="DS166" s="34" t="str">
        <f ca="1">+IF(OFFSET('Hygiene Data'!$D$13,0,10*ROW('Hygiene Data'!D160))="","",OFFSET('Hygiene Data'!$D$13,0,10*ROW('Hygiene Data'!D160)))</f>
        <v/>
      </c>
      <c r="DT166" s="34" t="str">
        <f ca="1">+IF(OFFSET('Hygiene Data'!$D$14,0,10*ROW('Hygiene Data'!D160))="","",OFFSET('Hygiene Data'!$D$14,0,10*ROW('Hygiene Data'!D160)))</f>
        <v/>
      </c>
      <c r="DU166" s="34" t="str">
        <f ca="1">+IF(OFFSET('Hygiene Data'!$E$12,0,10*ROW('Hygiene Data'!E160))="","",OFFSET('Hygiene Data'!$E$12,0,10*ROW('Hygiene Data'!E160)))</f>
        <v/>
      </c>
      <c r="DV166" s="34" t="str">
        <f ca="1">+IF(OFFSET('Hygiene Data'!$E$13,0,10*ROW('Hygiene Data'!E160))="","",OFFSET('Hygiene Data'!$E$13,0,10*ROW('Hygiene Data'!E160)))</f>
        <v/>
      </c>
      <c r="DW166" s="34" t="str">
        <f ca="1">+IF(OFFSET('Hygiene Data'!$E$14,0,10*ROW('Hygiene Data'!E160))="","",OFFSET('Hygiene Data'!$E$14,0,10*ROW('Hygiene Data'!E160)))</f>
        <v/>
      </c>
      <c r="DX166" s="34" t="str">
        <f ca="1">+IF(OFFSET('Hygiene Data'!$F$12,0,10*ROW('Hygiene Data'!F160))="","",OFFSET('Hygiene Data'!$F$12,0,10*ROW('Hygiene Data'!F160)))</f>
        <v/>
      </c>
      <c r="DY166" s="34" t="str">
        <f ca="1">+IF(OFFSET('Hygiene Data'!$F$13,0,10*ROW('Hygiene Data'!F160))="","",OFFSET('Hygiene Data'!$F$13,0,10*ROW('Hygiene Data'!F160)))</f>
        <v/>
      </c>
      <c r="DZ166" s="34" t="str">
        <f ca="1">+IF(OFFSET('Hygiene Data'!$F$14,0,10*ROW('Hygiene Data'!F160))="","",OFFSET('Hygiene Data'!$F$14,0,10*ROW('Hygiene Data'!F160)))</f>
        <v/>
      </c>
      <c r="EA166" s="34" t="str">
        <f ca="1">+IF(OFFSET('Hygiene Data'!$G$12,0,10*ROW('Hygiene Data'!G160))="","",OFFSET('Hygiene Data'!$G$12,0,10*ROW('Hygiene Data'!G160)))</f>
        <v/>
      </c>
      <c r="EB166" s="34" t="str">
        <f ca="1">+IF(OFFSET('Hygiene Data'!$G$13,0,10*ROW('Hygiene Data'!G160))="","",OFFSET('Hygiene Data'!$G$13,0,10*ROW('Hygiene Data'!G160)))</f>
        <v/>
      </c>
      <c r="EC166" s="34" t="str">
        <f ca="1">+IF(OFFSET('Hygiene Data'!$G$14,0,10*ROW('Hygiene Data'!G160))="","",OFFSET('Hygiene Data'!$G$14,0,10*ROW('Hygiene Data'!G160)))</f>
        <v/>
      </c>
      <c r="ED166" s="34" t="str">
        <f ca="1">+IF(OFFSET('Hygiene Data'!$H$12,0,10*ROW('Hygiene Data'!H160))="","",OFFSET('Hygiene Data'!$H$12,0,10*ROW('Hygiene Data'!H160)))</f>
        <v/>
      </c>
      <c r="EE166" s="34" t="str">
        <f ca="1">+IF(OFFSET('Hygiene Data'!$H$13,0,10*ROW('Hygiene Data'!H160))="","",OFFSET('Hygiene Data'!$H$13,0,10*ROW('Hygiene Data'!H160)))</f>
        <v/>
      </c>
      <c r="EF166" s="34" t="str">
        <f ca="1">+IF(OFFSET('Hygiene Data'!$H$14,0,10*ROW('Hygiene Data'!H160))="","",OFFSET('Hygiene Data'!$H$14,0,10*ROW('Hygiene Data'!H160)))</f>
        <v/>
      </c>
    </row>
    <row r="167" spans="1:136" x14ac:dyDescent="0.25">
      <c r="A167" s="57" t="str">
        <f ca="1">+IF(OFFSET('Water Data'!$B$1,0,10*ROW('Water Data'!B164))="","",OFFSET('Water Data'!$B$1,0,10*ROW('Water Data'!B164)))</f>
        <v/>
      </c>
      <c r="B167" s="57" t="str">
        <f ca="1">+IF(OFFSET('Water Data'!$A$3,0,10*ROW('Water Data'!A164))="","",OFFSET('Water Data'!$A$3,0,10*ROW('Water Data'!A164)))</f>
        <v/>
      </c>
      <c r="C167" s="57" t="str">
        <f ca="1">+IF(OFFSET('Water Data'!$C$3,0,10*ROW('Water Data'!C164))="","",OFFSET('Water Data'!$C$3,0,10*ROW('Water Data'!C164)))</f>
        <v/>
      </c>
      <c r="D167" s="249" t="e">
        <f ca="1">+IF(AND(ISNUMBER(OFFSET('Water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9" t="e">
        <f ca="1">+IF(AND(ISNUMBER(OFFSET('Water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9" t="e">
        <f ca="1">+IF(AND(ISNUMBER(OFFSET('Water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9" t="e">
        <f ca="1">+IF(AND(ISNUMBER(OFFSET('Water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9" t="e">
        <f ca="1">+IF(AND(ISNUMBER(OFFSET('Water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9" t="e">
        <f ca="1">+IF(AND(ISNUMBER(OFFSET('Water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9" t="e">
        <f ca="1">+IF(AND(ISNUMBER(OFFSET('Water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9" t="e">
        <f ca="1">+IF(AND(ISNUMBER(OFFSET('Water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9" t="e">
        <f ca="1">+IF(AND(ISNUMBER(OFFSET('Water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9" t="e">
        <f ca="1">+IF(AND(ISNUMBER(OFFSET('Water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9" t="e">
        <f ca="1">+IF(AND(ISNUMBER(OFFSET('Water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9" t="e">
        <f ca="1">+IF(AND(ISNUMBER(OFFSET('Water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9" t="e">
        <f ca="1">+IF(AND(ISNUMBER(OFFSET('Water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9" t="e">
        <f ca="1">+IF(AND(ISNUMBER(OFFSET('Water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9" t="e">
        <f ca="1">+IF(AND(ISNUMBER(OFFSET('Water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9" t="e">
        <f ca="1">+IF(AND(ISNUMBER(OFFSET('Water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9" t="e">
        <f ca="1">+IF(AND(ISNUMBER(OFFSET('Water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9" t="e">
        <f ca="1">+IF(AND(ISNUMBER(OFFSET('Water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0" t="e">
        <f ca="1">+IF(AND(ISNUMBER(OFFSET('Sanitation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0" t="e">
        <f ca="1">+IF(AND(ISNUMBER(OFFSET('Sanitation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0" t="e">
        <f ca="1">+IF(AND(ISNUMBER(OFFSET('Sanitation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0" t="e">
        <f ca="1">+IF(AND(ISNUMBER(OFFSET('Sanitation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0" t="e">
        <f ca="1">+IF(AND(ISNUMBER(OFFSET('Sanitation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0" t="e">
        <f ca="1">+IF(AND(ISNUMBER(OFFSET('Sanitation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0" t="e">
        <f ca="1">+IF(AND(ISNUMBER(OFFSET('Sanitation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0" t="e">
        <f ca="1">+IF(AND(ISNUMBER(OFFSET('Sanitation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0" t="e">
        <f ca="1">+IF(AND(ISNUMBER(OFFSET('Sanitation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0" t="e">
        <f ca="1">+IF(AND(ISNUMBER(OFFSET('Sanitation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0" t="e">
        <f ca="1">+IF(AND(ISNUMBER(OFFSET('Sanitation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0" t="e">
        <f ca="1">+IF(AND(ISNUMBER(OFFSET('Sanitation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0" t="e">
        <f ca="1">+IF(AND(ISNUMBER(OFFSET('Sanitation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0" t="e">
        <f ca="1">+IF(AND(ISNUMBER(OFFSET('Sanitation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0" t="e">
        <f ca="1">+IF(AND(ISNUMBER(OFFSET('Sanitation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0" t="e">
        <f ca="1">+IF(AND(ISNUMBER(OFFSET('Sanitation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0" t="e">
        <f ca="1">+IF(AND(ISNUMBER(OFFSET('Sanitation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0" t="e">
        <f ca="1">+IF(AND(ISNUMBER(OFFSET('Sanitation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0" t="e">
        <f ca="1">+IF(AND(ISNUMBER(OFFSET('Sanitation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0" t="e">
        <f ca="1">+IF(AND(ISNUMBER(OFFSET('Sanitation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0" t="e">
        <f ca="1">+IF(AND(ISNUMBER(OFFSET('Sanitation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0" t="e">
        <f ca="1">+IF(AND(ISNUMBER(OFFSET('Sanitation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0" t="e">
        <f ca="1">+IF(AND(ISNUMBER(OFFSET('Sanitation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0" t="e">
        <f ca="1">+IF(AND(ISNUMBER(OFFSET('Sanitation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0" t="e">
        <f ca="1">+IF(AND(ISNUMBER(OFFSET('Sanitation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0" t="e">
        <f ca="1">+IF(AND(ISNUMBER(OFFSET('Sanitation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0" t="e">
        <f ca="1">+IF(AND(ISNUMBER(OFFSET('Sanitation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0" t="e">
        <f ca="1">+IF(AND(ISNUMBER(OFFSET('Sanitation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0" t="e">
        <f ca="1">+IF(AND(ISNUMBER(OFFSET('Sanitation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0" t="e">
        <f ca="1">+IF(AND(ISNUMBER(OFFSET('Sanitation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1" t="e">
        <f ca="1">+IF(AND(ISNUMBER(OFFSET('Hygiene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1" t="e">
        <f ca="1">+IF(AND(ISNUMBER(OFFSET('Hygiene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1" t="e">
        <f ca="1">+IF(AND(ISNUMBER(OFFSET('Hygiene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1" t="e">
        <f ca="1">+IF(AND(ISNUMBER(OFFSET('Hygiene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1" t="e">
        <f ca="1">+IF(AND(ISNUMBER(OFFSET('Hygiene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1" t="e">
        <f ca="1">+IF(AND(ISNUMBER(OFFSET('Hygiene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1" t="e">
        <f ca="1">+IF(AND(ISNUMBER(OFFSET('Hygiene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1" t="e">
        <f ca="1">+IF(AND(ISNUMBER(OFFSET('Hygiene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1" t="e">
        <f ca="1">+IF(AND(ISNUMBER(OFFSET('Hygiene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1" t="e">
        <f ca="1">+IF(AND(ISNUMBER(OFFSET('Hygiene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1" t="e">
        <f ca="1">+IF(AND(ISNUMBER(OFFSET('Hygiene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1" t="e">
        <f ca="1">+IF(AND(ISNUMBER(OFFSET('Hygiene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1" t="e">
        <f ca="1">+IF(AND(ISNUMBER(OFFSET('Hygiene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1" t="e">
        <f ca="1">+IF(AND(ISNUMBER(OFFSET('Hygiene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1" t="e">
        <f ca="1">+IF(AND(ISNUMBER(OFFSET('Hygiene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1" t="e">
        <f ca="1">+IF(AND(ISNUMBER(OFFSET('Hygiene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1" t="e">
        <f ca="1">+IF(AND(ISNUMBER(OFFSET('Hygiene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1" t="e">
        <f ca="1">+IF(AND(ISNUMBER(OFFSET('Hygiene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1">+IF(OFFSET('Water Data'!$C$28,0,10*ROW('Water Data'!C161))="","",OFFSET('Water Data'!$C$28,0,10*ROW('Water Data'!C161)))</f>
        <v/>
      </c>
      <c r="BT167" s="34" t="str">
        <f ca="1">+IF(OFFSET('Water Data'!$C$29,0,10*ROW('Water Data'!C161))="","",OFFSET('Water Data'!$C$29,0,10*ROW('Water Data'!C161)))</f>
        <v/>
      </c>
      <c r="BU167" s="34" t="str">
        <f ca="1">+IF(OFFSET('Water Data'!$C$30,0,10*ROW('Water Data'!C161))="","",OFFSET('Water Data'!$C$30,0,10*ROW('Water Data'!C161)))</f>
        <v/>
      </c>
      <c r="BV167" s="34" t="str">
        <f ca="1">+IF(OFFSET('Water Data'!$D$28,0,10*ROW('Water Data'!D161))="","",OFFSET('Water Data'!$D$28,0,10*ROW('Water Data'!D161)))</f>
        <v/>
      </c>
      <c r="BW167" s="34" t="str">
        <f ca="1">+IF(OFFSET('Water Data'!$D$29,0,10*ROW('Water Data'!D161))="","",OFFSET('Water Data'!$D$29,0,10*ROW('Water Data'!D161)))</f>
        <v/>
      </c>
      <c r="BX167" s="34" t="str">
        <f ca="1">+IF(OFFSET('Water Data'!$D$30,0,10*ROW('Water Data'!D161))="","",OFFSET('Water Data'!$D$30,0,10*ROW('Water Data'!D161)))</f>
        <v/>
      </c>
      <c r="BY167" s="34" t="str">
        <f ca="1">+IF(OFFSET('Water Data'!$E$28,0,10*ROW('Water Data'!E161))="","",OFFSET('Water Data'!$E$28,0,10*ROW('Water Data'!E161)))</f>
        <v/>
      </c>
      <c r="BZ167" s="34" t="str">
        <f ca="1">+IF(OFFSET('Water Data'!$E$29,0,10*ROW('Water Data'!E161))="","",OFFSET('Water Data'!$E$29,0,10*ROW('Water Data'!E161)))</f>
        <v/>
      </c>
      <c r="CA167" s="34" t="str">
        <f ca="1">+IF(OFFSET('Water Data'!$E$30,0,10*ROW('Water Data'!E161))="","",OFFSET('Water Data'!$E$30,0,10*ROW('Water Data'!E161)))</f>
        <v/>
      </c>
      <c r="CB167" s="34" t="str">
        <f ca="1">+IF(OFFSET('Water Data'!$F$28,0,10*ROW('Water Data'!F161))="","",OFFSET('Water Data'!$F$28,0,10*ROW('Water Data'!F161)))</f>
        <v/>
      </c>
      <c r="CC167" s="34" t="str">
        <f ca="1">+IF(OFFSET('Water Data'!$F$29,0,10*ROW('Water Data'!F161))="","",OFFSET('Water Data'!$F$29,0,10*ROW('Water Data'!F161)))</f>
        <v/>
      </c>
      <c r="CD167" s="34" t="str">
        <f ca="1">+IF(OFFSET('Water Data'!$F$30,0,10*ROW('Water Data'!F161))="","",OFFSET('Water Data'!$F$30,0,10*ROW('Water Data'!F161)))</f>
        <v/>
      </c>
      <c r="CE167" s="34" t="str">
        <f ca="1">+IF(OFFSET('Water Data'!$G$28,0,10*ROW('Water Data'!G161))="","",OFFSET('Water Data'!$G$28,0,10*ROW('Water Data'!G161)))</f>
        <v/>
      </c>
      <c r="CF167" s="34" t="str">
        <f ca="1">+IF(OFFSET('Water Data'!$G$29,0,10*ROW('Water Data'!G161))="","",OFFSET('Water Data'!$G$29,0,10*ROW('Water Data'!G161)))</f>
        <v/>
      </c>
      <c r="CG167" s="34" t="str">
        <f ca="1">+IF(OFFSET('Water Data'!$G$30,0,10*ROW('Water Data'!G161))="","",OFFSET('Water Data'!$G$30,0,10*ROW('Water Data'!G161)))</f>
        <v/>
      </c>
      <c r="CH167" s="34" t="str">
        <f ca="1">+IF(OFFSET('Water Data'!$H$28,0,10*ROW('Water Data'!H161))="","",OFFSET('Water Data'!$H$28,0,10*ROW('Water Data'!H161)))</f>
        <v/>
      </c>
      <c r="CI167" s="34" t="str">
        <f ca="1">+IF(OFFSET('Water Data'!$H$29,0,10*ROW('Water Data'!H161))="","",OFFSET('Water Data'!$H$29,0,10*ROW('Water Data'!H161)))</f>
        <v/>
      </c>
      <c r="CJ167" s="34" t="str">
        <f ca="1">+IF(OFFSET('Water Data'!$H$30,0,10*ROW('Water Data'!H161))="","",OFFSET('Water Data'!$H$30,0,10*ROW('Water Data'!H161)))</f>
        <v/>
      </c>
      <c r="CK167" s="34" t="str">
        <f ca="1">+IF(OFFSET('Sanitation Data'!$C$29,0,10*ROW('Sanitation Data'!C161))="","",OFFSET('Sanitation Data'!$C$29,0,10*ROW('Sanitation Data'!C161)))</f>
        <v/>
      </c>
      <c r="CL167" s="34" t="str">
        <f ca="1">+IF(OFFSET('Sanitation Data'!$C$30,0,10*ROW('Sanitation Data'!C161))="","",OFFSET('Sanitation Data'!$C$30,0,10*ROW('Sanitation Data'!C161)))</f>
        <v/>
      </c>
      <c r="CM167" s="34" t="str">
        <f ca="1">+IF(OFFSET('Sanitation Data'!$C$31,0,10*ROW('Sanitation Data'!C161))="","",OFFSET('Sanitation Data'!$C$31,0,10*ROW('Sanitation Data'!C161)))</f>
        <v/>
      </c>
      <c r="CN167" s="34" t="str">
        <f ca="1">+IF(OFFSET('Sanitation Data'!$C$32,0,10*ROW('Sanitation Data'!C161))="","",OFFSET('Sanitation Data'!$C$32,0,10*ROW('Sanitation Data'!C161)))</f>
        <v/>
      </c>
      <c r="CO167" s="34" t="str">
        <f ca="1">+IF(OFFSET('Sanitation Data'!$C$33,0,10*ROW('Sanitation Data'!C161))="","",OFFSET('Sanitation Data'!$C$33,0,10*ROW('Sanitation Data'!C161)))</f>
        <v/>
      </c>
      <c r="CP167" s="34" t="str">
        <f ca="1">+IF(OFFSET('Sanitation Data'!$D$29,0,10*ROW('Sanitation Data'!D161))="","",OFFSET('Sanitation Data'!$D$29,0,10*ROW('Sanitation Data'!D161)))</f>
        <v/>
      </c>
      <c r="CQ167" s="34" t="str">
        <f ca="1">+IF(OFFSET('Sanitation Data'!$D$30,0,10*ROW('Sanitation Data'!D161))="","",OFFSET('Sanitation Data'!$D$30,0,10*ROW('Sanitation Data'!D161)))</f>
        <v/>
      </c>
      <c r="CR167" s="34" t="str">
        <f ca="1">+IF(OFFSET('Sanitation Data'!$D$31,0,10*ROW('Sanitation Data'!D161))="","",OFFSET('Sanitation Data'!$D$31,0,10*ROW('Sanitation Data'!D161)))</f>
        <v/>
      </c>
      <c r="CS167" s="34" t="str">
        <f ca="1">+IF(OFFSET('Sanitation Data'!$D$32,0,10*ROW('Sanitation Data'!D161))="","",OFFSET('Sanitation Data'!$D$32,0,10*ROW('Sanitation Data'!D161)))</f>
        <v/>
      </c>
      <c r="CT167" s="34" t="str">
        <f ca="1">+IF(OFFSET('Sanitation Data'!$D$33,0,10*ROW('Sanitation Data'!D161))="","",OFFSET('Sanitation Data'!$D$33,0,10*ROW('Sanitation Data'!D161)))</f>
        <v/>
      </c>
      <c r="CU167" s="34" t="str">
        <f ca="1">+IF(OFFSET('Sanitation Data'!$E$29,0,10*ROW('Sanitation Data'!E161))="","",OFFSET('Sanitation Data'!$E$29,0,10*ROW('Sanitation Data'!E161)))</f>
        <v/>
      </c>
      <c r="CV167" s="34" t="str">
        <f ca="1">+IF(OFFSET('Sanitation Data'!$E$30,0,10*ROW('Sanitation Data'!E161))="","",OFFSET('Sanitation Data'!$E$30,0,10*ROW('Sanitation Data'!E161)))</f>
        <v/>
      </c>
      <c r="CW167" s="34" t="str">
        <f ca="1">+IF(OFFSET('Sanitation Data'!$E$31,0,10*ROW('Sanitation Data'!E161))="","",OFFSET('Sanitation Data'!$E$31,0,10*ROW('Sanitation Data'!E161)))</f>
        <v/>
      </c>
      <c r="CX167" s="34" t="str">
        <f ca="1">+IF(OFFSET('Sanitation Data'!$E$32,0,10*ROW('Sanitation Data'!E161))="","",OFFSET('Sanitation Data'!$E$32,0,10*ROW('Sanitation Data'!E161)))</f>
        <v/>
      </c>
      <c r="CY167" s="34" t="str">
        <f ca="1">+IF(OFFSET('Sanitation Data'!$E$33,0,10*ROW('Sanitation Data'!E161))="","",OFFSET('Sanitation Data'!$E$33,0,10*ROW('Sanitation Data'!E161)))</f>
        <v/>
      </c>
      <c r="CZ167" s="34" t="str">
        <f ca="1">+IF(OFFSET('Sanitation Data'!$F$29,0,10*ROW('Sanitation Data'!F161))="","",OFFSET('Sanitation Data'!$F$29,0,10*ROW('Sanitation Data'!F161)))</f>
        <v/>
      </c>
      <c r="DA167" s="34" t="str">
        <f ca="1">+IF(OFFSET('Sanitation Data'!$F$30,0,10*ROW('Sanitation Data'!F161))="","",OFFSET('Sanitation Data'!$F$30,0,10*ROW('Sanitation Data'!F161)))</f>
        <v/>
      </c>
      <c r="DB167" s="34" t="str">
        <f ca="1">+IF(OFFSET('Sanitation Data'!$F$31,0,10*ROW('Sanitation Data'!F161))="","",OFFSET('Sanitation Data'!$F$31,0,10*ROW('Sanitation Data'!F161)))</f>
        <v/>
      </c>
      <c r="DC167" s="34" t="str">
        <f ca="1">+IF(OFFSET('Sanitation Data'!$F$32,0,10*ROW('Sanitation Data'!F161))="","",OFFSET('Sanitation Data'!$F$32,0,10*ROW('Sanitation Data'!F161)))</f>
        <v/>
      </c>
      <c r="DD167" s="34" t="str">
        <f ca="1">+IF(OFFSET('Sanitation Data'!$F$33,0,10*ROW('Sanitation Data'!F161))="","",OFFSET('Sanitation Data'!$F$33,0,10*ROW('Sanitation Data'!F161)))</f>
        <v/>
      </c>
      <c r="DE167" s="34" t="str">
        <f ca="1">+IF(OFFSET('Sanitation Data'!$G$29,0,10*ROW('Sanitation Data'!G161))="","",OFFSET('Sanitation Data'!$G$29,0,10*ROW('Sanitation Data'!G161)))</f>
        <v/>
      </c>
      <c r="DF167" s="34" t="str">
        <f ca="1">+IF(OFFSET('Sanitation Data'!$G$30,0,10*ROW('Sanitation Data'!G161))="","",OFFSET('Sanitation Data'!$G$30,0,10*ROW('Sanitation Data'!G161)))</f>
        <v/>
      </c>
      <c r="DG167" s="34" t="str">
        <f ca="1">+IF(OFFSET('Sanitation Data'!$G$31,0,10*ROW('Sanitation Data'!G161))="","",OFFSET('Sanitation Data'!$G$31,0,10*ROW('Sanitation Data'!G161)))</f>
        <v/>
      </c>
      <c r="DH167" s="34" t="str">
        <f ca="1">+IF(OFFSET('Sanitation Data'!$G$32,0,10*ROW('Sanitation Data'!G161))="","",OFFSET('Sanitation Data'!$G$32,0,10*ROW('Sanitation Data'!G161)))</f>
        <v/>
      </c>
      <c r="DI167" s="34" t="str">
        <f ca="1">+IF(OFFSET('Sanitation Data'!$G$33,0,10*ROW('Sanitation Data'!G161))="","",OFFSET('Sanitation Data'!$G$33,0,10*ROW('Sanitation Data'!G161)))</f>
        <v/>
      </c>
      <c r="DJ167" s="34" t="str">
        <f ca="1">+IF(OFFSET('Sanitation Data'!$H$29,0,10*ROW('Sanitation Data'!H161))="","",OFFSET('Sanitation Data'!$H$29,0,10*ROW('Sanitation Data'!H161)))</f>
        <v/>
      </c>
      <c r="DK167" s="34" t="str">
        <f ca="1">+IF(OFFSET('Sanitation Data'!$H$30,0,10*ROW('Sanitation Data'!H161))="","",OFFSET('Sanitation Data'!$H$30,0,10*ROW('Sanitation Data'!H161)))</f>
        <v/>
      </c>
      <c r="DL167" s="34" t="str">
        <f ca="1">+IF(OFFSET('Sanitation Data'!$H$31,0,10*ROW('Sanitation Data'!H161))="","",OFFSET('Sanitation Data'!$H$31,0,10*ROW('Sanitation Data'!H161)))</f>
        <v/>
      </c>
      <c r="DM167" s="34" t="str">
        <f ca="1">+IF(OFFSET('Sanitation Data'!$H$32,0,10*ROW('Sanitation Data'!H161))="","",OFFSET('Sanitation Data'!$H$32,0,10*ROW('Sanitation Data'!H161)))</f>
        <v/>
      </c>
      <c r="DN167" s="34" t="str">
        <f ca="1">+IF(OFFSET('Sanitation Data'!$H$33,0,10*ROW('Sanitation Data'!H161))="","",OFFSET('Sanitation Data'!$H$33,0,10*ROW('Sanitation Data'!H161)))</f>
        <v/>
      </c>
      <c r="DO167" s="34" t="str">
        <f ca="1">+IF(OFFSET('Hygiene Data'!$C$12,0,10*ROW('Hygiene Data'!C161))="","",OFFSET('Hygiene Data'!$C$12,0,10*ROW('Hygiene Data'!C161)))</f>
        <v/>
      </c>
      <c r="DP167" s="34" t="str">
        <f ca="1">+IF(OFFSET('Hygiene Data'!$C$13,0,10*ROW('Hygiene Data'!C161))="","",OFFSET('Hygiene Data'!$C$13,0,10*ROW('Hygiene Data'!C161)))</f>
        <v/>
      </c>
      <c r="DQ167" s="34" t="str">
        <f ca="1">+IF(OFFSET('Hygiene Data'!$C$14,0,10*ROW('Hygiene Data'!C161))="","",OFFSET('Hygiene Data'!$C$14,0,10*ROW('Hygiene Data'!C161)))</f>
        <v/>
      </c>
      <c r="DR167" s="34" t="str">
        <f ca="1">+IF(OFFSET('Hygiene Data'!$D$12,0,10*ROW('Hygiene Data'!D161))="","",OFFSET('Hygiene Data'!$D$12,0,10*ROW('Hygiene Data'!D161)))</f>
        <v/>
      </c>
      <c r="DS167" s="34" t="str">
        <f ca="1">+IF(OFFSET('Hygiene Data'!$D$13,0,10*ROW('Hygiene Data'!D161))="","",OFFSET('Hygiene Data'!$D$13,0,10*ROW('Hygiene Data'!D161)))</f>
        <v/>
      </c>
      <c r="DT167" s="34" t="str">
        <f ca="1">+IF(OFFSET('Hygiene Data'!$D$14,0,10*ROW('Hygiene Data'!D161))="","",OFFSET('Hygiene Data'!$D$14,0,10*ROW('Hygiene Data'!D161)))</f>
        <v/>
      </c>
      <c r="DU167" s="34" t="str">
        <f ca="1">+IF(OFFSET('Hygiene Data'!$E$12,0,10*ROW('Hygiene Data'!E161))="","",OFFSET('Hygiene Data'!$E$12,0,10*ROW('Hygiene Data'!E161)))</f>
        <v/>
      </c>
      <c r="DV167" s="34" t="str">
        <f ca="1">+IF(OFFSET('Hygiene Data'!$E$13,0,10*ROW('Hygiene Data'!E161))="","",OFFSET('Hygiene Data'!$E$13,0,10*ROW('Hygiene Data'!E161)))</f>
        <v/>
      </c>
      <c r="DW167" s="34" t="str">
        <f ca="1">+IF(OFFSET('Hygiene Data'!$E$14,0,10*ROW('Hygiene Data'!E161))="","",OFFSET('Hygiene Data'!$E$14,0,10*ROW('Hygiene Data'!E161)))</f>
        <v/>
      </c>
      <c r="DX167" s="34" t="str">
        <f ca="1">+IF(OFFSET('Hygiene Data'!$F$12,0,10*ROW('Hygiene Data'!F161))="","",OFFSET('Hygiene Data'!$F$12,0,10*ROW('Hygiene Data'!F161)))</f>
        <v/>
      </c>
      <c r="DY167" s="34" t="str">
        <f ca="1">+IF(OFFSET('Hygiene Data'!$F$13,0,10*ROW('Hygiene Data'!F161))="","",OFFSET('Hygiene Data'!$F$13,0,10*ROW('Hygiene Data'!F161)))</f>
        <v/>
      </c>
      <c r="DZ167" s="34" t="str">
        <f ca="1">+IF(OFFSET('Hygiene Data'!$F$14,0,10*ROW('Hygiene Data'!F161))="","",OFFSET('Hygiene Data'!$F$14,0,10*ROW('Hygiene Data'!F161)))</f>
        <v/>
      </c>
      <c r="EA167" s="34" t="str">
        <f ca="1">+IF(OFFSET('Hygiene Data'!$G$12,0,10*ROW('Hygiene Data'!G161))="","",OFFSET('Hygiene Data'!$G$12,0,10*ROW('Hygiene Data'!G161)))</f>
        <v/>
      </c>
      <c r="EB167" s="34" t="str">
        <f ca="1">+IF(OFFSET('Hygiene Data'!$G$13,0,10*ROW('Hygiene Data'!G161))="","",OFFSET('Hygiene Data'!$G$13,0,10*ROW('Hygiene Data'!G161)))</f>
        <v/>
      </c>
      <c r="EC167" s="34" t="str">
        <f ca="1">+IF(OFFSET('Hygiene Data'!$G$14,0,10*ROW('Hygiene Data'!G161))="","",OFFSET('Hygiene Data'!$G$14,0,10*ROW('Hygiene Data'!G161)))</f>
        <v/>
      </c>
      <c r="ED167" s="34" t="str">
        <f ca="1">+IF(OFFSET('Hygiene Data'!$H$12,0,10*ROW('Hygiene Data'!H161))="","",OFFSET('Hygiene Data'!$H$12,0,10*ROW('Hygiene Data'!H161)))</f>
        <v/>
      </c>
      <c r="EE167" s="34" t="str">
        <f ca="1">+IF(OFFSET('Hygiene Data'!$H$13,0,10*ROW('Hygiene Data'!H161))="","",OFFSET('Hygiene Data'!$H$13,0,10*ROW('Hygiene Data'!H161)))</f>
        <v/>
      </c>
      <c r="EF167" s="34" t="str">
        <f ca="1">+IF(OFFSET('Hygiene Data'!$H$14,0,10*ROW('Hygiene Data'!H161))="","",OFFSET('Hygiene Data'!$H$14,0,10*ROW('Hygiene Data'!H161)))</f>
        <v/>
      </c>
    </row>
    <row r="168" spans="1:136" x14ac:dyDescent="0.25">
      <c r="A168" s="57" t="str">
        <f ca="1">+IF(OFFSET('Water Data'!$B$1,0,10*ROW('Water Data'!B165))="","",OFFSET('Water Data'!$B$1,0,10*ROW('Water Data'!B165)))</f>
        <v/>
      </c>
      <c r="B168" s="57" t="str">
        <f ca="1">+IF(OFFSET('Water Data'!$A$3,0,10*ROW('Water Data'!A165))="","",OFFSET('Water Data'!$A$3,0,10*ROW('Water Data'!A165)))</f>
        <v/>
      </c>
      <c r="C168" s="57" t="str">
        <f ca="1">+IF(OFFSET('Water Data'!$C$3,0,10*ROW('Water Data'!C165))="","",OFFSET('Water Data'!$C$3,0,10*ROW('Water Data'!C165)))</f>
        <v/>
      </c>
      <c r="D168" s="249" t="e">
        <f ca="1">+IF(AND(ISNUMBER(OFFSET('Water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9" t="e">
        <f ca="1">+IF(AND(ISNUMBER(OFFSET('Water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9" t="e">
        <f ca="1">+IF(AND(ISNUMBER(OFFSET('Water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9" t="e">
        <f ca="1">+IF(AND(ISNUMBER(OFFSET('Water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9" t="e">
        <f ca="1">+IF(AND(ISNUMBER(OFFSET('Water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9" t="e">
        <f ca="1">+IF(AND(ISNUMBER(OFFSET('Water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9" t="e">
        <f ca="1">+IF(AND(ISNUMBER(OFFSET('Water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9" t="e">
        <f ca="1">+IF(AND(ISNUMBER(OFFSET('Water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9" t="e">
        <f ca="1">+IF(AND(ISNUMBER(OFFSET('Water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9" t="e">
        <f ca="1">+IF(AND(ISNUMBER(OFFSET('Water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9" t="e">
        <f ca="1">+IF(AND(ISNUMBER(OFFSET('Water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9" t="e">
        <f ca="1">+IF(AND(ISNUMBER(OFFSET('Water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9" t="e">
        <f ca="1">+IF(AND(ISNUMBER(OFFSET('Water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9" t="e">
        <f ca="1">+IF(AND(ISNUMBER(OFFSET('Water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9" t="e">
        <f ca="1">+IF(AND(ISNUMBER(OFFSET('Water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9" t="e">
        <f ca="1">+IF(AND(ISNUMBER(OFFSET('Water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9" t="e">
        <f ca="1">+IF(AND(ISNUMBER(OFFSET('Water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9" t="e">
        <f ca="1">+IF(AND(ISNUMBER(OFFSET('Water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0" t="e">
        <f ca="1">+IF(AND(ISNUMBER(OFFSET('Sanitation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0" t="e">
        <f ca="1">+IF(AND(ISNUMBER(OFFSET('Sanitation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0" t="e">
        <f ca="1">+IF(AND(ISNUMBER(OFFSET('Sanitation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0" t="e">
        <f ca="1">+IF(AND(ISNUMBER(OFFSET('Sanitation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0" t="e">
        <f ca="1">+IF(AND(ISNUMBER(OFFSET('Sanitation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0" t="e">
        <f ca="1">+IF(AND(ISNUMBER(OFFSET('Sanitation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0" t="e">
        <f ca="1">+IF(AND(ISNUMBER(OFFSET('Sanitation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0" t="e">
        <f ca="1">+IF(AND(ISNUMBER(OFFSET('Sanitation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0" t="e">
        <f ca="1">+IF(AND(ISNUMBER(OFFSET('Sanitation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0" t="e">
        <f ca="1">+IF(AND(ISNUMBER(OFFSET('Sanitation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0" t="e">
        <f ca="1">+IF(AND(ISNUMBER(OFFSET('Sanitation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0" t="e">
        <f ca="1">+IF(AND(ISNUMBER(OFFSET('Sanitation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0" t="e">
        <f ca="1">+IF(AND(ISNUMBER(OFFSET('Sanitation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0" t="e">
        <f ca="1">+IF(AND(ISNUMBER(OFFSET('Sanitation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0" t="e">
        <f ca="1">+IF(AND(ISNUMBER(OFFSET('Sanitation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0" t="e">
        <f ca="1">+IF(AND(ISNUMBER(OFFSET('Sanitation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0" t="e">
        <f ca="1">+IF(AND(ISNUMBER(OFFSET('Sanitation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0" t="e">
        <f ca="1">+IF(AND(ISNUMBER(OFFSET('Sanitation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0" t="e">
        <f ca="1">+IF(AND(ISNUMBER(OFFSET('Sanitation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0" t="e">
        <f ca="1">+IF(AND(ISNUMBER(OFFSET('Sanitation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0" t="e">
        <f ca="1">+IF(AND(ISNUMBER(OFFSET('Sanitation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0" t="e">
        <f ca="1">+IF(AND(ISNUMBER(OFFSET('Sanitation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0" t="e">
        <f ca="1">+IF(AND(ISNUMBER(OFFSET('Sanitation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0" t="e">
        <f ca="1">+IF(AND(ISNUMBER(OFFSET('Sanitation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0" t="e">
        <f ca="1">+IF(AND(ISNUMBER(OFFSET('Sanitation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0" t="e">
        <f ca="1">+IF(AND(ISNUMBER(OFFSET('Sanitation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0" t="e">
        <f ca="1">+IF(AND(ISNUMBER(OFFSET('Sanitation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0" t="e">
        <f ca="1">+IF(AND(ISNUMBER(OFFSET('Sanitation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0" t="e">
        <f ca="1">+IF(AND(ISNUMBER(OFFSET('Sanitation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0" t="e">
        <f ca="1">+IF(AND(ISNUMBER(OFFSET('Sanitation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1" t="e">
        <f ca="1">+IF(AND(ISNUMBER(OFFSET('Hygiene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1" t="e">
        <f ca="1">+IF(AND(ISNUMBER(OFFSET('Hygiene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1" t="e">
        <f ca="1">+IF(AND(ISNUMBER(OFFSET('Hygiene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1" t="e">
        <f ca="1">+IF(AND(ISNUMBER(OFFSET('Hygiene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1" t="e">
        <f ca="1">+IF(AND(ISNUMBER(OFFSET('Hygiene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1" t="e">
        <f ca="1">+IF(AND(ISNUMBER(OFFSET('Hygiene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1" t="e">
        <f ca="1">+IF(AND(ISNUMBER(OFFSET('Hygiene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1" t="e">
        <f ca="1">+IF(AND(ISNUMBER(OFFSET('Hygiene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1" t="e">
        <f ca="1">+IF(AND(ISNUMBER(OFFSET('Hygiene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1" t="e">
        <f ca="1">+IF(AND(ISNUMBER(OFFSET('Hygiene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1" t="e">
        <f ca="1">+IF(AND(ISNUMBER(OFFSET('Hygiene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1" t="e">
        <f ca="1">+IF(AND(ISNUMBER(OFFSET('Hygiene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1" t="e">
        <f ca="1">+IF(AND(ISNUMBER(OFFSET('Hygiene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1" t="e">
        <f ca="1">+IF(AND(ISNUMBER(OFFSET('Hygiene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1" t="e">
        <f ca="1">+IF(AND(ISNUMBER(OFFSET('Hygiene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1" t="e">
        <f ca="1">+IF(AND(ISNUMBER(OFFSET('Hygiene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1" t="e">
        <f ca="1">+IF(AND(ISNUMBER(OFFSET('Hygiene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1" t="e">
        <f ca="1">+IF(AND(ISNUMBER(OFFSET('Hygiene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1">+IF(OFFSET('Water Data'!$C$28,0,10*ROW('Water Data'!C162))="","",OFFSET('Water Data'!$C$28,0,10*ROW('Water Data'!C162)))</f>
        <v/>
      </c>
      <c r="BT168" s="34" t="str">
        <f ca="1">+IF(OFFSET('Water Data'!$C$29,0,10*ROW('Water Data'!C162))="","",OFFSET('Water Data'!$C$29,0,10*ROW('Water Data'!C162)))</f>
        <v/>
      </c>
      <c r="BU168" s="34" t="str">
        <f ca="1">+IF(OFFSET('Water Data'!$C$30,0,10*ROW('Water Data'!C162))="","",OFFSET('Water Data'!$C$30,0,10*ROW('Water Data'!C162)))</f>
        <v/>
      </c>
      <c r="BV168" s="34" t="str">
        <f ca="1">+IF(OFFSET('Water Data'!$D$28,0,10*ROW('Water Data'!D162))="","",OFFSET('Water Data'!$D$28,0,10*ROW('Water Data'!D162)))</f>
        <v/>
      </c>
      <c r="BW168" s="34" t="str">
        <f ca="1">+IF(OFFSET('Water Data'!$D$29,0,10*ROW('Water Data'!D162))="","",OFFSET('Water Data'!$D$29,0,10*ROW('Water Data'!D162)))</f>
        <v/>
      </c>
      <c r="BX168" s="34" t="str">
        <f ca="1">+IF(OFFSET('Water Data'!$D$30,0,10*ROW('Water Data'!D162))="","",OFFSET('Water Data'!$D$30,0,10*ROW('Water Data'!D162)))</f>
        <v/>
      </c>
      <c r="BY168" s="34" t="str">
        <f ca="1">+IF(OFFSET('Water Data'!$E$28,0,10*ROW('Water Data'!E162))="","",OFFSET('Water Data'!$E$28,0,10*ROW('Water Data'!E162)))</f>
        <v/>
      </c>
      <c r="BZ168" s="34" t="str">
        <f ca="1">+IF(OFFSET('Water Data'!$E$29,0,10*ROW('Water Data'!E162))="","",OFFSET('Water Data'!$E$29,0,10*ROW('Water Data'!E162)))</f>
        <v/>
      </c>
      <c r="CA168" s="34" t="str">
        <f ca="1">+IF(OFFSET('Water Data'!$E$30,0,10*ROW('Water Data'!E162))="","",OFFSET('Water Data'!$E$30,0,10*ROW('Water Data'!E162)))</f>
        <v/>
      </c>
      <c r="CB168" s="34" t="str">
        <f ca="1">+IF(OFFSET('Water Data'!$F$28,0,10*ROW('Water Data'!F162))="","",OFFSET('Water Data'!$F$28,0,10*ROW('Water Data'!F162)))</f>
        <v/>
      </c>
      <c r="CC168" s="34" t="str">
        <f ca="1">+IF(OFFSET('Water Data'!$F$29,0,10*ROW('Water Data'!F162))="","",OFFSET('Water Data'!$F$29,0,10*ROW('Water Data'!F162)))</f>
        <v/>
      </c>
      <c r="CD168" s="34" t="str">
        <f ca="1">+IF(OFFSET('Water Data'!$F$30,0,10*ROW('Water Data'!F162))="","",OFFSET('Water Data'!$F$30,0,10*ROW('Water Data'!F162)))</f>
        <v/>
      </c>
      <c r="CE168" s="34" t="str">
        <f ca="1">+IF(OFFSET('Water Data'!$G$28,0,10*ROW('Water Data'!G162))="","",OFFSET('Water Data'!$G$28,0,10*ROW('Water Data'!G162)))</f>
        <v/>
      </c>
      <c r="CF168" s="34" t="str">
        <f ca="1">+IF(OFFSET('Water Data'!$G$29,0,10*ROW('Water Data'!G162))="","",OFFSET('Water Data'!$G$29,0,10*ROW('Water Data'!G162)))</f>
        <v/>
      </c>
      <c r="CG168" s="34" t="str">
        <f ca="1">+IF(OFFSET('Water Data'!$G$30,0,10*ROW('Water Data'!G162))="","",OFFSET('Water Data'!$G$30,0,10*ROW('Water Data'!G162)))</f>
        <v/>
      </c>
      <c r="CH168" s="34" t="str">
        <f ca="1">+IF(OFFSET('Water Data'!$H$28,0,10*ROW('Water Data'!H162))="","",OFFSET('Water Data'!$H$28,0,10*ROW('Water Data'!H162)))</f>
        <v/>
      </c>
      <c r="CI168" s="34" t="str">
        <f ca="1">+IF(OFFSET('Water Data'!$H$29,0,10*ROW('Water Data'!H162))="","",OFFSET('Water Data'!$H$29,0,10*ROW('Water Data'!H162)))</f>
        <v/>
      </c>
      <c r="CJ168" s="34" t="str">
        <f ca="1">+IF(OFFSET('Water Data'!$H$30,0,10*ROW('Water Data'!H162))="","",OFFSET('Water Data'!$H$30,0,10*ROW('Water Data'!H162)))</f>
        <v/>
      </c>
      <c r="CK168" s="34" t="str">
        <f ca="1">+IF(OFFSET('Sanitation Data'!$C$29,0,10*ROW('Sanitation Data'!C162))="","",OFFSET('Sanitation Data'!$C$29,0,10*ROW('Sanitation Data'!C162)))</f>
        <v/>
      </c>
      <c r="CL168" s="34" t="str">
        <f ca="1">+IF(OFFSET('Sanitation Data'!$C$30,0,10*ROW('Sanitation Data'!C162))="","",OFFSET('Sanitation Data'!$C$30,0,10*ROW('Sanitation Data'!C162)))</f>
        <v/>
      </c>
      <c r="CM168" s="34" t="str">
        <f ca="1">+IF(OFFSET('Sanitation Data'!$C$31,0,10*ROW('Sanitation Data'!C162))="","",OFFSET('Sanitation Data'!$C$31,0,10*ROW('Sanitation Data'!C162)))</f>
        <v/>
      </c>
      <c r="CN168" s="34" t="str">
        <f ca="1">+IF(OFFSET('Sanitation Data'!$C$32,0,10*ROW('Sanitation Data'!C162))="","",OFFSET('Sanitation Data'!$C$32,0,10*ROW('Sanitation Data'!C162)))</f>
        <v/>
      </c>
      <c r="CO168" s="34" t="str">
        <f ca="1">+IF(OFFSET('Sanitation Data'!$C$33,0,10*ROW('Sanitation Data'!C162))="","",OFFSET('Sanitation Data'!$C$33,0,10*ROW('Sanitation Data'!C162)))</f>
        <v/>
      </c>
      <c r="CP168" s="34" t="str">
        <f ca="1">+IF(OFFSET('Sanitation Data'!$D$29,0,10*ROW('Sanitation Data'!D162))="","",OFFSET('Sanitation Data'!$D$29,0,10*ROW('Sanitation Data'!D162)))</f>
        <v/>
      </c>
      <c r="CQ168" s="34" t="str">
        <f ca="1">+IF(OFFSET('Sanitation Data'!$D$30,0,10*ROW('Sanitation Data'!D162))="","",OFFSET('Sanitation Data'!$D$30,0,10*ROW('Sanitation Data'!D162)))</f>
        <v/>
      </c>
      <c r="CR168" s="34" t="str">
        <f ca="1">+IF(OFFSET('Sanitation Data'!$D$31,0,10*ROW('Sanitation Data'!D162))="","",OFFSET('Sanitation Data'!$D$31,0,10*ROW('Sanitation Data'!D162)))</f>
        <v/>
      </c>
      <c r="CS168" s="34" t="str">
        <f ca="1">+IF(OFFSET('Sanitation Data'!$D$32,0,10*ROW('Sanitation Data'!D162))="","",OFFSET('Sanitation Data'!$D$32,0,10*ROW('Sanitation Data'!D162)))</f>
        <v/>
      </c>
      <c r="CT168" s="34" t="str">
        <f ca="1">+IF(OFFSET('Sanitation Data'!$D$33,0,10*ROW('Sanitation Data'!D162))="","",OFFSET('Sanitation Data'!$D$33,0,10*ROW('Sanitation Data'!D162)))</f>
        <v/>
      </c>
      <c r="CU168" s="34" t="str">
        <f ca="1">+IF(OFFSET('Sanitation Data'!$E$29,0,10*ROW('Sanitation Data'!E162))="","",OFFSET('Sanitation Data'!$E$29,0,10*ROW('Sanitation Data'!E162)))</f>
        <v/>
      </c>
      <c r="CV168" s="34" t="str">
        <f ca="1">+IF(OFFSET('Sanitation Data'!$E$30,0,10*ROW('Sanitation Data'!E162))="","",OFFSET('Sanitation Data'!$E$30,0,10*ROW('Sanitation Data'!E162)))</f>
        <v/>
      </c>
      <c r="CW168" s="34" t="str">
        <f ca="1">+IF(OFFSET('Sanitation Data'!$E$31,0,10*ROW('Sanitation Data'!E162))="","",OFFSET('Sanitation Data'!$E$31,0,10*ROW('Sanitation Data'!E162)))</f>
        <v/>
      </c>
      <c r="CX168" s="34" t="str">
        <f ca="1">+IF(OFFSET('Sanitation Data'!$E$32,0,10*ROW('Sanitation Data'!E162))="","",OFFSET('Sanitation Data'!$E$32,0,10*ROW('Sanitation Data'!E162)))</f>
        <v/>
      </c>
      <c r="CY168" s="34" t="str">
        <f ca="1">+IF(OFFSET('Sanitation Data'!$E$33,0,10*ROW('Sanitation Data'!E162))="","",OFFSET('Sanitation Data'!$E$33,0,10*ROW('Sanitation Data'!E162)))</f>
        <v/>
      </c>
      <c r="CZ168" s="34" t="str">
        <f ca="1">+IF(OFFSET('Sanitation Data'!$F$29,0,10*ROW('Sanitation Data'!F162))="","",OFFSET('Sanitation Data'!$F$29,0,10*ROW('Sanitation Data'!F162)))</f>
        <v/>
      </c>
      <c r="DA168" s="34" t="str">
        <f ca="1">+IF(OFFSET('Sanitation Data'!$F$30,0,10*ROW('Sanitation Data'!F162))="","",OFFSET('Sanitation Data'!$F$30,0,10*ROW('Sanitation Data'!F162)))</f>
        <v/>
      </c>
      <c r="DB168" s="34" t="str">
        <f ca="1">+IF(OFFSET('Sanitation Data'!$F$31,0,10*ROW('Sanitation Data'!F162))="","",OFFSET('Sanitation Data'!$F$31,0,10*ROW('Sanitation Data'!F162)))</f>
        <v/>
      </c>
      <c r="DC168" s="34" t="str">
        <f ca="1">+IF(OFFSET('Sanitation Data'!$F$32,0,10*ROW('Sanitation Data'!F162))="","",OFFSET('Sanitation Data'!$F$32,0,10*ROW('Sanitation Data'!F162)))</f>
        <v/>
      </c>
      <c r="DD168" s="34" t="str">
        <f ca="1">+IF(OFFSET('Sanitation Data'!$F$33,0,10*ROW('Sanitation Data'!F162))="","",OFFSET('Sanitation Data'!$F$33,0,10*ROW('Sanitation Data'!F162)))</f>
        <v/>
      </c>
      <c r="DE168" s="34" t="str">
        <f ca="1">+IF(OFFSET('Sanitation Data'!$G$29,0,10*ROW('Sanitation Data'!G162))="","",OFFSET('Sanitation Data'!$G$29,0,10*ROW('Sanitation Data'!G162)))</f>
        <v/>
      </c>
      <c r="DF168" s="34" t="str">
        <f ca="1">+IF(OFFSET('Sanitation Data'!$G$30,0,10*ROW('Sanitation Data'!G162))="","",OFFSET('Sanitation Data'!$G$30,0,10*ROW('Sanitation Data'!G162)))</f>
        <v/>
      </c>
      <c r="DG168" s="34" t="str">
        <f ca="1">+IF(OFFSET('Sanitation Data'!$G$31,0,10*ROW('Sanitation Data'!G162))="","",OFFSET('Sanitation Data'!$G$31,0,10*ROW('Sanitation Data'!G162)))</f>
        <v/>
      </c>
      <c r="DH168" s="34" t="str">
        <f ca="1">+IF(OFFSET('Sanitation Data'!$G$32,0,10*ROW('Sanitation Data'!G162))="","",OFFSET('Sanitation Data'!$G$32,0,10*ROW('Sanitation Data'!G162)))</f>
        <v/>
      </c>
      <c r="DI168" s="34" t="str">
        <f ca="1">+IF(OFFSET('Sanitation Data'!$G$33,0,10*ROW('Sanitation Data'!G162))="","",OFFSET('Sanitation Data'!$G$33,0,10*ROW('Sanitation Data'!G162)))</f>
        <v/>
      </c>
      <c r="DJ168" s="34" t="str">
        <f ca="1">+IF(OFFSET('Sanitation Data'!$H$29,0,10*ROW('Sanitation Data'!H162))="","",OFFSET('Sanitation Data'!$H$29,0,10*ROW('Sanitation Data'!H162)))</f>
        <v/>
      </c>
      <c r="DK168" s="34" t="str">
        <f ca="1">+IF(OFFSET('Sanitation Data'!$H$30,0,10*ROW('Sanitation Data'!H162))="","",OFFSET('Sanitation Data'!$H$30,0,10*ROW('Sanitation Data'!H162)))</f>
        <v/>
      </c>
      <c r="DL168" s="34" t="str">
        <f ca="1">+IF(OFFSET('Sanitation Data'!$H$31,0,10*ROW('Sanitation Data'!H162))="","",OFFSET('Sanitation Data'!$H$31,0,10*ROW('Sanitation Data'!H162)))</f>
        <v/>
      </c>
      <c r="DM168" s="34" t="str">
        <f ca="1">+IF(OFFSET('Sanitation Data'!$H$32,0,10*ROW('Sanitation Data'!H162))="","",OFFSET('Sanitation Data'!$H$32,0,10*ROW('Sanitation Data'!H162)))</f>
        <v/>
      </c>
      <c r="DN168" s="34" t="str">
        <f ca="1">+IF(OFFSET('Sanitation Data'!$H$33,0,10*ROW('Sanitation Data'!H162))="","",OFFSET('Sanitation Data'!$H$33,0,10*ROW('Sanitation Data'!H162)))</f>
        <v/>
      </c>
      <c r="DO168" s="34" t="str">
        <f ca="1">+IF(OFFSET('Hygiene Data'!$C$12,0,10*ROW('Hygiene Data'!C162))="","",OFFSET('Hygiene Data'!$C$12,0,10*ROW('Hygiene Data'!C162)))</f>
        <v/>
      </c>
      <c r="DP168" s="34" t="str">
        <f ca="1">+IF(OFFSET('Hygiene Data'!$C$13,0,10*ROW('Hygiene Data'!C162))="","",OFFSET('Hygiene Data'!$C$13,0,10*ROW('Hygiene Data'!C162)))</f>
        <v/>
      </c>
      <c r="DQ168" s="34" t="str">
        <f ca="1">+IF(OFFSET('Hygiene Data'!$C$14,0,10*ROW('Hygiene Data'!C162))="","",OFFSET('Hygiene Data'!$C$14,0,10*ROW('Hygiene Data'!C162)))</f>
        <v/>
      </c>
      <c r="DR168" s="34" t="str">
        <f ca="1">+IF(OFFSET('Hygiene Data'!$D$12,0,10*ROW('Hygiene Data'!D162))="","",OFFSET('Hygiene Data'!$D$12,0,10*ROW('Hygiene Data'!D162)))</f>
        <v/>
      </c>
      <c r="DS168" s="34" t="str">
        <f ca="1">+IF(OFFSET('Hygiene Data'!$D$13,0,10*ROW('Hygiene Data'!D162))="","",OFFSET('Hygiene Data'!$D$13,0,10*ROW('Hygiene Data'!D162)))</f>
        <v/>
      </c>
      <c r="DT168" s="34" t="str">
        <f ca="1">+IF(OFFSET('Hygiene Data'!$D$14,0,10*ROW('Hygiene Data'!D162))="","",OFFSET('Hygiene Data'!$D$14,0,10*ROW('Hygiene Data'!D162)))</f>
        <v/>
      </c>
      <c r="DU168" s="34" t="str">
        <f ca="1">+IF(OFFSET('Hygiene Data'!$E$12,0,10*ROW('Hygiene Data'!E162))="","",OFFSET('Hygiene Data'!$E$12,0,10*ROW('Hygiene Data'!E162)))</f>
        <v/>
      </c>
      <c r="DV168" s="34" t="str">
        <f ca="1">+IF(OFFSET('Hygiene Data'!$E$13,0,10*ROW('Hygiene Data'!E162))="","",OFFSET('Hygiene Data'!$E$13,0,10*ROW('Hygiene Data'!E162)))</f>
        <v/>
      </c>
      <c r="DW168" s="34" t="str">
        <f ca="1">+IF(OFFSET('Hygiene Data'!$E$14,0,10*ROW('Hygiene Data'!E162))="","",OFFSET('Hygiene Data'!$E$14,0,10*ROW('Hygiene Data'!E162)))</f>
        <v/>
      </c>
      <c r="DX168" s="34" t="str">
        <f ca="1">+IF(OFFSET('Hygiene Data'!$F$12,0,10*ROW('Hygiene Data'!F162))="","",OFFSET('Hygiene Data'!$F$12,0,10*ROW('Hygiene Data'!F162)))</f>
        <v/>
      </c>
      <c r="DY168" s="34" t="str">
        <f ca="1">+IF(OFFSET('Hygiene Data'!$F$13,0,10*ROW('Hygiene Data'!F162))="","",OFFSET('Hygiene Data'!$F$13,0,10*ROW('Hygiene Data'!F162)))</f>
        <v/>
      </c>
      <c r="DZ168" s="34" t="str">
        <f ca="1">+IF(OFFSET('Hygiene Data'!$F$14,0,10*ROW('Hygiene Data'!F162))="","",OFFSET('Hygiene Data'!$F$14,0,10*ROW('Hygiene Data'!F162)))</f>
        <v/>
      </c>
      <c r="EA168" s="34" t="str">
        <f ca="1">+IF(OFFSET('Hygiene Data'!$G$12,0,10*ROW('Hygiene Data'!G162))="","",OFFSET('Hygiene Data'!$G$12,0,10*ROW('Hygiene Data'!G162)))</f>
        <v/>
      </c>
      <c r="EB168" s="34" t="str">
        <f ca="1">+IF(OFFSET('Hygiene Data'!$G$13,0,10*ROW('Hygiene Data'!G162))="","",OFFSET('Hygiene Data'!$G$13,0,10*ROW('Hygiene Data'!G162)))</f>
        <v/>
      </c>
      <c r="EC168" s="34" t="str">
        <f ca="1">+IF(OFFSET('Hygiene Data'!$G$14,0,10*ROW('Hygiene Data'!G162))="","",OFFSET('Hygiene Data'!$G$14,0,10*ROW('Hygiene Data'!G162)))</f>
        <v/>
      </c>
      <c r="ED168" s="34" t="str">
        <f ca="1">+IF(OFFSET('Hygiene Data'!$H$12,0,10*ROW('Hygiene Data'!H162))="","",OFFSET('Hygiene Data'!$H$12,0,10*ROW('Hygiene Data'!H162)))</f>
        <v/>
      </c>
      <c r="EE168" s="34" t="str">
        <f ca="1">+IF(OFFSET('Hygiene Data'!$H$13,0,10*ROW('Hygiene Data'!H162))="","",OFFSET('Hygiene Data'!$H$13,0,10*ROW('Hygiene Data'!H162)))</f>
        <v/>
      </c>
      <c r="EF168" s="34" t="str">
        <f ca="1">+IF(OFFSET('Hygiene Data'!$H$14,0,10*ROW('Hygiene Data'!H162))="","",OFFSET('Hygiene Data'!$H$14,0,10*ROW('Hygiene Data'!H162)))</f>
        <v/>
      </c>
    </row>
    <row r="169" spans="1:136" x14ac:dyDescent="0.25">
      <c r="A169" s="57" t="str">
        <f ca="1">+IF(OFFSET('Water Data'!$B$1,0,10*ROW('Water Data'!B166))="","",OFFSET('Water Data'!$B$1,0,10*ROW('Water Data'!B166)))</f>
        <v/>
      </c>
      <c r="B169" s="57" t="str">
        <f ca="1">+IF(OFFSET('Water Data'!$A$3,0,10*ROW('Water Data'!A166))="","",OFFSET('Water Data'!$A$3,0,10*ROW('Water Data'!A166)))</f>
        <v/>
      </c>
      <c r="C169" s="57" t="str">
        <f ca="1">+IF(OFFSET('Water Data'!$C$3,0,10*ROW('Water Data'!C166))="","",OFFSET('Water Data'!$C$3,0,10*ROW('Water Data'!C166)))</f>
        <v/>
      </c>
      <c r="D169" s="249" t="e">
        <f ca="1">+IF(AND(ISNUMBER(OFFSET('Water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9" t="e">
        <f ca="1">+IF(AND(ISNUMBER(OFFSET('Water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9" t="e">
        <f ca="1">+IF(AND(ISNUMBER(OFFSET('Water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9" t="e">
        <f ca="1">+IF(AND(ISNUMBER(OFFSET('Water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9" t="e">
        <f ca="1">+IF(AND(ISNUMBER(OFFSET('Water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9" t="e">
        <f ca="1">+IF(AND(ISNUMBER(OFFSET('Water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9" t="e">
        <f ca="1">+IF(AND(ISNUMBER(OFFSET('Water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9" t="e">
        <f ca="1">+IF(AND(ISNUMBER(OFFSET('Water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9" t="e">
        <f ca="1">+IF(AND(ISNUMBER(OFFSET('Water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9" t="e">
        <f ca="1">+IF(AND(ISNUMBER(OFFSET('Water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9" t="e">
        <f ca="1">+IF(AND(ISNUMBER(OFFSET('Water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9" t="e">
        <f ca="1">+IF(AND(ISNUMBER(OFFSET('Water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9" t="e">
        <f ca="1">+IF(AND(ISNUMBER(OFFSET('Water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9" t="e">
        <f ca="1">+IF(AND(ISNUMBER(OFFSET('Water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9" t="e">
        <f ca="1">+IF(AND(ISNUMBER(OFFSET('Water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9" t="e">
        <f ca="1">+IF(AND(ISNUMBER(OFFSET('Water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9" t="e">
        <f ca="1">+IF(AND(ISNUMBER(OFFSET('Water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9" t="e">
        <f ca="1">+IF(AND(ISNUMBER(OFFSET('Water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0" t="e">
        <f ca="1">+IF(AND(ISNUMBER(OFFSET('Sanitation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0" t="e">
        <f ca="1">+IF(AND(ISNUMBER(OFFSET('Sanitation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0" t="e">
        <f ca="1">+IF(AND(ISNUMBER(OFFSET('Sanitation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0" t="e">
        <f ca="1">+IF(AND(ISNUMBER(OFFSET('Sanitation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0" t="e">
        <f ca="1">+IF(AND(ISNUMBER(OFFSET('Sanitation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0" t="e">
        <f ca="1">+IF(AND(ISNUMBER(OFFSET('Sanitation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0" t="e">
        <f ca="1">+IF(AND(ISNUMBER(OFFSET('Sanitation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0" t="e">
        <f ca="1">+IF(AND(ISNUMBER(OFFSET('Sanitation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0" t="e">
        <f ca="1">+IF(AND(ISNUMBER(OFFSET('Sanitation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0" t="e">
        <f ca="1">+IF(AND(ISNUMBER(OFFSET('Sanitation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0" t="e">
        <f ca="1">+IF(AND(ISNUMBER(OFFSET('Sanitation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0" t="e">
        <f ca="1">+IF(AND(ISNUMBER(OFFSET('Sanitation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0" t="e">
        <f ca="1">+IF(AND(ISNUMBER(OFFSET('Sanitation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0" t="e">
        <f ca="1">+IF(AND(ISNUMBER(OFFSET('Sanitation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0" t="e">
        <f ca="1">+IF(AND(ISNUMBER(OFFSET('Sanitation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0" t="e">
        <f ca="1">+IF(AND(ISNUMBER(OFFSET('Sanitation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0" t="e">
        <f ca="1">+IF(AND(ISNUMBER(OFFSET('Sanitation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0" t="e">
        <f ca="1">+IF(AND(ISNUMBER(OFFSET('Sanitation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0" t="e">
        <f ca="1">+IF(AND(ISNUMBER(OFFSET('Sanitation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0" t="e">
        <f ca="1">+IF(AND(ISNUMBER(OFFSET('Sanitation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0" t="e">
        <f ca="1">+IF(AND(ISNUMBER(OFFSET('Sanitation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0" t="e">
        <f ca="1">+IF(AND(ISNUMBER(OFFSET('Sanitation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0" t="e">
        <f ca="1">+IF(AND(ISNUMBER(OFFSET('Sanitation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0" t="e">
        <f ca="1">+IF(AND(ISNUMBER(OFFSET('Sanitation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0" t="e">
        <f ca="1">+IF(AND(ISNUMBER(OFFSET('Sanitation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0" t="e">
        <f ca="1">+IF(AND(ISNUMBER(OFFSET('Sanitation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0" t="e">
        <f ca="1">+IF(AND(ISNUMBER(OFFSET('Sanitation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0" t="e">
        <f ca="1">+IF(AND(ISNUMBER(OFFSET('Sanitation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0" t="e">
        <f ca="1">+IF(AND(ISNUMBER(OFFSET('Sanitation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0" t="e">
        <f ca="1">+IF(AND(ISNUMBER(OFFSET('Sanitation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1" t="e">
        <f ca="1">+IF(AND(ISNUMBER(OFFSET('Hygiene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1" t="e">
        <f ca="1">+IF(AND(ISNUMBER(OFFSET('Hygiene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1" t="e">
        <f ca="1">+IF(AND(ISNUMBER(OFFSET('Hygiene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1" t="e">
        <f ca="1">+IF(AND(ISNUMBER(OFFSET('Hygiene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1" t="e">
        <f ca="1">+IF(AND(ISNUMBER(OFFSET('Hygiene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1" t="e">
        <f ca="1">+IF(AND(ISNUMBER(OFFSET('Hygiene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1" t="e">
        <f ca="1">+IF(AND(ISNUMBER(OFFSET('Hygiene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1" t="e">
        <f ca="1">+IF(AND(ISNUMBER(OFFSET('Hygiene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1" t="e">
        <f ca="1">+IF(AND(ISNUMBER(OFFSET('Hygiene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1" t="e">
        <f ca="1">+IF(AND(ISNUMBER(OFFSET('Hygiene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1" t="e">
        <f ca="1">+IF(AND(ISNUMBER(OFFSET('Hygiene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1" t="e">
        <f ca="1">+IF(AND(ISNUMBER(OFFSET('Hygiene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1" t="e">
        <f ca="1">+IF(AND(ISNUMBER(OFFSET('Hygiene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1" t="e">
        <f ca="1">+IF(AND(ISNUMBER(OFFSET('Hygiene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1" t="e">
        <f ca="1">+IF(AND(ISNUMBER(OFFSET('Hygiene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1" t="e">
        <f ca="1">+IF(AND(ISNUMBER(OFFSET('Hygiene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1" t="e">
        <f ca="1">+IF(AND(ISNUMBER(OFFSET('Hygiene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1" t="e">
        <f ca="1">+IF(AND(ISNUMBER(OFFSET('Hygiene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1">+IF(OFFSET('Water Data'!$C$28,0,10*ROW('Water Data'!C163))="","",OFFSET('Water Data'!$C$28,0,10*ROW('Water Data'!C163)))</f>
        <v/>
      </c>
      <c r="BT169" s="34" t="str">
        <f ca="1">+IF(OFFSET('Water Data'!$C$29,0,10*ROW('Water Data'!C163))="","",OFFSET('Water Data'!$C$29,0,10*ROW('Water Data'!C163)))</f>
        <v/>
      </c>
      <c r="BU169" s="34" t="str">
        <f ca="1">+IF(OFFSET('Water Data'!$C$30,0,10*ROW('Water Data'!C163))="","",OFFSET('Water Data'!$C$30,0,10*ROW('Water Data'!C163)))</f>
        <v/>
      </c>
      <c r="BV169" s="34" t="str">
        <f ca="1">+IF(OFFSET('Water Data'!$D$28,0,10*ROW('Water Data'!D163))="","",OFFSET('Water Data'!$D$28,0,10*ROW('Water Data'!D163)))</f>
        <v/>
      </c>
      <c r="BW169" s="34" t="str">
        <f ca="1">+IF(OFFSET('Water Data'!$D$29,0,10*ROW('Water Data'!D163))="","",OFFSET('Water Data'!$D$29,0,10*ROW('Water Data'!D163)))</f>
        <v/>
      </c>
      <c r="BX169" s="34" t="str">
        <f ca="1">+IF(OFFSET('Water Data'!$D$30,0,10*ROW('Water Data'!D163))="","",OFFSET('Water Data'!$D$30,0,10*ROW('Water Data'!D163)))</f>
        <v/>
      </c>
      <c r="BY169" s="34" t="str">
        <f ca="1">+IF(OFFSET('Water Data'!$E$28,0,10*ROW('Water Data'!E163))="","",OFFSET('Water Data'!$E$28,0,10*ROW('Water Data'!E163)))</f>
        <v/>
      </c>
      <c r="BZ169" s="34" t="str">
        <f ca="1">+IF(OFFSET('Water Data'!$E$29,0,10*ROW('Water Data'!E163))="","",OFFSET('Water Data'!$E$29,0,10*ROW('Water Data'!E163)))</f>
        <v/>
      </c>
      <c r="CA169" s="34" t="str">
        <f ca="1">+IF(OFFSET('Water Data'!$E$30,0,10*ROW('Water Data'!E163))="","",OFFSET('Water Data'!$E$30,0,10*ROW('Water Data'!E163)))</f>
        <v/>
      </c>
      <c r="CB169" s="34" t="str">
        <f ca="1">+IF(OFFSET('Water Data'!$F$28,0,10*ROW('Water Data'!F163))="","",OFFSET('Water Data'!$F$28,0,10*ROW('Water Data'!F163)))</f>
        <v/>
      </c>
      <c r="CC169" s="34" t="str">
        <f ca="1">+IF(OFFSET('Water Data'!$F$29,0,10*ROW('Water Data'!F163))="","",OFFSET('Water Data'!$F$29,0,10*ROW('Water Data'!F163)))</f>
        <v/>
      </c>
      <c r="CD169" s="34" t="str">
        <f ca="1">+IF(OFFSET('Water Data'!$F$30,0,10*ROW('Water Data'!F163))="","",OFFSET('Water Data'!$F$30,0,10*ROW('Water Data'!F163)))</f>
        <v/>
      </c>
      <c r="CE169" s="34" t="str">
        <f ca="1">+IF(OFFSET('Water Data'!$G$28,0,10*ROW('Water Data'!G163))="","",OFFSET('Water Data'!$G$28,0,10*ROW('Water Data'!G163)))</f>
        <v/>
      </c>
      <c r="CF169" s="34" t="str">
        <f ca="1">+IF(OFFSET('Water Data'!$G$29,0,10*ROW('Water Data'!G163))="","",OFFSET('Water Data'!$G$29,0,10*ROW('Water Data'!G163)))</f>
        <v/>
      </c>
      <c r="CG169" s="34" t="str">
        <f ca="1">+IF(OFFSET('Water Data'!$G$30,0,10*ROW('Water Data'!G163))="","",OFFSET('Water Data'!$G$30,0,10*ROW('Water Data'!G163)))</f>
        <v/>
      </c>
      <c r="CH169" s="34" t="str">
        <f ca="1">+IF(OFFSET('Water Data'!$H$28,0,10*ROW('Water Data'!H163))="","",OFFSET('Water Data'!$H$28,0,10*ROW('Water Data'!H163)))</f>
        <v/>
      </c>
      <c r="CI169" s="34" t="str">
        <f ca="1">+IF(OFFSET('Water Data'!$H$29,0,10*ROW('Water Data'!H163))="","",OFFSET('Water Data'!$H$29,0,10*ROW('Water Data'!H163)))</f>
        <v/>
      </c>
      <c r="CJ169" s="34" t="str">
        <f ca="1">+IF(OFFSET('Water Data'!$H$30,0,10*ROW('Water Data'!H163))="","",OFFSET('Water Data'!$H$30,0,10*ROW('Water Data'!H163)))</f>
        <v/>
      </c>
      <c r="CK169" s="34" t="str">
        <f ca="1">+IF(OFFSET('Sanitation Data'!$C$29,0,10*ROW('Sanitation Data'!C163))="","",OFFSET('Sanitation Data'!$C$29,0,10*ROW('Sanitation Data'!C163)))</f>
        <v/>
      </c>
      <c r="CL169" s="34" t="str">
        <f ca="1">+IF(OFFSET('Sanitation Data'!$C$30,0,10*ROW('Sanitation Data'!C163))="","",OFFSET('Sanitation Data'!$C$30,0,10*ROW('Sanitation Data'!C163)))</f>
        <v/>
      </c>
      <c r="CM169" s="34" t="str">
        <f ca="1">+IF(OFFSET('Sanitation Data'!$C$31,0,10*ROW('Sanitation Data'!C163))="","",OFFSET('Sanitation Data'!$C$31,0,10*ROW('Sanitation Data'!C163)))</f>
        <v/>
      </c>
      <c r="CN169" s="34" t="str">
        <f ca="1">+IF(OFFSET('Sanitation Data'!$C$32,0,10*ROW('Sanitation Data'!C163))="","",OFFSET('Sanitation Data'!$C$32,0,10*ROW('Sanitation Data'!C163)))</f>
        <v/>
      </c>
      <c r="CO169" s="34" t="str">
        <f ca="1">+IF(OFFSET('Sanitation Data'!$C$33,0,10*ROW('Sanitation Data'!C163))="","",OFFSET('Sanitation Data'!$C$33,0,10*ROW('Sanitation Data'!C163)))</f>
        <v/>
      </c>
      <c r="CP169" s="34" t="str">
        <f ca="1">+IF(OFFSET('Sanitation Data'!$D$29,0,10*ROW('Sanitation Data'!D163))="","",OFFSET('Sanitation Data'!$D$29,0,10*ROW('Sanitation Data'!D163)))</f>
        <v/>
      </c>
      <c r="CQ169" s="34" t="str">
        <f ca="1">+IF(OFFSET('Sanitation Data'!$D$30,0,10*ROW('Sanitation Data'!D163))="","",OFFSET('Sanitation Data'!$D$30,0,10*ROW('Sanitation Data'!D163)))</f>
        <v/>
      </c>
      <c r="CR169" s="34" t="str">
        <f ca="1">+IF(OFFSET('Sanitation Data'!$D$31,0,10*ROW('Sanitation Data'!D163))="","",OFFSET('Sanitation Data'!$D$31,0,10*ROW('Sanitation Data'!D163)))</f>
        <v/>
      </c>
      <c r="CS169" s="34" t="str">
        <f ca="1">+IF(OFFSET('Sanitation Data'!$D$32,0,10*ROW('Sanitation Data'!D163))="","",OFFSET('Sanitation Data'!$D$32,0,10*ROW('Sanitation Data'!D163)))</f>
        <v/>
      </c>
      <c r="CT169" s="34" t="str">
        <f ca="1">+IF(OFFSET('Sanitation Data'!$D$33,0,10*ROW('Sanitation Data'!D163))="","",OFFSET('Sanitation Data'!$D$33,0,10*ROW('Sanitation Data'!D163)))</f>
        <v/>
      </c>
      <c r="CU169" s="34" t="str">
        <f ca="1">+IF(OFFSET('Sanitation Data'!$E$29,0,10*ROW('Sanitation Data'!E163))="","",OFFSET('Sanitation Data'!$E$29,0,10*ROW('Sanitation Data'!E163)))</f>
        <v/>
      </c>
      <c r="CV169" s="34" t="str">
        <f ca="1">+IF(OFFSET('Sanitation Data'!$E$30,0,10*ROW('Sanitation Data'!E163))="","",OFFSET('Sanitation Data'!$E$30,0,10*ROW('Sanitation Data'!E163)))</f>
        <v/>
      </c>
      <c r="CW169" s="34" t="str">
        <f ca="1">+IF(OFFSET('Sanitation Data'!$E$31,0,10*ROW('Sanitation Data'!E163))="","",OFFSET('Sanitation Data'!$E$31,0,10*ROW('Sanitation Data'!E163)))</f>
        <v/>
      </c>
      <c r="CX169" s="34" t="str">
        <f ca="1">+IF(OFFSET('Sanitation Data'!$E$32,0,10*ROW('Sanitation Data'!E163))="","",OFFSET('Sanitation Data'!$E$32,0,10*ROW('Sanitation Data'!E163)))</f>
        <v/>
      </c>
      <c r="CY169" s="34" t="str">
        <f ca="1">+IF(OFFSET('Sanitation Data'!$E$33,0,10*ROW('Sanitation Data'!E163))="","",OFFSET('Sanitation Data'!$E$33,0,10*ROW('Sanitation Data'!E163)))</f>
        <v/>
      </c>
      <c r="CZ169" s="34" t="str">
        <f ca="1">+IF(OFFSET('Sanitation Data'!$F$29,0,10*ROW('Sanitation Data'!F163))="","",OFFSET('Sanitation Data'!$F$29,0,10*ROW('Sanitation Data'!F163)))</f>
        <v/>
      </c>
      <c r="DA169" s="34" t="str">
        <f ca="1">+IF(OFFSET('Sanitation Data'!$F$30,0,10*ROW('Sanitation Data'!F163))="","",OFFSET('Sanitation Data'!$F$30,0,10*ROW('Sanitation Data'!F163)))</f>
        <v/>
      </c>
      <c r="DB169" s="34" t="str">
        <f ca="1">+IF(OFFSET('Sanitation Data'!$F$31,0,10*ROW('Sanitation Data'!F163))="","",OFFSET('Sanitation Data'!$F$31,0,10*ROW('Sanitation Data'!F163)))</f>
        <v/>
      </c>
      <c r="DC169" s="34" t="str">
        <f ca="1">+IF(OFFSET('Sanitation Data'!$F$32,0,10*ROW('Sanitation Data'!F163))="","",OFFSET('Sanitation Data'!$F$32,0,10*ROW('Sanitation Data'!F163)))</f>
        <v/>
      </c>
      <c r="DD169" s="34" t="str">
        <f ca="1">+IF(OFFSET('Sanitation Data'!$F$33,0,10*ROW('Sanitation Data'!F163))="","",OFFSET('Sanitation Data'!$F$33,0,10*ROW('Sanitation Data'!F163)))</f>
        <v/>
      </c>
      <c r="DE169" s="34" t="str">
        <f ca="1">+IF(OFFSET('Sanitation Data'!$G$29,0,10*ROW('Sanitation Data'!G163))="","",OFFSET('Sanitation Data'!$G$29,0,10*ROW('Sanitation Data'!G163)))</f>
        <v/>
      </c>
      <c r="DF169" s="34" t="str">
        <f ca="1">+IF(OFFSET('Sanitation Data'!$G$30,0,10*ROW('Sanitation Data'!G163))="","",OFFSET('Sanitation Data'!$G$30,0,10*ROW('Sanitation Data'!G163)))</f>
        <v/>
      </c>
      <c r="DG169" s="34" t="str">
        <f ca="1">+IF(OFFSET('Sanitation Data'!$G$31,0,10*ROW('Sanitation Data'!G163))="","",OFFSET('Sanitation Data'!$G$31,0,10*ROW('Sanitation Data'!G163)))</f>
        <v/>
      </c>
      <c r="DH169" s="34" t="str">
        <f ca="1">+IF(OFFSET('Sanitation Data'!$G$32,0,10*ROW('Sanitation Data'!G163))="","",OFFSET('Sanitation Data'!$G$32,0,10*ROW('Sanitation Data'!G163)))</f>
        <v/>
      </c>
      <c r="DI169" s="34" t="str">
        <f ca="1">+IF(OFFSET('Sanitation Data'!$G$33,0,10*ROW('Sanitation Data'!G163))="","",OFFSET('Sanitation Data'!$G$33,0,10*ROW('Sanitation Data'!G163)))</f>
        <v/>
      </c>
      <c r="DJ169" s="34" t="str">
        <f ca="1">+IF(OFFSET('Sanitation Data'!$H$29,0,10*ROW('Sanitation Data'!H163))="","",OFFSET('Sanitation Data'!$H$29,0,10*ROW('Sanitation Data'!H163)))</f>
        <v/>
      </c>
      <c r="DK169" s="34" t="str">
        <f ca="1">+IF(OFFSET('Sanitation Data'!$H$30,0,10*ROW('Sanitation Data'!H163))="","",OFFSET('Sanitation Data'!$H$30,0,10*ROW('Sanitation Data'!H163)))</f>
        <v/>
      </c>
      <c r="DL169" s="34" t="str">
        <f ca="1">+IF(OFFSET('Sanitation Data'!$H$31,0,10*ROW('Sanitation Data'!H163))="","",OFFSET('Sanitation Data'!$H$31,0,10*ROW('Sanitation Data'!H163)))</f>
        <v/>
      </c>
      <c r="DM169" s="34" t="str">
        <f ca="1">+IF(OFFSET('Sanitation Data'!$H$32,0,10*ROW('Sanitation Data'!H163))="","",OFFSET('Sanitation Data'!$H$32,0,10*ROW('Sanitation Data'!H163)))</f>
        <v/>
      </c>
      <c r="DN169" s="34" t="str">
        <f ca="1">+IF(OFFSET('Sanitation Data'!$H$33,0,10*ROW('Sanitation Data'!H163))="","",OFFSET('Sanitation Data'!$H$33,0,10*ROW('Sanitation Data'!H163)))</f>
        <v/>
      </c>
      <c r="DO169" s="34" t="str">
        <f ca="1">+IF(OFFSET('Hygiene Data'!$C$12,0,10*ROW('Hygiene Data'!C163))="","",OFFSET('Hygiene Data'!$C$12,0,10*ROW('Hygiene Data'!C163)))</f>
        <v/>
      </c>
      <c r="DP169" s="34" t="str">
        <f ca="1">+IF(OFFSET('Hygiene Data'!$C$13,0,10*ROW('Hygiene Data'!C163))="","",OFFSET('Hygiene Data'!$C$13,0,10*ROW('Hygiene Data'!C163)))</f>
        <v/>
      </c>
      <c r="DQ169" s="34" t="str">
        <f ca="1">+IF(OFFSET('Hygiene Data'!$C$14,0,10*ROW('Hygiene Data'!C163))="","",OFFSET('Hygiene Data'!$C$14,0,10*ROW('Hygiene Data'!C163)))</f>
        <v/>
      </c>
      <c r="DR169" s="34" t="str">
        <f ca="1">+IF(OFFSET('Hygiene Data'!$D$12,0,10*ROW('Hygiene Data'!D163))="","",OFFSET('Hygiene Data'!$D$12,0,10*ROW('Hygiene Data'!D163)))</f>
        <v/>
      </c>
      <c r="DS169" s="34" t="str">
        <f ca="1">+IF(OFFSET('Hygiene Data'!$D$13,0,10*ROW('Hygiene Data'!D163))="","",OFFSET('Hygiene Data'!$D$13,0,10*ROW('Hygiene Data'!D163)))</f>
        <v/>
      </c>
      <c r="DT169" s="34" t="str">
        <f ca="1">+IF(OFFSET('Hygiene Data'!$D$14,0,10*ROW('Hygiene Data'!D163))="","",OFFSET('Hygiene Data'!$D$14,0,10*ROW('Hygiene Data'!D163)))</f>
        <v/>
      </c>
      <c r="DU169" s="34" t="str">
        <f ca="1">+IF(OFFSET('Hygiene Data'!$E$12,0,10*ROW('Hygiene Data'!E163))="","",OFFSET('Hygiene Data'!$E$12,0,10*ROW('Hygiene Data'!E163)))</f>
        <v/>
      </c>
      <c r="DV169" s="34" t="str">
        <f ca="1">+IF(OFFSET('Hygiene Data'!$E$13,0,10*ROW('Hygiene Data'!E163))="","",OFFSET('Hygiene Data'!$E$13,0,10*ROW('Hygiene Data'!E163)))</f>
        <v/>
      </c>
      <c r="DW169" s="34" t="str">
        <f ca="1">+IF(OFFSET('Hygiene Data'!$E$14,0,10*ROW('Hygiene Data'!E163))="","",OFFSET('Hygiene Data'!$E$14,0,10*ROW('Hygiene Data'!E163)))</f>
        <v/>
      </c>
      <c r="DX169" s="34" t="str">
        <f ca="1">+IF(OFFSET('Hygiene Data'!$F$12,0,10*ROW('Hygiene Data'!F163))="","",OFFSET('Hygiene Data'!$F$12,0,10*ROW('Hygiene Data'!F163)))</f>
        <v/>
      </c>
      <c r="DY169" s="34" t="str">
        <f ca="1">+IF(OFFSET('Hygiene Data'!$F$13,0,10*ROW('Hygiene Data'!F163))="","",OFFSET('Hygiene Data'!$F$13,0,10*ROW('Hygiene Data'!F163)))</f>
        <v/>
      </c>
      <c r="DZ169" s="34" t="str">
        <f ca="1">+IF(OFFSET('Hygiene Data'!$F$14,0,10*ROW('Hygiene Data'!F163))="","",OFFSET('Hygiene Data'!$F$14,0,10*ROW('Hygiene Data'!F163)))</f>
        <v/>
      </c>
      <c r="EA169" s="34" t="str">
        <f ca="1">+IF(OFFSET('Hygiene Data'!$G$12,0,10*ROW('Hygiene Data'!G163))="","",OFFSET('Hygiene Data'!$G$12,0,10*ROW('Hygiene Data'!G163)))</f>
        <v/>
      </c>
      <c r="EB169" s="34" t="str">
        <f ca="1">+IF(OFFSET('Hygiene Data'!$G$13,0,10*ROW('Hygiene Data'!G163))="","",OFFSET('Hygiene Data'!$G$13,0,10*ROW('Hygiene Data'!G163)))</f>
        <v/>
      </c>
      <c r="EC169" s="34" t="str">
        <f ca="1">+IF(OFFSET('Hygiene Data'!$G$14,0,10*ROW('Hygiene Data'!G163))="","",OFFSET('Hygiene Data'!$G$14,0,10*ROW('Hygiene Data'!G163)))</f>
        <v/>
      </c>
      <c r="ED169" s="34" t="str">
        <f ca="1">+IF(OFFSET('Hygiene Data'!$H$12,0,10*ROW('Hygiene Data'!H163))="","",OFFSET('Hygiene Data'!$H$12,0,10*ROW('Hygiene Data'!H163)))</f>
        <v/>
      </c>
      <c r="EE169" s="34" t="str">
        <f ca="1">+IF(OFFSET('Hygiene Data'!$H$13,0,10*ROW('Hygiene Data'!H163))="","",OFFSET('Hygiene Data'!$H$13,0,10*ROW('Hygiene Data'!H163)))</f>
        <v/>
      </c>
      <c r="EF169" s="34" t="str">
        <f ca="1">+IF(OFFSET('Hygiene Data'!$H$14,0,10*ROW('Hygiene Data'!H163))="","",OFFSET('Hygiene Data'!$H$14,0,10*ROW('Hygiene Data'!H163)))</f>
        <v/>
      </c>
    </row>
    <row r="170" spans="1:136" x14ac:dyDescent="0.25">
      <c r="A170" s="57" t="str">
        <f ca="1">+IF(OFFSET('Water Data'!$B$1,0,10*ROW('Water Data'!B167))="","",OFFSET('Water Data'!$B$1,0,10*ROW('Water Data'!B167)))</f>
        <v/>
      </c>
      <c r="B170" s="57" t="str">
        <f ca="1">+IF(OFFSET('Water Data'!$A$3,0,10*ROW('Water Data'!A167))="","",OFFSET('Water Data'!$A$3,0,10*ROW('Water Data'!A167)))</f>
        <v/>
      </c>
      <c r="C170" s="57" t="str">
        <f ca="1">+IF(OFFSET('Water Data'!$C$3,0,10*ROW('Water Data'!C167))="","",OFFSET('Water Data'!$C$3,0,10*ROW('Water Data'!C167)))</f>
        <v/>
      </c>
      <c r="D170" s="249" t="e">
        <f ca="1">+IF(AND(ISNUMBER(OFFSET('Water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9" t="e">
        <f ca="1">+IF(AND(ISNUMBER(OFFSET('Water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9" t="e">
        <f ca="1">+IF(AND(ISNUMBER(OFFSET('Water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9" t="e">
        <f ca="1">+IF(AND(ISNUMBER(OFFSET('Water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9" t="e">
        <f ca="1">+IF(AND(ISNUMBER(OFFSET('Water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9" t="e">
        <f ca="1">+IF(AND(ISNUMBER(OFFSET('Water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9" t="e">
        <f ca="1">+IF(AND(ISNUMBER(OFFSET('Water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9" t="e">
        <f ca="1">+IF(AND(ISNUMBER(OFFSET('Water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9" t="e">
        <f ca="1">+IF(AND(ISNUMBER(OFFSET('Water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9" t="e">
        <f ca="1">+IF(AND(ISNUMBER(OFFSET('Water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9" t="e">
        <f ca="1">+IF(AND(ISNUMBER(OFFSET('Water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9" t="e">
        <f ca="1">+IF(AND(ISNUMBER(OFFSET('Water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9" t="e">
        <f ca="1">+IF(AND(ISNUMBER(OFFSET('Water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9" t="e">
        <f ca="1">+IF(AND(ISNUMBER(OFFSET('Water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9" t="e">
        <f ca="1">+IF(AND(ISNUMBER(OFFSET('Water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9" t="e">
        <f ca="1">+IF(AND(ISNUMBER(OFFSET('Water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9" t="e">
        <f ca="1">+IF(AND(ISNUMBER(OFFSET('Water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9" t="e">
        <f ca="1">+IF(AND(ISNUMBER(OFFSET('Water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0" t="e">
        <f ca="1">+IF(AND(ISNUMBER(OFFSET('Sanitation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0" t="e">
        <f ca="1">+IF(AND(ISNUMBER(OFFSET('Sanitation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0" t="e">
        <f ca="1">+IF(AND(ISNUMBER(OFFSET('Sanitation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0" t="e">
        <f ca="1">+IF(AND(ISNUMBER(OFFSET('Sanitation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0" t="e">
        <f ca="1">+IF(AND(ISNUMBER(OFFSET('Sanitation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0" t="e">
        <f ca="1">+IF(AND(ISNUMBER(OFFSET('Sanitation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0" t="e">
        <f ca="1">+IF(AND(ISNUMBER(OFFSET('Sanitation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0" t="e">
        <f ca="1">+IF(AND(ISNUMBER(OFFSET('Sanitation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0" t="e">
        <f ca="1">+IF(AND(ISNUMBER(OFFSET('Sanitation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0" t="e">
        <f ca="1">+IF(AND(ISNUMBER(OFFSET('Sanitation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0" t="e">
        <f ca="1">+IF(AND(ISNUMBER(OFFSET('Sanitation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0" t="e">
        <f ca="1">+IF(AND(ISNUMBER(OFFSET('Sanitation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0" t="e">
        <f ca="1">+IF(AND(ISNUMBER(OFFSET('Sanitation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0" t="e">
        <f ca="1">+IF(AND(ISNUMBER(OFFSET('Sanitation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0" t="e">
        <f ca="1">+IF(AND(ISNUMBER(OFFSET('Sanitation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0" t="e">
        <f ca="1">+IF(AND(ISNUMBER(OFFSET('Sanitation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0" t="e">
        <f ca="1">+IF(AND(ISNUMBER(OFFSET('Sanitation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0" t="e">
        <f ca="1">+IF(AND(ISNUMBER(OFFSET('Sanitation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0" t="e">
        <f ca="1">+IF(AND(ISNUMBER(OFFSET('Sanitation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0" t="e">
        <f ca="1">+IF(AND(ISNUMBER(OFFSET('Sanitation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0" t="e">
        <f ca="1">+IF(AND(ISNUMBER(OFFSET('Sanitation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0" t="e">
        <f ca="1">+IF(AND(ISNUMBER(OFFSET('Sanitation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0" t="e">
        <f ca="1">+IF(AND(ISNUMBER(OFFSET('Sanitation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0" t="e">
        <f ca="1">+IF(AND(ISNUMBER(OFFSET('Sanitation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0" t="e">
        <f ca="1">+IF(AND(ISNUMBER(OFFSET('Sanitation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0" t="e">
        <f ca="1">+IF(AND(ISNUMBER(OFFSET('Sanitation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0" t="e">
        <f ca="1">+IF(AND(ISNUMBER(OFFSET('Sanitation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0" t="e">
        <f ca="1">+IF(AND(ISNUMBER(OFFSET('Sanitation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0" t="e">
        <f ca="1">+IF(AND(ISNUMBER(OFFSET('Sanitation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0" t="e">
        <f ca="1">+IF(AND(ISNUMBER(OFFSET('Sanitation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1" t="e">
        <f ca="1">+IF(AND(ISNUMBER(OFFSET('Hygiene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1" t="e">
        <f ca="1">+IF(AND(ISNUMBER(OFFSET('Hygiene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1" t="e">
        <f ca="1">+IF(AND(ISNUMBER(OFFSET('Hygiene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1" t="e">
        <f ca="1">+IF(AND(ISNUMBER(OFFSET('Hygiene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1" t="e">
        <f ca="1">+IF(AND(ISNUMBER(OFFSET('Hygiene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1" t="e">
        <f ca="1">+IF(AND(ISNUMBER(OFFSET('Hygiene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1" t="e">
        <f ca="1">+IF(AND(ISNUMBER(OFFSET('Hygiene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1" t="e">
        <f ca="1">+IF(AND(ISNUMBER(OFFSET('Hygiene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1" t="e">
        <f ca="1">+IF(AND(ISNUMBER(OFFSET('Hygiene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1" t="e">
        <f ca="1">+IF(AND(ISNUMBER(OFFSET('Hygiene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1" t="e">
        <f ca="1">+IF(AND(ISNUMBER(OFFSET('Hygiene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1" t="e">
        <f ca="1">+IF(AND(ISNUMBER(OFFSET('Hygiene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1" t="e">
        <f ca="1">+IF(AND(ISNUMBER(OFFSET('Hygiene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1" t="e">
        <f ca="1">+IF(AND(ISNUMBER(OFFSET('Hygiene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1" t="e">
        <f ca="1">+IF(AND(ISNUMBER(OFFSET('Hygiene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1" t="e">
        <f ca="1">+IF(AND(ISNUMBER(OFFSET('Hygiene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1" t="e">
        <f ca="1">+IF(AND(ISNUMBER(OFFSET('Hygiene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1" t="e">
        <f ca="1">+IF(AND(ISNUMBER(OFFSET('Hygiene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1">+IF(OFFSET('Water Data'!$C$28,0,10*ROW('Water Data'!C164))="","",OFFSET('Water Data'!$C$28,0,10*ROW('Water Data'!C164)))</f>
        <v/>
      </c>
      <c r="BT170" s="34" t="str">
        <f ca="1">+IF(OFFSET('Water Data'!$C$29,0,10*ROW('Water Data'!C164))="","",OFFSET('Water Data'!$C$29,0,10*ROW('Water Data'!C164)))</f>
        <v/>
      </c>
      <c r="BU170" s="34" t="str">
        <f ca="1">+IF(OFFSET('Water Data'!$C$30,0,10*ROW('Water Data'!C164))="","",OFFSET('Water Data'!$C$30,0,10*ROW('Water Data'!C164)))</f>
        <v/>
      </c>
      <c r="BV170" s="34" t="str">
        <f ca="1">+IF(OFFSET('Water Data'!$D$28,0,10*ROW('Water Data'!D164))="","",OFFSET('Water Data'!$D$28,0,10*ROW('Water Data'!D164)))</f>
        <v/>
      </c>
      <c r="BW170" s="34" t="str">
        <f ca="1">+IF(OFFSET('Water Data'!$D$29,0,10*ROW('Water Data'!D164))="","",OFFSET('Water Data'!$D$29,0,10*ROW('Water Data'!D164)))</f>
        <v/>
      </c>
      <c r="BX170" s="34" t="str">
        <f ca="1">+IF(OFFSET('Water Data'!$D$30,0,10*ROW('Water Data'!D164))="","",OFFSET('Water Data'!$D$30,0,10*ROW('Water Data'!D164)))</f>
        <v/>
      </c>
      <c r="BY170" s="34" t="str">
        <f ca="1">+IF(OFFSET('Water Data'!$E$28,0,10*ROW('Water Data'!E164))="","",OFFSET('Water Data'!$E$28,0,10*ROW('Water Data'!E164)))</f>
        <v/>
      </c>
      <c r="BZ170" s="34" t="str">
        <f ca="1">+IF(OFFSET('Water Data'!$E$29,0,10*ROW('Water Data'!E164))="","",OFFSET('Water Data'!$E$29,0,10*ROW('Water Data'!E164)))</f>
        <v/>
      </c>
      <c r="CA170" s="34" t="str">
        <f ca="1">+IF(OFFSET('Water Data'!$E$30,0,10*ROW('Water Data'!E164))="","",OFFSET('Water Data'!$E$30,0,10*ROW('Water Data'!E164)))</f>
        <v/>
      </c>
      <c r="CB170" s="34" t="str">
        <f ca="1">+IF(OFFSET('Water Data'!$F$28,0,10*ROW('Water Data'!F164))="","",OFFSET('Water Data'!$F$28,0,10*ROW('Water Data'!F164)))</f>
        <v/>
      </c>
      <c r="CC170" s="34" t="str">
        <f ca="1">+IF(OFFSET('Water Data'!$F$29,0,10*ROW('Water Data'!F164))="","",OFFSET('Water Data'!$F$29,0,10*ROW('Water Data'!F164)))</f>
        <v/>
      </c>
      <c r="CD170" s="34" t="str">
        <f ca="1">+IF(OFFSET('Water Data'!$F$30,0,10*ROW('Water Data'!F164))="","",OFFSET('Water Data'!$F$30,0,10*ROW('Water Data'!F164)))</f>
        <v/>
      </c>
      <c r="CE170" s="34" t="str">
        <f ca="1">+IF(OFFSET('Water Data'!$G$28,0,10*ROW('Water Data'!G164))="","",OFFSET('Water Data'!$G$28,0,10*ROW('Water Data'!G164)))</f>
        <v/>
      </c>
      <c r="CF170" s="34" t="str">
        <f ca="1">+IF(OFFSET('Water Data'!$G$29,0,10*ROW('Water Data'!G164))="","",OFFSET('Water Data'!$G$29,0,10*ROW('Water Data'!G164)))</f>
        <v/>
      </c>
      <c r="CG170" s="34" t="str">
        <f ca="1">+IF(OFFSET('Water Data'!$G$30,0,10*ROW('Water Data'!G164))="","",OFFSET('Water Data'!$G$30,0,10*ROW('Water Data'!G164)))</f>
        <v/>
      </c>
      <c r="CH170" s="34" t="str">
        <f ca="1">+IF(OFFSET('Water Data'!$H$28,0,10*ROW('Water Data'!H164))="","",OFFSET('Water Data'!$H$28,0,10*ROW('Water Data'!H164)))</f>
        <v/>
      </c>
      <c r="CI170" s="34" t="str">
        <f ca="1">+IF(OFFSET('Water Data'!$H$29,0,10*ROW('Water Data'!H164))="","",OFFSET('Water Data'!$H$29,0,10*ROW('Water Data'!H164)))</f>
        <v/>
      </c>
      <c r="CJ170" s="34" t="str">
        <f ca="1">+IF(OFFSET('Water Data'!$H$30,0,10*ROW('Water Data'!H164))="","",OFFSET('Water Data'!$H$30,0,10*ROW('Water Data'!H164)))</f>
        <v/>
      </c>
      <c r="CK170" s="34" t="str">
        <f ca="1">+IF(OFFSET('Sanitation Data'!$C$29,0,10*ROW('Sanitation Data'!C164))="","",OFFSET('Sanitation Data'!$C$29,0,10*ROW('Sanitation Data'!C164)))</f>
        <v/>
      </c>
      <c r="CL170" s="34" t="str">
        <f ca="1">+IF(OFFSET('Sanitation Data'!$C$30,0,10*ROW('Sanitation Data'!C164))="","",OFFSET('Sanitation Data'!$C$30,0,10*ROW('Sanitation Data'!C164)))</f>
        <v/>
      </c>
      <c r="CM170" s="34" t="str">
        <f ca="1">+IF(OFFSET('Sanitation Data'!$C$31,0,10*ROW('Sanitation Data'!C164))="","",OFFSET('Sanitation Data'!$C$31,0,10*ROW('Sanitation Data'!C164)))</f>
        <v/>
      </c>
      <c r="CN170" s="34" t="str">
        <f ca="1">+IF(OFFSET('Sanitation Data'!$C$32,0,10*ROW('Sanitation Data'!C164))="","",OFFSET('Sanitation Data'!$C$32,0,10*ROW('Sanitation Data'!C164)))</f>
        <v/>
      </c>
      <c r="CO170" s="34" t="str">
        <f ca="1">+IF(OFFSET('Sanitation Data'!$C$33,0,10*ROW('Sanitation Data'!C164))="","",OFFSET('Sanitation Data'!$C$33,0,10*ROW('Sanitation Data'!C164)))</f>
        <v/>
      </c>
      <c r="CP170" s="34" t="str">
        <f ca="1">+IF(OFFSET('Sanitation Data'!$D$29,0,10*ROW('Sanitation Data'!D164))="","",OFFSET('Sanitation Data'!$D$29,0,10*ROW('Sanitation Data'!D164)))</f>
        <v/>
      </c>
      <c r="CQ170" s="34" t="str">
        <f ca="1">+IF(OFFSET('Sanitation Data'!$D$30,0,10*ROW('Sanitation Data'!D164))="","",OFFSET('Sanitation Data'!$D$30,0,10*ROW('Sanitation Data'!D164)))</f>
        <v/>
      </c>
      <c r="CR170" s="34" t="str">
        <f ca="1">+IF(OFFSET('Sanitation Data'!$D$31,0,10*ROW('Sanitation Data'!D164))="","",OFFSET('Sanitation Data'!$D$31,0,10*ROW('Sanitation Data'!D164)))</f>
        <v/>
      </c>
      <c r="CS170" s="34" t="str">
        <f ca="1">+IF(OFFSET('Sanitation Data'!$D$32,0,10*ROW('Sanitation Data'!D164))="","",OFFSET('Sanitation Data'!$D$32,0,10*ROW('Sanitation Data'!D164)))</f>
        <v/>
      </c>
      <c r="CT170" s="34" t="str">
        <f ca="1">+IF(OFFSET('Sanitation Data'!$D$33,0,10*ROW('Sanitation Data'!D164))="","",OFFSET('Sanitation Data'!$D$33,0,10*ROW('Sanitation Data'!D164)))</f>
        <v/>
      </c>
      <c r="CU170" s="34" t="str">
        <f ca="1">+IF(OFFSET('Sanitation Data'!$E$29,0,10*ROW('Sanitation Data'!E164))="","",OFFSET('Sanitation Data'!$E$29,0,10*ROW('Sanitation Data'!E164)))</f>
        <v/>
      </c>
      <c r="CV170" s="34" t="str">
        <f ca="1">+IF(OFFSET('Sanitation Data'!$E$30,0,10*ROW('Sanitation Data'!E164))="","",OFFSET('Sanitation Data'!$E$30,0,10*ROW('Sanitation Data'!E164)))</f>
        <v/>
      </c>
      <c r="CW170" s="34" t="str">
        <f ca="1">+IF(OFFSET('Sanitation Data'!$E$31,0,10*ROW('Sanitation Data'!E164))="","",OFFSET('Sanitation Data'!$E$31,0,10*ROW('Sanitation Data'!E164)))</f>
        <v/>
      </c>
      <c r="CX170" s="34" t="str">
        <f ca="1">+IF(OFFSET('Sanitation Data'!$E$32,0,10*ROW('Sanitation Data'!E164))="","",OFFSET('Sanitation Data'!$E$32,0,10*ROW('Sanitation Data'!E164)))</f>
        <v/>
      </c>
      <c r="CY170" s="34" t="str">
        <f ca="1">+IF(OFFSET('Sanitation Data'!$E$33,0,10*ROW('Sanitation Data'!E164))="","",OFFSET('Sanitation Data'!$E$33,0,10*ROW('Sanitation Data'!E164)))</f>
        <v/>
      </c>
      <c r="CZ170" s="34" t="str">
        <f ca="1">+IF(OFFSET('Sanitation Data'!$F$29,0,10*ROW('Sanitation Data'!F164))="","",OFFSET('Sanitation Data'!$F$29,0,10*ROW('Sanitation Data'!F164)))</f>
        <v/>
      </c>
      <c r="DA170" s="34" t="str">
        <f ca="1">+IF(OFFSET('Sanitation Data'!$F$30,0,10*ROW('Sanitation Data'!F164))="","",OFFSET('Sanitation Data'!$F$30,0,10*ROW('Sanitation Data'!F164)))</f>
        <v/>
      </c>
      <c r="DB170" s="34" t="str">
        <f ca="1">+IF(OFFSET('Sanitation Data'!$F$31,0,10*ROW('Sanitation Data'!F164))="","",OFFSET('Sanitation Data'!$F$31,0,10*ROW('Sanitation Data'!F164)))</f>
        <v/>
      </c>
      <c r="DC170" s="34" t="str">
        <f ca="1">+IF(OFFSET('Sanitation Data'!$F$32,0,10*ROW('Sanitation Data'!F164))="","",OFFSET('Sanitation Data'!$F$32,0,10*ROW('Sanitation Data'!F164)))</f>
        <v/>
      </c>
      <c r="DD170" s="34" t="str">
        <f ca="1">+IF(OFFSET('Sanitation Data'!$F$33,0,10*ROW('Sanitation Data'!F164))="","",OFFSET('Sanitation Data'!$F$33,0,10*ROW('Sanitation Data'!F164)))</f>
        <v/>
      </c>
      <c r="DE170" s="34" t="str">
        <f ca="1">+IF(OFFSET('Sanitation Data'!$G$29,0,10*ROW('Sanitation Data'!G164))="","",OFFSET('Sanitation Data'!$G$29,0,10*ROW('Sanitation Data'!G164)))</f>
        <v/>
      </c>
      <c r="DF170" s="34" t="str">
        <f ca="1">+IF(OFFSET('Sanitation Data'!$G$30,0,10*ROW('Sanitation Data'!G164))="","",OFFSET('Sanitation Data'!$G$30,0,10*ROW('Sanitation Data'!G164)))</f>
        <v/>
      </c>
      <c r="DG170" s="34" t="str">
        <f ca="1">+IF(OFFSET('Sanitation Data'!$G$31,0,10*ROW('Sanitation Data'!G164))="","",OFFSET('Sanitation Data'!$G$31,0,10*ROW('Sanitation Data'!G164)))</f>
        <v/>
      </c>
      <c r="DH170" s="34" t="str">
        <f ca="1">+IF(OFFSET('Sanitation Data'!$G$32,0,10*ROW('Sanitation Data'!G164))="","",OFFSET('Sanitation Data'!$G$32,0,10*ROW('Sanitation Data'!G164)))</f>
        <v/>
      </c>
      <c r="DI170" s="34" t="str">
        <f ca="1">+IF(OFFSET('Sanitation Data'!$G$33,0,10*ROW('Sanitation Data'!G164))="","",OFFSET('Sanitation Data'!$G$33,0,10*ROW('Sanitation Data'!G164)))</f>
        <v/>
      </c>
      <c r="DJ170" s="34" t="str">
        <f ca="1">+IF(OFFSET('Sanitation Data'!$H$29,0,10*ROW('Sanitation Data'!H164))="","",OFFSET('Sanitation Data'!$H$29,0,10*ROW('Sanitation Data'!H164)))</f>
        <v/>
      </c>
      <c r="DK170" s="34" t="str">
        <f ca="1">+IF(OFFSET('Sanitation Data'!$H$30,0,10*ROW('Sanitation Data'!H164))="","",OFFSET('Sanitation Data'!$H$30,0,10*ROW('Sanitation Data'!H164)))</f>
        <v/>
      </c>
      <c r="DL170" s="34" t="str">
        <f ca="1">+IF(OFFSET('Sanitation Data'!$H$31,0,10*ROW('Sanitation Data'!H164))="","",OFFSET('Sanitation Data'!$H$31,0,10*ROW('Sanitation Data'!H164)))</f>
        <v/>
      </c>
      <c r="DM170" s="34" t="str">
        <f ca="1">+IF(OFFSET('Sanitation Data'!$H$32,0,10*ROW('Sanitation Data'!H164))="","",OFFSET('Sanitation Data'!$H$32,0,10*ROW('Sanitation Data'!H164)))</f>
        <v/>
      </c>
      <c r="DN170" s="34" t="str">
        <f ca="1">+IF(OFFSET('Sanitation Data'!$H$33,0,10*ROW('Sanitation Data'!H164))="","",OFFSET('Sanitation Data'!$H$33,0,10*ROW('Sanitation Data'!H164)))</f>
        <v/>
      </c>
      <c r="DO170" s="34" t="str">
        <f ca="1">+IF(OFFSET('Hygiene Data'!$C$12,0,10*ROW('Hygiene Data'!C164))="","",OFFSET('Hygiene Data'!$C$12,0,10*ROW('Hygiene Data'!C164)))</f>
        <v/>
      </c>
      <c r="DP170" s="34" t="str">
        <f ca="1">+IF(OFFSET('Hygiene Data'!$C$13,0,10*ROW('Hygiene Data'!C164))="","",OFFSET('Hygiene Data'!$C$13,0,10*ROW('Hygiene Data'!C164)))</f>
        <v/>
      </c>
      <c r="DQ170" s="34" t="str">
        <f ca="1">+IF(OFFSET('Hygiene Data'!$C$14,0,10*ROW('Hygiene Data'!C164))="","",OFFSET('Hygiene Data'!$C$14,0,10*ROW('Hygiene Data'!C164)))</f>
        <v/>
      </c>
      <c r="DR170" s="34" t="str">
        <f ca="1">+IF(OFFSET('Hygiene Data'!$D$12,0,10*ROW('Hygiene Data'!D164))="","",OFFSET('Hygiene Data'!$D$12,0,10*ROW('Hygiene Data'!D164)))</f>
        <v/>
      </c>
      <c r="DS170" s="34" t="str">
        <f ca="1">+IF(OFFSET('Hygiene Data'!$D$13,0,10*ROW('Hygiene Data'!D164))="","",OFFSET('Hygiene Data'!$D$13,0,10*ROW('Hygiene Data'!D164)))</f>
        <v/>
      </c>
      <c r="DT170" s="34" t="str">
        <f ca="1">+IF(OFFSET('Hygiene Data'!$D$14,0,10*ROW('Hygiene Data'!D164))="","",OFFSET('Hygiene Data'!$D$14,0,10*ROW('Hygiene Data'!D164)))</f>
        <v/>
      </c>
      <c r="DU170" s="34" t="str">
        <f ca="1">+IF(OFFSET('Hygiene Data'!$E$12,0,10*ROW('Hygiene Data'!E164))="","",OFFSET('Hygiene Data'!$E$12,0,10*ROW('Hygiene Data'!E164)))</f>
        <v/>
      </c>
      <c r="DV170" s="34" t="str">
        <f ca="1">+IF(OFFSET('Hygiene Data'!$E$13,0,10*ROW('Hygiene Data'!E164))="","",OFFSET('Hygiene Data'!$E$13,0,10*ROW('Hygiene Data'!E164)))</f>
        <v/>
      </c>
      <c r="DW170" s="34" t="str">
        <f ca="1">+IF(OFFSET('Hygiene Data'!$E$14,0,10*ROW('Hygiene Data'!E164))="","",OFFSET('Hygiene Data'!$E$14,0,10*ROW('Hygiene Data'!E164)))</f>
        <v/>
      </c>
      <c r="DX170" s="34" t="str">
        <f ca="1">+IF(OFFSET('Hygiene Data'!$F$12,0,10*ROW('Hygiene Data'!F164))="","",OFFSET('Hygiene Data'!$F$12,0,10*ROW('Hygiene Data'!F164)))</f>
        <v/>
      </c>
      <c r="DY170" s="34" t="str">
        <f ca="1">+IF(OFFSET('Hygiene Data'!$F$13,0,10*ROW('Hygiene Data'!F164))="","",OFFSET('Hygiene Data'!$F$13,0,10*ROW('Hygiene Data'!F164)))</f>
        <v/>
      </c>
      <c r="DZ170" s="34" t="str">
        <f ca="1">+IF(OFFSET('Hygiene Data'!$F$14,0,10*ROW('Hygiene Data'!F164))="","",OFFSET('Hygiene Data'!$F$14,0,10*ROW('Hygiene Data'!F164)))</f>
        <v/>
      </c>
      <c r="EA170" s="34" t="str">
        <f ca="1">+IF(OFFSET('Hygiene Data'!$G$12,0,10*ROW('Hygiene Data'!G164))="","",OFFSET('Hygiene Data'!$G$12,0,10*ROW('Hygiene Data'!G164)))</f>
        <v/>
      </c>
      <c r="EB170" s="34" t="str">
        <f ca="1">+IF(OFFSET('Hygiene Data'!$G$13,0,10*ROW('Hygiene Data'!G164))="","",OFFSET('Hygiene Data'!$G$13,0,10*ROW('Hygiene Data'!G164)))</f>
        <v/>
      </c>
      <c r="EC170" s="34" t="str">
        <f ca="1">+IF(OFFSET('Hygiene Data'!$G$14,0,10*ROW('Hygiene Data'!G164))="","",OFFSET('Hygiene Data'!$G$14,0,10*ROW('Hygiene Data'!G164)))</f>
        <v/>
      </c>
      <c r="ED170" s="34" t="str">
        <f ca="1">+IF(OFFSET('Hygiene Data'!$H$12,0,10*ROW('Hygiene Data'!H164))="","",OFFSET('Hygiene Data'!$H$12,0,10*ROW('Hygiene Data'!H164)))</f>
        <v/>
      </c>
      <c r="EE170" s="34" t="str">
        <f ca="1">+IF(OFFSET('Hygiene Data'!$H$13,0,10*ROW('Hygiene Data'!H164))="","",OFFSET('Hygiene Data'!$H$13,0,10*ROW('Hygiene Data'!H164)))</f>
        <v/>
      </c>
      <c r="EF170" s="34" t="str">
        <f ca="1">+IF(OFFSET('Hygiene Data'!$H$14,0,10*ROW('Hygiene Data'!H164))="","",OFFSET('Hygiene Data'!$H$14,0,10*ROW('Hygiene Data'!H164)))</f>
        <v/>
      </c>
    </row>
    <row r="171" spans="1:136" x14ac:dyDescent="0.25">
      <c r="A171" s="57" t="str">
        <f ca="1">+IF(OFFSET('Water Data'!$B$1,0,10*ROW('Water Data'!B168))="","",OFFSET('Water Data'!$B$1,0,10*ROW('Water Data'!B168)))</f>
        <v/>
      </c>
      <c r="B171" s="57" t="str">
        <f ca="1">+IF(OFFSET('Water Data'!$A$3,0,10*ROW('Water Data'!A168))="","",OFFSET('Water Data'!$A$3,0,10*ROW('Water Data'!A168)))</f>
        <v/>
      </c>
      <c r="C171" s="57" t="str">
        <f ca="1">+IF(OFFSET('Water Data'!$C$3,0,10*ROW('Water Data'!C168))="","",OFFSET('Water Data'!$C$3,0,10*ROW('Water Data'!C168)))</f>
        <v/>
      </c>
      <c r="D171" s="249" t="e">
        <f ca="1">+IF(AND(ISNUMBER(OFFSET('Water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9" t="e">
        <f ca="1">+IF(AND(ISNUMBER(OFFSET('Water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9" t="e">
        <f ca="1">+IF(AND(ISNUMBER(OFFSET('Water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9" t="e">
        <f ca="1">+IF(AND(ISNUMBER(OFFSET('Water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9" t="e">
        <f ca="1">+IF(AND(ISNUMBER(OFFSET('Water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9" t="e">
        <f ca="1">+IF(AND(ISNUMBER(OFFSET('Water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9" t="e">
        <f ca="1">+IF(AND(ISNUMBER(OFFSET('Water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9" t="e">
        <f ca="1">+IF(AND(ISNUMBER(OFFSET('Water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9" t="e">
        <f ca="1">+IF(AND(ISNUMBER(OFFSET('Water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9" t="e">
        <f ca="1">+IF(AND(ISNUMBER(OFFSET('Water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9" t="e">
        <f ca="1">+IF(AND(ISNUMBER(OFFSET('Water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9" t="e">
        <f ca="1">+IF(AND(ISNUMBER(OFFSET('Water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9" t="e">
        <f ca="1">+IF(AND(ISNUMBER(OFFSET('Water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9" t="e">
        <f ca="1">+IF(AND(ISNUMBER(OFFSET('Water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9" t="e">
        <f ca="1">+IF(AND(ISNUMBER(OFFSET('Water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9" t="e">
        <f ca="1">+IF(AND(ISNUMBER(OFFSET('Water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9" t="e">
        <f ca="1">+IF(AND(ISNUMBER(OFFSET('Water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9" t="e">
        <f ca="1">+IF(AND(ISNUMBER(OFFSET('Water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0" t="e">
        <f ca="1">+IF(AND(ISNUMBER(OFFSET('Sanitation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0" t="e">
        <f ca="1">+IF(AND(ISNUMBER(OFFSET('Sanitation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0" t="e">
        <f ca="1">+IF(AND(ISNUMBER(OFFSET('Sanitation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0" t="e">
        <f ca="1">+IF(AND(ISNUMBER(OFFSET('Sanitation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0" t="e">
        <f ca="1">+IF(AND(ISNUMBER(OFFSET('Sanitation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0" t="e">
        <f ca="1">+IF(AND(ISNUMBER(OFFSET('Sanitation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0" t="e">
        <f ca="1">+IF(AND(ISNUMBER(OFFSET('Sanitation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0" t="e">
        <f ca="1">+IF(AND(ISNUMBER(OFFSET('Sanitation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0" t="e">
        <f ca="1">+IF(AND(ISNUMBER(OFFSET('Sanitation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0" t="e">
        <f ca="1">+IF(AND(ISNUMBER(OFFSET('Sanitation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0" t="e">
        <f ca="1">+IF(AND(ISNUMBER(OFFSET('Sanitation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0" t="e">
        <f ca="1">+IF(AND(ISNUMBER(OFFSET('Sanitation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0" t="e">
        <f ca="1">+IF(AND(ISNUMBER(OFFSET('Sanitation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0" t="e">
        <f ca="1">+IF(AND(ISNUMBER(OFFSET('Sanitation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0" t="e">
        <f ca="1">+IF(AND(ISNUMBER(OFFSET('Sanitation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0" t="e">
        <f ca="1">+IF(AND(ISNUMBER(OFFSET('Sanitation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0" t="e">
        <f ca="1">+IF(AND(ISNUMBER(OFFSET('Sanitation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0" t="e">
        <f ca="1">+IF(AND(ISNUMBER(OFFSET('Sanitation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0" t="e">
        <f ca="1">+IF(AND(ISNUMBER(OFFSET('Sanitation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0" t="e">
        <f ca="1">+IF(AND(ISNUMBER(OFFSET('Sanitation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0" t="e">
        <f ca="1">+IF(AND(ISNUMBER(OFFSET('Sanitation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0" t="e">
        <f ca="1">+IF(AND(ISNUMBER(OFFSET('Sanitation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0" t="e">
        <f ca="1">+IF(AND(ISNUMBER(OFFSET('Sanitation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0" t="e">
        <f ca="1">+IF(AND(ISNUMBER(OFFSET('Sanitation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0" t="e">
        <f ca="1">+IF(AND(ISNUMBER(OFFSET('Sanitation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0" t="e">
        <f ca="1">+IF(AND(ISNUMBER(OFFSET('Sanitation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0" t="e">
        <f ca="1">+IF(AND(ISNUMBER(OFFSET('Sanitation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0" t="e">
        <f ca="1">+IF(AND(ISNUMBER(OFFSET('Sanitation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0" t="e">
        <f ca="1">+IF(AND(ISNUMBER(OFFSET('Sanitation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0" t="e">
        <f ca="1">+IF(AND(ISNUMBER(OFFSET('Sanitation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1" t="e">
        <f ca="1">+IF(AND(ISNUMBER(OFFSET('Hygiene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1" t="e">
        <f ca="1">+IF(AND(ISNUMBER(OFFSET('Hygiene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1" t="e">
        <f ca="1">+IF(AND(ISNUMBER(OFFSET('Hygiene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1" t="e">
        <f ca="1">+IF(AND(ISNUMBER(OFFSET('Hygiene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1" t="e">
        <f ca="1">+IF(AND(ISNUMBER(OFFSET('Hygiene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1" t="e">
        <f ca="1">+IF(AND(ISNUMBER(OFFSET('Hygiene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1" t="e">
        <f ca="1">+IF(AND(ISNUMBER(OFFSET('Hygiene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1" t="e">
        <f ca="1">+IF(AND(ISNUMBER(OFFSET('Hygiene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1" t="e">
        <f ca="1">+IF(AND(ISNUMBER(OFFSET('Hygiene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1" t="e">
        <f ca="1">+IF(AND(ISNUMBER(OFFSET('Hygiene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1" t="e">
        <f ca="1">+IF(AND(ISNUMBER(OFFSET('Hygiene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1" t="e">
        <f ca="1">+IF(AND(ISNUMBER(OFFSET('Hygiene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1" t="e">
        <f ca="1">+IF(AND(ISNUMBER(OFFSET('Hygiene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1" t="e">
        <f ca="1">+IF(AND(ISNUMBER(OFFSET('Hygiene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1" t="e">
        <f ca="1">+IF(AND(ISNUMBER(OFFSET('Hygiene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1" t="e">
        <f ca="1">+IF(AND(ISNUMBER(OFFSET('Hygiene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1" t="e">
        <f ca="1">+IF(AND(ISNUMBER(OFFSET('Hygiene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1" t="e">
        <f ca="1">+IF(AND(ISNUMBER(OFFSET('Hygiene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1">+IF(OFFSET('Water Data'!$C$28,0,10*ROW('Water Data'!C165))="","",OFFSET('Water Data'!$C$28,0,10*ROW('Water Data'!C165)))</f>
        <v/>
      </c>
      <c r="BT171" s="34" t="str">
        <f ca="1">+IF(OFFSET('Water Data'!$C$29,0,10*ROW('Water Data'!C165))="","",OFFSET('Water Data'!$C$29,0,10*ROW('Water Data'!C165)))</f>
        <v/>
      </c>
      <c r="BU171" s="34" t="str">
        <f ca="1">+IF(OFFSET('Water Data'!$C$30,0,10*ROW('Water Data'!C165))="","",OFFSET('Water Data'!$C$30,0,10*ROW('Water Data'!C165)))</f>
        <v/>
      </c>
      <c r="BV171" s="34" t="str">
        <f ca="1">+IF(OFFSET('Water Data'!$D$28,0,10*ROW('Water Data'!D165))="","",OFFSET('Water Data'!$D$28,0,10*ROW('Water Data'!D165)))</f>
        <v/>
      </c>
      <c r="BW171" s="34" t="str">
        <f ca="1">+IF(OFFSET('Water Data'!$D$29,0,10*ROW('Water Data'!D165))="","",OFFSET('Water Data'!$D$29,0,10*ROW('Water Data'!D165)))</f>
        <v/>
      </c>
      <c r="BX171" s="34" t="str">
        <f ca="1">+IF(OFFSET('Water Data'!$D$30,0,10*ROW('Water Data'!D165))="","",OFFSET('Water Data'!$D$30,0,10*ROW('Water Data'!D165)))</f>
        <v/>
      </c>
      <c r="BY171" s="34" t="str">
        <f ca="1">+IF(OFFSET('Water Data'!$E$28,0,10*ROW('Water Data'!E165))="","",OFFSET('Water Data'!$E$28,0,10*ROW('Water Data'!E165)))</f>
        <v/>
      </c>
      <c r="BZ171" s="34" t="str">
        <f ca="1">+IF(OFFSET('Water Data'!$E$29,0,10*ROW('Water Data'!E165))="","",OFFSET('Water Data'!$E$29,0,10*ROW('Water Data'!E165)))</f>
        <v/>
      </c>
      <c r="CA171" s="34" t="str">
        <f ca="1">+IF(OFFSET('Water Data'!$E$30,0,10*ROW('Water Data'!E165))="","",OFFSET('Water Data'!$E$30,0,10*ROW('Water Data'!E165)))</f>
        <v/>
      </c>
      <c r="CB171" s="34" t="str">
        <f ca="1">+IF(OFFSET('Water Data'!$F$28,0,10*ROW('Water Data'!F165))="","",OFFSET('Water Data'!$F$28,0,10*ROW('Water Data'!F165)))</f>
        <v/>
      </c>
      <c r="CC171" s="34" t="str">
        <f ca="1">+IF(OFFSET('Water Data'!$F$29,0,10*ROW('Water Data'!F165))="","",OFFSET('Water Data'!$F$29,0,10*ROW('Water Data'!F165)))</f>
        <v/>
      </c>
      <c r="CD171" s="34" t="str">
        <f ca="1">+IF(OFFSET('Water Data'!$F$30,0,10*ROW('Water Data'!F165))="","",OFFSET('Water Data'!$F$30,0,10*ROW('Water Data'!F165)))</f>
        <v/>
      </c>
      <c r="CE171" s="34" t="str">
        <f ca="1">+IF(OFFSET('Water Data'!$G$28,0,10*ROW('Water Data'!G165))="","",OFFSET('Water Data'!$G$28,0,10*ROW('Water Data'!G165)))</f>
        <v/>
      </c>
      <c r="CF171" s="34" t="str">
        <f ca="1">+IF(OFFSET('Water Data'!$G$29,0,10*ROW('Water Data'!G165))="","",OFFSET('Water Data'!$G$29,0,10*ROW('Water Data'!G165)))</f>
        <v/>
      </c>
      <c r="CG171" s="34" t="str">
        <f ca="1">+IF(OFFSET('Water Data'!$G$30,0,10*ROW('Water Data'!G165))="","",OFFSET('Water Data'!$G$30,0,10*ROW('Water Data'!G165)))</f>
        <v/>
      </c>
      <c r="CH171" s="34" t="str">
        <f ca="1">+IF(OFFSET('Water Data'!$H$28,0,10*ROW('Water Data'!H165))="","",OFFSET('Water Data'!$H$28,0,10*ROW('Water Data'!H165)))</f>
        <v/>
      </c>
      <c r="CI171" s="34" t="str">
        <f ca="1">+IF(OFFSET('Water Data'!$H$29,0,10*ROW('Water Data'!H165))="","",OFFSET('Water Data'!$H$29,0,10*ROW('Water Data'!H165)))</f>
        <v/>
      </c>
      <c r="CJ171" s="34" t="str">
        <f ca="1">+IF(OFFSET('Water Data'!$H$30,0,10*ROW('Water Data'!H165))="","",OFFSET('Water Data'!$H$30,0,10*ROW('Water Data'!H165)))</f>
        <v/>
      </c>
      <c r="CK171" s="34" t="str">
        <f ca="1">+IF(OFFSET('Sanitation Data'!$C$29,0,10*ROW('Sanitation Data'!C165))="","",OFFSET('Sanitation Data'!$C$29,0,10*ROW('Sanitation Data'!C165)))</f>
        <v/>
      </c>
      <c r="CL171" s="34" t="str">
        <f ca="1">+IF(OFFSET('Sanitation Data'!$C$30,0,10*ROW('Sanitation Data'!C165))="","",OFFSET('Sanitation Data'!$C$30,0,10*ROW('Sanitation Data'!C165)))</f>
        <v/>
      </c>
      <c r="CM171" s="34" t="str">
        <f ca="1">+IF(OFFSET('Sanitation Data'!$C$31,0,10*ROW('Sanitation Data'!C165))="","",OFFSET('Sanitation Data'!$C$31,0,10*ROW('Sanitation Data'!C165)))</f>
        <v/>
      </c>
      <c r="CN171" s="34" t="str">
        <f ca="1">+IF(OFFSET('Sanitation Data'!$C$32,0,10*ROW('Sanitation Data'!C165))="","",OFFSET('Sanitation Data'!$C$32,0,10*ROW('Sanitation Data'!C165)))</f>
        <v/>
      </c>
      <c r="CO171" s="34" t="str">
        <f ca="1">+IF(OFFSET('Sanitation Data'!$C$33,0,10*ROW('Sanitation Data'!C165))="","",OFFSET('Sanitation Data'!$C$33,0,10*ROW('Sanitation Data'!C165)))</f>
        <v/>
      </c>
      <c r="CP171" s="34" t="str">
        <f ca="1">+IF(OFFSET('Sanitation Data'!$D$29,0,10*ROW('Sanitation Data'!D165))="","",OFFSET('Sanitation Data'!$D$29,0,10*ROW('Sanitation Data'!D165)))</f>
        <v/>
      </c>
      <c r="CQ171" s="34" t="str">
        <f ca="1">+IF(OFFSET('Sanitation Data'!$D$30,0,10*ROW('Sanitation Data'!D165))="","",OFFSET('Sanitation Data'!$D$30,0,10*ROW('Sanitation Data'!D165)))</f>
        <v/>
      </c>
      <c r="CR171" s="34" t="str">
        <f ca="1">+IF(OFFSET('Sanitation Data'!$D$31,0,10*ROW('Sanitation Data'!D165))="","",OFFSET('Sanitation Data'!$D$31,0,10*ROW('Sanitation Data'!D165)))</f>
        <v/>
      </c>
      <c r="CS171" s="34" t="str">
        <f ca="1">+IF(OFFSET('Sanitation Data'!$D$32,0,10*ROW('Sanitation Data'!D165))="","",OFFSET('Sanitation Data'!$D$32,0,10*ROW('Sanitation Data'!D165)))</f>
        <v/>
      </c>
      <c r="CT171" s="34" t="str">
        <f ca="1">+IF(OFFSET('Sanitation Data'!$D$33,0,10*ROW('Sanitation Data'!D165))="","",OFFSET('Sanitation Data'!$D$33,0,10*ROW('Sanitation Data'!D165)))</f>
        <v/>
      </c>
      <c r="CU171" s="34" t="str">
        <f ca="1">+IF(OFFSET('Sanitation Data'!$E$29,0,10*ROW('Sanitation Data'!E165))="","",OFFSET('Sanitation Data'!$E$29,0,10*ROW('Sanitation Data'!E165)))</f>
        <v/>
      </c>
      <c r="CV171" s="34" t="str">
        <f ca="1">+IF(OFFSET('Sanitation Data'!$E$30,0,10*ROW('Sanitation Data'!E165))="","",OFFSET('Sanitation Data'!$E$30,0,10*ROW('Sanitation Data'!E165)))</f>
        <v/>
      </c>
      <c r="CW171" s="34" t="str">
        <f ca="1">+IF(OFFSET('Sanitation Data'!$E$31,0,10*ROW('Sanitation Data'!E165))="","",OFFSET('Sanitation Data'!$E$31,0,10*ROW('Sanitation Data'!E165)))</f>
        <v/>
      </c>
      <c r="CX171" s="34" t="str">
        <f ca="1">+IF(OFFSET('Sanitation Data'!$E$32,0,10*ROW('Sanitation Data'!E165))="","",OFFSET('Sanitation Data'!$E$32,0,10*ROW('Sanitation Data'!E165)))</f>
        <v/>
      </c>
      <c r="CY171" s="34" t="str">
        <f ca="1">+IF(OFFSET('Sanitation Data'!$E$33,0,10*ROW('Sanitation Data'!E165))="","",OFFSET('Sanitation Data'!$E$33,0,10*ROW('Sanitation Data'!E165)))</f>
        <v/>
      </c>
      <c r="CZ171" s="34" t="str">
        <f ca="1">+IF(OFFSET('Sanitation Data'!$F$29,0,10*ROW('Sanitation Data'!F165))="","",OFFSET('Sanitation Data'!$F$29,0,10*ROW('Sanitation Data'!F165)))</f>
        <v/>
      </c>
      <c r="DA171" s="34" t="str">
        <f ca="1">+IF(OFFSET('Sanitation Data'!$F$30,0,10*ROW('Sanitation Data'!F165))="","",OFFSET('Sanitation Data'!$F$30,0,10*ROW('Sanitation Data'!F165)))</f>
        <v/>
      </c>
      <c r="DB171" s="34" t="str">
        <f ca="1">+IF(OFFSET('Sanitation Data'!$F$31,0,10*ROW('Sanitation Data'!F165))="","",OFFSET('Sanitation Data'!$F$31,0,10*ROW('Sanitation Data'!F165)))</f>
        <v/>
      </c>
      <c r="DC171" s="34" t="str">
        <f ca="1">+IF(OFFSET('Sanitation Data'!$F$32,0,10*ROW('Sanitation Data'!F165))="","",OFFSET('Sanitation Data'!$F$32,0,10*ROW('Sanitation Data'!F165)))</f>
        <v/>
      </c>
      <c r="DD171" s="34" t="str">
        <f ca="1">+IF(OFFSET('Sanitation Data'!$F$33,0,10*ROW('Sanitation Data'!F165))="","",OFFSET('Sanitation Data'!$F$33,0,10*ROW('Sanitation Data'!F165)))</f>
        <v/>
      </c>
      <c r="DE171" s="34" t="str">
        <f ca="1">+IF(OFFSET('Sanitation Data'!$G$29,0,10*ROW('Sanitation Data'!G165))="","",OFFSET('Sanitation Data'!$G$29,0,10*ROW('Sanitation Data'!G165)))</f>
        <v/>
      </c>
      <c r="DF171" s="34" t="str">
        <f ca="1">+IF(OFFSET('Sanitation Data'!$G$30,0,10*ROW('Sanitation Data'!G165))="","",OFFSET('Sanitation Data'!$G$30,0,10*ROW('Sanitation Data'!G165)))</f>
        <v/>
      </c>
      <c r="DG171" s="34" t="str">
        <f ca="1">+IF(OFFSET('Sanitation Data'!$G$31,0,10*ROW('Sanitation Data'!G165))="","",OFFSET('Sanitation Data'!$G$31,0,10*ROW('Sanitation Data'!G165)))</f>
        <v/>
      </c>
      <c r="DH171" s="34" t="str">
        <f ca="1">+IF(OFFSET('Sanitation Data'!$G$32,0,10*ROW('Sanitation Data'!G165))="","",OFFSET('Sanitation Data'!$G$32,0,10*ROW('Sanitation Data'!G165)))</f>
        <v/>
      </c>
      <c r="DI171" s="34" t="str">
        <f ca="1">+IF(OFFSET('Sanitation Data'!$G$33,0,10*ROW('Sanitation Data'!G165))="","",OFFSET('Sanitation Data'!$G$33,0,10*ROW('Sanitation Data'!G165)))</f>
        <v/>
      </c>
      <c r="DJ171" s="34" t="str">
        <f ca="1">+IF(OFFSET('Sanitation Data'!$H$29,0,10*ROW('Sanitation Data'!H165))="","",OFFSET('Sanitation Data'!$H$29,0,10*ROW('Sanitation Data'!H165)))</f>
        <v/>
      </c>
      <c r="DK171" s="34" t="str">
        <f ca="1">+IF(OFFSET('Sanitation Data'!$H$30,0,10*ROW('Sanitation Data'!H165))="","",OFFSET('Sanitation Data'!$H$30,0,10*ROW('Sanitation Data'!H165)))</f>
        <v/>
      </c>
      <c r="DL171" s="34" t="str">
        <f ca="1">+IF(OFFSET('Sanitation Data'!$H$31,0,10*ROW('Sanitation Data'!H165))="","",OFFSET('Sanitation Data'!$H$31,0,10*ROW('Sanitation Data'!H165)))</f>
        <v/>
      </c>
      <c r="DM171" s="34" t="str">
        <f ca="1">+IF(OFFSET('Sanitation Data'!$H$32,0,10*ROW('Sanitation Data'!H165))="","",OFFSET('Sanitation Data'!$H$32,0,10*ROW('Sanitation Data'!H165)))</f>
        <v/>
      </c>
      <c r="DN171" s="34" t="str">
        <f ca="1">+IF(OFFSET('Sanitation Data'!$H$33,0,10*ROW('Sanitation Data'!H165))="","",OFFSET('Sanitation Data'!$H$33,0,10*ROW('Sanitation Data'!H165)))</f>
        <v/>
      </c>
      <c r="DO171" s="34" t="str">
        <f ca="1">+IF(OFFSET('Hygiene Data'!$C$12,0,10*ROW('Hygiene Data'!C165))="","",OFFSET('Hygiene Data'!$C$12,0,10*ROW('Hygiene Data'!C165)))</f>
        <v/>
      </c>
      <c r="DP171" s="34" t="str">
        <f ca="1">+IF(OFFSET('Hygiene Data'!$C$13,0,10*ROW('Hygiene Data'!C165))="","",OFFSET('Hygiene Data'!$C$13,0,10*ROW('Hygiene Data'!C165)))</f>
        <v/>
      </c>
      <c r="DQ171" s="34" t="str">
        <f ca="1">+IF(OFFSET('Hygiene Data'!$C$14,0,10*ROW('Hygiene Data'!C165))="","",OFFSET('Hygiene Data'!$C$14,0,10*ROW('Hygiene Data'!C165)))</f>
        <v/>
      </c>
      <c r="DR171" s="34" t="str">
        <f ca="1">+IF(OFFSET('Hygiene Data'!$D$12,0,10*ROW('Hygiene Data'!D165))="","",OFFSET('Hygiene Data'!$D$12,0,10*ROW('Hygiene Data'!D165)))</f>
        <v/>
      </c>
      <c r="DS171" s="34" t="str">
        <f ca="1">+IF(OFFSET('Hygiene Data'!$D$13,0,10*ROW('Hygiene Data'!D165))="","",OFFSET('Hygiene Data'!$D$13,0,10*ROW('Hygiene Data'!D165)))</f>
        <v/>
      </c>
      <c r="DT171" s="34" t="str">
        <f ca="1">+IF(OFFSET('Hygiene Data'!$D$14,0,10*ROW('Hygiene Data'!D165))="","",OFFSET('Hygiene Data'!$D$14,0,10*ROW('Hygiene Data'!D165)))</f>
        <v/>
      </c>
      <c r="DU171" s="34" t="str">
        <f ca="1">+IF(OFFSET('Hygiene Data'!$E$12,0,10*ROW('Hygiene Data'!E165))="","",OFFSET('Hygiene Data'!$E$12,0,10*ROW('Hygiene Data'!E165)))</f>
        <v/>
      </c>
      <c r="DV171" s="34" t="str">
        <f ca="1">+IF(OFFSET('Hygiene Data'!$E$13,0,10*ROW('Hygiene Data'!E165))="","",OFFSET('Hygiene Data'!$E$13,0,10*ROW('Hygiene Data'!E165)))</f>
        <v/>
      </c>
      <c r="DW171" s="34" t="str">
        <f ca="1">+IF(OFFSET('Hygiene Data'!$E$14,0,10*ROW('Hygiene Data'!E165))="","",OFFSET('Hygiene Data'!$E$14,0,10*ROW('Hygiene Data'!E165)))</f>
        <v/>
      </c>
      <c r="DX171" s="34" t="str">
        <f ca="1">+IF(OFFSET('Hygiene Data'!$F$12,0,10*ROW('Hygiene Data'!F165))="","",OFFSET('Hygiene Data'!$F$12,0,10*ROW('Hygiene Data'!F165)))</f>
        <v/>
      </c>
      <c r="DY171" s="34" t="str">
        <f ca="1">+IF(OFFSET('Hygiene Data'!$F$13,0,10*ROW('Hygiene Data'!F165))="","",OFFSET('Hygiene Data'!$F$13,0,10*ROW('Hygiene Data'!F165)))</f>
        <v/>
      </c>
      <c r="DZ171" s="34" t="str">
        <f ca="1">+IF(OFFSET('Hygiene Data'!$F$14,0,10*ROW('Hygiene Data'!F165))="","",OFFSET('Hygiene Data'!$F$14,0,10*ROW('Hygiene Data'!F165)))</f>
        <v/>
      </c>
      <c r="EA171" s="34" t="str">
        <f ca="1">+IF(OFFSET('Hygiene Data'!$G$12,0,10*ROW('Hygiene Data'!G165))="","",OFFSET('Hygiene Data'!$G$12,0,10*ROW('Hygiene Data'!G165)))</f>
        <v/>
      </c>
      <c r="EB171" s="34" t="str">
        <f ca="1">+IF(OFFSET('Hygiene Data'!$G$13,0,10*ROW('Hygiene Data'!G165))="","",OFFSET('Hygiene Data'!$G$13,0,10*ROW('Hygiene Data'!G165)))</f>
        <v/>
      </c>
      <c r="EC171" s="34" t="str">
        <f ca="1">+IF(OFFSET('Hygiene Data'!$G$14,0,10*ROW('Hygiene Data'!G165))="","",OFFSET('Hygiene Data'!$G$14,0,10*ROW('Hygiene Data'!G165)))</f>
        <v/>
      </c>
      <c r="ED171" s="34" t="str">
        <f ca="1">+IF(OFFSET('Hygiene Data'!$H$12,0,10*ROW('Hygiene Data'!H165))="","",OFFSET('Hygiene Data'!$H$12,0,10*ROW('Hygiene Data'!H165)))</f>
        <v/>
      </c>
      <c r="EE171" s="34" t="str">
        <f ca="1">+IF(OFFSET('Hygiene Data'!$H$13,0,10*ROW('Hygiene Data'!H165))="","",OFFSET('Hygiene Data'!$H$13,0,10*ROW('Hygiene Data'!H165)))</f>
        <v/>
      </c>
      <c r="EF171" s="34" t="str">
        <f ca="1">+IF(OFFSET('Hygiene Data'!$H$14,0,10*ROW('Hygiene Data'!H165))="","",OFFSET('Hygiene Data'!$H$14,0,10*ROW('Hygiene Data'!H165)))</f>
        <v/>
      </c>
    </row>
    <row r="172" spans="1:136" x14ac:dyDescent="0.25">
      <c r="A172" s="57" t="str">
        <f ca="1">+IF(OFFSET('Water Data'!$B$1,0,10*ROW('Water Data'!B169))="","",OFFSET('Water Data'!$B$1,0,10*ROW('Water Data'!B169)))</f>
        <v/>
      </c>
      <c r="B172" s="57" t="str">
        <f ca="1">+IF(OFFSET('Water Data'!$A$3,0,10*ROW('Water Data'!A169))="","",OFFSET('Water Data'!$A$3,0,10*ROW('Water Data'!A169)))</f>
        <v/>
      </c>
      <c r="C172" s="57" t="str">
        <f ca="1">+IF(OFFSET('Water Data'!$C$3,0,10*ROW('Water Data'!C169))="","",OFFSET('Water Data'!$C$3,0,10*ROW('Water Data'!C169)))</f>
        <v/>
      </c>
      <c r="D172" s="249" t="e">
        <f ca="1">+IF(AND(ISNUMBER(OFFSET('Water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9" t="e">
        <f ca="1">+IF(AND(ISNUMBER(OFFSET('Water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9" t="e">
        <f ca="1">+IF(AND(ISNUMBER(OFFSET('Water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9" t="e">
        <f ca="1">+IF(AND(ISNUMBER(OFFSET('Water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9" t="e">
        <f ca="1">+IF(AND(ISNUMBER(OFFSET('Water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9" t="e">
        <f ca="1">+IF(AND(ISNUMBER(OFFSET('Water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9" t="e">
        <f ca="1">+IF(AND(ISNUMBER(OFFSET('Water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9" t="e">
        <f ca="1">+IF(AND(ISNUMBER(OFFSET('Water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9" t="e">
        <f ca="1">+IF(AND(ISNUMBER(OFFSET('Water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9" t="e">
        <f ca="1">+IF(AND(ISNUMBER(OFFSET('Water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9" t="e">
        <f ca="1">+IF(AND(ISNUMBER(OFFSET('Water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9" t="e">
        <f ca="1">+IF(AND(ISNUMBER(OFFSET('Water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9" t="e">
        <f ca="1">+IF(AND(ISNUMBER(OFFSET('Water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9" t="e">
        <f ca="1">+IF(AND(ISNUMBER(OFFSET('Water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9" t="e">
        <f ca="1">+IF(AND(ISNUMBER(OFFSET('Water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9" t="e">
        <f ca="1">+IF(AND(ISNUMBER(OFFSET('Water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9" t="e">
        <f ca="1">+IF(AND(ISNUMBER(OFFSET('Water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9" t="e">
        <f ca="1">+IF(AND(ISNUMBER(OFFSET('Water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0" t="e">
        <f ca="1">+IF(AND(ISNUMBER(OFFSET('Sanitation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0" t="e">
        <f ca="1">+IF(AND(ISNUMBER(OFFSET('Sanitation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0" t="e">
        <f ca="1">+IF(AND(ISNUMBER(OFFSET('Sanitation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0" t="e">
        <f ca="1">+IF(AND(ISNUMBER(OFFSET('Sanitation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0" t="e">
        <f ca="1">+IF(AND(ISNUMBER(OFFSET('Sanitation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0" t="e">
        <f ca="1">+IF(AND(ISNUMBER(OFFSET('Sanitation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0" t="e">
        <f ca="1">+IF(AND(ISNUMBER(OFFSET('Sanitation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0" t="e">
        <f ca="1">+IF(AND(ISNUMBER(OFFSET('Sanitation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0" t="e">
        <f ca="1">+IF(AND(ISNUMBER(OFFSET('Sanitation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0" t="e">
        <f ca="1">+IF(AND(ISNUMBER(OFFSET('Sanitation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0" t="e">
        <f ca="1">+IF(AND(ISNUMBER(OFFSET('Sanitation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0" t="e">
        <f ca="1">+IF(AND(ISNUMBER(OFFSET('Sanitation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0" t="e">
        <f ca="1">+IF(AND(ISNUMBER(OFFSET('Sanitation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0" t="e">
        <f ca="1">+IF(AND(ISNUMBER(OFFSET('Sanitation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0" t="e">
        <f ca="1">+IF(AND(ISNUMBER(OFFSET('Sanitation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0" t="e">
        <f ca="1">+IF(AND(ISNUMBER(OFFSET('Sanitation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0" t="e">
        <f ca="1">+IF(AND(ISNUMBER(OFFSET('Sanitation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0" t="e">
        <f ca="1">+IF(AND(ISNUMBER(OFFSET('Sanitation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0" t="e">
        <f ca="1">+IF(AND(ISNUMBER(OFFSET('Sanitation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0" t="e">
        <f ca="1">+IF(AND(ISNUMBER(OFFSET('Sanitation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0" t="e">
        <f ca="1">+IF(AND(ISNUMBER(OFFSET('Sanitation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0" t="e">
        <f ca="1">+IF(AND(ISNUMBER(OFFSET('Sanitation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0" t="e">
        <f ca="1">+IF(AND(ISNUMBER(OFFSET('Sanitation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0" t="e">
        <f ca="1">+IF(AND(ISNUMBER(OFFSET('Sanitation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0" t="e">
        <f ca="1">+IF(AND(ISNUMBER(OFFSET('Sanitation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0" t="e">
        <f ca="1">+IF(AND(ISNUMBER(OFFSET('Sanitation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0" t="e">
        <f ca="1">+IF(AND(ISNUMBER(OFFSET('Sanitation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0" t="e">
        <f ca="1">+IF(AND(ISNUMBER(OFFSET('Sanitation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0" t="e">
        <f ca="1">+IF(AND(ISNUMBER(OFFSET('Sanitation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0" t="e">
        <f ca="1">+IF(AND(ISNUMBER(OFFSET('Sanitation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1" t="e">
        <f ca="1">+IF(AND(ISNUMBER(OFFSET('Hygiene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1" t="e">
        <f ca="1">+IF(AND(ISNUMBER(OFFSET('Hygiene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1" t="e">
        <f ca="1">+IF(AND(ISNUMBER(OFFSET('Hygiene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1" t="e">
        <f ca="1">+IF(AND(ISNUMBER(OFFSET('Hygiene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1" t="e">
        <f ca="1">+IF(AND(ISNUMBER(OFFSET('Hygiene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1" t="e">
        <f ca="1">+IF(AND(ISNUMBER(OFFSET('Hygiene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1" t="e">
        <f ca="1">+IF(AND(ISNUMBER(OFFSET('Hygiene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1" t="e">
        <f ca="1">+IF(AND(ISNUMBER(OFFSET('Hygiene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1" t="e">
        <f ca="1">+IF(AND(ISNUMBER(OFFSET('Hygiene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1" t="e">
        <f ca="1">+IF(AND(ISNUMBER(OFFSET('Hygiene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1" t="e">
        <f ca="1">+IF(AND(ISNUMBER(OFFSET('Hygiene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1" t="e">
        <f ca="1">+IF(AND(ISNUMBER(OFFSET('Hygiene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1" t="e">
        <f ca="1">+IF(AND(ISNUMBER(OFFSET('Hygiene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1" t="e">
        <f ca="1">+IF(AND(ISNUMBER(OFFSET('Hygiene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1" t="e">
        <f ca="1">+IF(AND(ISNUMBER(OFFSET('Hygiene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1" t="e">
        <f ca="1">+IF(AND(ISNUMBER(OFFSET('Hygiene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1" t="e">
        <f ca="1">+IF(AND(ISNUMBER(OFFSET('Hygiene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1" t="e">
        <f ca="1">+IF(AND(ISNUMBER(OFFSET('Hygiene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1">+IF(OFFSET('Water Data'!$C$28,0,10*ROW('Water Data'!C166))="","",OFFSET('Water Data'!$C$28,0,10*ROW('Water Data'!C166)))</f>
        <v/>
      </c>
      <c r="BT172" s="34" t="str">
        <f ca="1">+IF(OFFSET('Water Data'!$C$29,0,10*ROW('Water Data'!C166))="","",OFFSET('Water Data'!$C$29,0,10*ROW('Water Data'!C166)))</f>
        <v/>
      </c>
      <c r="BU172" s="34" t="str">
        <f ca="1">+IF(OFFSET('Water Data'!$C$30,0,10*ROW('Water Data'!C166))="","",OFFSET('Water Data'!$C$30,0,10*ROW('Water Data'!C166)))</f>
        <v/>
      </c>
      <c r="BV172" s="34" t="str">
        <f ca="1">+IF(OFFSET('Water Data'!$D$28,0,10*ROW('Water Data'!D166))="","",OFFSET('Water Data'!$D$28,0,10*ROW('Water Data'!D166)))</f>
        <v/>
      </c>
      <c r="BW172" s="34" t="str">
        <f ca="1">+IF(OFFSET('Water Data'!$D$29,0,10*ROW('Water Data'!D166))="","",OFFSET('Water Data'!$D$29,0,10*ROW('Water Data'!D166)))</f>
        <v/>
      </c>
      <c r="BX172" s="34" t="str">
        <f ca="1">+IF(OFFSET('Water Data'!$D$30,0,10*ROW('Water Data'!D166))="","",OFFSET('Water Data'!$D$30,0,10*ROW('Water Data'!D166)))</f>
        <v/>
      </c>
      <c r="BY172" s="34" t="str">
        <f ca="1">+IF(OFFSET('Water Data'!$E$28,0,10*ROW('Water Data'!E166))="","",OFFSET('Water Data'!$E$28,0,10*ROW('Water Data'!E166)))</f>
        <v/>
      </c>
      <c r="BZ172" s="34" t="str">
        <f ca="1">+IF(OFFSET('Water Data'!$E$29,0,10*ROW('Water Data'!E166))="","",OFFSET('Water Data'!$E$29,0,10*ROW('Water Data'!E166)))</f>
        <v/>
      </c>
      <c r="CA172" s="34" t="str">
        <f ca="1">+IF(OFFSET('Water Data'!$E$30,0,10*ROW('Water Data'!E166))="","",OFFSET('Water Data'!$E$30,0,10*ROW('Water Data'!E166)))</f>
        <v/>
      </c>
      <c r="CB172" s="34" t="str">
        <f ca="1">+IF(OFFSET('Water Data'!$F$28,0,10*ROW('Water Data'!F166))="","",OFFSET('Water Data'!$F$28,0,10*ROW('Water Data'!F166)))</f>
        <v/>
      </c>
      <c r="CC172" s="34" t="str">
        <f ca="1">+IF(OFFSET('Water Data'!$F$29,0,10*ROW('Water Data'!F166))="","",OFFSET('Water Data'!$F$29,0,10*ROW('Water Data'!F166)))</f>
        <v/>
      </c>
      <c r="CD172" s="34" t="str">
        <f ca="1">+IF(OFFSET('Water Data'!$F$30,0,10*ROW('Water Data'!F166))="","",OFFSET('Water Data'!$F$30,0,10*ROW('Water Data'!F166)))</f>
        <v/>
      </c>
      <c r="CE172" s="34" t="str">
        <f ca="1">+IF(OFFSET('Water Data'!$G$28,0,10*ROW('Water Data'!G166))="","",OFFSET('Water Data'!$G$28,0,10*ROW('Water Data'!G166)))</f>
        <v/>
      </c>
      <c r="CF172" s="34" t="str">
        <f ca="1">+IF(OFFSET('Water Data'!$G$29,0,10*ROW('Water Data'!G166))="","",OFFSET('Water Data'!$G$29,0,10*ROW('Water Data'!G166)))</f>
        <v/>
      </c>
      <c r="CG172" s="34" t="str">
        <f ca="1">+IF(OFFSET('Water Data'!$G$30,0,10*ROW('Water Data'!G166))="","",OFFSET('Water Data'!$G$30,0,10*ROW('Water Data'!G166)))</f>
        <v/>
      </c>
      <c r="CH172" s="34" t="str">
        <f ca="1">+IF(OFFSET('Water Data'!$H$28,0,10*ROW('Water Data'!H166))="","",OFFSET('Water Data'!$H$28,0,10*ROW('Water Data'!H166)))</f>
        <v/>
      </c>
      <c r="CI172" s="34" t="str">
        <f ca="1">+IF(OFFSET('Water Data'!$H$29,0,10*ROW('Water Data'!H166))="","",OFFSET('Water Data'!$H$29,0,10*ROW('Water Data'!H166)))</f>
        <v/>
      </c>
      <c r="CJ172" s="34" t="str">
        <f ca="1">+IF(OFFSET('Water Data'!$H$30,0,10*ROW('Water Data'!H166))="","",OFFSET('Water Data'!$H$30,0,10*ROW('Water Data'!H166)))</f>
        <v/>
      </c>
      <c r="CK172" s="34" t="str">
        <f ca="1">+IF(OFFSET('Sanitation Data'!$C$29,0,10*ROW('Sanitation Data'!C166))="","",OFFSET('Sanitation Data'!$C$29,0,10*ROW('Sanitation Data'!C166)))</f>
        <v/>
      </c>
      <c r="CL172" s="34" t="str">
        <f ca="1">+IF(OFFSET('Sanitation Data'!$C$30,0,10*ROW('Sanitation Data'!C166))="","",OFFSET('Sanitation Data'!$C$30,0,10*ROW('Sanitation Data'!C166)))</f>
        <v/>
      </c>
      <c r="CM172" s="34" t="str">
        <f ca="1">+IF(OFFSET('Sanitation Data'!$C$31,0,10*ROW('Sanitation Data'!C166))="","",OFFSET('Sanitation Data'!$C$31,0,10*ROW('Sanitation Data'!C166)))</f>
        <v/>
      </c>
      <c r="CN172" s="34" t="str">
        <f ca="1">+IF(OFFSET('Sanitation Data'!$C$32,0,10*ROW('Sanitation Data'!C166))="","",OFFSET('Sanitation Data'!$C$32,0,10*ROW('Sanitation Data'!C166)))</f>
        <v/>
      </c>
      <c r="CO172" s="34" t="str">
        <f ca="1">+IF(OFFSET('Sanitation Data'!$C$33,0,10*ROW('Sanitation Data'!C166))="","",OFFSET('Sanitation Data'!$C$33,0,10*ROW('Sanitation Data'!C166)))</f>
        <v/>
      </c>
      <c r="CP172" s="34" t="str">
        <f ca="1">+IF(OFFSET('Sanitation Data'!$D$29,0,10*ROW('Sanitation Data'!D166))="","",OFFSET('Sanitation Data'!$D$29,0,10*ROW('Sanitation Data'!D166)))</f>
        <v/>
      </c>
      <c r="CQ172" s="34" t="str">
        <f ca="1">+IF(OFFSET('Sanitation Data'!$D$30,0,10*ROW('Sanitation Data'!D166))="","",OFFSET('Sanitation Data'!$D$30,0,10*ROW('Sanitation Data'!D166)))</f>
        <v/>
      </c>
      <c r="CR172" s="34" t="str">
        <f ca="1">+IF(OFFSET('Sanitation Data'!$D$31,0,10*ROW('Sanitation Data'!D166))="","",OFFSET('Sanitation Data'!$D$31,0,10*ROW('Sanitation Data'!D166)))</f>
        <v/>
      </c>
      <c r="CS172" s="34" t="str">
        <f ca="1">+IF(OFFSET('Sanitation Data'!$D$32,0,10*ROW('Sanitation Data'!D166))="","",OFFSET('Sanitation Data'!$D$32,0,10*ROW('Sanitation Data'!D166)))</f>
        <v/>
      </c>
      <c r="CT172" s="34" t="str">
        <f ca="1">+IF(OFFSET('Sanitation Data'!$D$33,0,10*ROW('Sanitation Data'!D166))="","",OFFSET('Sanitation Data'!$D$33,0,10*ROW('Sanitation Data'!D166)))</f>
        <v/>
      </c>
      <c r="CU172" s="34" t="str">
        <f ca="1">+IF(OFFSET('Sanitation Data'!$E$29,0,10*ROW('Sanitation Data'!E166))="","",OFFSET('Sanitation Data'!$E$29,0,10*ROW('Sanitation Data'!E166)))</f>
        <v/>
      </c>
      <c r="CV172" s="34" t="str">
        <f ca="1">+IF(OFFSET('Sanitation Data'!$E$30,0,10*ROW('Sanitation Data'!E166))="","",OFFSET('Sanitation Data'!$E$30,0,10*ROW('Sanitation Data'!E166)))</f>
        <v/>
      </c>
      <c r="CW172" s="34" t="str">
        <f ca="1">+IF(OFFSET('Sanitation Data'!$E$31,0,10*ROW('Sanitation Data'!E166))="","",OFFSET('Sanitation Data'!$E$31,0,10*ROW('Sanitation Data'!E166)))</f>
        <v/>
      </c>
      <c r="CX172" s="34" t="str">
        <f ca="1">+IF(OFFSET('Sanitation Data'!$E$32,0,10*ROW('Sanitation Data'!E166))="","",OFFSET('Sanitation Data'!$E$32,0,10*ROW('Sanitation Data'!E166)))</f>
        <v/>
      </c>
      <c r="CY172" s="34" t="str">
        <f ca="1">+IF(OFFSET('Sanitation Data'!$E$33,0,10*ROW('Sanitation Data'!E166))="","",OFFSET('Sanitation Data'!$E$33,0,10*ROW('Sanitation Data'!E166)))</f>
        <v/>
      </c>
      <c r="CZ172" s="34" t="str">
        <f ca="1">+IF(OFFSET('Sanitation Data'!$F$29,0,10*ROW('Sanitation Data'!F166))="","",OFFSET('Sanitation Data'!$F$29,0,10*ROW('Sanitation Data'!F166)))</f>
        <v/>
      </c>
      <c r="DA172" s="34" t="str">
        <f ca="1">+IF(OFFSET('Sanitation Data'!$F$30,0,10*ROW('Sanitation Data'!F166))="","",OFFSET('Sanitation Data'!$F$30,0,10*ROW('Sanitation Data'!F166)))</f>
        <v/>
      </c>
      <c r="DB172" s="34" t="str">
        <f ca="1">+IF(OFFSET('Sanitation Data'!$F$31,0,10*ROW('Sanitation Data'!F166))="","",OFFSET('Sanitation Data'!$F$31,0,10*ROW('Sanitation Data'!F166)))</f>
        <v/>
      </c>
      <c r="DC172" s="34" t="str">
        <f ca="1">+IF(OFFSET('Sanitation Data'!$F$32,0,10*ROW('Sanitation Data'!F166))="","",OFFSET('Sanitation Data'!$F$32,0,10*ROW('Sanitation Data'!F166)))</f>
        <v/>
      </c>
      <c r="DD172" s="34" t="str">
        <f ca="1">+IF(OFFSET('Sanitation Data'!$F$33,0,10*ROW('Sanitation Data'!F166))="","",OFFSET('Sanitation Data'!$F$33,0,10*ROW('Sanitation Data'!F166)))</f>
        <v/>
      </c>
      <c r="DE172" s="34" t="str">
        <f ca="1">+IF(OFFSET('Sanitation Data'!$G$29,0,10*ROW('Sanitation Data'!G166))="","",OFFSET('Sanitation Data'!$G$29,0,10*ROW('Sanitation Data'!G166)))</f>
        <v/>
      </c>
      <c r="DF172" s="34" t="str">
        <f ca="1">+IF(OFFSET('Sanitation Data'!$G$30,0,10*ROW('Sanitation Data'!G166))="","",OFFSET('Sanitation Data'!$G$30,0,10*ROW('Sanitation Data'!G166)))</f>
        <v/>
      </c>
      <c r="DG172" s="34" t="str">
        <f ca="1">+IF(OFFSET('Sanitation Data'!$G$31,0,10*ROW('Sanitation Data'!G166))="","",OFFSET('Sanitation Data'!$G$31,0,10*ROW('Sanitation Data'!G166)))</f>
        <v/>
      </c>
      <c r="DH172" s="34" t="str">
        <f ca="1">+IF(OFFSET('Sanitation Data'!$G$32,0,10*ROW('Sanitation Data'!G166))="","",OFFSET('Sanitation Data'!$G$32,0,10*ROW('Sanitation Data'!G166)))</f>
        <v/>
      </c>
      <c r="DI172" s="34" t="str">
        <f ca="1">+IF(OFFSET('Sanitation Data'!$G$33,0,10*ROW('Sanitation Data'!G166))="","",OFFSET('Sanitation Data'!$G$33,0,10*ROW('Sanitation Data'!G166)))</f>
        <v/>
      </c>
      <c r="DJ172" s="34" t="str">
        <f ca="1">+IF(OFFSET('Sanitation Data'!$H$29,0,10*ROW('Sanitation Data'!H166))="","",OFFSET('Sanitation Data'!$H$29,0,10*ROW('Sanitation Data'!H166)))</f>
        <v/>
      </c>
      <c r="DK172" s="34" t="str">
        <f ca="1">+IF(OFFSET('Sanitation Data'!$H$30,0,10*ROW('Sanitation Data'!H166))="","",OFFSET('Sanitation Data'!$H$30,0,10*ROW('Sanitation Data'!H166)))</f>
        <v/>
      </c>
      <c r="DL172" s="34" t="str">
        <f ca="1">+IF(OFFSET('Sanitation Data'!$H$31,0,10*ROW('Sanitation Data'!H166))="","",OFFSET('Sanitation Data'!$H$31,0,10*ROW('Sanitation Data'!H166)))</f>
        <v/>
      </c>
      <c r="DM172" s="34" t="str">
        <f ca="1">+IF(OFFSET('Sanitation Data'!$H$32,0,10*ROW('Sanitation Data'!H166))="","",OFFSET('Sanitation Data'!$H$32,0,10*ROW('Sanitation Data'!H166)))</f>
        <v/>
      </c>
      <c r="DN172" s="34" t="str">
        <f ca="1">+IF(OFFSET('Sanitation Data'!$H$33,0,10*ROW('Sanitation Data'!H166))="","",OFFSET('Sanitation Data'!$H$33,0,10*ROW('Sanitation Data'!H166)))</f>
        <v/>
      </c>
      <c r="DO172" s="34" t="str">
        <f ca="1">+IF(OFFSET('Hygiene Data'!$C$12,0,10*ROW('Hygiene Data'!C166))="","",OFFSET('Hygiene Data'!$C$12,0,10*ROW('Hygiene Data'!C166)))</f>
        <v/>
      </c>
      <c r="DP172" s="34" t="str">
        <f ca="1">+IF(OFFSET('Hygiene Data'!$C$13,0,10*ROW('Hygiene Data'!C166))="","",OFFSET('Hygiene Data'!$C$13,0,10*ROW('Hygiene Data'!C166)))</f>
        <v/>
      </c>
      <c r="DQ172" s="34" t="str">
        <f ca="1">+IF(OFFSET('Hygiene Data'!$C$14,0,10*ROW('Hygiene Data'!C166))="","",OFFSET('Hygiene Data'!$C$14,0,10*ROW('Hygiene Data'!C166)))</f>
        <v/>
      </c>
      <c r="DR172" s="34" t="str">
        <f ca="1">+IF(OFFSET('Hygiene Data'!$D$12,0,10*ROW('Hygiene Data'!D166))="","",OFFSET('Hygiene Data'!$D$12,0,10*ROW('Hygiene Data'!D166)))</f>
        <v/>
      </c>
      <c r="DS172" s="34" t="str">
        <f ca="1">+IF(OFFSET('Hygiene Data'!$D$13,0,10*ROW('Hygiene Data'!D166))="","",OFFSET('Hygiene Data'!$D$13,0,10*ROW('Hygiene Data'!D166)))</f>
        <v/>
      </c>
      <c r="DT172" s="34" t="str">
        <f ca="1">+IF(OFFSET('Hygiene Data'!$D$14,0,10*ROW('Hygiene Data'!D166))="","",OFFSET('Hygiene Data'!$D$14,0,10*ROW('Hygiene Data'!D166)))</f>
        <v/>
      </c>
      <c r="DU172" s="34" t="str">
        <f ca="1">+IF(OFFSET('Hygiene Data'!$E$12,0,10*ROW('Hygiene Data'!E166))="","",OFFSET('Hygiene Data'!$E$12,0,10*ROW('Hygiene Data'!E166)))</f>
        <v/>
      </c>
      <c r="DV172" s="34" t="str">
        <f ca="1">+IF(OFFSET('Hygiene Data'!$E$13,0,10*ROW('Hygiene Data'!E166))="","",OFFSET('Hygiene Data'!$E$13,0,10*ROW('Hygiene Data'!E166)))</f>
        <v/>
      </c>
      <c r="DW172" s="34" t="str">
        <f ca="1">+IF(OFFSET('Hygiene Data'!$E$14,0,10*ROW('Hygiene Data'!E166))="","",OFFSET('Hygiene Data'!$E$14,0,10*ROW('Hygiene Data'!E166)))</f>
        <v/>
      </c>
      <c r="DX172" s="34" t="str">
        <f ca="1">+IF(OFFSET('Hygiene Data'!$F$12,0,10*ROW('Hygiene Data'!F166))="","",OFFSET('Hygiene Data'!$F$12,0,10*ROW('Hygiene Data'!F166)))</f>
        <v/>
      </c>
      <c r="DY172" s="34" t="str">
        <f ca="1">+IF(OFFSET('Hygiene Data'!$F$13,0,10*ROW('Hygiene Data'!F166))="","",OFFSET('Hygiene Data'!$F$13,0,10*ROW('Hygiene Data'!F166)))</f>
        <v/>
      </c>
      <c r="DZ172" s="34" t="str">
        <f ca="1">+IF(OFFSET('Hygiene Data'!$F$14,0,10*ROW('Hygiene Data'!F166))="","",OFFSET('Hygiene Data'!$F$14,0,10*ROW('Hygiene Data'!F166)))</f>
        <v/>
      </c>
      <c r="EA172" s="34" t="str">
        <f ca="1">+IF(OFFSET('Hygiene Data'!$G$12,0,10*ROW('Hygiene Data'!G166))="","",OFFSET('Hygiene Data'!$G$12,0,10*ROW('Hygiene Data'!G166)))</f>
        <v/>
      </c>
      <c r="EB172" s="34" t="str">
        <f ca="1">+IF(OFFSET('Hygiene Data'!$G$13,0,10*ROW('Hygiene Data'!G166))="","",OFFSET('Hygiene Data'!$G$13,0,10*ROW('Hygiene Data'!G166)))</f>
        <v/>
      </c>
      <c r="EC172" s="34" t="str">
        <f ca="1">+IF(OFFSET('Hygiene Data'!$G$14,0,10*ROW('Hygiene Data'!G166))="","",OFFSET('Hygiene Data'!$G$14,0,10*ROW('Hygiene Data'!G166)))</f>
        <v/>
      </c>
      <c r="ED172" s="34" t="str">
        <f ca="1">+IF(OFFSET('Hygiene Data'!$H$12,0,10*ROW('Hygiene Data'!H166))="","",OFFSET('Hygiene Data'!$H$12,0,10*ROW('Hygiene Data'!H166)))</f>
        <v/>
      </c>
      <c r="EE172" s="34" t="str">
        <f ca="1">+IF(OFFSET('Hygiene Data'!$H$13,0,10*ROW('Hygiene Data'!H166))="","",OFFSET('Hygiene Data'!$H$13,0,10*ROW('Hygiene Data'!H166)))</f>
        <v/>
      </c>
      <c r="EF172" s="34" t="str">
        <f ca="1">+IF(OFFSET('Hygiene Data'!$H$14,0,10*ROW('Hygiene Data'!H166))="","",OFFSET('Hygiene Data'!$H$14,0,10*ROW('Hygiene Data'!H166)))</f>
        <v/>
      </c>
    </row>
    <row r="173" spans="1:136" x14ac:dyDescent="0.25">
      <c r="A173" s="57" t="str">
        <f ca="1">+IF(OFFSET('Water Data'!$B$1,0,10*ROW('Water Data'!B170))="","",OFFSET('Water Data'!$B$1,0,10*ROW('Water Data'!B170)))</f>
        <v/>
      </c>
      <c r="B173" s="57" t="str">
        <f ca="1">+IF(OFFSET('Water Data'!$A$3,0,10*ROW('Water Data'!A170))="","",OFFSET('Water Data'!$A$3,0,10*ROW('Water Data'!A170)))</f>
        <v/>
      </c>
      <c r="C173" s="57" t="str">
        <f ca="1">+IF(OFFSET('Water Data'!$C$3,0,10*ROW('Water Data'!C170))="","",OFFSET('Water Data'!$C$3,0,10*ROW('Water Data'!C170)))</f>
        <v/>
      </c>
      <c r="D173" s="249" t="e">
        <f ca="1">+IF(AND(ISNUMBER(OFFSET('Water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9" t="e">
        <f ca="1">+IF(AND(ISNUMBER(OFFSET('Water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9" t="e">
        <f ca="1">+IF(AND(ISNUMBER(OFFSET('Water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9" t="e">
        <f ca="1">+IF(AND(ISNUMBER(OFFSET('Water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9" t="e">
        <f ca="1">+IF(AND(ISNUMBER(OFFSET('Water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9" t="e">
        <f ca="1">+IF(AND(ISNUMBER(OFFSET('Water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9" t="e">
        <f ca="1">+IF(AND(ISNUMBER(OFFSET('Water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9" t="e">
        <f ca="1">+IF(AND(ISNUMBER(OFFSET('Water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9" t="e">
        <f ca="1">+IF(AND(ISNUMBER(OFFSET('Water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9" t="e">
        <f ca="1">+IF(AND(ISNUMBER(OFFSET('Water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9" t="e">
        <f ca="1">+IF(AND(ISNUMBER(OFFSET('Water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9" t="e">
        <f ca="1">+IF(AND(ISNUMBER(OFFSET('Water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9" t="e">
        <f ca="1">+IF(AND(ISNUMBER(OFFSET('Water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9" t="e">
        <f ca="1">+IF(AND(ISNUMBER(OFFSET('Water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9" t="e">
        <f ca="1">+IF(AND(ISNUMBER(OFFSET('Water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9" t="e">
        <f ca="1">+IF(AND(ISNUMBER(OFFSET('Water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9" t="e">
        <f ca="1">+IF(AND(ISNUMBER(OFFSET('Water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9" t="e">
        <f ca="1">+IF(AND(ISNUMBER(OFFSET('Water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0" t="e">
        <f ca="1">+IF(AND(ISNUMBER(OFFSET('Sanitation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0" t="e">
        <f ca="1">+IF(AND(ISNUMBER(OFFSET('Sanitation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0" t="e">
        <f ca="1">+IF(AND(ISNUMBER(OFFSET('Sanitation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0" t="e">
        <f ca="1">+IF(AND(ISNUMBER(OFFSET('Sanitation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0" t="e">
        <f ca="1">+IF(AND(ISNUMBER(OFFSET('Sanitation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0" t="e">
        <f ca="1">+IF(AND(ISNUMBER(OFFSET('Sanitation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0" t="e">
        <f ca="1">+IF(AND(ISNUMBER(OFFSET('Sanitation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0" t="e">
        <f ca="1">+IF(AND(ISNUMBER(OFFSET('Sanitation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0" t="e">
        <f ca="1">+IF(AND(ISNUMBER(OFFSET('Sanitation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0" t="e">
        <f ca="1">+IF(AND(ISNUMBER(OFFSET('Sanitation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0" t="e">
        <f ca="1">+IF(AND(ISNUMBER(OFFSET('Sanitation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0" t="e">
        <f ca="1">+IF(AND(ISNUMBER(OFFSET('Sanitation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0" t="e">
        <f ca="1">+IF(AND(ISNUMBER(OFFSET('Sanitation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0" t="e">
        <f ca="1">+IF(AND(ISNUMBER(OFFSET('Sanitation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0" t="e">
        <f ca="1">+IF(AND(ISNUMBER(OFFSET('Sanitation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0" t="e">
        <f ca="1">+IF(AND(ISNUMBER(OFFSET('Sanitation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0" t="e">
        <f ca="1">+IF(AND(ISNUMBER(OFFSET('Sanitation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0" t="e">
        <f ca="1">+IF(AND(ISNUMBER(OFFSET('Sanitation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0" t="e">
        <f ca="1">+IF(AND(ISNUMBER(OFFSET('Sanitation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0" t="e">
        <f ca="1">+IF(AND(ISNUMBER(OFFSET('Sanitation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0" t="e">
        <f ca="1">+IF(AND(ISNUMBER(OFFSET('Sanitation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0" t="e">
        <f ca="1">+IF(AND(ISNUMBER(OFFSET('Sanitation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0" t="e">
        <f ca="1">+IF(AND(ISNUMBER(OFFSET('Sanitation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0" t="e">
        <f ca="1">+IF(AND(ISNUMBER(OFFSET('Sanitation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0" t="e">
        <f ca="1">+IF(AND(ISNUMBER(OFFSET('Sanitation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0" t="e">
        <f ca="1">+IF(AND(ISNUMBER(OFFSET('Sanitation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0" t="e">
        <f ca="1">+IF(AND(ISNUMBER(OFFSET('Sanitation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0" t="e">
        <f ca="1">+IF(AND(ISNUMBER(OFFSET('Sanitation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0" t="e">
        <f ca="1">+IF(AND(ISNUMBER(OFFSET('Sanitation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0" t="e">
        <f ca="1">+IF(AND(ISNUMBER(OFFSET('Sanitation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1" t="e">
        <f ca="1">+IF(AND(ISNUMBER(OFFSET('Hygiene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1" t="e">
        <f ca="1">+IF(AND(ISNUMBER(OFFSET('Hygiene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1" t="e">
        <f ca="1">+IF(AND(ISNUMBER(OFFSET('Hygiene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1" t="e">
        <f ca="1">+IF(AND(ISNUMBER(OFFSET('Hygiene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1" t="e">
        <f ca="1">+IF(AND(ISNUMBER(OFFSET('Hygiene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1" t="e">
        <f ca="1">+IF(AND(ISNUMBER(OFFSET('Hygiene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1" t="e">
        <f ca="1">+IF(AND(ISNUMBER(OFFSET('Hygiene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1" t="e">
        <f ca="1">+IF(AND(ISNUMBER(OFFSET('Hygiene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1" t="e">
        <f ca="1">+IF(AND(ISNUMBER(OFFSET('Hygiene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1" t="e">
        <f ca="1">+IF(AND(ISNUMBER(OFFSET('Hygiene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1" t="e">
        <f ca="1">+IF(AND(ISNUMBER(OFFSET('Hygiene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1" t="e">
        <f ca="1">+IF(AND(ISNUMBER(OFFSET('Hygiene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1" t="e">
        <f ca="1">+IF(AND(ISNUMBER(OFFSET('Hygiene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1" t="e">
        <f ca="1">+IF(AND(ISNUMBER(OFFSET('Hygiene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1" t="e">
        <f ca="1">+IF(AND(ISNUMBER(OFFSET('Hygiene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1" t="e">
        <f ca="1">+IF(AND(ISNUMBER(OFFSET('Hygiene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1" t="e">
        <f ca="1">+IF(AND(ISNUMBER(OFFSET('Hygiene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1" t="e">
        <f ca="1">+IF(AND(ISNUMBER(OFFSET('Hygiene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1">+IF(OFFSET('Water Data'!$C$28,0,10*ROW('Water Data'!C167))="","",OFFSET('Water Data'!$C$28,0,10*ROW('Water Data'!C167)))</f>
        <v/>
      </c>
      <c r="BT173" s="34" t="str">
        <f ca="1">+IF(OFFSET('Water Data'!$C$29,0,10*ROW('Water Data'!C167))="","",OFFSET('Water Data'!$C$29,0,10*ROW('Water Data'!C167)))</f>
        <v/>
      </c>
      <c r="BU173" s="34" t="str">
        <f ca="1">+IF(OFFSET('Water Data'!$C$30,0,10*ROW('Water Data'!C167))="","",OFFSET('Water Data'!$C$30,0,10*ROW('Water Data'!C167)))</f>
        <v/>
      </c>
      <c r="BV173" s="34" t="str">
        <f ca="1">+IF(OFFSET('Water Data'!$D$28,0,10*ROW('Water Data'!D167))="","",OFFSET('Water Data'!$D$28,0,10*ROW('Water Data'!D167)))</f>
        <v/>
      </c>
      <c r="BW173" s="34" t="str">
        <f ca="1">+IF(OFFSET('Water Data'!$D$29,0,10*ROW('Water Data'!D167))="","",OFFSET('Water Data'!$D$29,0,10*ROW('Water Data'!D167)))</f>
        <v/>
      </c>
      <c r="BX173" s="34" t="str">
        <f ca="1">+IF(OFFSET('Water Data'!$D$30,0,10*ROW('Water Data'!D167))="","",OFFSET('Water Data'!$D$30,0,10*ROW('Water Data'!D167)))</f>
        <v/>
      </c>
      <c r="BY173" s="34" t="str">
        <f ca="1">+IF(OFFSET('Water Data'!$E$28,0,10*ROW('Water Data'!E167))="","",OFFSET('Water Data'!$E$28,0,10*ROW('Water Data'!E167)))</f>
        <v/>
      </c>
      <c r="BZ173" s="34" t="str">
        <f ca="1">+IF(OFFSET('Water Data'!$E$29,0,10*ROW('Water Data'!E167))="","",OFFSET('Water Data'!$E$29,0,10*ROW('Water Data'!E167)))</f>
        <v/>
      </c>
      <c r="CA173" s="34" t="str">
        <f ca="1">+IF(OFFSET('Water Data'!$E$30,0,10*ROW('Water Data'!E167))="","",OFFSET('Water Data'!$E$30,0,10*ROW('Water Data'!E167)))</f>
        <v/>
      </c>
      <c r="CB173" s="34" t="str">
        <f ca="1">+IF(OFFSET('Water Data'!$F$28,0,10*ROW('Water Data'!F167))="","",OFFSET('Water Data'!$F$28,0,10*ROW('Water Data'!F167)))</f>
        <v/>
      </c>
      <c r="CC173" s="34" t="str">
        <f ca="1">+IF(OFFSET('Water Data'!$F$29,0,10*ROW('Water Data'!F167))="","",OFFSET('Water Data'!$F$29,0,10*ROW('Water Data'!F167)))</f>
        <v/>
      </c>
      <c r="CD173" s="34" t="str">
        <f ca="1">+IF(OFFSET('Water Data'!$F$30,0,10*ROW('Water Data'!F167))="","",OFFSET('Water Data'!$F$30,0,10*ROW('Water Data'!F167)))</f>
        <v/>
      </c>
      <c r="CE173" s="34" t="str">
        <f ca="1">+IF(OFFSET('Water Data'!$G$28,0,10*ROW('Water Data'!G167))="","",OFFSET('Water Data'!$G$28,0,10*ROW('Water Data'!G167)))</f>
        <v/>
      </c>
      <c r="CF173" s="34" t="str">
        <f ca="1">+IF(OFFSET('Water Data'!$G$29,0,10*ROW('Water Data'!G167))="","",OFFSET('Water Data'!$G$29,0,10*ROW('Water Data'!G167)))</f>
        <v/>
      </c>
      <c r="CG173" s="34" t="str">
        <f ca="1">+IF(OFFSET('Water Data'!$G$30,0,10*ROW('Water Data'!G167))="","",OFFSET('Water Data'!$G$30,0,10*ROW('Water Data'!G167)))</f>
        <v/>
      </c>
      <c r="CH173" s="34" t="str">
        <f ca="1">+IF(OFFSET('Water Data'!$H$28,0,10*ROW('Water Data'!H167))="","",OFFSET('Water Data'!$H$28,0,10*ROW('Water Data'!H167)))</f>
        <v/>
      </c>
      <c r="CI173" s="34" t="str">
        <f ca="1">+IF(OFFSET('Water Data'!$H$29,0,10*ROW('Water Data'!H167))="","",OFFSET('Water Data'!$H$29,0,10*ROW('Water Data'!H167)))</f>
        <v/>
      </c>
      <c r="CJ173" s="34" t="str">
        <f ca="1">+IF(OFFSET('Water Data'!$H$30,0,10*ROW('Water Data'!H167))="","",OFFSET('Water Data'!$H$30,0,10*ROW('Water Data'!H167)))</f>
        <v/>
      </c>
      <c r="CK173" s="34" t="str">
        <f ca="1">+IF(OFFSET('Sanitation Data'!$C$29,0,10*ROW('Sanitation Data'!C167))="","",OFFSET('Sanitation Data'!$C$29,0,10*ROW('Sanitation Data'!C167)))</f>
        <v/>
      </c>
      <c r="CL173" s="34" t="str">
        <f ca="1">+IF(OFFSET('Sanitation Data'!$C$30,0,10*ROW('Sanitation Data'!C167))="","",OFFSET('Sanitation Data'!$C$30,0,10*ROW('Sanitation Data'!C167)))</f>
        <v/>
      </c>
      <c r="CM173" s="34" t="str">
        <f ca="1">+IF(OFFSET('Sanitation Data'!$C$31,0,10*ROW('Sanitation Data'!C167))="","",OFFSET('Sanitation Data'!$C$31,0,10*ROW('Sanitation Data'!C167)))</f>
        <v/>
      </c>
      <c r="CN173" s="34" t="str">
        <f ca="1">+IF(OFFSET('Sanitation Data'!$C$32,0,10*ROW('Sanitation Data'!C167))="","",OFFSET('Sanitation Data'!$C$32,0,10*ROW('Sanitation Data'!C167)))</f>
        <v/>
      </c>
      <c r="CO173" s="34" t="str">
        <f ca="1">+IF(OFFSET('Sanitation Data'!$C$33,0,10*ROW('Sanitation Data'!C167))="","",OFFSET('Sanitation Data'!$C$33,0,10*ROW('Sanitation Data'!C167)))</f>
        <v/>
      </c>
      <c r="CP173" s="34" t="str">
        <f ca="1">+IF(OFFSET('Sanitation Data'!$D$29,0,10*ROW('Sanitation Data'!D167))="","",OFFSET('Sanitation Data'!$D$29,0,10*ROW('Sanitation Data'!D167)))</f>
        <v/>
      </c>
      <c r="CQ173" s="34" t="str">
        <f ca="1">+IF(OFFSET('Sanitation Data'!$D$30,0,10*ROW('Sanitation Data'!D167))="","",OFFSET('Sanitation Data'!$D$30,0,10*ROW('Sanitation Data'!D167)))</f>
        <v/>
      </c>
      <c r="CR173" s="34" t="str">
        <f ca="1">+IF(OFFSET('Sanitation Data'!$D$31,0,10*ROW('Sanitation Data'!D167))="","",OFFSET('Sanitation Data'!$D$31,0,10*ROW('Sanitation Data'!D167)))</f>
        <v/>
      </c>
      <c r="CS173" s="34" t="str">
        <f ca="1">+IF(OFFSET('Sanitation Data'!$D$32,0,10*ROW('Sanitation Data'!D167))="","",OFFSET('Sanitation Data'!$D$32,0,10*ROW('Sanitation Data'!D167)))</f>
        <v/>
      </c>
      <c r="CT173" s="34" t="str">
        <f ca="1">+IF(OFFSET('Sanitation Data'!$D$33,0,10*ROW('Sanitation Data'!D167))="","",OFFSET('Sanitation Data'!$D$33,0,10*ROW('Sanitation Data'!D167)))</f>
        <v/>
      </c>
      <c r="CU173" s="34" t="str">
        <f ca="1">+IF(OFFSET('Sanitation Data'!$E$29,0,10*ROW('Sanitation Data'!E167))="","",OFFSET('Sanitation Data'!$E$29,0,10*ROW('Sanitation Data'!E167)))</f>
        <v/>
      </c>
      <c r="CV173" s="34" t="str">
        <f ca="1">+IF(OFFSET('Sanitation Data'!$E$30,0,10*ROW('Sanitation Data'!E167))="","",OFFSET('Sanitation Data'!$E$30,0,10*ROW('Sanitation Data'!E167)))</f>
        <v/>
      </c>
      <c r="CW173" s="34" t="str">
        <f ca="1">+IF(OFFSET('Sanitation Data'!$E$31,0,10*ROW('Sanitation Data'!E167))="","",OFFSET('Sanitation Data'!$E$31,0,10*ROW('Sanitation Data'!E167)))</f>
        <v/>
      </c>
      <c r="CX173" s="34" t="str">
        <f ca="1">+IF(OFFSET('Sanitation Data'!$E$32,0,10*ROW('Sanitation Data'!E167))="","",OFFSET('Sanitation Data'!$E$32,0,10*ROW('Sanitation Data'!E167)))</f>
        <v/>
      </c>
      <c r="CY173" s="34" t="str">
        <f ca="1">+IF(OFFSET('Sanitation Data'!$E$33,0,10*ROW('Sanitation Data'!E167))="","",OFFSET('Sanitation Data'!$E$33,0,10*ROW('Sanitation Data'!E167)))</f>
        <v/>
      </c>
      <c r="CZ173" s="34" t="str">
        <f ca="1">+IF(OFFSET('Sanitation Data'!$F$29,0,10*ROW('Sanitation Data'!F167))="","",OFFSET('Sanitation Data'!$F$29,0,10*ROW('Sanitation Data'!F167)))</f>
        <v/>
      </c>
      <c r="DA173" s="34" t="str">
        <f ca="1">+IF(OFFSET('Sanitation Data'!$F$30,0,10*ROW('Sanitation Data'!F167))="","",OFFSET('Sanitation Data'!$F$30,0,10*ROW('Sanitation Data'!F167)))</f>
        <v/>
      </c>
      <c r="DB173" s="34" t="str">
        <f ca="1">+IF(OFFSET('Sanitation Data'!$F$31,0,10*ROW('Sanitation Data'!F167))="","",OFFSET('Sanitation Data'!$F$31,0,10*ROW('Sanitation Data'!F167)))</f>
        <v/>
      </c>
      <c r="DC173" s="34" t="str">
        <f ca="1">+IF(OFFSET('Sanitation Data'!$F$32,0,10*ROW('Sanitation Data'!F167))="","",OFFSET('Sanitation Data'!$F$32,0,10*ROW('Sanitation Data'!F167)))</f>
        <v/>
      </c>
      <c r="DD173" s="34" t="str">
        <f ca="1">+IF(OFFSET('Sanitation Data'!$F$33,0,10*ROW('Sanitation Data'!F167))="","",OFFSET('Sanitation Data'!$F$33,0,10*ROW('Sanitation Data'!F167)))</f>
        <v/>
      </c>
      <c r="DE173" s="34" t="str">
        <f ca="1">+IF(OFFSET('Sanitation Data'!$G$29,0,10*ROW('Sanitation Data'!G167))="","",OFFSET('Sanitation Data'!$G$29,0,10*ROW('Sanitation Data'!G167)))</f>
        <v/>
      </c>
      <c r="DF173" s="34" t="str">
        <f ca="1">+IF(OFFSET('Sanitation Data'!$G$30,0,10*ROW('Sanitation Data'!G167))="","",OFFSET('Sanitation Data'!$G$30,0,10*ROW('Sanitation Data'!G167)))</f>
        <v/>
      </c>
      <c r="DG173" s="34" t="str">
        <f ca="1">+IF(OFFSET('Sanitation Data'!$G$31,0,10*ROW('Sanitation Data'!G167))="","",OFFSET('Sanitation Data'!$G$31,0,10*ROW('Sanitation Data'!G167)))</f>
        <v/>
      </c>
      <c r="DH173" s="34" t="str">
        <f ca="1">+IF(OFFSET('Sanitation Data'!$G$32,0,10*ROW('Sanitation Data'!G167))="","",OFFSET('Sanitation Data'!$G$32,0,10*ROW('Sanitation Data'!G167)))</f>
        <v/>
      </c>
      <c r="DI173" s="34" t="str">
        <f ca="1">+IF(OFFSET('Sanitation Data'!$G$33,0,10*ROW('Sanitation Data'!G167))="","",OFFSET('Sanitation Data'!$G$33,0,10*ROW('Sanitation Data'!G167)))</f>
        <v/>
      </c>
      <c r="DJ173" s="34" t="str">
        <f ca="1">+IF(OFFSET('Sanitation Data'!$H$29,0,10*ROW('Sanitation Data'!H167))="","",OFFSET('Sanitation Data'!$H$29,0,10*ROW('Sanitation Data'!H167)))</f>
        <v/>
      </c>
      <c r="DK173" s="34" t="str">
        <f ca="1">+IF(OFFSET('Sanitation Data'!$H$30,0,10*ROW('Sanitation Data'!H167))="","",OFFSET('Sanitation Data'!$H$30,0,10*ROW('Sanitation Data'!H167)))</f>
        <v/>
      </c>
      <c r="DL173" s="34" t="str">
        <f ca="1">+IF(OFFSET('Sanitation Data'!$H$31,0,10*ROW('Sanitation Data'!H167))="","",OFFSET('Sanitation Data'!$H$31,0,10*ROW('Sanitation Data'!H167)))</f>
        <v/>
      </c>
      <c r="DM173" s="34" t="str">
        <f ca="1">+IF(OFFSET('Sanitation Data'!$H$32,0,10*ROW('Sanitation Data'!H167))="","",OFFSET('Sanitation Data'!$H$32,0,10*ROW('Sanitation Data'!H167)))</f>
        <v/>
      </c>
      <c r="DN173" s="34" t="str">
        <f ca="1">+IF(OFFSET('Sanitation Data'!$H$33,0,10*ROW('Sanitation Data'!H167))="","",OFFSET('Sanitation Data'!$H$33,0,10*ROW('Sanitation Data'!H167)))</f>
        <v/>
      </c>
      <c r="DO173" s="34" t="str">
        <f ca="1">+IF(OFFSET('Hygiene Data'!$C$12,0,10*ROW('Hygiene Data'!C167))="","",OFFSET('Hygiene Data'!$C$12,0,10*ROW('Hygiene Data'!C167)))</f>
        <v/>
      </c>
      <c r="DP173" s="34" t="str">
        <f ca="1">+IF(OFFSET('Hygiene Data'!$C$13,0,10*ROW('Hygiene Data'!C167))="","",OFFSET('Hygiene Data'!$C$13,0,10*ROW('Hygiene Data'!C167)))</f>
        <v/>
      </c>
      <c r="DQ173" s="34" t="str">
        <f ca="1">+IF(OFFSET('Hygiene Data'!$C$14,0,10*ROW('Hygiene Data'!C167))="","",OFFSET('Hygiene Data'!$C$14,0,10*ROW('Hygiene Data'!C167)))</f>
        <v/>
      </c>
      <c r="DR173" s="34" t="str">
        <f ca="1">+IF(OFFSET('Hygiene Data'!$D$12,0,10*ROW('Hygiene Data'!D167))="","",OFFSET('Hygiene Data'!$D$12,0,10*ROW('Hygiene Data'!D167)))</f>
        <v/>
      </c>
      <c r="DS173" s="34" t="str">
        <f ca="1">+IF(OFFSET('Hygiene Data'!$D$13,0,10*ROW('Hygiene Data'!D167))="","",OFFSET('Hygiene Data'!$D$13,0,10*ROW('Hygiene Data'!D167)))</f>
        <v/>
      </c>
      <c r="DT173" s="34" t="str">
        <f ca="1">+IF(OFFSET('Hygiene Data'!$D$14,0,10*ROW('Hygiene Data'!D167))="","",OFFSET('Hygiene Data'!$D$14,0,10*ROW('Hygiene Data'!D167)))</f>
        <v/>
      </c>
      <c r="DU173" s="34" t="str">
        <f ca="1">+IF(OFFSET('Hygiene Data'!$E$12,0,10*ROW('Hygiene Data'!E167))="","",OFFSET('Hygiene Data'!$E$12,0,10*ROW('Hygiene Data'!E167)))</f>
        <v/>
      </c>
      <c r="DV173" s="34" t="str">
        <f ca="1">+IF(OFFSET('Hygiene Data'!$E$13,0,10*ROW('Hygiene Data'!E167))="","",OFFSET('Hygiene Data'!$E$13,0,10*ROW('Hygiene Data'!E167)))</f>
        <v/>
      </c>
      <c r="DW173" s="34" t="str">
        <f ca="1">+IF(OFFSET('Hygiene Data'!$E$14,0,10*ROW('Hygiene Data'!E167))="","",OFFSET('Hygiene Data'!$E$14,0,10*ROW('Hygiene Data'!E167)))</f>
        <v/>
      </c>
      <c r="DX173" s="34" t="str">
        <f ca="1">+IF(OFFSET('Hygiene Data'!$F$12,0,10*ROW('Hygiene Data'!F167))="","",OFFSET('Hygiene Data'!$F$12,0,10*ROW('Hygiene Data'!F167)))</f>
        <v/>
      </c>
      <c r="DY173" s="34" t="str">
        <f ca="1">+IF(OFFSET('Hygiene Data'!$F$13,0,10*ROW('Hygiene Data'!F167))="","",OFFSET('Hygiene Data'!$F$13,0,10*ROW('Hygiene Data'!F167)))</f>
        <v/>
      </c>
      <c r="DZ173" s="34" t="str">
        <f ca="1">+IF(OFFSET('Hygiene Data'!$F$14,0,10*ROW('Hygiene Data'!F167))="","",OFFSET('Hygiene Data'!$F$14,0,10*ROW('Hygiene Data'!F167)))</f>
        <v/>
      </c>
      <c r="EA173" s="34" t="str">
        <f ca="1">+IF(OFFSET('Hygiene Data'!$G$12,0,10*ROW('Hygiene Data'!G167))="","",OFFSET('Hygiene Data'!$G$12,0,10*ROW('Hygiene Data'!G167)))</f>
        <v/>
      </c>
      <c r="EB173" s="34" t="str">
        <f ca="1">+IF(OFFSET('Hygiene Data'!$G$13,0,10*ROW('Hygiene Data'!G167))="","",OFFSET('Hygiene Data'!$G$13,0,10*ROW('Hygiene Data'!G167)))</f>
        <v/>
      </c>
      <c r="EC173" s="34" t="str">
        <f ca="1">+IF(OFFSET('Hygiene Data'!$G$14,0,10*ROW('Hygiene Data'!G167))="","",OFFSET('Hygiene Data'!$G$14,0,10*ROW('Hygiene Data'!G167)))</f>
        <v/>
      </c>
      <c r="ED173" s="34" t="str">
        <f ca="1">+IF(OFFSET('Hygiene Data'!$H$12,0,10*ROW('Hygiene Data'!H167))="","",OFFSET('Hygiene Data'!$H$12,0,10*ROW('Hygiene Data'!H167)))</f>
        <v/>
      </c>
      <c r="EE173" s="34" t="str">
        <f ca="1">+IF(OFFSET('Hygiene Data'!$H$13,0,10*ROW('Hygiene Data'!H167))="","",OFFSET('Hygiene Data'!$H$13,0,10*ROW('Hygiene Data'!H167)))</f>
        <v/>
      </c>
      <c r="EF173" s="34" t="str">
        <f ca="1">+IF(OFFSET('Hygiene Data'!$H$14,0,10*ROW('Hygiene Data'!H167))="","",OFFSET('Hygiene Data'!$H$14,0,10*ROW('Hygiene Data'!H167)))</f>
        <v/>
      </c>
    </row>
    <row r="174" spans="1:136" x14ac:dyDescent="0.25">
      <c r="A174" s="57" t="str">
        <f ca="1">+IF(OFFSET('Water Data'!$B$1,0,10*ROW('Water Data'!B171))="","",OFFSET('Water Data'!$B$1,0,10*ROW('Water Data'!B171)))</f>
        <v/>
      </c>
      <c r="B174" s="57" t="str">
        <f ca="1">+IF(OFFSET('Water Data'!$A$3,0,10*ROW('Water Data'!A171))="","",OFFSET('Water Data'!$A$3,0,10*ROW('Water Data'!A171)))</f>
        <v/>
      </c>
      <c r="C174" s="57" t="str">
        <f ca="1">+IF(OFFSET('Water Data'!$C$3,0,10*ROW('Water Data'!C171))="","",OFFSET('Water Data'!$C$3,0,10*ROW('Water Data'!C171)))</f>
        <v/>
      </c>
      <c r="D174" s="249" t="e">
        <f ca="1">+IF(AND(ISNUMBER(OFFSET('Water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9" t="e">
        <f ca="1">+IF(AND(ISNUMBER(OFFSET('Water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9" t="e">
        <f ca="1">+IF(AND(ISNUMBER(OFFSET('Water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9" t="e">
        <f ca="1">+IF(AND(ISNUMBER(OFFSET('Water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9" t="e">
        <f ca="1">+IF(AND(ISNUMBER(OFFSET('Water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9" t="e">
        <f ca="1">+IF(AND(ISNUMBER(OFFSET('Water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9" t="e">
        <f ca="1">+IF(AND(ISNUMBER(OFFSET('Water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9" t="e">
        <f ca="1">+IF(AND(ISNUMBER(OFFSET('Water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9" t="e">
        <f ca="1">+IF(AND(ISNUMBER(OFFSET('Water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9" t="e">
        <f ca="1">+IF(AND(ISNUMBER(OFFSET('Water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9" t="e">
        <f ca="1">+IF(AND(ISNUMBER(OFFSET('Water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9" t="e">
        <f ca="1">+IF(AND(ISNUMBER(OFFSET('Water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9" t="e">
        <f ca="1">+IF(AND(ISNUMBER(OFFSET('Water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9" t="e">
        <f ca="1">+IF(AND(ISNUMBER(OFFSET('Water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9" t="e">
        <f ca="1">+IF(AND(ISNUMBER(OFFSET('Water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9" t="e">
        <f ca="1">+IF(AND(ISNUMBER(OFFSET('Water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9" t="e">
        <f ca="1">+IF(AND(ISNUMBER(OFFSET('Water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9" t="e">
        <f ca="1">+IF(AND(ISNUMBER(OFFSET('Water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0" t="e">
        <f ca="1">+IF(AND(ISNUMBER(OFFSET('Sanitation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0" t="e">
        <f ca="1">+IF(AND(ISNUMBER(OFFSET('Sanitation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0" t="e">
        <f ca="1">+IF(AND(ISNUMBER(OFFSET('Sanitation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0" t="e">
        <f ca="1">+IF(AND(ISNUMBER(OFFSET('Sanitation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0" t="e">
        <f ca="1">+IF(AND(ISNUMBER(OFFSET('Sanitation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0" t="e">
        <f ca="1">+IF(AND(ISNUMBER(OFFSET('Sanitation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0" t="e">
        <f ca="1">+IF(AND(ISNUMBER(OFFSET('Sanitation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0" t="e">
        <f ca="1">+IF(AND(ISNUMBER(OFFSET('Sanitation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0" t="e">
        <f ca="1">+IF(AND(ISNUMBER(OFFSET('Sanitation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0" t="e">
        <f ca="1">+IF(AND(ISNUMBER(OFFSET('Sanitation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0" t="e">
        <f ca="1">+IF(AND(ISNUMBER(OFFSET('Sanitation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0" t="e">
        <f ca="1">+IF(AND(ISNUMBER(OFFSET('Sanitation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0" t="e">
        <f ca="1">+IF(AND(ISNUMBER(OFFSET('Sanitation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0" t="e">
        <f ca="1">+IF(AND(ISNUMBER(OFFSET('Sanitation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0" t="e">
        <f ca="1">+IF(AND(ISNUMBER(OFFSET('Sanitation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0" t="e">
        <f ca="1">+IF(AND(ISNUMBER(OFFSET('Sanitation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0" t="e">
        <f ca="1">+IF(AND(ISNUMBER(OFFSET('Sanitation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0" t="e">
        <f ca="1">+IF(AND(ISNUMBER(OFFSET('Sanitation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0" t="e">
        <f ca="1">+IF(AND(ISNUMBER(OFFSET('Sanitation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0" t="e">
        <f ca="1">+IF(AND(ISNUMBER(OFFSET('Sanitation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0" t="e">
        <f ca="1">+IF(AND(ISNUMBER(OFFSET('Sanitation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0" t="e">
        <f ca="1">+IF(AND(ISNUMBER(OFFSET('Sanitation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0" t="e">
        <f ca="1">+IF(AND(ISNUMBER(OFFSET('Sanitation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0" t="e">
        <f ca="1">+IF(AND(ISNUMBER(OFFSET('Sanitation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0" t="e">
        <f ca="1">+IF(AND(ISNUMBER(OFFSET('Sanitation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0" t="e">
        <f ca="1">+IF(AND(ISNUMBER(OFFSET('Sanitation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0" t="e">
        <f ca="1">+IF(AND(ISNUMBER(OFFSET('Sanitation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0" t="e">
        <f ca="1">+IF(AND(ISNUMBER(OFFSET('Sanitation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0" t="e">
        <f ca="1">+IF(AND(ISNUMBER(OFFSET('Sanitation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0" t="e">
        <f ca="1">+IF(AND(ISNUMBER(OFFSET('Sanitation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1" t="e">
        <f ca="1">+IF(AND(ISNUMBER(OFFSET('Hygiene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1" t="e">
        <f ca="1">+IF(AND(ISNUMBER(OFFSET('Hygiene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1" t="e">
        <f ca="1">+IF(AND(ISNUMBER(OFFSET('Hygiene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1" t="e">
        <f ca="1">+IF(AND(ISNUMBER(OFFSET('Hygiene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1" t="e">
        <f ca="1">+IF(AND(ISNUMBER(OFFSET('Hygiene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1" t="e">
        <f ca="1">+IF(AND(ISNUMBER(OFFSET('Hygiene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1" t="e">
        <f ca="1">+IF(AND(ISNUMBER(OFFSET('Hygiene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1" t="e">
        <f ca="1">+IF(AND(ISNUMBER(OFFSET('Hygiene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1" t="e">
        <f ca="1">+IF(AND(ISNUMBER(OFFSET('Hygiene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1" t="e">
        <f ca="1">+IF(AND(ISNUMBER(OFFSET('Hygiene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1" t="e">
        <f ca="1">+IF(AND(ISNUMBER(OFFSET('Hygiene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1" t="e">
        <f ca="1">+IF(AND(ISNUMBER(OFFSET('Hygiene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1" t="e">
        <f ca="1">+IF(AND(ISNUMBER(OFFSET('Hygiene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1" t="e">
        <f ca="1">+IF(AND(ISNUMBER(OFFSET('Hygiene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1" t="e">
        <f ca="1">+IF(AND(ISNUMBER(OFFSET('Hygiene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1" t="e">
        <f ca="1">+IF(AND(ISNUMBER(OFFSET('Hygiene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1" t="e">
        <f ca="1">+IF(AND(ISNUMBER(OFFSET('Hygiene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1" t="e">
        <f ca="1">+IF(AND(ISNUMBER(OFFSET('Hygiene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1">+IF(OFFSET('Water Data'!$C$28,0,10*ROW('Water Data'!C168))="","",OFFSET('Water Data'!$C$28,0,10*ROW('Water Data'!C168)))</f>
        <v/>
      </c>
      <c r="BT174" s="34" t="str">
        <f ca="1">+IF(OFFSET('Water Data'!$C$29,0,10*ROW('Water Data'!C168))="","",OFFSET('Water Data'!$C$29,0,10*ROW('Water Data'!C168)))</f>
        <v/>
      </c>
      <c r="BU174" s="34" t="str">
        <f ca="1">+IF(OFFSET('Water Data'!$C$30,0,10*ROW('Water Data'!C168))="","",OFFSET('Water Data'!$C$30,0,10*ROW('Water Data'!C168)))</f>
        <v/>
      </c>
      <c r="BV174" s="34" t="str">
        <f ca="1">+IF(OFFSET('Water Data'!$D$28,0,10*ROW('Water Data'!D168))="","",OFFSET('Water Data'!$D$28,0,10*ROW('Water Data'!D168)))</f>
        <v/>
      </c>
      <c r="BW174" s="34" t="str">
        <f ca="1">+IF(OFFSET('Water Data'!$D$29,0,10*ROW('Water Data'!D168))="","",OFFSET('Water Data'!$D$29,0,10*ROW('Water Data'!D168)))</f>
        <v/>
      </c>
      <c r="BX174" s="34" t="str">
        <f ca="1">+IF(OFFSET('Water Data'!$D$30,0,10*ROW('Water Data'!D168))="","",OFFSET('Water Data'!$D$30,0,10*ROW('Water Data'!D168)))</f>
        <v/>
      </c>
      <c r="BY174" s="34" t="str">
        <f ca="1">+IF(OFFSET('Water Data'!$E$28,0,10*ROW('Water Data'!E168))="","",OFFSET('Water Data'!$E$28,0,10*ROW('Water Data'!E168)))</f>
        <v/>
      </c>
      <c r="BZ174" s="34" t="str">
        <f ca="1">+IF(OFFSET('Water Data'!$E$29,0,10*ROW('Water Data'!E168))="","",OFFSET('Water Data'!$E$29,0,10*ROW('Water Data'!E168)))</f>
        <v/>
      </c>
      <c r="CA174" s="34" t="str">
        <f ca="1">+IF(OFFSET('Water Data'!$E$30,0,10*ROW('Water Data'!E168))="","",OFFSET('Water Data'!$E$30,0,10*ROW('Water Data'!E168)))</f>
        <v/>
      </c>
      <c r="CB174" s="34" t="str">
        <f ca="1">+IF(OFFSET('Water Data'!$F$28,0,10*ROW('Water Data'!F168))="","",OFFSET('Water Data'!$F$28,0,10*ROW('Water Data'!F168)))</f>
        <v/>
      </c>
      <c r="CC174" s="34" t="str">
        <f ca="1">+IF(OFFSET('Water Data'!$F$29,0,10*ROW('Water Data'!F168))="","",OFFSET('Water Data'!$F$29,0,10*ROW('Water Data'!F168)))</f>
        <v/>
      </c>
      <c r="CD174" s="34" t="str">
        <f ca="1">+IF(OFFSET('Water Data'!$F$30,0,10*ROW('Water Data'!F168))="","",OFFSET('Water Data'!$F$30,0,10*ROW('Water Data'!F168)))</f>
        <v/>
      </c>
      <c r="CE174" s="34" t="str">
        <f ca="1">+IF(OFFSET('Water Data'!$G$28,0,10*ROW('Water Data'!G168))="","",OFFSET('Water Data'!$G$28,0,10*ROW('Water Data'!G168)))</f>
        <v/>
      </c>
      <c r="CF174" s="34" t="str">
        <f ca="1">+IF(OFFSET('Water Data'!$G$29,0,10*ROW('Water Data'!G168))="","",OFFSET('Water Data'!$G$29,0,10*ROW('Water Data'!G168)))</f>
        <v/>
      </c>
      <c r="CG174" s="34" t="str">
        <f ca="1">+IF(OFFSET('Water Data'!$G$30,0,10*ROW('Water Data'!G168))="","",OFFSET('Water Data'!$G$30,0,10*ROW('Water Data'!G168)))</f>
        <v/>
      </c>
      <c r="CH174" s="34" t="str">
        <f ca="1">+IF(OFFSET('Water Data'!$H$28,0,10*ROW('Water Data'!H168))="","",OFFSET('Water Data'!$H$28,0,10*ROW('Water Data'!H168)))</f>
        <v/>
      </c>
      <c r="CI174" s="34" t="str">
        <f ca="1">+IF(OFFSET('Water Data'!$H$29,0,10*ROW('Water Data'!H168))="","",OFFSET('Water Data'!$H$29,0,10*ROW('Water Data'!H168)))</f>
        <v/>
      </c>
      <c r="CJ174" s="34" t="str">
        <f ca="1">+IF(OFFSET('Water Data'!$H$30,0,10*ROW('Water Data'!H168))="","",OFFSET('Water Data'!$H$30,0,10*ROW('Water Data'!H168)))</f>
        <v/>
      </c>
      <c r="CK174" s="34" t="str">
        <f ca="1">+IF(OFFSET('Sanitation Data'!$C$29,0,10*ROW('Sanitation Data'!C168))="","",OFFSET('Sanitation Data'!$C$29,0,10*ROW('Sanitation Data'!C168)))</f>
        <v/>
      </c>
      <c r="CL174" s="34" t="str">
        <f ca="1">+IF(OFFSET('Sanitation Data'!$C$30,0,10*ROW('Sanitation Data'!C168))="","",OFFSET('Sanitation Data'!$C$30,0,10*ROW('Sanitation Data'!C168)))</f>
        <v/>
      </c>
      <c r="CM174" s="34" t="str">
        <f ca="1">+IF(OFFSET('Sanitation Data'!$C$31,0,10*ROW('Sanitation Data'!C168))="","",OFFSET('Sanitation Data'!$C$31,0,10*ROW('Sanitation Data'!C168)))</f>
        <v/>
      </c>
      <c r="CN174" s="34" t="str">
        <f ca="1">+IF(OFFSET('Sanitation Data'!$C$32,0,10*ROW('Sanitation Data'!C168))="","",OFFSET('Sanitation Data'!$C$32,0,10*ROW('Sanitation Data'!C168)))</f>
        <v/>
      </c>
      <c r="CO174" s="34" t="str">
        <f ca="1">+IF(OFFSET('Sanitation Data'!$C$33,0,10*ROW('Sanitation Data'!C168))="","",OFFSET('Sanitation Data'!$C$33,0,10*ROW('Sanitation Data'!C168)))</f>
        <v/>
      </c>
      <c r="CP174" s="34" t="str">
        <f ca="1">+IF(OFFSET('Sanitation Data'!$D$29,0,10*ROW('Sanitation Data'!D168))="","",OFFSET('Sanitation Data'!$D$29,0,10*ROW('Sanitation Data'!D168)))</f>
        <v/>
      </c>
      <c r="CQ174" s="34" t="str">
        <f ca="1">+IF(OFFSET('Sanitation Data'!$D$30,0,10*ROW('Sanitation Data'!D168))="","",OFFSET('Sanitation Data'!$D$30,0,10*ROW('Sanitation Data'!D168)))</f>
        <v/>
      </c>
      <c r="CR174" s="34" t="str">
        <f ca="1">+IF(OFFSET('Sanitation Data'!$D$31,0,10*ROW('Sanitation Data'!D168))="","",OFFSET('Sanitation Data'!$D$31,0,10*ROW('Sanitation Data'!D168)))</f>
        <v/>
      </c>
      <c r="CS174" s="34" t="str">
        <f ca="1">+IF(OFFSET('Sanitation Data'!$D$32,0,10*ROW('Sanitation Data'!D168))="","",OFFSET('Sanitation Data'!$D$32,0,10*ROW('Sanitation Data'!D168)))</f>
        <v/>
      </c>
      <c r="CT174" s="34" t="str">
        <f ca="1">+IF(OFFSET('Sanitation Data'!$D$33,0,10*ROW('Sanitation Data'!D168))="","",OFFSET('Sanitation Data'!$D$33,0,10*ROW('Sanitation Data'!D168)))</f>
        <v/>
      </c>
      <c r="CU174" s="34" t="str">
        <f ca="1">+IF(OFFSET('Sanitation Data'!$E$29,0,10*ROW('Sanitation Data'!E168))="","",OFFSET('Sanitation Data'!$E$29,0,10*ROW('Sanitation Data'!E168)))</f>
        <v/>
      </c>
      <c r="CV174" s="34" t="str">
        <f ca="1">+IF(OFFSET('Sanitation Data'!$E$30,0,10*ROW('Sanitation Data'!E168))="","",OFFSET('Sanitation Data'!$E$30,0,10*ROW('Sanitation Data'!E168)))</f>
        <v/>
      </c>
      <c r="CW174" s="34" t="str">
        <f ca="1">+IF(OFFSET('Sanitation Data'!$E$31,0,10*ROW('Sanitation Data'!E168))="","",OFFSET('Sanitation Data'!$E$31,0,10*ROW('Sanitation Data'!E168)))</f>
        <v/>
      </c>
      <c r="CX174" s="34" t="str">
        <f ca="1">+IF(OFFSET('Sanitation Data'!$E$32,0,10*ROW('Sanitation Data'!E168))="","",OFFSET('Sanitation Data'!$E$32,0,10*ROW('Sanitation Data'!E168)))</f>
        <v/>
      </c>
      <c r="CY174" s="34" t="str">
        <f ca="1">+IF(OFFSET('Sanitation Data'!$E$33,0,10*ROW('Sanitation Data'!E168))="","",OFFSET('Sanitation Data'!$E$33,0,10*ROW('Sanitation Data'!E168)))</f>
        <v/>
      </c>
      <c r="CZ174" s="34" t="str">
        <f ca="1">+IF(OFFSET('Sanitation Data'!$F$29,0,10*ROW('Sanitation Data'!F168))="","",OFFSET('Sanitation Data'!$F$29,0,10*ROW('Sanitation Data'!F168)))</f>
        <v/>
      </c>
      <c r="DA174" s="34" t="str">
        <f ca="1">+IF(OFFSET('Sanitation Data'!$F$30,0,10*ROW('Sanitation Data'!F168))="","",OFFSET('Sanitation Data'!$F$30,0,10*ROW('Sanitation Data'!F168)))</f>
        <v/>
      </c>
      <c r="DB174" s="34" t="str">
        <f ca="1">+IF(OFFSET('Sanitation Data'!$F$31,0,10*ROW('Sanitation Data'!F168))="","",OFFSET('Sanitation Data'!$F$31,0,10*ROW('Sanitation Data'!F168)))</f>
        <v/>
      </c>
      <c r="DC174" s="34" t="str">
        <f ca="1">+IF(OFFSET('Sanitation Data'!$F$32,0,10*ROW('Sanitation Data'!F168))="","",OFFSET('Sanitation Data'!$F$32,0,10*ROW('Sanitation Data'!F168)))</f>
        <v/>
      </c>
      <c r="DD174" s="34" t="str">
        <f ca="1">+IF(OFFSET('Sanitation Data'!$F$33,0,10*ROW('Sanitation Data'!F168))="","",OFFSET('Sanitation Data'!$F$33,0,10*ROW('Sanitation Data'!F168)))</f>
        <v/>
      </c>
      <c r="DE174" s="34" t="str">
        <f ca="1">+IF(OFFSET('Sanitation Data'!$G$29,0,10*ROW('Sanitation Data'!G168))="","",OFFSET('Sanitation Data'!$G$29,0,10*ROW('Sanitation Data'!G168)))</f>
        <v/>
      </c>
      <c r="DF174" s="34" t="str">
        <f ca="1">+IF(OFFSET('Sanitation Data'!$G$30,0,10*ROW('Sanitation Data'!G168))="","",OFFSET('Sanitation Data'!$G$30,0,10*ROW('Sanitation Data'!G168)))</f>
        <v/>
      </c>
      <c r="DG174" s="34" t="str">
        <f ca="1">+IF(OFFSET('Sanitation Data'!$G$31,0,10*ROW('Sanitation Data'!G168))="","",OFFSET('Sanitation Data'!$G$31,0,10*ROW('Sanitation Data'!G168)))</f>
        <v/>
      </c>
      <c r="DH174" s="34" t="str">
        <f ca="1">+IF(OFFSET('Sanitation Data'!$G$32,0,10*ROW('Sanitation Data'!G168))="","",OFFSET('Sanitation Data'!$G$32,0,10*ROW('Sanitation Data'!G168)))</f>
        <v/>
      </c>
      <c r="DI174" s="34" t="str">
        <f ca="1">+IF(OFFSET('Sanitation Data'!$G$33,0,10*ROW('Sanitation Data'!G168))="","",OFFSET('Sanitation Data'!$G$33,0,10*ROW('Sanitation Data'!G168)))</f>
        <v/>
      </c>
      <c r="DJ174" s="34" t="str">
        <f ca="1">+IF(OFFSET('Sanitation Data'!$H$29,0,10*ROW('Sanitation Data'!H168))="","",OFFSET('Sanitation Data'!$H$29,0,10*ROW('Sanitation Data'!H168)))</f>
        <v/>
      </c>
      <c r="DK174" s="34" t="str">
        <f ca="1">+IF(OFFSET('Sanitation Data'!$H$30,0,10*ROW('Sanitation Data'!H168))="","",OFFSET('Sanitation Data'!$H$30,0,10*ROW('Sanitation Data'!H168)))</f>
        <v/>
      </c>
      <c r="DL174" s="34" t="str">
        <f ca="1">+IF(OFFSET('Sanitation Data'!$H$31,0,10*ROW('Sanitation Data'!H168))="","",OFFSET('Sanitation Data'!$H$31,0,10*ROW('Sanitation Data'!H168)))</f>
        <v/>
      </c>
      <c r="DM174" s="34" t="str">
        <f ca="1">+IF(OFFSET('Sanitation Data'!$H$32,0,10*ROW('Sanitation Data'!H168))="","",OFFSET('Sanitation Data'!$H$32,0,10*ROW('Sanitation Data'!H168)))</f>
        <v/>
      </c>
      <c r="DN174" s="34" t="str">
        <f ca="1">+IF(OFFSET('Sanitation Data'!$H$33,0,10*ROW('Sanitation Data'!H168))="","",OFFSET('Sanitation Data'!$H$33,0,10*ROW('Sanitation Data'!H168)))</f>
        <v/>
      </c>
      <c r="DO174" s="34" t="str">
        <f ca="1">+IF(OFFSET('Hygiene Data'!$C$12,0,10*ROW('Hygiene Data'!C168))="","",OFFSET('Hygiene Data'!$C$12,0,10*ROW('Hygiene Data'!C168)))</f>
        <v/>
      </c>
      <c r="DP174" s="34" t="str">
        <f ca="1">+IF(OFFSET('Hygiene Data'!$C$13,0,10*ROW('Hygiene Data'!C168))="","",OFFSET('Hygiene Data'!$C$13,0,10*ROW('Hygiene Data'!C168)))</f>
        <v/>
      </c>
      <c r="DQ174" s="34" t="str">
        <f ca="1">+IF(OFFSET('Hygiene Data'!$C$14,0,10*ROW('Hygiene Data'!C168))="","",OFFSET('Hygiene Data'!$C$14,0,10*ROW('Hygiene Data'!C168)))</f>
        <v/>
      </c>
      <c r="DR174" s="34" t="str">
        <f ca="1">+IF(OFFSET('Hygiene Data'!$D$12,0,10*ROW('Hygiene Data'!D168))="","",OFFSET('Hygiene Data'!$D$12,0,10*ROW('Hygiene Data'!D168)))</f>
        <v/>
      </c>
      <c r="DS174" s="34" t="str">
        <f ca="1">+IF(OFFSET('Hygiene Data'!$D$13,0,10*ROW('Hygiene Data'!D168))="","",OFFSET('Hygiene Data'!$D$13,0,10*ROW('Hygiene Data'!D168)))</f>
        <v/>
      </c>
      <c r="DT174" s="34" t="str">
        <f ca="1">+IF(OFFSET('Hygiene Data'!$D$14,0,10*ROW('Hygiene Data'!D168))="","",OFFSET('Hygiene Data'!$D$14,0,10*ROW('Hygiene Data'!D168)))</f>
        <v/>
      </c>
      <c r="DU174" s="34" t="str">
        <f ca="1">+IF(OFFSET('Hygiene Data'!$E$12,0,10*ROW('Hygiene Data'!E168))="","",OFFSET('Hygiene Data'!$E$12,0,10*ROW('Hygiene Data'!E168)))</f>
        <v/>
      </c>
      <c r="DV174" s="34" t="str">
        <f ca="1">+IF(OFFSET('Hygiene Data'!$E$13,0,10*ROW('Hygiene Data'!E168))="","",OFFSET('Hygiene Data'!$E$13,0,10*ROW('Hygiene Data'!E168)))</f>
        <v/>
      </c>
      <c r="DW174" s="34" t="str">
        <f ca="1">+IF(OFFSET('Hygiene Data'!$E$14,0,10*ROW('Hygiene Data'!E168))="","",OFFSET('Hygiene Data'!$E$14,0,10*ROW('Hygiene Data'!E168)))</f>
        <v/>
      </c>
      <c r="DX174" s="34" t="str">
        <f ca="1">+IF(OFFSET('Hygiene Data'!$F$12,0,10*ROW('Hygiene Data'!F168))="","",OFFSET('Hygiene Data'!$F$12,0,10*ROW('Hygiene Data'!F168)))</f>
        <v/>
      </c>
      <c r="DY174" s="34" t="str">
        <f ca="1">+IF(OFFSET('Hygiene Data'!$F$13,0,10*ROW('Hygiene Data'!F168))="","",OFFSET('Hygiene Data'!$F$13,0,10*ROW('Hygiene Data'!F168)))</f>
        <v/>
      </c>
      <c r="DZ174" s="34" t="str">
        <f ca="1">+IF(OFFSET('Hygiene Data'!$F$14,0,10*ROW('Hygiene Data'!F168))="","",OFFSET('Hygiene Data'!$F$14,0,10*ROW('Hygiene Data'!F168)))</f>
        <v/>
      </c>
      <c r="EA174" s="34" t="str">
        <f ca="1">+IF(OFFSET('Hygiene Data'!$G$12,0,10*ROW('Hygiene Data'!G168))="","",OFFSET('Hygiene Data'!$G$12,0,10*ROW('Hygiene Data'!G168)))</f>
        <v/>
      </c>
      <c r="EB174" s="34" t="str">
        <f ca="1">+IF(OFFSET('Hygiene Data'!$G$13,0,10*ROW('Hygiene Data'!G168))="","",OFFSET('Hygiene Data'!$G$13,0,10*ROW('Hygiene Data'!G168)))</f>
        <v/>
      </c>
      <c r="EC174" s="34" t="str">
        <f ca="1">+IF(OFFSET('Hygiene Data'!$G$14,0,10*ROW('Hygiene Data'!G168))="","",OFFSET('Hygiene Data'!$G$14,0,10*ROW('Hygiene Data'!G168)))</f>
        <v/>
      </c>
      <c r="ED174" s="34" t="str">
        <f ca="1">+IF(OFFSET('Hygiene Data'!$H$12,0,10*ROW('Hygiene Data'!H168))="","",OFFSET('Hygiene Data'!$H$12,0,10*ROW('Hygiene Data'!H168)))</f>
        <v/>
      </c>
      <c r="EE174" s="34" t="str">
        <f ca="1">+IF(OFFSET('Hygiene Data'!$H$13,0,10*ROW('Hygiene Data'!H168))="","",OFFSET('Hygiene Data'!$H$13,0,10*ROW('Hygiene Data'!H168)))</f>
        <v/>
      </c>
      <c r="EF174" s="34" t="str">
        <f ca="1">+IF(OFFSET('Hygiene Data'!$H$14,0,10*ROW('Hygiene Data'!H168))="","",OFFSET('Hygiene Data'!$H$14,0,10*ROW('Hygiene Data'!H168)))</f>
        <v/>
      </c>
    </row>
    <row r="175" spans="1:136" x14ac:dyDescent="0.25">
      <c r="A175" s="57" t="str">
        <f ca="1">+IF(OFFSET('Water Data'!$B$1,0,10*ROW('Water Data'!B172))="","",OFFSET('Water Data'!$B$1,0,10*ROW('Water Data'!B172)))</f>
        <v/>
      </c>
      <c r="B175" s="57" t="str">
        <f ca="1">+IF(OFFSET('Water Data'!$A$3,0,10*ROW('Water Data'!A172))="","",OFFSET('Water Data'!$A$3,0,10*ROW('Water Data'!A172)))</f>
        <v/>
      </c>
      <c r="C175" s="57" t="str">
        <f ca="1">+IF(OFFSET('Water Data'!$C$3,0,10*ROW('Water Data'!C172))="","",OFFSET('Water Data'!$C$3,0,10*ROW('Water Data'!C172)))</f>
        <v/>
      </c>
      <c r="D175" s="249" t="e">
        <f ca="1">+IF(AND(ISNUMBER(OFFSET('Water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9" t="e">
        <f ca="1">+IF(AND(ISNUMBER(OFFSET('Water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9" t="e">
        <f ca="1">+IF(AND(ISNUMBER(OFFSET('Water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9" t="e">
        <f ca="1">+IF(AND(ISNUMBER(OFFSET('Water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9" t="e">
        <f ca="1">+IF(AND(ISNUMBER(OFFSET('Water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9" t="e">
        <f ca="1">+IF(AND(ISNUMBER(OFFSET('Water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9" t="e">
        <f ca="1">+IF(AND(ISNUMBER(OFFSET('Water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9" t="e">
        <f ca="1">+IF(AND(ISNUMBER(OFFSET('Water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9" t="e">
        <f ca="1">+IF(AND(ISNUMBER(OFFSET('Water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9" t="e">
        <f ca="1">+IF(AND(ISNUMBER(OFFSET('Water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9" t="e">
        <f ca="1">+IF(AND(ISNUMBER(OFFSET('Water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9" t="e">
        <f ca="1">+IF(AND(ISNUMBER(OFFSET('Water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9" t="e">
        <f ca="1">+IF(AND(ISNUMBER(OFFSET('Water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9" t="e">
        <f ca="1">+IF(AND(ISNUMBER(OFFSET('Water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9" t="e">
        <f ca="1">+IF(AND(ISNUMBER(OFFSET('Water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9" t="e">
        <f ca="1">+IF(AND(ISNUMBER(OFFSET('Water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9" t="e">
        <f ca="1">+IF(AND(ISNUMBER(OFFSET('Water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9" t="e">
        <f ca="1">+IF(AND(ISNUMBER(OFFSET('Water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0" t="e">
        <f ca="1">+IF(AND(ISNUMBER(OFFSET('Sanitation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0" t="e">
        <f ca="1">+IF(AND(ISNUMBER(OFFSET('Sanitation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0" t="e">
        <f ca="1">+IF(AND(ISNUMBER(OFFSET('Sanitation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0" t="e">
        <f ca="1">+IF(AND(ISNUMBER(OFFSET('Sanitation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0" t="e">
        <f ca="1">+IF(AND(ISNUMBER(OFFSET('Sanitation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0" t="e">
        <f ca="1">+IF(AND(ISNUMBER(OFFSET('Sanitation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0" t="e">
        <f ca="1">+IF(AND(ISNUMBER(OFFSET('Sanitation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0" t="e">
        <f ca="1">+IF(AND(ISNUMBER(OFFSET('Sanitation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0" t="e">
        <f ca="1">+IF(AND(ISNUMBER(OFFSET('Sanitation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0" t="e">
        <f ca="1">+IF(AND(ISNUMBER(OFFSET('Sanitation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0" t="e">
        <f ca="1">+IF(AND(ISNUMBER(OFFSET('Sanitation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0" t="e">
        <f ca="1">+IF(AND(ISNUMBER(OFFSET('Sanitation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0" t="e">
        <f ca="1">+IF(AND(ISNUMBER(OFFSET('Sanitation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0" t="e">
        <f ca="1">+IF(AND(ISNUMBER(OFFSET('Sanitation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0" t="e">
        <f ca="1">+IF(AND(ISNUMBER(OFFSET('Sanitation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0" t="e">
        <f ca="1">+IF(AND(ISNUMBER(OFFSET('Sanitation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0" t="e">
        <f ca="1">+IF(AND(ISNUMBER(OFFSET('Sanitation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0" t="e">
        <f ca="1">+IF(AND(ISNUMBER(OFFSET('Sanitation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0" t="e">
        <f ca="1">+IF(AND(ISNUMBER(OFFSET('Sanitation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0" t="e">
        <f ca="1">+IF(AND(ISNUMBER(OFFSET('Sanitation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0" t="e">
        <f ca="1">+IF(AND(ISNUMBER(OFFSET('Sanitation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0" t="e">
        <f ca="1">+IF(AND(ISNUMBER(OFFSET('Sanitation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0" t="e">
        <f ca="1">+IF(AND(ISNUMBER(OFFSET('Sanitation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0" t="e">
        <f ca="1">+IF(AND(ISNUMBER(OFFSET('Sanitation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0" t="e">
        <f ca="1">+IF(AND(ISNUMBER(OFFSET('Sanitation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0" t="e">
        <f ca="1">+IF(AND(ISNUMBER(OFFSET('Sanitation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0" t="e">
        <f ca="1">+IF(AND(ISNUMBER(OFFSET('Sanitation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0" t="e">
        <f ca="1">+IF(AND(ISNUMBER(OFFSET('Sanitation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0" t="e">
        <f ca="1">+IF(AND(ISNUMBER(OFFSET('Sanitation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0" t="e">
        <f ca="1">+IF(AND(ISNUMBER(OFFSET('Sanitation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1" t="e">
        <f ca="1">+IF(AND(ISNUMBER(OFFSET('Hygiene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1" t="e">
        <f ca="1">+IF(AND(ISNUMBER(OFFSET('Hygiene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1" t="e">
        <f ca="1">+IF(AND(ISNUMBER(OFFSET('Hygiene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1" t="e">
        <f ca="1">+IF(AND(ISNUMBER(OFFSET('Hygiene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1" t="e">
        <f ca="1">+IF(AND(ISNUMBER(OFFSET('Hygiene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1" t="e">
        <f ca="1">+IF(AND(ISNUMBER(OFFSET('Hygiene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1" t="e">
        <f ca="1">+IF(AND(ISNUMBER(OFFSET('Hygiene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1" t="e">
        <f ca="1">+IF(AND(ISNUMBER(OFFSET('Hygiene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1" t="e">
        <f ca="1">+IF(AND(ISNUMBER(OFFSET('Hygiene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1" t="e">
        <f ca="1">+IF(AND(ISNUMBER(OFFSET('Hygiene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1" t="e">
        <f ca="1">+IF(AND(ISNUMBER(OFFSET('Hygiene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1" t="e">
        <f ca="1">+IF(AND(ISNUMBER(OFFSET('Hygiene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1" t="e">
        <f ca="1">+IF(AND(ISNUMBER(OFFSET('Hygiene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1" t="e">
        <f ca="1">+IF(AND(ISNUMBER(OFFSET('Hygiene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1" t="e">
        <f ca="1">+IF(AND(ISNUMBER(OFFSET('Hygiene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1" t="e">
        <f ca="1">+IF(AND(ISNUMBER(OFFSET('Hygiene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1" t="e">
        <f ca="1">+IF(AND(ISNUMBER(OFFSET('Hygiene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1" t="e">
        <f ca="1">+IF(AND(ISNUMBER(OFFSET('Hygiene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1">+IF(OFFSET('Water Data'!$C$28,0,10*ROW('Water Data'!C169))="","",OFFSET('Water Data'!$C$28,0,10*ROW('Water Data'!C169)))</f>
        <v/>
      </c>
      <c r="BT175" s="34" t="str">
        <f ca="1">+IF(OFFSET('Water Data'!$C$29,0,10*ROW('Water Data'!C169))="","",OFFSET('Water Data'!$C$29,0,10*ROW('Water Data'!C169)))</f>
        <v/>
      </c>
      <c r="BU175" s="34" t="str">
        <f ca="1">+IF(OFFSET('Water Data'!$C$30,0,10*ROW('Water Data'!C169))="","",OFFSET('Water Data'!$C$30,0,10*ROW('Water Data'!C169)))</f>
        <v/>
      </c>
      <c r="BV175" s="34" t="str">
        <f ca="1">+IF(OFFSET('Water Data'!$D$28,0,10*ROW('Water Data'!D169))="","",OFFSET('Water Data'!$D$28,0,10*ROW('Water Data'!D169)))</f>
        <v/>
      </c>
      <c r="BW175" s="34" t="str">
        <f ca="1">+IF(OFFSET('Water Data'!$D$29,0,10*ROW('Water Data'!D169))="","",OFFSET('Water Data'!$D$29,0,10*ROW('Water Data'!D169)))</f>
        <v/>
      </c>
      <c r="BX175" s="34" t="str">
        <f ca="1">+IF(OFFSET('Water Data'!$D$30,0,10*ROW('Water Data'!D169))="","",OFFSET('Water Data'!$D$30,0,10*ROW('Water Data'!D169)))</f>
        <v/>
      </c>
      <c r="BY175" s="34" t="str">
        <f ca="1">+IF(OFFSET('Water Data'!$E$28,0,10*ROW('Water Data'!E169))="","",OFFSET('Water Data'!$E$28,0,10*ROW('Water Data'!E169)))</f>
        <v/>
      </c>
      <c r="BZ175" s="34" t="str">
        <f ca="1">+IF(OFFSET('Water Data'!$E$29,0,10*ROW('Water Data'!E169))="","",OFFSET('Water Data'!$E$29,0,10*ROW('Water Data'!E169)))</f>
        <v/>
      </c>
      <c r="CA175" s="34" t="str">
        <f ca="1">+IF(OFFSET('Water Data'!$E$30,0,10*ROW('Water Data'!E169))="","",OFFSET('Water Data'!$E$30,0,10*ROW('Water Data'!E169)))</f>
        <v/>
      </c>
      <c r="CB175" s="34" t="str">
        <f ca="1">+IF(OFFSET('Water Data'!$F$28,0,10*ROW('Water Data'!F169))="","",OFFSET('Water Data'!$F$28,0,10*ROW('Water Data'!F169)))</f>
        <v/>
      </c>
      <c r="CC175" s="34" t="str">
        <f ca="1">+IF(OFFSET('Water Data'!$F$29,0,10*ROW('Water Data'!F169))="","",OFFSET('Water Data'!$F$29,0,10*ROW('Water Data'!F169)))</f>
        <v/>
      </c>
      <c r="CD175" s="34" t="str">
        <f ca="1">+IF(OFFSET('Water Data'!$F$30,0,10*ROW('Water Data'!F169))="","",OFFSET('Water Data'!$F$30,0,10*ROW('Water Data'!F169)))</f>
        <v/>
      </c>
      <c r="CE175" s="34" t="str">
        <f ca="1">+IF(OFFSET('Water Data'!$G$28,0,10*ROW('Water Data'!G169))="","",OFFSET('Water Data'!$G$28,0,10*ROW('Water Data'!G169)))</f>
        <v/>
      </c>
      <c r="CF175" s="34" t="str">
        <f ca="1">+IF(OFFSET('Water Data'!$G$29,0,10*ROW('Water Data'!G169))="","",OFFSET('Water Data'!$G$29,0,10*ROW('Water Data'!G169)))</f>
        <v/>
      </c>
      <c r="CG175" s="34" t="str">
        <f ca="1">+IF(OFFSET('Water Data'!$G$30,0,10*ROW('Water Data'!G169))="","",OFFSET('Water Data'!$G$30,0,10*ROW('Water Data'!G169)))</f>
        <v/>
      </c>
      <c r="CH175" s="34" t="str">
        <f ca="1">+IF(OFFSET('Water Data'!$H$28,0,10*ROW('Water Data'!H169))="","",OFFSET('Water Data'!$H$28,0,10*ROW('Water Data'!H169)))</f>
        <v/>
      </c>
      <c r="CI175" s="34" t="str">
        <f ca="1">+IF(OFFSET('Water Data'!$H$29,0,10*ROW('Water Data'!H169))="","",OFFSET('Water Data'!$H$29,0,10*ROW('Water Data'!H169)))</f>
        <v/>
      </c>
      <c r="CJ175" s="34" t="str">
        <f ca="1">+IF(OFFSET('Water Data'!$H$30,0,10*ROW('Water Data'!H169))="","",OFFSET('Water Data'!$H$30,0,10*ROW('Water Data'!H169)))</f>
        <v/>
      </c>
      <c r="CK175" s="34" t="str">
        <f ca="1">+IF(OFFSET('Sanitation Data'!$C$29,0,10*ROW('Sanitation Data'!C169))="","",OFFSET('Sanitation Data'!$C$29,0,10*ROW('Sanitation Data'!C169)))</f>
        <v/>
      </c>
      <c r="CL175" s="34" t="str">
        <f ca="1">+IF(OFFSET('Sanitation Data'!$C$30,0,10*ROW('Sanitation Data'!C169))="","",OFFSET('Sanitation Data'!$C$30,0,10*ROW('Sanitation Data'!C169)))</f>
        <v/>
      </c>
      <c r="CM175" s="34" t="str">
        <f ca="1">+IF(OFFSET('Sanitation Data'!$C$31,0,10*ROW('Sanitation Data'!C169))="","",OFFSET('Sanitation Data'!$C$31,0,10*ROW('Sanitation Data'!C169)))</f>
        <v/>
      </c>
      <c r="CN175" s="34" t="str">
        <f ca="1">+IF(OFFSET('Sanitation Data'!$C$32,0,10*ROW('Sanitation Data'!C169))="","",OFFSET('Sanitation Data'!$C$32,0,10*ROW('Sanitation Data'!C169)))</f>
        <v/>
      </c>
      <c r="CO175" s="34" t="str">
        <f ca="1">+IF(OFFSET('Sanitation Data'!$C$33,0,10*ROW('Sanitation Data'!C169))="","",OFFSET('Sanitation Data'!$C$33,0,10*ROW('Sanitation Data'!C169)))</f>
        <v/>
      </c>
      <c r="CP175" s="34" t="str">
        <f ca="1">+IF(OFFSET('Sanitation Data'!$D$29,0,10*ROW('Sanitation Data'!D169))="","",OFFSET('Sanitation Data'!$D$29,0,10*ROW('Sanitation Data'!D169)))</f>
        <v/>
      </c>
      <c r="CQ175" s="34" t="str">
        <f ca="1">+IF(OFFSET('Sanitation Data'!$D$30,0,10*ROW('Sanitation Data'!D169))="","",OFFSET('Sanitation Data'!$D$30,0,10*ROW('Sanitation Data'!D169)))</f>
        <v/>
      </c>
      <c r="CR175" s="34" t="str">
        <f ca="1">+IF(OFFSET('Sanitation Data'!$D$31,0,10*ROW('Sanitation Data'!D169))="","",OFFSET('Sanitation Data'!$D$31,0,10*ROW('Sanitation Data'!D169)))</f>
        <v/>
      </c>
      <c r="CS175" s="34" t="str">
        <f ca="1">+IF(OFFSET('Sanitation Data'!$D$32,0,10*ROW('Sanitation Data'!D169))="","",OFFSET('Sanitation Data'!$D$32,0,10*ROW('Sanitation Data'!D169)))</f>
        <v/>
      </c>
      <c r="CT175" s="34" t="str">
        <f ca="1">+IF(OFFSET('Sanitation Data'!$D$33,0,10*ROW('Sanitation Data'!D169))="","",OFFSET('Sanitation Data'!$D$33,0,10*ROW('Sanitation Data'!D169)))</f>
        <v/>
      </c>
      <c r="CU175" s="34" t="str">
        <f ca="1">+IF(OFFSET('Sanitation Data'!$E$29,0,10*ROW('Sanitation Data'!E169))="","",OFFSET('Sanitation Data'!$E$29,0,10*ROW('Sanitation Data'!E169)))</f>
        <v/>
      </c>
      <c r="CV175" s="34" t="str">
        <f ca="1">+IF(OFFSET('Sanitation Data'!$E$30,0,10*ROW('Sanitation Data'!E169))="","",OFFSET('Sanitation Data'!$E$30,0,10*ROW('Sanitation Data'!E169)))</f>
        <v/>
      </c>
      <c r="CW175" s="34" t="str">
        <f ca="1">+IF(OFFSET('Sanitation Data'!$E$31,0,10*ROW('Sanitation Data'!E169))="","",OFFSET('Sanitation Data'!$E$31,0,10*ROW('Sanitation Data'!E169)))</f>
        <v/>
      </c>
      <c r="CX175" s="34" t="str">
        <f ca="1">+IF(OFFSET('Sanitation Data'!$E$32,0,10*ROW('Sanitation Data'!E169))="","",OFFSET('Sanitation Data'!$E$32,0,10*ROW('Sanitation Data'!E169)))</f>
        <v/>
      </c>
      <c r="CY175" s="34" t="str">
        <f ca="1">+IF(OFFSET('Sanitation Data'!$E$33,0,10*ROW('Sanitation Data'!E169))="","",OFFSET('Sanitation Data'!$E$33,0,10*ROW('Sanitation Data'!E169)))</f>
        <v/>
      </c>
      <c r="CZ175" s="34" t="str">
        <f ca="1">+IF(OFFSET('Sanitation Data'!$F$29,0,10*ROW('Sanitation Data'!F169))="","",OFFSET('Sanitation Data'!$F$29,0,10*ROW('Sanitation Data'!F169)))</f>
        <v/>
      </c>
      <c r="DA175" s="34" t="str">
        <f ca="1">+IF(OFFSET('Sanitation Data'!$F$30,0,10*ROW('Sanitation Data'!F169))="","",OFFSET('Sanitation Data'!$F$30,0,10*ROW('Sanitation Data'!F169)))</f>
        <v/>
      </c>
      <c r="DB175" s="34" t="str">
        <f ca="1">+IF(OFFSET('Sanitation Data'!$F$31,0,10*ROW('Sanitation Data'!F169))="","",OFFSET('Sanitation Data'!$F$31,0,10*ROW('Sanitation Data'!F169)))</f>
        <v/>
      </c>
      <c r="DC175" s="34" t="str">
        <f ca="1">+IF(OFFSET('Sanitation Data'!$F$32,0,10*ROW('Sanitation Data'!F169))="","",OFFSET('Sanitation Data'!$F$32,0,10*ROW('Sanitation Data'!F169)))</f>
        <v/>
      </c>
      <c r="DD175" s="34" t="str">
        <f ca="1">+IF(OFFSET('Sanitation Data'!$F$33,0,10*ROW('Sanitation Data'!F169))="","",OFFSET('Sanitation Data'!$F$33,0,10*ROW('Sanitation Data'!F169)))</f>
        <v/>
      </c>
      <c r="DE175" s="34" t="str">
        <f ca="1">+IF(OFFSET('Sanitation Data'!$G$29,0,10*ROW('Sanitation Data'!G169))="","",OFFSET('Sanitation Data'!$G$29,0,10*ROW('Sanitation Data'!G169)))</f>
        <v/>
      </c>
      <c r="DF175" s="34" t="str">
        <f ca="1">+IF(OFFSET('Sanitation Data'!$G$30,0,10*ROW('Sanitation Data'!G169))="","",OFFSET('Sanitation Data'!$G$30,0,10*ROW('Sanitation Data'!G169)))</f>
        <v/>
      </c>
      <c r="DG175" s="34" t="str">
        <f ca="1">+IF(OFFSET('Sanitation Data'!$G$31,0,10*ROW('Sanitation Data'!G169))="","",OFFSET('Sanitation Data'!$G$31,0,10*ROW('Sanitation Data'!G169)))</f>
        <v/>
      </c>
      <c r="DH175" s="34" t="str">
        <f ca="1">+IF(OFFSET('Sanitation Data'!$G$32,0,10*ROW('Sanitation Data'!G169))="","",OFFSET('Sanitation Data'!$G$32,0,10*ROW('Sanitation Data'!G169)))</f>
        <v/>
      </c>
      <c r="DI175" s="34" t="str">
        <f ca="1">+IF(OFFSET('Sanitation Data'!$G$33,0,10*ROW('Sanitation Data'!G169))="","",OFFSET('Sanitation Data'!$G$33,0,10*ROW('Sanitation Data'!G169)))</f>
        <v/>
      </c>
      <c r="DJ175" s="34" t="str">
        <f ca="1">+IF(OFFSET('Sanitation Data'!$H$29,0,10*ROW('Sanitation Data'!H169))="","",OFFSET('Sanitation Data'!$H$29,0,10*ROW('Sanitation Data'!H169)))</f>
        <v/>
      </c>
      <c r="DK175" s="34" t="str">
        <f ca="1">+IF(OFFSET('Sanitation Data'!$H$30,0,10*ROW('Sanitation Data'!H169))="","",OFFSET('Sanitation Data'!$H$30,0,10*ROW('Sanitation Data'!H169)))</f>
        <v/>
      </c>
      <c r="DL175" s="34" t="str">
        <f ca="1">+IF(OFFSET('Sanitation Data'!$H$31,0,10*ROW('Sanitation Data'!H169))="","",OFFSET('Sanitation Data'!$H$31,0,10*ROW('Sanitation Data'!H169)))</f>
        <v/>
      </c>
      <c r="DM175" s="34" t="str">
        <f ca="1">+IF(OFFSET('Sanitation Data'!$H$32,0,10*ROW('Sanitation Data'!H169))="","",OFFSET('Sanitation Data'!$H$32,0,10*ROW('Sanitation Data'!H169)))</f>
        <v/>
      </c>
      <c r="DN175" s="34" t="str">
        <f ca="1">+IF(OFFSET('Sanitation Data'!$H$33,0,10*ROW('Sanitation Data'!H169))="","",OFFSET('Sanitation Data'!$H$33,0,10*ROW('Sanitation Data'!H169)))</f>
        <v/>
      </c>
      <c r="DO175" s="34" t="str">
        <f ca="1">+IF(OFFSET('Hygiene Data'!$C$12,0,10*ROW('Hygiene Data'!C169))="","",OFFSET('Hygiene Data'!$C$12,0,10*ROW('Hygiene Data'!C169)))</f>
        <v/>
      </c>
      <c r="DP175" s="34" t="str">
        <f ca="1">+IF(OFFSET('Hygiene Data'!$C$13,0,10*ROW('Hygiene Data'!C169))="","",OFFSET('Hygiene Data'!$C$13,0,10*ROW('Hygiene Data'!C169)))</f>
        <v/>
      </c>
      <c r="DQ175" s="34" t="str">
        <f ca="1">+IF(OFFSET('Hygiene Data'!$C$14,0,10*ROW('Hygiene Data'!C169))="","",OFFSET('Hygiene Data'!$C$14,0,10*ROW('Hygiene Data'!C169)))</f>
        <v/>
      </c>
      <c r="DR175" s="34" t="str">
        <f ca="1">+IF(OFFSET('Hygiene Data'!$D$12,0,10*ROW('Hygiene Data'!D169))="","",OFFSET('Hygiene Data'!$D$12,0,10*ROW('Hygiene Data'!D169)))</f>
        <v/>
      </c>
      <c r="DS175" s="34" t="str">
        <f ca="1">+IF(OFFSET('Hygiene Data'!$D$13,0,10*ROW('Hygiene Data'!D169))="","",OFFSET('Hygiene Data'!$D$13,0,10*ROW('Hygiene Data'!D169)))</f>
        <v/>
      </c>
      <c r="DT175" s="34" t="str">
        <f ca="1">+IF(OFFSET('Hygiene Data'!$D$14,0,10*ROW('Hygiene Data'!D169))="","",OFFSET('Hygiene Data'!$D$14,0,10*ROW('Hygiene Data'!D169)))</f>
        <v/>
      </c>
      <c r="DU175" s="34" t="str">
        <f ca="1">+IF(OFFSET('Hygiene Data'!$E$12,0,10*ROW('Hygiene Data'!E169))="","",OFFSET('Hygiene Data'!$E$12,0,10*ROW('Hygiene Data'!E169)))</f>
        <v/>
      </c>
      <c r="DV175" s="34" t="str">
        <f ca="1">+IF(OFFSET('Hygiene Data'!$E$13,0,10*ROW('Hygiene Data'!E169))="","",OFFSET('Hygiene Data'!$E$13,0,10*ROW('Hygiene Data'!E169)))</f>
        <v/>
      </c>
      <c r="DW175" s="34" t="str">
        <f ca="1">+IF(OFFSET('Hygiene Data'!$E$14,0,10*ROW('Hygiene Data'!E169))="","",OFFSET('Hygiene Data'!$E$14,0,10*ROW('Hygiene Data'!E169)))</f>
        <v/>
      </c>
      <c r="DX175" s="34" t="str">
        <f ca="1">+IF(OFFSET('Hygiene Data'!$F$12,0,10*ROW('Hygiene Data'!F169))="","",OFFSET('Hygiene Data'!$F$12,0,10*ROW('Hygiene Data'!F169)))</f>
        <v/>
      </c>
      <c r="DY175" s="34" t="str">
        <f ca="1">+IF(OFFSET('Hygiene Data'!$F$13,0,10*ROW('Hygiene Data'!F169))="","",OFFSET('Hygiene Data'!$F$13,0,10*ROW('Hygiene Data'!F169)))</f>
        <v/>
      </c>
      <c r="DZ175" s="34" t="str">
        <f ca="1">+IF(OFFSET('Hygiene Data'!$F$14,0,10*ROW('Hygiene Data'!F169))="","",OFFSET('Hygiene Data'!$F$14,0,10*ROW('Hygiene Data'!F169)))</f>
        <v/>
      </c>
      <c r="EA175" s="34" t="str">
        <f ca="1">+IF(OFFSET('Hygiene Data'!$G$12,0,10*ROW('Hygiene Data'!G169))="","",OFFSET('Hygiene Data'!$G$12,0,10*ROW('Hygiene Data'!G169)))</f>
        <v/>
      </c>
      <c r="EB175" s="34" t="str">
        <f ca="1">+IF(OFFSET('Hygiene Data'!$G$13,0,10*ROW('Hygiene Data'!G169))="","",OFFSET('Hygiene Data'!$G$13,0,10*ROW('Hygiene Data'!G169)))</f>
        <v/>
      </c>
      <c r="EC175" s="34" t="str">
        <f ca="1">+IF(OFFSET('Hygiene Data'!$G$14,0,10*ROW('Hygiene Data'!G169))="","",OFFSET('Hygiene Data'!$G$14,0,10*ROW('Hygiene Data'!G169)))</f>
        <v/>
      </c>
      <c r="ED175" s="34" t="str">
        <f ca="1">+IF(OFFSET('Hygiene Data'!$H$12,0,10*ROW('Hygiene Data'!H169))="","",OFFSET('Hygiene Data'!$H$12,0,10*ROW('Hygiene Data'!H169)))</f>
        <v/>
      </c>
      <c r="EE175" s="34" t="str">
        <f ca="1">+IF(OFFSET('Hygiene Data'!$H$13,0,10*ROW('Hygiene Data'!H169))="","",OFFSET('Hygiene Data'!$H$13,0,10*ROW('Hygiene Data'!H169)))</f>
        <v/>
      </c>
      <c r="EF175" s="34" t="str">
        <f ca="1">+IF(OFFSET('Hygiene Data'!$H$14,0,10*ROW('Hygiene Data'!H169))="","",OFFSET('Hygiene Data'!$H$14,0,10*ROW('Hygiene Data'!H169)))</f>
        <v/>
      </c>
    </row>
    <row r="176" spans="1:136" x14ac:dyDescent="0.25">
      <c r="A176" s="57" t="str">
        <f ca="1">+IF(OFFSET('Water Data'!$B$1,0,10*ROW('Water Data'!B173))="","",OFFSET('Water Data'!$B$1,0,10*ROW('Water Data'!B173)))</f>
        <v/>
      </c>
      <c r="B176" s="57" t="str">
        <f ca="1">+IF(OFFSET('Water Data'!$A$3,0,10*ROW('Water Data'!A173))="","",OFFSET('Water Data'!$A$3,0,10*ROW('Water Data'!A173)))</f>
        <v/>
      </c>
      <c r="C176" s="57" t="str">
        <f ca="1">+IF(OFFSET('Water Data'!$C$3,0,10*ROW('Water Data'!C173))="","",OFFSET('Water Data'!$C$3,0,10*ROW('Water Data'!C173)))</f>
        <v/>
      </c>
      <c r="D176" s="249" t="e">
        <f ca="1">+IF(AND(ISNUMBER(OFFSET('Water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9" t="e">
        <f ca="1">+IF(AND(ISNUMBER(OFFSET('Water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9" t="e">
        <f ca="1">+IF(AND(ISNUMBER(OFFSET('Water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9" t="e">
        <f ca="1">+IF(AND(ISNUMBER(OFFSET('Water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9" t="e">
        <f ca="1">+IF(AND(ISNUMBER(OFFSET('Water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9" t="e">
        <f ca="1">+IF(AND(ISNUMBER(OFFSET('Water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9" t="e">
        <f ca="1">+IF(AND(ISNUMBER(OFFSET('Water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9" t="e">
        <f ca="1">+IF(AND(ISNUMBER(OFFSET('Water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9" t="e">
        <f ca="1">+IF(AND(ISNUMBER(OFFSET('Water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9" t="e">
        <f ca="1">+IF(AND(ISNUMBER(OFFSET('Water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9" t="e">
        <f ca="1">+IF(AND(ISNUMBER(OFFSET('Water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9" t="e">
        <f ca="1">+IF(AND(ISNUMBER(OFFSET('Water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9" t="e">
        <f ca="1">+IF(AND(ISNUMBER(OFFSET('Water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9" t="e">
        <f ca="1">+IF(AND(ISNUMBER(OFFSET('Water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9" t="e">
        <f ca="1">+IF(AND(ISNUMBER(OFFSET('Water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9" t="e">
        <f ca="1">+IF(AND(ISNUMBER(OFFSET('Water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9" t="e">
        <f ca="1">+IF(AND(ISNUMBER(OFFSET('Water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9" t="e">
        <f ca="1">+IF(AND(ISNUMBER(OFFSET('Water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0" t="e">
        <f ca="1">+IF(AND(ISNUMBER(OFFSET('Sanitation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0" t="e">
        <f ca="1">+IF(AND(ISNUMBER(OFFSET('Sanitation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0" t="e">
        <f ca="1">+IF(AND(ISNUMBER(OFFSET('Sanitation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0" t="e">
        <f ca="1">+IF(AND(ISNUMBER(OFFSET('Sanitation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0" t="e">
        <f ca="1">+IF(AND(ISNUMBER(OFFSET('Sanitation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0" t="e">
        <f ca="1">+IF(AND(ISNUMBER(OFFSET('Sanitation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0" t="e">
        <f ca="1">+IF(AND(ISNUMBER(OFFSET('Sanitation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0" t="e">
        <f ca="1">+IF(AND(ISNUMBER(OFFSET('Sanitation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0" t="e">
        <f ca="1">+IF(AND(ISNUMBER(OFFSET('Sanitation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0" t="e">
        <f ca="1">+IF(AND(ISNUMBER(OFFSET('Sanitation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0" t="e">
        <f ca="1">+IF(AND(ISNUMBER(OFFSET('Sanitation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0" t="e">
        <f ca="1">+IF(AND(ISNUMBER(OFFSET('Sanitation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0" t="e">
        <f ca="1">+IF(AND(ISNUMBER(OFFSET('Sanitation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0" t="e">
        <f ca="1">+IF(AND(ISNUMBER(OFFSET('Sanitation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0" t="e">
        <f ca="1">+IF(AND(ISNUMBER(OFFSET('Sanitation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0" t="e">
        <f ca="1">+IF(AND(ISNUMBER(OFFSET('Sanitation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0" t="e">
        <f ca="1">+IF(AND(ISNUMBER(OFFSET('Sanitation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0" t="e">
        <f ca="1">+IF(AND(ISNUMBER(OFFSET('Sanitation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0" t="e">
        <f ca="1">+IF(AND(ISNUMBER(OFFSET('Sanitation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0" t="e">
        <f ca="1">+IF(AND(ISNUMBER(OFFSET('Sanitation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0" t="e">
        <f ca="1">+IF(AND(ISNUMBER(OFFSET('Sanitation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0" t="e">
        <f ca="1">+IF(AND(ISNUMBER(OFFSET('Sanitation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0" t="e">
        <f ca="1">+IF(AND(ISNUMBER(OFFSET('Sanitation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0" t="e">
        <f ca="1">+IF(AND(ISNUMBER(OFFSET('Sanitation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0" t="e">
        <f ca="1">+IF(AND(ISNUMBER(OFFSET('Sanitation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0" t="e">
        <f ca="1">+IF(AND(ISNUMBER(OFFSET('Sanitation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0" t="e">
        <f ca="1">+IF(AND(ISNUMBER(OFFSET('Sanitation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0" t="e">
        <f ca="1">+IF(AND(ISNUMBER(OFFSET('Sanitation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0" t="e">
        <f ca="1">+IF(AND(ISNUMBER(OFFSET('Sanitation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0" t="e">
        <f ca="1">+IF(AND(ISNUMBER(OFFSET('Sanitation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1" t="e">
        <f ca="1">+IF(AND(ISNUMBER(OFFSET('Hygiene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1" t="e">
        <f ca="1">+IF(AND(ISNUMBER(OFFSET('Hygiene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1" t="e">
        <f ca="1">+IF(AND(ISNUMBER(OFFSET('Hygiene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1" t="e">
        <f ca="1">+IF(AND(ISNUMBER(OFFSET('Hygiene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1" t="e">
        <f ca="1">+IF(AND(ISNUMBER(OFFSET('Hygiene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1" t="e">
        <f ca="1">+IF(AND(ISNUMBER(OFFSET('Hygiene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1" t="e">
        <f ca="1">+IF(AND(ISNUMBER(OFFSET('Hygiene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1" t="e">
        <f ca="1">+IF(AND(ISNUMBER(OFFSET('Hygiene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1" t="e">
        <f ca="1">+IF(AND(ISNUMBER(OFFSET('Hygiene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1" t="e">
        <f ca="1">+IF(AND(ISNUMBER(OFFSET('Hygiene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1" t="e">
        <f ca="1">+IF(AND(ISNUMBER(OFFSET('Hygiene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1" t="e">
        <f ca="1">+IF(AND(ISNUMBER(OFFSET('Hygiene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1" t="e">
        <f ca="1">+IF(AND(ISNUMBER(OFFSET('Hygiene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1" t="e">
        <f ca="1">+IF(AND(ISNUMBER(OFFSET('Hygiene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1" t="e">
        <f ca="1">+IF(AND(ISNUMBER(OFFSET('Hygiene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1" t="e">
        <f ca="1">+IF(AND(ISNUMBER(OFFSET('Hygiene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1" t="e">
        <f ca="1">+IF(AND(ISNUMBER(OFFSET('Hygiene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1" t="e">
        <f ca="1">+IF(AND(ISNUMBER(OFFSET('Hygiene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1">+IF(OFFSET('Water Data'!$C$28,0,10*ROW('Water Data'!C170))="","",OFFSET('Water Data'!$C$28,0,10*ROW('Water Data'!C170)))</f>
        <v/>
      </c>
      <c r="BT176" s="34" t="str">
        <f ca="1">+IF(OFFSET('Water Data'!$C$29,0,10*ROW('Water Data'!C170))="","",OFFSET('Water Data'!$C$29,0,10*ROW('Water Data'!C170)))</f>
        <v/>
      </c>
      <c r="BU176" s="34" t="str">
        <f ca="1">+IF(OFFSET('Water Data'!$C$30,0,10*ROW('Water Data'!C170))="","",OFFSET('Water Data'!$C$30,0,10*ROW('Water Data'!C170)))</f>
        <v/>
      </c>
      <c r="BV176" s="34" t="str">
        <f ca="1">+IF(OFFSET('Water Data'!$D$28,0,10*ROW('Water Data'!D170))="","",OFFSET('Water Data'!$D$28,0,10*ROW('Water Data'!D170)))</f>
        <v/>
      </c>
      <c r="BW176" s="34" t="str">
        <f ca="1">+IF(OFFSET('Water Data'!$D$29,0,10*ROW('Water Data'!D170))="","",OFFSET('Water Data'!$D$29,0,10*ROW('Water Data'!D170)))</f>
        <v/>
      </c>
      <c r="BX176" s="34" t="str">
        <f ca="1">+IF(OFFSET('Water Data'!$D$30,0,10*ROW('Water Data'!D170))="","",OFFSET('Water Data'!$D$30,0,10*ROW('Water Data'!D170)))</f>
        <v/>
      </c>
      <c r="BY176" s="34" t="str">
        <f ca="1">+IF(OFFSET('Water Data'!$E$28,0,10*ROW('Water Data'!E170))="","",OFFSET('Water Data'!$E$28,0,10*ROW('Water Data'!E170)))</f>
        <v/>
      </c>
      <c r="BZ176" s="34" t="str">
        <f ca="1">+IF(OFFSET('Water Data'!$E$29,0,10*ROW('Water Data'!E170))="","",OFFSET('Water Data'!$E$29,0,10*ROW('Water Data'!E170)))</f>
        <v/>
      </c>
      <c r="CA176" s="34" t="str">
        <f ca="1">+IF(OFFSET('Water Data'!$E$30,0,10*ROW('Water Data'!E170))="","",OFFSET('Water Data'!$E$30,0,10*ROW('Water Data'!E170)))</f>
        <v/>
      </c>
      <c r="CB176" s="34" t="str">
        <f ca="1">+IF(OFFSET('Water Data'!$F$28,0,10*ROW('Water Data'!F170))="","",OFFSET('Water Data'!$F$28,0,10*ROW('Water Data'!F170)))</f>
        <v/>
      </c>
      <c r="CC176" s="34" t="str">
        <f ca="1">+IF(OFFSET('Water Data'!$F$29,0,10*ROW('Water Data'!F170))="","",OFFSET('Water Data'!$F$29,0,10*ROW('Water Data'!F170)))</f>
        <v/>
      </c>
      <c r="CD176" s="34" t="str">
        <f ca="1">+IF(OFFSET('Water Data'!$F$30,0,10*ROW('Water Data'!F170))="","",OFFSET('Water Data'!$F$30,0,10*ROW('Water Data'!F170)))</f>
        <v/>
      </c>
      <c r="CE176" s="34" t="str">
        <f ca="1">+IF(OFFSET('Water Data'!$G$28,0,10*ROW('Water Data'!G170))="","",OFFSET('Water Data'!$G$28,0,10*ROW('Water Data'!G170)))</f>
        <v/>
      </c>
      <c r="CF176" s="34" t="str">
        <f ca="1">+IF(OFFSET('Water Data'!$G$29,0,10*ROW('Water Data'!G170))="","",OFFSET('Water Data'!$G$29,0,10*ROW('Water Data'!G170)))</f>
        <v/>
      </c>
      <c r="CG176" s="34" t="str">
        <f ca="1">+IF(OFFSET('Water Data'!$G$30,0,10*ROW('Water Data'!G170))="","",OFFSET('Water Data'!$G$30,0,10*ROW('Water Data'!G170)))</f>
        <v/>
      </c>
      <c r="CH176" s="34" t="str">
        <f ca="1">+IF(OFFSET('Water Data'!$H$28,0,10*ROW('Water Data'!H170))="","",OFFSET('Water Data'!$H$28,0,10*ROW('Water Data'!H170)))</f>
        <v/>
      </c>
      <c r="CI176" s="34" t="str">
        <f ca="1">+IF(OFFSET('Water Data'!$H$29,0,10*ROW('Water Data'!H170))="","",OFFSET('Water Data'!$H$29,0,10*ROW('Water Data'!H170)))</f>
        <v/>
      </c>
      <c r="CJ176" s="34" t="str">
        <f ca="1">+IF(OFFSET('Water Data'!$H$30,0,10*ROW('Water Data'!H170))="","",OFFSET('Water Data'!$H$30,0,10*ROW('Water Data'!H170)))</f>
        <v/>
      </c>
      <c r="CK176" s="34" t="str">
        <f ca="1">+IF(OFFSET('Sanitation Data'!$C$29,0,10*ROW('Sanitation Data'!C170))="","",OFFSET('Sanitation Data'!$C$29,0,10*ROW('Sanitation Data'!C170)))</f>
        <v/>
      </c>
      <c r="CL176" s="34" t="str">
        <f ca="1">+IF(OFFSET('Sanitation Data'!$C$30,0,10*ROW('Sanitation Data'!C170))="","",OFFSET('Sanitation Data'!$C$30,0,10*ROW('Sanitation Data'!C170)))</f>
        <v/>
      </c>
      <c r="CM176" s="34" t="str">
        <f ca="1">+IF(OFFSET('Sanitation Data'!$C$31,0,10*ROW('Sanitation Data'!C170))="","",OFFSET('Sanitation Data'!$C$31,0,10*ROW('Sanitation Data'!C170)))</f>
        <v/>
      </c>
      <c r="CN176" s="34" t="str">
        <f ca="1">+IF(OFFSET('Sanitation Data'!$C$32,0,10*ROW('Sanitation Data'!C170))="","",OFFSET('Sanitation Data'!$C$32,0,10*ROW('Sanitation Data'!C170)))</f>
        <v/>
      </c>
      <c r="CO176" s="34" t="str">
        <f ca="1">+IF(OFFSET('Sanitation Data'!$C$33,0,10*ROW('Sanitation Data'!C170))="","",OFFSET('Sanitation Data'!$C$33,0,10*ROW('Sanitation Data'!C170)))</f>
        <v/>
      </c>
      <c r="CP176" s="34" t="str">
        <f ca="1">+IF(OFFSET('Sanitation Data'!$D$29,0,10*ROW('Sanitation Data'!D170))="","",OFFSET('Sanitation Data'!$D$29,0,10*ROW('Sanitation Data'!D170)))</f>
        <v/>
      </c>
      <c r="CQ176" s="34" t="str">
        <f ca="1">+IF(OFFSET('Sanitation Data'!$D$30,0,10*ROW('Sanitation Data'!D170))="","",OFFSET('Sanitation Data'!$D$30,0,10*ROW('Sanitation Data'!D170)))</f>
        <v/>
      </c>
      <c r="CR176" s="34" t="str">
        <f ca="1">+IF(OFFSET('Sanitation Data'!$D$31,0,10*ROW('Sanitation Data'!D170))="","",OFFSET('Sanitation Data'!$D$31,0,10*ROW('Sanitation Data'!D170)))</f>
        <v/>
      </c>
      <c r="CS176" s="34" t="str">
        <f ca="1">+IF(OFFSET('Sanitation Data'!$D$32,0,10*ROW('Sanitation Data'!D170))="","",OFFSET('Sanitation Data'!$D$32,0,10*ROW('Sanitation Data'!D170)))</f>
        <v/>
      </c>
      <c r="CT176" s="34" t="str">
        <f ca="1">+IF(OFFSET('Sanitation Data'!$D$33,0,10*ROW('Sanitation Data'!D170))="","",OFFSET('Sanitation Data'!$D$33,0,10*ROW('Sanitation Data'!D170)))</f>
        <v/>
      </c>
      <c r="CU176" s="34" t="str">
        <f ca="1">+IF(OFFSET('Sanitation Data'!$E$29,0,10*ROW('Sanitation Data'!E170))="","",OFFSET('Sanitation Data'!$E$29,0,10*ROW('Sanitation Data'!E170)))</f>
        <v/>
      </c>
      <c r="CV176" s="34" t="str">
        <f ca="1">+IF(OFFSET('Sanitation Data'!$E$30,0,10*ROW('Sanitation Data'!E170))="","",OFFSET('Sanitation Data'!$E$30,0,10*ROW('Sanitation Data'!E170)))</f>
        <v/>
      </c>
      <c r="CW176" s="34" t="str">
        <f ca="1">+IF(OFFSET('Sanitation Data'!$E$31,0,10*ROW('Sanitation Data'!E170))="","",OFFSET('Sanitation Data'!$E$31,0,10*ROW('Sanitation Data'!E170)))</f>
        <v/>
      </c>
      <c r="CX176" s="34" t="str">
        <f ca="1">+IF(OFFSET('Sanitation Data'!$E$32,0,10*ROW('Sanitation Data'!E170))="","",OFFSET('Sanitation Data'!$E$32,0,10*ROW('Sanitation Data'!E170)))</f>
        <v/>
      </c>
      <c r="CY176" s="34" t="str">
        <f ca="1">+IF(OFFSET('Sanitation Data'!$E$33,0,10*ROW('Sanitation Data'!E170))="","",OFFSET('Sanitation Data'!$E$33,0,10*ROW('Sanitation Data'!E170)))</f>
        <v/>
      </c>
      <c r="CZ176" s="34" t="str">
        <f ca="1">+IF(OFFSET('Sanitation Data'!$F$29,0,10*ROW('Sanitation Data'!F170))="","",OFFSET('Sanitation Data'!$F$29,0,10*ROW('Sanitation Data'!F170)))</f>
        <v/>
      </c>
      <c r="DA176" s="34" t="str">
        <f ca="1">+IF(OFFSET('Sanitation Data'!$F$30,0,10*ROW('Sanitation Data'!F170))="","",OFFSET('Sanitation Data'!$F$30,0,10*ROW('Sanitation Data'!F170)))</f>
        <v/>
      </c>
      <c r="DB176" s="34" t="str">
        <f ca="1">+IF(OFFSET('Sanitation Data'!$F$31,0,10*ROW('Sanitation Data'!F170))="","",OFFSET('Sanitation Data'!$F$31,0,10*ROW('Sanitation Data'!F170)))</f>
        <v/>
      </c>
      <c r="DC176" s="34" t="str">
        <f ca="1">+IF(OFFSET('Sanitation Data'!$F$32,0,10*ROW('Sanitation Data'!F170))="","",OFFSET('Sanitation Data'!$F$32,0,10*ROW('Sanitation Data'!F170)))</f>
        <v/>
      </c>
      <c r="DD176" s="34" t="str">
        <f ca="1">+IF(OFFSET('Sanitation Data'!$F$33,0,10*ROW('Sanitation Data'!F170))="","",OFFSET('Sanitation Data'!$F$33,0,10*ROW('Sanitation Data'!F170)))</f>
        <v/>
      </c>
      <c r="DE176" s="34" t="str">
        <f ca="1">+IF(OFFSET('Sanitation Data'!$G$29,0,10*ROW('Sanitation Data'!G170))="","",OFFSET('Sanitation Data'!$G$29,0,10*ROW('Sanitation Data'!G170)))</f>
        <v/>
      </c>
      <c r="DF176" s="34" t="str">
        <f ca="1">+IF(OFFSET('Sanitation Data'!$G$30,0,10*ROW('Sanitation Data'!G170))="","",OFFSET('Sanitation Data'!$G$30,0,10*ROW('Sanitation Data'!G170)))</f>
        <v/>
      </c>
      <c r="DG176" s="34" t="str">
        <f ca="1">+IF(OFFSET('Sanitation Data'!$G$31,0,10*ROW('Sanitation Data'!G170))="","",OFFSET('Sanitation Data'!$G$31,0,10*ROW('Sanitation Data'!G170)))</f>
        <v/>
      </c>
      <c r="DH176" s="34" t="str">
        <f ca="1">+IF(OFFSET('Sanitation Data'!$G$32,0,10*ROW('Sanitation Data'!G170))="","",OFFSET('Sanitation Data'!$G$32,0,10*ROW('Sanitation Data'!G170)))</f>
        <v/>
      </c>
      <c r="DI176" s="34" t="str">
        <f ca="1">+IF(OFFSET('Sanitation Data'!$G$33,0,10*ROW('Sanitation Data'!G170))="","",OFFSET('Sanitation Data'!$G$33,0,10*ROW('Sanitation Data'!G170)))</f>
        <v/>
      </c>
      <c r="DJ176" s="34" t="str">
        <f ca="1">+IF(OFFSET('Sanitation Data'!$H$29,0,10*ROW('Sanitation Data'!H170))="","",OFFSET('Sanitation Data'!$H$29,0,10*ROW('Sanitation Data'!H170)))</f>
        <v/>
      </c>
      <c r="DK176" s="34" t="str">
        <f ca="1">+IF(OFFSET('Sanitation Data'!$H$30,0,10*ROW('Sanitation Data'!H170))="","",OFFSET('Sanitation Data'!$H$30,0,10*ROW('Sanitation Data'!H170)))</f>
        <v/>
      </c>
      <c r="DL176" s="34" t="str">
        <f ca="1">+IF(OFFSET('Sanitation Data'!$H$31,0,10*ROW('Sanitation Data'!H170))="","",OFFSET('Sanitation Data'!$H$31,0,10*ROW('Sanitation Data'!H170)))</f>
        <v/>
      </c>
      <c r="DM176" s="34" t="str">
        <f ca="1">+IF(OFFSET('Sanitation Data'!$H$32,0,10*ROW('Sanitation Data'!H170))="","",OFFSET('Sanitation Data'!$H$32,0,10*ROW('Sanitation Data'!H170)))</f>
        <v/>
      </c>
      <c r="DN176" s="34" t="str">
        <f ca="1">+IF(OFFSET('Sanitation Data'!$H$33,0,10*ROW('Sanitation Data'!H170))="","",OFFSET('Sanitation Data'!$H$33,0,10*ROW('Sanitation Data'!H170)))</f>
        <v/>
      </c>
      <c r="DO176" s="34" t="str">
        <f ca="1">+IF(OFFSET('Hygiene Data'!$C$12,0,10*ROW('Hygiene Data'!C170))="","",OFFSET('Hygiene Data'!$C$12,0,10*ROW('Hygiene Data'!C170)))</f>
        <v/>
      </c>
      <c r="DP176" s="34" t="str">
        <f ca="1">+IF(OFFSET('Hygiene Data'!$C$13,0,10*ROW('Hygiene Data'!C170))="","",OFFSET('Hygiene Data'!$C$13,0,10*ROW('Hygiene Data'!C170)))</f>
        <v/>
      </c>
      <c r="DQ176" s="34" t="str">
        <f ca="1">+IF(OFFSET('Hygiene Data'!$C$14,0,10*ROW('Hygiene Data'!C170))="","",OFFSET('Hygiene Data'!$C$14,0,10*ROW('Hygiene Data'!C170)))</f>
        <v/>
      </c>
      <c r="DR176" s="34" t="str">
        <f ca="1">+IF(OFFSET('Hygiene Data'!$D$12,0,10*ROW('Hygiene Data'!D170))="","",OFFSET('Hygiene Data'!$D$12,0,10*ROW('Hygiene Data'!D170)))</f>
        <v/>
      </c>
      <c r="DS176" s="34" t="str">
        <f ca="1">+IF(OFFSET('Hygiene Data'!$D$13,0,10*ROW('Hygiene Data'!D170))="","",OFFSET('Hygiene Data'!$D$13,0,10*ROW('Hygiene Data'!D170)))</f>
        <v/>
      </c>
      <c r="DT176" s="34" t="str">
        <f ca="1">+IF(OFFSET('Hygiene Data'!$D$14,0,10*ROW('Hygiene Data'!D170))="","",OFFSET('Hygiene Data'!$D$14,0,10*ROW('Hygiene Data'!D170)))</f>
        <v/>
      </c>
      <c r="DU176" s="34" t="str">
        <f ca="1">+IF(OFFSET('Hygiene Data'!$E$12,0,10*ROW('Hygiene Data'!E170))="","",OFFSET('Hygiene Data'!$E$12,0,10*ROW('Hygiene Data'!E170)))</f>
        <v/>
      </c>
      <c r="DV176" s="34" t="str">
        <f ca="1">+IF(OFFSET('Hygiene Data'!$E$13,0,10*ROW('Hygiene Data'!E170))="","",OFFSET('Hygiene Data'!$E$13,0,10*ROW('Hygiene Data'!E170)))</f>
        <v/>
      </c>
      <c r="DW176" s="34" t="str">
        <f ca="1">+IF(OFFSET('Hygiene Data'!$E$14,0,10*ROW('Hygiene Data'!E170))="","",OFFSET('Hygiene Data'!$E$14,0,10*ROW('Hygiene Data'!E170)))</f>
        <v/>
      </c>
      <c r="DX176" s="34" t="str">
        <f ca="1">+IF(OFFSET('Hygiene Data'!$F$12,0,10*ROW('Hygiene Data'!F170))="","",OFFSET('Hygiene Data'!$F$12,0,10*ROW('Hygiene Data'!F170)))</f>
        <v/>
      </c>
      <c r="DY176" s="34" t="str">
        <f ca="1">+IF(OFFSET('Hygiene Data'!$F$13,0,10*ROW('Hygiene Data'!F170))="","",OFFSET('Hygiene Data'!$F$13,0,10*ROW('Hygiene Data'!F170)))</f>
        <v/>
      </c>
      <c r="DZ176" s="34" t="str">
        <f ca="1">+IF(OFFSET('Hygiene Data'!$F$14,0,10*ROW('Hygiene Data'!F170))="","",OFFSET('Hygiene Data'!$F$14,0,10*ROW('Hygiene Data'!F170)))</f>
        <v/>
      </c>
      <c r="EA176" s="34" t="str">
        <f ca="1">+IF(OFFSET('Hygiene Data'!$G$12,0,10*ROW('Hygiene Data'!G170))="","",OFFSET('Hygiene Data'!$G$12,0,10*ROW('Hygiene Data'!G170)))</f>
        <v/>
      </c>
      <c r="EB176" s="34" t="str">
        <f ca="1">+IF(OFFSET('Hygiene Data'!$G$13,0,10*ROW('Hygiene Data'!G170))="","",OFFSET('Hygiene Data'!$G$13,0,10*ROW('Hygiene Data'!G170)))</f>
        <v/>
      </c>
      <c r="EC176" s="34" t="str">
        <f ca="1">+IF(OFFSET('Hygiene Data'!$G$14,0,10*ROW('Hygiene Data'!G170))="","",OFFSET('Hygiene Data'!$G$14,0,10*ROW('Hygiene Data'!G170)))</f>
        <v/>
      </c>
      <c r="ED176" s="34" t="str">
        <f ca="1">+IF(OFFSET('Hygiene Data'!$H$12,0,10*ROW('Hygiene Data'!H170))="","",OFFSET('Hygiene Data'!$H$12,0,10*ROW('Hygiene Data'!H170)))</f>
        <v/>
      </c>
      <c r="EE176" s="34" t="str">
        <f ca="1">+IF(OFFSET('Hygiene Data'!$H$13,0,10*ROW('Hygiene Data'!H170))="","",OFFSET('Hygiene Data'!$H$13,0,10*ROW('Hygiene Data'!H170)))</f>
        <v/>
      </c>
      <c r="EF176" s="34" t="str">
        <f ca="1">+IF(OFFSET('Hygiene Data'!$H$14,0,10*ROW('Hygiene Data'!H170))="","",OFFSET('Hygiene Data'!$H$14,0,10*ROW('Hygiene Data'!H170)))</f>
        <v/>
      </c>
    </row>
    <row r="177" spans="1:136" x14ac:dyDescent="0.25">
      <c r="A177" s="57" t="str">
        <f ca="1">+IF(OFFSET('Water Data'!$B$1,0,10*ROW('Water Data'!B174))="","",OFFSET('Water Data'!$B$1,0,10*ROW('Water Data'!B174)))</f>
        <v/>
      </c>
      <c r="B177" s="57" t="str">
        <f ca="1">+IF(OFFSET('Water Data'!$A$3,0,10*ROW('Water Data'!A174))="","",OFFSET('Water Data'!$A$3,0,10*ROW('Water Data'!A174)))</f>
        <v/>
      </c>
      <c r="C177" s="57" t="str">
        <f ca="1">+IF(OFFSET('Water Data'!$C$3,0,10*ROW('Water Data'!C174))="","",OFFSET('Water Data'!$C$3,0,10*ROW('Water Data'!C174)))</f>
        <v/>
      </c>
      <c r="D177" s="249" t="e">
        <f ca="1">+IF(AND(ISNUMBER(OFFSET('Water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9" t="e">
        <f ca="1">+IF(AND(ISNUMBER(OFFSET('Water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9" t="e">
        <f ca="1">+IF(AND(ISNUMBER(OFFSET('Water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9" t="e">
        <f ca="1">+IF(AND(ISNUMBER(OFFSET('Water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9" t="e">
        <f ca="1">+IF(AND(ISNUMBER(OFFSET('Water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9" t="e">
        <f ca="1">+IF(AND(ISNUMBER(OFFSET('Water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9" t="e">
        <f ca="1">+IF(AND(ISNUMBER(OFFSET('Water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9" t="e">
        <f ca="1">+IF(AND(ISNUMBER(OFFSET('Water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9" t="e">
        <f ca="1">+IF(AND(ISNUMBER(OFFSET('Water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9" t="e">
        <f ca="1">+IF(AND(ISNUMBER(OFFSET('Water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9" t="e">
        <f ca="1">+IF(AND(ISNUMBER(OFFSET('Water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9" t="e">
        <f ca="1">+IF(AND(ISNUMBER(OFFSET('Water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9" t="e">
        <f ca="1">+IF(AND(ISNUMBER(OFFSET('Water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9" t="e">
        <f ca="1">+IF(AND(ISNUMBER(OFFSET('Water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9" t="e">
        <f ca="1">+IF(AND(ISNUMBER(OFFSET('Water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9" t="e">
        <f ca="1">+IF(AND(ISNUMBER(OFFSET('Water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9" t="e">
        <f ca="1">+IF(AND(ISNUMBER(OFFSET('Water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9" t="e">
        <f ca="1">+IF(AND(ISNUMBER(OFFSET('Water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0" t="e">
        <f ca="1">+IF(AND(ISNUMBER(OFFSET('Sanitation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0" t="e">
        <f ca="1">+IF(AND(ISNUMBER(OFFSET('Sanitation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0" t="e">
        <f ca="1">+IF(AND(ISNUMBER(OFFSET('Sanitation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0" t="e">
        <f ca="1">+IF(AND(ISNUMBER(OFFSET('Sanitation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0" t="e">
        <f ca="1">+IF(AND(ISNUMBER(OFFSET('Sanitation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0" t="e">
        <f ca="1">+IF(AND(ISNUMBER(OFFSET('Sanitation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0" t="e">
        <f ca="1">+IF(AND(ISNUMBER(OFFSET('Sanitation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0" t="e">
        <f ca="1">+IF(AND(ISNUMBER(OFFSET('Sanitation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0" t="e">
        <f ca="1">+IF(AND(ISNUMBER(OFFSET('Sanitation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0" t="e">
        <f ca="1">+IF(AND(ISNUMBER(OFFSET('Sanitation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0" t="e">
        <f ca="1">+IF(AND(ISNUMBER(OFFSET('Sanitation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0" t="e">
        <f ca="1">+IF(AND(ISNUMBER(OFFSET('Sanitation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0" t="e">
        <f ca="1">+IF(AND(ISNUMBER(OFFSET('Sanitation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0" t="e">
        <f ca="1">+IF(AND(ISNUMBER(OFFSET('Sanitation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0" t="e">
        <f ca="1">+IF(AND(ISNUMBER(OFFSET('Sanitation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0" t="e">
        <f ca="1">+IF(AND(ISNUMBER(OFFSET('Sanitation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0" t="e">
        <f ca="1">+IF(AND(ISNUMBER(OFFSET('Sanitation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0" t="e">
        <f ca="1">+IF(AND(ISNUMBER(OFFSET('Sanitation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0" t="e">
        <f ca="1">+IF(AND(ISNUMBER(OFFSET('Sanitation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0" t="e">
        <f ca="1">+IF(AND(ISNUMBER(OFFSET('Sanitation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0" t="e">
        <f ca="1">+IF(AND(ISNUMBER(OFFSET('Sanitation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0" t="e">
        <f ca="1">+IF(AND(ISNUMBER(OFFSET('Sanitation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0" t="e">
        <f ca="1">+IF(AND(ISNUMBER(OFFSET('Sanitation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0" t="e">
        <f ca="1">+IF(AND(ISNUMBER(OFFSET('Sanitation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0" t="e">
        <f ca="1">+IF(AND(ISNUMBER(OFFSET('Sanitation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0" t="e">
        <f ca="1">+IF(AND(ISNUMBER(OFFSET('Sanitation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0" t="e">
        <f ca="1">+IF(AND(ISNUMBER(OFFSET('Sanitation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0" t="e">
        <f ca="1">+IF(AND(ISNUMBER(OFFSET('Sanitation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0" t="e">
        <f ca="1">+IF(AND(ISNUMBER(OFFSET('Sanitation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0" t="e">
        <f ca="1">+IF(AND(ISNUMBER(OFFSET('Sanitation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1" t="e">
        <f ca="1">+IF(AND(ISNUMBER(OFFSET('Hygiene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1" t="e">
        <f ca="1">+IF(AND(ISNUMBER(OFFSET('Hygiene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1" t="e">
        <f ca="1">+IF(AND(ISNUMBER(OFFSET('Hygiene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1" t="e">
        <f ca="1">+IF(AND(ISNUMBER(OFFSET('Hygiene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1" t="e">
        <f ca="1">+IF(AND(ISNUMBER(OFFSET('Hygiene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1" t="e">
        <f ca="1">+IF(AND(ISNUMBER(OFFSET('Hygiene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1" t="e">
        <f ca="1">+IF(AND(ISNUMBER(OFFSET('Hygiene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1" t="e">
        <f ca="1">+IF(AND(ISNUMBER(OFFSET('Hygiene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1" t="e">
        <f ca="1">+IF(AND(ISNUMBER(OFFSET('Hygiene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1" t="e">
        <f ca="1">+IF(AND(ISNUMBER(OFFSET('Hygiene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1" t="e">
        <f ca="1">+IF(AND(ISNUMBER(OFFSET('Hygiene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1" t="e">
        <f ca="1">+IF(AND(ISNUMBER(OFFSET('Hygiene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1" t="e">
        <f ca="1">+IF(AND(ISNUMBER(OFFSET('Hygiene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1" t="e">
        <f ca="1">+IF(AND(ISNUMBER(OFFSET('Hygiene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1" t="e">
        <f ca="1">+IF(AND(ISNUMBER(OFFSET('Hygiene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1" t="e">
        <f ca="1">+IF(AND(ISNUMBER(OFFSET('Hygiene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1" t="e">
        <f ca="1">+IF(AND(ISNUMBER(OFFSET('Hygiene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1" t="e">
        <f ca="1">+IF(AND(ISNUMBER(OFFSET('Hygiene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1">+IF(OFFSET('Water Data'!$C$28,0,10*ROW('Water Data'!C171))="","",OFFSET('Water Data'!$C$28,0,10*ROW('Water Data'!C171)))</f>
        <v/>
      </c>
      <c r="BT177" s="34" t="str">
        <f ca="1">+IF(OFFSET('Water Data'!$C$29,0,10*ROW('Water Data'!C171))="","",OFFSET('Water Data'!$C$29,0,10*ROW('Water Data'!C171)))</f>
        <v/>
      </c>
      <c r="BU177" s="34" t="str">
        <f ca="1">+IF(OFFSET('Water Data'!$C$30,0,10*ROW('Water Data'!C171))="","",OFFSET('Water Data'!$C$30,0,10*ROW('Water Data'!C171)))</f>
        <v/>
      </c>
      <c r="BV177" s="34" t="str">
        <f ca="1">+IF(OFFSET('Water Data'!$D$28,0,10*ROW('Water Data'!D171))="","",OFFSET('Water Data'!$D$28,0,10*ROW('Water Data'!D171)))</f>
        <v/>
      </c>
      <c r="BW177" s="34" t="str">
        <f ca="1">+IF(OFFSET('Water Data'!$D$29,0,10*ROW('Water Data'!D171))="","",OFFSET('Water Data'!$D$29,0,10*ROW('Water Data'!D171)))</f>
        <v/>
      </c>
      <c r="BX177" s="34" t="str">
        <f ca="1">+IF(OFFSET('Water Data'!$D$30,0,10*ROW('Water Data'!D171))="","",OFFSET('Water Data'!$D$30,0,10*ROW('Water Data'!D171)))</f>
        <v/>
      </c>
      <c r="BY177" s="34" t="str">
        <f ca="1">+IF(OFFSET('Water Data'!$E$28,0,10*ROW('Water Data'!E171))="","",OFFSET('Water Data'!$E$28,0,10*ROW('Water Data'!E171)))</f>
        <v/>
      </c>
      <c r="BZ177" s="34" t="str">
        <f ca="1">+IF(OFFSET('Water Data'!$E$29,0,10*ROW('Water Data'!E171))="","",OFFSET('Water Data'!$E$29,0,10*ROW('Water Data'!E171)))</f>
        <v/>
      </c>
      <c r="CA177" s="34" t="str">
        <f ca="1">+IF(OFFSET('Water Data'!$E$30,0,10*ROW('Water Data'!E171))="","",OFFSET('Water Data'!$E$30,0,10*ROW('Water Data'!E171)))</f>
        <v/>
      </c>
      <c r="CB177" s="34" t="str">
        <f ca="1">+IF(OFFSET('Water Data'!$F$28,0,10*ROW('Water Data'!F171))="","",OFFSET('Water Data'!$F$28,0,10*ROW('Water Data'!F171)))</f>
        <v/>
      </c>
      <c r="CC177" s="34" t="str">
        <f ca="1">+IF(OFFSET('Water Data'!$F$29,0,10*ROW('Water Data'!F171))="","",OFFSET('Water Data'!$F$29,0,10*ROW('Water Data'!F171)))</f>
        <v/>
      </c>
      <c r="CD177" s="34" t="str">
        <f ca="1">+IF(OFFSET('Water Data'!$F$30,0,10*ROW('Water Data'!F171))="","",OFFSET('Water Data'!$F$30,0,10*ROW('Water Data'!F171)))</f>
        <v/>
      </c>
      <c r="CE177" s="34" t="str">
        <f ca="1">+IF(OFFSET('Water Data'!$G$28,0,10*ROW('Water Data'!G171))="","",OFFSET('Water Data'!$G$28,0,10*ROW('Water Data'!G171)))</f>
        <v/>
      </c>
      <c r="CF177" s="34" t="str">
        <f ca="1">+IF(OFFSET('Water Data'!$G$29,0,10*ROW('Water Data'!G171))="","",OFFSET('Water Data'!$G$29,0,10*ROW('Water Data'!G171)))</f>
        <v/>
      </c>
      <c r="CG177" s="34" t="str">
        <f ca="1">+IF(OFFSET('Water Data'!$G$30,0,10*ROW('Water Data'!G171))="","",OFFSET('Water Data'!$G$30,0,10*ROW('Water Data'!G171)))</f>
        <v/>
      </c>
      <c r="CH177" s="34" t="str">
        <f ca="1">+IF(OFFSET('Water Data'!$H$28,0,10*ROW('Water Data'!H171))="","",OFFSET('Water Data'!$H$28,0,10*ROW('Water Data'!H171)))</f>
        <v/>
      </c>
      <c r="CI177" s="34" t="str">
        <f ca="1">+IF(OFFSET('Water Data'!$H$29,0,10*ROW('Water Data'!H171))="","",OFFSET('Water Data'!$H$29,0,10*ROW('Water Data'!H171)))</f>
        <v/>
      </c>
      <c r="CJ177" s="34" t="str">
        <f ca="1">+IF(OFFSET('Water Data'!$H$30,0,10*ROW('Water Data'!H171))="","",OFFSET('Water Data'!$H$30,0,10*ROW('Water Data'!H171)))</f>
        <v/>
      </c>
      <c r="CK177" s="34" t="str">
        <f ca="1">+IF(OFFSET('Sanitation Data'!$C$29,0,10*ROW('Sanitation Data'!C171))="","",OFFSET('Sanitation Data'!$C$29,0,10*ROW('Sanitation Data'!C171)))</f>
        <v/>
      </c>
      <c r="CL177" s="34" t="str">
        <f ca="1">+IF(OFFSET('Sanitation Data'!$C$30,0,10*ROW('Sanitation Data'!C171))="","",OFFSET('Sanitation Data'!$C$30,0,10*ROW('Sanitation Data'!C171)))</f>
        <v/>
      </c>
      <c r="CM177" s="34" t="str">
        <f ca="1">+IF(OFFSET('Sanitation Data'!$C$31,0,10*ROW('Sanitation Data'!C171))="","",OFFSET('Sanitation Data'!$C$31,0,10*ROW('Sanitation Data'!C171)))</f>
        <v/>
      </c>
      <c r="CN177" s="34" t="str">
        <f ca="1">+IF(OFFSET('Sanitation Data'!$C$32,0,10*ROW('Sanitation Data'!C171))="","",OFFSET('Sanitation Data'!$C$32,0,10*ROW('Sanitation Data'!C171)))</f>
        <v/>
      </c>
      <c r="CO177" s="34" t="str">
        <f ca="1">+IF(OFFSET('Sanitation Data'!$C$33,0,10*ROW('Sanitation Data'!C171))="","",OFFSET('Sanitation Data'!$C$33,0,10*ROW('Sanitation Data'!C171)))</f>
        <v/>
      </c>
      <c r="CP177" s="34" t="str">
        <f ca="1">+IF(OFFSET('Sanitation Data'!$D$29,0,10*ROW('Sanitation Data'!D171))="","",OFFSET('Sanitation Data'!$D$29,0,10*ROW('Sanitation Data'!D171)))</f>
        <v/>
      </c>
      <c r="CQ177" s="34" t="str">
        <f ca="1">+IF(OFFSET('Sanitation Data'!$D$30,0,10*ROW('Sanitation Data'!D171))="","",OFFSET('Sanitation Data'!$D$30,0,10*ROW('Sanitation Data'!D171)))</f>
        <v/>
      </c>
      <c r="CR177" s="34" t="str">
        <f ca="1">+IF(OFFSET('Sanitation Data'!$D$31,0,10*ROW('Sanitation Data'!D171))="","",OFFSET('Sanitation Data'!$D$31,0,10*ROW('Sanitation Data'!D171)))</f>
        <v/>
      </c>
      <c r="CS177" s="34" t="str">
        <f ca="1">+IF(OFFSET('Sanitation Data'!$D$32,0,10*ROW('Sanitation Data'!D171))="","",OFFSET('Sanitation Data'!$D$32,0,10*ROW('Sanitation Data'!D171)))</f>
        <v/>
      </c>
      <c r="CT177" s="34" t="str">
        <f ca="1">+IF(OFFSET('Sanitation Data'!$D$33,0,10*ROW('Sanitation Data'!D171))="","",OFFSET('Sanitation Data'!$D$33,0,10*ROW('Sanitation Data'!D171)))</f>
        <v/>
      </c>
      <c r="CU177" s="34" t="str">
        <f ca="1">+IF(OFFSET('Sanitation Data'!$E$29,0,10*ROW('Sanitation Data'!E171))="","",OFFSET('Sanitation Data'!$E$29,0,10*ROW('Sanitation Data'!E171)))</f>
        <v/>
      </c>
      <c r="CV177" s="34" t="str">
        <f ca="1">+IF(OFFSET('Sanitation Data'!$E$30,0,10*ROW('Sanitation Data'!E171))="","",OFFSET('Sanitation Data'!$E$30,0,10*ROW('Sanitation Data'!E171)))</f>
        <v/>
      </c>
      <c r="CW177" s="34" t="str">
        <f ca="1">+IF(OFFSET('Sanitation Data'!$E$31,0,10*ROW('Sanitation Data'!E171))="","",OFFSET('Sanitation Data'!$E$31,0,10*ROW('Sanitation Data'!E171)))</f>
        <v/>
      </c>
      <c r="CX177" s="34" t="str">
        <f ca="1">+IF(OFFSET('Sanitation Data'!$E$32,0,10*ROW('Sanitation Data'!E171))="","",OFFSET('Sanitation Data'!$E$32,0,10*ROW('Sanitation Data'!E171)))</f>
        <v/>
      </c>
      <c r="CY177" s="34" t="str">
        <f ca="1">+IF(OFFSET('Sanitation Data'!$E$33,0,10*ROW('Sanitation Data'!E171))="","",OFFSET('Sanitation Data'!$E$33,0,10*ROW('Sanitation Data'!E171)))</f>
        <v/>
      </c>
      <c r="CZ177" s="34" t="str">
        <f ca="1">+IF(OFFSET('Sanitation Data'!$F$29,0,10*ROW('Sanitation Data'!F171))="","",OFFSET('Sanitation Data'!$F$29,0,10*ROW('Sanitation Data'!F171)))</f>
        <v/>
      </c>
      <c r="DA177" s="34" t="str">
        <f ca="1">+IF(OFFSET('Sanitation Data'!$F$30,0,10*ROW('Sanitation Data'!F171))="","",OFFSET('Sanitation Data'!$F$30,0,10*ROW('Sanitation Data'!F171)))</f>
        <v/>
      </c>
      <c r="DB177" s="34" t="str">
        <f ca="1">+IF(OFFSET('Sanitation Data'!$F$31,0,10*ROW('Sanitation Data'!F171))="","",OFFSET('Sanitation Data'!$F$31,0,10*ROW('Sanitation Data'!F171)))</f>
        <v/>
      </c>
      <c r="DC177" s="34" t="str">
        <f ca="1">+IF(OFFSET('Sanitation Data'!$F$32,0,10*ROW('Sanitation Data'!F171))="","",OFFSET('Sanitation Data'!$F$32,0,10*ROW('Sanitation Data'!F171)))</f>
        <v/>
      </c>
      <c r="DD177" s="34" t="str">
        <f ca="1">+IF(OFFSET('Sanitation Data'!$F$33,0,10*ROW('Sanitation Data'!F171))="","",OFFSET('Sanitation Data'!$F$33,0,10*ROW('Sanitation Data'!F171)))</f>
        <v/>
      </c>
      <c r="DE177" s="34" t="str">
        <f ca="1">+IF(OFFSET('Sanitation Data'!$G$29,0,10*ROW('Sanitation Data'!G171))="","",OFFSET('Sanitation Data'!$G$29,0,10*ROW('Sanitation Data'!G171)))</f>
        <v/>
      </c>
      <c r="DF177" s="34" t="str">
        <f ca="1">+IF(OFFSET('Sanitation Data'!$G$30,0,10*ROW('Sanitation Data'!G171))="","",OFFSET('Sanitation Data'!$G$30,0,10*ROW('Sanitation Data'!G171)))</f>
        <v/>
      </c>
      <c r="DG177" s="34" t="str">
        <f ca="1">+IF(OFFSET('Sanitation Data'!$G$31,0,10*ROW('Sanitation Data'!G171))="","",OFFSET('Sanitation Data'!$G$31,0,10*ROW('Sanitation Data'!G171)))</f>
        <v/>
      </c>
      <c r="DH177" s="34" t="str">
        <f ca="1">+IF(OFFSET('Sanitation Data'!$G$32,0,10*ROW('Sanitation Data'!G171))="","",OFFSET('Sanitation Data'!$G$32,0,10*ROW('Sanitation Data'!G171)))</f>
        <v/>
      </c>
      <c r="DI177" s="34" t="str">
        <f ca="1">+IF(OFFSET('Sanitation Data'!$G$33,0,10*ROW('Sanitation Data'!G171))="","",OFFSET('Sanitation Data'!$G$33,0,10*ROW('Sanitation Data'!G171)))</f>
        <v/>
      </c>
      <c r="DJ177" s="34" t="str">
        <f ca="1">+IF(OFFSET('Sanitation Data'!$H$29,0,10*ROW('Sanitation Data'!H171))="","",OFFSET('Sanitation Data'!$H$29,0,10*ROW('Sanitation Data'!H171)))</f>
        <v/>
      </c>
      <c r="DK177" s="34" t="str">
        <f ca="1">+IF(OFFSET('Sanitation Data'!$H$30,0,10*ROW('Sanitation Data'!H171))="","",OFFSET('Sanitation Data'!$H$30,0,10*ROW('Sanitation Data'!H171)))</f>
        <v/>
      </c>
      <c r="DL177" s="34" t="str">
        <f ca="1">+IF(OFFSET('Sanitation Data'!$H$31,0,10*ROW('Sanitation Data'!H171))="","",OFFSET('Sanitation Data'!$H$31,0,10*ROW('Sanitation Data'!H171)))</f>
        <v/>
      </c>
      <c r="DM177" s="34" t="str">
        <f ca="1">+IF(OFFSET('Sanitation Data'!$H$32,0,10*ROW('Sanitation Data'!H171))="","",OFFSET('Sanitation Data'!$H$32,0,10*ROW('Sanitation Data'!H171)))</f>
        <v/>
      </c>
      <c r="DN177" s="34" t="str">
        <f ca="1">+IF(OFFSET('Sanitation Data'!$H$33,0,10*ROW('Sanitation Data'!H171))="","",OFFSET('Sanitation Data'!$H$33,0,10*ROW('Sanitation Data'!H171)))</f>
        <v/>
      </c>
      <c r="DO177" s="34" t="str">
        <f ca="1">+IF(OFFSET('Hygiene Data'!$C$12,0,10*ROW('Hygiene Data'!C171))="","",OFFSET('Hygiene Data'!$C$12,0,10*ROW('Hygiene Data'!C171)))</f>
        <v/>
      </c>
      <c r="DP177" s="34" t="str">
        <f ca="1">+IF(OFFSET('Hygiene Data'!$C$13,0,10*ROW('Hygiene Data'!C171))="","",OFFSET('Hygiene Data'!$C$13,0,10*ROW('Hygiene Data'!C171)))</f>
        <v/>
      </c>
      <c r="DQ177" s="34" t="str">
        <f ca="1">+IF(OFFSET('Hygiene Data'!$C$14,0,10*ROW('Hygiene Data'!C171))="","",OFFSET('Hygiene Data'!$C$14,0,10*ROW('Hygiene Data'!C171)))</f>
        <v/>
      </c>
      <c r="DR177" s="34" t="str">
        <f ca="1">+IF(OFFSET('Hygiene Data'!$D$12,0,10*ROW('Hygiene Data'!D171))="","",OFFSET('Hygiene Data'!$D$12,0,10*ROW('Hygiene Data'!D171)))</f>
        <v/>
      </c>
      <c r="DS177" s="34" t="str">
        <f ca="1">+IF(OFFSET('Hygiene Data'!$D$13,0,10*ROW('Hygiene Data'!D171))="","",OFFSET('Hygiene Data'!$D$13,0,10*ROW('Hygiene Data'!D171)))</f>
        <v/>
      </c>
      <c r="DT177" s="34" t="str">
        <f ca="1">+IF(OFFSET('Hygiene Data'!$D$14,0,10*ROW('Hygiene Data'!D171))="","",OFFSET('Hygiene Data'!$D$14,0,10*ROW('Hygiene Data'!D171)))</f>
        <v/>
      </c>
      <c r="DU177" s="34" t="str">
        <f ca="1">+IF(OFFSET('Hygiene Data'!$E$12,0,10*ROW('Hygiene Data'!E171))="","",OFFSET('Hygiene Data'!$E$12,0,10*ROW('Hygiene Data'!E171)))</f>
        <v/>
      </c>
      <c r="DV177" s="34" t="str">
        <f ca="1">+IF(OFFSET('Hygiene Data'!$E$13,0,10*ROW('Hygiene Data'!E171))="","",OFFSET('Hygiene Data'!$E$13,0,10*ROW('Hygiene Data'!E171)))</f>
        <v/>
      </c>
      <c r="DW177" s="34" t="str">
        <f ca="1">+IF(OFFSET('Hygiene Data'!$E$14,0,10*ROW('Hygiene Data'!E171))="","",OFFSET('Hygiene Data'!$E$14,0,10*ROW('Hygiene Data'!E171)))</f>
        <v/>
      </c>
      <c r="DX177" s="34" t="str">
        <f ca="1">+IF(OFFSET('Hygiene Data'!$F$12,0,10*ROW('Hygiene Data'!F171))="","",OFFSET('Hygiene Data'!$F$12,0,10*ROW('Hygiene Data'!F171)))</f>
        <v/>
      </c>
      <c r="DY177" s="34" t="str">
        <f ca="1">+IF(OFFSET('Hygiene Data'!$F$13,0,10*ROW('Hygiene Data'!F171))="","",OFFSET('Hygiene Data'!$F$13,0,10*ROW('Hygiene Data'!F171)))</f>
        <v/>
      </c>
      <c r="DZ177" s="34" t="str">
        <f ca="1">+IF(OFFSET('Hygiene Data'!$F$14,0,10*ROW('Hygiene Data'!F171))="","",OFFSET('Hygiene Data'!$F$14,0,10*ROW('Hygiene Data'!F171)))</f>
        <v/>
      </c>
      <c r="EA177" s="34" t="str">
        <f ca="1">+IF(OFFSET('Hygiene Data'!$G$12,0,10*ROW('Hygiene Data'!G171))="","",OFFSET('Hygiene Data'!$G$12,0,10*ROW('Hygiene Data'!G171)))</f>
        <v/>
      </c>
      <c r="EB177" s="34" t="str">
        <f ca="1">+IF(OFFSET('Hygiene Data'!$G$13,0,10*ROW('Hygiene Data'!G171))="","",OFFSET('Hygiene Data'!$G$13,0,10*ROW('Hygiene Data'!G171)))</f>
        <v/>
      </c>
      <c r="EC177" s="34" t="str">
        <f ca="1">+IF(OFFSET('Hygiene Data'!$G$14,0,10*ROW('Hygiene Data'!G171))="","",OFFSET('Hygiene Data'!$G$14,0,10*ROW('Hygiene Data'!G171)))</f>
        <v/>
      </c>
      <c r="ED177" s="34" t="str">
        <f ca="1">+IF(OFFSET('Hygiene Data'!$H$12,0,10*ROW('Hygiene Data'!H171))="","",OFFSET('Hygiene Data'!$H$12,0,10*ROW('Hygiene Data'!H171)))</f>
        <v/>
      </c>
      <c r="EE177" s="34" t="str">
        <f ca="1">+IF(OFFSET('Hygiene Data'!$H$13,0,10*ROW('Hygiene Data'!H171))="","",OFFSET('Hygiene Data'!$H$13,0,10*ROW('Hygiene Data'!H171)))</f>
        <v/>
      </c>
      <c r="EF177" s="34" t="str">
        <f ca="1">+IF(OFFSET('Hygiene Data'!$H$14,0,10*ROW('Hygiene Data'!H171))="","",OFFSET('Hygiene Data'!$H$14,0,10*ROW('Hygiene Data'!H171)))</f>
        <v/>
      </c>
    </row>
    <row r="178" spans="1:136" x14ac:dyDescent="0.25">
      <c r="A178" s="57" t="str">
        <f ca="1">+IF(OFFSET('Water Data'!$B$1,0,10*ROW('Water Data'!B175))="","",OFFSET('Water Data'!$B$1,0,10*ROW('Water Data'!B175)))</f>
        <v/>
      </c>
      <c r="B178" s="57" t="str">
        <f ca="1">+IF(OFFSET('Water Data'!$A$3,0,10*ROW('Water Data'!A175))="","",OFFSET('Water Data'!$A$3,0,10*ROW('Water Data'!A175)))</f>
        <v/>
      </c>
      <c r="C178" s="57" t="str">
        <f ca="1">+IF(OFFSET('Water Data'!$C$3,0,10*ROW('Water Data'!C175))="","",OFFSET('Water Data'!$C$3,0,10*ROW('Water Data'!C175)))</f>
        <v/>
      </c>
      <c r="D178" s="249" t="e">
        <f ca="1">+IF(AND(ISNUMBER(OFFSET('Water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9" t="e">
        <f ca="1">+IF(AND(ISNUMBER(OFFSET('Water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9" t="e">
        <f ca="1">+IF(AND(ISNUMBER(OFFSET('Water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9" t="e">
        <f ca="1">+IF(AND(ISNUMBER(OFFSET('Water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9" t="e">
        <f ca="1">+IF(AND(ISNUMBER(OFFSET('Water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9" t="e">
        <f ca="1">+IF(AND(ISNUMBER(OFFSET('Water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9" t="e">
        <f ca="1">+IF(AND(ISNUMBER(OFFSET('Water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9" t="e">
        <f ca="1">+IF(AND(ISNUMBER(OFFSET('Water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9" t="e">
        <f ca="1">+IF(AND(ISNUMBER(OFFSET('Water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9" t="e">
        <f ca="1">+IF(AND(ISNUMBER(OFFSET('Water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9" t="e">
        <f ca="1">+IF(AND(ISNUMBER(OFFSET('Water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9" t="e">
        <f ca="1">+IF(AND(ISNUMBER(OFFSET('Water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9" t="e">
        <f ca="1">+IF(AND(ISNUMBER(OFFSET('Water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9" t="e">
        <f ca="1">+IF(AND(ISNUMBER(OFFSET('Water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9" t="e">
        <f ca="1">+IF(AND(ISNUMBER(OFFSET('Water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9" t="e">
        <f ca="1">+IF(AND(ISNUMBER(OFFSET('Water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9" t="e">
        <f ca="1">+IF(AND(ISNUMBER(OFFSET('Water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9" t="e">
        <f ca="1">+IF(AND(ISNUMBER(OFFSET('Water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0" t="e">
        <f ca="1">+IF(AND(ISNUMBER(OFFSET('Sanitation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0" t="e">
        <f ca="1">+IF(AND(ISNUMBER(OFFSET('Sanitation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0" t="e">
        <f ca="1">+IF(AND(ISNUMBER(OFFSET('Sanitation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0" t="e">
        <f ca="1">+IF(AND(ISNUMBER(OFFSET('Sanitation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0" t="e">
        <f ca="1">+IF(AND(ISNUMBER(OFFSET('Sanitation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0" t="e">
        <f ca="1">+IF(AND(ISNUMBER(OFFSET('Sanitation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0" t="e">
        <f ca="1">+IF(AND(ISNUMBER(OFFSET('Sanitation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0" t="e">
        <f ca="1">+IF(AND(ISNUMBER(OFFSET('Sanitation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0" t="e">
        <f ca="1">+IF(AND(ISNUMBER(OFFSET('Sanitation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0" t="e">
        <f ca="1">+IF(AND(ISNUMBER(OFFSET('Sanitation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0" t="e">
        <f ca="1">+IF(AND(ISNUMBER(OFFSET('Sanitation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0" t="e">
        <f ca="1">+IF(AND(ISNUMBER(OFFSET('Sanitation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0" t="e">
        <f ca="1">+IF(AND(ISNUMBER(OFFSET('Sanitation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0" t="e">
        <f ca="1">+IF(AND(ISNUMBER(OFFSET('Sanitation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0" t="e">
        <f ca="1">+IF(AND(ISNUMBER(OFFSET('Sanitation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0" t="e">
        <f ca="1">+IF(AND(ISNUMBER(OFFSET('Sanitation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0" t="e">
        <f ca="1">+IF(AND(ISNUMBER(OFFSET('Sanitation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0" t="e">
        <f ca="1">+IF(AND(ISNUMBER(OFFSET('Sanitation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0" t="e">
        <f ca="1">+IF(AND(ISNUMBER(OFFSET('Sanitation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0" t="e">
        <f ca="1">+IF(AND(ISNUMBER(OFFSET('Sanitation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0" t="e">
        <f ca="1">+IF(AND(ISNUMBER(OFFSET('Sanitation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0" t="e">
        <f ca="1">+IF(AND(ISNUMBER(OFFSET('Sanitation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0" t="e">
        <f ca="1">+IF(AND(ISNUMBER(OFFSET('Sanitation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0" t="e">
        <f ca="1">+IF(AND(ISNUMBER(OFFSET('Sanitation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0" t="e">
        <f ca="1">+IF(AND(ISNUMBER(OFFSET('Sanitation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0" t="e">
        <f ca="1">+IF(AND(ISNUMBER(OFFSET('Sanitation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0" t="e">
        <f ca="1">+IF(AND(ISNUMBER(OFFSET('Sanitation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0" t="e">
        <f ca="1">+IF(AND(ISNUMBER(OFFSET('Sanitation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0" t="e">
        <f ca="1">+IF(AND(ISNUMBER(OFFSET('Sanitation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0" t="e">
        <f ca="1">+IF(AND(ISNUMBER(OFFSET('Sanitation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1" t="e">
        <f ca="1">+IF(AND(ISNUMBER(OFFSET('Hygiene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1" t="e">
        <f ca="1">+IF(AND(ISNUMBER(OFFSET('Hygiene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1" t="e">
        <f ca="1">+IF(AND(ISNUMBER(OFFSET('Hygiene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1" t="e">
        <f ca="1">+IF(AND(ISNUMBER(OFFSET('Hygiene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1" t="e">
        <f ca="1">+IF(AND(ISNUMBER(OFFSET('Hygiene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1" t="e">
        <f ca="1">+IF(AND(ISNUMBER(OFFSET('Hygiene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1" t="e">
        <f ca="1">+IF(AND(ISNUMBER(OFFSET('Hygiene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1" t="e">
        <f ca="1">+IF(AND(ISNUMBER(OFFSET('Hygiene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1" t="e">
        <f ca="1">+IF(AND(ISNUMBER(OFFSET('Hygiene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1" t="e">
        <f ca="1">+IF(AND(ISNUMBER(OFFSET('Hygiene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1" t="e">
        <f ca="1">+IF(AND(ISNUMBER(OFFSET('Hygiene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1" t="e">
        <f ca="1">+IF(AND(ISNUMBER(OFFSET('Hygiene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1" t="e">
        <f ca="1">+IF(AND(ISNUMBER(OFFSET('Hygiene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1" t="e">
        <f ca="1">+IF(AND(ISNUMBER(OFFSET('Hygiene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1" t="e">
        <f ca="1">+IF(AND(ISNUMBER(OFFSET('Hygiene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1" t="e">
        <f ca="1">+IF(AND(ISNUMBER(OFFSET('Hygiene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1" t="e">
        <f ca="1">+IF(AND(ISNUMBER(OFFSET('Hygiene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1" t="e">
        <f ca="1">+IF(AND(ISNUMBER(OFFSET('Hygiene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1">+IF(OFFSET('Water Data'!$C$28,0,10*ROW('Water Data'!C172))="","",OFFSET('Water Data'!$C$28,0,10*ROW('Water Data'!C172)))</f>
        <v/>
      </c>
      <c r="BT178" s="34" t="str">
        <f ca="1">+IF(OFFSET('Water Data'!$C$29,0,10*ROW('Water Data'!C172))="","",OFFSET('Water Data'!$C$29,0,10*ROW('Water Data'!C172)))</f>
        <v/>
      </c>
      <c r="BU178" s="34" t="str">
        <f ca="1">+IF(OFFSET('Water Data'!$C$30,0,10*ROW('Water Data'!C172))="","",OFFSET('Water Data'!$C$30,0,10*ROW('Water Data'!C172)))</f>
        <v/>
      </c>
      <c r="BV178" s="34" t="str">
        <f ca="1">+IF(OFFSET('Water Data'!$D$28,0,10*ROW('Water Data'!D172))="","",OFFSET('Water Data'!$D$28,0,10*ROW('Water Data'!D172)))</f>
        <v/>
      </c>
      <c r="BW178" s="34" t="str">
        <f ca="1">+IF(OFFSET('Water Data'!$D$29,0,10*ROW('Water Data'!D172))="","",OFFSET('Water Data'!$D$29,0,10*ROW('Water Data'!D172)))</f>
        <v/>
      </c>
      <c r="BX178" s="34" t="str">
        <f ca="1">+IF(OFFSET('Water Data'!$D$30,0,10*ROW('Water Data'!D172))="","",OFFSET('Water Data'!$D$30,0,10*ROW('Water Data'!D172)))</f>
        <v/>
      </c>
      <c r="BY178" s="34" t="str">
        <f ca="1">+IF(OFFSET('Water Data'!$E$28,0,10*ROW('Water Data'!E172))="","",OFFSET('Water Data'!$E$28,0,10*ROW('Water Data'!E172)))</f>
        <v/>
      </c>
      <c r="BZ178" s="34" t="str">
        <f ca="1">+IF(OFFSET('Water Data'!$E$29,0,10*ROW('Water Data'!E172))="","",OFFSET('Water Data'!$E$29,0,10*ROW('Water Data'!E172)))</f>
        <v/>
      </c>
      <c r="CA178" s="34" t="str">
        <f ca="1">+IF(OFFSET('Water Data'!$E$30,0,10*ROW('Water Data'!E172))="","",OFFSET('Water Data'!$E$30,0,10*ROW('Water Data'!E172)))</f>
        <v/>
      </c>
      <c r="CB178" s="34" t="str">
        <f ca="1">+IF(OFFSET('Water Data'!$F$28,0,10*ROW('Water Data'!F172))="","",OFFSET('Water Data'!$F$28,0,10*ROW('Water Data'!F172)))</f>
        <v/>
      </c>
      <c r="CC178" s="34" t="str">
        <f ca="1">+IF(OFFSET('Water Data'!$F$29,0,10*ROW('Water Data'!F172))="","",OFFSET('Water Data'!$F$29,0,10*ROW('Water Data'!F172)))</f>
        <v/>
      </c>
      <c r="CD178" s="34" t="str">
        <f ca="1">+IF(OFFSET('Water Data'!$F$30,0,10*ROW('Water Data'!F172))="","",OFFSET('Water Data'!$F$30,0,10*ROW('Water Data'!F172)))</f>
        <v/>
      </c>
      <c r="CE178" s="34" t="str">
        <f ca="1">+IF(OFFSET('Water Data'!$G$28,0,10*ROW('Water Data'!G172))="","",OFFSET('Water Data'!$G$28,0,10*ROW('Water Data'!G172)))</f>
        <v/>
      </c>
      <c r="CF178" s="34" t="str">
        <f ca="1">+IF(OFFSET('Water Data'!$G$29,0,10*ROW('Water Data'!G172))="","",OFFSET('Water Data'!$G$29,0,10*ROW('Water Data'!G172)))</f>
        <v/>
      </c>
      <c r="CG178" s="34" t="str">
        <f ca="1">+IF(OFFSET('Water Data'!$G$30,0,10*ROW('Water Data'!G172))="","",OFFSET('Water Data'!$G$30,0,10*ROW('Water Data'!G172)))</f>
        <v/>
      </c>
      <c r="CH178" s="34" t="str">
        <f ca="1">+IF(OFFSET('Water Data'!$H$28,0,10*ROW('Water Data'!H172))="","",OFFSET('Water Data'!$H$28,0,10*ROW('Water Data'!H172)))</f>
        <v/>
      </c>
      <c r="CI178" s="34" t="str">
        <f ca="1">+IF(OFFSET('Water Data'!$H$29,0,10*ROW('Water Data'!H172))="","",OFFSET('Water Data'!$H$29,0,10*ROW('Water Data'!H172)))</f>
        <v/>
      </c>
      <c r="CJ178" s="34" t="str">
        <f ca="1">+IF(OFFSET('Water Data'!$H$30,0,10*ROW('Water Data'!H172))="","",OFFSET('Water Data'!$H$30,0,10*ROW('Water Data'!H172)))</f>
        <v/>
      </c>
      <c r="CK178" s="34" t="str">
        <f ca="1">+IF(OFFSET('Sanitation Data'!$C$29,0,10*ROW('Sanitation Data'!C172))="","",OFFSET('Sanitation Data'!$C$29,0,10*ROW('Sanitation Data'!C172)))</f>
        <v/>
      </c>
      <c r="CL178" s="34" t="str">
        <f ca="1">+IF(OFFSET('Sanitation Data'!$C$30,0,10*ROW('Sanitation Data'!C172))="","",OFFSET('Sanitation Data'!$C$30,0,10*ROW('Sanitation Data'!C172)))</f>
        <v/>
      </c>
      <c r="CM178" s="34" t="str">
        <f ca="1">+IF(OFFSET('Sanitation Data'!$C$31,0,10*ROW('Sanitation Data'!C172))="","",OFFSET('Sanitation Data'!$C$31,0,10*ROW('Sanitation Data'!C172)))</f>
        <v/>
      </c>
      <c r="CN178" s="34" t="str">
        <f ca="1">+IF(OFFSET('Sanitation Data'!$C$32,0,10*ROW('Sanitation Data'!C172))="","",OFFSET('Sanitation Data'!$C$32,0,10*ROW('Sanitation Data'!C172)))</f>
        <v/>
      </c>
      <c r="CO178" s="34" t="str">
        <f ca="1">+IF(OFFSET('Sanitation Data'!$C$33,0,10*ROW('Sanitation Data'!C172))="","",OFFSET('Sanitation Data'!$C$33,0,10*ROW('Sanitation Data'!C172)))</f>
        <v/>
      </c>
      <c r="CP178" s="34" t="str">
        <f ca="1">+IF(OFFSET('Sanitation Data'!$D$29,0,10*ROW('Sanitation Data'!D172))="","",OFFSET('Sanitation Data'!$D$29,0,10*ROW('Sanitation Data'!D172)))</f>
        <v/>
      </c>
      <c r="CQ178" s="34" t="str">
        <f ca="1">+IF(OFFSET('Sanitation Data'!$D$30,0,10*ROW('Sanitation Data'!D172))="","",OFFSET('Sanitation Data'!$D$30,0,10*ROW('Sanitation Data'!D172)))</f>
        <v/>
      </c>
      <c r="CR178" s="34" t="str">
        <f ca="1">+IF(OFFSET('Sanitation Data'!$D$31,0,10*ROW('Sanitation Data'!D172))="","",OFFSET('Sanitation Data'!$D$31,0,10*ROW('Sanitation Data'!D172)))</f>
        <v/>
      </c>
      <c r="CS178" s="34" t="str">
        <f ca="1">+IF(OFFSET('Sanitation Data'!$D$32,0,10*ROW('Sanitation Data'!D172))="","",OFFSET('Sanitation Data'!$D$32,0,10*ROW('Sanitation Data'!D172)))</f>
        <v/>
      </c>
      <c r="CT178" s="34" t="str">
        <f ca="1">+IF(OFFSET('Sanitation Data'!$D$33,0,10*ROW('Sanitation Data'!D172))="","",OFFSET('Sanitation Data'!$D$33,0,10*ROW('Sanitation Data'!D172)))</f>
        <v/>
      </c>
      <c r="CU178" s="34" t="str">
        <f ca="1">+IF(OFFSET('Sanitation Data'!$E$29,0,10*ROW('Sanitation Data'!E172))="","",OFFSET('Sanitation Data'!$E$29,0,10*ROW('Sanitation Data'!E172)))</f>
        <v/>
      </c>
      <c r="CV178" s="34" t="str">
        <f ca="1">+IF(OFFSET('Sanitation Data'!$E$30,0,10*ROW('Sanitation Data'!E172))="","",OFFSET('Sanitation Data'!$E$30,0,10*ROW('Sanitation Data'!E172)))</f>
        <v/>
      </c>
      <c r="CW178" s="34" t="str">
        <f ca="1">+IF(OFFSET('Sanitation Data'!$E$31,0,10*ROW('Sanitation Data'!E172))="","",OFFSET('Sanitation Data'!$E$31,0,10*ROW('Sanitation Data'!E172)))</f>
        <v/>
      </c>
      <c r="CX178" s="34" t="str">
        <f ca="1">+IF(OFFSET('Sanitation Data'!$E$32,0,10*ROW('Sanitation Data'!E172))="","",OFFSET('Sanitation Data'!$E$32,0,10*ROW('Sanitation Data'!E172)))</f>
        <v/>
      </c>
      <c r="CY178" s="34" t="str">
        <f ca="1">+IF(OFFSET('Sanitation Data'!$E$33,0,10*ROW('Sanitation Data'!E172))="","",OFFSET('Sanitation Data'!$E$33,0,10*ROW('Sanitation Data'!E172)))</f>
        <v/>
      </c>
      <c r="CZ178" s="34" t="str">
        <f ca="1">+IF(OFFSET('Sanitation Data'!$F$29,0,10*ROW('Sanitation Data'!F172))="","",OFFSET('Sanitation Data'!$F$29,0,10*ROW('Sanitation Data'!F172)))</f>
        <v/>
      </c>
      <c r="DA178" s="34" t="str">
        <f ca="1">+IF(OFFSET('Sanitation Data'!$F$30,0,10*ROW('Sanitation Data'!F172))="","",OFFSET('Sanitation Data'!$F$30,0,10*ROW('Sanitation Data'!F172)))</f>
        <v/>
      </c>
      <c r="DB178" s="34" t="str">
        <f ca="1">+IF(OFFSET('Sanitation Data'!$F$31,0,10*ROW('Sanitation Data'!F172))="","",OFFSET('Sanitation Data'!$F$31,0,10*ROW('Sanitation Data'!F172)))</f>
        <v/>
      </c>
      <c r="DC178" s="34" t="str">
        <f ca="1">+IF(OFFSET('Sanitation Data'!$F$32,0,10*ROW('Sanitation Data'!F172))="","",OFFSET('Sanitation Data'!$F$32,0,10*ROW('Sanitation Data'!F172)))</f>
        <v/>
      </c>
      <c r="DD178" s="34" t="str">
        <f ca="1">+IF(OFFSET('Sanitation Data'!$F$33,0,10*ROW('Sanitation Data'!F172))="","",OFFSET('Sanitation Data'!$F$33,0,10*ROW('Sanitation Data'!F172)))</f>
        <v/>
      </c>
      <c r="DE178" s="34" t="str">
        <f ca="1">+IF(OFFSET('Sanitation Data'!$G$29,0,10*ROW('Sanitation Data'!G172))="","",OFFSET('Sanitation Data'!$G$29,0,10*ROW('Sanitation Data'!G172)))</f>
        <v/>
      </c>
      <c r="DF178" s="34" t="str">
        <f ca="1">+IF(OFFSET('Sanitation Data'!$G$30,0,10*ROW('Sanitation Data'!G172))="","",OFFSET('Sanitation Data'!$G$30,0,10*ROW('Sanitation Data'!G172)))</f>
        <v/>
      </c>
      <c r="DG178" s="34" t="str">
        <f ca="1">+IF(OFFSET('Sanitation Data'!$G$31,0,10*ROW('Sanitation Data'!G172))="","",OFFSET('Sanitation Data'!$G$31,0,10*ROW('Sanitation Data'!G172)))</f>
        <v/>
      </c>
      <c r="DH178" s="34" t="str">
        <f ca="1">+IF(OFFSET('Sanitation Data'!$G$32,0,10*ROW('Sanitation Data'!G172))="","",OFFSET('Sanitation Data'!$G$32,0,10*ROW('Sanitation Data'!G172)))</f>
        <v/>
      </c>
      <c r="DI178" s="34" t="str">
        <f ca="1">+IF(OFFSET('Sanitation Data'!$G$33,0,10*ROW('Sanitation Data'!G172))="","",OFFSET('Sanitation Data'!$G$33,0,10*ROW('Sanitation Data'!G172)))</f>
        <v/>
      </c>
      <c r="DJ178" s="34" t="str">
        <f ca="1">+IF(OFFSET('Sanitation Data'!$H$29,0,10*ROW('Sanitation Data'!H172))="","",OFFSET('Sanitation Data'!$H$29,0,10*ROW('Sanitation Data'!H172)))</f>
        <v/>
      </c>
      <c r="DK178" s="34" t="str">
        <f ca="1">+IF(OFFSET('Sanitation Data'!$H$30,0,10*ROW('Sanitation Data'!H172))="","",OFFSET('Sanitation Data'!$H$30,0,10*ROW('Sanitation Data'!H172)))</f>
        <v/>
      </c>
      <c r="DL178" s="34" t="str">
        <f ca="1">+IF(OFFSET('Sanitation Data'!$H$31,0,10*ROW('Sanitation Data'!H172))="","",OFFSET('Sanitation Data'!$H$31,0,10*ROW('Sanitation Data'!H172)))</f>
        <v/>
      </c>
      <c r="DM178" s="34" t="str">
        <f ca="1">+IF(OFFSET('Sanitation Data'!$H$32,0,10*ROW('Sanitation Data'!H172))="","",OFFSET('Sanitation Data'!$H$32,0,10*ROW('Sanitation Data'!H172)))</f>
        <v/>
      </c>
      <c r="DN178" s="34" t="str">
        <f ca="1">+IF(OFFSET('Sanitation Data'!$H$33,0,10*ROW('Sanitation Data'!H172))="","",OFFSET('Sanitation Data'!$H$33,0,10*ROW('Sanitation Data'!H172)))</f>
        <v/>
      </c>
      <c r="DO178" s="34" t="str">
        <f ca="1">+IF(OFFSET('Hygiene Data'!$C$12,0,10*ROW('Hygiene Data'!C172))="","",OFFSET('Hygiene Data'!$C$12,0,10*ROW('Hygiene Data'!C172)))</f>
        <v/>
      </c>
      <c r="DP178" s="34" t="str">
        <f ca="1">+IF(OFFSET('Hygiene Data'!$C$13,0,10*ROW('Hygiene Data'!C172))="","",OFFSET('Hygiene Data'!$C$13,0,10*ROW('Hygiene Data'!C172)))</f>
        <v/>
      </c>
      <c r="DQ178" s="34" t="str">
        <f ca="1">+IF(OFFSET('Hygiene Data'!$C$14,0,10*ROW('Hygiene Data'!C172))="","",OFFSET('Hygiene Data'!$C$14,0,10*ROW('Hygiene Data'!C172)))</f>
        <v/>
      </c>
      <c r="DR178" s="34" t="str">
        <f ca="1">+IF(OFFSET('Hygiene Data'!$D$12,0,10*ROW('Hygiene Data'!D172))="","",OFFSET('Hygiene Data'!$D$12,0,10*ROW('Hygiene Data'!D172)))</f>
        <v/>
      </c>
      <c r="DS178" s="34" t="str">
        <f ca="1">+IF(OFFSET('Hygiene Data'!$D$13,0,10*ROW('Hygiene Data'!D172))="","",OFFSET('Hygiene Data'!$D$13,0,10*ROW('Hygiene Data'!D172)))</f>
        <v/>
      </c>
      <c r="DT178" s="34" t="str">
        <f ca="1">+IF(OFFSET('Hygiene Data'!$D$14,0,10*ROW('Hygiene Data'!D172))="","",OFFSET('Hygiene Data'!$D$14,0,10*ROW('Hygiene Data'!D172)))</f>
        <v/>
      </c>
      <c r="DU178" s="34" t="str">
        <f ca="1">+IF(OFFSET('Hygiene Data'!$E$12,0,10*ROW('Hygiene Data'!E172))="","",OFFSET('Hygiene Data'!$E$12,0,10*ROW('Hygiene Data'!E172)))</f>
        <v/>
      </c>
      <c r="DV178" s="34" t="str">
        <f ca="1">+IF(OFFSET('Hygiene Data'!$E$13,0,10*ROW('Hygiene Data'!E172))="","",OFFSET('Hygiene Data'!$E$13,0,10*ROW('Hygiene Data'!E172)))</f>
        <v/>
      </c>
      <c r="DW178" s="34" t="str">
        <f ca="1">+IF(OFFSET('Hygiene Data'!$E$14,0,10*ROW('Hygiene Data'!E172))="","",OFFSET('Hygiene Data'!$E$14,0,10*ROW('Hygiene Data'!E172)))</f>
        <v/>
      </c>
      <c r="DX178" s="34" t="str">
        <f ca="1">+IF(OFFSET('Hygiene Data'!$F$12,0,10*ROW('Hygiene Data'!F172))="","",OFFSET('Hygiene Data'!$F$12,0,10*ROW('Hygiene Data'!F172)))</f>
        <v/>
      </c>
      <c r="DY178" s="34" t="str">
        <f ca="1">+IF(OFFSET('Hygiene Data'!$F$13,0,10*ROW('Hygiene Data'!F172))="","",OFFSET('Hygiene Data'!$F$13,0,10*ROW('Hygiene Data'!F172)))</f>
        <v/>
      </c>
      <c r="DZ178" s="34" t="str">
        <f ca="1">+IF(OFFSET('Hygiene Data'!$F$14,0,10*ROW('Hygiene Data'!F172))="","",OFFSET('Hygiene Data'!$F$14,0,10*ROW('Hygiene Data'!F172)))</f>
        <v/>
      </c>
      <c r="EA178" s="34" t="str">
        <f ca="1">+IF(OFFSET('Hygiene Data'!$G$12,0,10*ROW('Hygiene Data'!G172))="","",OFFSET('Hygiene Data'!$G$12,0,10*ROW('Hygiene Data'!G172)))</f>
        <v/>
      </c>
      <c r="EB178" s="34" t="str">
        <f ca="1">+IF(OFFSET('Hygiene Data'!$G$13,0,10*ROW('Hygiene Data'!G172))="","",OFFSET('Hygiene Data'!$G$13,0,10*ROW('Hygiene Data'!G172)))</f>
        <v/>
      </c>
      <c r="EC178" s="34" t="str">
        <f ca="1">+IF(OFFSET('Hygiene Data'!$G$14,0,10*ROW('Hygiene Data'!G172))="","",OFFSET('Hygiene Data'!$G$14,0,10*ROW('Hygiene Data'!G172)))</f>
        <v/>
      </c>
      <c r="ED178" s="34" t="str">
        <f ca="1">+IF(OFFSET('Hygiene Data'!$H$12,0,10*ROW('Hygiene Data'!H172))="","",OFFSET('Hygiene Data'!$H$12,0,10*ROW('Hygiene Data'!H172)))</f>
        <v/>
      </c>
      <c r="EE178" s="34" t="str">
        <f ca="1">+IF(OFFSET('Hygiene Data'!$H$13,0,10*ROW('Hygiene Data'!H172))="","",OFFSET('Hygiene Data'!$H$13,0,10*ROW('Hygiene Data'!H172)))</f>
        <v/>
      </c>
      <c r="EF178" s="34" t="str">
        <f ca="1">+IF(OFFSET('Hygiene Data'!$H$14,0,10*ROW('Hygiene Data'!H172))="","",OFFSET('Hygiene Data'!$H$14,0,10*ROW('Hygiene Data'!H172)))</f>
        <v/>
      </c>
    </row>
    <row r="179" spans="1:136" x14ac:dyDescent="0.25">
      <c r="A179" s="57" t="str">
        <f ca="1">+IF(OFFSET('Water Data'!$B$1,0,10*ROW('Water Data'!B176))="","",OFFSET('Water Data'!$B$1,0,10*ROW('Water Data'!B176)))</f>
        <v/>
      </c>
      <c r="B179" s="57" t="str">
        <f ca="1">+IF(OFFSET('Water Data'!$A$3,0,10*ROW('Water Data'!A176))="","",OFFSET('Water Data'!$A$3,0,10*ROW('Water Data'!A176)))</f>
        <v/>
      </c>
      <c r="C179" s="57" t="str">
        <f ca="1">+IF(OFFSET('Water Data'!$C$3,0,10*ROW('Water Data'!C176))="","",OFFSET('Water Data'!$C$3,0,10*ROW('Water Data'!C176)))</f>
        <v/>
      </c>
      <c r="D179" s="249" t="e">
        <f ca="1">+IF(AND(ISNUMBER(OFFSET('Water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9" t="e">
        <f ca="1">+IF(AND(ISNUMBER(OFFSET('Water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9" t="e">
        <f ca="1">+IF(AND(ISNUMBER(OFFSET('Water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9" t="e">
        <f ca="1">+IF(AND(ISNUMBER(OFFSET('Water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9" t="e">
        <f ca="1">+IF(AND(ISNUMBER(OFFSET('Water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9" t="e">
        <f ca="1">+IF(AND(ISNUMBER(OFFSET('Water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9" t="e">
        <f ca="1">+IF(AND(ISNUMBER(OFFSET('Water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9" t="e">
        <f ca="1">+IF(AND(ISNUMBER(OFFSET('Water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9" t="e">
        <f ca="1">+IF(AND(ISNUMBER(OFFSET('Water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9" t="e">
        <f ca="1">+IF(AND(ISNUMBER(OFFSET('Water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9" t="e">
        <f ca="1">+IF(AND(ISNUMBER(OFFSET('Water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9" t="e">
        <f ca="1">+IF(AND(ISNUMBER(OFFSET('Water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9" t="e">
        <f ca="1">+IF(AND(ISNUMBER(OFFSET('Water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9" t="e">
        <f ca="1">+IF(AND(ISNUMBER(OFFSET('Water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9" t="e">
        <f ca="1">+IF(AND(ISNUMBER(OFFSET('Water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9" t="e">
        <f ca="1">+IF(AND(ISNUMBER(OFFSET('Water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9" t="e">
        <f ca="1">+IF(AND(ISNUMBER(OFFSET('Water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9" t="e">
        <f ca="1">+IF(AND(ISNUMBER(OFFSET('Water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0" t="e">
        <f ca="1">+IF(AND(ISNUMBER(OFFSET('Sanitation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0" t="e">
        <f ca="1">+IF(AND(ISNUMBER(OFFSET('Sanitation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0" t="e">
        <f ca="1">+IF(AND(ISNUMBER(OFFSET('Sanitation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0" t="e">
        <f ca="1">+IF(AND(ISNUMBER(OFFSET('Sanitation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0" t="e">
        <f ca="1">+IF(AND(ISNUMBER(OFFSET('Sanitation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0" t="e">
        <f ca="1">+IF(AND(ISNUMBER(OFFSET('Sanitation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0" t="e">
        <f ca="1">+IF(AND(ISNUMBER(OFFSET('Sanitation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0" t="e">
        <f ca="1">+IF(AND(ISNUMBER(OFFSET('Sanitation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0" t="e">
        <f ca="1">+IF(AND(ISNUMBER(OFFSET('Sanitation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0" t="e">
        <f ca="1">+IF(AND(ISNUMBER(OFFSET('Sanitation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0" t="e">
        <f ca="1">+IF(AND(ISNUMBER(OFFSET('Sanitation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0" t="e">
        <f ca="1">+IF(AND(ISNUMBER(OFFSET('Sanitation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0" t="e">
        <f ca="1">+IF(AND(ISNUMBER(OFFSET('Sanitation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0" t="e">
        <f ca="1">+IF(AND(ISNUMBER(OFFSET('Sanitation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0" t="e">
        <f ca="1">+IF(AND(ISNUMBER(OFFSET('Sanitation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0" t="e">
        <f ca="1">+IF(AND(ISNUMBER(OFFSET('Sanitation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0" t="e">
        <f ca="1">+IF(AND(ISNUMBER(OFFSET('Sanitation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0" t="e">
        <f ca="1">+IF(AND(ISNUMBER(OFFSET('Sanitation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0" t="e">
        <f ca="1">+IF(AND(ISNUMBER(OFFSET('Sanitation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0" t="e">
        <f ca="1">+IF(AND(ISNUMBER(OFFSET('Sanitation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0" t="e">
        <f ca="1">+IF(AND(ISNUMBER(OFFSET('Sanitation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0" t="e">
        <f ca="1">+IF(AND(ISNUMBER(OFFSET('Sanitation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0" t="e">
        <f ca="1">+IF(AND(ISNUMBER(OFFSET('Sanitation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0" t="e">
        <f ca="1">+IF(AND(ISNUMBER(OFFSET('Sanitation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0" t="e">
        <f ca="1">+IF(AND(ISNUMBER(OFFSET('Sanitation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0" t="e">
        <f ca="1">+IF(AND(ISNUMBER(OFFSET('Sanitation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0" t="e">
        <f ca="1">+IF(AND(ISNUMBER(OFFSET('Sanitation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0" t="e">
        <f ca="1">+IF(AND(ISNUMBER(OFFSET('Sanitation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0" t="e">
        <f ca="1">+IF(AND(ISNUMBER(OFFSET('Sanitation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0" t="e">
        <f ca="1">+IF(AND(ISNUMBER(OFFSET('Sanitation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1" t="e">
        <f ca="1">+IF(AND(ISNUMBER(OFFSET('Hygiene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1" t="e">
        <f ca="1">+IF(AND(ISNUMBER(OFFSET('Hygiene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1" t="e">
        <f ca="1">+IF(AND(ISNUMBER(OFFSET('Hygiene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1" t="e">
        <f ca="1">+IF(AND(ISNUMBER(OFFSET('Hygiene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1" t="e">
        <f ca="1">+IF(AND(ISNUMBER(OFFSET('Hygiene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1" t="e">
        <f ca="1">+IF(AND(ISNUMBER(OFFSET('Hygiene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1" t="e">
        <f ca="1">+IF(AND(ISNUMBER(OFFSET('Hygiene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1" t="e">
        <f ca="1">+IF(AND(ISNUMBER(OFFSET('Hygiene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1" t="e">
        <f ca="1">+IF(AND(ISNUMBER(OFFSET('Hygiene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1" t="e">
        <f ca="1">+IF(AND(ISNUMBER(OFFSET('Hygiene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1" t="e">
        <f ca="1">+IF(AND(ISNUMBER(OFFSET('Hygiene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1" t="e">
        <f ca="1">+IF(AND(ISNUMBER(OFFSET('Hygiene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1" t="e">
        <f ca="1">+IF(AND(ISNUMBER(OFFSET('Hygiene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1" t="e">
        <f ca="1">+IF(AND(ISNUMBER(OFFSET('Hygiene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1" t="e">
        <f ca="1">+IF(AND(ISNUMBER(OFFSET('Hygiene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1" t="e">
        <f ca="1">+IF(AND(ISNUMBER(OFFSET('Hygiene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1" t="e">
        <f ca="1">+IF(AND(ISNUMBER(OFFSET('Hygiene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1" t="e">
        <f ca="1">+IF(AND(ISNUMBER(OFFSET('Hygiene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1">+IF(OFFSET('Water Data'!$C$28,0,10*ROW('Water Data'!C173))="","",OFFSET('Water Data'!$C$28,0,10*ROW('Water Data'!C173)))</f>
        <v/>
      </c>
      <c r="BT179" s="34" t="str">
        <f ca="1">+IF(OFFSET('Water Data'!$C$29,0,10*ROW('Water Data'!C173))="","",OFFSET('Water Data'!$C$29,0,10*ROW('Water Data'!C173)))</f>
        <v/>
      </c>
      <c r="BU179" s="34" t="str">
        <f ca="1">+IF(OFFSET('Water Data'!$C$30,0,10*ROW('Water Data'!C173))="","",OFFSET('Water Data'!$C$30,0,10*ROW('Water Data'!C173)))</f>
        <v/>
      </c>
      <c r="BV179" s="34" t="str">
        <f ca="1">+IF(OFFSET('Water Data'!$D$28,0,10*ROW('Water Data'!D173))="","",OFFSET('Water Data'!$D$28,0,10*ROW('Water Data'!D173)))</f>
        <v/>
      </c>
      <c r="BW179" s="34" t="str">
        <f ca="1">+IF(OFFSET('Water Data'!$D$29,0,10*ROW('Water Data'!D173))="","",OFFSET('Water Data'!$D$29,0,10*ROW('Water Data'!D173)))</f>
        <v/>
      </c>
      <c r="BX179" s="34" t="str">
        <f ca="1">+IF(OFFSET('Water Data'!$D$30,0,10*ROW('Water Data'!D173))="","",OFFSET('Water Data'!$D$30,0,10*ROW('Water Data'!D173)))</f>
        <v/>
      </c>
      <c r="BY179" s="34" t="str">
        <f ca="1">+IF(OFFSET('Water Data'!$E$28,0,10*ROW('Water Data'!E173))="","",OFFSET('Water Data'!$E$28,0,10*ROW('Water Data'!E173)))</f>
        <v/>
      </c>
      <c r="BZ179" s="34" t="str">
        <f ca="1">+IF(OFFSET('Water Data'!$E$29,0,10*ROW('Water Data'!E173))="","",OFFSET('Water Data'!$E$29,0,10*ROW('Water Data'!E173)))</f>
        <v/>
      </c>
      <c r="CA179" s="34" t="str">
        <f ca="1">+IF(OFFSET('Water Data'!$E$30,0,10*ROW('Water Data'!E173))="","",OFFSET('Water Data'!$E$30,0,10*ROW('Water Data'!E173)))</f>
        <v/>
      </c>
      <c r="CB179" s="34" t="str">
        <f ca="1">+IF(OFFSET('Water Data'!$F$28,0,10*ROW('Water Data'!F173))="","",OFFSET('Water Data'!$F$28,0,10*ROW('Water Data'!F173)))</f>
        <v/>
      </c>
      <c r="CC179" s="34" t="str">
        <f ca="1">+IF(OFFSET('Water Data'!$F$29,0,10*ROW('Water Data'!F173))="","",OFFSET('Water Data'!$F$29,0,10*ROW('Water Data'!F173)))</f>
        <v/>
      </c>
      <c r="CD179" s="34" t="str">
        <f ca="1">+IF(OFFSET('Water Data'!$F$30,0,10*ROW('Water Data'!F173))="","",OFFSET('Water Data'!$F$30,0,10*ROW('Water Data'!F173)))</f>
        <v/>
      </c>
      <c r="CE179" s="34" t="str">
        <f ca="1">+IF(OFFSET('Water Data'!$G$28,0,10*ROW('Water Data'!G173))="","",OFFSET('Water Data'!$G$28,0,10*ROW('Water Data'!G173)))</f>
        <v/>
      </c>
      <c r="CF179" s="34" t="str">
        <f ca="1">+IF(OFFSET('Water Data'!$G$29,0,10*ROW('Water Data'!G173))="","",OFFSET('Water Data'!$G$29,0,10*ROW('Water Data'!G173)))</f>
        <v/>
      </c>
      <c r="CG179" s="34" t="str">
        <f ca="1">+IF(OFFSET('Water Data'!$G$30,0,10*ROW('Water Data'!G173))="","",OFFSET('Water Data'!$G$30,0,10*ROW('Water Data'!G173)))</f>
        <v/>
      </c>
      <c r="CH179" s="34" t="str">
        <f ca="1">+IF(OFFSET('Water Data'!$H$28,0,10*ROW('Water Data'!H173))="","",OFFSET('Water Data'!$H$28,0,10*ROW('Water Data'!H173)))</f>
        <v/>
      </c>
      <c r="CI179" s="34" t="str">
        <f ca="1">+IF(OFFSET('Water Data'!$H$29,0,10*ROW('Water Data'!H173))="","",OFFSET('Water Data'!$H$29,0,10*ROW('Water Data'!H173)))</f>
        <v/>
      </c>
      <c r="CJ179" s="34" t="str">
        <f ca="1">+IF(OFFSET('Water Data'!$H$30,0,10*ROW('Water Data'!H173))="","",OFFSET('Water Data'!$H$30,0,10*ROW('Water Data'!H173)))</f>
        <v/>
      </c>
      <c r="CK179" s="34" t="str">
        <f ca="1">+IF(OFFSET('Sanitation Data'!$C$29,0,10*ROW('Sanitation Data'!C173))="","",OFFSET('Sanitation Data'!$C$29,0,10*ROW('Sanitation Data'!C173)))</f>
        <v/>
      </c>
      <c r="CL179" s="34" t="str">
        <f ca="1">+IF(OFFSET('Sanitation Data'!$C$30,0,10*ROW('Sanitation Data'!C173))="","",OFFSET('Sanitation Data'!$C$30,0,10*ROW('Sanitation Data'!C173)))</f>
        <v/>
      </c>
      <c r="CM179" s="34" t="str">
        <f ca="1">+IF(OFFSET('Sanitation Data'!$C$31,0,10*ROW('Sanitation Data'!C173))="","",OFFSET('Sanitation Data'!$C$31,0,10*ROW('Sanitation Data'!C173)))</f>
        <v/>
      </c>
      <c r="CN179" s="34" t="str">
        <f ca="1">+IF(OFFSET('Sanitation Data'!$C$32,0,10*ROW('Sanitation Data'!C173))="","",OFFSET('Sanitation Data'!$C$32,0,10*ROW('Sanitation Data'!C173)))</f>
        <v/>
      </c>
      <c r="CO179" s="34" t="str">
        <f ca="1">+IF(OFFSET('Sanitation Data'!$C$33,0,10*ROW('Sanitation Data'!C173))="","",OFFSET('Sanitation Data'!$C$33,0,10*ROW('Sanitation Data'!C173)))</f>
        <v/>
      </c>
      <c r="CP179" s="34" t="str">
        <f ca="1">+IF(OFFSET('Sanitation Data'!$D$29,0,10*ROW('Sanitation Data'!D173))="","",OFFSET('Sanitation Data'!$D$29,0,10*ROW('Sanitation Data'!D173)))</f>
        <v/>
      </c>
      <c r="CQ179" s="34" t="str">
        <f ca="1">+IF(OFFSET('Sanitation Data'!$D$30,0,10*ROW('Sanitation Data'!D173))="","",OFFSET('Sanitation Data'!$D$30,0,10*ROW('Sanitation Data'!D173)))</f>
        <v/>
      </c>
      <c r="CR179" s="34" t="str">
        <f ca="1">+IF(OFFSET('Sanitation Data'!$D$31,0,10*ROW('Sanitation Data'!D173))="","",OFFSET('Sanitation Data'!$D$31,0,10*ROW('Sanitation Data'!D173)))</f>
        <v/>
      </c>
      <c r="CS179" s="34" t="str">
        <f ca="1">+IF(OFFSET('Sanitation Data'!$D$32,0,10*ROW('Sanitation Data'!D173))="","",OFFSET('Sanitation Data'!$D$32,0,10*ROW('Sanitation Data'!D173)))</f>
        <v/>
      </c>
      <c r="CT179" s="34" t="str">
        <f ca="1">+IF(OFFSET('Sanitation Data'!$D$33,0,10*ROW('Sanitation Data'!D173))="","",OFFSET('Sanitation Data'!$D$33,0,10*ROW('Sanitation Data'!D173)))</f>
        <v/>
      </c>
      <c r="CU179" s="34" t="str">
        <f ca="1">+IF(OFFSET('Sanitation Data'!$E$29,0,10*ROW('Sanitation Data'!E173))="","",OFFSET('Sanitation Data'!$E$29,0,10*ROW('Sanitation Data'!E173)))</f>
        <v/>
      </c>
      <c r="CV179" s="34" t="str">
        <f ca="1">+IF(OFFSET('Sanitation Data'!$E$30,0,10*ROW('Sanitation Data'!E173))="","",OFFSET('Sanitation Data'!$E$30,0,10*ROW('Sanitation Data'!E173)))</f>
        <v/>
      </c>
      <c r="CW179" s="34" t="str">
        <f ca="1">+IF(OFFSET('Sanitation Data'!$E$31,0,10*ROW('Sanitation Data'!E173))="","",OFFSET('Sanitation Data'!$E$31,0,10*ROW('Sanitation Data'!E173)))</f>
        <v/>
      </c>
      <c r="CX179" s="34" t="str">
        <f ca="1">+IF(OFFSET('Sanitation Data'!$E$32,0,10*ROW('Sanitation Data'!E173))="","",OFFSET('Sanitation Data'!$E$32,0,10*ROW('Sanitation Data'!E173)))</f>
        <v/>
      </c>
      <c r="CY179" s="34" t="str">
        <f ca="1">+IF(OFFSET('Sanitation Data'!$E$33,0,10*ROW('Sanitation Data'!E173))="","",OFFSET('Sanitation Data'!$E$33,0,10*ROW('Sanitation Data'!E173)))</f>
        <v/>
      </c>
      <c r="CZ179" s="34" t="str">
        <f ca="1">+IF(OFFSET('Sanitation Data'!$F$29,0,10*ROW('Sanitation Data'!F173))="","",OFFSET('Sanitation Data'!$F$29,0,10*ROW('Sanitation Data'!F173)))</f>
        <v/>
      </c>
      <c r="DA179" s="34" t="str">
        <f ca="1">+IF(OFFSET('Sanitation Data'!$F$30,0,10*ROW('Sanitation Data'!F173))="","",OFFSET('Sanitation Data'!$F$30,0,10*ROW('Sanitation Data'!F173)))</f>
        <v/>
      </c>
      <c r="DB179" s="34" t="str">
        <f ca="1">+IF(OFFSET('Sanitation Data'!$F$31,0,10*ROW('Sanitation Data'!F173))="","",OFFSET('Sanitation Data'!$F$31,0,10*ROW('Sanitation Data'!F173)))</f>
        <v/>
      </c>
      <c r="DC179" s="34" t="str">
        <f ca="1">+IF(OFFSET('Sanitation Data'!$F$32,0,10*ROW('Sanitation Data'!F173))="","",OFFSET('Sanitation Data'!$F$32,0,10*ROW('Sanitation Data'!F173)))</f>
        <v/>
      </c>
      <c r="DD179" s="34" t="str">
        <f ca="1">+IF(OFFSET('Sanitation Data'!$F$33,0,10*ROW('Sanitation Data'!F173))="","",OFFSET('Sanitation Data'!$F$33,0,10*ROW('Sanitation Data'!F173)))</f>
        <v/>
      </c>
      <c r="DE179" s="34" t="str">
        <f ca="1">+IF(OFFSET('Sanitation Data'!$G$29,0,10*ROW('Sanitation Data'!G173))="","",OFFSET('Sanitation Data'!$G$29,0,10*ROW('Sanitation Data'!G173)))</f>
        <v/>
      </c>
      <c r="DF179" s="34" t="str">
        <f ca="1">+IF(OFFSET('Sanitation Data'!$G$30,0,10*ROW('Sanitation Data'!G173))="","",OFFSET('Sanitation Data'!$G$30,0,10*ROW('Sanitation Data'!G173)))</f>
        <v/>
      </c>
      <c r="DG179" s="34" t="str">
        <f ca="1">+IF(OFFSET('Sanitation Data'!$G$31,0,10*ROW('Sanitation Data'!G173))="","",OFFSET('Sanitation Data'!$G$31,0,10*ROW('Sanitation Data'!G173)))</f>
        <v/>
      </c>
      <c r="DH179" s="34" t="str">
        <f ca="1">+IF(OFFSET('Sanitation Data'!$G$32,0,10*ROW('Sanitation Data'!G173))="","",OFFSET('Sanitation Data'!$G$32,0,10*ROW('Sanitation Data'!G173)))</f>
        <v/>
      </c>
      <c r="DI179" s="34" t="str">
        <f ca="1">+IF(OFFSET('Sanitation Data'!$G$33,0,10*ROW('Sanitation Data'!G173))="","",OFFSET('Sanitation Data'!$G$33,0,10*ROW('Sanitation Data'!G173)))</f>
        <v/>
      </c>
      <c r="DJ179" s="34" t="str">
        <f ca="1">+IF(OFFSET('Sanitation Data'!$H$29,0,10*ROW('Sanitation Data'!H173))="","",OFFSET('Sanitation Data'!$H$29,0,10*ROW('Sanitation Data'!H173)))</f>
        <v/>
      </c>
      <c r="DK179" s="34" t="str">
        <f ca="1">+IF(OFFSET('Sanitation Data'!$H$30,0,10*ROW('Sanitation Data'!H173))="","",OFFSET('Sanitation Data'!$H$30,0,10*ROW('Sanitation Data'!H173)))</f>
        <v/>
      </c>
      <c r="DL179" s="34" t="str">
        <f ca="1">+IF(OFFSET('Sanitation Data'!$H$31,0,10*ROW('Sanitation Data'!H173))="","",OFFSET('Sanitation Data'!$H$31,0,10*ROW('Sanitation Data'!H173)))</f>
        <v/>
      </c>
      <c r="DM179" s="34" t="str">
        <f ca="1">+IF(OFFSET('Sanitation Data'!$H$32,0,10*ROW('Sanitation Data'!H173))="","",OFFSET('Sanitation Data'!$H$32,0,10*ROW('Sanitation Data'!H173)))</f>
        <v/>
      </c>
      <c r="DN179" s="34" t="str">
        <f ca="1">+IF(OFFSET('Sanitation Data'!$H$33,0,10*ROW('Sanitation Data'!H173))="","",OFFSET('Sanitation Data'!$H$33,0,10*ROW('Sanitation Data'!H173)))</f>
        <v/>
      </c>
      <c r="DO179" s="34" t="str">
        <f ca="1">+IF(OFFSET('Hygiene Data'!$C$12,0,10*ROW('Hygiene Data'!C173))="","",OFFSET('Hygiene Data'!$C$12,0,10*ROW('Hygiene Data'!C173)))</f>
        <v/>
      </c>
      <c r="DP179" s="34" t="str">
        <f ca="1">+IF(OFFSET('Hygiene Data'!$C$13,0,10*ROW('Hygiene Data'!C173))="","",OFFSET('Hygiene Data'!$C$13,0,10*ROW('Hygiene Data'!C173)))</f>
        <v/>
      </c>
      <c r="DQ179" s="34" t="str">
        <f ca="1">+IF(OFFSET('Hygiene Data'!$C$14,0,10*ROW('Hygiene Data'!C173))="","",OFFSET('Hygiene Data'!$C$14,0,10*ROW('Hygiene Data'!C173)))</f>
        <v/>
      </c>
      <c r="DR179" s="34" t="str">
        <f ca="1">+IF(OFFSET('Hygiene Data'!$D$12,0,10*ROW('Hygiene Data'!D173))="","",OFFSET('Hygiene Data'!$D$12,0,10*ROW('Hygiene Data'!D173)))</f>
        <v/>
      </c>
      <c r="DS179" s="34" t="str">
        <f ca="1">+IF(OFFSET('Hygiene Data'!$D$13,0,10*ROW('Hygiene Data'!D173))="","",OFFSET('Hygiene Data'!$D$13,0,10*ROW('Hygiene Data'!D173)))</f>
        <v/>
      </c>
      <c r="DT179" s="34" t="str">
        <f ca="1">+IF(OFFSET('Hygiene Data'!$D$14,0,10*ROW('Hygiene Data'!D173))="","",OFFSET('Hygiene Data'!$D$14,0,10*ROW('Hygiene Data'!D173)))</f>
        <v/>
      </c>
      <c r="DU179" s="34" t="str">
        <f ca="1">+IF(OFFSET('Hygiene Data'!$E$12,0,10*ROW('Hygiene Data'!E173))="","",OFFSET('Hygiene Data'!$E$12,0,10*ROW('Hygiene Data'!E173)))</f>
        <v/>
      </c>
      <c r="DV179" s="34" t="str">
        <f ca="1">+IF(OFFSET('Hygiene Data'!$E$13,0,10*ROW('Hygiene Data'!E173))="","",OFFSET('Hygiene Data'!$E$13,0,10*ROW('Hygiene Data'!E173)))</f>
        <v/>
      </c>
      <c r="DW179" s="34" t="str">
        <f ca="1">+IF(OFFSET('Hygiene Data'!$E$14,0,10*ROW('Hygiene Data'!E173))="","",OFFSET('Hygiene Data'!$E$14,0,10*ROW('Hygiene Data'!E173)))</f>
        <v/>
      </c>
      <c r="DX179" s="34" t="str">
        <f ca="1">+IF(OFFSET('Hygiene Data'!$F$12,0,10*ROW('Hygiene Data'!F173))="","",OFFSET('Hygiene Data'!$F$12,0,10*ROW('Hygiene Data'!F173)))</f>
        <v/>
      </c>
      <c r="DY179" s="34" t="str">
        <f ca="1">+IF(OFFSET('Hygiene Data'!$F$13,0,10*ROW('Hygiene Data'!F173))="","",OFFSET('Hygiene Data'!$F$13,0,10*ROW('Hygiene Data'!F173)))</f>
        <v/>
      </c>
      <c r="DZ179" s="34" t="str">
        <f ca="1">+IF(OFFSET('Hygiene Data'!$F$14,0,10*ROW('Hygiene Data'!F173))="","",OFFSET('Hygiene Data'!$F$14,0,10*ROW('Hygiene Data'!F173)))</f>
        <v/>
      </c>
      <c r="EA179" s="34" t="str">
        <f ca="1">+IF(OFFSET('Hygiene Data'!$G$12,0,10*ROW('Hygiene Data'!G173))="","",OFFSET('Hygiene Data'!$G$12,0,10*ROW('Hygiene Data'!G173)))</f>
        <v/>
      </c>
      <c r="EB179" s="34" t="str">
        <f ca="1">+IF(OFFSET('Hygiene Data'!$G$13,0,10*ROW('Hygiene Data'!G173))="","",OFFSET('Hygiene Data'!$G$13,0,10*ROW('Hygiene Data'!G173)))</f>
        <v/>
      </c>
      <c r="EC179" s="34" t="str">
        <f ca="1">+IF(OFFSET('Hygiene Data'!$G$14,0,10*ROW('Hygiene Data'!G173))="","",OFFSET('Hygiene Data'!$G$14,0,10*ROW('Hygiene Data'!G173)))</f>
        <v/>
      </c>
      <c r="ED179" s="34" t="str">
        <f ca="1">+IF(OFFSET('Hygiene Data'!$H$12,0,10*ROW('Hygiene Data'!H173))="","",OFFSET('Hygiene Data'!$H$12,0,10*ROW('Hygiene Data'!H173)))</f>
        <v/>
      </c>
      <c r="EE179" s="34" t="str">
        <f ca="1">+IF(OFFSET('Hygiene Data'!$H$13,0,10*ROW('Hygiene Data'!H173))="","",OFFSET('Hygiene Data'!$H$13,0,10*ROW('Hygiene Data'!H173)))</f>
        <v/>
      </c>
      <c r="EF179" s="34" t="str">
        <f ca="1">+IF(OFFSET('Hygiene Data'!$H$14,0,10*ROW('Hygiene Data'!H173))="","",OFFSET('Hygiene Data'!$H$14,0,10*ROW('Hygiene Data'!H173)))</f>
        <v/>
      </c>
    </row>
    <row r="180" spans="1:136" x14ac:dyDescent="0.25">
      <c r="A180" s="57" t="str">
        <f ca="1">+IF(OFFSET('Water Data'!$B$1,0,10*ROW('Water Data'!B177))="","",OFFSET('Water Data'!$B$1,0,10*ROW('Water Data'!B177)))</f>
        <v/>
      </c>
      <c r="B180" s="57" t="str">
        <f ca="1">+IF(OFFSET('Water Data'!$A$3,0,10*ROW('Water Data'!A177))="","",OFFSET('Water Data'!$A$3,0,10*ROW('Water Data'!A177)))</f>
        <v/>
      </c>
      <c r="C180" s="57" t="str">
        <f ca="1">+IF(OFFSET('Water Data'!$C$3,0,10*ROW('Water Data'!C177))="","",OFFSET('Water Data'!$C$3,0,10*ROW('Water Data'!C177)))</f>
        <v/>
      </c>
      <c r="D180" s="249" t="e">
        <f ca="1">+IF(AND(ISNUMBER(OFFSET('Water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9" t="e">
        <f ca="1">+IF(AND(ISNUMBER(OFFSET('Water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9" t="e">
        <f ca="1">+IF(AND(ISNUMBER(OFFSET('Water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9" t="e">
        <f ca="1">+IF(AND(ISNUMBER(OFFSET('Water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9" t="e">
        <f ca="1">+IF(AND(ISNUMBER(OFFSET('Water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9" t="e">
        <f ca="1">+IF(AND(ISNUMBER(OFFSET('Water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9" t="e">
        <f ca="1">+IF(AND(ISNUMBER(OFFSET('Water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9" t="e">
        <f ca="1">+IF(AND(ISNUMBER(OFFSET('Water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9" t="e">
        <f ca="1">+IF(AND(ISNUMBER(OFFSET('Water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9" t="e">
        <f ca="1">+IF(AND(ISNUMBER(OFFSET('Water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9" t="e">
        <f ca="1">+IF(AND(ISNUMBER(OFFSET('Water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9" t="e">
        <f ca="1">+IF(AND(ISNUMBER(OFFSET('Water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9" t="e">
        <f ca="1">+IF(AND(ISNUMBER(OFFSET('Water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9" t="e">
        <f ca="1">+IF(AND(ISNUMBER(OFFSET('Water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9" t="e">
        <f ca="1">+IF(AND(ISNUMBER(OFFSET('Water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9" t="e">
        <f ca="1">+IF(AND(ISNUMBER(OFFSET('Water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9" t="e">
        <f ca="1">+IF(AND(ISNUMBER(OFFSET('Water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9" t="e">
        <f ca="1">+IF(AND(ISNUMBER(OFFSET('Water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0" t="e">
        <f ca="1">+IF(AND(ISNUMBER(OFFSET('Sanitation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0" t="e">
        <f ca="1">+IF(AND(ISNUMBER(OFFSET('Sanitation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0" t="e">
        <f ca="1">+IF(AND(ISNUMBER(OFFSET('Sanitation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0" t="e">
        <f ca="1">+IF(AND(ISNUMBER(OFFSET('Sanitation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0" t="e">
        <f ca="1">+IF(AND(ISNUMBER(OFFSET('Sanitation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0" t="e">
        <f ca="1">+IF(AND(ISNUMBER(OFFSET('Sanitation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0" t="e">
        <f ca="1">+IF(AND(ISNUMBER(OFFSET('Sanitation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0" t="e">
        <f ca="1">+IF(AND(ISNUMBER(OFFSET('Sanitation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0" t="e">
        <f ca="1">+IF(AND(ISNUMBER(OFFSET('Sanitation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0" t="e">
        <f ca="1">+IF(AND(ISNUMBER(OFFSET('Sanitation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0" t="e">
        <f ca="1">+IF(AND(ISNUMBER(OFFSET('Sanitation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0" t="e">
        <f ca="1">+IF(AND(ISNUMBER(OFFSET('Sanitation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0" t="e">
        <f ca="1">+IF(AND(ISNUMBER(OFFSET('Sanitation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0" t="e">
        <f ca="1">+IF(AND(ISNUMBER(OFFSET('Sanitation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0" t="e">
        <f ca="1">+IF(AND(ISNUMBER(OFFSET('Sanitation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0" t="e">
        <f ca="1">+IF(AND(ISNUMBER(OFFSET('Sanitation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0" t="e">
        <f ca="1">+IF(AND(ISNUMBER(OFFSET('Sanitation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0" t="e">
        <f ca="1">+IF(AND(ISNUMBER(OFFSET('Sanitation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0" t="e">
        <f ca="1">+IF(AND(ISNUMBER(OFFSET('Sanitation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0" t="e">
        <f ca="1">+IF(AND(ISNUMBER(OFFSET('Sanitation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0" t="e">
        <f ca="1">+IF(AND(ISNUMBER(OFFSET('Sanitation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0" t="e">
        <f ca="1">+IF(AND(ISNUMBER(OFFSET('Sanitation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0" t="e">
        <f ca="1">+IF(AND(ISNUMBER(OFFSET('Sanitation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0" t="e">
        <f ca="1">+IF(AND(ISNUMBER(OFFSET('Sanitation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0" t="e">
        <f ca="1">+IF(AND(ISNUMBER(OFFSET('Sanitation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0" t="e">
        <f ca="1">+IF(AND(ISNUMBER(OFFSET('Sanitation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0" t="e">
        <f ca="1">+IF(AND(ISNUMBER(OFFSET('Sanitation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0" t="e">
        <f ca="1">+IF(AND(ISNUMBER(OFFSET('Sanitation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0" t="e">
        <f ca="1">+IF(AND(ISNUMBER(OFFSET('Sanitation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0" t="e">
        <f ca="1">+IF(AND(ISNUMBER(OFFSET('Sanitation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1" t="e">
        <f ca="1">+IF(AND(ISNUMBER(OFFSET('Hygiene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1" t="e">
        <f ca="1">+IF(AND(ISNUMBER(OFFSET('Hygiene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1" t="e">
        <f ca="1">+IF(AND(ISNUMBER(OFFSET('Hygiene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1" t="e">
        <f ca="1">+IF(AND(ISNUMBER(OFFSET('Hygiene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1" t="e">
        <f ca="1">+IF(AND(ISNUMBER(OFFSET('Hygiene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1" t="e">
        <f ca="1">+IF(AND(ISNUMBER(OFFSET('Hygiene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1" t="e">
        <f ca="1">+IF(AND(ISNUMBER(OFFSET('Hygiene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1" t="e">
        <f ca="1">+IF(AND(ISNUMBER(OFFSET('Hygiene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1" t="e">
        <f ca="1">+IF(AND(ISNUMBER(OFFSET('Hygiene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1" t="e">
        <f ca="1">+IF(AND(ISNUMBER(OFFSET('Hygiene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1" t="e">
        <f ca="1">+IF(AND(ISNUMBER(OFFSET('Hygiene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1" t="e">
        <f ca="1">+IF(AND(ISNUMBER(OFFSET('Hygiene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1" t="e">
        <f ca="1">+IF(AND(ISNUMBER(OFFSET('Hygiene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1" t="e">
        <f ca="1">+IF(AND(ISNUMBER(OFFSET('Hygiene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1" t="e">
        <f ca="1">+IF(AND(ISNUMBER(OFFSET('Hygiene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1" t="e">
        <f ca="1">+IF(AND(ISNUMBER(OFFSET('Hygiene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1" t="e">
        <f ca="1">+IF(AND(ISNUMBER(OFFSET('Hygiene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1" t="e">
        <f ca="1">+IF(AND(ISNUMBER(OFFSET('Hygiene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1">+IF(OFFSET('Water Data'!$C$28,0,10*ROW('Water Data'!C174))="","",OFFSET('Water Data'!$C$28,0,10*ROW('Water Data'!C174)))</f>
        <v/>
      </c>
      <c r="BT180" s="34" t="str">
        <f ca="1">+IF(OFFSET('Water Data'!$C$29,0,10*ROW('Water Data'!C174))="","",OFFSET('Water Data'!$C$29,0,10*ROW('Water Data'!C174)))</f>
        <v/>
      </c>
      <c r="BU180" s="34" t="str">
        <f ca="1">+IF(OFFSET('Water Data'!$C$30,0,10*ROW('Water Data'!C174))="","",OFFSET('Water Data'!$C$30,0,10*ROW('Water Data'!C174)))</f>
        <v/>
      </c>
      <c r="BV180" s="34" t="str">
        <f ca="1">+IF(OFFSET('Water Data'!$D$28,0,10*ROW('Water Data'!D174))="","",OFFSET('Water Data'!$D$28,0,10*ROW('Water Data'!D174)))</f>
        <v/>
      </c>
      <c r="BW180" s="34" t="str">
        <f ca="1">+IF(OFFSET('Water Data'!$D$29,0,10*ROW('Water Data'!D174))="","",OFFSET('Water Data'!$D$29,0,10*ROW('Water Data'!D174)))</f>
        <v/>
      </c>
      <c r="BX180" s="34" t="str">
        <f ca="1">+IF(OFFSET('Water Data'!$D$30,0,10*ROW('Water Data'!D174))="","",OFFSET('Water Data'!$D$30,0,10*ROW('Water Data'!D174)))</f>
        <v/>
      </c>
      <c r="BY180" s="34" t="str">
        <f ca="1">+IF(OFFSET('Water Data'!$E$28,0,10*ROW('Water Data'!E174))="","",OFFSET('Water Data'!$E$28,0,10*ROW('Water Data'!E174)))</f>
        <v/>
      </c>
      <c r="BZ180" s="34" t="str">
        <f ca="1">+IF(OFFSET('Water Data'!$E$29,0,10*ROW('Water Data'!E174))="","",OFFSET('Water Data'!$E$29,0,10*ROW('Water Data'!E174)))</f>
        <v/>
      </c>
      <c r="CA180" s="34" t="str">
        <f ca="1">+IF(OFFSET('Water Data'!$E$30,0,10*ROW('Water Data'!E174))="","",OFFSET('Water Data'!$E$30,0,10*ROW('Water Data'!E174)))</f>
        <v/>
      </c>
      <c r="CB180" s="34" t="str">
        <f ca="1">+IF(OFFSET('Water Data'!$F$28,0,10*ROW('Water Data'!F174))="","",OFFSET('Water Data'!$F$28,0,10*ROW('Water Data'!F174)))</f>
        <v/>
      </c>
      <c r="CC180" s="34" t="str">
        <f ca="1">+IF(OFFSET('Water Data'!$F$29,0,10*ROW('Water Data'!F174))="","",OFFSET('Water Data'!$F$29,0,10*ROW('Water Data'!F174)))</f>
        <v/>
      </c>
      <c r="CD180" s="34" t="str">
        <f ca="1">+IF(OFFSET('Water Data'!$F$30,0,10*ROW('Water Data'!F174))="","",OFFSET('Water Data'!$F$30,0,10*ROW('Water Data'!F174)))</f>
        <v/>
      </c>
      <c r="CE180" s="34" t="str">
        <f ca="1">+IF(OFFSET('Water Data'!$G$28,0,10*ROW('Water Data'!G174))="","",OFFSET('Water Data'!$G$28,0,10*ROW('Water Data'!G174)))</f>
        <v/>
      </c>
      <c r="CF180" s="34" t="str">
        <f ca="1">+IF(OFFSET('Water Data'!$G$29,0,10*ROW('Water Data'!G174))="","",OFFSET('Water Data'!$G$29,0,10*ROW('Water Data'!G174)))</f>
        <v/>
      </c>
      <c r="CG180" s="34" t="str">
        <f ca="1">+IF(OFFSET('Water Data'!$G$30,0,10*ROW('Water Data'!G174))="","",OFFSET('Water Data'!$G$30,0,10*ROW('Water Data'!G174)))</f>
        <v/>
      </c>
      <c r="CH180" s="34" t="str">
        <f ca="1">+IF(OFFSET('Water Data'!$H$28,0,10*ROW('Water Data'!H174))="","",OFFSET('Water Data'!$H$28,0,10*ROW('Water Data'!H174)))</f>
        <v/>
      </c>
      <c r="CI180" s="34" t="str">
        <f ca="1">+IF(OFFSET('Water Data'!$H$29,0,10*ROW('Water Data'!H174))="","",OFFSET('Water Data'!$H$29,0,10*ROW('Water Data'!H174)))</f>
        <v/>
      </c>
      <c r="CJ180" s="34" t="str">
        <f ca="1">+IF(OFFSET('Water Data'!$H$30,0,10*ROW('Water Data'!H174))="","",OFFSET('Water Data'!$H$30,0,10*ROW('Water Data'!H174)))</f>
        <v/>
      </c>
      <c r="CK180" s="34" t="str">
        <f ca="1">+IF(OFFSET('Sanitation Data'!$C$29,0,10*ROW('Sanitation Data'!C174))="","",OFFSET('Sanitation Data'!$C$29,0,10*ROW('Sanitation Data'!C174)))</f>
        <v/>
      </c>
      <c r="CL180" s="34" t="str">
        <f ca="1">+IF(OFFSET('Sanitation Data'!$C$30,0,10*ROW('Sanitation Data'!C174))="","",OFFSET('Sanitation Data'!$C$30,0,10*ROW('Sanitation Data'!C174)))</f>
        <v/>
      </c>
      <c r="CM180" s="34" t="str">
        <f ca="1">+IF(OFFSET('Sanitation Data'!$C$31,0,10*ROW('Sanitation Data'!C174))="","",OFFSET('Sanitation Data'!$C$31,0,10*ROW('Sanitation Data'!C174)))</f>
        <v/>
      </c>
      <c r="CN180" s="34" t="str">
        <f ca="1">+IF(OFFSET('Sanitation Data'!$C$32,0,10*ROW('Sanitation Data'!C174))="","",OFFSET('Sanitation Data'!$C$32,0,10*ROW('Sanitation Data'!C174)))</f>
        <v/>
      </c>
      <c r="CO180" s="34" t="str">
        <f ca="1">+IF(OFFSET('Sanitation Data'!$C$33,0,10*ROW('Sanitation Data'!C174))="","",OFFSET('Sanitation Data'!$C$33,0,10*ROW('Sanitation Data'!C174)))</f>
        <v/>
      </c>
      <c r="CP180" s="34" t="str">
        <f ca="1">+IF(OFFSET('Sanitation Data'!$D$29,0,10*ROW('Sanitation Data'!D174))="","",OFFSET('Sanitation Data'!$D$29,0,10*ROW('Sanitation Data'!D174)))</f>
        <v/>
      </c>
      <c r="CQ180" s="34" t="str">
        <f ca="1">+IF(OFFSET('Sanitation Data'!$D$30,0,10*ROW('Sanitation Data'!D174))="","",OFFSET('Sanitation Data'!$D$30,0,10*ROW('Sanitation Data'!D174)))</f>
        <v/>
      </c>
      <c r="CR180" s="34" t="str">
        <f ca="1">+IF(OFFSET('Sanitation Data'!$D$31,0,10*ROW('Sanitation Data'!D174))="","",OFFSET('Sanitation Data'!$D$31,0,10*ROW('Sanitation Data'!D174)))</f>
        <v/>
      </c>
      <c r="CS180" s="34" t="str">
        <f ca="1">+IF(OFFSET('Sanitation Data'!$D$32,0,10*ROW('Sanitation Data'!D174))="","",OFFSET('Sanitation Data'!$D$32,0,10*ROW('Sanitation Data'!D174)))</f>
        <v/>
      </c>
      <c r="CT180" s="34" t="str">
        <f ca="1">+IF(OFFSET('Sanitation Data'!$D$33,0,10*ROW('Sanitation Data'!D174))="","",OFFSET('Sanitation Data'!$D$33,0,10*ROW('Sanitation Data'!D174)))</f>
        <v/>
      </c>
      <c r="CU180" s="34" t="str">
        <f ca="1">+IF(OFFSET('Sanitation Data'!$E$29,0,10*ROW('Sanitation Data'!E174))="","",OFFSET('Sanitation Data'!$E$29,0,10*ROW('Sanitation Data'!E174)))</f>
        <v/>
      </c>
      <c r="CV180" s="34" t="str">
        <f ca="1">+IF(OFFSET('Sanitation Data'!$E$30,0,10*ROW('Sanitation Data'!E174))="","",OFFSET('Sanitation Data'!$E$30,0,10*ROW('Sanitation Data'!E174)))</f>
        <v/>
      </c>
      <c r="CW180" s="34" t="str">
        <f ca="1">+IF(OFFSET('Sanitation Data'!$E$31,0,10*ROW('Sanitation Data'!E174))="","",OFFSET('Sanitation Data'!$E$31,0,10*ROW('Sanitation Data'!E174)))</f>
        <v/>
      </c>
      <c r="CX180" s="34" t="str">
        <f ca="1">+IF(OFFSET('Sanitation Data'!$E$32,0,10*ROW('Sanitation Data'!E174))="","",OFFSET('Sanitation Data'!$E$32,0,10*ROW('Sanitation Data'!E174)))</f>
        <v/>
      </c>
      <c r="CY180" s="34" t="str">
        <f ca="1">+IF(OFFSET('Sanitation Data'!$E$33,0,10*ROW('Sanitation Data'!E174))="","",OFFSET('Sanitation Data'!$E$33,0,10*ROW('Sanitation Data'!E174)))</f>
        <v/>
      </c>
      <c r="CZ180" s="34" t="str">
        <f ca="1">+IF(OFFSET('Sanitation Data'!$F$29,0,10*ROW('Sanitation Data'!F174))="","",OFFSET('Sanitation Data'!$F$29,0,10*ROW('Sanitation Data'!F174)))</f>
        <v/>
      </c>
      <c r="DA180" s="34" t="str">
        <f ca="1">+IF(OFFSET('Sanitation Data'!$F$30,0,10*ROW('Sanitation Data'!F174))="","",OFFSET('Sanitation Data'!$F$30,0,10*ROW('Sanitation Data'!F174)))</f>
        <v/>
      </c>
      <c r="DB180" s="34" t="str">
        <f ca="1">+IF(OFFSET('Sanitation Data'!$F$31,0,10*ROW('Sanitation Data'!F174))="","",OFFSET('Sanitation Data'!$F$31,0,10*ROW('Sanitation Data'!F174)))</f>
        <v/>
      </c>
      <c r="DC180" s="34" t="str">
        <f ca="1">+IF(OFFSET('Sanitation Data'!$F$32,0,10*ROW('Sanitation Data'!F174))="","",OFFSET('Sanitation Data'!$F$32,0,10*ROW('Sanitation Data'!F174)))</f>
        <v/>
      </c>
      <c r="DD180" s="34" t="str">
        <f ca="1">+IF(OFFSET('Sanitation Data'!$F$33,0,10*ROW('Sanitation Data'!F174))="","",OFFSET('Sanitation Data'!$F$33,0,10*ROW('Sanitation Data'!F174)))</f>
        <v/>
      </c>
      <c r="DE180" s="34" t="str">
        <f ca="1">+IF(OFFSET('Sanitation Data'!$G$29,0,10*ROW('Sanitation Data'!G174))="","",OFFSET('Sanitation Data'!$G$29,0,10*ROW('Sanitation Data'!G174)))</f>
        <v/>
      </c>
      <c r="DF180" s="34" t="str">
        <f ca="1">+IF(OFFSET('Sanitation Data'!$G$30,0,10*ROW('Sanitation Data'!G174))="","",OFFSET('Sanitation Data'!$G$30,0,10*ROW('Sanitation Data'!G174)))</f>
        <v/>
      </c>
      <c r="DG180" s="34" t="str">
        <f ca="1">+IF(OFFSET('Sanitation Data'!$G$31,0,10*ROW('Sanitation Data'!G174))="","",OFFSET('Sanitation Data'!$G$31,0,10*ROW('Sanitation Data'!G174)))</f>
        <v/>
      </c>
      <c r="DH180" s="34" t="str">
        <f ca="1">+IF(OFFSET('Sanitation Data'!$G$32,0,10*ROW('Sanitation Data'!G174))="","",OFFSET('Sanitation Data'!$G$32,0,10*ROW('Sanitation Data'!G174)))</f>
        <v/>
      </c>
      <c r="DI180" s="34" t="str">
        <f ca="1">+IF(OFFSET('Sanitation Data'!$G$33,0,10*ROW('Sanitation Data'!G174))="","",OFFSET('Sanitation Data'!$G$33,0,10*ROW('Sanitation Data'!G174)))</f>
        <v/>
      </c>
      <c r="DJ180" s="34" t="str">
        <f ca="1">+IF(OFFSET('Sanitation Data'!$H$29,0,10*ROW('Sanitation Data'!H174))="","",OFFSET('Sanitation Data'!$H$29,0,10*ROW('Sanitation Data'!H174)))</f>
        <v/>
      </c>
      <c r="DK180" s="34" t="str">
        <f ca="1">+IF(OFFSET('Sanitation Data'!$H$30,0,10*ROW('Sanitation Data'!H174))="","",OFFSET('Sanitation Data'!$H$30,0,10*ROW('Sanitation Data'!H174)))</f>
        <v/>
      </c>
      <c r="DL180" s="34" t="str">
        <f ca="1">+IF(OFFSET('Sanitation Data'!$H$31,0,10*ROW('Sanitation Data'!H174))="","",OFFSET('Sanitation Data'!$H$31,0,10*ROW('Sanitation Data'!H174)))</f>
        <v/>
      </c>
      <c r="DM180" s="34" t="str">
        <f ca="1">+IF(OFFSET('Sanitation Data'!$H$32,0,10*ROW('Sanitation Data'!H174))="","",OFFSET('Sanitation Data'!$H$32,0,10*ROW('Sanitation Data'!H174)))</f>
        <v/>
      </c>
      <c r="DN180" s="34" t="str">
        <f ca="1">+IF(OFFSET('Sanitation Data'!$H$33,0,10*ROW('Sanitation Data'!H174))="","",OFFSET('Sanitation Data'!$H$33,0,10*ROW('Sanitation Data'!H174)))</f>
        <v/>
      </c>
      <c r="DO180" s="34" t="str">
        <f ca="1">+IF(OFFSET('Hygiene Data'!$C$12,0,10*ROW('Hygiene Data'!C174))="","",OFFSET('Hygiene Data'!$C$12,0,10*ROW('Hygiene Data'!C174)))</f>
        <v/>
      </c>
      <c r="DP180" s="34" t="str">
        <f ca="1">+IF(OFFSET('Hygiene Data'!$C$13,0,10*ROW('Hygiene Data'!C174))="","",OFFSET('Hygiene Data'!$C$13,0,10*ROW('Hygiene Data'!C174)))</f>
        <v/>
      </c>
      <c r="DQ180" s="34" t="str">
        <f ca="1">+IF(OFFSET('Hygiene Data'!$C$14,0,10*ROW('Hygiene Data'!C174))="","",OFFSET('Hygiene Data'!$C$14,0,10*ROW('Hygiene Data'!C174)))</f>
        <v/>
      </c>
      <c r="DR180" s="34" t="str">
        <f ca="1">+IF(OFFSET('Hygiene Data'!$D$12,0,10*ROW('Hygiene Data'!D174))="","",OFFSET('Hygiene Data'!$D$12,0,10*ROW('Hygiene Data'!D174)))</f>
        <v/>
      </c>
      <c r="DS180" s="34" t="str">
        <f ca="1">+IF(OFFSET('Hygiene Data'!$D$13,0,10*ROW('Hygiene Data'!D174))="","",OFFSET('Hygiene Data'!$D$13,0,10*ROW('Hygiene Data'!D174)))</f>
        <v/>
      </c>
      <c r="DT180" s="34" t="str">
        <f ca="1">+IF(OFFSET('Hygiene Data'!$D$14,0,10*ROW('Hygiene Data'!D174))="","",OFFSET('Hygiene Data'!$D$14,0,10*ROW('Hygiene Data'!D174)))</f>
        <v/>
      </c>
      <c r="DU180" s="34" t="str">
        <f ca="1">+IF(OFFSET('Hygiene Data'!$E$12,0,10*ROW('Hygiene Data'!E174))="","",OFFSET('Hygiene Data'!$E$12,0,10*ROW('Hygiene Data'!E174)))</f>
        <v/>
      </c>
      <c r="DV180" s="34" t="str">
        <f ca="1">+IF(OFFSET('Hygiene Data'!$E$13,0,10*ROW('Hygiene Data'!E174))="","",OFFSET('Hygiene Data'!$E$13,0,10*ROW('Hygiene Data'!E174)))</f>
        <v/>
      </c>
      <c r="DW180" s="34" t="str">
        <f ca="1">+IF(OFFSET('Hygiene Data'!$E$14,0,10*ROW('Hygiene Data'!E174))="","",OFFSET('Hygiene Data'!$E$14,0,10*ROW('Hygiene Data'!E174)))</f>
        <v/>
      </c>
      <c r="DX180" s="34" t="str">
        <f ca="1">+IF(OFFSET('Hygiene Data'!$F$12,0,10*ROW('Hygiene Data'!F174))="","",OFFSET('Hygiene Data'!$F$12,0,10*ROW('Hygiene Data'!F174)))</f>
        <v/>
      </c>
      <c r="DY180" s="34" t="str">
        <f ca="1">+IF(OFFSET('Hygiene Data'!$F$13,0,10*ROW('Hygiene Data'!F174))="","",OFFSET('Hygiene Data'!$F$13,0,10*ROW('Hygiene Data'!F174)))</f>
        <v/>
      </c>
      <c r="DZ180" s="34" t="str">
        <f ca="1">+IF(OFFSET('Hygiene Data'!$F$14,0,10*ROW('Hygiene Data'!F174))="","",OFFSET('Hygiene Data'!$F$14,0,10*ROW('Hygiene Data'!F174)))</f>
        <v/>
      </c>
      <c r="EA180" s="34" t="str">
        <f ca="1">+IF(OFFSET('Hygiene Data'!$G$12,0,10*ROW('Hygiene Data'!G174))="","",OFFSET('Hygiene Data'!$G$12,0,10*ROW('Hygiene Data'!G174)))</f>
        <v/>
      </c>
      <c r="EB180" s="34" t="str">
        <f ca="1">+IF(OFFSET('Hygiene Data'!$G$13,0,10*ROW('Hygiene Data'!G174))="","",OFFSET('Hygiene Data'!$G$13,0,10*ROW('Hygiene Data'!G174)))</f>
        <v/>
      </c>
      <c r="EC180" s="34" t="str">
        <f ca="1">+IF(OFFSET('Hygiene Data'!$G$14,0,10*ROW('Hygiene Data'!G174))="","",OFFSET('Hygiene Data'!$G$14,0,10*ROW('Hygiene Data'!G174)))</f>
        <v/>
      </c>
      <c r="ED180" s="34" t="str">
        <f ca="1">+IF(OFFSET('Hygiene Data'!$H$12,0,10*ROW('Hygiene Data'!H174))="","",OFFSET('Hygiene Data'!$H$12,0,10*ROW('Hygiene Data'!H174)))</f>
        <v/>
      </c>
      <c r="EE180" s="34" t="str">
        <f ca="1">+IF(OFFSET('Hygiene Data'!$H$13,0,10*ROW('Hygiene Data'!H174))="","",OFFSET('Hygiene Data'!$H$13,0,10*ROW('Hygiene Data'!H174)))</f>
        <v/>
      </c>
      <c r="EF180" s="34" t="str">
        <f ca="1">+IF(OFFSET('Hygiene Data'!$H$14,0,10*ROW('Hygiene Data'!H174))="","",OFFSET('Hygiene Data'!$H$14,0,10*ROW('Hygiene Data'!H174)))</f>
        <v/>
      </c>
    </row>
    <row r="181" spans="1:136" x14ac:dyDescent="0.25">
      <c r="A181" s="57" t="str">
        <f ca="1">+IF(OFFSET('Water Data'!$B$1,0,10*ROW('Water Data'!B178))="","",OFFSET('Water Data'!$B$1,0,10*ROW('Water Data'!B178)))</f>
        <v/>
      </c>
      <c r="B181" s="57" t="str">
        <f ca="1">+IF(OFFSET('Water Data'!$A$3,0,10*ROW('Water Data'!A178))="","",OFFSET('Water Data'!$A$3,0,10*ROW('Water Data'!A178)))</f>
        <v/>
      </c>
      <c r="C181" s="57" t="str">
        <f ca="1">+IF(OFFSET('Water Data'!$C$3,0,10*ROW('Water Data'!C178))="","",OFFSET('Water Data'!$C$3,0,10*ROW('Water Data'!C178)))</f>
        <v/>
      </c>
      <c r="D181" s="249" t="e">
        <f ca="1">+IF(AND(ISNUMBER(OFFSET('Water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9" t="e">
        <f ca="1">+IF(AND(ISNUMBER(OFFSET('Water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9" t="e">
        <f ca="1">+IF(AND(ISNUMBER(OFFSET('Water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9" t="e">
        <f ca="1">+IF(AND(ISNUMBER(OFFSET('Water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9" t="e">
        <f ca="1">+IF(AND(ISNUMBER(OFFSET('Water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9" t="e">
        <f ca="1">+IF(AND(ISNUMBER(OFFSET('Water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9" t="e">
        <f ca="1">+IF(AND(ISNUMBER(OFFSET('Water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9" t="e">
        <f ca="1">+IF(AND(ISNUMBER(OFFSET('Water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9" t="e">
        <f ca="1">+IF(AND(ISNUMBER(OFFSET('Water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9" t="e">
        <f ca="1">+IF(AND(ISNUMBER(OFFSET('Water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9" t="e">
        <f ca="1">+IF(AND(ISNUMBER(OFFSET('Water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9" t="e">
        <f ca="1">+IF(AND(ISNUMBER(OFFSET('Water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9" t="e">
        <f ca="1">+IF(AND(ISNUMBER(OFFSET('Water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9" t="e">
        <f ca="1">+IF(AND(ISNUMBER(OFFSET('Water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9" t="e">
        <f ca="1">+IF(AND(ISNUMBER(OFFSET('Water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9" t="e">
        <f ca="1">+IF(AND(ISNUMBER(OFFSET('Water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9" t="e">
        <f ca="1">+IF(AND(ISNUMBER(OFFSET('Water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9" t="e">
        <f ca="1">+IF(AND(ISNUMBER(OFFSET('Water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0" t="e">
        <f ca="1">+IF(AND(ISNUMBER(OFFSET('Sanitation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0" t="e">
        <f ca="1">+IF(AND(ISNUMBER(OFFSET('Sanitation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0" t="e">
        <f ca="1">+IF(AND(ISNUMBER(OFFSET('Sanitation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0" t="e">
        <f ca="1">+IF(AND(ISNUMBER(OFFSET('Sanitation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0" t="e">
        <f ca="1">+IF(AND(ISNUMBER(OFFSET('Sanitation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0" t="e">
        <f ca="1">+IF(AND(ISNUMBER(OFFSET('Sanitation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0" t="e">
        <f ca="1">+IF(AND(ISNUMBER(OFFSET('Sanitation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0" t="e">
        <f ca="1">+IF(AND(ISNUMBER(OFFSET('Sanitation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0" t="e">
        <f ca="1">+IF(AND(ISNUMBER(OFFSET('Sanitation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0" t="e">
        <f ca="1">+IF(AND(ISNUMBER(OFFSET('Sanitation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0" t="e">
        <f ca="1">+IF(AND(ISNUMBER(OFFSET('Sanitation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0" t="e">
        <f ca="1">+IF(AND(ISNUMBER(OFFSET('Sanitation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0" t="e">
        <f ca="1">+IF(AND(ISNUMBER(OFFSET('Sanitation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0" t="e">
        <f ca="1">+IF(AND(ISNUMBER(OFFSET('Sanitation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0" t="e">
        <f ca="1">+IF(AND(ISNUMBER(OFFSET('Sanitation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0" t="e">
        <f ca="1">+IF(AND(ISNUMBER(OFFSET('Sanitation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0" t="e">
        <f ca="1">+IF(AND(ISNUMBER(OFFSET('Sanitation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0" t="e">
        <f ca="1">+IF(AND(ISNUMBER(OFFSET('Sanitation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0" t="e">
        <f ca="1">+IF(AND(ISNUMBER(OFFSET('Sanitation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0" t="e">
        <f ca="1">+IF(AND(ISNUMBER(OFFSET('Sanitation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0" t="e">
        <f ca="1">+IF(AND(ISNUMBER(OFFSET('Sanitation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0" t="e">
        <f ca="1">+IF(AND(ISNUMBER(OFFSET('Sanitation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0" t="e">
        <f ca="1">+IF(AND(ISNUMBER(OFFSET('Sanitation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0" t="e">
        <f ca="1">+IF(AND(ISNUMBER(OFFSET('Sanitation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0" t="e">
        <f ca="1">+IF(AND(ISNUMBER(OFFSET('Sanitation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0" t="e">
        <f ca="1">+IF(AND(ISNUMBER(OFFSET('Sanitation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0" t="e">
        <f ca="1">+IF(AND(ISNUMBER(OFFSET('Sanitation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0" t="e">
        <f ca="1">+IF(AND(ISNUMBER(OFFSET('Sanitation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0" t="e">
        <f ca="1">+IF(AND(ISNUMBER(OFFSET('Sanitation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0" t="e">
        <f ca="1">+IF(AND(ISNUMBER(OFFSET('Sanitation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1" t="e">
        <f ca="1">+IF(AND(ISNUMBER(OFFSET('Hygiene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1" t="e">
        <f ca="1">+IF(AND(ISNUMBER(OFFSET('Hygiene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1" t="e">
        <f ca="1">+IF(AND(ISNUMBER(OFFSET('Hygiene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1" t="e">
        <f ca="1">+IF(AND(ISNUMBER(OFFSET('Hygiene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1" t="e">
        <f ca="1">+IF(AND(ISNUMBER(OFFSET('Hygiene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1" t="e">
        <f ca="1">+IF(AND(ISNUMBER(OFFSET('Hygiene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1" t="e">
        <f ca="1">+IF(AND(ISNUMBER(OFFSET('Hygiene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1" t="e">
        <f ca="1">+IF(AND(ISNUMBER(OFFSET('Hygiene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1" t="e">
        <f ca="1">+IF(AND(ISNUMBER(OFFSET('Hygiene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1" t="e">
        <f ca="1">+IF(AND(ISNUMBER(OFFSET('Hygiene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1" t="e">
        <f ca="1">+IF(AND(ISNUMBER(OFFSET('Hygiene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1" t="e">
        <f ca="1">+IF(AND(ISNUMBER(OFFSET('Hygiene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1" t="e">
        <f ca="1">+IF(AND(ISNUMBER(OFFSET('Hygiene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1" t="e">
        <f ca="1">+IF(AND(ISNUMBER(OFFSET('Hygiene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1" t="e">
        <f ca="1">+IF(AND(ISNUMBER(OFFSET('Hygiene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1" t="e">
        <f ca="1">+IF(AND(ISNUMBER(OFFSET('Hygiene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1" t="e">
        <f ca="1">+IF(AND(ISNUMBER(OFFSET('Hygiene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1" t="e">
        <f ca="1">+IF(AND(ISNUMBER(OFFSET('Hygiene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1">+IF(OFFSET('Water Data'!$C$28,0,10*ROW('Water Data'!C175))="","",OFFSET('Water Data'!$C$28,0,10*ROW('Water Data'!C175)))</f>
        <v/>
      </c>
      <c r="BT181" s="34" t="str">
        <f ca="1">+IF(OFFSET('Water Data'!$C$29,0,10*ROW('Water Data'!C175))="","",OFFSET('Water Data'!$C$29,0,10*ROW('Water Data'!C175)))</f>
        <v/>
      </c>
      <c r="BU181" s="34" t="str">
        <f ca="1">+IF(OFFSET('Water Data'!$C$30,0,10*ROW('Water Data'!C175))="","",OFFSET('Water Data'!$C$30,0,10*ROW('Water Data'!C175)))</f>
        <v/>
      </c>
      <c r="BV181" s="34" t="str">
        <f ca="1">+IF(OFFSET('Water Data'!$D$28,0,10*ROW('Water Data'!D175))="","",OFFSET('Water Data'!$D$28,0,10*ROW('Water Data'!D175)))</f>
        <v/>
      </c>
      <c r="BW181" s="34" t="str">
        <f ca="1">+IF(OFFSET('Water Data'!$D$29,0,10*ROW('Water Data'!D175))="","",OFFSET('Water Data'!$D$29,0,10*ROW('Water Data'!D175)))</f>
        <v/>
      </c>
      <c r="BX181" s="34" t="str">
        <f ca="1">+IF(OFFSET('Water Data'!$D$30,0,10*ROW('Water Data'!D175))="","",OFFSET('Water Data'!$D$30,0,10*ROW('Water Data'!D175)))</f>
        <v/>
      </c>
      <c r="BY181" s="34" t="str">
        <f ca="1">+IF(OFFSET('Water Data'!$E$28,0,10*ROW('Water Data'!E175))="","",OFFSET('Water Data'!$E$28,0,10*ROW('Water Data'!E175)))</f>
        <v/>
      </c>
      <c r="BZ181" s="34" t="str">
        <f ca="1">+IF(OFFSET('Water Data'!$E$29,0,10*ROW('Water Data'!E175))="","",OFFSET('Water Data'!$E$29,0,10*ROW('Water Data'!E175)))</f>
        <v/>
      </c>
      <c r="CA181" s="34" t="str">
        <f ca="1">+IF(OFFSET('Water Data'!$E$30,0,10*ROW('Water Data'!E175))="","",OFFSET('Water Data'!$E$30,0,10*ROW('Water Data'!E175)))</f>
        <v/>
      </c>
      <c r="CB181" s="34" t="str">
        <f ca="1">+IF(OFFSET('Water Data'!$F$28,0,10*ROW('Water Data'!F175))="","",OFFSET('Water Data'!$F$28,0,10*ROW('Water Data'!F175)))</f>
        <v/>
      </c>
      <c r="CC181" s="34" t="str">
        <f ca="1">+IF(OFFSET('Water Data'!$F$29,0,10*ROW('Water Data'!F175))="","",OFFSET('Water Data'!$F$29,0,10*ROW('Water Data'!F175)))</f>
        <v/>
      </c>
      <c r="CD181" s="34" t="str">
        <f ca="1">+IF(OFFSET('Water Data'!$F$30,0,10*ROW('Water Data'!F175))="","",OFFSET('Water Data'!$F$30,0,10*ROW('Water Data'!F175)))</f>
        <v/>
      </c>
      <c r="CE181" s="34" t="str">
        <f ca="1">+IF(OFFSET('Water Data'!$G$28,0,10*ROW('Water Data'!G175))="","",OFFSET('Water Data'!$G$28,0,10*ROW('Water Data'!G175)))</f>
        <v/>
      </c>
      <c r="CF181" s="34" t="str">
        <f ca="1">+IF(OFFSET('Water Data'!$G$29,0,10*ROW('Water Data'!G175))="","",OFFSET('Water Data'!$G$29,0,10*ROW('Water Data'!G175)))</f>
        <v/>
      </c>
      <c r="CG181" s="34" t="str">
        <f ca="1">+IF(OFFSET('Water Data'!$G$30,0,10*ROW('Water Data'!G175))="","",OFFSET('Water Data'!$G$30,0,10*ROW('Water Data'!G175)))</f>
        <v/>
      </c>
      <c r="CH181" s="34" t="str">
        <f ca="1">+IF(OFFSET('Water Data'!$H$28,0,10*ROW('Water Data'!H175))="","",OFFSET('Water Data'!$H$28,0,10*ROW('Water Data'!H175)))</f>
        <v/>
      </c>
      <c r="CI181" s="34" t="str">
        <f ca="1">+IF(OFFSET('Water Data'!$H$29,0,10*ROW('Water Data'!H175))="","",OFFSET('Water Data'!$H$29,0,10*ROW('Water Data'!H175)))</f>
        <v/>
      </c>
      <c r="CJ181" s="34" t="str">
        <f ca="1">+IF(OFFSET('Water Data'!$H$30,0,10*ROW('Water Data'!H175))="","",OFFSET('Water Data'!$H$30,0,10*ROW('Water Data'!H175)))</f>
        <v/>
      </c>
      <c r="CK181" s="34" t="str">
        <f ca="1">+IF(OFFSET('Sanitation Data'!$C$29,0,10*ROW('Sanitation Data'!C175))="","",OFFSET('Sanitation Data'!$C$29,0,10*ROW('Sanitation Data'!C175)))</f>
        <v/>
      </c>
      <c r="CL181" s="34" t="str">
        <f ca="1">+IF(OFFSET('Sanitation Data'!$C$30,0,10*ROW('Sanitation Data'!C175))="","",OFFSET('Sanitation Data'!$C$30,0,10*ROW('Sanitation Data'!C175)))</f>
        <v/>
      </c>
      <c r="CM181" s="34" t="str">
        <f ca="1">+IF(OFFSET('Sanitation Data'!$C$31,0,10*ROW('Sanitation Data'!C175))="","",OFFSET('Sanitation Data'!$C$31,0,10*ROW('Sanitation Data'!C175)))</f>
        <v/>
      </c>
      <c r="CN181" s="34" t="str">
        <f ca="1">+IF(OFFSET('Sanitation Data'!$C$32,0,10*ROW('Sanitation Data'!C175))="","",OFFSET('Sanitation Data'!$C$32,0,10*ROW('Sanitation Data'!C175)))</f>
        <v/>
      </c>
      <c r="CO181" s="34" t="str">
        <f ca="1">+IF(OFFSET('Sanitation Data'!$C$33,0,10*ROW('Sanitation Data'!C175))="","",OFFSET('Sanitation Data'!$C$33,0,10*ROW('Sanitation Data'!C175)))</f>
        <v/>
      </c>
      <c r="CP181" s="34" t="str">
        <f ca="1">+IF(OFFSET('Sanitation Data'!$D$29,0,10*ROW('Sanitation Data'!D175))="","",OFFSET('Sanitation Data'!$D$29,0,10*ROW('Sanitation Data'!D175)))</f>
        <v/>
      </c>
      <c r="CQ181" s="34" t="str">
        <f ca="1">+IF(OFFSET('Sanitation Data'!$D$30,0,10*ROW('Sanitation Data'!D175))="","",OFFSET('Sanitation Data'!$D$30,0,10*ROW('Sanitation Data'!D175)))</f>
        <v/>
      </c>
      <c r="CR181" s="34" t="str">
        <f ca="1">+IF(OFFSET('Sanitation Data'!$D$31,0,10*ROW('Sanitation Data'!D175))="","",OFFSET('Sanitation Data'!$D$31,0,10*ROW('Sanitation Data'!D175)))</f>
        <v/>
      </c>
      <c r="CS181" s="34" t="str">
        <f ca="1">+IF(OFFSET('Sanitation Data'!$D$32,0,10*ROW('Sanitation Data'!D175))="","",OFFSET('Sanitation Data'!$D$32,0,10*ROW('Sanitation Data'!D175)))</f>
        <v/>
      </c>
      <c r="CT181" s="34" t="str">
        <f ca="1">+IF(OFFSET('Sanitation Data'!$D$33,0,10*ROW('Sanitation Data'!D175))="","",OFFSET('Sanitation Data'!$D$33,0,10*ROW('Sanitation Data'!D175)))</f>
        <v/>
      </c>
      <c r="CU181" s="34" t="str">
        <f ca="1">+IF(OFFSET('Sanitation Data'!$E$29,0,10*ROW('Sanitation Data'!E175))="","",OFFSET('Sanitation Data'!$E$29,0,10*ROW('Sanitation Data'!E175)))</f>
        <v/>
      </c>
      <c r="CV181" s="34" t="str">
        <f ca="1">+IF(OFFSET('Sanitation Data'!$E$30,0,10*ROW('Sanitation Data'!E175))="","",OFFSET('Sanitation Data'!$E$30,0,10*ROW('Sanitation Data'!E175)))</f>
        <v/>
      </c>
      <c r="CW181" s="34" t="str">
        <f ca="1">+IF(OFFSET('Sanitation Data'!$E$31,0,10*ROW('Sanitation Data'!E175))="","",OFFSET('Sanitation Data'!$E$31,0,10*ROW('Sanitation Data'!E175)))</f>
        <v/>
      </c>
      <c r="CX181" s="34" t="str">
        <f ca="1">+IF(OFFSET('Sanitation Data'!$E$32,0,10*ROW('Sanitation Data'!E175))="","",OFFSET('Sanitation Data'!$E$32,0,10*ROW('Sanitation Data'!E175)))</f>
        <v/>
      </c>
      <c r="CY181" s="34" t="str">
        <f ca="1">+IF(OFFSET('Sanitation Data'!$E$33,0,10*ROW('Sanitation Data'!E175))="","",OFFSET('Sanitation Data'!$E$33,0,10*ROW('Sanitation Data'!E175)))</f>
        <v/>
      </c>
      <c r="CZ181" s="34" t="str">
        <f ca="1">+IF(OFFSET('Sanitation Data'!$F$29,0,10*ROW('Sanitation Data'!F175))="","",OFFSET('Sanitation Data'!$F$29,0,10*ROW('Sanitation Data'!F175)))</f>
        <v/>
      </c>
      <c r="DA181" s="34" t="str">
        <f ca="1">+IF(OFFSET('Sanitation Data'!$F$30,0,10*ROW('Sanitation Data'!F175))="","",OFFSET('Sanitation Data'!$F$30,0,10*ROW('Sanitation Data'!F175)))</f>
        <v/>
      </c>
      <c r="DB181" s="34" t="str">
        <f ca="1">+IF(OFFSET('Sanitation Data'!$F$31,0,10*ROW('Sanitation Data'!F175))="","",OFFSET('Sanitation Data'!$F$31,0,10*ROW('Sanitation Data'!F175)))</f>
        <v/>
      </c>
      <c r="DC181" s="34" t="str">
        <f ca="1">+IF(OFFSET('Sanitation Data'!$F$32,0,10*ROW('Sanitation Data'!F175))="","",OFFSET('Sanitation Data'!$F$32,0,10*ROW('Sanitation Data'!F175)))</f>
        <v/>
      </c>
      <c r="DD181" s="34" t="str">
        <f ca="1">+IF(OFFSET('Sanitation Data'!$F$33,0,10*ROW('Sanitation Data'!F175))="","",OFFSET('Sanitation Data'!$F$33,0,10*ROW('Sanitation Data'!F175)))</f>
        <v/>
      </c>
      <c r="DE181" s="34" t="str">
        <f ca="1">+IF(OFFSET('Sanitation Data'!$G$29,0,10*ROW('Sanitation Data'!G175))="","",OFFSET('Sanitation Data'!$G$29,0,10*ROW('Sanitation Data'!G175)))</f>
        <v/>
      </c>
      <c r="DF181" s="34" t="str">
        <f ca="1">+IF(OFFSET('Sanitation Data'!$G$30,0,10*ROW('Sanitation Data'!G175))="","",OFFSET('Sanitation Data'!$G$30,0,10*ROW('Sanitation Data'!G175)))</f>
        <v/>
      </c>
      <c r="DG181" s="34" t="str">
        <f ca="1">+IF(OFFSET('Sanitation Data'!$G$31,0,10*ROW('Sanitation Data'!G175))="","",OFFSET('Sanitation Data'!$G$31,0,10*ROW('Sanitation Data'!G175)))</f>
        <v/>
      </c>
      <c r="DH181" s="34" t="str">
        <f ca="1">+IF(OFFSET('Sanitation Data'!$G$32,0,10*ROW('Sanitation Data'!G175))="","",OFFSET('Sanitation Data'!$G$32,0,10*ROW('Sanitation Data'!G175)))</f>
        <v/>
      </c>
      <c r="DI181" s="34" t="str">
        <f ca="1">+IF(OFFSET('Sanitation Data'!$G$33,0,10*ROW('Sanitation Data'!G175))="","",OFFSET('Sanitation Data'!$G$33,0,10*ROW('Sanitation Data'!G175)))</f>
        <v/>
      </c>
      <c r="DJ181" s="34" t="str">
        <f ca="1">+IF(OFFSET('Sanitation Data'!$H$29,0,10*ROW('Sanitation Data'!H175))="","",OFFSET('Sanitation Data'!$H$29,0,10*ROW('Sanitation Data'!H175)))</f>
        <v/>
      </c>
      <c r="DK181" s="34" t="str">
        <f ca="1">+IF(OFFSET('Sanitation Data'!$H$30,0,10*ROW('Sanitation Data'!H175))="","",OFFSET('Sanitation Data'!$H$30,0,10*ROW('Sanitation Data'!H175)))</f>
        <v/>
      </c>
      <c r="DL181" s="34" t="str">
        <f ca="1">+IF(OFFSET('Sanitation Data'!$H$31,0,10*ROW('Sanitation Data'!H175))="","",OFFSET('Sanitation Data'!$H$31,0,10*ROW('Sanitation Data'!H175)))</f>
        <v/>
      </c>
      <c r="DM181" s="34" t="str">
        <f ca="1">+IF(OFFSET('Sanitation Data'!$H$32,0,10*ROW('Sanitation Data'!H175))="","",OFFSET('Sanitation Data'!$H$32,0,10*ROW('Sanitation Data'!H175)))</f>
        <v/>
      </c>
      <c r="DN181" s="34" t="str">
        <f ca="1">+IF(OFFSET('Sanitation Data'!$H$33,0,10*ROW('Sanitation Data'!H175))="","",OFFSET('Sanitation Data'!$H$33,0,10*ROW('Sanitation Data'!H175)))</f>
        <v/>
      </c>
      <c r="DO181" s="34" t="str">
        <f ca="1">+IF(OFFSET('Hygiene Data'!$C$12,0,10*ROW('Hygiene Data'!C175))="","",OFFSET('Hygiene Data'!$C$12,0,10*ROW('Hygiene Data'!C175)))</f>
        <v/>
      </c>
      <c r="DP181" s="34" t="str">
        <f ca="1">+IF(OFFSET('Hygiene Data'!$C$13,0,10*ROW('Hygiene Data'!C175))="","",OFFSET('Hygiene Data'!$C$13,0,10*ROW('Hygiene Data'!C175)))</f>
        <v/>
      </c>
      <c r="DQ181" s="34" t="str">
        <f ca="1">+IF(OFFSET('Hygiene Data'!$C$14,0,10*ROW('Hygiene Data'!C175))="","",OFFSET('Hygiene Data'!$C$14,0,10*ROW('Hygiene Data'!C175)))</f>
        <v/>
      </c>
      <c r="DR181" s="34" t="str">
        <f ca="1">+IF(OFFSET('Hygiene Data'!$D$12,0,10*ROW('Hygiene Data'!D175))="","",OFFSET('Hygiene Data'!$D$12,0,10*ROW('Hygiene Data'!D175)))</f>
        <v/>
      </c>
      <c r="DS181" s="34" t="str">
        <f ca="1">+IF(OFFSET('Hygiene Data'!$D$13,0,10*ROW('Hygiene Data'!D175))="","",OFFSET('Hygiene Data'!$D$13,0,10*ROW('Hygiene Data'!D175)))</f>
        <v/>
      </c>
      <c r="DT181" s="34" t="str">
        <f ca="1">+IF(OFFSET('Hygiene Data'!$D$14,0,10*ROW('Hygiene Data'!D175))="","",OFFSET('Hygiene Data'!$D$14,0,10*ROW('Hygiene Data'!D175)))</f>
        <v/>
      </c>
      <c r="DU181" s="34" t="str">
        <f ca="1">+IF(OFFSET('Hygiene Data'!$E$12,0,10*ROW('Hygiene Data'!E175))="","",OFFSET('Hygiene Data'!$E$12,0,10*ROW('Hygiene Data'!E175)))</f>
        <v/>
      </c>
      <c r="DV181" s="34" t="str">
        <f ca="1">+IF(OFFSET('Hygiene Data'!$E$13,0,10*ROW('Hygiene Data'!E175))="","",OFFSET('Hygiene Data'!$E$13,0,10*ROW('Hygiene Data'!E175)))</f>
        <v/>
      </c>
      <c r="DW181" s="34" t="str">
        <f ca="1">+IF(OFFSET('Hygiene Data'!$E$14,0,10*ROW('Hygiene Data'!E175))="","",OFFSET('Hygiene Data'!$E$14,0,10*ROW('Hygiene Data'!E175)))</f>
        <v/>
      </c>
      <c r="DX181" s="34" t="str">
        <f ca="1">+IF(OFFSET('Hygiene Data'!$F$12,0,10*ROW('Hygiene Data'!F175))="","",OFFSET('Hygiene Data'!$F$12,0,10*ROW('Hygiene Data'!F175)))</f>
        <v/>
      </c>
      <c r="DY181" s="34" t="str">
        <f ca="1">+IF(OFFSET('Hygiene Data'!$F$13,0,10*ROW('Hygiene Data'!F175))="","",OFFSET('Hygiene Data'!$F$13,0,10*ROW('Hygiene Data'!F175)))</f>
        <v/>
      </c>
      <c r="DZ181" s="34" t="str">
        <f ca="1">+IF(OFFSET('Hygiene Data'!$F$14,0,10*ROW('Hygiene Data'!F175))="","",OFFSET('Hygiene Data'!$F$14,0,10*ROW('Hygiene Data'!F175)))</f>
        <v/>
      </c>
      <c r="EA181" s="34" t="str">
        <f ca="1">+IF(OFFSET('Hygiene Data'!$G$12,0,10*ROW('Hygiene Data'!G175))="","",OFFSET('Hygiene Data'!$G$12,0,10*ROW('Hygiene Data'!G175)))</f>
        <v/>
      </c>
      <c r="EB181" s="34" t="str">
        <f ca="1">+IF(OFFSET('Hygiene Data'!$G$13,0,10*ROW('Hygiene Data'!G175))="","",OFFSET('Hygiene Data'!$G$13,0,10*ROW('Hygiene Data'!G175)))</f>
        <v/>
      </c>
      <c r="EC181" s="34" t="str">
        <f ca="1">+IF(OFFSET('Hygiene Data'!$G$14,0,10*ROW('Hygiene Data'!G175))="","",OFFSET('Hygiene Data'!$G$14,0,10*ROW('Hygiene Data'!G175)))</f>
        <v/>
      </c>
      <c r="ED181" s="34" t="str">
        <f ca="1">+IF(OFFSET('Hygiene Data'!$H$12,0,10*ROW('Hygiene Data'!H175))="","",OFFSET('Hygiene Data'!$H$12,0,10*ROW('Hygiene Data'!H175)))</f>
        <v/>
      </c>
      <c r="EE181" s="34" t="str">
        <f ca="1">+IF(OFFSET('Hygiene Data'!$H$13,0,10*ROW('Hygiene Data'!H175))="","",OFFSET('Hygiene Data'!$H$13,0,10*ROW('Hygiene Data'!H175)))</f>
        <v/>
      </c>
      <c r="EF181" s="34" t="str">
        <f ca="1">+IF(OFFSET('Hygiene Data'!$H$14,0,10*ROW('Hygiene Data'!H175))="","",OFFSET('Hygiene Data'!$H$14,0,10*ROW('Hygiene Data'!H175)))</f>
        <v/>
      </c>
    </row>
    <row r="182" spans="1:136" x14ac:dyDescent="0.25">
      <c r="A182" s="57" t="str">
        <f ca="1">+IF(OFFSET('Water Data'!$B$1,0,10*ROW('Water Data'!B179))="","",OFFSET('Water Data'!$B$1,0,10*ROW('Water Data'!B179)))</f>
        <v/>
      </c>
      <c r="B182" s="57" t="str">
        <f ca="1">+IF(OFFSET('Water Data'!$A$3,0,10*ROW('Water Data'!A179))="","",OFFSET('Water Data'!$A$3,0,10*ROW('Water Data'!A179)))</f>
        <v/>
      </c>
      <c r="C182" s="57" t="str">
        <f ca="1">+IF(OFFSET('Water Data'!$C$3,0,10*ROW('Water Data'!C179))="","",OFFSET('Water Data'!$C$3,0,10*ROW('Water Data'!C179)))</f>
        <v/>
      </c>
      <c r="D182" s="249" t="e">
        <f ca="1">+IF(AND(ISNUMBER(OFFSET('Water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9" t="e">
        <f ca="1">+IF(AND(ISNUMBER(OFFSET('Water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9" t="e">
        <f ca="1">+IF(AND(ISNUMBER(OFFSET('Water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9" t="e">
        <f ca="1">+IF(AND(ISNUMBER(OFFSET('Water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9" t="e">
        <f ca="1">+IF(AND(ISNUMBER(OFFSET('Water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9" t="e">
        <f ca="1">+IF(AND(ISNUMBER(OFFSET('Water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9" t="e">
        <f ca="1">+IF(AND(ISNUMBER(OFFSET('Water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9" t="e">
        <f ca="1">+IF(AND(ISNUMBER(OFFSET('Water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9" t="e">
        <f ca="1">+IF(AND(ISNUMBER(OFFSET('Water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9" t="e">
        <f ca="1">+IF(AND(ISNUMBER(OFFSET('Water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9" t="e">
        <f ca="1">+IF(AND(ISNUMBER(OFFSET('Water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9" t="e">
        <f ca="1">+IF(AND(ISNUMBER(OFFSET('Water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9" t="e">
        <f ca="1">+IF(AND(ISNUMBER(OFFSET('Water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9" t="e">
        <f ca="1">+IF(AND(ISNUMBER(OFFSET('Water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9" t="e">
        <f ca="1">+IF(AND(ISNUMBER(OFFSET('Water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9" t="e">
        <f ca="1">+IF(AND(ISNUMBER(OFFSET('Water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9" t="e">
        <f ca="1">+IF(AND(ISNUMBER(OFFSET('Water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9" t="e">
        <f ca="1">+IF(AND(ISNUMBER(OFFSET('Water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0" t="e">
        <f ca="1">+IF(AND(ISNUMBER(OFFSET('Sanitation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0" t="e">
        <f ca="1">+IF(AND(ISNUMBER(OFFSET('Sanitation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0" t="e">
        <f ca="1">+IF(AND(ISNUMBER(OFFSET('Sanitation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0" t="e">
        <f ca="1">+IF(AND(ISNUMBER(OFFSET('Sanitation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0" t="e">
        <f ca="1">+IF(AND(ISNUMBER(OFFSET('Sanitation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0" t="e">
        <f ca="1">+IF(AND(ISNUMBER(OFFSET('Sanitation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0" t="e">
        <f ca="1">+IF(AND(ISNUMBER(OFFSET('Sanitation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0" t="e">
        <f ca="1">+IF(AND(ISNUMBER(OFFSET('Sanitation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0" t="e">
        <f ca="1">+IF(AND(ISNUMBER(OFFSET('Sanitation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0" t="e">
        <f ca="1">+IF(AND(ISNUMBER(OFFSET('Sanitation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0" t="e">
        <f ca="1">+IF(AND(ISNUMBER(OFFSET('Sanitation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0" t="e">
        <f ca="1">+IF(AND(ISNUMBER(OFFSET('Sanitation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0" t="e">
        <f ca="1">+IF(AND(ISNUMBER(OFFSET('Sanitation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0" t="e">
        <f ca="1">+IF(AND(ISNUMBER(OFFSET('Sanitation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0" t="e">
        <f ca="1">+IF(AND(ISNUMBER(OFFSET('Sanitation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0" t="e">
        <f ca="1">+IF(AND(ISNUMBER(OFFSET('Sanitation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0" t="e">
        <f ca="1">+IF(AND(ISNUMBER(OFFSET('Sanitation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0" t="e">
        <f ca="1">+IF(AND(ISNUMBER(OFFSET('Sanitation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0" t="e">
        <f ca="1">+IF(AND(ISNUMBER(OFFSET('Sanitation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0" t="e">
        <f ca="1">+IF(AND(ISNUMBER(OFFSET('Sanitation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0" t="e">
        <f ca="1">+IF(AND(ISNUMBER(OFFSET('Sanitation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0" t="e">
        <f ca="1">+IF(AND(ISNUMBER(OFFSET('Sanitation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0" t="e">
        <f ca="1">+IF(AND(ISNUMBER(OFFSET('Sanitation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0" t="e">
        <f ca="1">+IF(AND(ISNUMBER(OFFSET('Sanitation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0" t="e">
        <f ca="1">+IF(AND(ISNUMBER(OFFSET('Sanitation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0" t="e">
        <f ca="1">+IF(AND(ISNUMBER(OFFSET('Sanitation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0" t="e">
        <f ca="1">+IF(AND(ISNUMBER(OFFSET('Sanitation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0" t="e">
        <f ca="1">+IF(AND(ISNUMBER(OFFSET('Sanitation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0" t="e">
        <f ca="1">+IF(AND(ISNUMBER(OFFSET('Sanitation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0" t="e">
        <f ca="1">+IF(AND(ISNUMBER(OFFSET('Sanitation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1" t="e">
        <f ca="1">+IF(AND(ISNUMBER(OFFSET('Hygiene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1" t="e">
        <f ca="1">+IF(AND(ISNUMBER(OFFSET('Hygiene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1" t="e">
        <f ca="1">+IF(AND(ISNUMBER(OFFSET('Hygiene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1" t="e">
        <f ca="1">+IF(AND(ISNUMBER(OFFSET('Hygiene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1" t="e">
        <f ca="1">+IF(AND(ISNUMBER(OFFSET('Hygiene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1" t="e">
        <f ca="1">+IF(AND(ISNUMBER(OFFSET('Hygiene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1" t="e">
        <f ca="1">+IF(AND(ISNUMBER(OFFSET('Hygiene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1" t="e">
        <f ca="1">+IF(AND(ISNUMBER(OFFSET('Hygiene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1" t="e">
        <f ca="1">+IF(AND(ISNUMBER(OFFSET('Hygiene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1" t="e">
        <f ca="1">+IF(AND(ISNUMBER(OFFSET('Hygiene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1" t="e">
        <f ca="1">+IF(AND(ISNUMBER(OFFSET('Hygiene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1" t="e">
        <f ca="1">+IF(AND(ISNUMBER(OFFSET('Hygiene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1" t="e">
        <f ca="1">+IF(AND(ISNUMBER(OFFSET('Hygiene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1" t="e">
        <f ca="1">+IF(AND(ISNUMBER(OFFSET('Hygiene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1" t="e">
        <f ca="1">+IF(AND(ISNUMBER(OFFSET('Hygiene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1" t="e">
        <f ca="1">+IF(AND(ISNUMBER(OFFSET('Hygiene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1" t="e">
        <f ca="1">+IF(AND(ISNUMBER(OFFSET('Hygiene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1" t="e">
        <f ca="1">+IF(AND(ISNUMBER(OFFSET('Hygiene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1">+IF(OFFSET('Water Data'!$C$28,0,10*ROW('Water Data'!C176))="","",OFFSET('Water Data'!$C$28,0,10*ROW('Water Data'!C176)))</f>
        <v/>
      </c>
      <c r="BT182" s="34" t="str">
        <f ca="1">+IF(OFFSET('Water Data'!$C$29,0,10*ROW('Water Data'!C176))="","",OFFSET('Water Data'!$C$29,0,10*ROW('Water Data'!C176)))</f>
        <v/>
      </c>
      <c r="BU182" s="34" t="str">
        <f ca="1">+IF(OFFSET('Water Data'!$C$30,0,10*ROW('Water Data'!C176))="","",OFFSET('Water Data'!$C$30,0,10*ROW('Water Data'!C176)))</f>
        <v/>
      </c>
      <c r="BV182" s="34" t="str">
        <f ca="1">+IF(OFFSET('Water Data'!$D$28,0,10*ROW('Water Data'!D176))="","",OFFSET('Water Data'!$D$28,0,10*ROW('Water Data'!D176)))</f>
        <v/>
      </c>
      <c r="BW182" s="34" t="str">
        <f ca="1">+IF(OFFSET('Water Data'!$D$29,0,10*ROW('Water Data'!D176))="","",OFFSET('Water Data'!$D$29,0,10*ROW('Water Data'!D176)))</f>
        <v/>
      </c>
      <c r="BX182" s="34" t="str">
        <f ca="1">+IF(OFFSET('Water Data'!$D$30,0,10*ROW('Water Data'!D176))="","",OFFSET('Water Data'!$D$30,0,10*ROW('Water Data'!D176)))</f>
        <v/>
      </c>
      <c r="BY182" s="34" t="str">
        <f ca="1">+IF(OFFSET('Water Data'!$E$28,0,10*ROW('Water Data'!E176))="","",OFFSET('Water Data'!$E$28,0,10*ROW('Water Data'!E176)))</f>
        <v/>
      </c>
      <c r="BZ182" s="34" t="str">
        <f ca="1">+IF(OFFSET('Water Data'!$E$29,0,10*ROW('Water Data'!E176))="","",OFFSET('Water Data'!$E$29,0,10*ROW('Water Data'!E176)))</f>
        <v/>
      </c>
      <c r="CA182" s="34" t="str">
        <f ca="1">+IF(OFFSET('Water Data'!$E$30,0,10*ROW('Water Data'!E176))="","",OFFSET('Water Data'!$E$30,0,10*ROW('Water Data'!E176)))</f>
        <v/>
      </c>
      <c r="CB182" s="34" t="str">
        <f ca="1">+IF(OFFSET('Water Data'!$F$28,0,10*ROW('Water Data'!F176))="","",OFFSET('Water Data'!$F$28,0,10*ROW('Water Data'!F176)))</f>
        <v/>
      </c>
      <c r="CC182" s="34" t="str">
        <f ca="1">+IF(OFFSET('Water Data'!$F$29,0,10*ROW('Water Data'!F176))="","",OFFSET('Water Data'!$F$29,0,10*ROW('Water Data'!F176)))</f>
        <v/>
      </c>
      <c r="CD182" s="34" t="str">
        <f ca="1">+IF(OFFSET('Water Data'!$F$30,0,10*ROW('Water Data'!F176))="","",OFFSET('Water Data'!$F$30,0,10*ROW('Water Data'!F176)))</f>
        <v/>
      </c>
      <c r="CE182" s="34" t="str">
        <f ca="1">+IF(OFFSET('Water Data'!$G$28,0,10*ROW('Water Data'!G176))="","",OFFSET('Water Data'!$G$28,0,10*ROW('Water Data'!G176)))</f>
        <v/>
      </c>
      <c r="CF182" s="34" t="str">
        <f ca="1">+IF(OFFSET('Water Data'!$G$29,0,10*ROW('Water Data'!G176))="","",OFFSET('Water Data'!$G$29,0,10*ROW('Water Data'!G176)))</f>
        <v/>
      </c>
      <c r="CG182" s="34" t="str">
        <f ca="1">+IF(OFFSET('Water Data'!$G$30,0,10*ROW('Water Data'!G176))="","",OFFSET('Water Data'!$G$30,0,10*ROW('Water Data'!G176)))</f>
        <v/>
      </c>
      <c r="CH182" s="34" t="str">
        <f ca="1">+IF(OFFSET('Water Data'!$H$28,0,10*ROW('Water Data'!H176))="","",OFFSET('Water Data'!$H$28,0,10*ROW('Water Data'!H176)))</f>
        <v/>
      </c>
      <c r="CI182" s="34" t="str">
        <f ca="1">+IF(OFFSET('Water Data'!$H$29,0,10*ROW('Water Data'!H176))="","",OFFSET('Water Data'!$H$29,0,10*ROW('Water Data'!H176)))</f>
        <v/>
      </c>
      <c r="CJ182" s="34" t="str">
        <f ca="1">+IF(OFFSET('Water Data'!$H$30,0,10*ROW('Water Data'!H176))="","",OFFSET('Water Data'!$H$30,0,10*ROW('Water Data'!H176)))</f>
        <v/>
      </c>
      <c r="CK182" s="34" t="str">
        <f ca="1">+IF(OFFSET('Sanitation Data'!$C$29,0,10*ROW('Sanitation Data'!C176))="","",OFFSET('Sanitation Data'!$C$29,0,10*ROW('Sanitation Data'!C176)))</f>
        <v/>
      </c>
      <c r="CL182" s="34" t="str">
        <f ca="1">+IF(OFFSET('Sanitation Data'!$C$30,0,10*ROW('Sanitation Data'!C176))="","",OFFSET('Sanitation Data'!$C$30,0,10*ROW('Sanitation Data'!C176)))</f>
        <v/>
      </c>
      <c r="CM182" s="34" t="str">
        <f ca="1">+IF(OFFSET('Sanitation Data'!$C$31,0,10*ROW('Sanitation Data'!C176))="","",OFFSET('Sanitation Data'!$C$31,0,10*ROW('Sanitation Data'!C176)))</f>
        <v/>
      </c>
      <c r="CN182" s="34" t="str">
        <f ca="1">+IF(OFFSET('Sanitation Data'!$C$32,0,10*ROW('Sanitation Data'!C176))="","",OFFSET('Sanitation Data'!$C$32,0,10*ROW('Sanitation Data'!C176)))</f>
        <v/>
      </c>
      <c r="CO182" s="34" t="str">
        <f ca="1">+IF(OFFSET('Sanitation Data'!$C$33,0,10*ROW('Sanitation Data'!C176))="","",OFFSET('Sanitation Data'!$C$33,0,10*ROW('Sanitation Data'!C176)))</f>
        <v/>
      </c>
      <c r="CP182" s="34" t="str">
        <f ca="1">+IF(OFFSET('Sanitation Data'!$D$29,0,10*ROW('Sanitation Data'!D176))="","",OFFSET('Sanitation Data'!$D$29,0,10*ROW('Sanitation Data'!D176)))</f>
        <v/>
      </c>
      <c r="CQ182" s="34" t="str">
        <f ca="1">+IF(OFFSET('Sanitation Data'!$D$30,0,10*ROW('Sanitation Data'!D176))="","",OFFSET('Sanitation Data'!$D$30,0,10*ROW('Sanitation Data'!D176)))</f>
        <v/>
      </c>
      <c r="CR182" s="34" t="str">
        <f ca="1">+IF(OFFSET('Sanitation Data'!$D$31,0,10*ROW('Sanitation Data'!D176))="","",OFFSET('Sanitation Data'!$D$31,0,10*ROW('Sanitation Data'!D176)))</f>
        <v/>
      </c>
      <c r="CS182" s="34" t="str">
        <f ca="1">+IF(OFFSET('Sanitation Data'!$D$32,0,10*ROW('Sanitation Data'!D176))="","",OFFSET('Sanitation Data'!$D$32,0,10*ROW('Sanitation Data'!D176)))</f>
        <v/>
      </c>
      <c r="CT182" s="34" t="str">
        <f ca="1">+IF(OFFSET('Sanitation Data'!$D$33,0,10*ROW('Sanitation Data'!D176))="","",OFFSET('Sanitation Data'!$D$33,0,10*ROW('Sanitation Data'!D176)))</f>
        <v/>
      </c>
      <c r="CU182" s="34" t="str">
        <f ca="1">+IF(OFFSET('Sanitation Data'!$E$29,0,10*ROW('Sanitation Data'!E176))="","",OFFSET('Sanitation Data'!$E$29,0,10*ROW('Sanitation Data'!E176)))</f>
        <v/>
      </c>
      <c r="CV182" s="34" t="str">
        <f ca="1">+IF(OFFSET('Sanitation Data'!$E$30,0,10*ROW('Sanitation Data'!E176))="","",OFFSET('Sanitation Data'!$E$30,0,10*ROW('Sanitation Data'!E176)))</f>
        <v/>
      </c>
      <c r="CW182" s="34" t="str">
        <f ca="1">+IF(OFFSET('Sanitation Data'!$E$31,0,10*ROW('Sanitation Data'!E176))="","",OFFSET('Sanitation Data'!$E$31,0,10*ROW('Sanitation Data'!E176)))</f>
        <v/>
      </c>
      <c r="CX182" s="34" t="str">
        <f ca="1">+IF(OFFSET('Sanitation Data'!$E$32,0,10*ROW('Sanitation Data'!E176))="","",OFFSET('Sanitation Data'!$E$32,0,10*ROW('Sanitation Data'!E176)))</f>
        <v/>
      </c>
      <c r="CY182" s="34" t="str">
        <f ca="1">+IF(OFFSET('Sanitation Data'!$E$33,0,10*ROW('Sanitation Data'!E176))="","",OFFSET('Sanitation Data'!$E$33,0,10*ROW('Sanitation Data'!E176)))</f>
        <v/>
      </c>
      <c r="CZ182" s="34" t="str">
        <f ca="1">+IF(OFFSET('Sanitation Data'!$F$29,0,10*ROW('Sanitation Data'!F176))="","",OFFSET('Sanitation Data'!$F$29,0,10*ROW('Sanitation Data'!F176)))</f>
        <v/>
      </c>
      <c r="DA182" s="34" t="str">
        <f ca="1">+IF(OFFSET('Sanitation Data'!$F$30,0,10*ROW('Sanitation Data'!F176))="","",OFFSET('Sanitation Data'!$F$30,0,10*ROW('Sanitation Data'!F176)))</f>
        <v/>
      </c>
      <c r="DB182" s="34" t="str">
        <f ca="1">+IF(OFFSET('Sanitation Data'!$F$31,0,10*ROW('Sanitation Data'!F176))="","",OFFSET('Sanitation Data'!$F$31,0,10*ROW('Sanitation Data'!F176)))</f>
        <v/>
      </c>
      <c r="DC182" s="34" t="str">
        <f ca="1">+IF(OFFSET('Sanitation Data'!$F$32,0,10*ROW('Sanitation Data'!F176))="","",OFFSET('Sanitation Data'!$F$32,0,10*ROW('Sanitation Data'!F176)))</f>
        <v/>
      </c>
      <c r="DD182" s="34" t="str">
        <f ca="1">+IF(OFFSET('Sanitation Data'!$F$33,0,10*ROW('Sanitation Data'!F176))="","",OFFSET('Sanitation Data'!$F$33,0,10*ROW('Sanitation Data'!F176)))</f>
        <v/>
      </c>
      <c r="DE182" s="34" t="str">
        <f ca="1">+IF(OFFSET('Sanitation Data'!$G$29,0,10*ROW('Sanitation Data'!G176))="","",OFFSET('Sanitation Data'!$G$29,0,10*ROW('Sanitation Data'!G176)))</f>
        <v/>
      </c>
      <c r="DF182" s="34" t="str">
        <f ca="1">+IF(OFFSET('Sanitation Data'!$G$30,0,10*ROW('Sanitation Data'!G176))="","",OFFSET('Sanitation Data'!$G$30,0,10*ROW('Sanitation Data'!G176)))</f>
        <v/>
      </c>
      <c r="DG182" s="34" t="str">
        <f ca="1">+IF(OFFSET('Sanitation Data'!$G$31,0,10*ROW('Sanitation Data'!G176))="","",OFFSET('Sanitation Data'!$G$31,0,10*ROW('Sanitation Data'!G176)))</f>
        <v/>
      </c>
      <c r="DH182" s="34" t="str">
        <f ca="1">+IF(OFFSET('Sanitation Data'!$G$32,0,10*ROW('Sanitation Data'!G176))="","",OFFSET('Sanitation Data'!$G$32,0,10*ROW('Sanitation Data'!G176)))</f>
        <v/>
      </c>
      <c r="DI182" s="34" t="str">
        <f ca="1">+IF(OFFSET('Sanitation Data'!$G$33,0,10*ROW('Sanitation Data'!G176))="","",OFFSET('Sanitation Data'!$G$33,0,10*ROW('Sanitation Data'!G176)))</f>
        <v/>
      </c>
      <c r="DJ182" s="34" t="str">
        <f ca="1">+IF(OFFSET('Sanitation Data'!$H$29,0,10*ROW('Sanitation Data'!H176))="","",OFFSET('Sanitation Data'!$H$29,0,10*ROW('Sanitation Data'!H176)))</f>
        <v/>
      </c>
      <c r="DK182" s="34" t="str">
        <f ca="1">+IF(OFFSET('Sanitation Data'!$H$30,0,10*ROW('Sanitation Data'!H176))="","",OFFSET('Sanitation Data'!$H$30,0,10*ROW('Sanitation Data'!H176)))</f>
        <v/>
      </c>
      <c r="DL182" s="34" t="str">
        <f ca="1">+IF(OFFSET('Sanitation Data'!$H$31,0,10*ROW('Sanitation Data'!H176))="","",OFFSET('Sanitation Data'!$H$31,0,10*ROW('Sanitation Data'!H176)))</f>
        <v/>
      </c>
      <c r="DM182" s="34" t="str">
        <f ca="1">+IF(OFFSET('Sanitation Data'!$H$32,0,10*ROW('Sanitation Data'!H176))="","",OFFSET('Sanitation Data'!$H$32,0,10*ROW('Sanitation Data'!H176)))</f>
        <v/>
      </c>
      <c r="DN182" s="34" t="str">
        <f ca="1">+IF(OFFSET('Sanitation Data'!$H$33,0,10*ROW('Sanitation Data'!H176))="","",OFFSET('Sanitation Data'!$H$33,0,10*ROW('Sanitation Data'!H176)))</f>
        <v/>
      </c>
      <c r="DO182" s="34" t="str">
        <f ca="1">+IF(OFFSET('Hygiene Data'!$C$12,0,10*ROW('Hygiene Data'!C176))="","",OFFSET('Hygiene Data'!$C$12,0,10*ROW('Hygiene Data'!C176)))</f>
        <v/>
      </c>
      <c r="DP182" s="34" t="str">
        <f ca="1">+IF(OFFSET('Hygiene Data'!$C$13,0,10*ROW('Hygiene Data'!C176))="","",OFFSET('Hygiene Data'!$C$13,0,10*ROW('Hygiene Data'!C176)))</f>
        <v/>
      </c>
      <c r="DQ182" s="34" t="str">
        <f ca="1">+IF(OFFSET('Hygiene Data'!$C$14,0,10*ROW('Hygiene Data'!C176))="","",OFFSET('Hygiene Data'!$C$14,0,10*ROW('Hygiene Data'!C176)))</f>
        <v/>
      </c>
      <c r="DR182" s="34" t="str">
        <f ca="1">+IF(OFFSET('Hygiene Data'!$D$12,0,10*ROW('Hygiene Data'!D176))="","",OFFSET('Hygiene Data'!$D$12,0,10*ROW('Hygiene Data'!D176)))</f>
        <v/>
      </c>
      <c r="DS182" s="34" t="str">
        <f ca="1">+IF(OFFSET('Hygiene Data'!$D$13,0,10*ROW('Hygiene Data'!D176))="","",OFFSET('Hygiene Data'!$D$13,0,10*ROW('Hygiene Data'!D176)))</f>
        <v/>
      </c>
      <c r="DT182" s="34" t="str">
        <f ca="1">+IF(OFFSET('Hygiene Data'!$D$14,0,10*ROW('Hygiene Data'!D176))="","",OFFSET('Hygiene Data'!$D$14,0,10*ROW('Hygiene Data'!D176)))</f>
        <v/>
      </c>
      <c r="DU182" s="34" t="str">
        <f ca="1">+IF(OFFSET('Hygiene Data'!$E$12,0,10*ROW('Hygiene Data'!E176))="","",OFFSET('Hygiene Data'!$E$12,0,10*ROW('Hygiene Data'!E176)))</f>
        <v/>
      </c>
      <c r="DV182" s="34" t="str">
        <f ca="1">+IF(OFFSET('Hygiene Data'!$E$13,0,10*ROW('Hygiene Data'!E176))="","",OFFSET('Hygiene Data'!$E$13,0,10*ROW('Hygiene Data'!E176)))</f>
        <v/>
      </c>
      <c r="DW182" s="34" t="str">
        <f ca="1">+IF(OFFSET('Hygiene Data'!$E$14,0,10*ROW('Hygiene Data'!E176))="","",OFFSET('Hygiene Data'!$E$14,0,10*ROW('Hygiene Data'!E176)))</f>
        <v/>
      </c>
      <c r="DX182" s="34" t="str">
        <f ca="1">+IF(OFFSET('Hygiene Data'!$F$12,0,10*ROW('Hygiene Data'!F176))="","",OFFSET('Hygiene Data'!$F$12,0,10*ROW('Hygiene Data'!F176)))</f>
        <v/>
      </c>
      <c r="DY182" s="34" t="str">
        <f ca="1">+IF(OFFSET('Hygiene Data'!$F$13,0,10*ROW('Hygiene Data'!F176))="","",OFFSET('Hygiene Data'!$F$13,0,10*ROW('Hygiene Data'!F176)))</f>
        <v/>
      </c>
      <c r="DZ182" s="34" t="str">
        <f ca="1">+IF(OFFSET('Hygiene Data'!$F$14,0,10*ROW('Hygiene Data'!F176))="","",OFFSET('Hygiene Data'!$F$14,0,10*ROW('Hygiene Data'!F176)))</f>
        <v/>
      </c>
      <c r="EA182" s="34" t="str">
        <f ca="1">+IF(OFFSET('Hygiene Data'!$G$12,0,10*ROW('Hygiene Data'!G176))="","",OFFSET('Hygiene Data'!$G$12,0,10*ROW('Hygiene Data'!G176)))</f>
        <v/>
      </c>
      <c r="EB182" s="34" t="str">
        <f ca="1">+IF(OFFSET('Hygiene Data'!$G$13,0,10*ROW('Hygiene Data'!G176))="","",OFFSET('Hygiene Data'!$G$13,0,10*ROW('Hygiene Data'!G176)))</f>
        <v/>
      </c>
      <c r="EC182" s="34" t="str">
        <f ca="1">+IF(OFFSET('Hygiene Data'!$G$14,0,10*ROW('Hygiene Data'!G176))="","",OFFSET('Hygiene Data'!$G$14,0,10*ROW('Hygiene Data'!G176)))</f>
        <v/>
      </c>
      <c r="ED182" s="34" t="str">
        <f ca="1">+IF(OFFSET('Hygiene Data'!$H$12,0,10*ROW('Hygiene Data'!H176))="","",OFFSET('Hygiene Data'!$H$12,0,10*ROW('Hygiene Data'!H176)))</f>
        <v/>
      </c>
      <c r="EE182" s="34" t="str">
        <f ca="1">+IF(OFFSET('Hygiene Data'!$H$13,0,10*ROW('Hygiene Data'!H176))="","",OFFSET('Hygiene Data'!$H$13,0,10*ROW('Hygiene Data'!H176)))</f>
        <v/>
      </c>
      <c r="EF182" s="34" t="str">
        <f ca="1">+IF(OFFSET('Hygiene Data'!$H$14,0,10*ROW('Hygiene Data'!H176))="","",OFFSET('Hygiene Data'!$H$14,0,10*ROW('Hygiene Data'!H176)))</f>
        <v/>
      </c>
    </row>
    <row r="183" spans="1:136" x14ac:dyDescent="0.25">
      <c r="A183" s="57" t="str">
        <f ca="1">+IF(OFFSET('Water Data'!$B$1,0,10*ROW('Water Data'!B180))="","",OFFSET('Water Data'!$B$1,0,10*ROW('Water Data'!B180)))</f>
        <v/>
      </c>
      <c r="B183" s="57" t="str">
        <f ca="1">+IF(OFFSET('Water Data'!$A$3,0,10*ROW('Water Data'!A180))="","",OFFSET('Water Data'!$A$3,0,10*ROW('Water Data'!A180)))</f>
        <v/>
      </c>
      <c r="C183" s="57" t="str">
        <f ca="1">+IF(OFFSET('Water Data'!$C$3,0,10*ROW('Water Data'!C180))="","",OFFSET('Water Data'!$C$3,0,10*ROW('Water Data'!C180)))</f>
        <v/>
      </c>
      <c r="D183" s="249" t="e">
        <f ca="1">+IF(AND(ISNUMBER(OFFSET('Water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9" t="e">
        <f ca="1">+IF(AND(ISNUMBER(OFFSET('Water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9" t="e">
        <f ca="1">+IF(AND(ISNUMBER(OFFSET('Water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9" t="e">
        <f ca="1">+IF(AND(ISNUMBER(OFFSET('Water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9" t="e">
        <f ca="1">+IF(AND(ISNUMBER(OFFSET('Water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9" t="e">
        <f ca="1">+IF(AND(ISNUMBER(OFFSET('Water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9" t="e">
        <f ca="1">+IF(AND(ISNUMBER(OFFSET('Water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9" t="e">
        <f ca="1">+IF(AND(ISNUMBER(OFFSET('Water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9" t="e">
        <f ca="1">+IF(AND(ISNUMBER(OFFSET('Water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9" t="e">
        <f ca="1">+IF(AND(ISNUMBER(OFFSET('Water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9" t="e">
        <f ca="1">+IF(AND(ISNUMBER(OFFSET('Water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9" t="e">
        <f ca="1">+IF(AND(ISNUMBER(OFFSET('Water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9" t="e">
        <f ca="1">+IF(AND(ISNUMBER(OFFSET('Water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9" t="e">
        <f ca="1">+IF(AND(ISNUMBER(OFFSET('Water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9" t="e">
        <f ca="1">+IF(AND(ISNUMBER(OFFSET('Water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9" t="e">
        <f ca="1">+IF(AND(ISNUMBER(OFFSET('Water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9" t="e">
        <f ca="1">+IF(AND(ISNUMBER(OFFSET('Water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9" t="e">
        <f ca="1">+IF(AND(ISNUMBER(OFFSET('Water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0" t="e">
        <f ca="1">+IF(AND(ISNUMBER(OFFSET('Sanitation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0" t="e">
        <f ca="1">+IF(AND(ISNUMBER(OFFSET('Sanitation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0" t="e">
        <f ca="1">+IF(AND(ISNUMBER(OFFSET('Sanitation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0" t="e">
        <f ca="1">+IF(AND(ISNUMBER(OFFSET('Sanitation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0" t="e">
        <f ca="1">+IF(AND(ISNUMBER(OFFSET('Sanitation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0" t="e">
        <f ca="1">+IF(AND(ISNUMBER(OFFSET('Sanitation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0" t="e">
        <f ca="1">+IF(AND(ISNUMBER(OFFSET('Sanitation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0" t="e">
        <f ca="1">+IF(AND(ISNUMBER(OFFSET('Sanitation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0" t="e">
        <f ca="1">+IF(AND(ISNUMBER(OFFSET('Sanitation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0" t="e">
        <f ca="1">+IF(AND(ISNUMBER(OFFSET('Sanitation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0" t="e">
        <f ca="1">+IF(AND(ISNUMBER(OFFSET('Sanitation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0" t="e">
        <f ca="1">+IF(AND(ISNUMBER(OFFSET('Sanitation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0" t="e">
        <f ca="1">+IF(AND(ISNUMBER(OFFSET('Sanitation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0" t="e">
        <f ca="1">+IF(AND(ISNUMBER(OFFSET('Sanitation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0" t="e">
        <f ca="1">+IF(AND(ISNUMBER(OFFSET('Sanitation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0" t="e">
        <f ca="1">+IF(AND(ISNUMBER(OFFSET('Sanitation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0" t="e">
        <f ca="1">+IF(AND(ISNUMBER(OFFSET('Sanitation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0" t="e">
        <f ca="1">+IF(AND(ISNUMBER(OFFSET('Sanitation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0" t="e">
        <f ca="1">+IF(AND(ISNUMBER(OFFSET('Sanitation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0" t="e">
        <f ca="1">+IF(AND(ISNUMBER(OFFSET('Sanitation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0" t="e">
        <f ca="1">+IF(AND(ISNUMBER(OFFSET('Sanitation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0" t="e">
        <f ca="1">+IF(AND(ISNUMBER(OFFSET('Sanitation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0" t="e">
        <f ca="1">+IF(AND(ISNUMBER(OFFSET('Sanitation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0" t="e">
        <f ca="1">+IF(AND(ISNUMBER(OFFSET('Sanitation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0" t="e">
        <f ca="1">+IF(AND(ISNUMBER(OFFSET('Sanitation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0" t="e">
        <f ca="1">+IF(AND(ISNUMBER(OFFSET('Sanitation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0" t="e">
        <f ca="1">+IF(AND(ISNUMBER(OFFSET('Sanitation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0" t="e">
        <f ca="1">+IF(AND(ISNUMBER(OFFSET('Sanitation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0" t="e">
        <f ca="1">+IF(AND(ISNUMBER(OFFSET('Sanitation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0" t="e">
        <f ca="1">+IF(AND(ISNUMBER(OFFSET('Sanitation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1" t="e">
        <f ca="1">+IF(AND(ISNUMBER(OFFSET('Hygiene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1" t="e">
        <f ca="1">+IF(AND(ISNUMBER(OFFSET('Hygiene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1" t="e">
        <f ca="1">+IF(AND(ISNUMBER(OFFSET('Hygiene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1" t="e">
        <f ca="1">+IF(AND(ISNUMBER(OFFSET('Hygiene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1" t="e">
        <f ca="1">+IF(AND(ISNUMBER(OFFSET('Hygiene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1" t="e">
        <f ca="1">+IF(AND(ISNUMBER(OFFSET('Hygiene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1" t="e">
        <f ca="1">+IF(AND(ISNUMBER(OFFSET('Hygiene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1" t="e">
        <f ca="1">+IF(AND(ISNUMBER(OFFSET('Hygiene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1" t="e">
        <f ca="1">+IF(AND(ISNUMBER(OFFSET('Hygiene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1" t="e">
        <f ca="1">+IF(AND(ISNUMBER(OFFSET('Hygiene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1" t="e">
        <f ca="1">+IF(AND(ISNUMBER(OFFSET('Hygiene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1" t="e">
        <f ca="1">+IF(AND(ISNUMBER(OFFSET('Hygiene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1" t="e">
        <f ca="1">+IF(AND(ISNUMBER(OFFSET('Hygiene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1" t="e">
        <f ca="1">+IF(AND(ISNUMBER(OFFSET('Hygiene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1" t="e">
        <f ca="1">+IF(AND(ISNUMBER(OFFSET('Hygiene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1" t="e">
        <f ca="1">+IF(AND(ISNUMBER(OFFSET('Hygiene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1" t="e">
        <f ca="1">+IF(AND(ISNUMBER(OFFSET('Hygiene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1" t="e">
        <f ca="1">+IF(AND(ISNUMBER(OFFSET('Hygiene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1">+IF(OFFSET('Water Data'!$C$28,0,10*ROW('Water Data'!C177))="","",OFFSET('Water Data'!$C$28,0,10*ROW('Water Data'!C177)))</f>
        <v/>
      </c>
      <c r="BT183" s="34" t="str">
        <f ca="1">+IF(OFFSET('Water Data'!$C$29,0,10*ROW('Water Data'!C177))="","",OFFSET('Water Data'!$C$29,0,10*ROW('Water Data'!C177)))</f>
        <v/>
      </c>
      <c r="BU183" s="34" t="str">
        <f ca="1">+IF(OFFSET('Water Data'!$C$30,0,10*ROW('Water Data'!C177))="","",OFFSET('Water Data'!$C$30,0,10*ROW('Water Data'!C177)))</f>
        <v/>
      </c>
      <c r="BV183" s="34" t="str">
        <f ca="1">+IF(OFFSET('Water Data'!$D$28,0,10*ROW('Water Data'!D177))="","",OFFSET('Water Data'!$D$28,0,10*ROW('Water Data'!D177)))</f>
        <v/>
      </c>
      <c r="BW183" s="34" t="str">
        <f ca="1">+IF(OFFSET('Water Data'!$D$29,0,10*ROW('Water Data'!D177))="","",OFFSET('Water Data'!$D$29,0,10*ROW('Water Data'!D177)))</f>
        <v/>
      </c>
      <c r="BX183" s="34" t="str">
        <f ca="1">+IF(OFFSET('Water Data'!$D$30,0,10*ROW('Water Data'!D177))="","",OFFSET('Water Data'!$D$30,0,10*ROW('Water Data'!D177)))</f>
        <v/>
      </c>
      <c r="BY183" s="34" t="str">
        <f ca="1">+IF(OFFSET('Water Data'!$E$28,0,10*ROW('Water Data'!E177))="","",OFFSET('Water Data'!$E$28,0,10*ROW('Water Data'!E177)))</f>
        <v/>
      </c>
      <c r="BZ183" s="34" t="str">
        <f ca="1">+IF(OFFSET('Water Data'!$E$29,0,10*ROW('Water Data'!E177))="","",OFFSET('Water Data'!$E$29,0,10*ROW('Water Data'!E177)))</f>
        <v/>
      </c>
      <c r="CA183" s="34" t="str">
        <f ca="1">+IF(OFFSET('Water Data'!$E$30,0,10*ROW('Water Data'!E177))="","",OFFSET('Water Data'!$E$30,0,10*ROW('Water Data'!E177)))</f>
        <v/>
      </c>
      <c r="CB183" s="34" t="str">
        <f ca="1">+IF(OFFSET('Water Data'!$F$28,0,10*ROW('Water Data'!F177))="","",OFFSET('Water Data'!$F$28,0,10*ROW('Water Data'!F177)))</f>
        <v/>
      </c>
      <c r="CC183" s="34" t="str">
        <f ca="1">+IF(OFFSET('Water Data'!$F$29,0,10*ROW('Water Data'!F177))="","",OFFSET('Water Data'!$F$29,0,10*ROW('Water Data'!F177)))</f>
        <v/>
      </c>
      <c r="CD183" s="34" t="str">
        <f ca="1">+IF(OFFSET('Water Data'!$F$30,0,10*ROW('Water Data'!F177))="","",OFFSET('Water Data'!$F$30,0,10*ROW('Water Data'!F177)))</f>
        <v/>
      </c>
      <c r="CE183" s="34" t="str">
        <f ca="1">+IF(OFFSET('Water Data'!$G$28,0,10*ROW('Water Data'!G177))="","",OFFSET('Water Data'!$G$28,0,10*ROW('Water Data'!G177)))</f>
        <v/>
      </c>
      <c r="CF183" s="34" t="str">
        <f ca="1">+IF(OFFSET('Water Data'!$G$29,0,10*ROW('Water Data'!G177))="","",OFFSET('Water Data'!$G$29,0,10*ROW('Water Data'!G177)))</f>
        <v/>
      </c>
      <c r="CG183" s="34" t="str">
        <f ca="1">+IF(OFFSET('Water Data'!$G$30,0,10*ROW('Water Data'!G177))="","",OFFSET('Water Data'!$G$30,0,10*ROW('Water Data'!G177)))</f>
        <v/>
      </c>
      <c r="CH183" s="34" t="str">
        <f ca="1">+IF(OFFSET('Water Data'!$H$28,0,10*ROW('Water Data'!H177))="","",OFFSET('Water Data'!$H$28,0,10*ROW('Water Data'!H177)))</f>
        <v/>
      </c>
      <c r="CI183" s="34" t="str">
        <f ca="1">+IF(OFFSET('Water Data'!$H$29,0,10*ROW('Water Data'!H177))="","",OFFSET('Water Data'!$H$29,0,10*ROW('Water Data'!H177)))</f>
        <v/>
      </c>
      <c r="CJ183" s="34" t="str">
        <f ca="1">+IF(OFFSET('Water Data'!$H$30,0,10*ROW('Water Data'!H177))="","",OFFSET('Water Data'!$H$30,0,10*ROW('Water Data'!H177)))</f>
        <v/>
      </c>
      <c r="CK183" s="34" t="str">
        <f ca="1">+IF(OFFSET('Sanitation Data'!$C$29,0,10*ROW('Sanitation Data'!C177))="","",OFFSET('Sanitation Data'!$C$29,0,10*ROW('Sanitation Data'!C177)))</f>
        <v/>
      </c>
      <c r="CL183" s="34" t="str">
        <f ca="1">+IF(OFFSET('Sanitation Data'!$C$30,0,10*ROW('Sanitation Data'!C177))="","",OFFSET('Sanitation Data'!$C$30,0,10*ROW('Sanitation Data'!C177)))</f>
        <v/>
      </c>
      <c r="CM183" s="34" t="str">
        <f ca="1">+IF(OFFSET('Sanitation Data'!$C$31,0,10*ROW('Sanitation Data'!C177))="","",OFFSET('Sanitation Data'!$C$31,0,10*ROW('Sanitation Data'!C177)))</f>
        <v/>
      </c>
      <c r="CN183" s="34" t="str">
        <f ca="1">+IF(OFFSET('Sanitation Data'!$C$32,0,10*ROW('Sanitation Data'!C177))="","",OFFSET('Sanitation Data'!$C$32,0,10*ROW('Sanitation Data'!C177)))</f>
        <v/>
      </c>
      <c r="CO183" s="34" t="str">
        <f ca="1">+IF(OFFSET('Sanitation Data'!$C$33,0,10*ROW('Sanitation Data'!C177))="","",OFFSET('Sanitation Data'!$C$33,0,10*ROW('Sanitation Data'!C177)))</f>
        <v/>
      </c>
      <c r="CP183" s="34" t="str">
        <f ca="1">+IF(OFFSET('Sanitation Data'!$D$29,0,10*ROW('Sanitation Data'!D177))="","",OFFSET('Sanitation Data'!$D$29,0,10*ROW('Sanitation Data'!D177)))</f>
        <v/>
      </c>
      <c r="CQ183" s="34" t="str">
        <f ca="1">+IF(OFFSET('Sanitation Data'!$D$30,0,10*ROW('Sanitation Data'!D177))="","",OFFSET('Sanitation Data'!$D$30,0,10*ROW('Sanitation Data'!D177)))</f>
        <v/>
      </c>
      <c r="CR183" s="34" t="str">
        <f ca="1">+IF(OFFSET('Sanitation Data'!$D$31,0,10*ROW('Sanitation Data'!D177))="","",OFFSET('Sanitation Data'!$D$31,0,10*ROW('Sanitation Data'!D177)))</f>
        <v/>
      </c>
      <c r="CS183" s="34" t="str">
        <f ca="1">+IF(OFFSET('Sanitation Data'!$D$32,0,10*ROW('Sanitation Data'!D177))="","",OFFSET('Sanitation Data'!$D$32,0,10*ROW('Sanitation Data'!D177)))</f>
        <v/>
      </c>
      <c r="CT183" s="34" t="str">
        <f ca="1">+IF(OFFSET('Sanitation Data'!$D$33,0,10*ROW('Sanitation Data'!D177))="","",OFFSET('Sanitation Data'!$D$33,0,10*ROW('Sanitation Data'!D177)))</f>
        <v/>
      </c>
      <c r="CU183" s="34" t="str">
        <f ca="1">+IF(OFFSET('Sanitation Data'!$E$29,0,10*ROW('Sanitation Data'!E177))="","",OFFSET('Sanitation Data'!$E$29,0,10*ROW('Sanitation Data'!E177)))</f>
        <v/>
      </c>
      <c r="CV183" s="34" t="str">
        <f ca="1">+IF(OFFSET('Sanitation Data'!$E$30,0,10*ROW('Sanitation Data'!E177))="","",OFFSET('Sanitation Data'!$E$30,0,10*ROW('Sanitation Data'!E177)))</f>
        <v/>
      </c>
      <c r="CW183" s="34" t="str">
        <f ca="1">+IF(OFFSET('Sanitation Data'!$E$31,0,10*ROW('Sanitation Data'!E177))="","",OFFSET('Sanitation Data'!$E$31,0,10*ROW('Sanitation Data'!E177)))</f>
        <v/>
      </c>
      <c r="CX183" s="34" t="str">
        <f ca="1">+IF(OFFSET('Sanitation Data'!$E$32,0,10*ROW('Sanitation Data'!E177))="","",OFFSET('Sanitation Data'!$E$32,0,10*ROW('Sanitation Data'!E177)))</f>
        <v/>
      </c>
      <c r="CY183" s="34" t="str">
        <f ca="1">+IF(OFFSET('Sanitation Data'!$E$33,0,10*ROW('Sanitation Data'!E177))="","",OFFSET('Sanitation Data'!$E$33,0,10*ROW('Sanitation Data'!E177)))</f>
        <v/>
      </c>
      <c r="CZ183" s="34" t="str">
        <f ca="1">+IF(OFFSET('Sanitation Data'!$F$29,0,10*ROW('Sanitation Data'!F177))="","",OFFSET('Sanitation Data'!$F$29,0,10*ROW('Sanitation Data'!F177)))</f>
        <v/>
      </c>
      <c r="DA183" s="34" t="str">
        <f ca="1">+IF(OFFSET('Sanitation Data'!$F$30,0,10*ROW('Sanitation Data'!F177))="","",OFFSET('Sanitation Data'!$F$30,0,10*ROW('Sanitation Data'!F177)))</f>
        <v/>
      </c>
      <c r="DB183" s="34" t="str">
        <f ca="1">+IF(OFFSET('Sanitation Data'!$F$31,0,10*ROW('Sanitation Data'!F177))="","",OFFSET('Sanitation Data'!$F$31,0,10*ROW('Sanitation Data'!F177)))</f>
        <v/>
      </c>
      <c r="DC183" s="34" t="str">
        <f ca="1">+IF(OFFSET('Sanitation Data'!$F$32,0,10*ROW('Sanitation Data'!F177))="","",OFFSET('Sanitation Data'!$F$32,0,10*ROW('Sanitation Data'!F177)))</f>
        <v/>
      </c>
      <c r="DD183" s="34" t="str">
        <f ca="1">+IF(OFFSET('Sanitation Data'!$F$33,0,10*ROW('Sanitation Data'!F177))="","",OFFSET('Sanitation Data'!$F$33,0,10*ROW('Sanitation Data'!F177)))</f>
        <v/>
      </c>
      <c r="DE183" s="34" t="str">
        <f ca="1">+IF(OFFSET('Sanitation Data'!$G$29,0,10*ROW('Sanitation Data'!G177))="","",OFFSET('Sanitation Data'!$G$29,0,10*ROW('Sanitation Data'!G177)))</f>
        <v/>
      </c>
      <c r="DF183" s="34" t="str">
        <f ca="1">+IF(OFFSET('Sanitation Data'!$G$30,0,10*ROW('Sanitation Data'!G177))="","",OFFSET('Sanitation Data'!$G$30,0,10*ROW('Sanitation Data'!G177)))</f>
        <v/>
      </c>
      <c r="DG183" s="34" t="str">
        <f ca="1">+IF(OFFSET('Sanitation Data'!$G$31,0,10*ROW('Sanitation Data'!G177))="","",OFFSET('Sanitation Data'!$G$31,0,10*ROW('Sanitation Data'!G177)))</f>
        <v/>
      </c>
      <c r="DH183" s="34" t="str">
        <f ca="1">+IF(OFFSET('Sanitation Data'!$G$32,0,10*ROW('Sanitation Data'!G177))="","",OFFSET('Sanitation Data'!$G$32,0,10*ROW('Sanitation Data'!G177)))</f>
        <v/>
      </c>
      <c r="DI183" s="34" t="str">
        <f ca="1">+IF(OFFSET('Sanitation Data'!$G$33,0,10*ROW('Sanitation Data'!G177))="","",OFFSET('Sanitation Data'!$G$33,0,10*ROW('Sanitation Data'!G177)))</f>
        <v/>
      </c>
      <c r="DJ183" s="34" t="str">
        <f ca="1">+IF(OFFSET('Sanitation Data'!$H$29,0,10*ROW('Sanitation Data'!H177))="","",OFFSET('Sanitation Data'!$H$29,0,10*ROW('Sanitation Data'!H177)))</f>
        <v/>
      </c>
      <c r="DK183" s="34" t="str">
        <f ca="1">+IF(OFFSET('Sanitation Data'!$H$30,0,10*ROW('Sanitation Data'!H177))="","",OFFSET('Sanitation Data'!$H$30,0,10*ROW('Sanitation Data'!H177)))</f>
        <v/>
      </c>
      <c r="DL183" s="34" t="str">
        <f ca="1">+IF(OFFSET('Sanitation Data'!$H$31,0,10*ROW('Sanitation Data'!H177))="","",OFFSET('Sanitation Data'!$H$31,0,10*ROW('Sanitation Data'!H177)))</f>
        <v/>
      </c>
      <c r="DM183" s="34" t="str">
        <f ca="1">+IF(OFFSET('Sanitation Data'!$H$32,0,10*ROW('Sanitation Data'!H177))="","",OFFSET('Sanitation Data'!$H$32,0,10*ROW('Sanitation Data'!H177)))</f>
        <v/>
      </c>
      <c r="DN183" s="34" t="str">
        <f ca="1">+IF(OFFSET('Sanitation Data'!$H$33,0,10*ROW('Sanitation Data'!H177))="","",OFFSET('Sanitation Data'!$H$33,0,10*ROW('Sanitation Data'!H177)))</f>
        <v/>
      </c>
      <c r="DO183" s="34" t="str">
        <f ca="1">+IF(OFFSET('Hygiene Data'!$C$12,0,10*ROW('Hygiene Data'!C177))="","",OFFSET('Hygiene Data'!$C$12,0,10*ROW('Hygiene Data'!C177)))</f>
        <v/>
      </c>
      <c r="DP183" s="34" t="str">
        <f ca="1">+IF(OFFSET('Hygiene Data'!$C$13,0,10*ROW('Hygiene Data'!C177))="","",OFFSET('Hygiene Data'!$C$13,0,10*ROW('Hygiene Data'!C177)))</f>
        <v/>
      </c>
      <c r="DQ183" s="34" t="str">
        <f ca="1">+IF(OFFSET('Hygiene Data'!$C$14,0,10*ROW('Hygiene Data'!C177))="","",OFFSET('Hygiene Data'!$C$14,0,10*ROW('Hygiene Data'!C177)))</f>
        <v/>
      </c>
      <c r="DR183" s="34" t="str">
        <f ca="1">+IF(OFFSET('Hygiene Data'!$D$12,0,10*ROW('Hygiene Data'!D177))="","",OFFSET('Hygiene Data'!$D$12,0,10*ROW('Hygiene Data'!D177)))</f>
        <v/>
      </c>
      <c r="DS183" s="34" t="str">
        <f ca="1">+IF(OFFSET('Hygiene Data'!$D$13,0,10*ROW('Hygiene Data'!D177))="","",OFFSET('Hygiene Data'!$D$13,0,10*ROW('Hygiene Data'!D177)))</f>
        <v/>
      </c>
      <c r="DT183" s="34" t="str">
        <f ca="1">+IF(OFFSET('Hygiene Data'!$D$14,0,10*ROW('Hygiene Data'!D177))="","",OFFSET('Hygiene Data'!$D$14,0,10*ROW('Hygiene Data'!D177)))</f>
        <v/>
      </c>
      <c r="DU183" s="34" t="str">
        <f ca="1">+IF(OFFSET('Hygiene Data'!$E$12,0,10*ROW('Hygiene Data'!E177))="","",OFFSET('Hygiene Data'!$E$12,0,10*ROW('Hygiene Data'!E177)))</f>
        <v/>
      </c>
      <c r="DV183" s="34" t="str">
        <f ca="1">+IF(OFFSET('Hygiene Data'!$E$13,0,10*ROW('Hygiene Data'!E177))="","",OFFSET('Hygiene Data'!$E$13,0,10*ROW('Hygiene Data'!E177)))</f>
        <v/>
      </c>
      <c r="DW183" s="34" t="str">
        <f ca="1">+IF(OFFSET('Hygiene Data'!$E$14,0,10*ROW('Hygiene Data'!E177))="","",OFFSET('Hygiene Data'!$E$14,0,10*ROW('Hygiene Data'!E177)))</f>
        <v/>
      </c>
      <c r="DX183" s="34" t="str">
        <f ca="1">+IF(OFFSET('Hygiene Data'!$F$12,0,10*ROW('Hygiene Data'!F177))="","",OFFSET('Hygiene Data'!$F$12,0,10*ROW('Hygiene Data'!F177)))</f>
        <v/>
      </c>
      <c r="DY183" s="34" t="str">
        <f ca="1">+IF(OFFSET('Hygiene Data'!$F$13,0,10*ROW('Hygiene Data'!F177))="","",OFFSET('Hygiene Data'!$F$13,0,10*ROW('Hygiene Data'!F177)))</f>
        <v/>
      </c>
      <c r="DZ183" s="34" t="str">
        <f ca="1">+IF(OFFSET('Hygiene Data'!$F$14,0,10*ROW('Hygiene Data'!F177))="","",OFFSET('Hygiene Data'!$F$14,0,10*ROW('Hygiene Data'!F177)))</f>
        <v/>
      </c>
      <c r="EA183" s="34" t="str">
        <f ca="1">+IF(OFFSET('Hygiene Data'!$G$12,0,10*ROW('Hygiene Data'!G177))="","",OFFSET('Hygiene Data'!$G$12,0,10*ROW('Hygiene Data'!G177)))</f>
        <v/>
      </c>
      <c r="EB183" s="34" t="str">
        <f ca="1">+IF(OFFSET('Hygiene Data'!$G$13,0,10*ROW('Hygiene Data'!G177))="","",OFFSET('Hygiene Data'!$G$13,0,10*ROW('Hygiene Data'!G177)))</f>
        <v/>
      </c>
      <c r="EC183" s="34" t="str">
        <f ca="1">+IF(OFFSET('Hygiene Data'!$G$14,0,10*ROW('Hygiene Data'!G177))="","",OFFSET('Hygiene Data'!$G$14,0,10*ROW('Hygiene Data'!G177)))</f>
        <v/>
      </c>
      <c r="ED183" s="34" t="str">
        <f ca="1">+IF(OFFSET('Hygiene Data'!$H$12,0,10*ROW('Hygiene Data'!H177))="","",OFFSET('Hygiene Data'!$H$12,0,10*ROW('Hygiene Data'!H177)))</f>
        <v/>
      </c>
      <c r="EE183" s="34" t="str">
        <f ca="1">+IF(OFFSET('Hygiene Data'!$H$13,0,10*ROW('Hygiene Data'!H177))="","",OFFSET('Hygiene Data'!$H$13,0,10*ROW('Hygiene Data'!H177)))</f>
        <v/>
      </c>
      <c r="EF183" s="34" t="str">
        <f ca="1">+IF(OFFSET('Hygiene Data'!$H$14,0,10*ROW('Hygiene Data'!H177))="","",OFFSET('Hygiene Data'!$H$14,0,10*ROW('Hygiene Data'!H177)))</f>
        <v/>
      </c>
    </row>
    <row r="184" spans="1:136" x14ac:dyDescent="0.25">
      <c r="A184" s="57" t="str">
        <f ca="1">+IF(OFFSET('Water Data'!$B$1,0,10*ROW('Water Data'!B181))="","",OFFSET('Water Data'!$B$1,0,10*ROW('Water Data'!B181)))</f>
        <v/>
      </c>
      <c r="B184" s="57" t="str">
        <f ca="1">+IF(OFFSET('Water Data'!$A$3,0,10*ROW('Water Data'!A181))="","",OFFSET('Water Data'!$A$3,0,10*ROW('Water Data'!A181)))</f>
        <v/>
      </c>
      <c r="C184" s="57" t="str">
        <f ca="1">+IF(OFFSET('Water Data'!$C$3,0,10*ROW('Water Data'!C181))="","",OFFSET('Water Data'!$C$3,0,10*ROW('Water Data'!C181)))</f>
        <v/>
      </c>
      <c r="D184" s="249" t="e">
        <f ca="1">+IF(AND(ISNUMBER(OFFSET('Water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9" t="e">
        <f ca="1">+IF(AND(ISNUMBER(OFFSET('Water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9" t="e">
        <f ca="1">+IF(AND(ISNUMBER(OFFSET('Water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9" t="e">
        <f ca="1">+IF(AND(ISNUMBER(OFFSET('Water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9" t="e">
        <f ca="1">+IF(AND(ISNUMBER(OFFSET('Water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9" t="e">
        <f ca="1">+IF(AND(ISNUMBER(OFFSET('Water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9" t="e">
        <f ca="1">+IF(AND(ISNUMBER(OFFSET('Water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9" t="e">
        <f ca="1">+IF(AND(ISNUMBER(OFFSET('Water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9" t="e">
        <f ca="1">+IF(AND(ISNUMBER(OFFSET('Water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9" t="e">
        <f ca="1">+IF(AND(ISNUMBER(OFFSET('Water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9" t="e">
        <f ca="1">+IF(AND(ISNUMBER(OFFSET('Water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9" t="e">
        <f ca="1">+IF(AND(ISNUMBER(OFFSET('Water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9" t="e">
        <f ca="1">+IF(AND(ISNUMBER(OFFSET('Water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9" t="e">
        <f ca="1">+IF(AND(ISNUMBER(OFFSET('Water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9" t="e">
        <f ca="1">+IF(AND(ISNUMBER(OFFSET('Water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9" t="e">
        <f ca="1">+IF(AND(ISNUMBER(OFFSET('Water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9" t="e">
        <f ca="1">+IF(AND(ISNUMBER(OFFSET('Water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9" t="e">
        <f ca="1">+IF(AND(ISNUMBER(OFFSET('Water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0" t="e">
        <f ca="1">+IF(AND(ISNUMBER(OFFSET('Sanitation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0" t="e">
        <f ca="1">+IF(AND(ISNUMBER(OFFSET('Sanitation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0" t="e">
        <f ca="1">+IF(AND(ISNUMBER(OFFSET('Sanitation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0" t="e">
        <f ca="1">+IF(AND(ISNUMBER(OFFSET('Sanitation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0" t="e">
        <f ca="1">+IF(AND(ISNUMBER(OFFSET('Sanitation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0" t="e">
        <f ca="1">+IF(AND(ISNUMBER(OFFSET('Sanitation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0" t="e">
        <f ca="1">+IF(AND(ISNUMBER(OFFSET('Sanitation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0" t="e">
        <f ca="1">+IF(AND(ISNUMBER(OFFSET('Sanitation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0" t="e">
        <f ca="1">+IF(AND(ISNUMBER(OFFSET('Sanitation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0" t="e">
        <f ca="1">+IF(AND(ISNUMBER(OFFSET('Sanitation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0" t="e">
        <f ca="1">+IF(AND(ISNUMBER(OFFSET('Sanitation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0" t="e">
        <f ca="1">+IF(AND(ISNUMBER(OFFSET('Sanitation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0" t="e">
        <f ca="1">+IF(AND(ISNUMBER(OFFSET('Sanitation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0" t="e">
        <f ca="1">+IF(AND(ISNUMBER(OFFSET('Sanitation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0" t="e">
        <f ca="1">+IF(AND(ISNUMBER(OFFSET('Sanitation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0" t="e">
        <f ca="1">+IF(AND(ISNUMBER(OFFSET('Sanitation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0" t="e">
        <f ca="1">+IF(AND(ISNUMBER(OFFSET('Sanitation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0" t="e">
        <f ca="1">+IF(AND(ISNUMBER(OFFSET('Sanitation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0" t="e">
        <f ca="1">+IF(AND(ISNUMBER(OFFSET('Sanitation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0" t="e">
        <f ca="1">+IF(AND(ISNUMBER(OFFSET('Sanitation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0" t="e">
        <f ca="1">+IF(AND(ISNUMBER(OFFSET('Sanitation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0" t="e">
        <f ca="1">+IF(AND(ISNUMBER(OFFSET('Sanitation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0" t="e">
        <f ca="1">+IF(AND(ISNUMBER(OFFSET('Sanitation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0" t="e">
        <f ca="1">+IF(AND(ISNUMBER(OFFSET('Sanitation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0" t="e">
        <f ca="1">+IF(AND(ISNUMBER(OFFSET('Sanitation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0" t="e">
        <f ca="1">+IF(AND(ISNUMBER(OFFSET('Sanitation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0" t="e">
        <f ca="1">+IF(AND(ISNUMBER(OFFSET('Sanitation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0" t="e">
        <f ca="1">+IF(AND(ISNUMBER(OFFSET('Sanitation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0" t="e">
        <f ca="1">+IF(AND(ISNUMBER(OFFSET('Sanitation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0" t="e">
        <f ca="1">+IF(AND(ISNUMBER(OFFSET('Sanitation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1" t="e">
        <f ca="1">+IF(AND(ISNUMBER(OFFSET('Hygiene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1" t="e">
        <f ca="1">+IF(AND(ISNUMBER(OFFSET('Hygiene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1" t="e">
        <f ca="1">+IF(AND(ISNUMBER(OFFSET('Hygiene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1" t="e">
        <f ca="1">+IF(AND(ISNUMBER(OFFSET('Hygiene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1" t="e">
        <f ca="1">+IF(AND(ISNUMBER(OFFSET('Hygiene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1" t="e">
        <f ca="1">+IF(AND(ISNUMBER(OFFSET('Hygiene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1" t="e">
        <f ca="1">+IF(AND(ISNUMBER(OFFSET('Hygiene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1" t="e">
        <f ca="1">+IF(AND(ISNUMBER(OFFSET('Hygiene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1" t="e">
        <f ca="1">+IF(AND(ISNUMBER(OFFSET('Hygiene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1" t="e">
        <f ca="1">+IF(AND(ISNUMBER(OFFSET('Hygiene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1" t="e">
        <f ca="1">+IF(AND(ISNUMBER(OFFSET('Hygiene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1" t="e">
        <f ca="1">+IF(AND(ISNUMBER(OFFSET('Hygiene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1" t="e">
        <f ca="1">+IF(AND(ISNUMBER(OFFSET('Hygiene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1" t="e">
        <f ca="1">+IF(AND(ISNUMBER(OFFSET('Hygiene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1" t="e">
        <f ca="1">+IF(AND(ISNUMBER(OFFSET('Hygiene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1" t="e">
        <f ca="1">+IF(AND(ISNUMBER(OFFSET('Hygiene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1" t="e">
        <f ca="1">+IF(AND(ISNUMBER(OFFSET('Hygiene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1" t="e">
        <f ca="1">+IF(AND(ISNUMBER(OFFSET('Hygiene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1">+IF(OFFSET('Water Data'!$C$28,0,10*ROW('Water Data'!C178))="","",OFFSET('Water Data'!$C$28,0,10*ROW('Water Data'!C178)))</f>
        <v/>
      </c>
      <c r="BT184" s="34" t="str">
        <f ca="1">+IF(OFFSET('Water Data'!$C$29,0,10*ROW('Water Data'!C178))="","",OFFSET('Water Data'!$C$29,0,10*ROW('Water Data'!C178)))</f>
        <v/>
      </c>
      <c r="BU184" s="34" t="str">
        <f ca="1">+IF(OFFSET('Water Data'!$C$30,0,10*ROW('Water Data'!C178))="","",OFFSET('Water Data'!$C$30,0,10*ROW('Water Data'!C178)))</f>
        <v/>
      </c>
      <c r="BV184" s="34" t="str">
        <f ca="1">+IF(OFFSET('Water Data'!$D$28,0,10*ROW('Water Data'!D178))="","",OFFSET('Water Data'!$D$28,0,10*ROW('Water Data'!D178)))</f>
        <v/>
      </c>
      <c r="BW184" s="34" t="str">
        <f ca="1">+IF(OFFSET('Water Data'!$D$29,0,10*ROW('Water Data'!D178))="","",OFFSET('Water Data'!$D$29,0,10*ROW('Water Data'!D178)))</f>
        <v/>
      </c>
      <c r="BX184" s="34" t="str">
        <f ca="1">+IF(OFFSET('Water Data'!$D$30,0,10*ROW('Water Data'!D178))="","",OFFSET('Water Data'!$D$30,0,10*ROW('Water Data'!D178)))</f>
        <v/>
      </c>
      <c r="BY184" s="34" t="str">
        <f ca="1">+IF(OFFSET('Water Data'!$E$28,0,10*ROW('Water Data'!E178))="","",OFFSET('Water Data'!$E$28,0,10*ROW('Water Data'!E178)))</f>
        <v/>
      </c>
      <c r="BZ184" s="34" t="str">
        <f ca="1">+IF(OFFSET('Water Data'!$E$29,0,10*ROW('Water Data'!E178))="","",OFFSET('Water Data'!$E$29,0,10*ROW('Water Data'!E178)))</f>
        <v/>
      </c>
      <c r="CA184" s="34" t="str">
        <f ca="1">+IF(OFFSET('Water Data'!$E$30,0,10*ROW('Water Data'!E178))="","",OFFSET('Water Data'!$E$30,0,10*ROW('Water Data'!E178)))</f>
        <v/>
      </c>
      <c r="CB184" s="34" t="str">
        <f ca="1">+IF(OFFSET('Water Data'!$F$28,0,10*ROW('Water Data'!F178))="","",OFFSET('Water Data'!$F$28,0,10*ROW('Water Data'!F178)))</f>
        <v/>
      </c>
      <c r="CC184" s="34" t="str">
        <f ca="1">+IF(OFFSET('Water Data'!$F$29,0,10*ROW('Water Data'!F178))="","",OFFSET('Water Data'!$F$29,0,10*ROW('Water Data'!F178)))</f>
        <v/>
      </c>
      <c r="CD184" s="34" t="str">
        <f ca="1">+IF(OFFSET('Water Data'!$F$30,0,10*ROW('Water Data'!F178))="","",OFFSET('Water Data'!$F$30,0,10*ROW('Water Data'!F178)))</f>
        <v/>
      </c>
      <c r="CE184" s="34" t="str">
        <f ca="1">+IF(OFFSET('Water Data'!$G$28,0,10*ROW('Water Data'!G178))="","",OFFSET('Water Data'!$G$28,0,10*ROW('Water Data'!G178)))</f>
        <v/>
      </c>
      <c r="CF184" s="34" t="str">
        <f ca="1">+IF(OFFSET('Water Data'!$G$29,0,10*ROW('Water Data'!G178))="","",OFFSET('Water Data'!$G$29,0,10*ROW('Water Data'!G178)))</f>
        <v/>
      </c>
      <c r="CG184" s="34" t="str">
        <f ca="1">+IF(OFFSET('Water Data'!$G$30,0,10*ROW('Water Data'!G178))="","",OFFSET('Water Data'!$G$30,0,10*ROW('Water Data'!G178)))</f>
        <v/>
      </c>
      <c r="CH184" s="34" t="str">
        <f ca="1">+IF(OFFSET('Water Data'!$H$28,0,10*ROW('Water Data'!H178))="","",OFFSET('Water Data'!$H$28,0,10*ROW('Water Data'!H178)))</f>
        <v/>
      </c>
      <c r="CI184" s="34" t="str">
        <f ca="1">+IF(OFFSET('Water Data'!$H$29,0,10*ROW('Water Data'!H178))="","",OFFSET('Water Data'!$H$29,0,10*ROW('Water Data'!H178)))</f>
        <v/>
      </c>
      <c r="CJ184" s="34" t="str">
        <f ca="1">+IF(OFFSET('Water Data'!$H$30,0,10*ROW('Water Data'!H178))="","",OFFSET('Water Data'!$H$30,0,10*ROW('Water Data'!H178)))</f>
        <v/>
      </c>
      <c r="CK184" s="34" t="str">
        <f ca="1">+IF(OFFSET('Sanitation Data'!$C$29,0,10*ROW('Sanitation Data'!C178))="","",OFFSET('Sanitation Data'!$C$29,0,10*ROW('Sanitation Data'!C178)))</f>
        <v/>
      </c>
      <c r="CL184" s="34" t="str">
        <f ca="1">+IF(OFFSET('Sanitation Data'!$C$30,0,10*ROW('Sanitation Data'!C178))="","",OFFSET('Sanitation Data'!$C$30,0,10*ROW('Sanitation Data'!C178)))</f>
        <v/>
      </c>
      <c r="CM184" s="34" t="str">
        <f ca="1">+IF(OFFSET('Sanitation Data'!$C$31,0,10*ROW('Sanitation Data'!C178))="","",OFFSET('Sanitation Data'!$C$31,0,10*ROW('Sanitation Data'!C178)))</f>
        <v/>
      </c>
      <c r="CN184" s="34" t="str">
        <f ca="1">+IF(OFFSET('Sanitation Data'!$C$32,0,10*ROW('Sanitation Data'!C178))="","",OFFSET('Sanitation Data'!$C$32,0,10*ROW('Sanitation Data'!C178)))</f>
        <v/>
      </c>
      <c r="CO184" s="34" t="str">
        <f ca="1">+IF(OFFSET('Sanitation Data'!$C$33,0,10*ROW('Sanitation Data'!C178))="","",OFFSET('Sanitation Data'!$C$33,0,10*ROW('Sanitation Data'!C178)))</f>
        <v/>
      </c>
      <c r="CP184" s="34" t="str">
        <f ca="1">+IF(OFFSET('Sanitation Data'!$D$29,0,10*ROW('Sanitation Data'!D178))="","",OFFSET('Sanitation Data'!$D$29,0,10*ROW('Sanitation Data'!D178)))</f>
        <v/>
      </c>
      <c r="CQ184" s="34" t="str">
        <f ca="1">+IF(OFFSET('Sanitation Data'!$D$30,0,10*ROW('Sanitation Data'!D178))="","",OFFSET('Sanitation Data'!$D$30,0,10*ROW('Sanitation Data'!D178)))</f>
        <v/>
      </c>
      <c r="CR184" s="34" t="str">
        <f ca="1">+IF(OFFSET('Sanitation Data'!$D$31,0,10*ROW('Sanitation Data'!D178))="","",OFFSET('Sanitation Data'!$D$31,0,10*ROW('Sanitation Data'!D178)))</f>
        <v/>
      </c>
      <c r="CS184" s="34" t="str">
        <f ca="1">+IF(OFFSET('Sanitation Data'!$D$32,0,10*ROW('Sanitation Data'!D178))="","",OFFSET('Sanitation Data'!$D$32,0,10*ROW('Sanitation Data'!D178)))</f>
        <v/>
      </c>
      <c r="CT184" s="34" t="str">
        <f ca="1">+IF(OFFSET('Sanitation Data'!$D$33,0,10*ROW('Sanitation Data'!D178))="","",OFFSET('Sanitation Data'!$D$33,0,10*ROW('Sanitation Data'!D178)))</f>
        <v/>
      </c>
      <c r="CU184" s="34" t="str">
        <f ca="1">+IF(OFFSET('Sanitation Data'!$E$29,0,10*ROW('Sanitation Data'!E178))="","",OFFSET('Sanitation Data'!$E$29,0,10*ROW('Sanitation Data'!E178)))</f>
        <v/>
      </c>
      <c r="CV184" s="34" t="str">
        <f ca="1">+IF(OFFSET('Sanitation Data'!$E$30,0,10*ROW('Sanitation Data'!E178))="","",OFFSET('Sanitation Data'!$E$30,0,10*ROW('Sanitation Data'!E178)))</f>
        <v/>
      </c>
      <c r="CW184" s="34" t="str">
        <f ca="1">+IF(OFFSET('Sanitation Data'!$E$31,0,10*ROW('Sanitation Data'!E178))="","",OFFSET('Sanitation Data'!$E$31,0,10*ROW('Sanitation Data'!E178)))</f>
        <v/>
      </c>
      <c r="CX184" s="34" t="str">
        <f ca="1">+IF(OFFSET('Sanitation Data'!$E$32,0,10*ROW('Sanitation Data'!E178))="","",OFFSET('Sanitation Data'!$E$32,0,10*ROW('Sanitation Data'!E178)))</f>
        <v/>
      </c>
      <c r="CY184" s="34" t="str">
        <f ca="1">+IF(OFFSET('Sanitation Data'!$E$33,0,10*ROW('Sanitation Data'!E178))="","",OFFSET('Sanitation Data'!$E$33,0,10*ROW('Sanitation Data'!E178)))</f>
        <v/>
      </c>
      <c r="CZ184" s="34" t="str">
        <f ca="1">+IF(OFFSET('Sanitation Data'!$F$29,0,10*ROW('Sanitation Data'!F178))="","",OFFSET('Sanitation Data'!$F$29,0,10*ROW('Sanitation Data'!F178)))</f>
        <v/>
      </c>
      <c r="DA184" s="34" t="str">
        <f ca="1">+IF(OFFSET('Sanitation Data'!$F$30,0,10*ROW('Sanitation Data'!F178))="","",OFFSET('Sanitation Data'!$F$30,0,10*ROW('Sanitation Data'!F178)))</f>
        <v/>
      </c>
      <c r="DB184" s="34" t="str">
        <f ca="1">+IF(OFFSET('Sanitation Data'!$F$31,0,10*ROW('Sanitation Data'!F178))="","",OFFSET('Sanitation Data'!$F$31,0,10*ROW('Sanitation Data'!F178)))</f>
        <v/>
      </c>
      <c r="DC184" s="34" t="str">
        <f ca="1">+IF(OFFSET('Sanitation Data'!$F$32,0,10*ROW('Sanitation Data'!F178))="","",OFFSET('Sanitation Data'!$F$32,0,10*ROW('Sanitation Data'!F178)))</f>
        <v/>
      </c>
      <c r="DD184" s="34" t="str">
        <f ca="1">+IF(OFFSET('Sanitation Data'!$F$33,0,10*ROW('Sanitation Data'!F178))="","",OFFSET('Sanitation Data'!$F$33,0,10*ROW('Sanitation Data'!F178)))</f>
        <v/>
      </c>
      <c r="DE184" s="34" t="str">
        <f ca="1">+IF(OFFSET('Sanitation Data'!$G$29,0,10*ROW('Sanitation Data'!G178))="","",OFFSET('Sanitation Data'!$G$29,0,10*ROW('Sanitation Data'!G178)))</f>
        <v/>
      </c>
      <c r="DF184" s="34" t="str">
        <f ca="1">+IF(OFFSET('Sanitation Data'!$G$30,0,10*ROW('Sanitation Data'!G178))="","",OFFSET('Sanitation Data'!$G$30,0,10*ROW('Sanitation Data'!G178)))</f>
        <v/>
      </c>
      <c r="DG184" s="34" t="str">
        <f ca="1">+IF(OFFSET('Sanitation Data'!$G$31,0,10*ROW('Sanitation Data'!G178))="","",OFFSET('Sanitation Data'!$G$31,0,10*ROW('Sanitation Data'!G178)))</f>
        <v/>
      </c>
      <c r="DH184" s="34" t="str">
        <f ca="1">+IF(OFFSET('Sanitation Data'!$G$32,0,10*ROW('Sanitation Data'!G178))="","",OFFSET('Sanitation Data'!$G$32,0,10*ROW('Sanitation Data'!G178)))</f>
        <v/>
      </c>
      <c r="DI184" s="34" t="str">
        <f ca="1">+IF(OFFSET('Sanitation Data'!$G$33,0,10*ROW('Sanitation Data'!G178))="","",OFFSET('Sanitation Data'!$G$33,0,10*ROW('Sanitation Data'!G178)))</f>
        <v/>
      </c>
      <c r="DJ184" s="34" t="str">
        <f ca="1">+IF(OFFSET('Sanitation Data'!$H$29,0,10*ROW('Sanitation Data'!H178))="","",OFFSET('Sanitation Data'!$H$29,0,10*ROW('Sanitation Data'!H178)))</f>
        <v/>
      </c>
      <c r="DK184" s="34" t="str">
        <f ca="1">+IF(OFFSET('Sanitation Data'!$H$30,0,10*ROW('Sanitation Data'!H178))="","",OFFSET('Sanitation Data'!$H$30,0,10*ROW('Sanitation Data'!H178)))</f>
        <v/>
      </c>
      <c r="DL184" s="34" t="str">
        <f ca="1">+IF(OFFSET('Sanitation Data'!$H$31,0,10*ROW('Sanitation Data'!H178))="","",OFFSET('Sanitation Data'!$H$31,0,10*ROW('Sanitation Data'!H178)))</f>
        <v/>
      </c>
      <c r="DM184" s="34" t="str">
        <f ca="1">+IF(OFFSET('Sanitation Data'!$H$32,0,10*ROW('Sanitation Data'!H178))="","",OFFSET('Sanitation Data'!$H$32,0,10*ROW('Sanitation Data'!H178)))</f>
        <v/>
      </c>
      <c r="DN184" s="34" t="str">
        <f ca="1">+IF(OFFSET('Sanitation Data'!$H$33,0,10*ROW('Sanitation Data'!H178))="","",OFFSET('Sanitation Data'!$H$33,0,10*ROW('Sanitation Data'!H178)))</f>
        <v/>
      </c>
      <c r="DO184" s="34" t="str">
        <f ca="1">+IF(OFFSET('Hygiene Data'!$C$12,0,10*ROW('Hygiene Data'!C178))="","",OFFSET('Hygiene Data'!$C$12,0,10*ROW('Hygiene Data'!C178)))</f>
        <v/>
      </c>
      <c r="DP184" s="34" t="str">
        <f ca="1">+IF(OFFSET('Hygiene Data'!$C$13,0,10*ROW('Hygiene Data'!C178))="","",OFFSET('Hygiene Data'!$C$13,0,10*ROW('Hygiene Data'!C178)))</f>
        <v/>
      </c>
      <c r="DQ184" s="34" t="str">
        <f ca="1">+IF(OFFSET('Hygiene Data'!$C$14,0,10*ROW('Hygiene Data'!C178))="","",OFFSET('Hygiene Data'!$C$14,0,10*ROW('Hygiene Data'!C178)))</f>
        <v/>
      </c>
      <c r="DR184" s="34" t="str">
        <f ca="1">+IF(OFFSET('Hygiene Data'!$D$12,0,10*ROW('Hygiene Data'!D178))="","",OFFSET('Hygiene Data'!$D$12,0,10*ROW('Hygiene Data'!D178)))</f>
        <v/>
      </c>
      <c r="DS184" s="34" t="str">
        <f ca="1">+IF(OFFSET('Hygiene Data'!$D$13,0,10*ROW('Hygiene Data'!D178))="","",OFFSET('Hygiene Data'!$D$13,0,10*ROW('Hygiene Data'!D178)))</f>
        <v/>
      </c>
      <c r="DT184" s="34" t="str">
        <f ca="1">+IF(OFFSET('Hygiene Data'!$D$14,0,10*ROW('Hygiene Data'!D178))="","",OFFSET('Hygiene Data'!$D$14,0,10*ROW('Hygiene Data'!D178)))</f>
        <v/>
      </c>
      <c r="DU184" s="34" t="str">
        <f ca="1">+IF(OFFSET('Hygiene Data'!$E$12,0,10*ROW('Hygiene Data'!E178))="","",OFFSET('Hygiene Data'!$E$12,0,10*ROW('Hygiene Data'!E178)))</f>
        <v/>
      </c>
      <c r="DV184" s="34" t="str">
        <f ca="1">+IF(OFFSET('Hygiene Data'!$E$13,0,10*ROW('Hygiene Data'!E178))="","",OFFSET('Hygiene Data'!$E$13,0,10*ROW('Hygiene Data'!E178)))</f>
        <v/>
      </c>
      <c r="DW184" s="34" t="str">
        <f ca="1">+IF(OFFSET('Hygiene Data'!$E$14,0,10*ROW('Hygiene Data'!E178))="","",OFFSET('Hygiene Data'!$E$14,0,10*ROW('Hygiene Data'!E178)))</f>
        <v/>
      </c>
      <c r="DX184" s="34" t="str">
        <f ca="1">+IF(OFFSET('Hygiene Data'!$F$12,0,10*ROW('Hygiene Data'!F178))="","",OFFSET('Hygiene Data'!$F$12,0,10*ROW('Hygiene Data'!F178)))</f>
        <v/>
      </c>
      <c r="DY184" s="34" t="str">
        <f ca="1">+IF(OFFSET('Hygiene Data'!$F$13,0,10*ROW('Hygiene Data'!F178))="","",OFFSET('Hygiene Data'!$F$13,0,10*ROW('Hygiene Data'!F178)))</f>
        <v/>
      </c>
      <c r="DZ184" s="34" t="str">
        <f ca="1">+IF(OFFSET('Hygiene Data'!$F$14,0,10*ROW('Hygiene Data'!F178))="","",OFFSET('Hygiene Data'!$F$14,0,10*ROW('Hygiene Data'!F178)))</f>
        <v/>
      </c>
      <c r="EA184" s="34" t="str">
        <f ca="1">+IF(OFFSET('Hygiene Data'!$G$12,0,10*ROW('Hygiene Data'!G178))="","",OFFSET('Hygiene Data'!$G$12,0,10*ROW('Hygiene Data'!G178)))</f>
        <v/>
      </c>
      <c r="EB184" s="34" t="str">
        <f ca="1">+IF(OFFSET('Hygiene Data'!$G$13,0,10*ROW('Hygiene Data'!G178))="","",OFFSET('Hygiene Data'!$G$13,0,10*ROW('Hygiene Data'!G178)))</f>
        <v/>
      </c>
      <c r="EC184" s="34" t="str">
        <f ca="1">+IF(OFFSET('Hygiene Data'!$G$14,0,10*ROW('Hygiene Data'!G178))="","",OFFSET('Hygiene Data'!$G$14,0,10*ROW('Hygiene Data'!G178)))</f>
        <v/>
      </c>
      <c r="ED184" s="34" t="str">
        <f ca="1">+IF(OFFSET('Hygiene Data'!$H$12,0,10*ROW('Hygiene Data'!H178))="","",OFFSET('Hygiene Data'!$H$12,0,10*ROW('Hygiene Data'!H178)))</f>
        <v/>
      </c>
      <c r="EE184" s="34" t="str">
        <f ca="1">+IF(OFFSET('Hygiene Data'!$H$13,0,10*ROW('Hygiene Data'!H178))="","",OFFSET('Hygiene Data'!$H$13,0,10*ROW('Hygiene Data'!H178)))</f>
        <v/>
      </c>
      <c r="EF184" s="34" t="str">
        <f ca="1">+IF(OFFSET('Hygiene Data'!$H$14,0,10*ROW('Hygiene Data'!H178))="","",OFFSET('Hygiene Data'!$H$14,0,10*ROW('Hygiene Data'!H178)))</f>
        <v/>
      </c>
    </row>
    <row r="185" spans="1:136" x14ac:dyDescent="0.25">
      <c r="A185" s="57" t="str">
        <f ca="1">+IF(OFFSET('Water Data'!$B$1,0,10*ROW('Water Data'!B182))="","",OFFSET('Water Data'!$B$1,0,10*ROW('Water Data'!B182)))</f>
        <v/>
      </c>
      <c r="B185" s="57" t="str">
        <f ca="1">+IF(OFFSET('Water Data'!$A$3,0,10*ROW('Water Data'!A182))="","",OFFSET('Water Data'!$A$3,0,10*ROW('Water Data'!A182)))</f>
        <v/>
      </c>
      <c r="C185" s="57" t="str">
        <f ca="1">+IF(OFFSET('Water Data'!$C$3,0,10*ROW('Water Data'!C182))="","",OFFSET('Water Data'!$C$3,0,10*ROW('Water Data'!C182)))</f>
        <v/>
      </c>
      <c r="D185" s="249" t="e">
        <f ca="1">+IF(AND(ISNUMBER(OFFSET('Water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9" t="e">
        <f ca="1">+IF(AND(ISNUMBER(OFFSET('Water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9" t="e">
        <f ca="1">+IF(AND(ISNUMBER(OFFSET('Water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9" t="e">
        <f ca="1">+IF(AND(ISNUMBER(OFFSET('Water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9" t="e">
        <f ca="1">+IF(AND(ISNUMBER(OFFSET('Water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9" t="e">
        <f ca="1">+IF(AND(ISNUMBER(OFFSET('Water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9" t="e">
        <f ca="1">+IF(AND(ISNUMBER(OFFSET('Water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9" t="e">
        <f ca="1">+IF(AND(ISNUMBER(OFFSET('Water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9" t="e">
        <f ca="1">+IF(AND(ISNUMBER(OFFSET('Water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9" t="e">
        <f ca="1">+IF(AND(ISNUMBER(OFFSET('Water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9" t="e">
        <f ca="1">+IF(AND(ISNUMBER(OFFSET('Water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9" t="e">
        <f ca="1">+IF(AND(ISNUMBER(OFFSET('Water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9" t="e">
        <f ca="1">+IF(AND(ISNUMBER(OFFSET('Water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9" t="e">
        <f ca="1">+IF(AND(ISNUMBER(OFFSET('Water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9" t="e">
        <f ca="1">+IF(AND(ISNUMBER(OFFSET('Water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9" t="e">
        <f ca="1">+IF(AND(ISNUMBER(OFFSET('Water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9" t="e">
        <f ca="1">+IF(AND(ISNUMBER(OFFSET('Water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9" t="e">
        <f ca="1">+IF(AND(ISNUMBER(OFFSET('Water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0" t="e">
        <f ca="1">+IF(AND(ISNUMBER(OFFSET('Sanitation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0" t="e">
        <f ca="1">+IF(AND(ISNUMBER(OFFSET('Sanitation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0" t="e">
        <f ca="1">+IF(AND(ISNUMBER(OFFSET('Sanitation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0" t="e">
        <f ca="1">+IF(AND(ISNUMBER(OFFSET('Sanitation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0" t="e">
        <f ca="1">+IF(AND(ISNUMBER(OFFSET('Sanitation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0" t="e">
        <f ca="1">+IF(AND(ISNUMBER(OFFSET('Sanitation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0" t="e">
        <f ca="1">+IF(AND(ISNUMBER(OFFSET('Sanitation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0" t="e">
        <f ca="1">+IF(AND(ISNUMBER(OFFSET('Sanitation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0" t="e">
        <f ca="1">+IF(AND(ISNUMBER(OFFSET('Sanitation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0" t="e">
        <f ca="1">+IF(AND(ISNUMBER(OFFSET('Sanitation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0" t="e">
        <f ca="1">+IF(AND(ISNUMBER(OFFSET('Sanitation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0" t="e">
        <f ca="1">+IF(AND(ISNUMBER(OFFSET('Sanitation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0" t="e">
        <f ca="1">+IF(AND(ISNUMBER(OFFSET('Sanitation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0" t="e">
        <f ca="1">+IF(AND(ISNUMBER(OFFSET('Sanitation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0" t="e">
        <f ca="1">+IF(AND(ISNUMBER(OFFSET('Sanitation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0" t="e">
        <f ca="1">+IF(AND(ISNUMBER(OFFSET('Sanitation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0" t="e">
        <f ca="1">+IF(AND(ISNUMBER(OFFSET('Sanitation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0" t="e">
        <f ca="1">+IF(AND(ISNUMBER(OFFSET('Sanitation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0" t="e">
        <f ca="1">+IF(AND(ISNUMBER(OFFSET('Sanitation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0" t="e">
        <f ca="1">+IF(AND(ISNUMBER(OFFSET('Sanitation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0" t="e">
        <f ca="1">+IF(AND(ISNUMBER(OFFSET('Sanitation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0" t="e">
        <f ca="1">+IF(AND(ISNUMBER(OFFSET('Sanitation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0" t="e">
        <f ca="1">+IF(AND(ISNUMBER(OFFSET('Sanitation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0" t="e">
        <f ca="1">+IF(AND(ISNUMBER(OFFSET('Sanitation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0" t="e">
        <f ca="1">+IF(AND(ISNUMBER(OFFSET('Sanitation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0" t="e">
        <f ca="1">+IF(AND(ISNUMBER(OFFSET('Sanitation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0" t="e">
        <f ca="1">+IF(AND(ISNUMBER(OFFSET('Sanitation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0" t="e">
        <f ca="1">+IF(AND(ISNUMBER(OFFSET('Sanitation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0" t="e">
        <f ca="1">+IF(AND(ISNUMBER(OFFSET('Sanitation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0" t="e">
        <f ca="1">+IF(AND(ISNUMBER(OFFSET('Sanitation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1" t="e">
        <f ca="1">+IF(AND(ISNUMBER(OFFSET('Hygiene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1" t="e">
        <f ca="1">+IF(AND(ISNUMBER(OFFSET('Hygiene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1" t="e">
        <f ca="1">+IF(AND(ISNUMBER(OFFSET('Hygiene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1" t="e">
        <f ca="1">+IF(AND(ISNUMBER(OFFSET('Hygiene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1" t="e">
        <f ca="1">+IF(AND(ISNUMBER(OFFSET('Hygiene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1" t="e">
        <f ca="1">+IF(AND(ISNUMBER(OFFSET('Hygiene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1" t="e">
        <f ca="1">+IF(AND(ISNUMBER(OFFSET('Hygiene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1" t="e">
        <f ca="1">+IF(AND(ISNUMBER(OFFSET('Hygiene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1" t="e">
        <f ca="1">+IF(AND(ISNUMBER(OFFSET('Hygiene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1" t="e">
        <f ca="1">+IF(AND(ISNUMBER(OFFSET('Hygiene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1" t="e">
        <f ca="1">+IF(AND(ISNUMBER(OFFSET('Hygiene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1" t="e">
        <f ca="1">+IF(AND(ISNUMBER(OFFSET('Hygiene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1" t="e">
        <f ca="1">+IF(AND(ISNUMBER(OFFSET('Hygiene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1" t="e">
        <f ca="1">+IF(AND(ISNUMBER(OFFSET('Hygiene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1" t="e">
        <f ca="1">+IF(AND(ISNUMBER(OFFSET('Hygiene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1" t="e">
        <f ca="1">+IF(AND(ISNUMBER(OFFSET('Hygiene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1" t="e">
        <f ca="1">+IF(AND(ISNUMBER(OFFSET('Hygiene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1" t="e">
        <f ca="1">+IF(AND(ISNUMBER(OFFSET('Hygiene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1">+IF(OFFSET('Water Data'!$C$28,0,10*ROW('Water Data'!C179))="","",OFFSET('Water Data'!$C$28,0,10*ROW('Water Data'!C179)))</f>
        <v/>
      </c>
      <c r="BT185" s="34" t="str">
        <f ca="1">+IF(OFFSET('Water Data'!$C$29,0,10*ROW('Water Data'!C179))="","",OFFSET('Water Data'!$C$29,0,10*ROW('Water Data'!C179)))</f>
        <v/>
      </c>
      <c r="BU185" s="34" t="str">
        <f ca="1">+IF(OFFSET('Water Data'!$C$30,0,10*ROW('Water Data'!C179))="","",OFFSET('Water Data'!$C$30,0,10*ROW('Water Data'!C179)))</f>
        <v/>
      </c>
      <c r="BV185" s="34" t="str">
        <f ca="1">+IF(OFFSET('Water Data'!$D$28,0,10*ROW('Water Data'!D179))="","",OFFSET('Water Data'!$D$28,0,10*ROW('Water Data'!D179)))</f>
        <v/>
      </c>
      <c r="BW185" s="34" t="str">
        <f ca="1">+IF(OFFSET('Water Data'!$D$29,0,10*ROW('Water Data'!D179))="","",OFFSET('Water Data'!$D$29,0,10*ROW('Water Data'!D179)))</f>
        <v/>
      </c>
      <c r="BX185" s="34" t="str">
        <f ca="1">+IF(OFFSET('Water Data'!$D$30,0,10*ROW('Water Data'!D179))="","",OFFSET('Water Data'!$D$30,0,10*ROW('Water Data'!D179)))</f>
        <v/>
      </c>
      <c r="BY185" s="34" t="str">
        <f ca="1">+IF(OFFSET('Water Data'!$E$28,0,10*ROW('Water Data'!E179))="","",OFFSET('Water Data'!$E$28,0,10*ROW('Water Data'!E179)))</f>
        <v/>
      </c>
      <c r="BZ185" s="34" t="str">
        <f ca="1">+IF(OFFSET('Water Data'!$E$29,0,10*ROW('Water Data'!E179))="","",OFFSET('Water Data'!$E$29,0,10*ROW('Water Data'!E179)))</f>
        <v/>
      </c>
      <c r="CA185" s="34" t="str">
        <f ca="1">+IF(OFFSET('Water Data'!$E$30,0,10*ROW('Water Data'!E179))="","",OFFSET('Water Data'!$E$30,0,10*ROW('Water Data'!E179)))</f>
        <v/>
      </c>
      <c r="CB185" s="34" t="str">
        <f ca="1">+IF(OFFSET('Water Data'!$F$28,0,10*ROW('Water Data'!F179))="","",OFFSET('Water Data'!$F$28,0,10*ROW('Water Data'!F179)))</f>
        <v/>
      </c>
      <c r="CC185" s="34" t="str">
        <f ca="1">+IF(OFFSET('Water Data'!$F$29,0,10*ROW('Water Data'!F179))="","",OFFSET('Water Data'!$F$29,0,10*ROW('Water Data'!F179)))</f>
        <v/>
      </c>
      <c r="CD185" s="34" t="str">
        <f ca="1">+IF(OFFSET('Water Data'!$F$30,0,10*ROW('Water Data'!F179))="","",OFFSET('Water Data'!$F$30,0,10*ROW('Water Data'!F179)))</f>
        <v/>
      </c>
      <c r="CE185" s="34" t="str">
        <f ca="1">+IF(OFFSET('Water Data'!$G$28,0,10*ROW('Water Data'!G179))="","",OFFSET('Water Data'!$G$28,0,10*ROW('Water Data'!G179)))</f>
        <v/>
      </c>
      <c r="CF185" s="34" t="str">
        <f ca="1">+IF(OFFSET('Water Data'!$G$29,0,10*ROW('Water Data'!G179))="","",OFFSET('Water Data'!$G$29,0,10*ROW('Water Data'!G179)))</f>
        <v/>
      </c>
      <c r="CG185" s="34" t="str">
        <f ca="1">+IF(OFFSET('Water Data'!$G$30,0,10*ROW('Water Data'!G179))="","",OFFSET('Water Data'!$G$30,0,10*ROW('Water Data'!G179)))</f>
        <v/>
      </c>
      <c r="CH185" s="34" t="str">
        <f ca="1">+IF(OFFSET('Water Data'!$H$28,0,10*ROW('Water Data'!H179))="","",OFFSET('Water Data'!$H$28,0,10*ROW('Water Data'!H179)))</f>
        <v/>
      </c>
      <c r="CI185" s="34" t="str">
        <f ca="1">+IF(OFFSET('Water Data'!$H$29,0,10*ROW('Water Data'!H179))="","",OFFSET('Water Data'!$H$29,0,10*ROW('Water Data'!H179)))</f>
        <v/>
      </c>
      <c r="CJ185" s="34" t="str">
        <f ca="1">+IF(OFFSET('Water Data'!$H$30,0,10*ROW('Water Data'!H179))="","",OFFSET('Water Data'!$H$30,0,10*ROW('Water Data'!H179)))</f>
        <v/>
      </c>
      <c r="CK185" s="34" t="str">
        <f ca="1">+IF(OFFSET('Sanitation Data'!$C$29,0,10*ROW('Sanitation Data'!C179))="","",OFFSET('Sanitation Data'!$C$29,0,10*ROW('Sanitation Data'!C179)))</f>
        <v/>
      </c>
      <c r="CL185" s="34" t="str">
        <f ca="1">+IF(OFFSET('Sanitation Data'!$C$30,0,10*ROW('Sanitation Data'!C179))="","",OFFSET('Sanitation Data'!$C$30,0,10*ROW('Sanitation Data'!C179)))</f>
        <v/>
      </c>
      <c r="CM185" s="34" t="str">
        <f ca="1">+IF(OFFSET('Sanitation Data'!$C$31,0,10*ROW('Sanitation Data'!C179))="","",OFFSET('Sanitation Data'!$C$31,0,10*ROW('Sanitation Data'!C179)))</f>
        <v/>
      </c>
      <c r="CN185" s="34" t="str">
        <f ca="1">+IF(OFFSET('Sanitation Data'!$C$32,0,10*ROW('Sanitation Data'!C179))="","",OFFSET('Sanitation Data'!$C$32,0,10*ROW('Sanitation Data'!C179)))</f>
        <v/>
      </c>
      <c r="CO185" s="34" t="str">
        <f ca="1">+IF(OFFSET('Sanitation Data'!$C$33,0,10*ROW('Sanitation Data'!C179))="","",OFFSET('Sanitation Data'!$C$33,0,10*ROW('Sanitation Data'!C179)))</f>
        <v/>
      </c>
      <c r="CP185" s="34" t="str">
        <f ca="1">+IF(OFFSET('Sanitation Data'!$D$29,0,10*ROW('Sanitation Data'!D179))="","",OFFSET('Sanitation Data'!$D$29,0,10*ROW('Sanitation Data'!D179)))</f>
        <v/>
      </c>
      <c r="CQ185" s="34" t="str">
        <f ca="1">+IF(OFFSET('Sanitation Data'!$D$30,0,10*ROW('Sanitation Data'!D179))="","",OFFSET('Sanitation Data'!$D$30,0,10*ROW('Sanitation Data'!D179)))</f>
        <v/>
      </c>
      <c r="CR185" s="34" t="str">
        <f ca="1">+IF(OFFSET('Sanitation Data'!$D$31,0,10*ROW('Sanitation Data'!D179))="","",OFFSET('Sanitation Data'!$D$31,0,10*ROW('Sanitation Data'!D179)))</f>
        <v/>
      </c>
      <c r="CS185" s="34" t="str">
        <f ca="1">+IF(OFFSET('Sanitation Data'!$D$32,0,10*ROW('Sanitation Data'!D179))="","",OFFSET('Sanitation Data'!$D$32,0,10*ROW('Sanitation Data'!D179)))</f>
        <v/>
      </c>
      <c r="CT185" s="34" t="str">
        <f ca="1">+IF(OFFSET('Sanitation Data'!$D$33,0,10*ROW('Sanitation Data'!D179))="","",OFFSET('Sanitation Data'!$D$33,0,10*ROW('Sanitation Data'!D179)))</f>
        <v/>
      </c>
      <c r="CU185" s="34" t="str">
        <f ca="1">+IF(OFFSET('Sanitation Data'!$E$29,0,10*ROW('Sanitation Data'!E179))="","",OFFSET('Sanitation Data'!$E$29,0,10*ROW('Sanitation Data'!E179)))</f>
        <v/>
      </c>
      <c r="CV185" s="34" t="str">
        <f ca="1">+IF(OFFSET('Sanitation Data'!$E$30,0,10*ROW('Sanitation Data'!E179))="","",OFFSET('Sanitation Data'!$E$30,0,10*ROW('Sanitation Data'!E179)))</f>
        <v/>
      </c>
      <c r="CW185" s="34" t="str">
        <f ca="1">+IF(OFFSET('Sanitation Data'!$E$31,0,10*ROW('Sanitation Data'!E179))="","",OFFSET('Sanitation Data'!$E$31,0,10*ROW('Sanitation Data'!E179)))</f>
        <v/>
      </c>
      <c r="CX185" s="34" t="str">
        <f ca="1">+IF(OFFSET('Sanitation Data'!$E$32,0,10*ROW('Sanitation Data'!E179))="","",OFFSET('Sanitation Data'!$E$32,0,10*ROW('Sanitation Data'!E179)))</f>
        <v/>
      </c>
      <c r="CY185" s="34" t="str">
        <f ca="1">+IF(OFFSET('Sanitation Data'!$E$33,0,10*ROW('Sanitation Data'!E179))="","",OFFSET('Sanitation Data'!$E$33,0,10*ROW('Sanitation Data'!E179)))</f>
        <v/>
      </c>
      <c r="CZ185" s="34" t="str">
        <f ca="1">+IF(OFFSET('Sanitation Data'!$F$29,0,10*ROW('Sanitation Data'!F179))="","",OFFSET('Sanitation Data'!$F$29,0,10*ROW('Sanitation Data'!F179)))</f>
        <v/>
      </c>
      <c r="DA185" s="34" t="str">
        <f ca="1">+IF(OFFSET('Sanitation Data'!$F$30,0,10*ROW('Sanitation Data'!F179))="","",OFFSET('Sanitation Data'!$F$30,0,10*ROW('Sanitation Data'!F179)))</f>
        <v/>
      </c>
      <c r="DB185" s="34" t="str">
        <f ca="1">+IF(OFFSET('Sanitation Data'!$F$31,0,10*ROW('Sanitation Data'!F179))="","",OFFSET('Sanitation Data'!$F$31,0,10*ROW('Sanitation Data'!F179)))</f>
        <v/>
      </c>
      <c r="DC185" s="34" t="str">
        <f ca="1">+IF(OFFSET('Sanitation Data'!$F$32,0,10*ROW('Sanitation Data'!F179))="","",OFFSET('Sanitation Data'!$F$32,0,10*ROW('Sanitation Data'!F179)))</f>
        <v/>
      </c>
      <c r="DD185" s="34" t="str">
        <f ca="1">+IF(OFFSET('Sanitation Data'!$F$33,0,10*ROW('Sanitation Data'!F179))="","",OFFSET('Sanitation Data'!$F$33,0,10*ROW('Sanitation Data'!F179)))</f>
        <v/>
      </c>
      <c r="DE185" s="34" t="str">
        <f ca="1">+IF(OFFSET('Sanitation Data'!$G$29,0,10*ROW('Sanitation Data'!G179))="","",OFFSET('Sanitation Data'!$G$29,0,10*ROW('Sanitation Data'!G179)))</f>
        <v/>
      </c>
      <c r="DF185" s="34" t="str">
        <f ca="1">+IF(OFFSET('Sanitation Data'!$G$30,0,10*ROW('Sanitation Data'!G179))="","",OFFSET('Sanitation Data'!$G$30,0,10*ROW('Sanitation Data'!G179)))</f>
        <v/>
      </c>
      <c r="DG185" s="34" t="str">
        <f ca="1">+IF(OFFSET('Sanitation Data'!$G$31,0,10*ROW('Sanitation Data'!G179))="","",OFFSET('Sanitation Data'!$G$31,0,10*ROW('Sanitation Data'!G179)))</f>
        <v/>
      </c>
      <c r="DH185" s="34" t="str">
        <f ca="1">+IF(OFFSET('Sanitation Data'!$G$32,0,10*ROW('Sanitation Data'!G179))="","",OFFSET('Sanitation Data'!$G$32,0,10*ROW('Sanitation Data'!G179)))</f>
        <v/>
      </c>
      <c r="DI185" s="34" t="str">
        <f ca="1">+IF(OFFSET('Sanitation Data'!$G$33,0,10*ROW('Sanitation Data'!G179))="","",OFFSET('Sanitation Data'!$G$33,0,10*ROW('Sanitation Data'!G179)))</f>
        <v/>
      </c>
      <c r="DJ185" s="34" t="str">
        <f ca="1">+IF(OFFSET('Sanitation Data'!$H$29,0,10*ROW('Sanitation Data'!H179))="","",OFFSET('Sanitation Data'!$H$29,0,10*ROW('Sanitation Data'!H179)))</f>
        <v/>
      </c>
      <c r="DK185" s="34" t="str">
        <f ca="1">+IF(OFFSET('Sanitation Data'!$H$30,0,10*ROW('Sanitation Data'!H179))="","",OFFSET('Sanitation Data'!$H$30,0,10*ROW('Sanitation Data'!H179)))</f>
        <v/>
      </c>
      <c r="DL185" s="34" t="str">
        <f ca="1">+IF(OFFSET('Sanitation Data'!$H$31,0,10*ROW('Sanitation Data'!H179))="","",OFFSET('Sanitation Data'!$H$31,0,10*ROW('Sanitation Data'!H179)))</f>
        <v/>
      </c>
      <c r="DM185" s="34" t="str">
        <f ca="1">+IF(OFFSET('Sanitation Data'!$H$32,0,10*ROW('Sanitation Data'!H179))="","",OFFSET('Sanitation Data'!$H$32,0,10*ROW('Sanitation Data'!H179)))</f>
        <v/>
      </c>
      <c r="DN185" s="34" t="str">
        <f ca="1">+IF(OFFSET('Sanitation Data'!$H$33,0,10*ROW('Sanitation Data'!H179))="","",OFFSET('Sanitation Data'!$H$33,0,10*ROW('Sanitation Data'!H179)))</f>
        <v/>
      </c>
      <c r="DO185" s="34" t="str">
        <f ca="1">+IF(OFFSET('Hygiene Data'!$C$12,0,10*ROW('Hygiene Data'!C179))="","",OFFSET('Hygiene Data'!$C$12,0,10*ROW('Hygiene Data'!C179)))</f>
        <v/>
      </c>
      <c r="DP185" s="34" t="str">
        <f ca="1">+IF(OFFSET('Hygiene Data'!$C$13,0,10*ROW('Hygiene Data'!C179))="","",OFFSET('Hygiene Data'!$C$13,0,10*ROW('Hygiene Data'!C179)))</f>
        <v/>
      </c>
      <c r="DQ185" s="34" t="str">
        <f ca="1">+IF(OFFSET('Hygiene Data'!$C$14,0,10*ROW('Hygiene Data'!C179))="","",OFFSET('Hygiene Data'!$C$14,0,10*ROW('Hygiene Data'!C179)))</f>
        <v/>
      </c>
      <c r="DR185" s="34" t="str">
        <f ca="1">+IF(OFFSET('Hygiene Data'!$D$12,0,10*ROW('Hygiene Data'!D179))="","",OFFSET('Hygiene Data'!$D$12,0,10*ROW('Hygiene Data'!D179)))</f>
        <v/>
      </c>
      <c r="DS185" s="34" t="str">
        <f ca="1">+IF(OFFSET('Hygiene Data'!$D$13,0,10*ROW('Hygiene Data'!D179))="","",OFFSET('Hygiene Data'!$D$13,0,10*ROW('Hygiene Data'!D179)))</f>
        <v/>
      </c>
      <c r="DT185" s="34" t="str">
        <f ca="1">+IF(OFFSET('Hygiene Data'!$D$14,0,10*ROW('Hygiene Data'!D179))="","",OFFSET('Hygiene Data'!$D$14,0,10*ROW('Hygiene Data'!D179)))</f>
        <v/>
      </c>
      <c r="DU185" s="34" t="str">
        <f ca="1">+IF(OFFSET('Hygiene Data'!$E$12,0,10*ROW('Hygiene Data'!E179))="","",OFFSET('Hygiene Data'!$E$12,0,10*ROW('Hygiene Data'!E179)))</f>
        <v/>
      </c>
      <c r="DV185" s="34" t="str">
        <f ca="1">+IF(OFFSET('Hygiene Data'!$E$13,0,10*ROW('Hygiene Data'!E179))="","",OFFSET('Hygiene Data'!$E$13,0,10*ROW('Hygiene Data'!E179)))</f>
        <v/>
      </c>
      <c r="DW185" s="34" t="str">
        <f ca="1">+IF(OFFSET('Hygiene Data'!$E$14,0,10*ROW('Hygiene Data'!E179))="","",OFFSET('Hygiene Data'!$E$14,0,10*ROW('Hygiene Data'!E179)))</f>
        <v/>
      </c>
      <c r="DX185" s="34" t="str">
        <f ca="1">+IF(OFFSET('Hygiene Data'!$F$12,0,10*ROW('Hygiene Data'!F179))="","",OFFSET('Hygiene Data'!$F$12,0,10*ROW('Hygiene Data'!F179)))</f>
        <v/>
      </c>
      <c r="DY185" s="34" t="str">
        <f ca="1">+IF(OFFSET('Hygiene Data'!$F$13,0,10*ROW('Hygiene Data'!F179))="","",OFFSET('Hygiene Data'!$F$13,0,10*ROW('Hygiene Data'!F179)))</f>
        <v/>
      </c>
      <c r="DZ185" s="34" t="str">
        <f ca="1">+IF(OFFSET('Hygiene Data'!$F$14,0,10*ROW('Hygiene Data'!F179))="","",OFFSET('Hygiene Data'!$F$14,0,10*ROW('Hygiene Data'!F179)))</f>
        <v/>
      </c>
      <c r="EA185" s="34" t="str">
        <f ca="1">+IF(OFFSET('Hygiene Data'!$G$12,0,10*ROW('Hygiene Data'!G179))="","",OFFSET('Hygiene Data'!$G$12,0,10*ROW('Hygiene Data'!G179)))</f>
        <v/>
      </c>
      <c r="EB185" s="34" t="str">
        <f ca="1">+IF(OFFSET('Hygiene Data'!$G$13,0,10*ROW('Hygiene Data'!G179))="","",OFFSET('Hygiene Data'!$G$13,0,10*ROW('Hygiene Data'!G179)))</f>
        <v/>
      </c>
      <c r="EC185" s="34" t="str">
        <f ca="1">+IF(OFFSET('Hygiene Data'!$G$14,0,10*ROW('Hygiene Data'!G179))="","",OFFSET('Hygiene Data'!$G$14,0,10*ROW('Hygiene Data'!G179)))</f>
        <v/>
      </c>
      <c r="ED185" s="34" t="str">
        <f ca="1">+IF(OFFSET('Hygiene Data'!$H$12,0,10*ROW('Hygiene Data'!H179))="","",OFFSET('Hygiene Data'!$H$12,0,10*ROW('Hygiene Data'!H179)))</f>
        <v/>
      </c>
      <c r="EE185" s="34" t="str">
        <f ca="1">+IF(OFFSET('Hygiene Data'!$H$13,0,10*ROW('Hygiene Data'!H179))="","",OFFSET('Hygiene Data'!$H$13,0,10*ROW('Hygiene Data'!H179)))</f>
        <v/>
      </c>
      <c r="EF185" s="34" t="str">
        <f ca="1">+IF(OFFSET('Hygiene Data'!$H$14,0,10*ROW('Hygiene Data'!H179))="","",OFFSET('Hygiene Data'!$H$14,0,10*ROW('Hygiene Data'!H179)))</f>
        <v/>
      </c>
    </row>
    <row r="186" spans="1:136" x14ac:dyDescent="0.25">
      <c r="A186" s="57" t="str">
        <f ca="1">+IF(OFFSET('Water Data'!$B$1,0,10*ROW('Water Data'!B183))="","",OFFSET('Water Data'!$B$1,0,10*ROW('Water Data'!B183)))</f>
        <v/>
      </c>
      <c r="B186" s="57" t="str">
        <f ca="1">+IF(OFFSET('Water Data'!$A$3,0,10*ROW('Water Data'!A183))="","",OFFSET('Water Data'!$A$3,0,10*ROW('Water Data'!A183)))</f>
        <v/>
      </c>
      <c r="C186" s="57" t="str">
        <f ca="1">+IF(OFFSET('Water Data'!$C$3,0,10*ROW('Water Data'!C183))="","",OFFSET('Water Data'!$C$3,0,10*ROW('Water Data'!C183)))</f>
        <v/>
      </c>
      <c r="D186" s="249" t="e">
        <f ca="1">+IF(AND(ISNUMBER(OFFSET('Water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9" t="e">
        <f ca="1">+IF(AND(ISNUMBER(OFFSET('Water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9" t="e">
        <f ca="1">+IF(AND(ISNUMBER(OFFSET('Water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9" t="e">
        <f ca="1">+IF(AND(ISNUMBER(OFFSET('Water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9" t="e">
        <f ca="1">+IF(AND(ISNUMBER(OFFSET('Water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9" t="e">
        <f ca="1">+IF(AND(ISNUMBER(OFFSET('Water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9" t="e">
        <f ca="1">+IF(AND(ISNUMBER(OFFSET('Water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9" t="e">
        <f ca="1">+IF(AND(ISNUMBER(OFFSET('Water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9" t="e">
        <f ca="1">+IF(AND(ISNUMBER(OFFSET('Water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9" t="e">
        <f ca="1">+IF(AND(ISNUMBER(OFFSET('Water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9" t="e">
        <f ca="1">+IF(AND(ISNUMBER(OFFSET('Water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9" t="e">
        <f ca="1">+IF(AND(ISNUMBER(OFFSET('Water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9" t="e">
        <f ca="1">+IF(AND(ISNUMBER(OFFSET('Water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9" t="e">
        <f ca="1">+IF(AND(ISNUMBER(OFFSET('Water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9" t="e">
        <f ca="1">+IF(AND(ISNUMBER(OFFSET('Water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9" t="e">
        <f ca="1">+IF(AND(ISNUMBER(OFFSET('Water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9" t="e">
        <f ca="1">+IF(AND(ISNUMBER(OFFSET('Water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9" t="e">
        <f ca="1">+IF(AND(ISNUMBER(OFFSET('Water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0" t="e">
        <f ca="1">+IF(AND(ISNUMBER(OFFSET('Sanitation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0" t="e">
        <f ca="1">+IF(AND(ISNUMBER(OFFSET('Sanitation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0" t="e">
        <f ca="1">+IF(AND(ISNUMBER(OFFSET('Sanitation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0" t="e">
        <f ca="1">+IF(AND(ISNUMBER(OFFSET('Sanitation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0" t="e">
        <f ca="1">+IF(AND(ISNUMBER(OFFSET('Sanitation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0" t="e">
        <f ca="1">+IF(AND(ISNUMBER(OFFSET('Sanitation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0" t="e">
        <f ca="1">+IF(AND(ISNUMBER(OFFSET('Sanitation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0" t="e">
        <f ca="1">+IF(AND(ISNUMBER(OFFSET('Sanitation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0" t="e">
        <f ca="1">+IF(AND(ISNUMBER(OFFSET('Sanitation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0" t="e">
        <f ca="1">+IF(AND(ISNUMBER(OFFSET('Sanitation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0" t="e">
        <f ca="1">+IF(AND(ISNUMBER(OFFSET('Sanitation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0" t="e">
        <f ca="1">+IF(AND(ISNUMBER(OFFSET('Sanitation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0" t="e">
        <f ca="1">+IF(AND(ISNUMBER(OFFSET('Sanitation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0" t="e">
        <f ca="1">+IF(AND(ISNUMBER(OFFSET('Sanitation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0" t="e">
        <f ca="1">+IF(AND(ISNUMBER(OFFSET('Sanitation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0" t="e">
        <f ca="1">+IF(AND(ISNUMBER(OFFSET('Sanitation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0" t="e">
        <f ca="1">+IF(AND(ISNUMBER(OFFSET('Sanitation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0" t="e">
        <f ca="1">+IF(AND(ISNUMBER(OFFSET('Sanitation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0" t="e">
        <f ca="1">+IF(AND(ISNUMBER(OFFSET('Sanitation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0" t="e">
        <f ca="1">+IF(AND(ISNUMBER(OFFSET('Sanitation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0" t="e">
        <f ca="1">+IF(AND(ISNUMBER(OFFSET('Sanitation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0" t="e">
        <f ca="1">+IF(AND(ISNUMBER(OFFSET('Sanitation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0" t="e">
        <f ca="1">+IF(AND(ISNUMBER(OFFSET('Sanitation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0" t="e">
        <f ca="1">+IF(AND(ISNUMBER(OFFSET('Sanitation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0" t="e">
        <f ca="1">+IF(AND(ISNUMBER(OFFSET('Sanitation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0" t="e">
        <f ca="1">+IF(AND(ISNUMBER(OFFSET('Sanitation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0" t="e">
        <f ca="1">+IF(AND(ISNUMBER(OFFSET('Sanitation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0" t="e">
        <f ca="1">+IF(AND(ISNUMBER(OFFSET('Sanitation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0" t="e">
        <f ca="1">+IF(AND(ISNUMBER(OFFSET('Sanitation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0" t="e">
        <f ca="1">+IF(AND(ISNUMBER(OFFSET('Sanitation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1" t="e">
        <f ca="1">+IF(AND(ISNUMBER(OFFSET('Hygiene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1" t="e">
        <f ca="1">+IF(AND(ISNUMBER(OFFSET('Hygiene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1" t="e">
        <f ca="1">+IF(AND(ISNUMBER(OFFSET('Hygiene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1" t="e">
        <f ca="1">+IF(AND(ISNUMBER(OFFSET('Hygiene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1" t="e">
        <f ca="1">+IF(AND(ISNUMBER(OFFSET('Hygiene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1" t="e">
        <f ca="1">+IF(AND(ISNUMBER(OFFSET('Hygiene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1" t="e">
        <f ca="1">+IF(AND(ISNUMBER(OFFSET('Hygiene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1" t="e">
        <f ca="1">+IF(AND(ISNUMBER(OFFSET('Hygiene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1" t="e">
        <f ca="1">+IF(AND(ISNUMBER(OFFSET('Hygiene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1" t="e">
        <f ca="1">+IF(AND(ISNUMBER(OFFSET('Hygiene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1" t="e">
        <f ca="1">+IF(AND(ISNUMBER(OFFSET('Hygiene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1" t="e">
        <f ca="1">+IF(AND(ISNUMBER(OFFSET('Hygiene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1" t="e">
        <f ca="1">+IF(AND(ISNUMBER(OFFSET('Hygiene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1" t="e">
        <f ca="1">+IF(AND(ISNUMBER(OFFSET('Hygiene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1" t="e">
        <f ca="1">+IF(AND(ISNUMBER(OFFSET('Hygiene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1" t="e">
        <f ca="1">+IF(AND(ISNUMBER(OFFSET('Hygiene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1" t="e">
        <f ca="1">+IF(AND(ISNUMBER(OFFSET('Hygiene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1" t="e">
        <f ca="1">+IF(AND(ISNUMBER(OFFSET('Hygiene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1">+IF(OFFSET('Water Data'!$C$28,0,10*ROW('Water Data'!C180))="","",OFFSET('Water Data'!$C$28,0,10*ROW('Water Data'!C180)))</f>
        <v/>
      </c>
      <c r="BT186" s="34" t="str">
        <f ca="1">+IF(OFFSET('Water Data'!$C$29,0,10*ROW('Water Data'!C180))="","",OFFSET('Water Data'!$C$29,0,10*ROW('Water Data'!C180)))</f>
        <v/>
      </c>
      <c r="BU186" s="34" t="str">
        <f ca="1">+IF(OFFSET('Water Data'!$C$30,0,10*ROW('Water Data'!C180))="","",OFFSET('Water Data'!$C$30,0,10*ROW('Water Data'!C180)))</f>
        <v/>
      </c>
      <c r="BV186" s="34" t="str">
        <f ca="1">+IF(OFFSET('Water Data'!$D$28,0,10*ROW('Water Data'!D180))="","",OFFSET('Water Data'!$D$28,0,10*ROW('Water Data'!D180)))</f>
        <v/>
      </c>
      <c r="BW186" s="34" t="str">
        <f ca="1">+IF(OFFSET('Water Data'!$D$29,0,10*ROW('Water Data'!D180))="","",OFFSET('Water Data'!$D$29,0,10*ROW('Water Data'!D180)))</f>
        <v/>
      </c>
      <c r="BX186" s="34" t="str">
        <f ca="1">+IF(OFFSET('Water Data'!$D$30,0,10*ROW('Water Data'!D180))="","",OFFSET('Water Data'!$D$30,0,10*ROW('Water Data'!D180)))</f>
        <v/>
      </c>
      <c r="BY186" s="34" t="str">
        <f ca="1">+IF(OFFSET('Water Data'!$E$28,0,10*ROW('Water Data'!E180))="","",OFFSET('Water Data'!$E$28,0,10*ROW('Water Data'!E180)))</f>
        <v/>
      </c>
      <c r="BZ186" s="34" t="str">
        <f ca="1">+IF(OFFSET('Water Data'!$E$29,0,10*ROW('Water Data'!E180))="","",OFFSET('Water Data'!$E$29,0,10*ROW('Water Data'!E180)))</f>
        <v/>
      </c>
      <c r="CA186" s="34" t="str">
        <f ca="1">+IF(OFFSET('Water Data'!$E$30,0,10*ROW('Water Data'!E180))="","",OFFSET('Water Data'!$E$30,0,10*ROW('Water Data'!E180)))</f>
        <v/>
      </c>
      <c r="CB186" s="34" t="str">
        <f ca="1">+IF(OFFSET('Water Data'!$F$28,0,10*ROW('Water Data'!F180))="","",OFFSET('Water Data'!$F$28,0,10*ROW('Water Data'!F180)))</f>
        <v/>
      </c>
      <c r="CC186" s="34" t="str">
        <f ca="1">+IF(OFFSET('Water Data'!$F$29,0,10*ROW('Water Data'!F180))="","",OFFSET('Water Data'!$F$29,0,10*ROW('Water Data'!F180)))</f>
        <v/>
      </c>
      <c r="CD186" s="34" t="str">
        <f ca="1">+IF(OFFSET('Water Data'!$F$30,0,10*ROW('Water Data'!F180))="","",OFFSET('Water Data'!$F$30,0,10*ROW('Water Data'!F180)))</f>
        <v/>
      </c>
      <c r="CE186" s="34" t="str">
        <f ca="1">+IF(OFFSET('Water Data'!$G$28,0,10*ROW('Water Data'!G180))="","",OFFSET('Water Data'!$G$28,0,10*ROW('Water Data'!G180)))</f>
        <v/>
      </c>
      <c r="CF186" s="34" t="str">
        <f ca="1">+IF(OFFSET('Water Data'!$G$29,0,10*ROW('Water Data'!G180))="","",OFFSET('Water Data'!$G$29,0,10*ROW('Water Data'!G180)))</f>
        <v/>
      </c>
      <c r="CG186" s="34" t="str">
        <f ca="1">+IF(OFFSET('Water Data'!$G$30,0,10*ROW('Water Data'!G180))="","",OFFSET('Water Data'!$G$30,0,10*ROW('Water Data'!G180)))</f>
        <v/>
      </c>
      <c r="CH186" s="34" t="str">
        <f ca="1">+IF(OFFSET('Water Data'!$H$28,0,10*ROW('Water Data'!H180))="","",OFFSET('Water Data'!$H$28,0,10*ROW('Water Data'!H180)))</f>
        <v/>
      </c>
      <c r="CI186" s="34" t="str">
        <f ca="1">+IF(OFFSET('Water Data'!$H$29,0,10*ROW('Water Data'!H180))="","",OFFSET('Water Data'!$H$29,0,10*ROW('Water Data'!H180)))</f>
        <v/>
      </c>
      <c r="CJ186" s="34" t="str">
        <f ca="1">+IF(OFFSET('Water Data'!$H$30,0,10*ROW('Water Data'!H180))="","",OFFSET('Water Data'!$H$30,0,10*ROW('Water Data'!H180)))</f>
        <v/>
      </c>
      <c r="CK186" s="34" t="str">
        <f ca="1">+IF(OFFSET('Sanitation Data'!$C$29,0,10*ROW('Sanitation Data'!C180))="","",OFFSET('Sanitation Data'!$C$29,0,10*ROW('Sanitation Data'!C180)))</f>
        <v/>
      </c>
      <c r="CL186" s="34" t="str">
        <f ca="1">+IF(OFFSET('Sanitation Data'!$C$30,0,10*ROW('Sanitation Data'!C180))="","",OFFSET('Sanitation Data'!$C$30,0,10*ROW('Sanitation Data'!C180)))</f>
        <v/>
      </c>
      <c r="CM186" s="34" t="str">
        <f ca="1">+IF(OFFSET('Sanitation Data'!$C$31,0,10*ROW('Sanitation Data'!C180))="","",OFFSET('Sanitation Data'!$C$31,0,10*ROW('Sanitation Data'!C180)))</f>
        <v/>
      </c>
      <c r="CN186" s="34" t="str">
        <f ca="1">+IF(OFFSET('Sanitation Data'!$C$32,0,10*ROW('Sanitation Data'!C180))="","",OFFSET('Sanitation Data'!$C$32,0,10*ROW('Sanitation Data'!C180)))</f>
        <v/>
      </c>
      <c r="CO186" s="34" t="str">
        <f ca="1">+IF(OFFSET('Sanitation Data'!$C$33,0,10*ROW('Sanitation Data'!C180))="","",OFFSET('Sanitation Data'!$C$33,0,10*ROW('Sanitation Data'!C180)))</f>
        <v/>
      </c>
      <c r="CP186" s="34" t="str">
        <f ca="1">+IF(OFFSET('Sanitation Data'!$D$29,0,10*ROW('Sanitation Data'!D180))="","",OFFSET('Sanitation Data'!$D$29,0,10*ROW('Sanitation Data'!D180)))</f>
        <v/>
      </c>
      <c r="CQ186" s="34" t="str">
        <f ca="1">+IF(OFFSET('Sanitation Data'!$D$30,0,10*ROW('Sanitation Data'!D180))="","",OFFSET('Sanitation Data'!$D$30,0,10*ROW('Sanitation Data'!D180)))</f>
        <v/>
      </c>
      <c r="CR186" s="34" t="str">
        <f ca="1">+IF(OFFSET('Sanitation Data'!$D$31,0,10*ROW('Sanitation Data'!D180))="","",OFFSET('Sanitation Data'!$D$31,0,10*ROW('Sanitation Data'!D180)))</f>
        <v/>
      </c>
      <c r="CS186" s="34" t="str">
        <f ca="1">+IF(OFFSET('Sanitation Data'!$D$32,0,10*ROW('Sanitation Data'!D180))="","",OFFSET('Sanitation Data'!$D$32,0,10*ROW('Sanitation Data'!D180)))</f>
        <v/>
      </c>
      <c r="CT186" s="34" t="str">
        <f ca="1">+IF(OFFSET('Sanitation Data'!$D$33,0,10*ROW('Sanitation Data'!D180))="","",OFFSET('Sanitation Data'!$D$33,0,10*ROW('Sanitation Data'!D180)))</f>
        <v/>
      </c>
      <c r="CU186" s="34" t="str">
        <f ca="1">+IF(OFFSET('Sanitation Data'!$E$29,0,10*ROW('Sanitation Data'!E180))="","",OFFSET('Sanitation Data'!$E$29,0,10*ROW('Sanitation Data'!E180)))</f>
        <v/>
      </c>
      <c r="CV186" s="34" t="str">
        <f ca="1">+IF(OFFSET('Sanitation Data'!$E$30,0,10*ROW('Sanitation Data'!E180))="","",OFFSET('Sanitation Data'!$E$30,0,10*ROW('Sanitation Data'!E180)))</f>
        <v/>
      </c>
      <c r="CW186" s="34" t="str">
        <f ca="1">+IF(OFFSET('Sanitation Data'!$E$31,0,10*ROW('Sanitation Data'!E180))="","",OFFSET('Sanitation Data'!$E$31,0,10*ROW('Sanitation Data'!E180)))</f>
        <v/>
      </c>
      <c r="CX186" s="34" t="str">
        <f ca="1">+IF(OFFSET('Sanitation Data'!$E$32,0,10*ROW('Sanitation Data'!E180))="","",OFFSET('Sanitation Data'!$E$32,0,10*ROW('Sanitation Data'!E180)))</f>
        <v/>
      </c>
      <c r="CY186" s="34" t="str">
        <f ca="1">+IF(OFFSET('Sanitation Data'!$E$33,0,10*ROW('Sanitation Data'!E180))="","",OFFSET('Sanitation Data'!$E$33,0,10*ROW('Sanitation Data'!E180)))</f>
        <v/>
      </c>
      <c r="CZ186" s="34" t="str">
        <f ca="1">+IF(OFFSET('Sanitation Data'!$F$29,0,10*ROW('Sanitation Data'!F180))="","",OFFSET('Sanitation Data'!$F$29,0,10*ROW('Sanitation Data'!F180)))</f>
        <v/>
      </c>
      <c r="DA186" s="34" t="str">
        <f ca="1">+IF(OFFSET('Sanitation Data'!$F$30,0,10*ROW('Sanitation Data'!F180))="","",OFFSET('Sanitation Data'!$F$30,0,10*ROW('Sanitation Data'!F180)))</f>
        <v/>
      </c>
      <c r="DB186" s="34" t="str">
        <f ca="1">+IF(OFFSET('Sanitation Data'!$F$31,0,10*ROW('Sanitation Data'!F180))="","",OFFSET('Sanitation Data'!$F$31,0,10*ROW('Sanitation Data'!F180)))</f>
        <v/>
      </c>
      <c r="DC186" s="34" t="str">
        <f ca="1">+IF(OFFSET('Sanitation Data'!$F$32,0,10*ROW('Sanitation Data'!F180))="","",OFFSET('Sanitation Data'!$F$32,0,10*ROW('Sanitation Data'!F180)))</f>
        <v/>
      </c>
      <c r="DD186" s="34" t="str">
        <f ca="1">+IF(OFFSET('Sanitation Data'!$F$33,0,10*ROW('Sanitation Data'!F180))="","",OFFSET('Sanitation Data'!$F$33,0,10*ROW('Sanitation Data'!F180)))</f>
        <v/>
      </c>
      <c r="DE186" s="34" t="str">
        <f ca="1">+IF(OFFSET('Sanitation Data'!$G$29,0,10*ROW('Sanitation Data'!G180))="","",OFFSET('Sanitation Data'!$G$29,0,10*ROW('Sanitation Data'!G180)))</f>
        <v/>
      </c>
      <c r="DF186" s="34" t="str">
        <f ca="1">+IF(OFFSET('Sanitation Data'!$G$30,0,10*ROW('Sanitation Data'!G180))="","",OFFSET('Sanitation Data'!$G$30,0,10*ROW('Sanitation Data'!G180)))</f>
        <v/>
      </c>
      <c r="DG186" s="34" t="str">
        <f ca="1">+IF(OFFSET('Sanitation Data'!$G$31,0,10*ROW('Sanitation Data'!G180))="","",OFFSET('Sanitation Data'!$G$31,0,10*ROW('Sanitation Data'!G180)))</f>
        <v/>
      </c>
      <c r="DH186" s="34" t="str">
        <f ca="1">+IF(OFFSET('Sanitation Data'!$G$32,0,10*ROW('Sanitation Data'!G180))="","",OFFSET('Sanitation Data'!$G$32,0,10*ROW('Sanitation Data'!G180)))</f>
        <v/>
      </c>
      <c r="DI186" s="34" t="str">
        <f ca="1">+IF(OFFSET('Sanitation Data'!$G$33,0,10*ROW('Sanitation Data'!G180))="","",OFFSET('Sanitation Data'!$G$33,0,10*ROW('Sanitation Data'!G180)))</f>
        <v/>
      </c>
      <c r="DJ186" s="34" t="str">
        <f ca="1">+IF(OFFSET('Sanitation Data'!$H$29,0,10*ROW('Sanitation Data'!H180))="","",OFFSET('Sanitation Data'!$H$29,0,10*ROW('Sanitation Data'!H180)))</f>
        <v/>
      </c>
      <c r="DK186" s="34" t="str">
        <f ca="1">+IF(OFFSET('Sanitation Data'!$H$30,0,10*ROW('Sanitation Data'!H180))="","",OFFSET('Sanitation Data'!$H$30,0,10*ROW('Sanitation Data'!H180)))</f>
        <v/>
      </c>
      <c r="DL186" s="34" t="str">
        <f ca="1">+IF(OFFSET('Sanitation Data'!$H$31,0,10*ROW('Sanitation Data'!H180))="","",OFFSET('Sanitation Data'!$H$31,0,10*ROW('Sanitation Data'!H180)))</f>
        <v/>
      </c>
      <c r="DM186" s="34" t="str">
        <f ca="1">+IF(OFFSET('Sanitation Data'!$H$32,0,10*ROW('Sanitation Data'!H180))="","",OFFSET('Sanitation Data'!$H$32,0,10*ROW('Sanitation Data'!H180)))</f>
        <v/>
      </c>
      <c r="DN186" s="34" t="str">
        <f ca="1">+IF(OFFSET('Sanitation Data'!$H$33,0,10*ROW('Sanitation Data'!H180))="","",OFFSET('Sanitation Data'!$H$33,0,10*ROW('Sanitation Data'!H180)))</f>
        <v/>
      </c>
      <c r="DO186" s="34" t="str">
        <f ca="1">+IF(OFFSET('Hygiene Data'!$C$12,0,10*ROW('Hygiene Data'!C180))="","",OFFSET('Hygiene Data'!$C$12,0,10*ROW('Hygiene Data'!C180)))</f>
        <v/>
      </c>
      <c r="DP186" s="34" t="str">
        <f ca="1">+IF(OFFSET('Hygiene Data'!$C$13,0,10*ROW('Hygiene Data'!C180))="","",OFFSET('Hygiene Data'!$C$13,0,10*ROW('Hygiene Data'!C180)))</f>
        <v/>
      </c>
      <c r="DQ186" s="34" t="str">
        <f ca="1">+IF(OFFSET('Hygiene Data'!$C$14,0,10*ROW('Hygiene Data'!C180))="","",OFFSET('Hygiene Data'!$C$14,0,10*ROW('Hygiene Data'!C180)))</f>
        <v/>
      </c>
      <c r="DR186" s="34" t="str">
        <f ca="1">+IF(OFFSET('Hygiene Data'!$D$12,0,10*ROW('Hygiene Data'!D180))="","",OFFSET('Hygiene Data'!$D$12,0,10*ROW('Hygiene Data'!D180)))</f>
        <v/>
      </c>
      <c r="DS186" s="34" t="str">
        <f ca="1">+IF(OFFSET('Hygiene Data'!$D$13,0,10*ROW('Hygiene Data'!D180))="","",OFFSET('Hygiene Data'!$D$13,0,10*ROW('Hygiene Data'!D180)))</f>
        <v/>
      </c>
      <c r="DT186" s="34" t="str">
        <f ca="1">+IF(OFFSET('Hygiene Data'!$D$14,0,10*ROW('Hygiene Data'!D180))="","",OFFSET('Hygiene Data'!$D$14,0,10*ROW('Hygiene Data'!D180)))</f>
        <v/>
      </c>
      <c r="DU186" s="34" t="str">
        <f ca="1">+IF(OFFSET('Hygiene Data'!$E$12,0,10*ROW('Hygiene Data'!E180))="","",OFFSET('Hygiene Data'!$E$12,0,10*ROW('Hygiene Data'!E180)))</f>
        <v/>
      </c>
      <c r="DV186" s="34" t="str">
        <f ca="1">+IF(OFFSET('Hygiene Data'!$E$13,0,10*ROW('Hygiene Data'!E180))="","",OFFSET('Hygiene Data'!$E$13,0,10*ROW('Hygiene Data'!E180)))</f>
        <v/>
      </c>
      <c r="DW186" s="34" t="str">
        <f ca="1">+IF(OFFSET('Hygiene Data'!$E$14,0,10*ROW('Hygiene Data'!E180))="","",OFFSET('Hygiene Data'!$E$14,0,10*ROW('Hygiene Data'!E180)))</f>
        <v/>
      </c>
      <c r="DX186" s="34" t="str">
        <f ca="1">+IF(OFFSET('Hygiene Data'!$F$12,0,10*ROW('Hygiene Data'!F180))="","",OFFSET('Hygiene Data'!$F$12,0,10*ROW('Hygiene Data'!F180)))</f>
        <v/>
      </c>
      <c r="DY186" s="34" t="str">
        <f ca="1">+IF(OFFSET('Hygiene Data'!$F$13,0,10*ROW('Hygiene Data'!F180))="","",OFFSET('Hygiene Data'!$F$13,0,10*ROW('Hygiene Data'!F180)))</f>
        <v/>
      </c>
      <c r="DZ186" s="34" t="str">
        <f ca="1">+IF(OFFSET('Hygiene Data'!$F$14,0,10*ROW('Hygiene Data'!F180))="","",OFFSET('Hygiene Data'!$F$14,0,10*ROW('Hygiene Data'!F180)))</f>
        <v/>
      </c>
      <c r="EA186" s="34" t="str">
        <f ca="1">+IF(OFFSET('Hygiene Data'!$G$12,0,10*ROW('Hygiene Data'!G180))="","",OFFSET('Hygiene Data'!$G$12,0,10*ROW('Hygiene Data'!G180)))</f>
        <v/>
      </c>
      <c r="EB186" s="34" t="str">
        <f ca="1">+IF(OFFSET('Hygiene Data'!$G$13,0,10*ROW('Hygiene Data'!G180))="","",OFFSET('Hygiene Data'!$G$13,0,10*ROW('Hygiene Data'!G180)))</f>
        <v/>
      </c>
      <c r="EC186" s="34" t="str">
        <f ca="1">+IF(OFFSET('Hygiene Data'!$G$14,0,10*ROW('Hygiene Data'!G180))="","",OFFSET('Hygiene Data'!$G$14,0,10*ROW('Hygiene Data'!G180)))</f>
        <v/>
      </c>
      <c r="ED186" s="34" t="str">
        <f ca="1">+IF(OFFSET('Hygiene Data'!$H$12,0,10*ROW('Hygiene Data'!H180))="","",OFFSET('Hygiene Data'!$H$12,0,10*ROW('Hygiene Data'!H180)))</f>
        <v/>
      </c>
      <c r="EE186" s="34" t="str">
        <f ca="1">+IF(OFFSET('Hygiene Data'!$H$13,0,10*ROW('Hygiene Data'!H180))="","",OFFSET('Hygiene Data'!$H$13,0,10*ROW('Hygiene Data'!H180)))</f>
        <v/>
      </c>
      <c r="EF186" s="34" t="str">
        <f ca="1">+IF(OFFSET('Hygiene Data'!$H$14,0,10*ROW('Hygiene Data'!H180))="","",OFFSET('Hygiene Data'!$H$14,0,10*ROW('Hygiene Data'!H180)))</f>
        <v/>
      </c>
    </row>
    <row r="187" spans="1:136" x14ac:dyDescent="0.25">
      <c r="A187" s="57" t="str">
        <f ca="1">+IF(OFFSET('Water Data'!$B$1,0,10*ROW('Water Data'!B184))="","",OFFSET('Water Data'!$B$1,0,10*ROW('Water Data'!B184)))</f>
        <v/>
      </c>
      <c r="B187" s="57" t="str">
        <f ca="1">+IF(OFFSET('Water Data'!$A$3,0,10*ROW('Water Data'!A184))="","",OFFSET('Water Data'!$A$3,0,10*ROW('Water Data'!A184)))</f>
        <v/>
      </c>
      <c r="C187" s="57" t="str">
        <f ca="1">+IF(OFFSET('Water Data'!$C$3,0,10*ROW('Water Data'!C184))="","",OFFSET('Water Data'!$C$3,0,10*ROW('Water Data'!C184)))</f>
        <v/>
      </c>
      <c r="D187" s="249" t="e">
        <f ca="1">+IF(AND(ISNUMBER(OFFSET('Water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9" t="e">
        <f ca="1">+IF(AND(ISNUMBER(OFFSET('Water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9" t="e">
        <f ca="1">+IF(AND(ISNUMBER(OFFSET('Water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9" t="e">
        <f ca="1">+IF(AND(ISNUMBER(OFFSET('Water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9" t="e">
        <f ca="1">+IF(AND(ISNUMBER(OFFSET('Water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9" t="e">
        <f ca="1">+IF(AND(ISNUMBER(OFFSET('Water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9" t="e">
        <f ca="1">+IF(AND(ISNUMBER(OFFSET('Water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9" t="e">
        <f ca="1">+IF(AND(ISNUMBER(OFFSET('Water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9" t="e">
        <f ca="1">+IF(AND(ISNUMBER(OFFSET('Water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9" t="e">
        <f ca="1">+IF(AND(ISNUMBER(OFFSET('Water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9" t="e">
        <f ca="1">+IF(AND(ISNUMBER(OFFSET('Water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9" t="e">
        <f ca="1">+IF(AND(ISNUMBER(OFFSET('Water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9" t="e">
        <f ca="1">+IF(AND(ISNUMBER(OFFSET('Water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9" t="e">
        <f ca="1">+IF(AND(ISNUMBER(OFFSET('Water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9" t="e">
        <f ca="1">+IF(AND(ISNUMBER(OFFSET('Water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9" t="e">
        <f ca="1">+IF(AND(ISNUMBER(OFFSET('Water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9" t="e">
        <f ca="1">+IF(AND(ISNUMBER(OFFSET('Water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9" t="e">
        <f ca="1">+IF(AND(ISNUMBER(OFFSET('Water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0" t="e">
        <f ca="1">+IF(AND(ISNUMBER(OFFSET('Sanitation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0" t="e">
        <f ca="1">+IF(AND(ISNUMBER(OFFSET('Sanitation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0" t="e">
        <f ca="1">+IF(AND(ISNUMBER(OFFSET('Sanitation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0" t="e">
        <f ca="1">+IF(AND(ISNUMBER(OFFSET('Sanitation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0" t="e">
        <f ca="1">+IF(AND(ISNUMBER(OFFSET('Sanitation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0" t="e">
        <f ca="1">+IF(AND(ISNUMBER(OFFSET('Sanitation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0" t="e">
        <f ca="1">+IF(AND(ISNUMBER(OFFSET('Sanitation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0" t="e">
        <f ca="1">+IF(AND(ISNUMBER(OFFSET('Sanitation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0" t="e">
        <f ca="1">+IF(AND(ISNUMBER(OFFSET('Sanitation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0" t="e">
        <f ca="1">+IF(AND(ISNUMBER(OFFSET('Sanitation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0" t="e">
        <f ca="1">+IF(AND(ISNUMBER(OFFSET('Sanitation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0" t="e">
        <f ca="1">+IF(AND(ISNUMBER(OFFSET('Sanitation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0" t="e">
        <f ca="1">+IF(AND(ISNUMBER(OFFSET('Sanitation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0" t="e">
        <f ca="1">+IF(AND(ISNUMBER(OFFSET('Sanitation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0" t="e">
        <f ca="1">+IF(AND(ISNUMBER(OFFSET('Sanitation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0" t="e">
        <f ca="1">+IF(AND(ISNUMBER(OFFSET('Sanitation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0" t="e">
        <f ca="1">+IF(AND(ISNUMBER(OFFSET('Sanitation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0" t="e">
        <f ca="1">+IF(AND(ISNUMBER(OFFSET('Sanitation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0" t="e">
        <f ca="1">+IF(AND(ISNUMBER(OFFSET('Sanitation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0" t="e">
        <f ca="1">+IF(AND(ISNUMBER(OFFSET('Sanitation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0" t="e">
        <f ca="1">+IF(AND(ISNUMBER(OFFSET('Sanitation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0" t="e">
        <f ca="1">+IF(AND(ISNUMBER(OFFSET('Sanitation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0" t="e">
        <f ca="1">+IF(AND(ISNUMBER(OFFSET('Sanitation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0" t="e">
        <f ca="1">+IF(AND(ISNUMBER(OFFSET('Sanitation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0" t="e">
        <f ca="1">+IF(AND(ISNUMBER(OFFSET('Sanitation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0" t="e">
        <f ca="1">+IF(AND(ISNUMBER(OFFSET('Sanitation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0" t="e">
        <f ca="1">+IF(AND(ISNUMBER(OFFSET('Sanitation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0" t="e">
        <f ca="1">+IF(AND(ISNUMBER(OFFSET('Sanitation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0" t="e">
        <f ca="1">+IF(AND(ISNUMBER(OFFSET('Sanitation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0" t="e">
        <f ca="1">+IF(AND(ISNUMBER(OFFSET('Sanitation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1" t="e">
        <f ca="1">+IF(AND(ISNUMBER(OFFSET('Hygiene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1" t="e">
        <f ca="1">+IF(AND(ISNUMBER(OFFSET('Hygiene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1" t="e">
        <f ca="1">+IF(AND(ISNUMBER(OFFSET('Hygiene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1" t="e">
        <f ca="1">+IF(AND(ISNUMBER(OFFSET('Hygiene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1" t="e">
        <f ca="1">+IF(AND(ISNUMBER(OFFSET('Hygiene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1" t="e">
        <f ca="1">+IF(AND(ISNUMBER(OFFSET('Hygiene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1" t="e">
        <f ca="1">+IF(AND(ISNUMBER(OFFSET('Hygiene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1" t="e">
        <f ca="1">+IF(AND(ISNUMBER(OFFSET('Hygiene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1" t="e">
        <f ca="1">+IF(AND(ISNUMBER(OFFSET('Hygiene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1" t="e">
        <f ca="1">+IF(AND(ISNUMBER(OFFSET('Hygiene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1" t="e">
        <f ca="1">+IF(AND(ISNUMBER(OFFSET('Hygiene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1" t="e">
        <f ca="1">+IF(AND(ISNUMBER(OFFSET('Hygiene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1" t="e">
        <f ca="1">+IF(AND(ISNUMBER(OFFSET('Hygiene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1" t="e">
        <f ca="1">+IF(AND(ISNUMBER(OFFSET('Hygiene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1" t="e">
        <f ca="1">+IF(AND(ISNUMBER(OFFSET('Hygiene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1" t="e">
        <f ca="1">+IF(AND(ISNUMBER(OFFSET('Hygiene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1" t="e">
        <f ca="1">+IF(AND(ISNUMBER(OFFSET('Hygiene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1" t="e">
        <f ca="1">+IF(AND(ISNUMBER(OFFSET('Hygiene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1">+IF(OFFSET('Water Data'!$C$28,0,10*ROW('Water Data'!C181))="","",OFFSET('Water Data'!$C$28,0,10*ROW('Water Data'!C181)))</f>
        <v/>
      </c>
      <c r="BT187" s="34" t="str">
        <f ca="1">+IF(OFFSET('Water Data'!$C$29,0,10*ROW('Water Data'!C181))="","",OFFSET('Water Data'!$C$29,0,10*ROW('Water Data'!C181)))</f>
        <v/>
      </c>
      <c r="BU187" s="34" t="str">
        <f ca="1">+IF(OFFSET('Water Data'!$C$30,0,10*ROW('Water Data'!C181))="","",OFFSET('Water Data'!$C$30,0,10*ROW('Water Data'!C181)))</f>
        <v/>
      </c>
      <c r="BV187" s="34" t="str">
        <f ca="1">+IF(OFFSET('Water Data'!$D$28,0,10*ROW('Water Data'!D181))="","",OFFSET('Water Data'!$D$28,0,10*ROW('Water Data'!D181)))</f>
        <v/>
      </c>
      <c r="BW187" s="34" t="str">
        <f ca="1">+IF(OFFSET('Water Data'!$D$29,0,10*ROW('Water Data'!D181))="","",OFFSET('Water Data'!$D$29,0,10*ROW('Water Data'!D181)))</f>
        <v/>
      </c>
      <c r="BX187" s="34" t="str">
        <f ca="1">+IF(OFFSET('Water Data'!$D$30,0,10*ROW('Water Data'!D181))="","",OFFSET('Water Data'!$D$30,0,10*ROW('Water Data'!D181)))</f>
        <v/>
      </c>
      <c r="BY187" s="34" t="str">
        <f ca="1">+IF(OFFSET('Water Data'!$E$28,0,10*ROW('Water Data'!E181))="","",OFFSET('Water Data'!$E$28,0,10*ROW('Water Data'!E181)))</f>
        <v/>
      </c>
      <c r="BZ187" s="34" t="str">
        <f ca="1">+IF(OFFSET('Water Data'!$E$29,0,10*ROW('Water Data'!E181))="","",OFFSET('Water Data'!$E$29,0,10*ROW('Water Data'!E181)))</f>
        <v/>
      </c>
      <c r="CA187" s="34" t="str">
        <f ca="1">+IF(OFFSET('Water Data'!$E$30,0,10*ROW('Water Data'!E181))="","",OFFSET('Water Data'!$E$30,0,10*ROW('Water Data'!E181)))</f>
        <v/>
      </c>
      <c r="CB187" s="34" t="str">
        <f ca="1">+IF(OFFSET('Water Data'!$F$28,0,10*ROW('Water Data'!F181))="","",OFFSET('Water Data'!$F$28,0,10*ROW('Water Data'!F181)))</f>
        <v/>
      </c>
      <c r="CC187" s="34" t="str">
        <f ca="1">+IF(OFFSET('Water Data'!$F$29,0,10*ROW('Water Data'!F181))="","",OFFSET('Water Data'!$F$29,0,10*ROW('Water Data'!F181)))</f>
        <v/>
      </c>
      <c r="CD187" s="34" t="str">
        <f ca="1">+IF(OFFSET('Water Data'!$F$30,0,10*ROW('Water Data'!F181))="","",OFFSET('Water Data'!$F$30,0,10*ROW('Water Data'!F181)))</f>
        <v/>
      </c>
      <c r="CE187" s="34" t="str">
        <f ca="1">+IF(OFFSET('Water Data'!$G$28,0,10*ROW('Water Data'!G181))="","",OFFSET('Water Data'!$G$28,0,10*ROW('Water Data'!G181)))</f>
        <v/>
      </c>
      <c r="CF187" s="34" t="str">
        <f ca="1">+IF(OFFSET('Water Data'!$G$29,0,10*ROW('Water Data'!G181))="","",OFFSET('Water Data'!$G$29,0,10*ROW('Water Data'!G181)))</f>
        <v/>
      </c>
      <c r="CG187" s="34" t="str">
        <f ca="1">+IF(OFFSET('Water Data'!$G$30,0,10*ROW('Water Data'!G181))="","",OFFSET('Water Data'!$G$30,0,10*ROW('Water Data'!G181)))</f>
        <v/>
      </c>
      <c r="CH187" s="34" t="str">
        <f ca="1">+IF(OFFSET('Water Data'!$H$28,0,10*ROW('Water Data'!H181))="","",OFFSET('Water Data'!$H$28,0,10*ROW('Water Data'!H181)))</f>
        <v/>
      </c>
      <c r="CI187" s="34" t="str">
        <f ca="1">+IF(OFFSET('Water Data'!$H$29,0,10*ROW('Water Data'!H181))="","",OFFSET('Water Data'!$H$29,0,10*ROW('Water Data'!H181)))</f>
        <v/>
      </c>
      <c r="CJ187" s="34" t="str">
        <f ca="1">+IF(OFFSET('Water Data'!$H$30,0,10*ROW('Water Data'!H181))="","",OFFSET('Water Data'!$H$30,0,10*ROW('Water Data'!H181)))</f>
        <v/>
      </c>
      <c r="CK187" s="34" t="str">
        <f ca="1">+IF(OFFSET('Sanitation Data'!$C$29,0,10*ROW('Sanitation Data'!C181))="","",OFFSET('Sanitation Data'!$C$29,0,10*ROW('Sanitation Data'!C181)))</f>
        <v/>
      </c>
      <c r="CL187" s="34" t="str">
        <f ca="1">+IF(OFFSET('Sanitation Data'!$C$30,0,10*ROW('Sanitation Data'!C181))="","",OFFSET('Sanitation Data'!$C$30,0,10*ROW('Sanitation Data'!C181)))</f>
        <v/>
      </c>
      <c r="CM187" s="34" t="str">
        <f ca="1">+IF(OFFSET('Sanitation Data'!$C$31,0,10*ROW('Sanitation Data'!C181))="","",OFFSET('Sanitation Data'!$C$31,0,10*ROW('Sanitation Data'!C181)))</f>
        <v/>
      </c>
      <c r="CN187" s="34" t="str">
        <f ca="1">+IF(OFFSET('Sanitation Data'!$C$32,0,10*ROW('Sanitation Data'!C181))="","",OFFSET('Sanitation Data'!$C$32,0,10*ROW('Sanitation Data'!C181)))</f>
        <v/>
      </c>
      <c r="CO187" s="34" t="str">
        <f ca="1">+IF(OFFSET('Sanitation Data'!$C$33,0,10*ROW('Sanitation Data'!C181))="","",OFFSET('Sanitation Data'!$C$33,0,10*ROW('Sanitation Data'!C181)))</f>
        <v/>
      </c>
      <c r="CP187" s="34" t="str">
        <f ca="1">+IF(OFFSET('Sanitation Data'!$D$29,0,10*ROW('Sanitation Data'!D181))="","",OFFSET('Sanitation Data'!$D$29,0,10*ROW('Sanitation Data'!D181)))</f>
        <v/>
      </c>
      <c r="CQ187" s="34" t="str">
        <f ca="1">+IF(OFFSET('Sanitation Data'!$D$30,0,10*ROW('Sanitation Data'!D181))="","",OFFSET('Sanitation Data'!$D$30,0,10*ROW('Sanitation Data'!D181)))</f>
        <v/>
      </c>
      <c r="CR187" s="34" t="str">
        <f ca="1">+IF(OFFSET('Sanitation Data'!$D$31,0,10*ROW('Sanitation Data'!D181))="","",OFFSET('Sanitation Data'!$D$31,0,10*ROW('Sanitation Data'!D181)))</f>
        <v/>
      </c>
      <c r="CS187" s="34" t="str">
        <f ca="1">+IF(OFFSET('Sanitation Data'!$D$32,0,10*ROW('Sanitation Data'!D181))="","",OFFSET('Sanitation Data'!$D$32,0,10*ROW('Sanitation Data'!D181)))</f>
        <v/>
      </c>
      <c r="CT187" s="34" t="str">
        <f ca="1">+IF(OFFSET('Sanitation Data'!$D$33,0,10*ROW('Sanitation Data'!D181))="","",OFFSET('Sanitation Data'!$D$33,0,10*ROW('Sanitation Data'!D181)))</f>
        <v/>
      </c>
      <c r="CU187" s="34" t="str">
        <f ca="1">+IF(OFFSET('Sanitation Data'!$E$29,0,10*ROW('Sanitation Data'!E181))="","",OFFSET('Sanitation Data'!$E$29,0,10*ROW('Sanitation Data'!E181)))</f>
        <v/>
      </c>
      <c r="CV187" s="34" t="str">
        <f ca="1">+IF(OFFSET('Sanitation Data'!$E$30,0,10*ROW('Sanitation Data'!E181))="","",OFFSET('Sanitation Data'!$E$30,0,10*ROW('Sanitation Data'!E181)))</f>
        <v/>
      </c>
      <c r="CW187" s="34" t="str">
        <f ca="1">+IF(OFFSET('Sanitation Data'!$E$31,0,10*ROW('Sanitation Data'!E181))="","",OFFSET('Sanitation Data'!$E$31,0,10*ROW('Sanitation Data'!E181)))</f>
        <v/>
      </c>
      <c r="CX187" s="34" t="str">
        <f ca="1">+IF(OFFSET('Sanitation Data'!$E$32,0,10*ROW('Sanitation Data'!E181))="","",OFFSET('Sanitation Data'!$E$32,0,10*ROW('Sanitation Data'!E181)))</f>
        <v/>
      </c>
      <c r="CY187" s="34" t="str">
        <f ca="1">+IF(OFFSET('Sanitation Data'!$E$33,0,10*ROW('Sanitation Data'!E181))="","",OFFSET('Sanitation Data'!$E$33,0,10*ROW('Sanitation Data'!E181)))</f>
        <v/>
      </c>
      <c r="CZ187" s="34" t="str">
        <f ca="1">+IF(OFFSET('Sanitation Data'!$F$29,0,10*ROW('Sanitation Data'!F181))="","",OFFSET('Sanitation Data'!$F$29,0,10*ROW('Sanitation Data'!F181)))</f>
        <v/>
      </c>
      <c r="DA187" s="34" t="str">
        <f ca="1">+IF(OFFSET('Sanitation Data'!$F$30,0,10*ROW('Sanitation Data'!F181))="","",OFFSET('Sanitation Data'!$F$30,0,10*ROW('Sanitation Data'!F181)))</f>
        <v/>
      </c>
      <c r="DB187" s="34" t="str">
        <f ca="1">+IF(OFFSET('Sanitation Data'!$F$31,0,10*ROW('Sanitation Data'!F181))="","",OFFSET('Sanitation Data'!$F$31,0,10*ROW('Sanitation Data'!F181)))</f>
        <v/>
      </c>
      <c r="DC187" s="34" t="str">
        <f ca="1">+IF(OFFSET('Sanitation Data'!$F$32,0,10*ROW('Sanitation Data'!F181))="","",OFFSET('Sanitation Data'!$F$32,0,10*ROW('Sanitation Data'!F181)))</f>
        <v/>
      </c>
      <c r="DD187" s="34" t="str">
        <f ca="1">+IF(OFFSET('Sanitation Data'!$F$33,0,10*ROW('Sanitation Data'!F181))="","",OFFSET('Sanitation Data'!$F$33,0,10*ROW('Sanitation Data'!F181)))</f>
        <v/>
      </c>
      <c r="DE187" s="34" t="str">
        <f ca="1">+IF(OFFSET('Sanitation Data'!$G$29,0,10*ROW('Sanitation Data'!G181))="","",OFFSET('Sanitation Data'!$G$29,0,10*ROW('Sanitation Data'!G181)))</f>
        <v/>
      </c>
      <c r="DF187" s="34" t="str">
        <f ca="1">+IF(OFFSET('Sanitation Data'!$G$30,0,10*ROW('Sanitation Data'!G181))="","",OFFSET('Sanitation Data'!$G$30,0,10*ROW('Sanitation Data'!G181)))</f>
        <v/>
      </c>
      <c r="DG187" s="34" t="str">
        <f ca="1">+IF(OFFSET('Sanitation Data'!$G$31,0,10*ROW('Sanitation Data'!G181))="","",OFFSET('Sanitation Data'!$G$31,0,10*ROW('Sanitation Data'!G181)))</f>
        <v/>
      </c>
      <c r="DH187" s="34" t="str">
        <f ca="1">+IF(OFFSET('Sanitation Data'!$G$32,0,10*ROW('Sanitation Data'!G181))="","",OFFSET('Sanitation Data'!$G$32,0,10*ROW('Sanitation Data'!G181)))</f>
        <v/>
      </c>
      <c r="DI187" s="34" t="str">
        <f ca="1">+IF(OFFSET('Sanitation Data'!$G$33,0,10*ROW('Sanitation Data'!G181))="","",OFFSET('Sanitation Data'!$G$33,0,10*ROW('Sanitation Data'!G181)))</f>
        <v/>
      </c>
      <c r="DJ187" s="34" t="str">
        <f ca="1">+IF(OFFSET('Sanitation Data'!$H$29,0,10*ROW('Sanitation Data'!H181))="","",OFFSET('Sanitation Data'!$H$29,0,10*ROW('Sanitation Data'!H181)))</f>
        <v/>
      </c>
      <c r="DK187" s="34" t="str">
        <f ca="1">+IF(OFFSET('Sanitation Data'!$H$30,0,10*ROW('Sanitation Data'!H181))="","",OFFSET('Sanitation Data'!$H$30,0,10*ROW('Sanitation Data'!H181)))</f>
        <v/>
      </c>
      <c r="DL187" s="34" t="str">
        <f ca="1">+IF(OFFSET('Sanitation Data'!$H$31,0,10*ROW('Sanitation Data'!H181))="","",OFFSET('Sanitation Data'!$H$31,0,10*ROW('Sanitation Data'!H181)))</f>
        <v/>
      </c>
      <c r="DM187" s="34" t="str">
        <f ca="1">+IF(OFFSET('Sanitation Data'!$H$32,0,10*ROW('Sanitation Data'!H181))="","",OFFSET('Sanitation Data'!$H$32,0,10*ROW('Sanitation Data'!H181)))</f>
        <v/>
      </c>
      <c r="DN187" s="34" t="str">
        <f ca="1">+IF(OFFSET('Sanitation Data'!$H$33,0,10*ROW('Sanitation Data'!H181))="","",OFFSET('Sanitation Data'!$H$33,0,10*ROW('Sanitation Data'!H181)))</f>
        <v/>
      </c>
      <c r="DO187" s="34" t="str">
        <f ca="1">+IF(OFFSET('Hygiene Data'!$C$12,0,10*ROW('Hygiene Data'!C181))="","",OFFSET('Hygiene Data'!$C$12,0,10*ROW('Hygiene Data'!C181)))</f>
        <v/>
      </c>
      <c r="DP187" s="34" t="str">
        <f ca="1">+IF(OFFSET('Hygiene Data'!$C$13,0,10*ROW('Hygiene Data'!C181))="","",OFFSET('Hygiene Data'!$C$13,0,10*ROW('Hygiene Data'!C181)))</f>
        <v/>
      </c>
      <c r="DQ187" s="34" t="str">
        <f ca="1">+IF(OFFSET('Hygiene Data'!$C$14,0,10*ROW('Hygiene Data'!C181))="","",OFFSET('Hygiene Data'!$C$14,0,10*ROW('Hygiene Data'!C181)))</f>
        <v/>
      </c>
      <c r="DR187" s="34" t="str">
        <f ca="1">+IF(OFFSET('Hygiene Data'!$D$12,0,10*ROW('Hygiene Data'!D181))="","",OFFSET('Hygiene Data'!$D$12,0,10*ROW('Hygiene Data'!D181)))</f>
        <v/>
      </c>
      <c r="DS187" s="34" t="str">
        <f ca="1">+IF(OFFSET('Hygiene Data'!$D$13,0,10*ROW('Hygiene Data'!D181))="","",OFFSET('Hygiene Data'!$D$13,0,10*ROW('Hygiene Data'!D181)))</f>
        <v/>
      </c>
      <c r="DT187" s="34" t="str">
        <f ca="1">+IF(OFFSET('Hygiene Data'!$D$14,0,10*ROW('Hygiene Data'!D181))="","",OFFSET('Hygiene Data'!$D$14,0,10*ROW('Hygiene Data'!D181)))</f>
        <v/>
      </c>
      <c r="DU187" s="34" t="str">
        <f ca="1">+IF(OFFSET('Hygiene Data'!$E$12,0,10*ROW('Hygiene Data'!E181))="","",OFFSET('Hygiene Data'!$E$12,0,10*ROW('Hygiene Data'!E181)))</f>
        <v/>
      </c>
      <c r="DV187" s="34" t="str">
        <f ca="1">+IF(OFFSET('Hygiene Data'!$E$13,0,10*ROW('Hygiene Data'!E181))="","",OFFSET('Hygiene Data'!$E$13,0,10*ROW('Hygiene Data'!E181)))</f>
        <v/>
      </c>
      <c r="DW187" s="34" t="str">
        <f ca="1">+IF(OFFSET('Hygiene Data'!$E$14,0,10*ROW('Hygiene Data'!E181))="","",OFFSET('Hygiene Data'!$E$14,0,10*ROW('Hygiene Data'!E181)))</f>
        <v/>
      </c>
      <c r="DX187" s="34" t="str">
        <f ca="1">+IF(OFFSET('Hygiene Data'!$F$12,0,10*ROW('Hygiene Data'!F181))="","",OFFSET('Hygiene Data'!$F$12,0,10*ROW('Hygiene Data'!F181)))</f>
        <v/>
      </c>
      <c r="DY187" s="34" t="str">
        <f ca="1">+IF(OFFSET('Hygiene Data'!$F$13,0,10*ROW('Hygiene Data'!F181))="","",OFFSET('Hygiene Data'!$F$13,0,10*ROW('Hygiene Data'!F181)))</f>
        <v/>
      </c>
      <c r="DZ187" s="34" t="str">
        <f ca="1">+IF(OFFSET('Hygiene Data'!$F$14,0,10*ROW('Hygiene Data'!F181))="","",OFFSET('Hygiene Data'!$F$14,0,10*ROW('Hygiene Data'!F181)))</f>
        <v/>
      </c>
      <c r="EA187" s="34" t="str">
        <f ca="1">+IF(OFFSET('Hygiene Data'!$G$12,0,10*ROW('Hygiene Data'!G181))="","",OFFSET('Hygiene Data'!$G$12,0,10*ROW('Hygiene Data'!G181)))</f>
        <v/>
      </c>
      <c r="EB187" s="34" t="str">
        <f ca="1">+IF(OFFSET('Hygiene Data'!$G$13,0,10*ROW('Hygiene Data'!G181))="","",OFFSET('Hygiene Data'!$G$13,0,10*ROW('Hygiene Data'!G181)))</f>
        <v/>
      </c>
      <c r="EC187" s="34" t="str">
        <f ca="1">+IF(OFFSET('Hygiene Data'!$G$14,0,10*ROW('Hygiene Data'!G181))="","",OFFSET('Hygiene Data'!$G$14,0,10*ROW('Hygiene Data'!G181)))</f>
        <v/>
      </c>
      <c r="ED187" s="34" t="str">
        <f ca="1">+IF(OFFSET('Hygiene Data'!$H$12,0,10*ROW('Hygiene Data'!H181))="","",OFFSET('Hygiene Data'!$H$12,0,10*ROW('Hygiene Data'!H181)))</f>
        <v/>
      </c>
      <c r="EE187" s="34" t="str">
        <f ca="1">+IF(OFFSET('Hygiene Data'!$H$13,0,10*ROW('Hygiene Data'!H181))="","",OFFSET('Hygiene Data'!$H$13,0,10*ROW('Hygiene Data'!H181)))</f>
        <v/>
      </c>
      <c r="EF187" s="34" t="str">
        <f ca="1">+IF(OFFSET('Hygiene Data'!$H$14,0,10*ROW('Hygiene Data'!H181))="","",OFFSET('Hygiene Data'!$H$14,0,10*ROW('Hygiene Data'!H181)))</f>
        <v/>
      </c>
    </row>
    <row r="188" spans="1:136" x14ac:dyDescent="0.25">
      <c r="A188" s="57" t="str">
        <f ca="1">+IF(OFFSET('Water Data'!$B$1,0,10*ROW('Water Data'!B185))="","",OFFSET('Water Data'!$B$1,0,10*ROW('Water Data'!B185)))</f>
        <v/>
      </c>
      <c r="B188" s="57" t="str">
        <f ca="1">+IF(OFFSET('Water Data'!$A$3,0,10*ROW('Water Data'!A185))="","",OFFSET('Water Data'!$A$3,0,10*ROW('Water Data'!A185)))</f>
        <v/>
      </c>
      <c r="C188" s="57" t="str">
        <f ca="1">+IF(OFFSET('Water Data'!$C$3,0,10*ROW('Water Data'!C185))="","",OFFSET('Water Data'!$C$3,0,10*ROW('Water Data'!C185)))</f>
        <v/>
      </c>
      <c r="D188" s="249" t="e">
        <f ca="1">+IF(AND(ISNUMBER(OFFSET('Water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9" t="e">
        <f ca="1">+IF(AND(ISNUMBER(OFFSET('Water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9" t="e">
        <f ca="1">+IF(AND(ISNUMBER(OFFSET('Water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9" t="e">
        <f ca="1">+IF(AND(ISNUMBER(OFFSET('Water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9" t="e">
        <f ca="1">+IF(AND(ISNUMBER(OFFSET('Water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9" t="e">
        <f ca="1">+IF(AND(ISNUMBER(OFFSET('Water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9" t="e">
        <f ca="1">+IF(AND(ISNUMBER(OFFSET('Water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9" t="e">
        <f ca="1">+IF(AND(ISNUMBER(OFFSET('Water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9" t="e">
        <f ca="1">+IF(AND(ISNUMBER(OFFSET('Water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9" t="e">
        <f ca="1">+IF(AND(ISNUMBER(OFFSET('Water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9" t="e">
        <f ca="1">+IF(AND(ISNUMBER(OFFSET('Water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9" t="e">
        <f ca="1">+IF(AND(ISNUMBER(OFFSET('Water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9" t="e">
        <f ca="1">+IF(AND(ISNUMBER(OFFSET('Water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9" t="e">
        <f ca="1">+IF(AND(ISNUMBER(OFFSET('Water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9" t="e">
        <f ca="1">+IF(AND(ISNUMBER(OFFSET('Water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9" t="e">
        <f ca="1">+IF(AND(ISNUMBER(OFFSET('Water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9" t="e">
        <f ca="1">+IF(AND(ISNUMBER(OFFSET('Water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9" t="e">
        <f ca="1">+IF(AND(ISNUMBER(OFFSET('Water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0" t="e">
        <f ca="1">+IF(AND(ISNUMBER(OFFSET('Sanitation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0" t="e">
        <f ca="1">+IF(AND(ISNUMBER(OFFSET('Sanitation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0" t="e">
        <f ca="1">+IF(AND(ISNUMBER(OFFSET('Sanitation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0" t="e">
        <f ca="1">+IF(AND(ISNUMBER(OFFSET('Sanitation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0" t="e">
        <f ca="1">+IF(AND(ISNUMBER(OFFSET('Sanitation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0" t="e">
        <f ca="1">+IF(AND(ISNUMBER(OFFSET('Sanitation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0" t="e">
        <f ca="1">+IF(AND(ISNUMBER(OFFSET('Sanitation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0" t="e">
        <f ca="1">+IF(AND(ISNUMBER(OFFSET('Sanitation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0" t="e">
        <f ca="1">+IF(AND(ISNUMBER(OFFSET('Sanitation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0" t="e">
        <f ca="1">+IF(AND(ISNUMBER(OFFSET('Sanitation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0" t="e">
        <f ca="1">+IF(AND(ISNUMBER(OFFSET('Sanitation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0" t="e">
        <f ca="1">+IF(AND(ISNUMBER(OFFSET('Sanitation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0" t="e">
        <f ca="1">+IF(AND(ISNUMBER(OFFSET('Sanitation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0" t="e">
        <f ca="1">+IF(AND(ISNUMBER(OFFSET('Sanitation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0" t="e">
        <f ca="1">+IF(AND(ISNUMBER(OFFSET('Sanitation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0" t="e">
        <f ca="1">+IF(AND(ISNUMBER(OFFSET('Sanitation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0" t="e">
        <f ca="1">+IF(AND(ISNUMBER(OFFSET('Sanitation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0" t="e">
        <f ca="1">+IF(AND(ISNUMBER(OFFSET('Sanitation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0" t="e">
        <f ca="1">+IF(AND(ISNUMBER(OFFSET('Sanitation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0" t="e">
        <f ca="1">+IF(AND(ISNUMBER(OFFSET('Sanitation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0" t="e">
        <f ca="1">+IF(AND(ISNUMBER(OFFSET('Sanitation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0" t="e">
        <f ca="1">+IF(AND(ISNUMBER(OFFSET('Sanitation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0" t="e">
        <f ca="1">+IF(AND(ISNUMBER(OFFSET('Sanitation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0" t="e">
        <f ca="1">+IF(AND(ISNUMBER(OFFSET('Sanitation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0" t="e">
        <f ca="1">+IF(AND(ISNUMBER(OFFSET('Sanitation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0" t="e">
        <f ca="1">+IF(AND(ISNUMBER(OFFSET('Sanitation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0" t="e">
        <f ca="1">+IF(AND(ISNUMBER(OFFSET('Sanitation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0" t="e">
        <f ca="1">+IF(AND(ISNUMBER(OFFSET('Sanitation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0" t="e">
        <f ca="1">+IF(AND(ISNUMBER(OFFSET('Sanitation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0" t="e">
        <f ca="1">+IF(AND(ISNUMBER(OFFSET('Sanitation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1" t="e">
        <f ca="1">+IF(AND(ISNUMBER(OFFSET('Hygiene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1" t="e">
        <f ca="1">+IF(AND(ISNUMBER(OFFSET('Hygiene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1" t="e">
        <f ca="1">+IF(AND(ISNUMBER(OFFSET('Hygiene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1" t="e">
        <f ca="1">+IF(AND(ISNUMBER(OFFSET('Hygiene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1" t="e">
        <f ca="1">+IF(AND(ISNUMBER(OFFSET('Hygiene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1" t="e">
        <f ca="1">+IF(AND(ISNUMBER(OFFSET('Hygiene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1" t="e">
        <f ca="1">+IF(AND(ISNUMBER(OFFSET('Hygiene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1" t="e">
        <f ca="1">+IF(AND(ISNUMBER(OFFSET('Hygiene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1" t="e">
        <f ca="1">+IF(AND(ISNUMBER(OFFSET('Hygiene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1" t="e">
        <f ca="1">+IF(AND(ISNUMBER(OFFSET('Hygiene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1" t="e">
        <f ca="1">+IF(AND(ISNUMBER(OFFSET('Hygiene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1" t="e">
        <f ca="1">+IF(AND(ISNUMBER(OFFSET('Hygiene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1" t="e">
        <f ca="1">+IF(AND(ISNUMBER(OFFSET('Hygiene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1" t="e">
        <f ca="1">+IF(AND(ISNUMBER(OFFSET('Hygiene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1" t="e">
        <f ca="1">+IF(AND(ISNUMBER(OFFSET('Hygiene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1" t="e">
        <f ca="1">+IF(AND(ISNUMBER(OFFSET('Hygiene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1" t="e">
        <f ca="1">+IF(AND(ISNUMBER(OFFSET('Hygiene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1" t="e">
        <f ca="1">+IF(AND(ISNUMBER(OFFSET('Hygiene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1">+IF(OFFSET('Water Data'!$C$28,0,10*ROW('Water Data'!C182))="","",OFFSET('Water Data'!$C$28,0,10*ROW('Water Data'!C182)))</f>
        <v/>
      </c>
      <c r="BT188" s="34" t="str">
        <f ca="1">+IF(OFFSET('Water Data'!$C$29,0,10*ROW('Water Data'!C182))="","",OFFSET('Water Data'!$C$29,0,10*ROW('Water Data'!C182)))</f>
        <v/>
      </c>
      <c r="BU188" s="34" t="str">
        <f ca="1">+IF(OFFSET('Water Data'!$C$30,0,10*ROW('Water Data'!C182))="","",OFFSET('Water Data'!$C$30,0,10*ROW('Water Data'!C182)))</f>
        <v/>
      </c>
      <c r="BV188" s="34" t="str">
        <f ca="1">+IF(OFFSET('Water Data'!$D$28,0,10*ROW('Water Data'!D182))="","",OFFSET('Water Data'!$D$28,0,10*ROW('Water Data'!D182)))</f>
        <v/>
      </c>
      <c r="BW188" s="34" t="str">
        <f ca="1">+IF(OFFSET('Water Data'!$D$29,0,10*ROW('Water Data'!D182))="","",OFFSET('Water Data'!$D$29,0,10*ROW('Water Data'!D182)))</f>
        <v/>
      </c>
      <c r="BX188" s="34" t="str">
        <f ca="1">+IF(OFFSET('Water Data'!$D$30,0,10*ROW('Water Data'!D182))="","",OFFSET('Water Data'!$D$30,0,10*ROW('Water Data'!D182)))</f>
        <v/>
      </c>
      <c r="BY188" s="34" t="str">
        <f ca="1">+IF(OFFSET('Water Data'!$E$28,0,10*ROW('Water Data'!E182))="","",OFFSET('Water Data'!$E$28,0,10*ROW('Water Data'!E182)))</f>
        <v/>
      </c>
      <c r="BZ188" s="34" t="str">
        <f ca="1">+IF(OFFSET('Water Data'!$E$29,0,10*ROW('Water Data'!E182))="","",OFFSET('Water Data'!$E$29,0,10*ROW('Water Data'!E182)))</f>
        <v/>
      </c>
      <c r="CA188" s="34" t="str">
        <f ca="1">+IF(OFFSET('Water Data'!$E$30,0,10*ROW('Water Data'!E182))="","",OFFSET('Water Data'!$E$30,0,10*ROW('Water Data'!E182)))</f>
        <v/>
      </c>
      <c r="CB188" s="34" t="str">
        <f ca="1">+IF(OFFSET('Water Data'!$F$28,0,10*ROW('Water Data'!F182))="","",OFFSET('Water Data'!$F$28,0,10*ROW('Water Data'!F182)))</f>
        <v/>
      </c>
      <c r="CC188" s="34" t="str">
        <f ca="1">+IF(OFFSET('Water Data'!$F$29,0,10*ROW('Water Data'!F182))="","",OFFSET('Water Data'!$F$29,0,10*ROW('Water Data'!F182)))</f>
        <v/>
      </c>
      <c r="CD188" s="34" t="str">
        <f ca="1">+IF(OFFSET('Water Data'!$F$30,0,10*ROW('Water Data'!F182))="","",OFFSET('Water Data'!$F$30,0,10*ROW('Water Data'!F182)))</f>
        <v/>
      </c>
      <c r="CE188" s="34" t="str">
        <f ca="1">+IF(OFFSET('Water Data'!$G$28,0,10*ROW('Water Data'!G182))="","",OFFSET('Water Data'!$G$28,0,10*ROW('Water Data'!G182)))</f>
        <v/>
      </c>
      <c r="CF188" s="34" t="str">
        <f ca="1">+IF(OFFSET('Water Data'!$G$29,0,10*ROW('Water Data'!G182))="","",OFFSET('Water Data'!$G$29,0,10*ROW('Water Data'!G182)))</f>
        <v/>
      </c>
      <c r="CG188" s="34" t="str">
        <f ca="1">+IF(OFFSET('Water Data'!$G$30,0,10*ROW('Water Data'!G182))="","",OFFSET('Water Data'!$G$30,0,10*ROW('Water Data'!G182)))</f>
        <v/>
      </c>
      <c r="CH188" s="34" t="str">
        <f ca="1">+IF(OFFSET('Water Data'!$H$28,0,10*ROW('Water Data'!H182))="","",OFFSET('Water Data'!$H$28,0,10*ROW('Water Data'!H182)))</f>
        <v/>
      </c>
      <c r="CI188" s="34" t="str">
        <f ca="1">+IF(OFFSET('Water Data'!$H$29,0,10*ROW('Water Data'!H182))="","",OFFSET('Water Data'!$H$29,0,10*ROW('Water Data'!H182)))</f>
        <v/>
      </c>
      <c r="CJ188" s="34" t="str">
        <f ca="1">+IF(OFFSET('Water Data'!$H$30,0,10*ROW('Water Data'!H182))="","",OFFSET('Water Data'!$H$30,0,10*ROW('Water Data'!H182)))</f>
        <v/>
      </c>
      <c r="CK188" s="34" t="str">
        <f ca="1">+IF(OFFSET('Sanitation Data'!$C$29,0,10*ROW('Sanitation Data'!C182))="","",OFFSET('Sanitation Data'!$C$29,0,10*ROW('Sanitation Data'!C182)))</f>
        <v/>
      </c>
      <c r="CL188" s="34" t="str">
        <f ca="1">+IF(OFFSET('Sanitation Data'!$C$30,0,10*ROW('Sanitation Data'!C182))="","",OFFSET('Sanitation Data'!$C$30,0,10*ROW('Sanitation Data'!C182)))</f>
        <v/>
      </c>
      <c r="CM188" s="34" t="str">
        <f ca="1">+IF(OFFSET('Sanitation Data'!$C$31,0,10*ROW('Sanitation Data'!C182))="","",OFFSET('Sanitation Data'!$C$31,0,10*ROW('Sanitation Data'!C182)))</f>
        <v/>
      </c>
      <c r="CN188" s="34" t="str">
        <f ca="1">+IF(OFFSET('Sanitation Data'!$C$32,0,10*ROW('Sanitation Data'!C182))="","",OFFSET('Sanitation Data'!$C$32,0,10*ROW('Sanitation Data'!C182)))</f>
        <v/>
      </c>
      <c r="CO188" s="34" t="str">
        <f ca="1">+IF(OFFSET('Sanitation Data'!$C$33,0,10*ROW('Sanitation Data'!C182))="","",OFFSET('Sanitation Data'!$C$33,0,10*ROW('Sanitation Data'!C182)))</f>
        <v/>
      </c>
      <c r="CP188" s="34" t="str">
        <f ca="1">+IF(OFFSET('Sanitation Data'!$D$29,0,10*ROW('Sanitation Data'!D182))="","",OFFSET('Sanitation Data'!$D$29,0,10*ROW('Sanitation Data'!D182)))</f>
        <v/>
      </c>
      <c r="CQ188" s="34" t="str">
        <f ca="1">+IF(OFFSET('Sanitation Data'!$D$30,0,10*ROW('Sanitation Data'!D182))="","",OFFSET('Sanitation Data'!$D$30,0,10*ROW('Sanitation Data'!D182)))</f>
        <v/>
      </c>
      <c r="CR188" s="34" t="str">
        <f ca="1">+IF(OFFSET('Sanitation Data'!$D$31,0,10*ROW('Sanitation Data'!D182))="","",OFFSET('Sanitation Data'!$D$31,0,10*ROW('Sanitation Data'!D182)))</f>
        <v/>
      </c>
      <c r="CS188" s="34" t="str">
        <f ca="1">+IF(OFFSET('Sanitation Data'!$D$32,0,10*ROW('Sanitation Data'!D182))="","",OFFSET('Sanitation Data'!$D$32,0,10*ROW('Sanitation Data'!D182)))</f>
        <v/>
      </c>
      <c r="CT188" s="34" t="str">
        <f ca="1">+IF(OFFSET('Sanitation Data'!$D$33,0,10*ROW('Sanitation Data'!D182))="","",OFFSET('Sanitation Data'!$D$33,0,10*ROW('Sanitation Data'!D182)))</f>
        <v/>
      </c>
      <c r="CU188" s="34" t="str">
        <f ca="1">+IF(OFFSET('Sanitation Data'!$E$29,0,10*ROW('Sanitation Data'!E182))="","",OFFSET('Sanitation Data'!$E$29,0,10*ROW('Sanitation Data'!E182)))</f>
        <v/>
      </c>
      <c r="CV188" s="34" t="str">
        <f ca="1">+IF(OFFSET('Sanitation Data'!$E$30,0,10*ROW('Sanitation Data'!E182))="","",OFFSET('Sanitation Data'!$E$30,0,10*ROW('Sanitation Data'!E182)))</f>
        <v/>
      </c>
      <c r="CW188" s="34" t="str">
        <f ca="1">+IF(OFFSET('Sanitation Data'!$E$31,0,10*ROW('Sanitation Data'!E182))="","",OFFSET('Sanitation Data'!$E$31,0,10*ROW('Sanitation Data'!E182)))</f>
        <v/>
      </c>
      <c r="CX188" s="34" t="str">
        <f ca="1">+IF(OFFSET('Sanitation Data'!$E$32,0,10*ROW('Sanitation Data'!E182))="","",OFFSET('Sanitation Data'!$E$32,0,10*ROW('Sanitation Data'!E182)))</f>
        <v/>
      </c>
      <c r="CY188" s="34" t="str">
        <f ca="1">+IF(OFFSET('Sanitation Data'!$E$33,0,10*ROW('Sanitation Data'!E182))="","",OFFSET('Sanitation Data'!$E$33,0,10*ROW('Sanitation Data'!E182)))</f>
        <v/>
      </c>
      <c r="CZ188" s="34" t="str">
        <f ca="1">+IF(OFFSET('Sanitation Data'!$F$29,0,10*ROW('Sanitation Data'!F182))="","",OFFSET('Sanitation Data'!$F$29,0,10*ROW('Sanitation Data'!F182)))</f>
        <v/>
      </c>
      <c r="DA188" s="34" t="str">
        <f ca="1">+IF(OFFSET('Sanitation Data'!$F$30,0,10*ROW('Sanitation Data'!F182))="","",OFFSET('Sanitation Data'!$F$30,0,10*ROW('Sanitation Data'!F182)))</f>
        <v/>
      </c>
      <c r="DB188" s="34" t="str">
        <f ca="1">+IF(OFFSET('Sanitation Data'!$F$31,0,10*ROW('Sanitation Data'!F182))="","",OFFSET('Sanitation Data'!$F$31,0,10*ROW('Sanitation Data'!F182)))</f>
        <v/>
      </c>
      <c r="DC188" s="34" t="str">
        <f ca="1">+IF(OFFSET('Sanitation Data'!$F$32,0,10*ROW('Sanitation Data'!F182))="","",OFFSET('Sanitation Data'!$F$32,0,10*ROW('Sanitation Data'!F182)))</f>
        <v/>
      </c>
      <c r="DD188" s="34" t="str">
        <f ca="1">+IF(OFFSET('Sanitation Data'!$F$33,0,10*ROW('Sanitation Data'!F182))="","",OFFSET('Sanitation Data'!$F$33,0,10*ROW('Sanitation Data'!F182)))</f>
        <v/>
      </c>
      <c r="DE188" s="34" t="str">
        <f ca="1">+IF(OFFSET('Sanitation Data'!$G$29,0,10*ROW('Sanitation Data'!G182))="","",OFFSET('Sanitation Data'!$G$29,0,10*ROW('Sanitation Data'!G182)))</f>
        <v/>
      </c>
      <c r="DF188" s="34" t="str">
        <f ca="1">+IF(OFFSET('Sanitation Data'!$G$30,0,10*ROW('Sanitation Data'!G182))="","",OFFSET('Sanitation Data'!$G$30,0,10*ROW('Sanitation Data'!G182)))</f>
        <v/>
      </c>
      <c r="DG188" s="34" t="str">
        <f ca="1">+IF(OFFSET('Sanitation Data'!$G$31,0,10*ROW('Sanitation Data'!G182))="","",OFFSET('Sanitation Data'!$G$31,0,10*ROW('Sanitation Data'!G182)))</f>
        <v/>
      </c>
      <c r="DH188" s="34" t="str">
        <f ca="1">+IF(OFFSET('Sanitation Data'!$G$32,0,10*ROW('Sanitation Data'!G182))="","",OFFSET('Sanitation Data'!$G$32,0,10*ROW('Sanitation Data'!G182)))</f>
        <v/>
      </c>
      <c r="DI188" s="34" t="str">
        <f ca="1">+IF(OFFSET('Sanitation Data'!$G$33,0,10*ROW('Sanitation Data'!G182))="","",OFFSET('Sanitation Data'!$G$33,0,10*ROW('Sanitation Data'!G182)))</f>
        <v/>
      </c>
      <c r="DJ188" s="34" t="str">
        <f ca="1">+IF(OFFSET('Sanitation Data'!$H$29,0,10*ROW('Sanitation Data'!H182))="","",OFFSET('Sanitation Data'!$H$29,0,10*ROW('Sanitation Data'!H182)))</f>
        <v/>
      </c>
      <c r="DK188" s="34" t="str">
        <f ca="1">+IF(OFFSET('Sanitation Data'!$H$30,0,10*ROW('Sanitation Data'!H182))="","",OFFSET('Sanitation Data'!$H$30,0,10*ROW('Sanitation Data'!H182)))</f>
        <v/>
      </c>
      <c r="DL188" s="34" t="str">
        <f ca="1">+IF(OFFSET('Sanitation Data'!$H$31,0,10*ROW('Sanitation Data'!H182))="","",OFFSET('Sanitation Data'!$H$31,0,10*ROW('Sanitation Data'!H182)))</f>
        <v/>
      </c>
      <c r="DM188" s="34" t="str">
        <f ca="1">+IF(OFFSET('Sanitation Data'!$H$32,0,10*ROW('Sanitation Data'!H182))="","",OFFSET('Sanitation Data'!$H$32,0,10*ROW('Sanitation Data'!H182)))</f>
        <v/>
      </c>
      <c r="DN188" s="34" t="str">
        <f ca="1">+IF(OFFSET('Sanitation Data'!$H$33,0,10*ROW('Sanitation Data'!H182))="","",OFFSET('Sanitation Data'!$H$33,0,10*ROW('Sanitation Data'!H182)))</f>
        <v/>
      </c>
      <c r="DO188" s="34" t="str">
        <f ca="1">+IF(OFFSET('Hygiene Data'!$C$12,0,10*ROW('Hygiene Data'!C182))="","",OFFSET('Hygiene Data'!$C$12,0,10*ROW('Hygiene Data'!C182)))</f>
        <v/>
      </c>
      <c r="DP188" s="34" t="str">
        <f ca="1">+IF(OFFSET('Hygiene Data'!$C$13,0,10*ROW('Hygiene Data'!C182))="","",OFFSET('Hygiene Data'!$C$13,0,10*ROW('Hygiene Data'!C182)))</f>
        <v/>
      </c>
      <c r="DQ188" s="34" t="str">
        <f ca="1">+IF(OFFSET('Hygiene Data'!$C$14,0,10*ROW('Hygiene Data'!C182))="","",OFFSET('Hygiene Data'!$C$14,0,10*ROW('Hygiene Data'!C182)))</f>
        <v/>
      </c>
      <c r="DR188" s="34" t="str">
        <f ca="1">+IF(OFFSET('Hygiene Data'!$D$12,0,10*ROW('Hygiene Data'!D182))="","",OFFSET('Hygiene Data'!$D$12,0,10*ROW('Hygiene Data'!D182)))</f>
        <v/>
      </c>
      <c r="DS188" s="34" t="str">
        <f ca="1">+IF(OFFSET('Hygiene Data'!$D$13,0,10*ROW('Hygiene Data'!D182))="","",OFFSET('Hygiene Data'!$D$13,0,10*ROW('Hygiene Data'!D182)))</f>
        <v/>
      </c>
      <c r="DT188" s="34" t="str">
        <f ca="1">+IF(OFFSET('Hygiene Data'!$D$14,0,10*ROW('Hygiene Data'!D182))="","",OFFSET('Hygiene Data'!$D$14,0,10*ROW('Hygiene Data'!D182)))</f>
        <v/>
      </c>
      <c r="DU188" s="34" t="str">
        <f ca="1">+IF(OFFSET('Hygiene Data'!$E$12,0,10*ROW('Hygiene Data'!E182))="","",OFFSET('Hygiene Data'!$E$12,0,10*ROW('Hygiene Data'!E182)))</f>
        <v/>
      </c>
      <c r="DV188" s="34" t="str">
        <f ca="1">+IF(OFFSET('Hygiene Data'!$E$13,0,10*ROW('Hygiene Data'!E182))="","",OFFSET('Hygiene Data'!$E$13,0,10*ROW('Hygiene Data'!E182)))</f>
        <v/>
      </c>
      <c r="DW188" s="34" t="str">
        <f ca="1">+IF(OFFSET('Hygiene Data'!$E$14,0,10*ROW('Hygiene Data'!E182))="","",OFFSET('Hygiene Data'!$E$14,0,10*ROW('Hygiene Data'!E182)))</f>
        <v/>
      </c>
      <c r="DX188" s="34" t="str">
        <f ca="1">+IF(OFFSET('Hygiene Data'!$F$12,0,10*ROW('Hygiene Data'!F182))="","",OFFSET('Hygiene Data'!$F$12,0,10*ROW('Hygiene Data'!F182)))</f>
        <v/>
      </c>
      <c r="DY188" s="34" t="str">
        <f ca="1">+IF(OFFSET('Hygiene Data'!$F$13,0,10*ROW('Hygiene Data'!F182))="","",OFFSET('Hygiene Data'!$F$13,0,10*ROW('Hygiene Data'!F182)))</f>
        <v/>
      </c>
      <c r="DZ188" s="34" t="str">
        <f ca="1">+IF(OFFSET('Hygiene Data'!$F$14,0,10*ROW('Hygiene Data'!F182))="","",OFFSET('Hygiene Data'!$F$14,0,10*ROW('Hygiene Data'!F182)))</f>
        <v/>
      </c>
      <c r="EA188" s="34" t="str">
        <f ca="1">+IF(OFFSET('Hygiene Data'!$G$12,0,10*ROW('Hygiene Data'!G182))="","",OFFSET('Hygiene Data'!$G$12,0,10*ROW('Hygiene Data'!G182)))</f>
        <v/>
      </c>
      <c r="EB188" s="34" t="str">
        <f ca="1">+IF(OFFSET('Hygiene Data'!$G$13,0,10*ROW('Hygiene Data'!G182))="","",OFFSET('Hygiene Data'!$G$13,0,10*ROW('Hygiene Data'!G182)))</f>
        <v/>
      </c>
      <c r="EC188" s="34" t="str">
        <f ca="1">+IF(OFFSET('Hygiene Data'!$G$14,0,10*ROW('Hygiene Data'!G182))="","",OFFSET('Hygiene Data'!$G$14,0,10*ROW('Hygiene Data'!G182)))</f>
        <v/>
      </c>
      <c r="ED188" s="34" t="str">
        <f ca="1">+IF(OFFSET('Hygiene Data'!$H$12,0,10*ROW('Hygiene Data'!H182))="","",OFFSET('Hygiene Data'!$H$12,0,10*ROW('Hygiene Data'!H182)))</f>
        <v/>
      </c>
      <c r="EE188" s="34" t="str">
        <f ca="1">+IF(OFFSET('Hygiene Data'!$H$13,0,10*ROW('Hygiene Data'!H182))="","",OFFSET('Hygiene Data'!$H$13,0,10*ROW('Hygiene Data'!H182)))</f>
        <v/>
      </c>
      <c r="EF188" s="34" t="str">
        <f ca="1">+IF(OFFSET('Hygiene Data'!$H$14,0,10*ROW('Hygiene Data'!H182))="","",OFFSET('Hygiene Data'!$H$14,0,10*ROW('Hygiene Data'!H182)))</f>
        <v/>
      </c>
    </row>
    <row r="189" spans="1:136" x14ac:dyDescent="0.25">
      <c r="A189" s="57" t="str">
        <f ca="1">+IF(OFFSET('Water Data'!$B$1,0,10*ROW('Water Data'!B186))="","",OFFSET('Water Data'!$B$1,0,10*ROW('Water Data'!B186)))</f>
        <v/>
      </c>
      <c r="B189" s="57" t="str">
        <f ca="1">+IF(OFFSET('Water Data'!$A$3,0,10*ROW('Water Data'!A186))="","",OFFSET('Water Data'!$A$3,0,10*ROW('Water Data'!A186)))</f>
        <v/>
      </c>
      <c r="C189" s="57" t="str">
        <f ca="1">+IF(OFFSET('Water Data'!$C$3,0,10*ROW('Water Data'!C186))="","",OFFSET('Water Data'!$C$3,0,10*ROW('Water Data'!C186)))</f>
        <v/>
      </c>
      <c r="D189" s="249" t="e">
        <f ca="1">+IF(AND(ISNUMBER(OFFSET('Water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9" t="e">
        <f ca="1">+IF(AND(ISNUMBER(OFFSET('Water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9" t="e">
        <f ca="1">+IF(AND(ISNUMBER(OFFSET('Water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9" t="e">
        <f ca="1">+IF(AND(ISNUMBER(OFFSET('Water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9" t="e">
        <f ca="1">+IF(AND(ISNUMBER(OFFSET('Water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9" t="e">
        <f ca="1">+IF(AND(ISNUMBER(OFFSET('Water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9" t="e">
        <f ca="1">+IF(AND(ISNUMBER(OFFSET('Water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9" t="e">
        <f ca="1">+IF(AND(ISNUMBER(OFFSET('Water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9" t="e">
        <f ca="1">+IF(AND(ISNUMBER(OFFSET('Water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9" t="e">
        <f ca="1">+IF(AND(ISNUMBER(OFFSET('Water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9" t="e">
        <f ca="1">+IF(AND(ISNUMBER(OFFSET('Water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9" t="e">
        <f ca="1">+IF(AND(ISNUMBER(OFFSET('Water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9" t="e">
        <f ca="1">+IF(AND(ISNUMBER(OFFSET('Water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9" t="e">
        <f ca="1">+IF(AND(ISNUMBER(OFFSET('Water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9" t="e">
        <f ca="1">+IF(AND(ISNUMBER(OFFSET('Water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9" t="e">
        <f ca="1">+IF(AND(ISNUMBER(OFFSET('Water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9" t="e">
        <f ca="1">+IF(AND(ISNUMBER(OFFSET('Water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9" t="e">
        <f ca="1">+IF(AND(ISNUMBER(OFFSET('Water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0" t="e">
        <f ca="1">+IF(AND(ISNUMBER(OFFSET('Sanitation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0" t="e">
        <f ca="1">+IF(AND(ISNUMBER(OFFSET('Sanitation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0" t="e">
        <f ca="1">+IF(AND(ISNUMBER(OFFSET('Sanitation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0" t="e">
        <f ca="1">+IF(AND(ISNUMBER(OFFSET('Sanitation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0" t="e">
        <f ca="1">+IF(AND(ISNUMBER(OFFSET('Sanitation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0" t="e">
        <f ca="1">+IF(AND(ISNUMBER(OFFSET('Sanitation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0" t="e">
        <f ca="1">+IF(AND(ISNUMBER(OFFSET('Sanitation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0" t="e">
        <f ca="1">+IF(AND(ISNUMBER(OFFSET('Sanitation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0" t="e">
        <f ca="1">+IF(AND(ISNUMBER(OFFSET('Sanitation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0" t="e">
        <f ca="1">+IF(AND(ISNUMBER(OFFSET('Sanitation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0" t="e">
        <f ca="1">+IF(AND(ISNUMBER(OFFSET('Sanitation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0" t="e">
        <f ca="1">+IF(AND(ISNUMBER(OFFSET('Sanitation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0" t="e">
        <f ca="1">+IF(AND(ISNUMBER(OFFSET('Sanitation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0" t="e">
        <f ca="1">+IF(AND(ISNUMBER(OFFSET('Sanitation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0" t="e">
        <f ca="1">+IF(AND(ISNUMBER(OFFSET('Sanitation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0" t="e">
        <f ca="1">+IF(AND(ISNUMBER(OFFSET('Sanitation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0" t="e">
        <f ca="1">+IF(AND(ISNUMBER(OFFSET('Sanitation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0" t="e">
        <f ca="1">+IF(AND(ISNUMBER(OFFSET('Sanitation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0" t="e">
        <f ca="1">+IF(AND(ISNUMBER(OFFSET('Sanitation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0" t="e">
        <f ca="1">+IF(AND(ISNUMBER(OFFSET('Sanitation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0" t="e">
        <f ca="1">+IF(AND(ISNUMBER(OFFSET('Sanitation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0" t="e">
        <f ca="1">+IF(AND(ISNUMBER(OFFSET('Sanitation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0" t="e">
        <f ca="1">+IF(AND(ISNUMBER(OFFSET('Sanitation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0" t="e">
        <f ca="1">+IF(AND(ISNUMBER(OFFSET('Sanitation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0" t="e">
        <f ca="1">+IF(AND(ISNUMBER(OFFSET('Sanitation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0" t="e">
        <f ca="1">+IF(AND(ISNUMBER(OFFSET('Sanitation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0" t="e">
        <f ca="1">+IF(AND(ISNUMBER(OFFSET('Sanitation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0" t="e">
        <f ca="1">+IF(AND(ISNUMBER(OFFSET('Sanitation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0" t="e">
        <f ca="1">+IF(AND(ISNUMBER(OFFSET('Sanitation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0" t="e">
        <f ca="1">+IF(AND(ISNUMBER(OFFSET('Sanitation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1" t="e">
        <f ca="1">+IF(AND(ISNUMBER(OFFSET('Hygiene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1" t="e">
        <f ca="1">+IF(AND(ISNUMBER(OFFSET('Hygiene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1" t="e">
        <f ca="1">+IF(AND(ISNUMBER(OFFSET('Hygiene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1" t="e">
        <f ca="1">+IF(AND(ISNUMBER(OFFSET('Hygiene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1" t="e">
        <f ca="1">+IF(AND(ISNUMBER(OFFSET('Hygiene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1" t="e">
        <f ca="1">+IF(AND(ISNUMBER(OFFSET('Hygiene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1" t="e">
        <f ca="1">+IF(AND(ISNUMBER(OFFSET('Hygiene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1" t="e">
        <f ca="1">+IF(AND(ISNUMBER(OFFSET('Hygiene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1" t="e">
        <f ca="1">+IF(AND(ISNUMBER(OFFSET('Hygiene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1" t="e">
        <f ca="1">+IF(AND(ISNUMBER(OFFSET('Hygiene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1" t="e">
        <f ca="1">+IF(AND(ISNUMBER(OFFSET('Hygiene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1" t="e">
        <f ca="1">+IF(AND(ISNUMBER(OFFSET('Hygiene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1" t="e">
        <f ca="1">+IF(AND(ISNUMBER(OFFSET('Hygiene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1" t="e">
        <f ca="1">+IF(AND(ISNUMBER(OFFSET('Hygiene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1" t="e">
        <f ca="1">+IF(AND(ISNUMBER(OFFSET('Hygiene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1" t="e">
        <f ca="1">+IF(AND(ISNUMBER(OFFSET('Hygiene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1" t="e">
        <f ca="1">+IF(AND(ISNUMBER(OFFSET('Hygiene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1" t="e">
        <f ca="1">+IF(AND(ISNUMBER(OFFSET('Hygiene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1">+IF(OFFSET('Water Data'!$C$28,0,10*ROW('Water Data'!C183))="","",OFFSET('Water Data'!$C$28,0,10*ROW('Water Data'!C183)))</f>
        <v/>
      </c>
      <c r="BT189" s="34" t="str">
        <f ca="1">+IF(OFFSET('Water Data'!$C$29,0,10*ROW('Water Data'!C183))="","",OFFSET('Water Data'!$C$29,0,10*ROW('Water Data'!C183)))</f>
        <v/>
      </c>
      <c r="BU189" s="34" t="str">
        <f ca="1">+IF(OFFSET('Water Data'!$C$30,0,10*ROW('Water Data'!C183))="","",OFFSET('Water Data'!$C$30,0,10*ROW('Water Data'!C183)))</f>
        <v/>
      </c>
      <c r="BV189" s="34" t="str">
        <f ca="1">+IF(OFFSET('Water Data'!$D$28,0,10*ROW('Water Data'!D183))="","",OFFSET('Water Data'!$D$28,0,10*ROW('Water Data'!D183)))</f>
        <v/>
      </c>
      <c r="BW189" s="34" t="str">
        <f ca="1">+IF(OFFSET('Water Data'!$D$29,0,10*ROW('Water Data'!D183))="","",OFFSET('Water Data'!$D$29,0,10*ROW('Water Data'!D183)))</f>
        <v/>
      </c>
      <c r="BX189" s="34" t="str">
        <f ca="1">+IF(OFFSET('Water Data'!$D$30,0,10*ROW('Water Data'!D183))="","",OFFSET('Water Data'!$D$30,0,10*ROW('Water Data'!D183)))</f>
        <v/>
      </c>
      <c r="BY189" s="34" t="str">
        <f ca="1">+IF(OFFSET('Water Data'!$E$28,0,10*ROW('Water Data'!E183))="","",OFFSET('Water Data'!$E$28,0,10*ROW('Water Data'!E183)))</f>
        <v/>
      </c>
      <c r="BZ189" s="34" t="str">
        <f ca="1">+IF(OFFSET('Water Data'!$E$29,0,10*ROW('Water Data'!E183))="","",OFFSET('Water Data'!$E$29,0,10*ROW('Water Data'!E183)))</f>
        <v/>
      </c>
      <c r="CA189" s="34" t="str">
        <f ca="1">+IF(OFFSET('Water Data'!$E$30,0,10*ROW('Water Data'!E183))="","",OFFSET('Water Data'!$E$30,0,10*ROW('Water Data'!E183)))</f>
        <v/>
      </c>
      <c r="CB189" s="34" t="str">
        <f ca="1">+IF(OFFSET('Water Data'!$F$28,0,10*ROW('Water Data'!F183))="","",OFFSET('Water Data'!$F$28,0,10*ROW('Water Data'!F183)))</f>
        <v/>
      </c>
      <c r="CC189" s="34" t="str">
        <f ca="1">+IF(OFFSET('Water Data'!$F$29,0,10*ROW('Water Data'!F183))="","",OFFSET('Water Data'!$F$29,0,10*ROW('Water Data'!F183)))</f>
        <v/>
      </c>
      <c r="CD189" s="34" t="str">
        <f ca="1">+IF(OFFSET('Water Data'!$F$30,0,10*ROW('Water Data'!F183))="","",OFFSET('Water Data'!$F$30,0,10*ROW('Water Data'!F183)))</f>
        <v/>
      </c>
      <c r="CE189" s="34" t="str">
        <f ca="1">+IF(OFFSET('Water Data'!$G$28,0,10*ROW('Water Data'!G183))="","",OFFSET('Water Data'!$G$28,0,10*ROW('Water Data'!G183)))</f>
        <v/>
      </c>
      <c r="CF189" s="34" t="str">
        <f ca="1">+IF(OFFSET('Water Data'!$G$29,0,10*ROW('Water Data'!G183))="","",OFFSET('Water Data'!$G$29,0,10*ROW('Water Data'!G183)))</f>
        <v/>
      </c>
      <c r="CG189" s="34" t="str">
        <f ca="1">+IF(OFFSET('Water Data'!$G$30,0,10*ROW('Water Data'!G183))="","",OFFSET('Water Data'!$G$30,0,10*ROW('Water Data'!G183)))</f>
        <v/>
      </c>
      <c r="CH189" s="34" t="str">
        <f ca="1">+IF(OFFSET('Water Data'!$H$28,0,10*ROW('Water Data'!H183))="","",OFFSET('Water Data'!$H$28,0,10*ROW('Water Data'!H183)))</f>
        <v/>
      </c>
      <c r="CI189" s="34" t="str">
        <f ca="1">+IF(OFFSET('Water Data'!$H$29,0,10*ROW('Water Data'!H183))="","",OFFSET('Water Data'!$H$29,0,10*ROW('Water Data'!H183)))</f>
        <v/>
      </c>
      <c r="CJ189" s="34" t="str">
        <f ca="1">+IF(OFFSET('Water Data'!$H$30,0,10*ROW('Water Data'!H183))="","",OFFSET('Water Data'!$H$30,0,10*ROW('Water Data'!H183)))</f>
        <v/>
      </c>
      <c r="CK189" s="34" t="str">
        <f ca="1">+IF(OFFSET('Sanitation Data'!$C$29,0,10*ROW('Sanitation Data'!C183))="","",OFFSET('Sanitation Data'!$C$29,0,10*ROW('Sanitation Data'!C183)))</f>
        <v/>
      </c>
      <c r="CL189" s="34" t="str">
        <f ca="1">+IF(OFFSET('Sanitation Data'!$C$30,0,10*ROW('Sanitation Data'!C183))="","",OFFSET('Sanitation Data'!$C$30,0,10*ROW('Sanitation Data'!C183)))</f>
        <v/>
      </c>
      <c r="CM189" s="34" t="str">
        <f ca="1">+IF(OFFSET('Sanitation Data'!$C$31,0,10*ROW('Sanitation Data'!C183))="","",OFFSET('Sanitation Data'!$C$31,0,10*ROW('Sanitation Data'!C183)))</f>
        <v/>
      </c>
      <c r="CN189" s="34" t="str">
        <f ca="1">+IF(OFFSET('Sanitation Data'!$C$32,0,10*ROW('Sanitation Data'!C183))="","",OFFSET('Sanitation Data'!$C$32,0,10*ROW('Sanitation Data'!C183)))</f>
        <v/>
      </c>
      <c r="CO189" s="34" t="str">
        <f ca="1">+IF(OFFSET('Sanitation Data'!$C$33,0,10*ROW('Sanitation Data'!C183))="","",OFFSET('Sanitation Data'!$C$33,0,10*ROW('Sanitation Data'!C183)))</f>
        <v/>
      </c>
      <c r="CP189" s="34" t="str">
        <f ca="1">+IF(OFFSET('Sanitation Data'!$D$29,0,10*ROW('Sanitation Data'!D183))="","",OFFSET('Sanitation Data'!$D$29,0,10*ROW('Sanitation Data'!D183)))</f>
        <v/>
      </c>
      <c r="CQ189" s="34" t="str">
        <f ca="1">+IF(OFFSET('Sanitation Data'!$D$30,0,10*ROW('Sanitation Data'!D183))="","",OFFSET('Sanitation Data'!$D$30,0,10*ROW('Sanitation Data'!D183)))</f>
        <v/>
      </c>
      <c r="CR189" s="34" t="str">
        <f ca="1">+IF(OFFSET('Sanitation Data'!$D$31,0,10*ROW('Sanitation Data'!D183))="","",OFFSET('Sanitation Data'!$D$31,0,10*ROW('Sanitation Data'!D183)))</f>
        <v/>
      </c>
      <c r="CS189" s="34" t="str">
        <f ca="1">+IF(OFFSET('Sanitation Data'!$D$32,0,10*ROW('Sanitation Data'!D183))="","",OFFSET('Sanitation Data'!$D$32,0,10*ROW('Sanitation Data'!D183)))</f>
        <v/>
      </c>
      <c r="CT189" s="34" t="str">
        <f ca="1">+IF(OFFSET('Sanitation Data'!$D$33,0,10*ROW('Sanitation Data'!D183))="","",OFFSET('Sanitation Data'!$D$33,0,10*ROW('Sanitation Data'!D183)))</f>
        <v/>
      </c>
      <c r="CU189" s="34" t="str">
        <f ca="1">+IF(OFFSET('Sanitation Data'!$E$29,0,10*ROW('Sanitation Data'!E183))="","",OFFSET('Sanitation Data'!$E$29,0,10*ROW('Sanitation Data'!E183)))</f>
        <v/>
      </c>
      <c r="CV189" s="34" t="str">
        <f ca="1">+IF(OFFSET('Sanitation Data'!$E$30,0,10*ROW('Sanitation Data'!E183))="","",OFFSET('Sanitation Data'!$E$30,0,10*ROW('Sanitation Data'!E183)))</f>
        <v/>
      </c>
      <c r="CW189" s="34" t="str">
        <f ca="1">+IF(OFFSET('Sanitation Data'!$E$31,0,10*ROW('Sanitation Data'!E183))="","",OFFSET('Sanitation Data'!$E$31,0,10*ROW('Sanitation Data'!E183)))</f>
        <v/>
      </c>
      <c r="CX189" s="34" t="str">
        <f ca="1">+IF(OFFSET('Sanitation Data'!$E$32,0,10*ROW('Sanitation Data'!E183))="","",OFFSET('Sanitation Data'!$E$32,0,10*ROW('Sanitation Data'!E183)))</f>
        <v/>
      </c>
      <c r="CY189" s="34" t="str">
        <f ca="1">+IF(OFFSET('Sanitation Data'!$E$33,0,10*ROW('Sanitation Data'!E183))="","",OFFSET('Sanitation Data'!$E$33,0,10*ROW('Sanitation Data'!E183)))</f>
        <v/>
      </c>
      <c r="CZ189" s="34" t="str">
        <f ca="1">+IF(OFFSET('Sanitation Data'!$F$29,0,10*ROW('Sanitation Data'!F183))="","",OFFSET('Sanitation Data'!$F$29,0,10*ROW('Sanitation Data'!F183)))</f>
        <v/>
      </c>
      <c r="DA189" s="34" t="str">
        <f ca="1">+IF(OFFSET('Sanitation Data'!$F$30,0,10*ROW('Sanitation Data'!F183))="","",OFFSET('Sanitation Data'!$F$30,0,10*ROW('Sanitation Data'!F183)))</f>
        <v/>
      </c>
      <c r="DB189" s="34" t="str">
        <f ca="1">+IF(OFFSET('Sanitation Data'!$F$31,0,10*ROW('Sanitation Data'!F183))="","",OFFSET('Sanitation Data'!$F$31,0,10*ROW('Sanitation Data'!F183)))</f>
        <v/>
      </c>
      <c r="DC189" s="34" t="str">
        <f ca="1">+IF(OFFSET('Sanitation Data'!$F$32,0,10*ROW('Sanitation Data'!F183))="","",OFFSET('Sanitation Data'!$F$32,0,10*ROW('Sanitation Data'!F183)))</f>
        <v/>
      </c>
      <c r="DD189" s="34" t="str">
        <f ca="1">+IF(OFFSET('Sanitation Data'!$F$33,0,10*ROW('Sanitation Data'!F183))="","",OFFSET('Sanitation Data'!$F$33,0,10*ROW('Sanitation Data'!F183)))</f>
        <v/>
      </c>
      <c r="DE189" s="34" t="str">
        <f ca="1">+IF(OFFSET('Sanitation Data'!$G$29,0,10*ROW('Sanitation Data'!G183))="","",OFFSET('Sanitation Data'!$G$29,0,10*ROW('Sanitation Data'!G183)))</f>
        <v/>
      </c>
      <c r="DF189" s="34" t="str">
        <f ca="1">+IF(OFFSET('Sanitation Data'!$G$30,0,10*ROW('Sanitation Data'!G183))="","",OFFSET('Sanitation Data'!$G$30,0,10*ROW('Sanitation Data'!G183)))</f>
        <v/>
      </c>
      <c r="DG189" s="34" t="str">
        <f ca="1">+IF(OFFSET('Sanitation Data'!$G$31,0,10*ROW('Sanitation Data'!G183))="","",OFFSET('Sanitation Data'!$G$31,0,10*ROW('Sanitation Data'!G183)))</f>
        <v/>
      </c>
      <c r="DH189" s="34" t="str">
        <f ca="1">+IF(OFFSET('Sanitation Data'!$G$32,0,10*ROW('Sanitation Data'!G183))="","",OFFSET('Sanitation Data'!$G$32,0,10*ROW('Sanitation Data'!G183)))</f>
        <v/>
      </c>
      <c r="DI189" s="34" t="str">
        <f ca="1">+IF(OFFSET('Sanitation Data'!$G$33,0,10*ROW('Sanitation Data'!G183))="","",OFFSET('Sanitation Data'!$G$33,0,10*ROW('Sanitation Data'!G183)))</f>
        <v/>
      </c>
      <c r="DJ189" s="34" t="str">
        <f ca="1">+IF(OFFSET('Sanitation Data'!$H$29,0,10*ROW('Sanitation Data'!H183))="","",OFFSET('Sanitation Data'!$H$29,0,10*ROW('Sanitation Data'!H183)))</f>
        <v/>
      </c>
      <c r="DK189" s="34" t="str">
        <f ca="1">+IF(OFFSET('Sanitation Data'!$H$30,0,10*ROW('Sanitation Data'!H183))="","",OFFSET('Sanitation Data'!$H$30,0,10*ROW('Sanitation Data'!H183)))</f>
        <v/>
      </c>
      <c r="DL189" s="34" t="str">
        <f ca="1">+IF(OFFSET('Sanitation Data'!$H$31,0,10*ROW('Sanitation Data'!H183))="","",OFFSET('Sanitation Data'!$H$31,0,10*ROW('Sanitation Data'!H183)))</f>
        <v/>
      </c>
      <c r="DM189" s="34" t="str">
        <f ca="1">+IF(OFFSET('Sanitation Data'!$H$32,0,10*ROW('Sanitation Data'!H183))="","",OFFSET('Sanitation Data'!$H$32,0,10*ROW('Sanitation Data'!H183)))</f>
        <v/>
      </c>
      <c r="DN189" s="34" t="str">
        <f ca="1">+IF(OFFSET('Sanitation Data'!$H$33,0,10*ROW('Sanitation Data'!H183))="","",OFFSET('Sanitation Data'!$H$33,0,10*ROW('Sanitation Data'!H183)))</f>
        <v/>
      </c>
      <c r="DO189" s="34" t="str">
        <f ca="1">+IF(OFFSET('Hygiene Data'!$C$12,0,10*ROW('Hygiene Data'!C183))="","",OFFSET('Hygiene Data'!$C$12,0,10*ROW('Hygiene Data'!C183)))</f>
        <v/>
      </c>
      <c r="DP189" s="34" t="str">
        <f ca="1">+IF(OFFSET('Hygiene Data'!$C$13,0,10*ROW('Hygiene Data'!C183))="","",OFFSET('Hygiene Data'!$C$13,0,10*ROW('Hygiene Data'!C183)))</f>
        <v/>
      </c>
      <c r="DQ189" s="34" t="str">
        <f ca="1">+IF(OFFSET('Hygiene Data'!$C$14,0,10*ROW('Hygiene Data'!C183))="","",OFFSET('Hygiene Data'!$C$14,0,10*ROW('Hygiene Data'!C183)))</f>
        <v/>
      </c>
      <c r="DR189" s="34" t="str">
        <f ca="1">+IF(OFFSET('Hygiene Data'!$D$12,0,10*ROW('Hygiene Data'!D183))="","",OFFSET('Hygiene Data'!$D$12,0,10*ROW('Hygiene Data'!D183)))</f>
        <v/>
      </c>
      <c r="DS189" s="34" t="str">
        <f ca="1">+IF(OFFSET('Hygiene Data'!$D$13,0,10*ROW('Hygiene Data'!D183))="","",OFFSET('Hygiene Data'!$D$13,0,10*ROW('Hygiene Data'!D183)))</f>
        <v/>
      </c>
      <c r="DT189" s="34" t="str">
        <f ca="1">+IF(OFFSET('Hygiene Data'!$D$14,0,10*ROW('Hygiene Data'!D183))="","",OFFSET('Hygiene Data'!$D$14,0,10*ROW('Hygiene Data'!D183)))</f>
        <v/>
      </c>
      <c r="DU189" s="34" t="str">
        <f ca="1">+IF(OFFSET('Hygiene Data'!$E$12,0,10*ROW('Hygiene Data'!E183))="","",OFFSET('Hygiene Data'!$E$12,0,10*ROW('Hygiene Data'!E183)))</f>
        <v/>
      </c>
      <c r="DV189" s="34" t="str">
        <f ca="1">+IF(OFFSET('Hygiene Data'!$E$13,0,10*ROW('Hygiene Data'!E183))="","",OFFSET('Hygiene Data'!$E$13,0,10*ROW('Hygiene Data'!E183)))</f>
        <v/>
      </c>
      <c r="DW189" s="34" t="str">
        <f ca="1">+IF(OFFSET('Hygiene Data'!$E$14,0,10*ROW('Hygiene Data'!E183))="","",OFFSET('Hygiene Data'!$E$14,0,10*ROW('Hygiene Data'!E183)))</f>
        <v/>
      </c>
      <c r="DX189" s="34" t="str">
        <f ca="1">+IF(OFFSET('Hygiene Data'!$F$12,0,10*ROW('Hygiene Data'!F183))="","",OFFSET('Hygiene Data'!$F$12,0,10*ROW('Hygiene Data'!F183)))</f>
        <v/>
      </c>
      <c r="DY189" s="34" t="str">
        <f ca="1">+IF(OFFSET('Hygiene Data'!$F$13,0,10*ROW('Hygiene Data'!F183))="","",OFFSET('Hygiene Data'!$F$13,0,10*ROW('Hygiene Data'!F183)))</f>
        <v/>
      </c>
      <c r="DZ189" s="34" t="str">
        <f ca="1">+IF(OFFSET('Hygiene Data'!$F$14,0,10*ROW('Hygiene Data'!F183))="","",OFFSET('Hygiene Data'!$F$14,0,10*ROW('Hygiene Data'!F183)))</f>
        <v/>
      </c>
      <c r="EA189" s="34" t="str">
        <f ca="1">+IF(OFFSET('Hygiene Data'!$G$12,0,10*ROW('Hygiene Data'!G183))="","",OFFSET('Hygiene Data'!$G$12,0,10*ROW('Hygiene Data'!G183)))</f>
        <v/>
      </c>
      <c r="EB189" s="34" t="str">
        <f ca="1">+IF(OFFSET('Hygiene Data'!$G$13,0,10*ROW('Hygiene Data'!G183))="","",OFFSET('Hygiene Data'!$G$13,0,10*ROW('Hygiene Data'!G183)))</f>
        <v/>
      </c>
      <c r="EC189" s="34" t="str">
        <f ca="1">+IF(OFFSET('Hygiene Data'!$G$14,0,10*ROW('Hygiene Data'!G183))="","",OFFSET('Hygiene Data'!$G$14,0,10*ROW('Hygiene Data'!G183)))</f>
        <v/>
      </c>
      <c r="ED189" s="34" t="str">
        <f ca="1">+IF(OFFSET('Hygiene Data'!$H$12,0,10*ROW('Hygiene Data'!H183))="","",OFFSET('Hygiene Data'!$H$12,0,10*ROW('Hygiene Data'!H183)))</f>
        <v/>
      </c>
      <c r="EE189" s="34" t="str">
        <f ca="1">+IF(OFFSET('Hygiene Data'!$H$13,0,10*ROW('Hygiene Data'!H183))="","",OFFSET('Hygiene Data'!$H$13,0,10*ROW('Hygiene Data'!H183)))</f>
        <v/>
      </c>
      <c r="EF189" s="34" t="str">
        <f ca="1">+IF(OFFSET('Hygiene Data'!$H$14,0,10*ROW('Hygiene Data'!H183))="","",OFFSET('Hygiene Data'!$H$14,0,10*ROW('Hygiene Data'!H183)))</f>
        <v/>
      </c>
    </row>
    <row r="190" spans="1:136" x14ac:dyDescent="0.25">
      <c r="A190" s="57" t="str">
        <f ca="1">+IF(OFFSET('Water Data'!$B$1,0,10*ROW('Water Data'!B187))="","",OFFSET('Water Data'!$B$1,0,10*ROW('Water Data'!B187)))</f>
        <v/>
      </c>
      <c r="B190" s="57" t="str">
        <f ca="1">+IF(OFFSET('Water Data'!$A$3,0,10*ROW('Water Data'!A187))="","",OFFSET('Water Data'!$A$3,0,10*ROW('Water Data'!A187)))</f>
        <v/>
      </c>
      <c r="C190" s="57" t="str">
        <f ca="1">+IF(OFFSET('Water Data'!$C$3,0,10*ROW('Water Data'!C187))="","",OFFSET('Water Data'!$C$3,0,10*ROW('Water Data'!C187)))</f>
        <v/>
      </c>
      <c r="D190" s="249" t="e">
        <f ca="1">+IF(AND(ISNUMBER(OFFSET('Water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9" t="e">
        <f ca="1">+IF(AND(ISNUMBER(OFFSET('Water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9" t="e">
        <f ca="1">+IF(AND(ISNUMBER(OFFSET('Water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9" t="e">
        <f ca="1">+IF(AND(ISNUMBER(OFFSET('Water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9" t="e">
        <f ca="1">+IF(AND(ISNUMBER(OFFSET('Water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9" t="e">
        <f ca="1">+IF(AND(ISNUMBER(OFFSET('Water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9" t="e">
        <f ca="1">+IF(AND(ISNUMBER(OFFSET('Water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9" t="e">
        <f ca="1">+IF(AND(ISNUMBER(OFFSET('Water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9" t="e">
        <f ca="1">+IF(AND(ISNUMBER(OFFSET('Water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9" t="e">
        <f ca="1">+IF(AND(ISNUMBER(OFFSET('Water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9" t="e">
        <f ca="1">+IF(AND(ISNUMBER(OFFSET('Water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9" t="e">
        <f ca="1">+IF(AND(ISNUMBER(OFFSET('Water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9" t="e">
        <f ca="1">+IF(AND(ISNUMBER(OFFSET('Water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9" t="e">
        <f ca="1">+IF(AND(ISNUMBER(OFFSET('Water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9" t="e">
        <f ca="1">+IF(AND(ISNUMBER(OFFSET('Water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9" t="e">
        <f ca="1">+IF(AND(ISNUMBER(OFFSET('Water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9" t="e">
        <f ca="1">+IF(AND(ISNUMBER(OFFSET('Water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9" t="e">
        <f ca="1">+IF(AND(ISNUMBER(OFFSET('Water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0" t="e">
        <f ca="1">+IF(AND(ISNUMBER(OFFSET('Sanitation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0" t="e">
        <f ca="1">+IF(AND(ISNUMBER(OFFSET('Sanitation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0" t="e">
        <f ca="1">+IF(AND(ISNUMBER(OFFSET('Sanitation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0" t="e">
        <f ca="1">+IF(AND(ISNUMBER(OFFSET('Sanitation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0" t="e">
        <f ca="1">+IF(AND(ISNUMBER(OFFSET('Sanitation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0" t="e">
        <f ca="1">+IF(AND(ISNUMBER(OFFSET('Sanitation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0" t="e">
        <f ca="1">+IF(AND(ISNUMBER(OFFSET('Sanitation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0" t="e">
        <f ca="1">+IF(AND(ISNUMBER(OFFSET('Sanitation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0" t="e">
        <f ca="1">+IF(AND(ISNUMBER(OFFSET('Sanitation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0" t="e">
        <f ca="1">+IF(AND(ISNUMBER(OFFSET('Sanitation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0" t="e">
        <f ca="1">+IF(AND(ISNUMBER(OFFSET('Sanitation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0" t="e">
        <f ca="1">+IF(AND(ISNUMBER(OFFSET('Sanitation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0" t="e">
        <f ca="1">+IF(AND(ISNUMBER(OFFSET('Sanitation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0" t="e">
        <f ca="1">+IF(AND(ISNUMBER(OFFSET('Sanitation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0" t="e">
        <f ca="1">+IF(AND(ISNUMBER(OFFSET('Sanitation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0" t="e">
        <f ca="1">+IF(AND(ISNUMBER(OFFSET('Sanitation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0" t="e">
        <f ca="1">+IF(AND(ISNUMBER(OFFSET('Sanitation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0" t="e">
        <f ca="1">+IF(AND(ISNUMBER(OFFSET('Sanitation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0" t="e">
        <f ca="1">+IF(AND(ISNUMBER(OFFSET('Sanitation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0" t="e">
        <f ca="1">+IF(AND(ISNUMBER(OFFSET('Sanitation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0" t="e">
        <f ca="1">+IF(AND(ISNUMBER(OFFSET('Sanitation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0" t="e">
        <f ca="1">+IF(AND(ISNUMBER(OFFSET('Sanitation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0" t="e">
        <f ca="1">+IF(AND(ISNUMBER(OFFSET('Sanitation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0" t="e">
        <f ca="1">+IF(AND(ISNUMBER(OFFSET('Sanitation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0" t="e">
        <f ca="1">+IF(AND(ISNUMBER(OFFSET('Sanitation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0" t="e">
        <f ca="1">+IF(AND(ISNUMBER(OFFSET('Sanitation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0" t="e">
        <f ca="1">+IF(AND(ISNUMBER(OFFSET('Sanitation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0" t="e">
        <f ca="1">+IF(AND(ISNUMBER(OFFSET('Sanitation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0" t="e">
        <f ca="1">+IF(AND(ISNUMBER(OFFSET('Sanitation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0" t="e">
        <f ca="1">+IF(AND(ISNUMBER(OFFSET('Sanitation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1" t="e">
        <f ca="1">+IF(AND(ISNUMBER(OFFSET('Hygiene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1" t="e">
        <f ca="1">+IF(AND(ISNUMBER(OFFSET('Hygiene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1" t="e">
        <f ca="1">+IF(AND(ISNUMBER(OFFSET('Hygiene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1" t="e">
        <f ca="1">+IF(AND(ISNUMBER(OFFSET('Hygiene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1" t="e">
        <f ca="1">+IF(AND(ISNUMBER(OFFSET('Hygiene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1" t="e">
        <f ca="1">+IF(AND(ISNUMBER(OFFSET('Hygiene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1" t="e">
        <f ca="1">+IF(AND(ISNUMBER(OFFSET('Hygiene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1" t="e">
        <f ca="1">+IF(AND(ISNUMBER(OFFSET('Hygiene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1" t="e">
        <f ca="1">+IF(AND(ISNUMBER(OFFSET('Hygiene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1" t="e">
        <f ca="1">+IF(AND(ISNUMBER(OFFSET('Hygiene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1" t="e">
        <f ca="1">+IF(AND(ISNUMBER(OFFSET('Hygiene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1" t="e">
        <f ca="1">+IF(AND(ISNUMBER(OFFSET('Hygiene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1" t="e">
        <f ca="1">+IF(AND(ISNUMBER(OFFSET('Hygiene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1" t="e">
        <f ca="1">+IF(AND(ISNUMBER(OFFSET('Hygiene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1" t="e">
        <f ca="1">+IF(AND(ISNUMBER(OFFSET('Hygiene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1" t="e">
        <f ca="1">+IF(AND(ISNUMBER(OFFSET('Hygiene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1" t="e">
        <f ca="1">+IF(AND(ISNUMBER(OFFSET('Hygiene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1" t="e">
        <f ca="1">+IF(AND(ISNUMBER(OFFSET('Hygiene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1">+IF(OFFSET('Water Data'!$C$28,0,10*ROW('Water Data'!C184))="","",OFFSET('Water Data'!$C$28,0,10*ROW('Water Data'!C184)))</f>
        <v/>
      </c>
      <c r="BT190" s="34" t="str">
        <f ca="1">+IF(OFFSET('Water Data'!$C$29,0,10*ROW('Water Data'!C184))="","",OFFSET('Water Data'!$C$29,0,10*ROW('Water Data'!C184)))</f>
        <v/>
      </c>
      <c r="BU190" s="34" t="str">
        <f ca="1">+IF(OFFSET('Water Data'!$C$30,0,10*ROW('Water Data'!C184))="","",OFFSET('Water Data'!$C$30,0,10*ROW('Water Data'!C184)))</f>
        <v/>
      </c>
      <c r="BV190" s="34" t="str">
        <f ca="1">+IF(OFFSET('Water Data'!$D$28,0,10*ROW('Water Data'!D184))="","",OFFSET('Water Data'!$D$28,0,10*ROW('Water Data'!D184)))</f>
        <v/>
      </c>
      <c r="BW190" s="34" t="str">
        <f ca="1">+IF(OFFSET('Water Data'!$D$29,0,10*ROW('Water Data'!D184))="","",OFFSET('Water Data'!$D$29,0,10*ROW('Water Data'!D184)))</f>
        <v/>
      </c>
      <c r="BX190" s="34" t="str">
        <f ca="1">+IF(OFFSET('Water Data'!$D$30,0,10*ROW('Water Data'!D184))="","",OFFSET('Water Data'!$D$30,0,10*ROW('Water Data'!D184)))</f>
        <v/>
      </c>
      <c r="BY190" s="34" t="str">
        <f ca="1">+IF(OFFSET('Water Data'!$E$28,0,10*ROW('Water Data'!E184))="","",OFFSET('Water Data'!$E$28,0,10*ROW('Water Data'!E184)))</f>
        <v/>
      </c>
      <c r="BZ190" s="34" t="str">
        <f ca="1">+IF(OFFSET('Water Data'!$E$29,0,10*ROW('Water Data'!E184))="","",OFFSET('Water Data'!$E$29,0,10*ROW('Water Data'!E184)))</f>
        <v/>
      </c>
      <c r="CA190" s="34" t="str">
        <f ca="1">+IF(OFFSET('Water Data'!$E$30,0,10*ROW('Water Data'!E184))="","",OFFSET('Water Data'!$E$30,0,10*ROW('Water Data'!E184)))</f>
        <v/>
      </c>
      <c r="CB190" s="34" t="str">
        <f ca="1">+IF(OFFSET('Water Data'!$F$28,0,10*ROW('Water Data'!F184))="","",OFFSET('Water Data'!$F$28,0,10*ROW('Water Data'!F184)))</f>
        <v/>
      </c>
      <c r="CC190" s="34" t="str">
        <f ca="1">+IF(OFFSET('Water Data'!$F$29,0,10*ROW('Water Data'!F184))="","",OFFSET('Water Data'!$F$29,0,10*ROW('Water Data'!F184)))</f>
        <v/>
      </c>
      <c r="CD190" s="34" t="str">
        <f ca="1">+IF(OFFSET('Water Data'!$F$30,0,10*ROW('Water Data'!F184))="","",OFFSET('Water Data'!$F$30,0,10*ROW('Water Data'!F184)))</f>
        <v/>
      </c>
      <c r="CE190" s="34" t="str">
        <f ca="1">+IF(OFFSET('Water Data'!$G$28,0,10*ROW('Water Data'!G184))="","",OFFSET('Water Data'!$G$28,0,10*ROW('Water Data'!G184)))</f>
        <v/>
      </c>
      <c r="CF190" s="34" t="str">
        <f ca="1">+IF(OFFSET('Water Data'!$G$29,0,10*ROW('Water Data'!G184))="","",OFFSET('Water Data'!$G$29,0,10*ROW('Water Data'!G184)))</f>
        <v/>
      </c>
      <c r="CG190" s="34" t="str">
        <f ca="1">+IF(OFFSET('Water Data'!$G$30,0,10*ROW('Water Data'!G184))="","",OFFSET('Water Data'!$G$30,0,10*ROW('Water Data'!G184)))</f>
        <v/>
      </c>
      <c r="CH190" s="34" t="str">
        <f ca="1">+IF(OFFSET('Water Data'!$H$28,0,10*ROW('Water Data'!H184))="","",OFFSET('Water Data'!$H$28,0,10*ROW('Water Data'!H184)))</f>
        <v/>
      </c>
      <c r="CI190" s="34" t="str">
        <f ca="1">+IF(OFFSET('Water Data'!$H$29,0,10*ROW('Water Data'!H184))="","",OFFSET('Water Data'!$H$29,0,10*ROW('Water Data'!H184)))</f>
        <v/>
      </c>
      <c r="CJ190" s="34" t="str">
        <f ca="1">+IF(OFFSET('Water Data'!$H$30,0,10*ROW('Water Data'!H184))="","",OFFSET('Water Data'!$H$30,0,10*ROW('Water Data'!H184)))</f>
        <v/>
      </c>
      <c r="CK190" s="34" t="str">
        <f ca="1">+IF(OFFSET('Sanitation Data'!$C$29,0,10*ROW('Sanitation Data'!C184))="","",OFFSET('Sanitation Data'!$C$29,0,10*ROW('Sanitation Data'!C184)))</f>
        <v/>
      </c>
      <c r="CL190" s="34" t="str">
        <f ca="1">+IF(OFFSET('Sanitation Data'!$C$30,0,10*ROW('Sanitation Data'!C184))="","",OFFSET('Sanitation Data'!$C$30,0,10*ROW('Sanitation Data'!C184)))</f>
        <v/>
      </c>
      <c r="CM190" s="34" t="str">
        <f ca="1">+IF(OFFSET('Sanitation Data'!$C$31,0,10*ROW('Sanitation Data'!C184))="","",OFFSET('Sanitation Data'!$C$31,0,10*ROW('Sanitation Data'!C184)))</f>
        <v/>
      </c>
      <c r="CN190" s="34" t="str">
        <f ca="1">+IF(OFFSET('Sanitation Data'!$C$32,0,10*ROW('Sanitation Data'!C184))="","",OFFSET('Sanitation Data'!$C$32,0,10*ROW('Sanitation Data'!C184)))</f>
        <v/>
      </c>
      <c r="CO190" s="34" t="str">
        <f ca="1">+IF(OFFSET('Sanitation Data'!$C$33,0,10*ROW('Sanitation Data'!C184))="","",OFFSET('Sanitation Data'!$C$33,0,10*ROW('Sanitation Data'!C184)))</f>
        <v/>
      </c>
      <c r="CP190" s="34" t="str">
        <f ca="1">+IF(OFFSET('Sanitation Data'!$D$29,0,10*ROW('Sanitation Data'!D184))="","",OFFSET('Sanitation Data'!$D$29,0,10*ROW('Sanitation Data'!D184)))</f>
        <v/>
      </c>
      <c r="CQ190" s="34" t="str">
        <f ca="1">+IF(OFFSET('Sanitation Data'!$D$30,0,10*ROW('Sanitation Data'!D184))="","",OFFSET('Sanitation Data'!$D$30,0,10*ROW('Sanitation Data'!D184)))</f>
        <v/>
      </c>
      <c r="CR190" s="34" t="str">
        <f ca="1">+IF(OFFSET('Sanitation Data'!$D$31,0,10*ROW('Sanitation Data'!D184))="","",OFFSET('Sanitation Data'!$D$31,0,10*ROW('Sanitation Data'!D184)))</f>
        <v/>
      </c>
      <c r="CS190" s="34" t="str">
        <f ca="1">+IF(OFFSET('Sanitation Data'!$D$32,0,10*ROW('Sanitation Data'!D184))="","",OFFSET('Sanitation Data'!$D$32,0,10*ROW('Sanitation Data'!D184)))</f>
        <v/>
      </c>
      <c r="CT190" s="34" t="str">
        <f ca="1">+IF(OFFSET('Sanitation Data'!$D$33,0,10*ROW('Sanitation Data'!D184))="","",OFFSET('Sanitation Data'!$D$33,0,10*ROW('Sanitation Data'!D184)))</f>
        <v/>
      </c>
      <c r="CU190" s="34" t="str">
        <f ca="1">+IF(OFFSET('Sanitation Data'!$E$29,0,10*ROW('Sanitation Data'!E184))="","",OFFSET('Sanitation Data'!$E$29,0,10*ROW('Sanitation Data'!E184)))</f>
        <v/>
      </c>
      <c r="CV190" s="34" t="str">
        <f ca="1">+IF(OFFSET('Sanitation Data'!$E$30,0,10*ROW('Sanitation Data'!E184))="","",OFFSET('Sanitation Data'!$E$30,0,10*ROW('Sanitation Data'!E184)))</f>
        <v/>
      </c>
      <c r="CW190" s="34" t="str">
        <f ca="1">+IF(OFFSET('Sanitation Data'!$E$31,0,10*ROW('Sanitation Data'!E184))="","",OFFSET('Sanitation Data'!$E$31,0,10*ROW('Sanitation Data'!E184)))</f>
        <v/>
      </c>
      <c r="CX190" s="34" t="str">
        <f ca="1">+IF(OFFSET('Sanitation Data'!$E$32,0,10*ROW('Sanitation Data'!E184))="","",OFFSET('Sanitation Data'!$E$32,0,10*ROW('Sanitation Data'!E184)))</f>
        <v/>
      </c>
      <c r="CY190" s="34" t="str">
        <f ca="1">+IF(OFFSET('Sanitation Data'!$E$33,0,10*ROW('Sanitation Data'!E184))="","",OFFSET('Sanitation Data'!$E$33,0,10*ROW('Sanitation Data'!E184)))</f>
        <v/>
      </c>
      <c r="CZ190" s="34" t="str">
        <f ca="1">+IF(OFFSET('Sanitation Data'!$F$29,0,10*ROW('Sanitation Data'!F184))="","",OFFSET('Sanitation Data'!$F$29,0,10*ROW('Sanitation Data'!F184)))</f>
        <v/>
      </c>
      <c r="DA190" s="34" t="str">
        <f ca="1">+IF(OFFSET('Sanitation Data'!$F$30,0,10*ROW('Sanitation Data'!F184))="","",OFFSET('Sanitation Data'!$F$30,0,10*ROW('Sanitation Data'!F184)))</f>
        <v/>
      </c>
      <c r="DB190" s="34" t="str">
        <f ca="1">+IF(OFFSET('Sanitation Data'!$F$31,0,10*ROW('Sanitation Data'!F184))="","",OFFSET('Sanitation Data'!$F$31,0,10*ROW('Sanitation Data'!F184)))</f>
        <v/>
      </c>
      <c r="DC190" s="34" t="str">
        <f ca="1">+IF(OFFSET('Sanitation Data'!$F$32,0,10*ROW('Sanitation Data'!F184))="","",OFFSET('Sanitation Data'!$F$32,0,10*ROW('Sanitation Data'!F184)))</f>
        <v/>
      </c>
      <c r="DD190" s="34" t="str">
        <f ca="1">+IF(OFFSET('Sanitation Data'!$F$33,0,10*ROW('Sanitation Data'!F184))="","",OFFSET('Sanitation Data'!$F$33,0,10*ROW('Sanitation Data'!F184)))</f>
        <v/>
      </c>
      <c r="DE190" s="34" t="str">
        <f ca="1">+IF(OFFSET('Sanitation Data'!$G$29,0,10*ROW('Sanitation Data'!G184))="","",OFFSET('Sanitation Data'!$G$29,0,10*ROW('Sanitation Data'!G184)))</f>
        <v/>
      </c>
      <c r="DF190" s="34" t="str">
        <f ca="1">+IF(OFFSET('Sanitation Data'!$G$30,0,10*ROW('Sanitation Data'!G184))="","",OFFSET('Sanitation Data'!$G$30,0,10*ROW('Sanitation Data'!G184)))</f>
        <v/>
      </c>
      <c r="DG190" s="34" t="str">
        <f ca="1">+IF(OFFSET('Sanitation Data'!$G$31,0,10*ROW('Sanitation Data'!G184))="","",OFFSET('Sanitation Data'!$G$31,0,10*ROW('Sanitation Data'!G184)))</f>
        <v/>
      </c>
      <c r="DH190" s="34" t="str">
        <f ca="1">+IF(OFFSET('Sanitation Data'!$G$32,0,10*ROW('Sanitation Data'!G184))="","",OFFSET('Sanitation Data'!$G$32,0,10*ROW('Sanitation Data'!G184)))</f>
        <v/>
      </c>
      <c r="DI190" s="34" t="str">
        <f ca="1">+IF(OFFSET('Sanitation Data'!$G$33,0,10*ROW('Sanitation Data'!G184))="","",OFFSET('Sanitation Data'!$G$33,0,10*ROW('Sanitation Data'!G184)))</f>
        <v/>
      </c>
      <c r="DJ190" s="34" t="str">
        <f ca="1">+IF(OFFSET('Sanitation Data'!$H$29,0,10*ROW('Sanitation Data'!H184))="","",OFFSET('Sanitation Data'!$H$29,0,10*ROW('Sanitation Data'!H184)))</f>
        <v/>
      </c>
      <c r="DK190" s="34" t="str">
        <f ca="1">+IF(OFFSET('Sanitation Data'!$H$30,0,10*ROW('Sanitation Data'!H184))="","",OFFSET('Sanitation Data'!$H$30,0,10*ROW('Sanitation Data'!H184)))</f>
        <v/>
      </c>
      <c r="DL190" s="34" t="str">
        <f ca="1">+IF(OFFSET('Sanitation Data'!$H$31,0,10*ROW('Sanitation Data'!H184))="","",OFFSET('Sanitation Data'!$H$31,0,10*ROW('Sanitation Data'!H184)))</f>
        <v/>
      </c>
      <c r="DM190" s="34" t="str">
        <f ca="1">+IF(OFFSET('Sanitation Data'!$H$32,0,10*ROW('Sanitation Data'!H184))="","",OFFSET('Sanitation Data'!$H$32,0,10*ROW('Sanitation Data'!H184)))</f>
        <v/>
      </c>
      <c r="DN190" s="34" t="str">
        <f ca="1">+IF(OFFSET('Sanitation Data'!$H$33,0,10*ROW('Sanitation Data'!H184))="","",OFFSET('Sanitation Data'!$H$33,0,10*ROW('Sanitation Data'!H184)))</f>
        <v/>
      </c>
      <c r="DO190" s="34" t="str">
        <f ca="1">+IF(OFFSET('Hygiene Data'!$C$12,0,10*ROW('Hygiene Data'!C184))="","",OFFSET('Hygiene Data'!$C$12,0,10*ROW('Hygiene Data'!C184)))</f>
        <v/>
      </c>
      <c r="DP190" s="34" t="str">
        <f ca="1">+IF(OFFSET('Hygiene Data'!$C$13,0,10*ROW('Hygiene Data'!C184))="","",OFFSET('Hygiene Data'!$C$13,0,10*ROW('Hygiene Data'!C184)))</f>
        <v/>
      </c>
      <c r="DQ190" s="34" t="str">
        <f ca="1">+IF(OFFSET('Hygiene Data'!$C$14,0,10*ROW('Hygiene Data'!C184))="","",OFFSET('Hygiene Data'!$C$14,0,10*ROW('Hygiene Data'!C184)))</f>
        <v/>
      </c>
      <c r="DR190" s="34" t="str">
        <f ca="1">+IF(OFFSET('Hygiene Data'!$D$12,0,10*ROW('Hygiene Data'!D184))="","",OFFSET('Hygiene Data'!$D$12,0,10*ROW('Hygiene Data'!D184)))</f>
        <v/>
      </c>
      <c r="DS190" s="34" t="str">
        <f ca="1">+IF(OFFSET('Hygiene Data'!$D$13,0,10*ROW('Hygiene Data'!D184))="","",OFFSET('Hygiene Data'!$D$13,0,10*ROW('Hygiene Data'!D184)))</f>
        <v/>
      </c>
      <c r="DT190" s="34" t="str">
        <f ca="1">+IF(OFFSET('Hygiene Data'!$D$14,0,10*ROW('Hygiene Data'!D184))="","",OFFSET('Hygiene Data'!$D$14,0,10*ROW('Hygiene Data'!D184)))</f>
        <v/>
      </c>
      <c r="DU190" s="34" t="str">
        <f ca="1">+IF(OFFSET('Hygiene Data'!$E$12,0,10*ROW('Hygiene Data'!E184))="","",OFFSET('Hygiene Data'!$E$12,0,10*ROW('Hygiene Data'!E184)))</f>
        <v/>
      </c>
      <c r="DV190" s="34" t="str">
        <f ca="1">+IF(OFFSET('Hygiene Data'!$E$13,0,10*ROW('Hygiene Data'!E184))="","",OFFSET('Hygiene Data'!$E$13,0,10*ROW('Hygiene Data'!E184)))</f>
        <v/>
      </c>
      <c r="DW190" s="34" t="str">
        <f ca="1">+IF(OFFSET('Hygiene Data'!$E$14,0,10*ROW('Hygiene Data'!E184))="","",OFFSET('Hygiene Data'!$E$14,0,10*ROW('Hygiene Data'!E184)))</f>
        <v/>
      </c>
      <c r="DX190" s="34" t="str">
        <f ca="1">+IF(OFFSET('Hygiene Data'!$F$12,0,10*ROW('Hygiene Data'!F184))="","",OFFSET('Hygiene Data'!$F$12,0,10*ROW('Hygiene Data'!F184)))</f>
        <v/>
      </c>
      <c r="DY190" s="34" t="str">
        <f ca="1">+IF(OFFSET('Hygiene Data'!$F$13,0,10*ROW('Hygiene Data'!F184))="","",OFFSET('Hygiene Data'!$F$13,0,10*ROW('Hygiene Data'!F184)))</f>
        <v/>
      </c>
      <c r="DZ190" s="34" t="str">
        <f ca="1">+IF(OFFSET('Hygiene Data'!$F$14,0,10*ROW('Hygiene Data'!F184))="","",OFFSET('Hygiene Data'!$F$14,0,10*ROW('Hygiene Data'!F184)))</f>
        <v/>
      </c>
      <c r="EA190" s="34" t="str">
        <f ca="1">+IF(OFFSET('Hygiene Data'!$G$12,0,10*ROW('Hygiene Data'!G184))="","",OFFSET('Hygiene Data'!$G$12,0,10*ROW('Hygiene Data'!G184)))</f>
        <v/>
      </c>
      <c r="EB190" s="34" t="str">
        <f ca="1">+IF(OFFSET('Hygiene Data'!$G$13,0,10*ROW('Hygiene Data'!G184))="","",OFFSET('Hygiene Data'!$G$13,0,10*ROW('Hygiene Data'!G184)))</f>
        <v/>
      </c>
      <c r="EC190" s="34" t="str">
        <f ca="1">+IF(OFFSET('Hygiene Data'!$G$14,0,10*ROW('Hygiene Data'!G184))="","",OFFSET('Hygiene Data'!$G$14,0,10*ROW('Hygiene Data'!G184)))</f>
        <v/>
      </c>
      <c r="ED190" s="34" t="str">
        <f ca="1">+IF(OFFSET('Hygiene Data'!$H$12,0,10*ROW('Hygiene Data'!H184))="","",OFFSET('Hygiene Data'!$H$12,0,10*ROW('Hygiene Data'!H184)))</f>
        <v/>
      </c>
      <c r="EE190" s="34" t="str">
        <f ca="1">+IF(OFFSET('Hygiene Data'!$H$13,0,10*ROW('Hygiene Data'!H184))="","",OFFSET('Hygiene Data'!$H$13,0,10*ROW('Hygiene Data'!H184)))</f>
        <v/>
      </c>
      <c r="EF190" s="34" t="str">
        <f ca="1">+IF(OFFSET('Hygiene Data'!$H$14,0,10*ROW('Hygiene Data'!H184))="","",OFFSET('Hygiene Data'!$H$14,0,10*ROW('Hygiene Data'!H184)))</f>
        <v/>
      </c>
    </row>
    <row r="191" spans="1:136" x14ac:dyDescent="0.25">
      <c r="A191" s="57" t="str">
        <f ca="1">+IF(OFFSET('Water Data'!$B$1,0,10*ROW('Water Data'!B188))="","",OFFSET('Water Data'!$B$1,0,10*ROW('Water Data'!B188)))</f>
        <v/>
      </c>
      <c r="B191" s="57" t="str">
        <f ca="1">+IF(OFFSET('Water Data'!$A$3,0,10*ROW('Water Data'!A188))="","",OFFSET('Water Data'!$A$3,0,10*ROW('Water Data'!A188)))</f>
        <v/>
      </c>
      <c r="C191" s="57" t="str">
        <f ca="1">+IF(OFFSET('Water Data'!$C$3,0,10*ROW('Water Data'!C188))="","",OFFSET('Water Data'!$C$3,0,10*ROW('Water Data'!C188)))</f>
        <v/>
      </c>
      <c r="D191" s="249" t="e">
        <f ca="1">+IF(AND(ISNUMBER(OFFSET('Water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9" t="e">
        <f ca="1">+IF(AND(ISNUMBER(OFFSET('Water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9" t="e">
        <f ca="1">+IF(AND(ISNUMBER(OFFSET('Water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9" t="e">
        <f ca="1">+IF(AND(ISNUMBER(OFFSET('Water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9" t="e">
        <f ca="1">+IF(AND(ISNUMBER(OFFSET('Water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9" t="e">
        <f ca="1">+IF(AND(ISNUMBER(OFFSET('Water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9" t="e">
        <f ca="1">+IF(AND(ISNUMBER(OFFSET('Water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9" t="e">
        <f ca="1">+IF(AND(ISNUMBER(OFFSET('Water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9" t="e">
        <f ca="1">+IF(AND(ISNUMBER(OFFSET('Water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9" t="e">
        <f ca="1">+IF(AND(ISNUMBER(OFFSET('Water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9" t="e">
        <f ca="1">+IF(AND(ISNUMBER(OFFSET('Water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9" t="e">
        <f ca="1">+IF(AND(ISNUMBER(OFFSET('Water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9" t="e">
        <f ca="1">+IF(AND(ISNUMBER(OFFSET('Water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9" t="e">
        <f ca="1">+IF(AND(ISNUMBER(OFFSET('Water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9" t="e">
        <f ca="1">+IF(AND(ISNUMBER(OFFSET('Water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9" t="e">
        <f ca="1">+IF(AND(ISNUMBER(OFFSET('Water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9" t="e">
        <f ca="1">+IF(AND(ISNUMBER(OFFSET('Water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9" t="e">
        <f ca="1">+IF(AND(ISNUMBER(OFFSET('Water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0" t="e">
        <f ca="1">+IF(AND(ISNUMBER(OFFSET('Sanitation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0" t="e">
        <f ca="1">+IF(AND(ISNUMBER(OFFSET('Sanitation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0" t="e">
        <f ca="1">+IF(AND(ISNUMBER(OFFSET('Sanitation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0" t="e">
        <f ca="1">+IF(AND(ISNUMBER(OFFSET('Sanitation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0" t="e">
        <f ca="1">+IF(AND(ISNUMBER(OFFSET('Sanitation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0" t="e">
        <f ca="1">+IF(AND(ISNUMBER(OFFSET('Sanitation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0" t="e">
        <f ca="1">+IF(AND(ISNUMBER(OFFSET('Sanitation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0" t="e">
        <f ca="1">+IF(AND(ISNUMBER(OFFSET('Sanitation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0" t="e">
        <f ca="1">+IF(AND(ISNUMBER(OFFSET('Sanitation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0" t="e">
        <f ca="1">+IF(AND(ISNUMBER(OFFSET('Sanitation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0" t="e">
        <f ca="1">+IF(AND(ISNUMBER(OFFSET('Sanitation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0" t="e">
        <f ca="1">+IF(AND(ISNUMBER(OFFSET('Sanitation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0" t="e">
        <f ca="1">+IF(AND(ISNUMBER(OFFSET('Sanitation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0" t="e">
        <f ca="1">+IF(AND(ISNUMBER(OFFSET('Sanitation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0" t="e">
        <f ca="1">+IF(AND(ISNUMBER(OFFSET('Sanitation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0" t="e">
        <f ca="1">+IF(AND(ISNUMBER(OFFSET('Sanitation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0" t="e">
        <f ca="1">+IF(AND(ISNUMBER(OFFSET('Sanitation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0" t="e">
        <f ca="1">+IF(AND(ISNUMBER(OFFSET('Sanitation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0" t="e">
        <f ca="1">+IF(AND(ISNUMBER(OFFSET('Sanitation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0" t="e">
        <f ca="1">+IF(AND(ISNUMBER(OFFSET('Sanitation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0" t="e">
        <f ca="1">+IF(AND(ISNUMBER(OFFSET('Sanitation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0" t="e">
        <f ca="1">+IF(AND(ISNUMBER(OFFSET('Sanitation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0" t="e">
        <f ca="1">+IF(AND(ISNUMBER(OFFSET('Sanitation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0" t="e">
        <f ca="1">+IF(AND(ISNUMBER(OFFSET('Sanitation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0" t="e">
        <f ca="1">+IF(AND(ISNUMBER(OFFSET('Sanitation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0" t="e">
        <f ca="1">+IF(AND(ISNUMBER(OFFSET('Sanitation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0" t="e">
        <f ca="1">+IF(AND(ISNUMBER(OFFSET('Sanitation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0" t="e">
        <f ca="1">+IF(AND(ISNUMBER(OFFSET('Sanitation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0" t="e">
        <f ca="1">+IF(AND(ISNUMBER(OFFSET('Sanitation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0" t="e">
        <f ca="1">+IF(AND(ISNUMBER(OFFSET('Sanitation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1" t="e">
        <f ca="1">+IF(AND(ISNUMBER(OFFSET('Hygiene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1" t="e">
        <f ca="1">+IF(AND(ISNUMBER(OFFSET('Hygiene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1" t="e">
        <f ca="1">+IF(AND(ISNUMBER(OFFSET('Hygiene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1" t="e">
        <f ca="1">+IF(AND(ISNUMBER(OFFSET('Hygiene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1" t="e">
        <f ca="1">+IF(AND(ISNUMBER(OFFSET('Hygiene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1" t="e">
        <f ca="1">+IF(AND(ISNUMBER(OFFSET('Hygiene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1" t="e">
        <f ca="1">+IF(AND(ISNUMBER(OFFSET('Hygiene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1" t="e">
        <f ca="1">+IF(AND(ISNUMBER(OFFSET('Hygiene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1" t="e">
        <f ca="1">+IF(AND(ISNUMBER(OFFSET('Hygiene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1" t="e">
        <f ca="1">+IF(AND(ISNUMBER(OFFSET('Hygiene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1" t="e">
        <f ca="1">+IF(AND(ISNUMBER(OFFSET('Hygiene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1" t="e">
        <f ca="1">+IF(AND(ISNUMBER(OFFSET('Hygiene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1" t="e">
        <f ca="1">+IF(AND(ISNUMBER(OFFSET('Hygiene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1" t="e">
        <f ca="1">+IF(AND(ISNUMBER(OFFSET('Hygiene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1" t="e">
        <f ca="1">+IF(AND(ISNUMBER(OFFSET('Hygiene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1" t="e">
        <f ca="1">+IF(AND(ISNUMBER(OFFSET('Hygiene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1" t="e">
        <f ca="1">+IF(AND(ISNUMBER(OFFSET('Hygiene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1" t="e">
        <f ca="1">+IF(AND(ISNUMBER(OFFSET('Hygiene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1">+IF(OFFSET('Water Data'!$C$28,0,10*ROW('Water Data'!C185))="","",OFFSET('Water Data'!$C$28,0,10*ROW('Water Data'!C185)))</f>
        <v/>
      </c>
      <c r="BT191" s="34" t="str">
        <f ca="1">+IF(OFFSET('Water Data'!$C$29,0,10*ROW('Water Data'!C185))="","",OFFSET('Water Data'!$C$29,0,10*ROW('Water Data'!C185)))</f>
        <v/>
      </c>
      <c r="BU191" s="34" t="str">
        <f ca="1">+IF(OFFSET('Water Data'!$C$30,0,10*ROW('Water Data'!C185))="","",OFFSET('Water Data'!$C$30,0,10*ROW('Water Data'!C185)))</f>
        <v/>
      </c>
      <c r="BV191" s="34" t="str">
        <f ca="1">+IF(OFFSET('Water Data'!$D$28,0,10*ROW('Water Data'!D185))="","",OFFSET('Water Data'!$D$28,0,10*ROW('Water Data'!D185)))</f>
        <v/>
      </c>
      <c r="BW191" s="34" t="str">
        <f ca="1">+IF(OFFSET('Water Data'!$D$29,0,10*ROW('Water Data'!D185))="","",OFFSET('Water Data'!$D$29,0,10*ROW('Water Data'!D185)))</f>
        <v/>
      </c>
      <c r="BX191" s="34" t="str">
        <f ca="1">+IF(OFFSET('Water Data'!$D$30,0,10*ROW('Water Data'!D185))="","",OFFSET('Water Data'!$D$30,0,10*ROW('Water Data'!D185)))</f>
        <v/>
      </c>
      <c r="BY191" s="34" t="str">
        <f ca="1">+IF(OFFSET('Water Data'!$E$28,0,10*ROW('Water Data'!E185))="","",OFFSET('Water Data'!$E$28,0,10*ROW('Water Data'!E185)))</f>
        <v/>
      </c>
      <c r="BZ191" s="34" t="str">
        <f ca="1">+IF(OFFSET('Water Data'!$E$29,0,10*ROW('Water Data'!E185))="","",OFFSET('Water Data'!$E$29,0,10*ROW('Water Data'!E185)))</f>
        <v/>
      </c>
      <c r="CA191" s="34" t="str">
        <f ca="1">+IF(OFFSET('Water Data'!$E$30,0,10*ROW('Water Data'!E185))="","",OFFSET('Water Data'!$E$30,0,10*ROW('Water Data'!E185)))</f>
        <v/>
      </c>
      <c r="CB191" s="34" t="str">
        <f ca="1">+IF(OFFSET('Water Data'!$F$28,0,10*ROW('Water Data'!F185))="","",OFFSET('Water Data'!$F$28,0,10*ROW('Water Data'!F185)))</f>
        <v/>
      </c>
      <c r="CC191" s="34" t="str">
        <f ca="1">+IF(OFFSET('Water Data'!$F$29,0,10*ROW('Water Data'!F185))="","",OFFSET('Water Data'!$F$29,0,10*ROW('Water Data'!F185)))</f>
        <v/>
      </c>
      <c r="CD191" s="34" t="str">
        <f ca="1">+IF(OFFSET('Water Data'!$F$30,0,10*ROW('Water Data'!F185))="","",OFFSET('Water Data'!$F$30,0,10*ROW('Water Data'!F185)))</f>
        <v/>
      </c>
      <c r="CE191" s="34" t="str">
        <f ca="1">+IF(OFFSET('Water Data'!$G$28,0,10*ROW('Water Data'!G185))="","",OFFSET('Water Data'!$G$28,0,10*ROW('Water Data'!G185)))</f>
        <v/>
      </c>
      <c r="CF191" s="34" t="str">
        <f ca="1">+IF(OFFSET('Water Data'!$G$29,0,10*ROW('Water Data'!G185))="","",OFFSET('Water Data'!$G$29,0,10*ROW('Water Data'!G185)))</f>
        <v/>
      </c>
      <c r="CG191" s="34" t="str">
        <f ca="1">+IF(OFFSET('Water Data'!$G$30,0,10*ROW('Water Data'!G185))="","",OFFSET('Water Data'!$G$30,0,10*ROW('Water Data'!G185)))</f>
        <v/>
      </c>
      <c r="CH191" s="34" t="str">
        <f ca="1">+IF(OFFSET('Water Data'!$H$28,0,10*ROW('Water Data'!H185))="","",OFFSET('Water Data'!$H$28,0,10*ROW('Water Data'!H185)))</f>
        <v/>
      </c>
      <c r="CI191" s="34" t="str">
        <f ca="1">+IF(OFFSET('Water Data'!$H$29,0,10*ROW('Water Data'!H185))="","",OFFSET('Water Data'!$H$29,0,10*ROW('Water Data'!H185)))</f>
        <v/>
      </c>
      <c r="CJ191" s="34" t="str">
        <f ca="1">+IF(OFFSET('Water Data'!$H$30,0,10*ROW('Water Data'!H185))="","",OFFSET('Water Data'!$H$30,0,10*ROW('Water Data'!H185)))</f>
        <v/>
      </c>
      <c r="CK191" s="34" t="str">
        <f ca="1">+IF(OFFSET('Sanitation Data'!$C$29,0,10*ROW('Sanitation Data'!C185))="","",OFFSET('Sanitation Data'!$C$29,0,10*ROW('Sanitation Data'!C185)))</f>
        <v/>
      </c>
      <c r="CL191" s="34" t="str">
        <f ca="1">+IF(OFFSET('Sanitation Data'!$C$30,0,10*ROW('Sanitation Data'!C185))="","",OFFSET('Sanitation Data'!$C$30,0,10*ROW('Sanitation Data'!C185)))</f>
        <v/>
      </c>
      <c r="CM191" s="34" t="str">
        <f ca="1">+IF(OFFSET('Sanitation Data'!$C$31,0,10*ROW('Sanitation Data'!C185))="","",OFFSET('Sanitation Data'!$C$31,0,10*ROW('Sanitation Data'!C185)))</f>
        <v/>
      </c>
      <c r="CN191" s="34" t="str">
        <f ca="1">+IF(OFFSET('Sanitation Data'!$C$32,0,10*ROW('Sanitation Data'!C185))="","",OFFSET('Sanitation Data'!$C$32,0,10*ROW('Sanitation Data'!C185)))</f>
        <v/>
      </c>
      <c r="CO191" s="34" t="str">
        <f ca="1">+IF(OFFSET('Sanitation Data'!$C$33,0,10*ROW('Sanitation Data'!C185))="","",OFFSET('Sanitation Data'!$C$33,0,10*ROW('Sanitation Data'!C185)))</f>
        <v/>
      </c>
      <c r="CP191" s="34" t="str">
        <f ca="1">+IF(OFFSET('Sanitation Data'!$D$29,0,10*ROW('Sanitation Data'!D185))="","",OFFSET('Sanitation Data'!$D$29,0,10*ROW('Sanitation Data'!D185)))</f>
        <v/>
      </c>
      <c r="CQ191" s="34" t="str">
        <f ca="1">+IF(OFFSET('Sanitation Data'!$D$30,0,10*ROW('Sanitation Data'!D185))="","",OFFSET('Sanitation Data'!$D$30,0,10*ROW('Sanitation Data'!D185)))</f>
        <v/>
      </c>
      <c r="CR191" s="34" t="str">
        <f ca="1">+IF(OFFSET('Sanitation Data'!$D$31,0,10*ROW('Sanitation Data'!D185))="","",OFFSET('Sanitation Data'!$D$31,0,10*ROW('Sanitation Data'!D185)))</f>
        <v/>
      </c>
      <c r="CS191" s="34" t="str">
        <f ca="1">+IF(OFFSET('Sanitation Data'!$D$32,0,10*ROW('Sanitation Data'!D185))="","",OFFSET('Sanitation Data'!$D$32,0,10*ROW('Sanitation Data'!D185)))</f>
        <v/>
      </c>
      <c r="CT191" s="34" t="str">
        <f ca="1">+IF(OFFSET('Sanitation Data'!$D$33,0,10*ROW('Sanitation Data'!D185))="","",OFFSET('Sanitation Data'!$D$33,0,10*ROW('Sanitation Data'!D185)))</f>
        <v/>
      </c>
      <c r="CU191" s="34" t="str">
        <f ca="1">+IF(OFFSET('Sanitation Data'!$E$29,0,10*ROW('Sanitation Data'!E185))="","",OFFSET('Sanitation Data'!$E$29,0,10*ROW('Sanitation Data'!E185)))</f>
        <v/>
      </c>
      <c r="CV191" s="34" t="str">
        <f ca="1">+IF(OFFSET('Sanitation Data'!$E$30,0,10*ROW('Sanitation Data'!E185))="","",OFFSET('Sanitation Data'!$E$30,0,10*ROW('Sanitation Data'!E185)))</f>
        <v/>
      </c>
      <c r="CW191" s="34" t="str">
        <f ca="1">+IF(OFFSET('Sanitation Data'!$E$31,0,10*ROW('Sanitation Data'!E185))="","",OFFSET('Sanitation Data'!$E$31,0,10*ROW('Sanitation Data'!E185)))</f>
        <v/>
      </c>
      <c r="CX191" s="34" t="str">
        <f ca="1">+IF(OFFSET('Sanitation Data'!$E$32,0,10*ROW('Sanitation Data'!E185))="","",OFFSET('Sanitation Data'!$E$32,0,10*ROW('Sanitation Data'!E185)))</f>
        <v/>
      </c>
      <c r="CY191" s="34" t="str">
        <f ca="1">+IF(OFFSET('Sanitation Data'!$E$33,0,10*ROW('Sanitation Data'!E185))="","",OFFSET('Sanitation Data'!$E$33,0,10*ROW('Sanitation Data'!E185)))</f>
        <v/>
      </c>
      <c r="CZ191" s="34" t="str">
        <f ca="1">+IF(OFFSET('Sanitation Data'!$F$29,0,10*ROW('Sanitation Data'!F185))="","",OFFSET('Sanitation Data'!$F$29,0,10*ROW('Sanitation Data'!F185)))</f>
        <v/>
      </c>
      <c r="DA191" s="34" t="str">
        <f ca="1">+IF(OFFSET('Sanitation Data'!$F$30,0,10*ROW('Sanitation Data'!F185))="","",OFFSET('Sanitation Data'!$F$30,0,10*ROW('Sanitation Data'!F185)))</f>
        <v/>
      </c>
      <c r="DB191" s="34" t="str">
        <f ca="1">+IF(OFFSET('Sanitation Data'!$F$31,0,10*ROW('Sanitation Data'!F185))="","",OFFSET('Sanitation Data'!$F$31,0,10*ROW('Sanitation Data'!F185)))</f>
        <v/>
      </c>
      <c r="DC191" s="34" t="str">
        <f ca="1">+IF(OFFSET('Sanitation Data'!$F$32,0,10*ROW('Sanitation Data'!F185))="","",OFFSET('Sanitation Data'!$F$32,0,10*ROW('Sanitation Data'!F185)))</f>
        <v/>
      </c>
      <c r="DD191" s="34" t="str">
        <f ca="1">+IF(OFFSET('Sanitation Data'!$F$33,0,10*ROW('Sanitation Data'!F185))="","",OFFSET('Sanitation Data'!$F$33,0,10*ROW('Sanitation Data'!F185)))</f>
        <v/>
      </c>
      <c r="DE191" s="34" t="str">
        <f ca="1">+IF(OFFSET('Sanitation Data'!$G$29,0,10*ROW('Sanitation Data'!G185))="","",OFFSET('Sanitation Data'!$G$29,0,10*ROW('Sanitation Data'!G185)))</f>
        <v/>
      </c>
      <c r="DF191" s="34" t="str">
        <f ca="1">+IF(OFFSET('Sanitation Data'!$G$30,0,10*ROW('Sanitation Data'!G185))="","",OFFSET('Sanitation Data'!$G$30,0,10*ROW('Sanitation Data'!G185)))</f>
        <v/>
      </c>
      <c r="DG191" s="34" t="str">
        <f ca="1">+IF(OFFSET('Sanitation Data'!$G$31,0,10*ROW('Sanitation Data'!G185))="","",OFFSET('Sanitation Data'!$G$31,0,10*ROW('Sanitation Data'!G185)))</f>
        <v/>
      </c>
      <c r="DH191" s="34" t="str">
        <f ca="1">+IF(OFFSET('Sanitation Data'!$G$32,0,10*ROW('Sanitation Data'!G185))="","",OFFSET('Sanitation Data'!$G$32,0,10*ROW('Sanitation Data'!G185)))</f>
        <v/>
      </c>
      <c r="DI191" s="34" t="str">
        <f ca="1">+IF(OFFSET('Sanitation Data'!$G$33,0,10*ROW('Sanitation Data'!G185))="","",OFFSET('Sanitation Data'!$G$33,0,10*ROW('Sanitation Data'!G185)))</f>
        <v/>
      </c>
      <c r="DJ191" s="34" t="str">
        <f ca="1">+IF(OFFSET('Sanitation Data'!$H$29,0,10*ROW('Sanitation Data'!H185))="","",OFFSET('Sanitation Data'!$H$29,0,10*ROW('Sanitation Data'!H185)))</f>
        <v/>
      </c>
      <c r="DK191" s="34" t="str">
        <f ca="1">+IF(OFFSET('Sanitation Data'!$H$30,0,10*ROW('Sanitation Data'!H185))="","",OFFSET('Sanitation Data'!$H$30,0,10*ROW('Sanitation Data'!H185)))</f>
        <v/>
      </c>
      <c r="DL191" s="34" t="str">
        <f ca="1">+IF(OFFSET('Sanitation Data'!$H$31,0,10*ROW('Sanitation Data'!H185))="","",OFFSET('Sanitation Data'!$H$31,0,10*ROW('Sanitation Data'!H185)))</f>
        <v/>
      </c>
      <c r="DM191" s="34" t="str">
        <f ca="1">+IF(OFFSET('Sanitation Data'!$H$32,0,10*ROW('Sanitation Data'!H185))="","",OFFSET('Sanitation Data'!$H$32,0,10*ROW('Sanitation Data'!H185)))</f>
        <v/>
      </c>
      <c r="DN191" s="34" t="str">
        <f ca="1">+IF(OFFSET('Sanitation Data'!$H$33,0,10*ROW('Sanitation Data'!H185))="","",OFFSET('Sanitation Data'!$H$33,0,10*ROW('Sanitation Data'!H185)))</f>
        <v/>
      </c>
      <c r="DO191" s="34" t="str">
        <f ca="1">+IF(OFFSET('Hygiene Data'!$C$12,0,10*ROW('Hygiene Data'!C185))="","",OFFSET('Hygiene Data'!$C$12,0,10*ROW('Hygiene Data'!C185)))</f>
        <v/>
      </c>
      <c r="DP191" s="34" t="str">
        <f ca="1">+IF(OFFSET('Hygiene Data'!$C$13,0,10*ROW('Hygiene Data'!C185))="","",OFFSET('Hygiene Data'!$C$13,0,10*ROW('Hygiene Data'!C185)))</f>
        <v/>
      </c>
      <c r="DQ191" s="34" t="str">
        <f ca="1">+IF(OFFSET('Hygiene Data'!$C$14,0,10*ROW('Hygiene Data'!C185))="","",OFFSET('Hygiene Data'!$C$14,0,10*ROW('Hygiene Data'!C185)))</f>
        <v/>
      </c>
      <c r="DR191" s="34" t="str">
        <f ca="1">+IF(OFFSET('Hygiene Data'!$D$12,0,10*ROW('Hygiene Data'!D185))="","",OFFSET('Hygiene Data'!$D$12,0,10*ROW('Hygiene Data'!D185)))</f>
        <v/>
      </c>
      <c r="DS191" s="34" t="str">
        <f ca="1">+IF(OFFSET('Hygiene Data'!$D$13,0,10*ROW('Hygiene Data'!D185))="","",OFFSET('Hygiene Data'!$D$13,0,10*ROW('Hygiene Data'!D185)))</f>
        <v/>
      </c>
      <c r="DT191" s="34" t="str">
        <f ca="1">+IF(OFFSET('Hygiene Data'!$D$14,0,10*ROW('Hygiene Data'!D185))="","",OFFSET('Hygiene Data'!$D$14,0,10*ROW('Hygiene Data'!D185)))</f>
        <v/>
      </c>
      <c r="DU191" s="34" t="str">
        <f ca="1">+IF(OFFSET('Hygiene Data'!$E$12,0,10*ROW('Hygiene Data'!E185))="","",OFFSET('Hygiene Data'!$E$12,0,10*ROW('Hygiene Data'!E185)))</f>
        <v/>
      </c>
      <c r="DV191" s="34" t="str">
        <f ca="1">+IF(OFFSET('Hygiene Data'!$E$13,0,10*ROW('Hygiene Data'!E185))="","",OFFSET('Hygiene Data'!$E$13,0,10*ROW('Hygiene Data'!E185)))</f>
        <v/>
      </c>
      <c r="DW191" s="34" t="str">
        <f ca="1">+IF(OFFSET('Hygiene Data'!$E$14,0,10*ROW('Hygiene Data'!E185))="","",OFFSET('Hygiene Data'!$E$14,0,10*ROW('Hygiene Data'!E185)))</f>
        <v/>
      </c>
      <c r="DX191" s="34" t="str">
        <f ca="1">+IF(OFFSET('Hygiene Data'!$F$12,0,10*ROW('Hygiene Data'!F185))="","",OFFSET('Hygiene Data'!$F$12,0,10*ROW('Hygiene Data'!F185)))</f>
        <v/>
      </c>
      <c r="DY191" s="34" t="str">
        <f ca="1">+IF(OFFSET('Hygiene Data'!$F$13,0,10*ROW('Hygiene Data'!F185))="","",OFFSET('Hygiene Data'!$F$13,0,10*ROW('Hygiene Data'!F185)))</f>
        <v/>
      </c>
      <c r="DZ191" s="34" t="str">
        <f ca="1">+IF(OFFSET('Hygiene Data'!$F$14,0,10*ROW('Hygiene Data'!F185))="","",OFFSET('Hygiene Data'!$F$14,0,10*ROW('Hygiene Data'!F185)))</f>
        <v/>
      </c>
      <c r="EA191" s="34" t="str">
        <f ca="1">+IF(OFFSET('Hygiene Data'!$G$12,0,10*ROW('Hygiene Data'!G185))="","",OFFSET('Hygiene Data'!$G$12,0,10*ROW('Hygiene Data'!G185)))</f>
        <v/>
      </c>
      <c r="EB191" s="34" t="str">
        <f ca="1">+IF(OFFSET('Hygiene Data'!$G$13,0,10*ROW('Hygiene Data'!G185))="","",OFFSET('Hygiene Data'!$G$13,0,10*ROW('Hygiene Data'!G185)))</f>
        <v/>
      </c>
      <c r="EC191" s="34" t="str">
        <f ca="1">+IF(OFFSET('Hygiene Data'!$G$14,0,10*ROW('Hygiene Data'!G185))="","",OFFSET('Hygiene Data'!$G$14,0,10*ROW('Hygiene Data'!G185)))</f>
        <v/>
      </c>
      <c r="ED191" s="34" t="str">
        <f ca="1">+IF(OFFSET('Hygiene Data'!$H$12,0,10*ROW('Hygiene Data'!H185))="","",OFFSET('Hygiene Data'!$H$12,0,10*ROW('Hygiene Data'!H185)))</f>
        <v/>
      </c>
      <c r="EE191" s="34" t="str">
        <f ca="1">+IF(OFFSET('Hygiene Data'!$H$13,0,10*ROW('Hygiene Data'!H185))="","",OFFSET('Hygiene Data'!$H$13,0,10*ROW('Hygiene Data'!H185)))</f>
        <v/>
      </c>
      <c r="EF191" s="34" t="str">
        <f ca="1">+IF(OFFSET('Hygiene Data'!$H$14,0,10*ROW('Hygiene Data'!H185))="","",OFFSET('Hygiene Data'!$H$14,0,10*ROW('Hygiene Data'!H185)))</f>
        <v/>
      </c>
    </row>
    <row r="192" spans="1:136" x14ac:dyDescent="0.25">
      <c r="A192" s="57" t="str">
        <f ca="1">+IF(OFFSET('Water Data'!$B$1,0,10*ROW('Water Data'!B189))="","",OFFSET('Water Data'!$B$1,0,10*ROW('Water Data'!B189)))</f>
        <v/>
      </c>
      <c r="B192" s="57" t="str">
        <f ca="1">+IF(OFFSET('Water Data'!$A$3,0,10*ROW('Water Data'!A189))="","",OFFSET('Water Data'!$A$3,0,10*ROW('Water Data'!A189)))</f>
        <v/>
      </c>
      <c r="C192" s="57" t="str">
        <f ca="1">+IF(OFFSET('Water Data'!$C$3,0,10*ROW('Water Data'!C189))="","",OFFSET('Water Data'!$C$3,0,10*ROW('Water Data'!C189)))</f>
        <v/>
      </c>
      <c r="D192" s="249" t="e">
        <f ca="1">+IF(AND(ISNUMBER(OFFSET('Water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9" t="e">
        <f ca="1">+IF(AND(ISNUMBER(OFFSET('Water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9" t="e">
        <f ca="1">+IF(AND(ISNUMBER(OFFSET('Water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9" t="e">
        <f ca="1">+IF(AND(ISNUMBER(OFFSET('Water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9" t="e">
        <f ca="1">+IF(AND(ISNUMBER(OFFSET('Water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9" t="e">
        <f ca="1">+IF(AND(ISNUMBER(OFFSET('Water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9" t="e">
        <f ca="1">+IF(AND(ISNUMBER(OFFSET('Water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9" t="e">
        <f ca="1">+IF(AND(ISNUMBER(OFFSET('Water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9" t="e">
        <f ca="1">+IF(AND(ISNUMBER(OFFSET('Water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9" t="e">
        <f ca="1">+IF(AND(ISNUMBER(OFFSET('Water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9" t="e">
        <f ca="1">+IF(AND(ISNUMBER(OFFSET('Water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9" t="e">
        <f ca="1">+IF(AND(ISNUMBER(OFFSET('Water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9" t="e">
        <f ca="1">+IF(AND(ISNUMBER(OFFSET('Water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9" t="e">
        <f ca="1">+IF(AND(ISNUMBER(OFFSET('Water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9" t="e">
        <f ca="1">+IF(AND(ISNUMBER(OFFSET('Water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9" t="e">
        <f ca="1">+IF(AND(ISNUMBER(OFFSET('Water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9" t="e">
        <f ca="1">+IF(AND(ISNUMBER(OFFSET('Water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9" t="e">
        <f ca="1">+IF(AND(ISNUMBER(OFFSET('Water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0" t="e">
        <f ca="1">+IF(AND(ISNUMBER(OFFSET('Sanitation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0" t="e">
        <f ca="1">+IF(AND(ISNUMBER(OFFSET('Sanitation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0" t="e">
        <f ca="1">+IF(AND(ISNUMBER(OFFSET('Sanitation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0" t="e">
        <f ca="1">+IF(AND(ISNUMBER(OFFSET('Sanitation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0" t="e">
        <f ca="1">+IF(AND(ISNUMBER(OFFSET('Sanitation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0" t="e">
        <f ca="1">+IF(AND(ISNUMBER(OFFSET('Sanitation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0" t="e">
        <f ca="1">+IF(AND(ISNUMBER(OFFSET('Sanitation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0" t="e">
        <f ca="1">+IF(AND(ISNUMBER(OFFSET('Sanitation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0" t="e">
        <f ca="1">+IF(AND(ISNUMBER(OFFSET('Sanitation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0" t="e">
        <f ca="1">+IF(AND(ISNUMBER(OFFSET('Sanitation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0" t="e">
        <f ca="1">+IF(AND(ISNUMBER(OFFSET('Sanitation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0" t="e">
        <f ca="1">+IF(AND(ISNUMBER(OFFSET('Sanitation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0" t="e">
        <f ca="1">+IF(AND(ISNUMBER(OFFSET('Sanitation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0" t="e">
        <f ca="1">+IF(AND(ISNUMBER(OFFSET('Sanitation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0" t="e">
        <f ca="1">+IF(AND(ISNUMBER(OFFSET('Sanitation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0" t="e">
        <f ca="1">+IF(AND(ISNUMBER(OFFSET('Sanitation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0" t="e">
        <f ca="1">+IF(AND(ISNUMBER(OFFSET('Sanitation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0" t="e">
        <f ca="1">+IF(AND(ISNUMBER(OFFSET('Sanitation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0" t="e">
        <f ca="1">+IF(AND(ISNUMBER(OFFSET('Sanitation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0" t="e">
        <f ca="1">+IF(AND(ISNUMBER(OFFSET('Sanitation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0" t="e">
        <f ca="1">+IF(AND(ISNUMBER(OFFSET('Sanitation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0" t="e">
        <f ca="1">+IF(AND(ISNUMBER(OFFSET('Sanitation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0" t="e">
        <f ca="1">+IF(AND(ISNUMBER(OFFSET('Sanitation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0" t="e">
        <f ca="1">+IF(AND(ISNUMBER(OFFSET('Sanitation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0" t="e">
        <f ca="1">+IF(AND(ISNUMBER(OFFSET('Sanitation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0" t="e">
        <f ca="1">+IF(AND(ISNUMBER(OFFSET('Sanitation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0" t="e">
        <f ca="1">+IF(AND(ISNUMBER(OFFSET('Sanitation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0" t="e">
        <f ca="1">+IF(AND(ISNUMBER(OFFSET('Sanitation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0" t="e">
        <f ca="1">+IF(AND(ISNUMBER(OFFSET('Sanitation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0" t="e">
        <f ca="1">+IF(AND(ISNUMBER(OFFSET('Sanitation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1" t="e">
        <f ca="1">+IF(AND(ISNUMBER(OFFSET('Hygiene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1" t="e">
        <f ca="1">+IF(AND(ISNUMBER(OFFSET('Hygiene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1" t="e">
        <f ca="1">+IF(AND(ISNUMBER(OFFSET('Hygiene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1" t="e">
        <f ca="1">+IF(AND(ISNUMBER(OFFSET('Hygiene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1" t="e">
        <f ca="1">+IF(AND(ISNUMBER(OFFSET('Hygiene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1" t="e">
        <f ca="1">+IF(AND(ISNUMBER(OFFSET('Hygiene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1" t="e">
        <f ca="1">+IF(AND(ISNUMBER(OFFSET('Hygiene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1" t="e">
        <f ca="1">+IF(AND(ISNUMBER(OFFSET('Hygiene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1" t="e">
        <f ca="1">+IF(AND(ISNUMBER(OFFSET('Hygiene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1" t="e">
        <f ca="1">+IF(AND(ISNUMBER(OFFSET('Hygiene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1" t="e">
        <f ca="1">+IF(AND(ISNUMBER(OFFSET('Hygiene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1" t="e">
        <f ca="1">+IF(AND(ISNUMBER(OFFSET('Hygiene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1" t="e">
        <f ca="1">+IF(AND(ISNUMBER(OFFSET('Hygiene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1" t="e">
        <f ca="1">+IF(AND(ISNUMBER(OFFSET('Hygiene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1" t="e">
        <f ca="1">+IF(AND(ISNUMBER(OFFSET('Hygiene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1" t="e">
        <f ca="1">+IF(AND(ISNUMBER(OFFSET('Hygiene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1" t="e">
        <f ca="1">+IF(AND(ISNUMBER(OFFSET('Hygiene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1" t="e">
        <f ca="1">+IF(AND(ISNUMBER(OFFSET('Hygiene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1">+IF(OFFSET('Water Data'!$C$28,0,10*ROW('Water Data'!C186))="","",OFFSET('Water Data'!$C$28,0,10*ROW('Water Data'!C186)))</f>
        <v/>
      </c>
      <c r="BT192" s="34" t="str">
        <f ca="1">+IF(OFFSET('Water Data'!$C$29,0,10*ROW('Water Data'!C186))="","",OFFSET('Water Data'!$C$29,0,10*ROW('Water Data'!C186)))</f>
        <v/>
      </c>
      <c r="BU192" s="34" t="str">
        <f ca="1">+IF(OFFSET('Water Data'!$C$30,0,10*ROW('Water Data'!C186))="","",OFFSET('Water Data'!$C$30,0,10*ROW('Water Data'!C186)))</f>
        <v/>
      </c>
      <c r="BV192" s="34" t="str">
        <f ca="1">+IF(OFFSET('Water Data'!$D$28,0,10*ROW('Water Data'!D186))="","",OFFSET('Water Data'!$D$28,0,10*ROW('Water Data'!D186)))</f>
        <v/>
      </c>
      <c r="BW192" s="34" t="str">
        <f ca="1">+IF(OFFSET('Water Data'!$D$29,0,10*ROW('Water Data'!D186))="","",OFFSET('Water Data'!$D$29,0,10*ROW('Water Data'!D186)))</f>
        <v/>
      </c>
      <c r="BX192" s="34" t="str">
        <f ca="1">+IF(OFFSET('Water Data'!$D$30,0,10*ROW('Water Data'!D186))="","",OFFSET('Water Data'!$D$30,0,10*ROW('Water Data'!D186)))</f>
        <v/>
      </c>
      <c r="BY192" s="34" t="str">
        <f ca="1">+IF(OFFSET('Water Data'!$E$28,0,10*ROW('Water Data'!E186))="","",OFFSET('Water Data'!$E$28,0,10*ROW('Water Data'!E186)))</f>
        <v/>
      </c>
      <c r="BZ192" s="34" t="str">
        <f ca="1">+IF(OFFSET('Water Data'!$E$29,0,10*ROW('Water Data'!E186))="","",OFFSET('Water Data'!$E$29,0,10*ROW('Water Data'!E186)))</f>
        <v/>
      </c>
      <c r="CA192" s="34" t="str">
        <f ca="1">+IF(OFFSET('Water Data'!$E$30,0,10*ROW('Water Data'!E186))="","",OFFSET('Water Data'!$E$30,0,10*ROW('Water Data'!E186)))</f>
        <v/>
      </c>
      <c r="CB192" s="34" t="str">
        <f ca="1">+IF(OFFSET('Water Data'!$F$28,0,10*ROW('Water Data'!F186))="","",OFFSET('Water Data'!$F$28,0,10*ROW('Water Data'!F186)))</f>
        <v/>
      </c>
      <c r="CC192" s="34" t="str">
        <f ca="1">+IF(OFFSET('Water Data'!$F$29,0,10*ROW('Water Data'!F186))="","",OFFSET('Water Data'!$F$29,0,10*ROW('Water Data'!F186)))</f>
        <v/>
      </c>
      <c r="CD192" s="34" t="str">
        <f ca="1">+IF(OFFSET('Water Data'!$F$30,0,10*ROW('Water Data'!F186))="","",OFFSET('Water Data'!$F$30,0,10*ROW('Water Data'!F186)))</f>
        <v/>
      </c>
      <c r="CE192" s="34" t="str">
        <f ca="1">+IF(OFFSET('Water Data'!$G$28,0,10*ROW('Water Data'!G186))="","",OFFSET('Water Data'!$G$28,0,10*ROW('Water Data'!G186)))</f>
        <v/>
      </c>
      <c r="CF192" s="34" t="str">
        <f ca="1">+IF(OFFSET('Water Data'!$G$29,0,10*ROW('Water Data'!G186))="","",OFFSET('Water Data'!$G$29,0,10*ROW('Water Data'!G186)))</f>
        <v/>
      </c>
      <c r="CG192" s="34" t="str">
        <f ca="1">+IF(OFFSET('Water Data'!$G$30,0,10*ROW('Water Data'!G186))="","",OFFSET('Water Data'!$G$30,0,10*ROW('Water Data'!G186)))</f>
        <v/>
      </c>
      <c r="CH192" s="34" t="str">
        <f ca="1">+IF(OFFSET('Water Data'!$H$28,0,10*ROW('Water Data'!H186))="","",OFFSET('Water Data'!$H$28,0,10*ROW('Water Data'!H186)))</f>
        <v/>
      </c>
      <c r="CI192" s="34" t="str">
        <f ca="1">+IF(OFFSET('Water Data'!$H$29,0,10*ROW('Water Data'!H186))="","",OFFSET('Water Data'!$H$29,0,10*ROW('Water Data'!H186)))</f>
        <v/>
      </c>
      <c r="CJ192" s="34" t="str">
        <f ca="1">+IF(OFFSET('Water Data'!$H$30,0,10*ROW('Water Data'!H186))="","",OFFSET('Water Data'!$H$30,0,10*ROW('Water Data'!H186)))</f>
        <v/>
      </c>
      <c r="CK192" s="34" t="str">
        <f ca="1">+IF(OFFSET('Sanitation Data'!$C$29,0,10*ROW('Sanitation Data'!C186))="","",OFFSET('Sanitation Data'!$C$29,0,10*ROW('Sanitation Data'!C186)))</f>
        <v/>
      </c>
      <c r="CL192" s="34" t="str">
        <f ca="1">+IF(OFFSET('Sanitation Data'!$C$30,0,10*ROW('Sanitation Data'!C186))="","",OFFSET('Sanitation Data'!$C$30,0,10*ROW('Sanitation Data'!C186)))</f>
        <v/>
      </c>
      <c r="CM192" s="34" t="str">
        <f ca="1">+IF(OFFSET('Sanitation Data'!$C$31,0,10*ROW('Sanitation Data'!C186))="","",OFFSET('Sanitation Data'!$C$31,0,10*ROW('Sanitation Data'!C186)))</f>
        <v/>
      </c>
      <c r="CN192" s="34" t="str">
        <f ca="1">+IF(OFFSET('Sanitation Data'!$C$32,0,10*ROW('Sanitation Data'!C186))="","",OFFSET('Sanitation Data'!$C$32,0,10*ROW('Sanitation Data'!C186)))</f>
        <v/>
      </c>
      <c r="CO192" s="34" t="str">
        <f ca="1">+IF(OFFSET('Sanitation Data'!$C$33,0,10*ROW('Sanitation Data'!C186))="","",OFFSET('Sanitation Data'!$C$33,0,10*ROW('Sanitation Data'!C186)))</f>
        <v/>
      </c>
      <c r="CP192" s="34" t="str">
        <f ca="1">+IF(OFFSET('Sanitation Data'!$D$29,0,10*ROW('Sanitation Data'!D186))="","",OFFSET('Sanitation Data'!$D$29,0,10*ROW('Sanitation Data'!D186)))</f>
        <v/>
      </c>
      <c r="CQ192" s="34" t="str">
        <f ca="1">+IF(OFFSET('Sanitation Data'!$D$30,0,10*ROW('Sanitation Data'!D186))="","",OFFSET('Sanitation Data'!$D$30,0,10*ROW('Sanitation Data'!D186)))</f>
        <v/>
      </c>
      <c r="CR192" s="34" t="str">
        <f ca="1">+IF(OFFSET('Sanitation Data'!$D$31,0,10*ROW('Sanitation Data'!D186))="","",OFFSET('Sanitation Data'!$D$31,0,10*ROW('Sanitation Data'!D186)))</f>
        <v/>
      </c>
      <c r="CS192" s="34" t="str">
        <f ca="1">+IF(OFFSET('Sanitation Data'!$D$32,0,10*ROW('Sanitation Data'!D186))="","",OFFSET('Sanitation Data'!$D$32,0,10*ROW('Sanitation Data'!D186)))</f>
        <v/>
      </c>
      <c r="CT192" s="34" t="str">
        <f ca="1">+IF(OFFSET('Sanitation Data'!$D$33,0,10*ROW('Sanitation Data'!D186))="","",OFFSET('Sanitation Data'!$D$33,0,10*ROW('Sanitation Data'!D186)))</f>
        <v/>
      </c>
      <c r="CU192" s="34" t="str">
        <f ca="1">+IF(OFFSET('Sanitation Data'!$E$29,0,10*ROW('Sanitation Data'!E186))="","",OFFSET('Sanitation Data'!$E$29,0,10*ROW('Sanitation Data'!E186)))</f>
        <v/>
      </c>
      <c r="CV192" s="34" t="str">
        <f ca="1">+IF(OFFSET('Sanitation Data'!$E$30,0,10*ROW('Sanitation Data'!E186))="","",OFFSET('Sanitation Data'!$E$30,0,10*ROW('Sanitation Data'!E186)))</f>
        <v/>
      </c>
      <c r="CW192" s="34" t="str">
        <f ca="1">+IF(OFFSET('Sanitation Data'!$E$31,0,10*ROW('Sanitation Data'!E186))="","",OFFSET('Sanitation Data'!$E$31,0,10*ROW('Sanitation Data'!E186)))</f>
        <v/>
      </c>
      <c r="CX192" s="34" t="str">
        <f ca="1">+IF(OFFSET('Sanitation Data'!$E$32,0,10*ROW('Sanitation Data'!E186))="","",OFFSET('Sanitation Data'!$E$32,0,10*ROW('Sanitation Data'!E186)))</f>
        <v/>
      </c>
      <c r="CY192" s="34" t="str">
        <f ca="1">+IF(OFFSET('Sanitation Data'!$E$33,0,10*ROW('Sanitation Data'!E186))="","",OFFSET('Sanitation Data'!$E$33,0,10*ROW('Sanitation Data'!E186)))</f>
        <v/>
      </c>
      <c r="CZ192" s="34" t="str">
        <f ca="1">+IF(OFFSET('Sanitation Data'!$F$29,0,10*ROW('Sanitation Data'!F186))="","",OFFSET('Sanitation Data'!$F$29,0,10*ROW('Sanitation Data'!F186)))</f>
        <v/>
      </c>
      <c r="DA192" s="34" t="str">
        <f ca="1">+IF(OFFSET('Sanitation Data'!$F$30,0,10*ROW('Sanitation Data'!F186))="","",OFFSET('Sanitation Data'!$F$30,0,10*ROW('Sanitation Data'!F186)))</f>
        <v/>
      </c>
      <c r="DB192" s="34" t="str">
        <f ca="1">+IF(OFFSET('Sanitation Data'!$F$31,0,10*ROW('Sanitation Data'!F186))="","",OFFSET('Sanitation Data'!$F$31,0,10*ROW('Sanitation Data'!F186)))</f>
        <v/>
      </c>
      <c r="DC192" s="34" t="str">
        <f ca="1">+IF(OFFSET('Sanitation Data'!$F$32,0,10*ROW('Sanitation Data'!F186))="","",OFFSET('Sanitation Data'!$F$32,0,10*ROW('Sanitation Data'!F186)))</f>
        <v/>
      </c>
      <c r="DD192" s="34" t="str">
        <f ca="1">+IF(OFFSET('Sanitation Data'!$F$33,0,10*ROW('Sanitation Data'!F186))="","",OFFSET('Sanitation Data'!$F$33,0,10*ROW('Sanitation Data'!F186)))</f>
        <v/>
      </c>
      <c r="DE192" s="34" t="str">
        <f ca="1">+IF(OFFSET('Sanitation Data'!$G$29,0,10*ROW('Sanitation Data'!G186))="","",OFFSET('Sanitation Data'!$G$29,0,10*ROW('Sanitation Data'!G186)))</f>
        <v/>
      </c>
      <c r="DF192" s="34" t="str">
        <f ca="1">+IF(OFFSET('Sanitation Data'!$G$30,0,10*ROW('Sanitation Data'!G186))="","",OFFSET('Sanitation Data'!$G$30,0,10*ROW('Sanitation Data'!G186)))</f>
        <v/>
      </c>
      <c r="DG192" s="34" t="str">
        <f ca="1">+IF(OFFSET('Sanitation Data'!$G$31,0,10*ROW('Sanitation Data'!G186))="","",OFFSET('Sanitation Data'!$G$31,0,10*ROW('Sanitation Data'!G186)))</f>
        <v/>
      </c>
      <c r="DH192" s="34" t="str">
        <f ca="1">+IF(OFFSET('Sanitation Data'!$G$32,0,10*ROW('Sanitation Data'!G186))="","",OFFSET('Sanitation Data'!$G$32,0,10*ROW('Sanitation Data'!G186)))</f>
        <v/>
      </c>
      <c r="DI192" s="34" t="str">
        <f ca="1">+IF(OFFSET('Sanitation Data'!$G$33,0,10*ROW('Sanitation Data'!G186))="","",OFFSET('Sanitation Data'!$G$33,0,10*ROW('Sanitation Data'!G186)))</f>
        <v/>
      </c>
      <c r="DJ192" s="34" t="str">
        <f ca="1">+IF(OFFSET('Sanitation Data'!$H$29,0,10*ROW('Sanitation Data'!H186))="","",OFFSET('Sanitation Data'!$H$29,0,10*ROW('Sanitation Data'!H186)))</f>
        <v/>
      </c>
      <c r="DK192" s="34" t="str">
        <f ca="1">+IF(OFFSET('Sanitation Data'!$H$30,0,10*ROW('Sanitation Data'!H186))="","",OFFSET('Sanitation Data'!$H$30,0,10*ROW('Sanitation Data'!H186)))</f>
        <v/>
      </c>
      <c r="DL192" s="34" t="str">
        <f ca="1">+IF(OFFSET('Sanitation Data'!$H$31,0,10*ROW('Sanitation Data'!H186))="","",OFFSET('Sanitation Data'!$H$31,0,10*ROW('Sanitation Data'!H186)))</f>
        <v/>
      </c>
      <c r="DM192" s="34" t="str">
        <f ca="1">+IF(OFFSET('Sanitation Data'!$H$32,0,10*ROW('Sanitation Data'!H186))="","",OFFSET('Sanitation Data'!$H$32,0,10*ROW('Sanitation Data'!H186)))</f>
        <v/>
      </c>
      <c r="DN192" s="34" t="str">
        <f ca="1">+IF(OFFSET('Sanitation Data'!$H$33,0,10*ROW('Sanitation Data'!H186))="","",OFFSET('Sanitation Data'!$H$33,0,10*ROW('Sanitation Data'!H186)))</f>
        <v/>
      </c>
      <c r="DO192" s="34" t="str">
        <f ca="1">+IF(OFFSET('Hygiene Data'!$C$12,0,10*ROW('Hygiene Data'!C186))="","",OFFSET('Hygiene Data'!$C$12,0,10*ROW('Hygiene Data'!C186)))</f>
        <v/>
      </c>
      <c r="DP192" s="34" t="str">
        <f ca="1">+IF(OFFSET('Hygiene Data'!$C$13,0,10*ROW('Hygiene Data'!C186))="","",OFFSET('Hygiene Data'!$C$13,0,10*ROW('Hygiene Data'!C186)))</f>
        <v/>
      </c>
      <c r="DQ192" s="34" t="str">
        <f ca="1">+IF(OFFSET('Hygiene Data'!$C$14,0,10*ROW('Hygiene Data'!C186))="","",OFFSET('Hygiene Data'!$C$14,0,10*ROW('Hygiene Data'!C186)))</f>
        <v/>
      </c>
      <c r="DR192" s="34" t="str">
        <f ca="1">+IF(OFFSET('Hygiene Data'!$D$12,0,10*ROW('Hygiene Data'!D186))="","",OFFSET('Hygiene Data'!$D$12,0,10*ROW('Hygiene Data'!D186)))</f>
        <v/>
      </c>
      <c r="DS192" s="34" t="str">
        <f ca="1">+IF(OFFSET('Hygiene Data'!$D$13,0,10*ROW('Hygiene Data'!D186))="","",OFFSET('Hygiene Data'!$D$13,0,10*ROW('Hygiene Data'!D186)))</f>
        <v/>
      </c>
      <c r="DT192" s="34" t="str">
        <f ca="1">+IF(OFFSET('Hygiene Data'!$D$14,0,10*ROW('Hygiene Data'!D186))="","",OFFSET('Hygiene Data'!$D$14,0,10*ROW('Hygiene Data'!D186)))</f>
        <v/>
      </c>
      <c r="DU192" s="34" t="str">
        <f ca="1">+IF(OFFSET('Hygiene Data'!$E$12,0,10*ROW('Hygiene Data'!E186))="","",OFFSET('Hygiene Data'!$E$12,0,10*ROW('Hygiene Data'!E186)))</f>
        <v/>
      </c>
      <c r="DV192" s="34" t="str">
        <f ca="1">+IF(OFFSET('Hygiene Data'!$E$13,0,10*ROW('Hygiene Data'!E186))="","",OFFSET('Hygiene Data'!$E$13,0,10*ROW('Hygiene Data'!E186)))</f>
        <v/>
      </c>
      <c r="DW192" s="34" t="str">
        <f ca="1">+IF(OFFSET('Hygiene Data'!$E$14,0,10*ROW('Hygiene Data'!E186))="","",OFFSET('Hygiene Data'!$E$14,0,10*ROW('Hygiene Data'!E186)))</f>
        <v/>
      </c>
      <c r="DX192" s="34" t="str">
        <f ca="1">+IF(OFFSET('Hygiene Data'!$F$12,0,10*ROW('Hygiene Data'!F186))="","",OFFSET('Hygiene Data'!$F$12,0,10*ROW('Hygiene Data'!F186)))</f>
        <v/>
      </c>
      <c r="DY192" s="34" t="str">
        <f ca="1">+IF(OFFSET('Hygiene Data'!$F$13,0,10*ROW('Hygiene Data'!F186))="","",OFFSET('Hygiene Data'!$F$13,0,10*ROW('Hygiene Data'!F186)))</f>
        <v/>
      </c>
      <c r="DZ192" s="34" t="str">
        <f ca="1">+IF(OFFSET('Hygiene Data'!$F$14,0,10*ROW('Hygiene Data'!F186))="","",OFFSET('Hygiene Data'!$F$14,0,10*ROW('Hygiene Data'!F186)))</f>
        <v/>
      </c>
      <c r="EA192" s="34" t="str">
        <f ca="1">+IF(OFFSET('Hygiene Data'!$G$12,0,10*ROW('Hygiene Data'!G186))="","",OFFSET('Hygiene Data'!$G$12,0,10*ROW('Hygiene Data'!G186)))</f>
        <v/>
      </c>
      <c r="EB192" s="34" t="str">
        <f ca="1">+IF(OFFSET('Hygiene Data'!$G$13,0,10*ROW('Hygiene Data'!G186))="","",OFFSET('Hygiene Data'!$G$13,0,10*ROW('Hygiene Data'!G186)))</f>
        <v/>
      </c>
      <c r="EC192" s="34" t="str">
        <f ca="1">+IF(OFFSET('Hygiene Data'!$G$14,0,10*ROW('Hygiene Data'!G186))="","",OFFSET('Hygiene Data'!$G$14,0,10*ROW('Hygiene Data'!G186)))</f>
        <v/>
      </c>
      <c r="ED192" s="34" t="str">
        <f ca="1">+IF(OFFSET('Hygiene Data'!$H$12,0,10*ROW('Hygiene Data'!H186))="","",OFFSET('Hygiene Data'!$H$12,0,10*ROW('Hygiene Data'!H186)))</f>
        <v/>
      </c>
      <c r="EE192" s="34" t="str">
        <f ca="1">+IF(OFFSET('Hygiene Data'!$H$13,0,10*ROW('Hygiene Data'!H186))="","",OFFSET('Hygiene Data'!$H$13,0,10*ROW('Hygiene Data'!H186)))</f>
        <v/>
      </c>
      <c r="EF192" s="34" t="str">
        <f ca="1">+IF(OFFSET('Hygiene Data'!$H$14,0,10*ROW('Hygiene Data'!H186))="","",OFFSET('Hygiene Data'!$H$14,0,10*ROW('Hygiene Data'!H186)))</f>
        <v/>
      </c>
    </row>
    <row r="193" spans="1:136" x14ac:dyDescent="0.25">
      <c r="A193" s="57" t="str">
        <f ca="1">+IF(OFFSET('Water Data'!$B$1,0,10*ROW('Water Data'!B190))="","",OFFSET('Water Data'!$B$1,0,10*ROW('Water Data'!B190)))</f>
        <v/>
      </c>
      <c r="B193" s="57" t="str">
        <f ca="1">+IF(OFFSET('Water Data'!$A$3,0,10*ROW('Water Data'!A190))="","",OFFSET('Water Data'!$A$3,0,10*ROW('Water Data'!A190)))</f>
        <v/>
      </c>
      <c r="C193" s="57" t="str">
        <f ca="1">+IF(OFFSET('Water Data'!$C$3,0,10*ROW('Water Data'!C190))="","",OFFSET('Water Data'!$C$3,0,10*ROW('Water Data'!C190)))</f>
        <v/>
      </c>
      <c r="D193" s="249" t="e">
        <f ca="1">+IF(AND(ISNUMBER(OFFSET('Water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9" t="e">
        <f ca="1">+IF(AND(ISNUMBER(OFFSET('Water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9" t="e">
        <f ca="1">+IF(AND(ISNUMBER(OFFSET('Water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9" t="e">
        <f ca="1">+IF(AND(ISNUMBER(OFFSET('Water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9" t="e">
        <f ca="1">+IF(AND(ISNUMBER(OFFSET('Water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9" t="e">
        <f ca="1">+IF(AND(ISNUMBER(OFFSET('Water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9" t="e">
        <f ca="1">+IF(AND(ISNUMBER(OFFSET('Water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9" t="e">
        <f ca="1">+IF(AND(ISNUMBER(OFFSET('Water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9" t="e">
        <f ca="1">+IF(AND(ISNUMBER(OFFSET('Water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9" t="e">
        <f ca="1">+IF(AND(ISNUMBER(OFFSET('Water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9" t="e">
        <f ca="1">+IF(AND(ISNUMBER(OFFSET('Water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9" t="e">
        <f ca="1">+IF(AND(ISNUMBER(OFFSET('Water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9" t="e">
        <f ca="1">+IF(AND(ISNUMBER(OFFSET('Water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9" t="e">
        <f ca="1">+IF(AND(ISNUMBER(OFFSET('Water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9" t="e">
        <f ca="1">+IF(AND(ISNUMBER(OFFSET('Water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9" t="e">
        <f ca="1">+IF(AND(ISNUMBER(OFFSET('Water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9" t="e">
        <f ca="1">+IF(AND(ISNUMBER(OFFSET('Water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9" t="e">
        <f ca="1">+IF(AND(ISNUMBER(OFFSET('Water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0" t="e">
        <f ca="1">+IF(AND(ISNUMBER(OFFSET('Sanitation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0" t="e">
        <f ca="1">+IF(AND(ISNUMBER(OFFSET('Sanitation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0" t="e">
        <f ca="1">+IF(AND(ISNUMBER(OFFSET('Sanitation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0" t="e">
        <f ca="1">+IF(AND(ISNUMBER(OFFSET('Sanitation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0" t="e">
        <f ca="1">+IF(AND(ISNUMBER(OFFSET('Sanitation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0" t="e">
        <f ca="1">+IF(AND(ISNUMBER(OFFSET('Sanitation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0" t="e">
        <f ca="1">+IF(AND(ISNUMBER(OFFSET('Sanitation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0" t="e">
        <f ca="1">+IF(AND(ISNUMBER(OFFSET('Sanitation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0" t="e">
        <f ca="1">+IF(AND(ISNUMBER(OFFSET('Sanitation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0" t="e">
        <f ca="1">+IF(AND(ISNUMBER(OFFSET('Sanitation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0" t="e">
        <f ca="1">+IF(AND(ISNUMBER(OFFSET('Sanitation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0" t="e">
        <f ca="1">+IF(AND(ISNUMBER(OFFSET('Sanitation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0" t="e">
        <f ca="1">+IF(AND(ISNUMBER(OFFSET('Sanitation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0" t="e">
        <f ca="1">+IF(AND(ISNUMBER(OFFSET('Sanitation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0" t="e">
        <f ca="1">+IF(AND(ISNUMBER(OFFSET('Sanitation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0" t="e">
        <f ca="1">+IF(AND(ISNUMBER(OFFSET('Sanitation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0" t="e">
        <f ca="1">+IF(AND(ISNUMBER(OFFSET('Sanitation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0" t="e">
        <f ca="1">+IF(AND(ISNUMBER(OFFSET('Sanitation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0" t="e">
        <f ca="1">+IF(AND(ISNUMBER(OFFSET('Sanitation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0" t="e">
        <f ca="1">+IF(AND(ISNUMBER(OFFSET('Sanitation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0" t="e">
        <f ca="1">+IF(AND(ISNUMBER(OFFSET('Sanitation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0" t="e">
        <f ca="1">+IF(AND(ISNUMBER(OFFSET('Sanitation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0" t="e">
        <f ca="1">+IF(AND(ISNUMBER(OFFSET('Sanitation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0" t="e">
        <f ca="1">+IF(AND(ISNUMBER(OFFSET('Sanitation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0" t="e">
        <f ca="1">+IF(AND(ISNUMBER(OFFSET('Sanitation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0" t="e">
        <f ca="1">+IF(AND(ISNUMBER(OFFSET('Sanitation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0" t="e">
        <f ca="1">+IF(AND(ISNUMBER(OFFSET('Sanitation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0" t="e">
        <f ca="1">+IF(AND(ISNUMBER(OFFSET('Sanitation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0" t="e">
        <f ca="1">+IF(AND(ISNUMBER(OFFSET('Sanitation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0" t="e">
        <f ca="1">+IF(AND(ISNUMBER(OFFSET('Sanitation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1" t="e">
        <f ca="1">+IF(AND(ISNUMBER(OFFSET('Hygiene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1" t="e">
        <f ca="1">+IF(AND(ISNUMBER(OFFSET('Hygiene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1" t="e">
        <f ca="1">+IF(AND(ISNUMBER(OFFSET('Hygiene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1" t="e">
        <f ca="1">+IF(AND(ISNUMBER(OFFSET('Hygiene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1" t="e">
        <f ca="1">+IF(AND(ISNUMBER(OFFSET('Hygiene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1" t="e">
        <f ca="1">+IF(AND(ISNUMBER(OFFSET('Hygiene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1" t="e">
        <f ca="1">+IF(AND(ISNUMBER(OFFSET('Hygiene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1" t="e">
        <f ca="1">+IF(AND(ISNUMBER(OFFSET('Hygiene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1" t="e">
        <f ca="1">+IF(AND(ISNUMBER(OFFSET('Hygiene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1" t="e">
        <f ca="1">+IF(AND(ISNUMBER(OFFSET('Hygiene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1" t="e">
        <f ca="1">+IF(AND(ISNUMBER(OFFSET('Hygiene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1" t="e">
        <f ca="1">+IF(AND(ISNUMBER(OFFSET('Hygiene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1" t="e">
        <f ca="1">+IF(AND(ISNUMBER(OFFSET('Hygiene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1" t="e">
        <f ca="1">+IF(AND(ISNUMBER(OFFSET('Hygiene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1" t="e">
        <f ca="1">+IF(AND(ISNUMBER(OFFSET('Hygiene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1" t="e">
        <f ca="1">+IF(AND(ISNUMBER(OFFSET('Hygiene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1" t="e">
        <f ca="1">+IF(AND(ISNUMBER(OFFSET('Hygiene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1" t="e">
        <f ca="1">+IF(AND(ISNUMBER(OFFSET('Hygiene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1">+IF(OFFSET('Water Data'!$C$28,0,10*ROW('Water Data'!C187))="","",OFFSET('Water Data'!$C$28,0,10*ROW('Water Data'!C187)))</f>
        <v/>
      </c>
      <c r="BT193" s="34" t="str">
        <f ca="1">+IF(OFFSET('Water Data'!$C$29,0,10*ROW('Water Data'!C187))="","",OFFSET('Water Data'!$C$29,0,10*ROW('Water Data'!C187)))</f>
        <v/>
      </c>
      <c r="BU193" s="34" t="str">
        <f ca="1">+IF(OFFSET('Water Data'!$C$30,0,10*ROW('Water Data'!C187))="","",OFFSET('Water Data'!$C$30,0,10*ROW('Water Data'!C187)))</f>
        <v/>
      </c>
      <c r="BV193" s="34" t="str">
        <f ca="1">+IF(OFFSET('Water Data'!$D$28,0,10*ROW('Water Data'!D187))="","",OFFSET('Water Data'!$D$28,0,10*ROW('Water Data'!D187)))</f>
        <v/>
      </c>
      <c r="BW193" s="34" t="str">
        <f ca="1">+IF(OFFSET('Water Data'!$D$29,0,10*ROW('Water Data'!D187))="","",OFFSET('Water Data'!$D$29,0,10*ROW('Water Data'!D187)))</f>
        <v/>
      </c>
      <c r="BX193" s="34" t="str">
        <f ca="1">+IF(OFFSET('Water Data'!$D$30,0,10*ROW('Water Data'!D187))="","",OFFSET('Water Data'!$D$30,0,10*ROW('Water Data'!D187)))</f>
        <v/>
      </c>
      <c r="BY193" s="34" t="str">
        <f ca="1">+IF(OFFSET('Water Data'!$E$28,0,10*ROW('Water Data'!E187))="","",OFFSET('Water Data'!$E$28,0,10*ROW('Water Data'!E187)))</f>
        <v/>
      </c>
      <c r="BZ193" s="34" t="str">
        <f ca="1">+IF(OFFSET('Water Data'!$E$29,0,10*ROW('Water Data'!E187))="","",OFFSET('Water Data'!$E$29,0,10*ROW('Water Data'!E187)))</f>
        <v/>
      </c>
      <c r="CA193" s="34" t="str">
        <f ca="1">+IF(OFFSET('Water Data'!$E$30,0,10*ROW('Water Data'!E187))="","",OFFSET('Water Data'!$E$30,0,10*ROW('Water Data'!E187)))</f>
        <v/>
      </c>
      <c r="CB193" s="34" t="str">
        <f ca="1">+IF(OFFSET('Water Data'!$F$28,0,10*ROW('Water Data'!F187))="","",OFFSET('Water Data'!$F$28,0,10*ROW('Water Data'!F187)))</f>
        <v/>
      </c>
      <c r="CC193" s="34" t="str">
        <f ca="1">+IF(OFFSET('Water Data'!$F$29,0,10*ROW('Water Data'!F187))="","",OFFSET('Water Data'!$F$29,0,10*ROW('Water Data'!F187)))</f>
        <v/>
      </c>
      <c r="CD193" s="34" t="str">
        <f ca="1">+IF(OFFSET('Water Data'!$F$30,0,10*ROW('Water Data'!F187))="","",OFFSET('Water Data'!$F$30,0,10*ROW('Water Data'!F187)))</f>
        <v/>
      </c>
      <c r="CE193" s="34" t="str">
        <f ca="1">+IF(OFFSET('Water Data'!$G$28,0,10*ROW('Water Data'!G187))="","",OFFSET('Water Data'!$G$28,0,10*ROW('Water Data'!G187)))</f>
        <v/>
      </c>
      <c r="CF193" s="34" t="str">
        <f ca="1">+IF(OFFSET('Water Data'!$G$29,0,10*ROW('Water Data'!G187))="","",OFFSET('Water Data'!$G$29,0,10*ROW('Water Data'!G187)))</f>
        <v/>
      </c>
      <c r="CG193" s="34" t="str">
        <f ca="1">+IF(OFFSET('Water Data'!$G$30,0,10*ROW('Water Data'!G187))="","",OFFSET('Water Data'!$G$30,0,10*ROW('Water Data'!G187)))</f>
        <v/>
      </c>
      <c r="CH193" s="34" t="str">
        <f ca="1">+IF(OFFSET('Water Data'!$H$28,0,10*ROW('Water Data'!H187))="","",OFFSET('Water Data'!$H$28,0,10*ROW('Water Data'!H187)))</f>
        <v/>
      </c>
      <c r="CI193" s="34" t="str">
        <f ca="1">+IF(OFFSET('Water Data'!$H$29,0,10*ROW('Water Data'!H187))="","",OFFSET('Water Data'!$H$29,0,10*ROW('Water Data'!H187)))</f>
        <v/>
      </c>
      <c r="CJ193" s="34" t="str">
        <f ca="1">+IF(OFFSET('Water Data'!$H$30,0,10*ROW('Water Data'!H187))="","",OFFSET('Water Data'!$H$30,0,10*ROW('Water Data'!H187)))</f>
        <v/>
      </c>
      <c r="CK193" s="34" t="str">
        <f ca="1">+IF(OFFSET('Sanitation Data'!$C$29,0,10*ROW('Sanitation Data'!C187))="","",OFFSET('Sanitation Data'!$C$29,0,10*ROW('Sanitation Data'!C187)))</f>
        <v/>
      </c>
      <c r="CL193" s="34" t="str">
        <f ca="1">+IF(OFFSET('Sanitation Data'!$C$30,0,10*ROW('Sanitation Data'!C187))="","",OFFSET('Sanitation Data'!$C$30,0,10*ROW('Sanitation Data'!C187)))</f>
        <v/>
      </c>
      <c r="CM193" s="34" t="str">
        <f ca="1">+IF(OFFSET('Sanitation Data'!$C$31,0,10*ROW('Sanitation Data'!C187))="","",OFFSET('Sanitation Data'!$C$31,0,10*ROW('Sanitation Data'!C187)))</f>
        <v/>
      </c>
      <c r="CN193" s="34" t="str">
        <f ca="1">+IF(OFFSET('Sanitation Data'!$C$32,0,10*ROW('Sanitation Data'!C187))="","",OFFSET('Sanitation Data'!$C$32,0,10*ROW('Sanitation Data'!C187)))</f>
        <v/>
      </c>
      <c r="CO193" s="34" t="str">
        <f ca="1">+IF(OFFSET('Sanitation Data'!$C$33,0,10*ROW('Sanitation Data'!C187))="","",OFFSET('Sanitation Data'!$C$33,0,10*ROW('Sanitation Data'!C187)))</f>
        <v/>
      </c>
      <c r="CP193" s="34" t="str">
        <f ca="1">+IF(OFFSET('Sanitation Data'!$D$29,0,10*ROW('Sanitation Data'!D187))="","",OFFSET('Sanitation Data'!$D$29,0,10*ROW('Sanitation Data'!D187)))</f>
        <v/>
      </c>
      <c r="CQ193" s="34" t="str">
        <f ca="1">+IF(OFFSET('Sanitation Data'!$D$30,0,10*ROW('Sanitation Data'!D187))="","",OFFSET('Sanitation Data'!$D$30,0,10*ROW('Sanitation Data'!D187)))</f>
        <v/>
      </c>
      <c r="CR193" s="34" t="str">
        <f ca="1">+IF(OFFSET('Sanitation Data'!$D$31,0,10*ROW('Sanitation Data'!D187))="","",OFFSET('Sanitation Data'!$D$31,0,10*ROW('Sanitation Data'!D187)))</f>
        <v/>
      </c>
      <c r="CS193" s="34" t="str">
        <f ca="1">+IF(OFFSET('Sanitation Data'!$D$32,0,10*ROW('Sanitation Data'!D187))="","",OFFSET('Sanitation Data'!$D$32,0,10*ROW('Sanitation Data'!D187)))</f>
        <v/>
      </c>
      <c r="CT193" s="34" t="str">
        <f ca="1">+IF(OFFSET('Sanitation Data'!$D$33,0,10*ROW('Sanitation Data'!D187))="","",OFFSET('Sanitation Data'!$D$33,0,10*ROW('Sanitation Data'!D187)))</f>
        <v/>
      </c>
      <c r="CU193" s="34" t="str">
        <f ca="1">+IF(OFFSET('Sanitation Data'!$E$29,0,10*ROW('Sanitation Data'!E187))="","",OFFSET('Sanitation Data'!$E$29,0,10*ROW('Sanitation Data'!E187)))</f>
        <v/>
      </c>
      <c r="CV193" s="34" t="str">
        <f ca="1">+IF(OFFSET('Sanitation Data'!$E$30,0,10*ROW('Sanitation Data'!E187))="","",OFFSET('Sanitation Data'!$E$30,0,10*ROW('Sanitation Data'!E187)))</f>
        <v/>
      </c>
      <c r="CW193" s="34" t="str">
        <f ca="1">+IF(OFFSET('Sanitation Data'!$E$31,0,10*ROW('Sanitation Data'!E187))="","",OFFSET('Sanitation Data'!$E$31,0,10*ROW('Sanitation Data'!E187)))</f>
        <v/>
      </c>
      <c r="CX193" s="34" t="str">
        <f ca="1">+IF(OFFSET('Sanitation Data'!$E$32,0,10*ROW('Sanitation Data'!E187))="","",OFFSET('Sanitation Data'!$E$32,0,10*ROW('Sanitation Data'!E187)))</f>
        <v/>
      </c>
      <c r="CY193" s="34" t="str">
        <f ca="1">+IF(OFFSET('Sanitation Data'!$E$33,0,10*ROW('Sanitation Data'!E187))="","",OFFSET('Sanitation Data'!$E$33,0,10*ROW('Sanitation Data'!E187)))</f>
        <v/>
      </c>
      <c r="CZ193" s="34" t="str">
        <f ca="1">+IF(OFFSET('Sanitation Data'!$F$29,0,10*ROW('Sanitation Data'!F187))="","",OFFSET('Sanitation Data'!$F$29,0,10*ROW('Sanitation Data'!F187)))</f>
        <v/>
      </c>
      <c r="DA193" s="34" t="str">
        <f ca="1">+IF(OFFSET('Sanitation Data'!$F$30,0,10*ROW('Sanitation Data'!F187))="","",OFFSET('Sanitation Data'!$F$30,0,10*ROW('Sanitation Data'!F187)))</f>
        <v/>
      </c>
      <c r="DB193" s="34" t="str">
        <f ca="1">+IF(OFFSET('Sanitation Data'!$F$31,0,10*ROW('Sanitation Data'!F187))="","",OFFSET('Sanitation Data'!$F$31,0,10*ROW('Sanitation Data'!F187)))</f>
        <v/>
      </c>
      <c r="DC193" s="34" t="str">
        <f ca="1">+IF(OFFSET('Sanitation Data'!$F$32,0,10*ROW('Sanitation Data'!F187))="","",OFFSET('Sanitation Data'!$F$32,0,10*ROW('Sanitation Data'!F187)))</f>
        <v/>
      </c>
      <c r="DD193" s="34" t="str">
        <f ca="1">+IF(OFFSET('Sanitation Data'!$F$33,0,10*ROW('Sanitation Data'!F187))="","",OFFSET('Sanitation Data'!$F$33,0,10*ROW('Sanitation Data'!F187)))</f>
        <v/>
      </c>
      <c r="DE193" s="34" t="str">
        <f ca="1">+IF(OFFSET('Sanitation Data'!$G$29,0,10*ROW('Sanitation Data'!G187))="","",OFFSET('Sanitation Data'!$G$29,0,10*ROW('Sanitation Data'!G187)))</f>
        <v/>
      </c>
      <c r="DF193" s="34" t="str">
        <f ca="1">+IF(OFFSET('Sanitation Data'!$G$30,0,10*ROW('Sanitation Data'!G187))="","",OFFSET('Sanitation Data'!$G$30,0,10*ROW('Sanitation Data'!G187)))</f>
        <v/>
      </c>
      <c r="DG193" s="34" t="str">
        <f ca="1">+IF(OFFSET('Sanitation Data'!$G$31,0,10*ROW('Sanitation Data'!G187))="","",OFFSET('Sanitation Data'!$G$31,0,10*ROW('Sanitation Data'!G187)))</f>
        <v/>
      </c>
      <c r="DH193" s="34" t="str">
        <f ca="1">+IF(OFFSET('Sanitation Data'!$G$32,0,10*ROW('Sanitation Data'!G187))="","",OFFSET('Sanitation Data'!$G$32,0,10*ROW('Sanitation Data'!G187)))</f>
        <v/>
      </c>
      <c r="DI193" s="34" t="str">
        <f ca="1">+IF(OFFSET('Sanitation Data'!$G$33,0,10*ROW('Sanitation Data'!G187))="","",OFFSET('Sanitation Data'!$G$33,0,10*ROW('Sanitation Data'!G187)))</f>
        <v/>
      </c>
      <c r="DJ193" s="34" t="str">
        <f ca="1">+IF(OFFSET('Sanitation Data'!$H$29,0,10*ROW('Sanitation Data'!H187))="","",OFFSET('Sanitation Data'!$H$29,0,10*ROW('Sanitation Data'!H187)))</f>
        <v/>
      </c>
      <c r="DK193" s="34" t="str">
        <f ca="1">+IF(OFFSET('Sanitation Data'!$H$30,0,10*ROW('Sanitation Data'!H187))="","",OFFSET('Sanitation Data'!$H$30,0,10*ROW('Sanitation Data'!H187)))</f>
        <v/>
      </c>
      <c r="DL193" s="34" t="str">
        <f ca="1">+IF(OFFSET('Sanitation Data'!$H$31,0,10*ROW('Sanitation Data'!H187))="","",OFFSET('Sanitation Data'!$H$31,0,10*ROW('Sanitation Data'!H187)))</f>
        <v/>
      </c>
      <c r="DM193" s="34" t="str">
        <f ca="1">+IF(OFFSET('Sanitation Data'!$H$32,0,10*ROW('Sanitation Data'!H187))="","",OFFSET('Sanitation Data'!$H$32,0,10*ROW('Sanitation Data'!H187)))</f>
        <v/>
      </c>
      <c r="DN193" s="34" t="str">
        <f ca="1">+IF(OFFSET('Sanitation Data'!$H$33,0,10*ROW('Sanitation Data'!H187))="","",OFFSET('Sanitation Data'!$H$33,0,10*ROW('Sanitation Data'!H187)))</f>
        <v/>
      </c>
      <c r="DO193" s="34" t="str">
        <f ca="1">+IF(OFFSET('Hygiene Data'!$C$12,0,10*ROW('Hygiene Data'!C187))="","",OFFSET('Hygiene Data'!$C$12,0,10*ROW('Hygiene Data'!C187)))</f>
        <v/>
      </c>
      <c r="DP193" s="34" t="str">
        <f ca="1">+IF(OFFSET('Hygiene Data'!$C$13,0,10*ROW('Hygiene Data'!C187))="","",OFFSET('Hygiene Data'!$C$13,0,10*ROW('Hygiene Data'!C187)))</f>
        <v/>
      </c>
      <c r="DQ193" s="34" t="str">
        <f ca="1">+IF(OFFSET('Hygiene Data'!$C$14,0,10*ROW('Hygiene Data'!C187))="","",OFFSET('Hygiene Data'!$C$14,0,10*ROW('Hygiene Data'!C187)))</f>
        <v/>
      </c>
      <c r="DR193" s="34" t="str">
        <f ca="1">+IF(OFFSET('Hygiene Data'!$D$12,0,10*ROW('Hygiene Data'!D187))="","",OFFSET('Hygiene Data'!$D$12,0,10*ROW('Hygiene Data'!D187)))</f>
        <v/>
      </c>
      <c r="DS193" s="34" t="str">
        <f ca="1">+IF(OFFSET('Hygiene Data'!$D$13,0,10*ROW('Hygiene Data'!D187))="","",OFFSET('Hygiene Data'!$D$13,0,10*ROW('Hygiene Data'!D187)))</f>
        <v/>
      </c>
      <c r="DT193" s="34" t="str">
        <f ca="1">+IF(OFFSET('Hygiene Data'!$D$14,0,10*ROW('Hygiene Data'!D187))="","",OFFSET('Hygiene Data'!$D$14,0,10*ROW('Hygiene Data'!D187)))</f>
        <v/>
      </c>
      <c r="DU193" s="34" t="str">
        <f ca="1">+IF(OFFSET('Hygiene Data'!$E$12,0,10*ROW('Hygiene Data'!E187))="","",OFFSET('Hygiene Data'!$E$12,0,10*ROW('Hygiene Data'!E187)))</f>
        <v/>
      </c>
      <c r="DV193" s="34" t="str">
        <f ca="1">+IF(OFFSET('Hygiene Data'!$E$13,0,10*ROW('Hygiene Data'!E187))="","",OFFSET('Hygiene Data'!$E$13,0,10*ROW('Hygiene Data'!E187)))</f>
        <v/>
      </c>
      <c r="DW193" s="34" t="str">
        <f ca="1">+IF(OFFSET('Hygiene Data'!$E$14,0,10*ROW('Hygiene Data'!E187))="","",OFFSET('Hygiene Data'!$E$14,0,10*ROW('Hygiene Data'!E187)))</f>
        <v/>
      </c>
      <c r="DX193" s="34" t="str">
        <f ca="1">+IF(OFFSET('Hygiene Data'!$F$12,0,10*ROW('Hygiene Data'!F187))="","",OFFSET('Hygiene Data'!$F$12,0,10*ROW('Hygiene Data'!F187)))</f>
        <v/>
      </c>
      <c r="DY193" s="34" t="str">
        <f ca="1">+IF(OFFSET('Hygiene Data'!$F$13,0,10*ROW('Hygiene Data'!F187))="","",OFFSET('Hygiene Data'!$F$13,0,10*ROW('Hygiene Data'!F187)))</f>
        <v/>
      </c>
      <c r="DZ193" s="34" t="str">
        <f ca="1">+IF(OFFSET('Hygiene Data'!$F$14,0,10*ROW('Hygiene Data'!F187))="","",OFFSET('Hygiene Data'!$F$14,0,10*ROW('Hygiene Data'!F187)))</f>
        <v/>
      </c>
      <c r="EA193" s="34" t="str">
        <f ca="1">+IF(OFFSET('Hygiene Data'!$G$12,0,10*ROW('Hygiene Data'!G187))="","",OFFSET('Hygiene Data'!$G$12,0,10*ROW('Hygiene Data'!G187)))</f>
        <v/>
      </c>
      <c r="EB193" s="34" t="str">
        <f ca="1">+IF(OFFSET('Hygiene Data'!$G$13,0,10*ROW('Hygiene Data'!G187))="","",OFFSET('Hygiene Data'!$G$13,0,10*ROW('Hygiene Data'!G187)))</f>
        <v/>
      </c>
      <c r="EC193" s="34" t="str">
        <f ca="1">+IF(OFFSET('Hygiene Data'!$G$14,0,10*ROW('Hygiene Data'!G187))="","",OFFSET('Hygiene Data'!$G$14,0,10*ROW('Hygiene Data'!G187)))</f>
        <v/>
      </c>
      <c r="ED193" s="34" t="str">
        <f ca="1">+IF(OFFSET('Hygiene Data'!$H$12,0,10*ROW('Hygiene Data'!H187))="","",OFFSET('Hygiene Data'!$H$12,0,10*ROW('Hygiene Data'!H187)))</f>
        <v/>
      </c>
      <c r="EE193" s="34" t="str">
        <f ca="1">+IF(OFFSET('Hygiene Data'!$H$13,0,10*ROW('Hygiene Data'!H187))="","",OFFSET('Hygiene Data'!$H$13,0,10*ROW('Hygiene Data'!H187)))</f>
        <v/>
      </c>
      <c r="EF193" s="34" t="str">
        <f ca="1">+IF(OFFSET('Hygiene Data'!$H$14,0,10*ROW('Hygiene Data'!H187))="","",OFFSET('Hygiene Data'!$H$14,0,10*ROW('Hygiene Data'!H187)))</f>
        <v/>
      </c>
    </row>
    <row r="194" spans="1:136" x14ac:dyDescent="0.25">
      <c r="A194" s="57" t="str">
        <f ca="1">+IF(OFFSET('Water Data'!$B$1,0,10*ROW('Water Data'!B191))="","",OFFSET('Water Data'!$B$1,0,10*ROW('Water Data'!B191)))</f>
        <v/>
      </c>
      <c r="B194" s="57" t="str">
        <f ca="1">+IF(OFFSET('Water Data'!$A$3,0,10*ROW('Water Data'!A191))="","",OFFSET('Water Data'!$A$3,0,10*ROW('Water Data'!A191)))</f>
        <v/>
      </c>
      <c r="C194" s="57" t="str">
        <f ca="1">+IF(OFFSET('Water Data'!$C$3,0,10*ROW('Water Data'!C191))="","",OFFSET('Water Data'!$C$3,0,10*ROW('Water Data'!C191)))</f>
        <v/>
      </c>
      <c r="D194" s="249" t="e">
        <f ca="1">+IF(AND(ISNUMBER(OFFSET('Water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9" t="e">
        <f ca="1">+IF(AND(ISNUMBER(OFFSET('Water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9" t="e">
        <f ca="1">+IF(AND(ISNUMBER(OFFSET('Water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9" t="e">
        <f ca="1">+IF(AND(ISNUMBER(OFFSET('Water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9" t="e">
        <f ca="1">+IF(AND(ISNUMBER(OFFSET('Water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9" t="e">
        <f ca="1">+IF(AND(ISNUMBER(OFFSET('Water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9" t="e">
        <f ca="1">+IF(AND(ISNUMBER(OFFSET('Water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9" t="e">
        <f ca="1">+IF(AND(ISNUMBER(OFFSET('Water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9" t="e">
        <f ca="1">+IF(AND(ISNUMBER(OFFSET('Water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9" t="e">
        <f ca="1">+IF(AND(ISNUMBER(OFFSET('Water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9" t="e">
        <f ca="1">+IF(AND(ISNUMBER(OFFSET('Water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9" t="e">
        <f ca="1">+IF(AND(ISNUMBER(OFFSET('Water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9" t="e">
        <f ca="1">+IF(AND(ISNUMBER(OFFSET('Water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9" t="e">
        <f ca="1">+IF(AND(ISNUMBER(OFFSET('Water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9" t="e">
        <f ca="1">+IF(AND(ISNUMBER(OFFSET('Water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9" t="e">
        <f ca="1">+IF(AND(ISNUMBER(OFFSET('Water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9" t="e">
        <f ca="1">+IF(AND(ISNUMBER(OFFSET('Water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9" t="e">
        <f ca="1">+IF(AND(ISNUMBER(OFFSET('Water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0" t="e">
        <f ca="1">+IF(AND(ISNUMBER(OFFSET('Sanitation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0" t="e">
        <f ca="1">+IF(AND(ISNUMBER(OFFSET('Sanitation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0" t="e">
        <f ca="1">+IF(AND(ISNUMBER(OFFSET('Sanitation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0" t="e">
        <f ca="1">+IF(AND(ISNUMBER(OFFSET('Sanitation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0" t="e">
        <f ca="1">+IF(AND(ISNUMBER(OFFSET('Sanitation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0" t="e">
        <f ca="1">+IF(AND(ISNUMBER(OFFSET('Sanitation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0" t="e">
        <f ca="1">+IF(AND(ISNUMBER(OFFSET('Sanitation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0" t="e">
        <f ca="1">+IF(AND(ISNUMBER(OFFSET('Sanitation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0" t="e">
        <f ca="1">+IF(AND(ISNUMBER(OFFSET('Sanitation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0" t="e">
        <f ca="1">+IF(AND(ISNUMBER(OFFSET('Sanitation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0" t="e">
        <f ca="1">+IF(AND(ISNUMBER(OFFSET('Sanitation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0" t="e">
        <f ca="1">+IF(AND(ISNUMBER(OFFSET('Sanitation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0" t="e">
        <f ca="1">+IF(AND(ISNUMBER(OFFSET('Sanitation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0" t="e">
        <f ca="1">+IF(AND(ISNUMBER(OFFSET('Sanitation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0" t="e">
        <f ca="1">+IF(AND(ISNUMBER(OFFSET('Sanitation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0" t="e">
        <f ca="1">+IF(AND(ISNUMBER(OFFSET('Sanitation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0" t="e">
        <f ca="1">+IF(AND(ISNUMBER(OFFSET('Sanitation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0" t="e">
        <f ca="1">+IF(AND(ISNUMBER(OFFSET('Sanitation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0" t="e">
        <f ca="1">+IF(AND(ISNUMBER(OFFSET('Sanitation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0" t="e">
        <f ca="1">+IF(AND(ISNUMBER(OFFSET('Sanitation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0" t="e">
        <f ca="1">+IF(AND(ISNUMBER(OFFSET('Sanitation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0" t="e">
        <f ca="1">+IF(AND(ISNUMBER(OFFSET('Sanitation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0" t="e">
        <f ca="1">+IF(AND(ISNUMBER(OFFSET('Sanitation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0" t="e">
        <f ca="1">+IF(AND(ISNUMBER(OFFSET('Sanitation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0" t="e">
        <f ca="1">+IF(AND(ISNUMBER(OFFSET('Sanitation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0" t="e">
        <f ca="1">+IF(AND(ISNUMBER(OFFSET('Sanitation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0" t="e">
        <f ca="1">+IF(AND(ISNUMBER(OFFSET('Sanitation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0" t="e">
        <f ca="1">+IF(AND(ISNUMBER(OFFSET('Sanitation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0" t="e">
        <f ca="1">+IF(AND(ISNUMBER(OFFSET('Sanitation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0" t="e">
        <f ca="1">+IF(AND(ISNUMBER(OFFSET('Sanitation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1" t="e">
        <f ca="1">+IF(AND(ISNUMBER(OFFSET('Hygiene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1" t="e">
        <f ca="1">+IF(AND(ISNUMBER(OFFSET('Hygiene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1" t="e">
        <f ca="1">+IF(AND(ISNUMBER(OFFSET('Hygiene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1" t="e">
        <f ca="1">+IF(AND(ISNUMBER(OFFSET('Hygiene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1" t="e">
        <f ca="1">+IF(AND(ISNUMBER(OFFSET('Hygiene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1" t="e">
        <f ca="1">+IF(AND(ISNUMBER(OFFSET('Hygiene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1" t="e">
        <f ca="1">+IF(AND(ISNUMBER(OFFSET('Hygiene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1" t="e">
        <f ca="1">+IF(AND(ISNUMBER(OFFSET('Hygiene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1" t="e">
        <f ca="1">+IF(AND(ISNUMBER(OFFSET('Hygiene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1" t="e">
        <f ca="1">+IF(AND(ISNUMBER(OFFSET('Hygiene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1" t="e">
        <f ca="1">+IF(AND(ISNUMBER(OFFSET('Hygiene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1" t="e">
        <f ca="1">+IF(AND(ISNUMBER(OFFSET('Hygiene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1" t="e">
        <f ca="1">+IF(AND(ISNUMBER(OFFSET('Hygiene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1" t="e">
        <f ca="1">+IF(AND(ISNUMBER(OFFSET('Hygiene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1" t="e">
        <f ca="1">+IF(AND(ISNUMBER(OFFSET('Hygiene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1" t="e">
        <f ca="1">+IF(AND(ISNUMBER(OFFSET('Hygiene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1" t="e">
        <f ca="1">+IF(AND(ISNUMBER(OFFSET('Hygiene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1" t="e">
        <f ca="1">+IF(AND(ISNUMBER(OFFSET('Hygiene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1">+IF(OFFSET('Water Data'!$C$28,0,10*ROW('Water Data'!C188))="","",OFFSET('Water Data'!$C$28,0,10*ROW('Water Data'!C188)))</f>
        <v/>
      </c>
      <c r="BT194" s="34" t="str">
        <f ca="1">+IF(OFFSET('Water Data'!$C$29,0,10*ROW('Water Data'!C188))="","",OFFSET('Water Data'!$C$29,0,10*ROW('Water Data'!C188)))</f>
        <v/>
      </c>
      <c r="BU194" s="34" t="str">
        <f ca="1">+IF(OFFSET('Water Data'!$C$30,0,10*ROW('Water Data'!C188))="","",OFFSET('Water Data'!$C$30,0,10*ROW('Water Data'!C188)))</f>
        <v/>
      </c>
      <c r="BV194" s="34" t="str">
        <f ca="1">+IF(OFFSET('Water Data'!$D$28,0,10*ROW('Water Data'!D188))="","",OFFSET('Water Data'!$D$28,0,10*ROW('Water Data'!D188)))</f>
        <v/>
      </c>
      <c r="BW194" s="34" t="str">
        <f ca="1">+IF(OFFSET('Water Data'!$D$29,0,10*ROW('Water Data'!D188))="","",OFFSET('Water Data'!$D$29,0,10*ROW('Water Data'!D188)))</f>
        <v/>
      </c>
      <c r="BX194" s="34" t="str">
        <f ca="1">+IF(OFFSET('Water Data'!$D$30,0,10*ROW('Water Data'!D188))="","",OFFSET('Water Data'!$D$30,0,10*ROW('Water Data'!D188)))</f>
        <v/>
      </c>
      <c r="BY194" s="34" t="str">
        <f ca="1">+IF(OFFSET('Water Data'!$E$28,0,10*ROW('Water Data'!E188))="","",OFFSET('Water Data'!$E$28,0,10*ROW('Water Data'!E188)))</f>
        <v/>
      </c>
      <c r="BZ194" s="34" t="str">
        <f ca="1">+IF(OFFSET('Water Data'!$E$29,0,10*ROW('Water Data'!E188))="","",OFFSET('Water Data'!$E$29,0,10*ROW('Water Data'!E188)))</f>
        <v/>
      </c>
      <c r="CA194" s="34" t="str">
        <f ca="1">+IF(OFFSET('Water Data'!$E$30,0,10*ROW('Water Data'!E188))="","",OFFSET('Water Data'!$E$30,0,10*ROW('Water Data'!E188)))</f>
        <v/>
      </c>
      <c r="CB194" s="34" t="str">
        <f ca="1">+IF(OFFSET('Water Data'!$F$28,0,10*ROW('Water Data'!F188))="","",OFFSET('Water Data'!$F$28,0,10*ROW('Water Data'!F188)))</f>
        <v/>
      </c>
      <c r="CC194" s="34" t="str">
        <f ca="1">+IF(OFFSET('Water Data'!$F$29,0,10*ROW('Water Data'!F188))="","",OFFSET('Water Data'!$F$29,0,10*ROW('Water Data'!F188)))</f>
        <v/>
      </c>
      <c r="CD194" s="34" t="str">
        <f ca="1">+IF(OFFSET('Water Data'!$F$30,0,10*ROW('Water Data'!F188))="","",OFFSET('Water Data'!$F$30,0,10*ROW('Water Data'!F188)))</f>
        <v/>
      </c>
      <c r="CE194" s="34" t="str">
        <f ca="1">+IF(OFFSET('Water Data'!$G$28,0,10*ROW('Water Data'!G188))="","",OFFSET('Water Data'!$G$28,0,10*ROW('Water Data'!G188)))</f>
        <v/>
      </c>
      <c r="CF194" s="34" t="str">
        <f ca="1">+IF(OFFSET('Water Data'!$G$29,0,10*ROW('Water Data'!G188))="","",OFFSET('Water Data'!$G$29,0,10*ROW('Water Data'!G188)))</f>
        <v/>
      </c>
      <c r="CG194" s="34" t="str">
        <f ca="1">+IF(OFFSET('Water Data'!$G$30,0,10*ROW('Water Data'!G188))="","",OFFSET('Water Data'!$G$30,0,10*ROW('Water Data'!G188)))</f>
        <v/>
      </c>
      <c r="CH194" s="34" t="str">
        <f ca="1">+IF(OFFSET('Water Data'!$H$28,0,10*ROW('Water Data'!H188))="","",OFFSET('Water Data'!$H$28,0,10*ROW('Water Data'!H188)))</f>
        <v/>
      </c>
      <c r="CI194" s="34" t="str">
        <f ca="1">+IF(OFFSET('Water Data'!$H$29,0,10*ROW('Water Data'!H188))="","",OFFSET('Water Data'!$H$29,0,10*ROW('Water Data'!H188)))</f>
        <v/>
      </c>
      <c r="CJ194" s="34" t="str">
        <f ca="1">+IF(OFFSET('Water Data'!$H$30,0,10*ROW('Water Data'!H188))="","",OFFSET('Water Data'!$H$30,0,10*ROW('Water Data'!H188)))</f>
        <v/>
      </c>
      <c r="CK194" s="34" t="str">
        <f ca="1">+IF(OFFSET('Sanitation Data'!$C$29,0,10*ROW('Sanitation Data'!C188))="","",OFFSET('Sanitation Data'!$C$29,0,10*ROW('Sanitation Data'!C188)))</f>
        <v/>
      </c>
      <c r="CL194" s="34" t="str">
        <f ca="1">+IF(OFFSET('Sanitation Data'!$C$30,0,10*ROW('Sanitation Data'!C188))="","",OFFSET('Sanitation Data'!$C$30,0,10*ROW('Sanitation Data'!C188)))</f>
        <v/>
      </c>
      <c r="CM194" s="34" t="str">
        <f ca="1">+IF(OFFSET('Sanitation Data'!$C$31,0,10*ROW('Sanitation Data'!C188))="","",OFFSET('Sanitation Data'!$C$31,0,10*ROW('Sanitation Data'!C188)))</f>
        <v/>
      </c>
      <c r="CN194" s="34" t="str">
        <f ca="1">+IF(OFFSET('Sanitation Data'!$C$32,0,10*ROW('Sanitation Data'!C188))="","",OFFSET('Sanitation Data'!$C$32,0,10*ROW('Sanitation Data'!C188)))</f>
        <v/>
      </c>
      <c r="CO194" s="34" t="str">
        <f ca="1">+IF(OFFSET('Sanitation Data'!$C$33,0,10*ROW('Sanitation Data'!C188))="","",OFFSET('Sanitation Data'!$C$33,0,10*ROW('Sanitation Data'!C188)))</f>
        <v/>
      </c>
      <c r="CP194" s="34" t="str">
        <f ca="1">+IF(OFFSET('Sanitation Data'!$D$29,0,10*ROW('Sanitation Data'!D188))="","",OFFSET('Sanitation Data'!$D$29,0,10*ROW('Sanitation Data'!D188)))</f>
        <v/>
      </c>
      <c r="CQ194" s="34" t="str">
        <f ca="1">+IF(OFFSET('Sanitation Data'!$D$30,0,10*ROW('Sanitation Data'!D188))="","",OFFSET('Sanitation Data'!$D$30,0,10*ROW('Sanitation Data'!D188)))</f>
        <v/>
      </c>
      <c r="CR194" s="34" t="str">
        <f ca="1">+IF(OFFSET('Sanitation Data'!$D$31,0,10*ROW('Sanitation Data'!D188))="","",OFFSET('Sanitation Data'!$D$31,0,10*ROW('Sanitation Data'!D188)))</f>
        <v/>
      </c>
      <c r="CS194" s="34" t="str">
        <f ca="1">+IF(OFFSET('Sanitation Data'!$D$32,0,10*ROW('Sanitation Data'!D188))="","",OFFSET('Sanitation Data'!$D$32,0,10*ROW('Sanitation Data'!D188)))</f>
        <v/>
      </c>
      <c r="CT194" s="34" t="str">
        <f ca="1">+IF(OFFSET('Sanitation Data'!$D$33,0,10*ROW('Sanitation Data'!D188))="","",OFFSET('Sanitation Data'!$D$33,0,10*ROW('Sanitation Data'!D188)))</f>
        <v/>
      </c>
      <c r="CU194" s="34" t="str">
        <f ca="1">+IF(OFFSET('Sanitation Data'!$E$29,0,10*ROW('Sanitation Data'!E188))="","",OFFSET('Sanitation Data'!$E$29,0,10*ROW('Sanitation Data'!E188)))</f>
        <v/>
      </c>
      <c r="CV194" s="34" t="str">
        <f ca="1">+IF(OFFSET('Sanitation Data'!$E$30,0,10*ROW('Sanitation Data'!E188))="","",OFFSET('Sanitation Data'!$E$30,0,10*ROW('Sanitation Data'!E188)))</f>
        <v/>
      </c>
      <c r="CW194" s="34" t="str">
        <f ca="1">+IF(OFFSET('Sanitation Data'!$E$31,0,10*ROW('Sanitation Data'!E188))="","",OFFSET('Sanitation Data'!$E$31,0,10*ROW('Sanitation Data'!E188)))</f>
        <v/>
      </c>
      <c r="CX194" s="34" t="str">
        <f ca="1">+IF(OFFSET('Sanitation Data'!$E$32,0,10*ROW('Sanitation Data'!E188))="","",OFFSET('Sanitation Data'!$E$32,0,10*ROW('Sanitation Data'!E188)))</f>
        <v/>
      </c>
      <c r="CY194" s="34" t="str">
        <f ca="1">+IF(OFFSET('Sanitation Data'!$E$33,0,10*ROW('Sanitation Data'!E188))="","",OFFSET('Sanitation Data'!$E$33,0,10*ROW('Sanitation Data'!E188)))</f>
        <v/>
      </c>
      <c r="CZ194" s="34" t="str">
        <f ca="1">+IF(OFFSET('Sanitation Data'!$F$29,0,10*ROW('Sanitation Data'!F188))="","",OFFSET('Sanitation Data'!$F$29,0,10*ROW('Sanitation Data'!F188)))</f>
        <v/>
      </c>
      <c r="DA194" s="34" t="str">
        <f ca="1">+IF(OFFSET('Sanitation Data'!$F$30,0,10*ROW('Sanitation Data'!F188))="","",OFFSET('Sanitation Data'!$F$30,0,10*ROW('Sanitation Data'!F188)))</f>
        <v/>
      </c>
      <c r="DB194" s="34" t="str">
        <f ca="1">+IF(OFFSET('Sanitation Data'!$F$31,0,10*ROW('Sanitation Data'!F188))="","",OFFSET('Sanitation Data'!$F$31,0,10*ROW('Sanitation Data'!F188)))</f>
        <v/>
      </c>
      <c r="DC194" s="34" t="str">
        <f ca="1">+IF(OFFSET('Sanitation Data'!$F$32,0,10*ROW('Sanitation Data'!F188))="","",OFFSET('Sanitation Data'!$F$32,0,10*ROW('Sanitation Data'!F188)))</f>
        <v/>
      </c>
      <c r="DD194" s="34" t="str">
        <f ca="1">+IF(OFFSET('Sanitation Data'!$F$33,0,10*ROW('Sanitation Data'!F188))="","",OFFSET('Sanitation Data'!$F$33,0,10*ROW('Sanitation Data'!F188)))</f>
        <v/>
      </c>
      <c r="DE194" s="34" t="str">
        <f ca="1">+IF(OFFSET('Sanitation Data'!$G$29,0,10*ROW('Sanitation Data'!G188))="","",OFFSET('Sanitation Data'!$G$29,0,10*ROW('Sanitation Data'!G188)))</f>
        <v/>
      </c>
      <c r="DF194" s="34" t="str">
        <f ca="1">+IF(OFFSET('Sanitation Data'!$G$30,0,10*ROW('Sanitation Data'!G188))="","",OFFSET('Sanitation Data'!$G$30,0,10*ROW('Sanitation Data'!G188)))</f>
        <v/>
      </c>
      <c r="DG194" s="34" t="str">
        <f ca="1">+IF(OFFSET('Sanitation Data'!$G$31,0,10*ROW('Sanitation Data'!G188))="","",OFFSET('Sanitation Data'!$G$31,0,10*ROW('Sanitation Data'!G188)))</f>
        <v/>
      </c>
      <c r="DH194" s="34" t="str">
        <f ca="1">+IF(OFFSET('Sanitation Data'!$G$32,0,10*ROW('Sanitation Data'!G188))="","",OFFSET('Sanitation Data'!$G$32,0,10*ROW('Sanitation Data'!G188)))</f>
        <v/>
      </c>
      <c r="DI194" s="34" t="str">
        <f ca="1">+IF(OFFSET('Sanitation Data'!$G$33,0,10*ROW('Sanitation Data'!G188))="","",OFFSET('Sanitation Data'!$G$33,0,10*ROW('Sanitation Data'!G188)))</f>
        <v/>
      </c>
      <c r="DJ194" s="34" t="str">
        <f ca="1">+IF(OFFSET('Sanitation Data'!$H$29,0,10*ROW('Sanitation Data'!H188))="","",OFFSET('Sanitation Data'!$H$29,0,10*ROW('Sanitation Data'!H188)))</f>
        <v/>
      </c>
      <c r="DK194" s="34" t="str">
        <f ca="1">+IF(OFFSET('Sanitation Data'!$H$30,0,10*ROW('Sanitation Data'!H188))="","",OFFSET('Sanitation Data'!$H$30,0,10*ROW('Sanitation Data'!H188)))</f>
        <v/>
      </c>
      <c r="DL194" s="34" t="str">
        <f ca="1">+IF(OFFSET('Sanitation Data'!$H$31,0,10*ROW('Sanitation Data'!H188))="","",OFFSET('Sanitation Data'!$H$31,0,10*ROW('Sanitation Data'!H188)))</f>
        <v/>
      </c>
      <c r="DM194" s="34" t="str">
        <f ca="1">+IF(OFFSET('Sanitation Data'!$H$32,0,10*ROW('Sanitation Data'!H188))="","",OFFSET('Sanitation Data'!$H$32,0,10*ROW('Sanitation Data'!H188)))</f>
        <v/>
      </c>
      <c r="DN194" s="34" t="str">
        <f ca="1">+IF(OFFSET('Sanitation Data'!$H$33,0,10*ROW('Sanitation Data'!H188))="","",OFFSET('Sanitation Data'!$H$33,0,10*ROW('Sanitation Data'!H188)))</f>
        <v/>
      </c>
      <c r="DO194" s="34" t="str">
        <f ca="1">+IF(OFFSET('Hygiene Data'!$C$12,0,10*ROW('Hygiene Data'!C188))="","",OFFSET('Hygiene Data'!$C$12,0,10*ROW('Hygiene Data'!C188)))</f>
        <v/>
      </c>
      <c r="DP194" s="34" t="str">
        <f ca="1">+IF(OFFSET('Hygiene Data'!$C$13,0,10*ROW('Hygiene Data'!C188))="","",OFFSET('Hygiene Data'!$C$13,0,10*ROW('Hygiene Data'!C188)))</f>
        <v/>
      </c>
      <c r="DQ194" s="34" t="str">
        <f ca="1">+IF(OFFSET('Hygiene Data'!$C$14,0,10*ROW('Hygiene Data'!C188))="","",OFFSET('Hygiene Data'!$C$14,0,10*ROW('Hygiene Data'!C188)))</f>
        <v/>
      </c>
      <c r="DR194" s="34" t="str">
        <f ca="1">+IF(OFFSET('Hygiene Data'!$D$12,0,10*ROW('Hygiene Data'!D188))="","",OFFSET('Hygiene Data'!$D$12,0,10*ROW('Hygiene Data'!D188)))</f>
        <v/>
      </c>
      <c r="DS194" s="34" t="str">
        <f ca="1">+IF(OFFSET('Hygiene Data'!$D$13,0,10*ROW('Hygiene Data'!D188))="","",OFFSET('Hygiene Data'!$D$13,0,10*ROW('Hygiene Data'!D188)))</f>
        <v/>
      </c>
      <c r="DT194" s="34" t="str">
        <f ca="1">+IF(OFFSET('Hygiene Data'!$D$14,0,10*ROW('Hygiene Data'!D188))="","",OFFSET('Hygiene Data'!$D$14,0,10*ROW('Hygiene Data'!D188)))</f>
        <v/>
      </c>
      <c r="DU194" s="34" t="str">
        <f ca="1">+IF(OFFSET('Hygiene Data'!$E$12,0,10*ROW('Hygiene Data'!E188))="","",OFFSET('Hygiene Data'!$E$12,0,10*ROW('Hygiene Data'!E188)))</f>
        <v/>
      </c>
      <c r="DV194" s="34" t="str">
        <f ca="1">+IF(OFFSET('Hygiene Data'!$E$13,0,10*ROW('Hygiene Data'!E188))="","",OFFSET('Hygiene Data'!$E$13,0,10*ROW('Hygiene Data'!E188)))</f>
        <v/>
      </c>
      <c r="DW194" s="34" t="str">
        <f ca="1">+IF(OFFSET('Hygiene Data'!$E$14,0,10*ROW('Hygiene Data'!E188))="","",OFFSET('Hygiene Data'!$E$14,0,10*ROW('Hygiene Data'!E188)))</f>
        <v/>
      </c>
      <c r="DX194" s="34" t="str">
        <f ca="1">+IF(OFFSET('Hygiene Data'!$F$12,0,10*ROW('Hygiene Data'!F188))="","",OFFSET('Hygiene Data'!$F$12,0,10*ROW('Hygiene Data'!F188)))</f>
        <v/>
      </c>
      <c r="DY194" s="34" t="str">
        <f ca="1">+IF(OFFSET('Hygiene Data'!$F$13,0,10*ROW('Hygiene Data'!F188))="","",OFFSET('Hygiene Data'!$F$13,0,10*ROW('Hygiene Data'!F188)))</f>
        <v/>
      </c>
      <c r="DZ194" s="34" t="str">
        <f ca="1">+IF(OFFSET('Hygiene Data'!$F$14,0,10*ROW('Hygiene Data'!F188))="","",OFFSET('Hygiene Data'!$F$14,0,10*ROW('Hygiene Data'!F188)))</f>
        <v/>
      </c>
      <c r="EA194" s="34" t="str">
        <f ca="1">+IF(OFFSET('Hygiene Data'!$G$12,0,10*ROW('Hygiene Data'!G188))="","",OFFSET('Hygiene Data'!$G$12,0,10*ROW('Hygiene Data'!G188)))</f>
        <v/>
      </c>
      <c r="EB194" s="34" t="str">
        <f ca="1">+IF(OFFSET('Hygiene Data'!$G$13,0,10*ROW('Hygiene Data'!G188))="","",OFFSET('Hygiene Data'!$G$13,0,10*ROW('Hygiene Data'!G188)))</f>
        <v/>
      </c>
      <c r="EC194" s="34" t="str">
        <f ca="1">+IF(OFFSET('Hygiene Data'!$G$14,0,10*ROW('Hygiene Data'!G188))="","",OFFSET('Hygiene Data'!$G$14,0,10*ROW('Hygiene Data'!G188)))</f>
        <v/>
      </c>
      <c r="ED194" s="34" t="str">
        <f ca="1">+IF(OFFSET('Hygiene Data'!$H$12,0,10*ROW('Hygiene Data'!H188))="","",OFFSET('Hygiene Data'!$H$12,0,10*ROW('Hygiene Data'!H188)))</f>
        <v/>
      </c>
      <c r="EE194" s="34" t="str">
        <f ca="1">+IF(OFFSET('Hygiene Data'!$H$13,0,10*ROW('Hygiene Data'!H188))="","",OFFSET('Hygiene Data'!$H$13,0,10*ROW('Hygiene Data'!H188)))</f>
        <v/>
      </c>
      <c r="EF194" s="34" t="str">
        <f ca="1">+IF(OFFSET('Hygiene Data'!$H$14,0,10*ROW('Hygiene Data'!H188))="","",OFFSET('Hygiene Data'!$H$14,0,10*ROW('Hygiene Data'!H188)))</f>
        <v/>
      </c>
    </row>
    <row r="195" spans="1:136" x14ac:dyDescent="0.25">
      <c r="A195" s="57" t="str">
        <f ca="1">+IF(OFFSET('Water Data'!$B$1,0,10*ROW('Water Data'!B192))="","",OFFSET('Water Data'!$B$1,0,10*ROW('Water Data'!B192)))</f>
        <v/>
      </c>
      <c r="B195" s="57" t="str">
        <f ca="1">+IF(OFFSET('Water Data'!$A$3,0,10*ROW('Water Data'!A192))="","",OFFSET('Water Data'!$A$3,0,10*ROW('Water Data'!A192)))</f>
        <v/>
      </c>
      <c r="C195" s="57" t="str">
        <f ca="1">+IF(OFFSET('Water Data'!$C$3,0,10*ROW('Water Data'!C192))="","",OFFSET('Water Data'!$C$3,0,10*ROW('Water Data'!C192)))</f>
        <v/>
      </c>
      <c r="D195" s="249" t="e">
        <f ca="1">+IF(AND(ISNUMBER(OFFSET('Water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9" t="e">
        <f ca="1">+IF(AND(ISNUMBER(OFFSET('Water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9" t="e">
        <f ca="1">+IF(AND(ISNUMBER(OFFSET('Water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9" t="e">
        <f ca="1">+IF(AND(ISNUMBER(OFFSET('Water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9" t="e">
        <f ca="1">+IF(AND(ISNUMBER(OFFSET('Water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9" t="e">
        <f ca="1">+IF(AND(ISNUMBER(OFFSET('Water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9" t="e">
        <f ca="1">+IF(AND(ISNUMBER(OFFSET('Water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9" t="e">
        <f ca="1">+IF(AND(ISNUMBER(OFFSET('Water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9" t="e">
        <f ca="1">+IF(AND(ISNUMBER(OFFSET('Water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9" t="e">
        <f ca="1">+IF(AND(ISNUMBER(OFFSET('Water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9" t="e">
        <f ca="1">+IF(AND(ISNUMBER(OFFSET('Water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9" t="e">
        <f ca="1">+IF(AND(ISNUMBER(OFFSET('Water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9" t="e">
        <f ca="1">+IF(AND(ISNUMBER(OFFSET('Water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9" t="e">
        <f ca="1">+IF(AND(ISNUMBER(OFFSET('Water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9" t="e">
        <f ca="1">+IF(AND(ISNUMBER(OFFSET('Water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9" t="e">
        <f ca="1">+IF(AND(ISNUMBER(OFFSET('Water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9" t="e">
        <f ca="1">+IF(AND(ISNUMBER(OFFSET('Water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9" t="e">
        <f ca="1">+IF(AND(ISNUMBER(OFFSET('Water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0" t="e">
        <f ca="1">+IF(AND(ISNUMBER(OFFSET('Sanitation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0" t="e">
        <f ca="1">+IF(AND(ISNUMBER(OFFSET('Sanitation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0" t="e">
        <f ca="1">+IF(AND(ISNUMBER(OFFSET('Sanitation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0" t="e">
        <f ca="1">+IF(AND(ISNUMBER(OFFSET('Sanitation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0" t="e">
        <f ca="1">+IF(AND(ISNUMBER(OFFSET('Sanitation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0" t="e">
        <f ca="1">+IF(AND(ISNUMBER(OFFSET('Sanitation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0" t="e">
        <f ca="1">+IF(AND(ISNUMBER(OFFSET('Sanitation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0" t="e">
        <f ca="1">+IF(AND(ISNUMBER(OFFSET('Sanitation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0" t="e">
        <f ca="1">+IF(AND(ISNUMBER(OFFSET('Sanitation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0" t="e">
        <f ca="1">+IF(AND(ISNUMBER(OFFSET('Sanitation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0" t="e">
        <f ca="1">+IF(AND(ISNUMBER(OFFSET('Sanitation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0" t="e">
        <f ca="1">+IF(AND(ISNUMBER(OFFSET('Sanitation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0" t="e">
        <f ca="1">+IF(AND(ISNUMBER(OFFSET('Sanitation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0" t="e">
        <f ca="1">+IF(AND(ISNUMBER(OFFSET('Sanitation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0" t="e">
        <f ca="1">+IF(AND(ISNUMBER(OFFSET('Sanitation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0" t="e">
        <f ca="1">+IF(AND(ISNUMBER(OFFSET('Sanitation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0" t="e">
        <f ca="1">+IF(AND(ISNUMBER(OFFSET('Sanitation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0" t="e">
        <f ca="1">+IF(AND(ISNUMBER(OFFSET('Sanitation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0" t="e">
        <f ca="1">+IF(AND(ISNUMBER(OFFSET('Sanitation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0" t="e">
        <f ca="1">+IF(AND(ISNUMBER(OFFSET('Sanitation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0" t="e">
        <f ca="1">+IF(AND(ISNUMBER(OFFSET('Sanitation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0" t="e">
        <f ca="1">+IF(AND(ISNUMBER(OFFSET('Sanitation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0" t="e">
        <f ca="1">+IF(AND(ISNUMBER(OFFSET('Sanitation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0" t="e">
        <f ca="1">+IF(AND(ISNUMBER(OFFSET('Sanitation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0" t="e">
        <f ca="1">+IF(AND(ISNUMBER(OFFSET('Sanitation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0" t="e">
        <f ca="1">+IF(AND(ISNUMBER(OFFSET('Sanitation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0" t="e">
        <f ca="1">+IF(AND(ISNUMBER(OFFSET('Sanitation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0" t="e">
        <f ca="1">+IF(AND(ISNUMBER(OFFSET('Sanitation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0" t="e">
        <f ca="1">+IF(AND(ISNUMBER(OFFSET('Sanitation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0" t="e">
        <f ca="1">+IF(AND(ISNUMBER(OFFSET('Sanitation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1" t="e">
        <f ca="1">+IF(AND(ISNUMBER(OFFSET('Hygiene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1" t="e">
        <f ca="1">+IF(AND(ISNUMBER(OFFSET('Hygiene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1" t="e">
        <f ca="1">+IF(AND(ISNUMBER(OFFSET('Hygiene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1" t="e">
        <f ca="1">+IF(AND(ISNUMBER(OFFSET('Hygiene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1" t="e">
        <f ca="1">+IF(AND(ISNUMBER(OFFSET('Hygiene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1" t="e">
        <f ca="1">+IF(AND(ISNUMBER(OFFSET('Hygiene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1" t="e">
        <f ca="1">+IF(AND(ISNUMBER(OFFSET('Hygiene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1" t="e">
        <f ca="1">+IF(AND(ISNUMBER(OFFSET('Hygiene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1" t="e">
        <f ca="1">+IF(AND(ISNUMBER(OFFSET('Hygiene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1" t="e">
        <f ca="1">+IF(AND(ISNUMBER(OFFSET('Hygiene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1" t="e">
        <f ca="1">+IF(AND(ISNUMBER(OFFSET('Hygiene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1" t="e">
        <f ca="1">+IF(AND(ISNUMBER(OFFSET('Hygiene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1" t="e">
        <f ca="1">+IF(AND(ISNUMBER(OFFSET('Hygiene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1" t="e">
        <f ca="1">+IF(AND(ISNUMBER(OFFSET('Hygiene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1" t="e">
        <f ca="1">+IF(AND(ISNUMBER(OFFSET('Hygiene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1" t="e">
        <f ca="1">+IF(AND(ISNUMBER(OFFSET('Hygiene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1" t="e">
        <f ca="1">+IF(AND(ISNUMBER(OFFSET('Hygiene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1" t="e">
        <f ca="1">+IF(AND(ISNUMBER(OFFSET('Hygiene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1">+IF(OFFSET('Water Data'!$C$28,0,10*ROW('Water Data'!C189))="","",OFFSET('Water Data'!$C$28,0,10*ROW('Water Data'!C189)))</f>
        <v/>
      </c>
      <c r="BT195" s="34" t="str">
        <f ca="1">+IF(OFFSET('Water Data'!$C$29,0,10*ROW('Water Data'!C189))="","",OFFSET('Water Data'!$C$29,0,10*ROW('Water Data'!C189)))</f>
        <v/>
      </c>
      <c r="BU195" s="34" t="str">
        <f ca="1">+IF(OFFSET('Water Data'!$C$30,0,10*ROW('Water Data'!C189))="","",OFFSET('Water Data'!$C$30,0,10*ROW('Water Data'!C189)))</f>
        <v/>
      </c>
      <c r="BV195" s="34" t="str">
        <f ca="1">+IF(OFFSET('Water Data'!$D$28,0,10*ROW('Water Data'!D189))="","",OFFSET('Water Data'!$D$28,0,10*ROW('Water Data'!D189)))</f>
        <v/>
      </c>
      <c r="BW195" s="34" t="str">
        <f ca="1">+IF(OFFSET('Water Data'!$D$29,0,10*ROW('Water Data'!D189))="","",OFFSET('Water Data'!$D$29,0,10*ROW('Water Data'!D189)))</f>
        <v/>
      </c>
      <c r="BX195" s="34" t="str">
        <f ca="1">+IF(OFFSET('Water Data'!$D$30,0,10*ROW('Water Data'!D189))="","",OFFSET('Water Data'!$D$30,0,10*ROW('Water Data'!D189)))</f>
        <v/>
      </c>
      <c r="BY195" s="34" t="str">
        <f ca="1">+IF(OFFSET('Water Data'!$E$28,0,10*ROW('Water Data'!E189))="","",OFFSET('Water Data'!$E$28,0,10*ROW('Water Data'!E189)))</f>
        <v/>
      </c>
      <c r="BZ195" s="34" t="str">
        <f ca="1">+IF(OFFSET('Water Data'!$E$29,0,10*ROW('Water Data'!E189))="","",OFFSET('Water Data'!$E$29,0,10*ROW('Water Data'!E189)))</f>
        <v/>
      </c>
      <c r="CA195" s="34" t="str">
        <f ca="1">+IF(OFFSET('Water Data'!$E$30,0,10*ROW('Water Data'!E189))="","",OFFSET('Water Data'!$E$30,0,10*ROW('Water Data'!E189)))</f>
        <v/>
      </c>
      <c r="CB195" s="34" t="str">
        <f ca="1">+IF(OFFSET('Water Data'!$F$28,0,10*ROW('Water Data'!F189))="","",OFFSET('Water Data'!$F$28,0,10*ROW('Water Data'!F189)))</f>
        <v/>
      </c>
      <c r="CC195" s="34" t="str">
        <f ca="1">+IF(OFFSET('Water Data'!$F$29,0,10*ROW('Water Data'!F189))="","",OFFSET('Water Data'!$F$29,0,10*ROW('Water Data'!F189)))</f>
        <v/>
      </c>
      <c r="CD195" s="34" t="str">
        <f ca="1">+IF(OFFSET('Water Data'!$F$30,0,10*ROW('Water Data'!F189))="","",OFFSET('Water Data'!$F$30,0,10*ROW('Water Data'!F189)))</f>
        <v/>
      </c>
      <c r="CE195" s="34" t="str">
        <f ca="1">+IF(OFFSET('Water Data'!$G$28,0,10*ROW('Water Data'!G189))="","",OFFSET('Water Data'!$G$28,0,10*ROW('Water Data'!G189)))</f>
        <v/>
      </c>
      <c r="CF195" s="34" t="str">
        <f ca="1">+IF(OFFSET('Water Data'!$G$29,0,10*ROW('Water Data'!G189))="","",OFFSET('Water Data'!$G$29,0,10*ROW('Water Data'!G189)))</f>
        <v/>
      </c>
      <c r="CG195" s="34" t="str">
        <f ca="1">+IF(OFFSET('Water Data'!$G$30,0,10*ROW('Water Data'!G189))="","",OFFSET('Water Data'!$G$30,0,10*ROW('Water Data'!G189)))</f>
        <v/>
      </c>
      <c r="CH195" s="34" t="str">
        <f ca="1">+IF(OFFSET('Water Data'!$H$28,0,10*ROW('Water Data'!H189))="","",OFFSET('Water Data'!$H$28,0,10*ROW('Water Data'!H189)))</f>
        <v/>
      </c>
      <c r="CI195" s="34" t="str">
        <f ca="1">+IF(OFFSET('Water Data'!$H$29,0,10*ROW('Water Data'!H189))="","",OFFSET('Water Data'!$H$29,0,10*ROW('Water Data'!H189)))</f>
        <v/>
      </c>
      <c r="CJ195" s="34" t="str">
        <f ca="1">+IF(OFFSET('Water Data'!$H$30,0,10*ROW('Water Data'!H189))="","",OFFSET('Water Data'!$H$30,0,10*ROW('Water Data'!H189)))</f>
        <v/>
      </c>
      <c r="CK195" s="34" t="str">
        <f ca="1">+IF(OFFSET('Sanitation Data'!$C$29,0,10*ROW('Sanitation Data'!C189))="","",OFFSET('Sanitation Data'!$C$29,0,10*ROW('Sanitation Data'!C189)))</f>
        <v/>
      </c>
      <c r="CL195" s="34" t="str">
        <f ca="1">+IF(OFFSET('Sanitation Data'!$C$30,0,10*ROW('Sanitation Data'!C189))="","",OFFSET('Sanitation Data'!$C$30,0,10*ROW('Sanitation Data'!C189)))</f>
        <v/>
      </c>
      <c r="CM195" s="34" t="str">
        <f ca="1">+IF(OFFSET('Sanitation Data'!$C$31,0,10*ROW('Sanitation Data'!C189))="","",OFFSET('Sanitation Data'!$C$31,0,10*ROW('Sanitation Data'!C189)))</f>
        <v/>
      </c>
      <c r="CN195" s="34" t="str">
        <f ca="1">+IF(OFFSET('Sanitation Data'!$C$32,0,10*ROW('Sanitation Data'!C189))="","",OFFSET('Sanitation Data'!$C$32,0,10*ROW('Sanitation Data'!C189)))</f>
        <v/>
      </c>
      <c r="CO195" s="34" t="str">
        <f ca="1">+IF(OFFSET('Sanitation Data'!$C$33,0,10*ROW('Sanitation Data'!C189))="","",OFFSET('Sanitation Data'!$C$33,0,10*ROW('Sanitation Data'!C189)))</f>
        <v/>
      </c>
      <c r="CP195" s="34" t="str">
        <f ca="1">+IF(OFFSET('Sanitation Data'!$D$29,0,10*ROW('Sanitation Data'!D189))="","",OFFSET('Sanitation Data'!$D$29,0,10*ROW('Sanitation Data'!D189)))</f>
        <v/>
      </c>
      <c r="CQ195" s="34" t="str">
        <f ca="1">+IF(OFFSET('Sanitation Data'!$D$30,0,10*ROW('Sanitation Data'!D189))="","",OFFSET('Sanitation Data'!$D$30,0,10*ROW('Sanitation Data'!D189)))</f>
        <v/>
      </c>
      <c r="CR195" s="34" t="str">
        <f ca="1">+IF(OFFSET('Sanitation Data'!$D$31,0,10*ROW('Sanitation Data'!D189))="","",OFFSET('Sanitation Data'!$D$31,0,10*ROW('Sanitation Data'!D189)))</f>
        <v/>
      </c>
      <c r="CS195" s="34" t="str">
        <f ca="1">+IF(OFFSET('Sanitation Data'!$D$32,0,10*ROW('Sanitation Data'!D189))="","",OFFSET('Sanitation Data'!$D$32,0,10*ROW('Sanitation Data'!D189)))</f>
        <v/>
      </c>
      <c r="CT195" s="34" t="str">
        <f ca="1">+IF(OFFSET('Sanitation Data'!$D$33,0,10*ROW('Sanitation Data'!D189))="","",OFFSET('Sanitation Data'!$D$33,0,10*ROW('Sanitation Data'!D189)))</f>
        <v/>
      </c>
      <c r="CU195" s="34" t="str">
        <f ca="1">+IF(OFFSET('Sanitation Data'!$E$29,0,10*ROW('Sanitation Data'!E189))="","",OFFSET('Sanitation Data'!$E$29,0,10*ROW('Sanitation Data'!E189)))</f>
        <v/>
      </c>
      <c r="CV195" s="34" t="str">
        <f ca="1">+IF(OFFSET('Sanitation Data'!$E$30,0,10*ROW('Sanitation Data'!E189))="","",OFFSET('Sanitation Data'!$E$30,0,10*ROW('Sanitation Data'!E189)))</f>
        <v/>
      </c>
      <c r="CW195" s="34" t="str">
        <f ca="1">+IF(OFFSET('Sanitation Data'!$E$31,0,10*ROW('Sanitation Data'!E189))="","",OFFSET('Sanitation Data'!$E$31,0,10*ROW('Sanitation Data'!E189)))</f>
        <v/>
      </c>
      <c r="CX195" s="34" t="str">
        <f ca="1">+IF(OFFSET('Sanitation Data'!$E$32,0,10*ROW('Sanitation Data'!E189))="","",OFFSET('Sanitation Data'!$E$32,0,10*ROW('Sanitation Data'!E189)))</f>
        <v/>
      </c>
      <c r="CY195" s="34" t="str">
        <f ca="1">+IF(OFFSET('Sanitation Data'!$E$33,0,10*ROW('Sanitation Data'!E189))="","",OFFSET('Sanitation Data'!$E$33,0,10*ROW('Sanitation Data'!E189)))</f>
        <v/>
      </c>
      <c r="CZ195" s="34" t="str">
        <f ca="1">+IF(OFFSET('Sanitation Data'!$F$29,0,10*ROW('Sanitation Data'!F189))="","",OFFSET('Sanitation Data'!$F$29,0,10*ROW('Sanitation Data'!F189)))</f>
        <v/>
      </c>
      <c r="DA195" s="34" t="str">
        <f ca="1">+IF(OFFSET('Sanitation Data'!$F$30,0,10*ROW('Sanitation Data'!F189))="","",OFFSET('Sanitation Data'!$F$30,0,10*ROW('Sanitation Data'!F189)))</f>
        <v/>
      </c>
      <c r="DB195" s="34" t="str">
        <f ca="1">+IF(OFFSET('Sanitation Data'!$F$31,0,10*ROW('Sanitation Data'!F189))="","",OFFSET('Sanitation Data'!$F$31,0,10*ROW('Sanitation Data'!F189)))</f>
        <v/>
      </c>
      <c r="DC195" s="34" t="str">
        <f ca="1">+IF(OFFSET('Sanitation Data'!$F$32,0,10*ROW('Sanitation Data'!F189))="","",OFFSET('Sanitation Data'!$F$32,0,10*ROW('Sanitation Data'!F189)))</f>
        <v/>
      </c>
      <c r="DD195" s="34" t="str">
        <f ca="1">+IF(OFFSET('Sanitation Data'!$F$33,0,10*ROW('Sanitation Data'!F189))="","",OFFSET('Sanitation Data'!$F$33,0,10*ROW('Sanitation Data'!F189)))</f>
        <v/>
      </c>
      <c r="DE195" s="34" t="str">
        <f ca="1">+IF(OFFSET('Sanitation Data'!$G$29,0,10*ROW('Sanitation Data'!G189))="","",OFFSET('Sanitation Data'!$G$29,0,10*ROW('Sanitation Data'!G189)))</f>
        <v/>
      </c>
      <c r="DF195" s="34" t="str">
        <f ca="1">+IF(OFFSET('Sanitation Data'!$G$30,0,10*ROW('Sanitation Data'!G189))="","",OFFSET('Sanitation Data'!$G$30,0,10*ROW('Sanitation Data'!G189)))</f>
        <v/>
      </c>
      <c r="DG195" s="34" t="str">
        <f ca="1">+IF(OFFSET('Sanitation Data'!$G$31,0,10*ROW('Sanitation Data'!G189))="","",OFFSET('Sanitation Data'!$G$31,0,10*ROW('Sanitation Data'!G189)))</f>
        <v/>
      </c>
      <c r="DH195" s="34" t="str">
        <f ca="1">+IF(OFFSET('Sanitation Data'!$G$32,0,10*ROW('Sanitation Data'!G189))="","",OFFSET('Sanitation Data'!$G$32,0,10*ROW('Sanitation Data'!G189)))</f>
        <v/>
      </c>
      <c r="DI195" s="34" t="str">
        <f ca="1">+IF(OFFSET('Sanitation Data'!$G$33,0,10*ROW('Sanitation Data'!G189))="","",OFFSET('Sanitation Data'!$G$33,0,10*ROW('Sanitation Data'!G189)))</f>
        <v/>
      </c>
      <c r="DJ195" s="34" t="str">
        <f ca="1">+IF(OFFSET('Sanitation Data'!$H$29,0,10*ROW('Sanitation Data'!H189))="","",OFFSET('Sanitation Data'!$H$29,0,10*ROW('Sanitation Data'!H189)))</f>
        <v/>
      </c>
      <c r="DK195" s="34" t="str">
        <f ca="1">+IF(OFFSET('Sanitation Data'!$H$30,0,10*ROW('Sanitation Data'!H189))="","",OFFSET('Sanitation Data'!$H$30,0,10*ROW('Sanitation Data'!H189)))</f>
        <v/>
      </c>
      <c r="DL195" s="34" t="str">
        <f ca="1">+IF(OFFSET('Sanitation Data'!$H$31,0,10*ROW('Sanitation Data'!H189))="","",OFFSET('Sanitation Data'!$H$31,0,10*ROW('Sanitation Data'!H189)))</f>
        <v/>
      </c>
      <c r="DM195" s="34" t="str">
        <f ca="1">+IF(OFFSET('Sanitation Data'!$H$32,0,10*ROW('Sanitation Data'!H189))="","",OFFSET('Sanitation Data'!$H$32,0,10*ROW('Sanitation Data'!H189)))</f>
        <v/>
      </c>
      <c r="DN195" s="34" t="str">
        <f ca="1">+IF(OFFSET('Sanitation Data'!$H$33,0,10*ROW('Sanitation Data'!H189))="","",OFFSET('Sanitation Data'!$H$33,0,10*ROW('Sanitation Data'!H189)))</f>
        <v/>
      </c>
      <c r="DO195" s="34" t="str">
        <f ca="1">+IF(OFFSET('Hygiene Data'!$C$12,0,10*ROW('Hygiene Data'!C189))="","",OFFSET('Hygiene Data'!$C$12,0,10*ROW('Hygiene Data'!C189)))</f>
        <v/>
      </c>
      <c r="DP195" s="34" t="str">
        <f ca="1">+IF(OFFSET('Hygiene Data'!$C$13,0,10*ROW('Hygiene Data'!C189))="","",OFFSET('Hygiene Data'!$C$13,0,10*ROW('Hygiene Data'!C189)))</f>
        <v/>
      </c>
      <c r="DQ195" s="34" t="str">
        <f ca="1">+IF(OFFSET('Hygiene Data'!$C$14,0,10*ROW('Hygiene Data'!C189))="","",OFFSET('Hygiene Data'!$C$14,0,10*ROW('Hygiene Data'!C189)))</f>
        <v/>
      </c>
      <c r="DR195" s="34" t="str">
        <f ca="1">+IF(OFFSET('Hygiene Data'!$D$12,0,10*ROW('Hygiene Data'!D189))="","",OFFSET('Hygiene Data'!$D$12,0,10*ROW('Hygiene Data'!D189)))</f>
        <v/>
      </c>
      <c r="DS195" s="34" t="str">
        <f ca="1">+IF(OFFSET('Hygiene Data'!$D$13,0,10*ROW('Hygiene Data'!D189))="","",OFFSET('Hygiene Data'!$D$13,0,10*ROW('Hygiene Data'!D189)))</f>
        <v/>
      </c>
      <c r="DT195" s="34" t="str">
        <f ca="1">+IF(OFFSET('Hygiene Data'!$D$14,0,10*ROW('Hygiene Data'!D189))="","",OFFSET('Hygiene Data'!$D$14,0,10*ROW('Hygiene Data'!D189)))</f>
        <v/>
      </c>
      <c r="DU195" s="34" t="str">
        <f ca="1">+IF(OFFSET('Hygiene Data'!$E$12,0,10*ROW('Hygiene Data'!E189))="","",OFFSET('Hygiene Data'!$E$12,0,10*ROW('Hygiene Data'!E189)))</f>
        <v/>
      </c>
      <c r="DV195" s="34" t="str">
        <f ca="1">+IF(OFFSET('Hygiene Data'!$E$13,0,10*ROW('Hygiene Data'!E189))="","",OFFSET('Hygiene Data'!$E$13,0,10*ROW('Hygiene Data'!E189)))</f>
        <v/>
      </c>
      <c r="DW195" s="34" t="str">
        <f ca="1">+IF(OFFSET('Hygiene Data'!$E$14,0,10*ROW('Hygiene Data'!E189))="","",OFFSET('Hygiene Data'!$E$14,0,10*ROW('Hygiene Data'!E189)))</f>
        <v/>
      </c>
      <c r="DX195" s="34" t="str">
        <f ca="1">+IF(OFFSET('Hygiene Data'!$F$12,0,10*ROW('Hygiene Data'!F189))="","",OFFSET('Hygiene Data'!$F$12,0,10*ROW('Hygiene Data'!F189)))</f>
        <v/>
      </c>
      <c r="DY195" s="34" t="str">
        <f ca="1">+IF(OFFSET('Hygiene Data'!$F$13,0,10*ROW('Hygiene Data'!F189))="","",OFFSET('Hygiene Data'!$F$13,0,10*ROW('Hygiene Data'!F189)))</f>
        <v/>
      </c>
      <c r="DZ195" s="34" t="str">
        <f ca="1">+IF(OFFSET('Hygiene Data'!$F$14,0,10*ROW('Hygiene Data'!F189))="","",OFFSET('Hygiene Data'!$F$14,0,10*ROW('Hygiene Data'!F189)))</f>
        <v/>
      </c>
      <c r="EA195" s="34" t="str">
        <f ca="1">+IF(OFFSET('Hygiene Data'!$G$12,0,10*ROW('Hygiene Data'!G189))="","",OFFSET('Hygiene Data'!$G$12,0,10*ROW('Hygiene Data'!G189)))</f>
        <v/>
      </c>
      <c r="EB195" s="34" t="str">
        <f ca="1">+IF(OFFSET('Hygiene Data'!$G$13,0,10*ROW('Hygiene Data'!G189))="","",OFFSET('Hygiene Data'!$G$13,0,10*ROW('Hygiene Data'!G189)))</f>
        <v/>
      </c>
      <c r="EC195" s="34" t="str">
        <f ca="1">+IF(OFFSET('Hygiene Data'!$G$14,0,10*ROW('Hygiene Data'!G189))="","",OFFSET('Hygiene Data'!$G$14,0,10*ROW('Hygiene Data'!G189)))</f>
        <v/>
      </c>
      <c r="ED195" s="34" t="str">
        <f ca="1">+IF(OFFSET('Hygiene Data'!$H$12,0,10*ROW('Hygiene Data'!H189))="","",OFFSET('Hygiene Data'!$H$12,0,10*ROW('Hygiene Data'!H189)))</f>
        <v/>
      </c>
      <c r="EE195" s="34" t="str">
        <f ca="1">+IF(OFFSET('Hygiene Data'!$H$13,0,10*ROW('Hygiene Data'!H189))="","",OFFSET('Hygiene Data'!$H$13,0,10*ROW('Hygiene Data'!H189)))</f>
        <v/>
      </c>
      <c r="EF195" s="34" t="str">
        <f ca="1">+IF(OFFSET('Hygiene Data'!$H$14,0,10*ROW('Hygiene Data'!H189))="","",OFFSET('Hygiene Data'!$H$14,0,10*ROW('Hygiene Data'!H189)))</f>
        <v/>
      </c>
    </row>
    <row r="196" spans="1:136" x14ac:dyDescent="0.25">
      <c r="A196" s="57" t="str">
        <f ca="1">+IF(OFFSET('Water Data'!$B$1,0,10*ROW('Water Data'!B193))="","",OFFSET('Water Data'!$B$1,0,10*ROW('Water Data'!B193)))</f>
        <v/>
      </c>
      <c r="B196" s="57" t="str">
        <f ca="1">+IF(OFFSET('Water Data'!$A$3,0,10*ROW('Water Data'!A193))="","",OFFSET('Water Data'!$A$3,0,10*ROW('Water Data'!A193)))</f>
        <v/>
      </c>
      <c r="C196" s="57" t="str">
        <f ca="1">+IF(OFFSET('Water Data'!$C$3,0,10*ROW('Water Data'!C193))="","",OFFSET('Water Data'!$C$3,0,10*ROW('Water Data'!C193)))</f>
        <v/>
      </c>
      <c r="D196" s="249" t="e">
        <f ca="1">+IF(AND(ISNUMBER(OFFSET('Water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9" t="e">
        <f ca="1">+IF(AND(ISNUMBER(OFFSET('Water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9" t="e">
        <f ca="1">+IF(AND(ISNUMBER(OFFSET('Water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9" t="e">
        <f ca="1">+IF(AND(ISNUMBER(OFFSET('Water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9" t="e">
        <f ca="1">+IF(AND(ISNUMBER(OFFSET('Water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9" t="e">
        <f ca="1">+IF(AND(ISNUMBER(OFFSET('Water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9" t="e">
        <f ca="1">+IF(AND(ISNUMBER(OFFSET('Water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9" t="e">
        <f ca="1">+IF(AND(ISNUMBER(OFFSET('Water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9" t="e">
        <f ca="1">+IF(AND(ISNUMBER(OFFSET('Water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9" t="e">
        <f ca="1">+IF(AND(ISNUMBER(OFFSET('Water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9" t="e">
        <f ca="1">+IF(AND(ISNUMBER(OFFSET('Water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9" t="e">
        <f ca="1">+IF(AND(ISNUMBER(OFFSET('Water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9" t="e">
        <f ca="1">+IF(AND(ISNUMBER(OFFSET('Water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9" t="e">
        <f ca="1">+IF(AND(ISNUMBER(OFFSET('Water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9" t="e">
        <f ca="1">+IF(AND(ISNUMBER(OFFSET('Water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9" t="e">
        <f ca="1">+IF(AND(ISNUMBER(OFFSET('Water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9" t="e">
        <f ca="1">+IF(AND(ISNUMBER(OFFSET('Water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9" t="e">
        <f ca="1">+IF(AND(ISNUMBER(OFFSET('Water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0" t="e">
        <f ca="1">+IF(AND(ISNUMBER(OFFSET('Sanitation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0" t="e">
        <f ca="1">+IF(AND(ISNUMBER(OFFSET('Sanitation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0" t="e">
        <f ca="1">+IF(AND(ISNUMBER(OFFSET('Sanitation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0" t="e">
        <f ca="1">+IF(AND(ISNUMBER(OFFSET('Sanitation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0" t="e">
        <f ca="1">+IF(AND(ISNUMBER(OFFSET('Sanitation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0" t="e">
        <f ca="1">+IF(AND(ISNUMBER(OFFSET('Sanitation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0" t="e">
        <f ca="1">+IF(AND(ISNUMBER(OFFSET('Sanitation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0" t="e">
        <f ca="1">+IF(AND(ISNUMBER(OFFSET('Sanitation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0" t="e">
        <f ca="1">+IF(AND(ISNUMBER(OFFSET('Sanitation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0" t="e">
        <f ca="1">+IF(AND(ISNUMBER(OFFSET('Sanitation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0" t="e">
        <f ca="1">+IF(AND(ISNUMBER(OFFSET('Sanitation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0" t="e">
        <f ca="1">+IF(AND(ISNUMBER(OFFSET('Sanitation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0" t="e">
        <f ca="1">+IF(AND(ISNUMBER(OFFSET('Sanitation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0" t="e">
        <f ca="1">+IF(AND(ISNUMBER(OFFSET('Sanitation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0" t="e">
        <f ca="1">+IF(AND(ISNUMBER(OFFSET('Sanitation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0" t="e">
        <f ca="1">+IF(AND(ISNUMBER(OFFSET('Sanitation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0" t="e">
        <f ca="1">+IF(AND(ISNUMBER(OFFSET('Sanitation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0" t="e">
        <f ca="1">+IF(AND(ISNUMBER(OFFSET('Sanitation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0" t="e">
        <f ca="1">+IF(AND(ISNUMBER(OFFSET('Sanitation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0" t="e">
        <f ca="1">+IF(AND(ISNUMBER(OFFSET('Sanitation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0" t="e">
        <f ca="1">+IF(AND(ISNUMBER(OFFSET('Sanitation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0" t="e">
        <f ca="1">+IF(AND(ISNUMBER(OFFSET('Sanitation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0" t="e">
        <f ca="1">+IF(AND(ISNUMBER(OFFSET('Sanitation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0" t="e">
        <f ca="1">+IF(AND(ISNUMBER(OFFSET('Sanitation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0" t="e">
        <f ca="1">+IF(AND(ISNUMBER(OFFSET('Sanitation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0" t="e">
        <f ca="1">+IF(AND(ISNUMBER(OFFSET('Sanitation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0" t="e">
        <f ca="1">+IF(AND(ISNUMBER(OFFSET('Sanitation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0" t="e">
        <f ca="1">+IF(AND(ISNUMBER(OFFSET('Sanitation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0" t="e">
        <f ca="1">+IF(AND(ISNUMBER(OFFSET('Sanitation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0" t="e">
        <f ca="1">+IF(AND(ISNUMBER(OFFSET('Sanitation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1" t="e">
        <f ca="1">+IF(AND(ISNUMBER(OFFSET('Hygiene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1" t="e">
        <f ca="1">+IF(AND(ISNUMBER(OFFSET('Hygiene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1" t="e">
        <f ca="1">+IF(AND(ISNUMBER(OFFSET('Hygiene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1" t="e">
        <f ca="1">+IF(AND(ISNUMBER(OFFSET('Hygiene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1" t="e">
        <f ca="1">+IF(AND(ISNUMBER(OFFSET('Hygiene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1" t="e">
        <f ca="1">+IF(AND(ISNUMBER(OFFSET('Hygiene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1" t="e">
        <f ca="1">+IF(AND(ISNUMBER(OFFSET('Hygiene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1" t="e">
        <f ca="1">+IF(AND(ISNUMBER(OFFSET('Hygiene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1" t="e">
        <f ca="1">+IF(AND(ISNUMBER(OFFSET('Hygiene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1" t="e">
        <f ca="1">+IF(AND(ISNUMBER(OFFSET('Hygiene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1" t="e">
        <f ca="1">+IF(AND(ISNUMBER(OFFSET('Hygiene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1" t="e">
        <f ca="1">+IF(AND(ISNUMBER(OFFSET('Hygiene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1" t="e">
        <f ca="1">+IF(AND(ISNUMBER(OFFSET('Hygiene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1" t="e">
        <f ca="1">+IF(AND(ISNUMBER(OFFSET('Hygiene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1" t="e">
        <f ca="1">+IF(AND(ISNUMBER(OFFSET('Hygiene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1" t="e">
        <f ca="1">+IF(AND(ISNUMBER(OFFSET('Hygiene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1" t="e">
        <f ca="1">+IF(AND(ISNUMBER(OFFSET('Hygiene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1" t="e">
        <f ca="1">+IF(AND(ISNUMBER(OFFSET('Hygiene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1">+IF(OFFSET('Water Data'!$C$28,0,10*ROW('Water Data'!C190))="","",OFFSET('Water Data'!$C$28,0,10*ROW('Water Data'!C190)))</f>
        <v/>
      </c>
      <c r="BT196" s="34" t="str">
        <f ca="1">+IF(OFFSET('Water Data'!$C$29,0,10*ROW('Water Data'!C190))="","",OFFSET('Water Data'!$C$29,0,10*ROW('Water Data'!C190)))</f>
        <v/>
      </c>
      <c r="BU196" s="34" t="str">
        <f ca="1">+IF(OFFSET('Water Data'!$C$30,0,10*ROW('Water Data'!C190))="","",OFFSET('Water Data'!$C$30,0,10*ROW('Water Data'!C190)))</f>
        <v/>
      </c>
      <c r="BV196" s="34" t="str">
        <f ca="1">+IF(OFFSET('Water Data'!$D$28,0,10*ROW('Water Data'!D190))="","",OFFSET('Water Data'!$D$28,0,10*ROW('Water Data'!D190)))</f>
        <v/>
      </c>
      <c r="BW196" s="34" t="str">
        <f ca="1">+IF(OFFSET('Water Data'!$D$29,0,10*ROW('Water Data'!D190))="","",OFFSET('Water Data'!$D$29,0,10*ROW('Water Data'!D190)))</f>
        <v/>
      </c>
      <c r="BX196" s="34" t="str">
        <f ca="1">+IF(OFFSET('Water Data'!$D$30,0,10*ROW('Water Data'!D190))="","",OFFSET('Water Data'!$D$30,0,10*ROW('Water Data'!D190)))</f>
        <v/>
      </c>
      <c r="BY196" s="34" t="str">
        <f ca="1">+IF(OFFSET('Water Data'!$E$28,0,10*ROW('Water Data'!E190))="","",OFFSET('Water Data'!$E$28,0,10*ROW('Water Data'!E190)))</f>
        <v/>
      </c>
      <c r="BZ196" s="34" t="str">
        <f ca="1">+IF(OFFSET('Water Data'!$E$29,0,10*ROW('Water Data'!E190))="","",OFFSET('Water Data'!$E$29,0,10*ROW('Water Data'!E190)))</f>
        <v/>
      </c>
      <c r="CA196" s="34" t="str">
        <f ca="1">+IF(OFFSET('Water Data'!$E$30,0,10*ROW('Water Data'!E190))="","",OFFSET('Water Data'!$E$30,0,10*ROW('Water Data'!E190)))</f>
        <v/>
      </c>
      <c r="CB196" s="34" t="str">
        <f ca="1">+IF(OFFSET('Water Data'!$F$28,0,10*ROW('Water Data'!F190))="","",OFFSET('Water Data'!$F$28,0,10*ROW('Water Data'!F190)))</f>
        <v/>
      </c>
      <c r="CC196" s="34" t="str">
        <f ca="1">+IF(OFFSET('Water Data'!$F$29,0,10*ROW('Water Data'!F190))="","",OFFSET('Water Data'!$F$29,0,10*ROW('Water Data'!F190)))</f>
        <v/>
      </c>
      <c r="CD196" s="34" t="str">
        <f ca="1">+IF(OFFSET('Water Data'!$F$30,0,10*ROW('Water Data'!F190))="","",OFFSET('Water Data'!$F$30,0,10*ROW('Water Data'!F190)))</f>
        <v/>
      </c>
      <c r="CE196" s="34" t="str">
        <f ca="1">+IF(OFFSET('Water Data'!$G$28,0,10*ROW('Water Data'!G190))="","",OFFSET('Water Data'!$G$28,0,10*ROW('Water Data'!G190)))</f>
        <v/>
      </c>
      <c r="CF196" s="34" t="str">
        <f ca="1">+IF(OFFSET('Water Data'!$G$29,0,10*ROW('Water Data'!G190))="","",OFFSET('Water Data'!$G$29,0,10*ROW('Water Data'!G190)))</f>
        <v/>
      </c>
      <c r="CG196" s="34" t="str">
        <f ca="1">+IF(OFFSET('Water Data'!$G$30,0,10*ROW('Water Data'!G190))="","",OFFSET('Water Data'!$G$30,0,10*ROW('Water Data'!G190)))</f>
        <v/>
      </c>
      <c r="CH196" s="34" t="str">
        <f ca="1">+IF(OFFSET('Water Data'!$H$28,0,10*ROW('Water Data'!H190))="","",OFFSET('Water Data'!$H$28,0,10*ROW('Water Data'!H190)))</f>
        <v/>
      </c>
      <c r="CI196" s="34" t="str">
        <f ca="1">+IF(OFFSET('Water Data'!$H$29,0,10*ROW('Water Data'!H190))="","",OFFSET('Water Data'!$H$29,0,10*ROW('Water Data'!H190)))</f>
        <v/>
      </c>
      <c r="CJ196" s="34" t="str">
        <f ca="1">+IF(OFFSET('Water Data'!$H$30,0,10*ROW('Water Data'!H190))="","",OFFSET('Water Data'!$H$30,0,10*ROW('Water Data'!H190)))</f>
        <v/>
      </c>
      <c r="CK196" s="34" t="str">
        <f ca="1">+IF(OFFSET('Sanitation Data'!$C$29,0,10*ROW('Sanitation Data'!C190))="","",OFFSET('Sanitation Data'!$C$29,0,10*ROW('Sanitation Data'!C190)))</f>
        <v/>
      </c>
      <c r="CL196" s="34" t="str">
        <f ca="1">+IF(OFFSET('Sanitation Data'!$C$30,0,10*ROW('Sanitation Data'!C190))="","",OFFSET('Sanitation Data'!$C$30,0,10*ROW('Sanitation Data'!C190)))</f>
        <v/>
      </c>
      <c r="CM196" s="34" t="str">
        <f ca="1">+IF(OFFSET('Sanitation Data'!$C$31,0,10*ROW('Sanitation Data'!C190))="","",OFFSET('Sanitation Data'!$C$31,0,10*ROW('Sanitation Data'!C190)))</f>
        <v/>
      </c>
      <c r="CN196" s="34" t="str">
        <f ca="1">+IF(OFFSET('Sanitation Data'!$C$32,0,10*ROW('Sanitation Data'!C190))="","",OFFSET('Sanitation Data'!$C$32,0,10*ROW('Sanitation Data'!C190)))</f>
        <v/>
      </c>
      <c r="CO196" s="34" t="str">
        <f ca="1">+IF(OFFSET('Sanitation Data'!$C$33,0,10*ROW('Sanitation Data'!C190))="","",OFFSET('Sanitation Data'!$C$33,0,10*ROW('Sanitation Data'!C190)))</f>
        <v/>
      </c>
      <c r="CP196" s="34" t="str">
        <f ca="1">+IF(OFFSET('Sanitation Data'!$D$29,0,10*ROW('Sanitation Data'!D190))="","",OFFSET('Sanitation Data'!$D$29,0,10*ROW('Sanitation Data'!D190)))</f>
        <v/>
      </c>
      <c r="CQ196" s="34" t="str">
        <f ca="1">+IF(OFFSET('Sanitation Data'!$D$30,0,10*ROW('Sanitation Data'!D190))="","",OFFSET('Sanitation Data'!$D$30,0,10*ROW('Sanitation Data'!D190)))</f>
        <v/>
      </c>
      <c r="CR196" s="34" t="str">
        <f ca="1">+IF(OFFSET('Sanitation Data'!$D$31,0,10*ROW('Sanitation Data'!D190))="","",OFFSET('Sanitation Data'!$D$31,0,10*ROW('Sanitation Data'!D190)))</f>
        <v/>
      </c>
      <c r="CS196" s="34" t="str">
        <f ca="1">+IF(OFFSET('Sanitation Data'!$D$32,0,10*ROW('Sanitation Data'!D190))="","",OFFSET('Sanitation Data'!$D$32,0,10*ROW('Sanitation Data'!D190)))</f>
        <v/>
      </c>
      <c r="CT196" s="34" t="str">
        <f ca="1">+IF(OFFSET('Sanitation Data'!$D$33,0,10*ROW('Sanitation Data'!D190))="","",OFFSET('Sanitation Data'!$D$33,0,10*ROW('Sanitation Data'!D190)))</f>
        <v/>
      </c>
      <c r="CU196" s="34" t="str">
        <f ca="1">+IF(OFFSET('Sanitation Data'!$E$29,0,10*ROW('Sanitation Data'!E190))="","",OFFSET('Sanitation Data'!$E$29,0,10*ROW('Sanitation Data'!E190)))</f>
        <v/>
      </c>
      <c r="CV196" s="34" t="str">
        <f ca="1">+IF(OFFSET('Sanitation Data'!$E$30,0,10*ROW('Sanitation Data'!E190))="","",OFFSET('Sanitation Data'!$E$30,0,10*ROW('Sanitation Data'!E190)))</f>
        <v/>
      </c>
      <c r="CW196" s="34" t="str">
        <f ca="1">+IF(OFFSET('Sanitation Data'!$E$31,0,10*ROW('Sanitation Data'!E190))="","",OFFSET('Sanitation Data'!$E$31,0,10*ROW('Sanitation Data'!E190)))</f>
        <v/>
      </c>
      <c r="CX196" s="34" t="str">
        <f ca="1">+IF(OFFSET('Sanitation Data'!$E$32,0,10*ROW('Sanitation Data'!E190))="","",OFFSET('Sanitation Data'!$E$32,0,10*ROW('Sanitation Data'!E190)))</f>
        <v/>
      </c>
      <c r="CY196" s="34" t="str">
        <f ca="1">+IF(OFFSET('Sanitation Data'!$E$33,0,10*ROW('Sanitation Data'!E190))="","",OFFSET('Sanitation Data'!$E$33,0,10*ROW('Sanitation Data'!E190)))</f>
        <v/>
      </c>
      <c r="CZ196" s="34" t="str">
        <f ca="1">+IF(OFFSET('Sanitation Data'!$F$29,0,10*ROW('Sanitation Data'!F190))="","",OFFSET('Sanitation Data'!$F$29,0,10*ROW('Sanitation Data'!F190)))</f>
        <v/>
      </c>
      <c r="DA196" s="34" t="str">
        <f ca="1">+IF(OFFSET('Sanitation Data'!$F$30,0,10*ROW('Sanitation Data'!F190))="","",OFFSET('Sanitation Data'!$F$30,0,10*ROW('Sanitation Data'!F190)))</f>
        <v/>
      </c>
      <c r="DB196" s="34" t="str">
        <f ca="1">+IF(OFFSET('Sanitation Data'!$F$31,0,10*ROW('Sanitation Data'!F190))="","",OFFSET('Sanitation Data'!$F$31,0,10*ROW('Sanitation Data'!F190)))</f>
        <v/>
      </c>
      <c r="DC196" s="34" t="str">
        <f ca="1">+IF(OFFSET('Sanitation Data'!$F$32,0,10*ROW('Sanitation Data'!F190))="","",OFFSET('Sanitation Data'!$F$32,0,10*ROW('Sanitation Data'!F190)))</f>
        <v/>
      </c>
      <c r="DD196" s="34" t="str">
        <f ca="1">+IF(OFFSET('Sanitation Data'!$F$33,0,10*ROW('Sanitation Data'!F190))="","",OFFSET('Sanitation Data'!$F$33,0,10*ROW('Sanitation Data'!F190)))</f>
        <v/>
      </c>
      <c r="DE196" s="34" t="str">
        <f ca="1">+IF(OFFSET('Sanitation Data'!$G$29,0,10*ROW('Sanitation Data'!G190))="","",OFFSET('Sanitation Data'!$G$29,0,10*ROW('Sanitation Data'!G190)))</f>
        <v/>
      </c>
      <c r="DF196" s="34" t="str">
        <f ca="1">+IF(OFFSET('Sanitation Data'!$G$30,0,10*ROW('Sanitation Data'!G190))="","",OFFSET('Sanitation Data'!$G$30,0,10*ROW('Sanitation Data'!G190)))</f>
        <v/>
      </c>
      <c r="DG196" s="34" t="str">
        <f ca="1">+IF(OFFSET('Sanitation Data'!$G$31,0,10*ROW('Sanitation Data'!G190))="","",OFFSET('Sanitation Data'!$G$31,0,10*ROW('Sanitation Data'!G190)))</f>
        <v/>
      </c>
      <c r="DH196" s="34" t="str">
        <f ca="1">+IF(OFFSET('Sanitation Data'!$G$32,0,10*ROW('Sanitation Data'!G190))="","",OFFSET('Sanitation Data'!$G$32,0,10*ROW('Sanitation Data'!G190)))</f>
        <v/>
      </c>
      <c r="DI196" s="34" t="str">
        <f ca="1">+IF(OFFSET('Sanitation Data'!$G$33,0,10*ROW('Sanitation Data'!G190))="","",OFFSET('Sanitation Data'!$G$33,0,10*ROW('Sanitation Data'!G190)))</f>
        <v/>
      </c>
      <c r="DJ196" s="34" t="str">
        <f ca="1">+IF(OFFSET('Sanitation Data'!$H$29,0,10*ROW('Sanitation Data'!H190))="","",OFFSET('Sanitation Data'!$H$29,0,10*ROW('Sanitation Data'!H190)))</f>
        <v/>
      </c>
      <c r="DK196" s="34" t="str">
        <f ca="1">+IF(OFFSET('Sanitation Data'!$H$30,0,10*ROW('Sanitation Data'!H190))="","",OFFSET('Sanitation Data'!$H$30,0,10*ROW('Sanitation Data'!H190)))</f>
        <v/>
      </c>
      <c r="DL196" s="34" t="str">
        <f ca="1">+IF(OFFSET('Sanitation Data'!$H$31,0,10*ROW('Sanitation Data'!H190))="","",OFFSET('Sanitation Data'!$H$31,0,10*ROW('Sanitation Data'!H190)))</f>
        <v/>
      </c>
      <c r="DM196" s="34" t="str">
        <f ca="1">+IF(OFFSET('Sanitation Data'!$H$32,0,10*ROW('Sanitation Data'!H190))="","",OFFSET('Sanitation Data'!$H$32,0,10*ROW('Sanitation Data'!H190)))</f>
        <v/>
      </c>
      <c r="DN196" s="34" t="str">
        <f ca="1">+IF(OFFSET('Sanitation Data'!$H$33,0,10*ROW('Sanitation Data'!H190))="","",OFFSET('Sanitation Data'!$H$33,0,10*ROW('Sanitation Data'!H190)))</f>
        <v/>
      </c>
      <c r="DO196" s="34" t="str">
        <f ca="1">+IF(OFFSET('Hygiene Data'!$C$12,0,10*ROW('Hygiene Data'!C190))="","",OFFSET('Hygiene Data'!$C$12,0,10*ROW('Hygiene Data'!C190)))</f>
        <v/>
      </c>
      <c r="DP196" s="34" t="str">
        <f ca="1">+IF(OFFSET('Hygiene Data'!$C$13,0,10*ROW('Hygiene Data'!C190))="","",OFFSET('Hygiene Data'!$C$13,0,10*ROW('Hygiene Data'!C190)))</f>
        <v/>
      </c>
      <c r="DQ196" s="34" t="str">
        <f ca="1">+IF(OFFSET('Hygiene Data'!$C$14,0,10*ROW('Hygiene Data'!C190))="","",OFFSET('Hygiene Data'!$C$14,0,10*ROW('Hygiene Data'!C190)))</f>
        <v/>
      </c>
      <c r="DR196" s="34" t="str">
        <f ca="1">+IF(OFFSET('Hygiene Data'!$D$12,0,10*ROW('Hygiene Data'!D190))="","",OFFSET('Hygiene Data'!$D$12,0,10*ROW('Hygiene Data'!D190)))</f>
        <v/>
      </c>
      <c r="DS196" s="34" t="str">
        <f ca="1">+IF(OFFSET('Hygiene Data'!$D$13,0,10*ROW('Hygiene Data'!D190))="","",OFFSET('Hygiene Data'!$D$13,0,10*ROW('Hygiene Data'!D190)))</f>
        <v/>
      </c>
      <c r="DT196" s="34" t="str">
        <f ca="1">+IF(OFFSET('Hygiene Data'!$D$14,0,10*ROW('Hygiene Data'!D190))="","",OFFSET('Hygiene Data'!$D$14,0,10*ROW('Hygiene Data'!D190)))</f>
        <v/>
      </c>
      <c r="DU196" s="34" t="str">
        <f ca="1">+IF(OFFSET('Hygiene Data'!$E$12,0,10*ROW('Hygiene Data'!E190))="","",OFFSET('Hygiene Data'!$E$12,0,10*ROW('Hygiene Data'!E190)))</f>
        <v/>
      </c>
      <c r="DV196" s="34" t="str">
        <f ca="1">+IF(OFFSET('Hygiene Data'!$E$13,0,10*ROW('Hygiene Data'!E190))="","",OFFSET('Hygiene Data'!$E$13,0,10*ROW('Hygiene Data'!E190)))</f>
        <v/>
      </c>
      <c r="DW196" s="34" t="str">
        <f ca="1">+IF(OFFSET('Hygiene Data'!$E$14,0,10*ROW('Hygiene Data'!E190))="","",OFFSET('Hygiene Data'!$E$14,0,10*ROW('Hygiene Data'!E190)))</f>
        <v/>
      </c>
      <c r="DX196" s="34" t="str">
        <f ca="1">+IF(OFFSET('Hygiene Data'!$F$12,0,10*ROW('Hygiene Data'!F190))="","",OFFSET('Hygiene Data'!$F$12,0,10*ROW('Hygiene Data'!F190)))</f>
        <v/>
      </c>
      <c r="DY196" s="34" t="str">
        <f ca="1">+IF(OFFSET('Hygiene Data'!$F$13,0,10*ROW('Hygiene Data'!F190))="","",OFFSET('Hygiene Data'!$F$13,0,10*ROW('Hygiene Data'!F190)))</f>
        <v/>
      </c>
      <c r="DZ196" s="34" t="str">
        <f ca="1">+IF(OFFSET('Hygiene Data'!$F$14,0,10*ROW('Hygiene Data'!F190))="","",OFFSET('Hygiene Data'!$F$14,0,10*ROW('Hygiene Data'!F190)))</f>
        <v/>
      </c>
      <c r="EA196" s="34" t="str">
        <f ca="1">+IF(OFFSET('Hygiene Data'!$G$12,0,10*ROW('Hygiene Data'!G190))="","",OFFSET('Hygiene Data'!$G$12,0,10*ROW('Hygiene Data'!G190)))</f>
        <v/>
      </c>
      <c r="EB196" s="34" t="str">
        <f ca="1">+IF(OFFSET('Hygiene Data'!$G$13,0,10*ROW('Hygiene Data'!G190))="","",OFFSET('Hygiene Data'!$G$13,0,10*ROW('Hygiene Data'!G190)))</f>
        <v/>
      </c>
      <c r="EC196" s="34" t="str">
        <f ca="1">+IF(OFFSET('Hygiene Data'!$G$14,0,10*ROW('Hygiene Data'!G190))="","",OFFSET('Hygiene Data'!$G$14,0,10*ROW('Hygiene Data'!G190)))</f>
        <v/>
      </c>
      <c r="ED196" s="34" t="str">
        <f ca="1">+IF(OFFSET('Hygiene Data'!$H$12,0,10*ROW('Hygiene Data'!H190))="","",OFFSET('Hygiene Data'!$H$12,0,10*ROW('Hygiene Data'!H190)))</f>
        <v/>
      </c>
      <c r="EE196" s="34" t="str">
        <f ca="1">+IF(OFFSET('Hygiene Data'!$H$13,0,10*ROW('Hygiene Data'!H190))="","",OFFSET('Hygiene Data'!$H$13,0,10*ROW('Hygiene Data'!H190)))</f>
        <v/>
      </c>
      <c r="EF196" s="34" t="str">
        <f ca="1">+IF(OFFSET('Hygiene Data'!$H$14,0,10*ROW('Hygiene Data'!H190))="","",OFFSET('Hygiene Data'!$H$14,0,10*ROW('Hygiene Data'!H190)))</f>
        <v/>
      </c>
    </row>
    <row r="197" spans="1:136" x14ac:dyDescent="0.25">
      <c r="A197" s="57" t="str">
        <f ca="1">+IF(OFFSET('Water Data'!$B$1,0,10*ROW('Water Data'!B194))="","",OFFSET('Water Data'!$B$1,0,10*ROW('Water Data'!B194)))</f>
        <v/>
      </c>
      <c r="B197" s="57" t="str">
        <f ca="1">+IF(OFFSET('Water Data'!$A$3,0,10*ROW('Water Data'!A194))="","",OFFSET('Water Data'!$A$3,0,10*ROW('Water Data'!A194)))</f>
        <v/>
      </c>
      <c r="C197" s="57" t="str">
        <f ca="1">+IF(OFFSET('Water Data'!$C$3,0,10*ROW('Water Data'!C194))="","",OFFSET('Water Data'!$C$3,0,10*ROW('Water Data'!C194)))</f>
        <v/>
      </c>
      <c r="D197" s="249" t="e">
        <f ca="1">+IF(AND(ISNUMBER(OFFSET('Water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9" t="e">
        <f ca="1">+IF(AND(ISNUMBER(OFFSET('Water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9" t="e">
        <f ca="1">+IF(AND(ISNUMBER(OFFSET('Water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9" t="e">
        <f ca="1">+IF(AND(ISNUMBER(OFFSET('Water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9" t="e">
        <f ca="1">+IF(AND(ISNUMBER(OFFSET('Water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9" t="e">
        <f ca="1">+IF(AND(ISNUMBER(OFFSET('Water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9" t="e">
        <f ca="1">+IF(AND(ISNUMBER(OFFSET('Water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9" t="e">
        <f ca="1">+IF(AND(ISNUMBER(OFFSET('Water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9" t="e">
        <f ca="1">+IF(AND(ISNUMBER(OFFSET('Water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9" t="e">
        <f ca="1">+IF(AND(ISNUMBER(OFFSET('Water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9" t="e">
        <f ca="1">+IF(AND(ISNUMBER(OFFSET('Water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9" t="e">
        <f ca="1">+IF(AND(ISNUMBER(OFFSET('Water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9" t="e">
        <f ca="1">+IF(AND(ISNUMBER(OFFSET('Water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9" t="e">
        <f ca="1">+IF(AND(ISNUMBER(OFFSET('Water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9" t="e">
        <f ca="1">+IF(AND(ISNUMBER(OFFSET('Water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9" t="e">
        <f ca="1">+IF(AND(ISNUMBER(OFFSET('Water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9" t="e">
        <f ca="1">+IF(AND(ISNUMBER(OFFSET('Water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9" t="e">
        <f ca="1">+IF(AND(ISNUMBER(OFFSET('Water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0" t="e">
        <f ca="1">+IF(AND(ISNUMBER(OFFSET('Sanitation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0" t="e">
        <f ca="1">+IF(AND(ISNUMBER(OFFSET('Sanitation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0" t="e">
        <f ca="1">+IF(AND(ISNUMBER(OFFSET('Sanitation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0" t="e">
        <f ca="1">+IF(AND(ISNUMBER(OFFSET('Sanitation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0" t="e">
        <f ca="1">+IF(AND(ISNUMBER(OFFSET('Sanitation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0" t="e">
        <f ca="1">+IF(AND(ISNUMBER(OFFSET('Sanitation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0" t="e">
        <f ca="1">+IF(AND(ISNUMBER(OFFSET('Sanitation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0" t="e">
        <f ca="1">+IF(AND(ISNUMBER(OFFSET('Sanitation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0" t="e">
        <f ca="1">+IF(AND(ISNUMBER(OFFSET('Sanitation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0" t="e">
        <f ca="1">+IF(AND(ISNUMBER(OFFSET('Sanitation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0" t="e">
        <f ca="1">+IF(AND(ISNUMBER(OFFSET('Sanitation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0" t="e">
        <f ca="1">+IF(AND(ISNUMBER(OFFSET('Sanitation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0" t="e">
        <f ca="1">+IF(AND(ISNUMBER(OFFSET('Sanitation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0" t="e">
        <f ca="1">+IF(AND(ISNUMBER(OFFSET('Sanitation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0" t="e">
        <f ca="1">+IF(AND(ISNUMBER(OFFSET('Sanitation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0" t="e">
        <f ca="1">+IF(AND(ISNUMBER(OFFSET('Sanitation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0" t="e">
        <f ca="1">+IF(AND(ISNUMBER(OFFSET('Sanitation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0" t="e">
        <f ca="1">+IF(AND(ISNUMBER(OFFSET('Sanitation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0" t="e">
        <f ca="1">+IF(AND(ISNUMBER(OFFSET('Sanitation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0" t="e">
        <f ca="1">+IF(AND(ISNUMBER(OFFSET('Sanitation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0" t="e">
        <f ca="1">+IF(AND(ISNUMBER(OFFSET('Sanitation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0" t="e">
        <f ca="1">+IF(AND(ISNUMBER(OFFSET('Sanitation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0" t="e">
        <f ca="1">+IF(AND(ISNUMBER(OFFSET('Sanitation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0" t="e">
        <f ca="1">+IF(AND(ISNUMBER(OFFSET('Sanitation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0" t="e">
        <f ca="1">+IF(AND(ISNUMBER(OFFSET('Sanitation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0" t="e">
        <f ca="1">+IF(AND(ISNUMBER(OFFSET('Sanitation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0" t="e">
        <f ca="1">+IF(AND(ISNUMBER(OFFSET('Sanitation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0" t="e">
        <f ca="1">+IF(AND(ISNUMBER(OFFSET('Sanitation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0" t="e">
        <f ca="1">+IF(AND(ISNUMBER(OFFSET('Sanitation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0" t="e">
        <f ca="1">+IF(AND(ISNUMBER(OFFSET('Sanitation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1" t="e">
        <f ca="1">+IF(AND(ISNUMBER(OFFSET('Hygiene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1" t="e">
        <f ca="1">+IF(AND(ISNUMBER(OFFSET('Hygiene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1" t="e">
        <f ca="1">+IF(AND(ISNUMBER(OFFSET('Hygiene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1" t="e">
        <f ca="1">+IF(AND(ISNUMBER(OFFSET('Hygiene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1" t="e">
        <f ca="1">+IF(AND(ISNUMBER(OFFSET('Hygiene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1" t="e">
        <f ca="1">+IF(AND(ISNUMBER(OFFSET('Hygiene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1" t="e">
        <f ca="1">+IF(AND(ISNUMBER(OFFSET('Hygiene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1" t="e">
        <f ca="1">+IF(AND(ISNUMBER(OFFSET('Hygiene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1" t="e">
        <f ca="1">+IF(AND(ISNUMBER(OFFSET('Hygiene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1" t="e">
        <f ca="1">+IF(AND(ISNUMBER(OFFSET('Hygiene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1" t="e">
        <f ca="1">+IF(AND(ISNUMBER(OFFSET('Hygiene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1" t="e">
        <f ca="1">+IF(AND(ISNUMBER(OFFSET('Hygiene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1" t="e">
        <f ca="1">+IF(AND(ISNUMBER(OFFSET('Hygiene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1" t="e">
        <f ca="1">+IF(AND(ISNUMBER(OFFSET('Hygiene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1" t="e">
        <f ca="1">+IF(AND(ISNUMBER(OFFSET('Hygiene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1" t="e">
        <f ca="1">+IF(AND(ISNUMBER(OFFSET('Hygiene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1" t="e">
        <f ca="1">+IF(AND(ISNUMBER(OFFSET('Hygiene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1" t="e">
        <f ca="1">+IF(AND(ISNUMBER(OFFSET('Hygiene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1">+IF(OFFSET('Water Data'!$C$28,0,10*ROW('Water Data'!C191))="","",OFFSET('Water Data'!$C$28,0,10*ROW('Water Data'!C191)))</f>
        <v/>
      </c>
      <c r="BT197" s="34" t="str">
        <f ca="1">+IF(OFFSET('Water Data'!$C$29,0,10*ROW('Water Data'!C191))="","",OFFSET('Water Data'!$C$29,0,10*ROW('Water Data'!C191)))</f>
        <v/>
      </c>
      <c r="BU197" s="34" t="str">
        <f ca="1">+IF(OFFSET('Water Data'!$C$30,0,10*ROW('Water Data'!C191))="","",OFFSET('Water Data'!$C$30,0,10*ROW('Water Data'!C191)))</f>
        <v/>
      </c>
      <c r="BV197" s="34" t="str">
        <f ca="1">+IF(OFFSET('Water Data'!$D$28,0,10*ROW('Water Data'!D191))="","",OFFSET('Water Data'!$D$28,0,10*ROW('Water Data'!D191)))</f>
        <v/>
      </c>
      <c r="BW197" s="34" t="str">
        <f ca="1">+IF(OFFSET('Water Data'!$D$29,0,10*ROW('Water Data'!D191))="","",OFFSET('Water Data'!$D$29,0,10*ROW('Water Data'!D191)))</f>
        <v/>
      </c>
      <c r="BX197" s="34" t="str">
        <f ca="1">+IF(OFFSET('Water Data'!$D$30,0,10*ROW('Water Data'!D191))="","",OFFSET('Water Data'!$D$30,0,10*ROW('Water Data'!D191)))</f>
        <v/>
      </c>
      <c r="BY197" s="34" t="str">
        <f ca="1">+IF(OFFSET('Water Data'!$E$28,0,10*ROW('Water Data'!E191))="","",OFFSET('Water Data'!$E$28,0,10*ROW('Water Data'!E191)))</f>
        <v/>
      </c>
      <c r="BZ197" s="34" t="str">
        <f ca="1">+IF(OFFSET('Water Data'!$E$29,0,10*ROW('Water Data'!E191))="","",OFFSET('Water Data'!$E$29,0,10*ROW('Water Data'!E191)))</f>
        <v/>
      </c>
      <c r="CA197" s="34" t="str">
        <f ca="1">+IF(OFFSET('Water Data'!$E$30,0,10*ROW('Water Data'!E191))="","",OFFSET('Water Data'!$E$30,0,10*ROW('Water Data'!E191)))</f>
        <v/>
      </c>
      <c r="CB197" s="34" t="str">
        <f ca="1">+IF(OFFSET('Water Data'!$F$28,0,10*ROW('Water Data'!F191))="","",OFFSET('Water Data'!$F$28,0,10*ROW('Water Data'!F191)))</f>
        <v/>
      </c>
      <c r="CC197" s="34" t="str">
        <f ca="1">+IF(OFFSET('Water Data'!$F$29,0,10*ROW('Water Data'!F191))="","",OFFSET('Water Data'!$F$29,0,10*ROW('Water Data'!F191)))</f>
        <v/>
      </c>
      <c r="CD197" s="34" t="str">
        <f ca="1">+IF(OFFSET('Water Data'!$F$30,0,10*ROW('Water Data'!F191))="","",OFFSET('Water Data'!$F$30,0,10*ROW('Water Data'!F191)))</f>
        <v/>
      </c>
      <c r="CE197" s="34" t="str">
        <f ca="1">+IF(OFFSET('Water Data'!$G$28,0,10*ROW('Water Data'!G191))="","",OFFSET('Water Data'!$G$28,0,10*ROW('Water Data'!G191)))</f>
        <v/>
      </c>
      <c r="CF197" s="34" t="str">
        <f ca="1">+IF(OFFSET('Water Data'!$G$29,0,10*ROW('Water Data'!G191))="","",OFFSET('Water Data'!$G$29,0,10*ROW('Water Data'!G191)))</f>
        <v/>
      </c>
      <c r="CG197" s="34" t="str">
        <f ca="1">+IF(OFFSET('Water Data'!$G$30,0,10*ROW('Water Data'!G191))="","",OFFSET('Water Data'!$G$30,0,10*ROW('Water Data'!G191)))</f>
        <v/>
      </c>
      <c r="CH197" s="34" t="str">
        <f ca="1">+IF(OFFSET('Water Data'!$H$28,0,10*ROW('Water Data'!H191))="","",OFFSET('Water Data'!$H$28,0,10*ROW('Water Data'!H191)))</f>
        <v/>
      </c>
      <c r="CI197" s="34" t="str">
        <f ca="1">+IF(OFFSET('Water Data'!$H$29,0,10*ROW('Water Data'!H191))="","",OFFSET('Water Data'!$H$29,0,10*ROW('Water Data'!H191)))</f>
        <v/>
      </c>
      <c r="CJ197" s="34" t="str">
        <f ca="1">+IF(OFFSET('Water Data'!$H$30,0,10*ROW('Water Data'!H191))="","",OFFSET('Water Data'!$H$30,0,10*ROW('Water Data'!H191)))</f>
        <v/>
      </c>
      <c r="CK197" s="34" t="str">
        <f ca="1">+IF(OFFSET('Sanitation Data'!$C$29,0,10*ROW('Sanitation Data'!C191))="","",OFFSET('Sanitation Data'!$C$29,0,10*ROW('Sanitation Data'!C191)))</f>
        <v/>
      </c>
      <c r="CL197" s="34" t="str">
        <f ca="1">+IF(OFFSET('Sanitation Data'!$C$30,0,10*ROW('Sanitation Data'!C191))="","",OFFSET('Sanitation Data'!$C$30,0,10*ROW('Sanitation Data'!C191)))</f>
        <v/>
      </c>
      <c r="CM197" s="34" t="str">
        <f ca="1">+IF(OFFSET('Sanitation Data'!$C$31,0,10*ROW('Sanitation Data'!C191))="","",OFFSET('Sanitation Data'!$C$31,0,10*ROW('Sanitation Data'!C191)))</f>
        <v/>
      </c>
      <c r="CN197" s="34" t="str">
        <f ca="1">+IF(OFFSET('Sanitation Data'!$C$32,0,10*ROW('Sanitation Data'!C191))="","",OFFSET('Sanitation Data'!$C$32,0,10*ROW('Sanitation Data'!C191)))</f>
        <v/>
      </c>
      <c r="CO197" s="34" t="str">
        <f ca="1">+IF(OFFSET('Sanitation Data'!$C$33,0,10*ROW('Sanitation Data'!C191))="","",OFFSET('Sanitation Data'!$C$33,0,10*ROW('Sanitation Data'!C191)))</f>
        <v/>
      </c>
      <c r="CP197" s="34" t="str">
        <f ca="1">+IF(OFFSET('Sanitation Data'!$D$29,0,10*ROW('Sanitation Data'!D191))="","",OFFSET('Sanitation Data'!$D$29,0,10*ROW('Sanitation Data'!D191)))</f>
        <v/>
      </c>
      <c r="CQ197" s="34" t="str">
        <f ca="1">+IF(OFFSET('Sanitation Data'!$D$30,0,10*ROW('Sanitation Data'!D191))="","",OFFSET('Sanitation Data'!$D$30,0,10*ROW('Sanitation Data'!D191)))</f>
        <v/>
      </c>
      <c r="CR197" s="34" t="str">
        <f ca="1">+IF(OFFSET('Sanitation Data'!$D$31,0,10*ROW('Sanitation Data'!D191))="","",OFFSET('Sanitation Data'!$D$31,0,10*ROW('Sanitation Data'!D191)))</f>
        <v/>
      </c>
      <c r="CS197" s="34" t="str">
        <f ca="1">+IF(OFFSET('Sanitation Data'!$D$32,0,10*ROW('Sanitation Data'!D191))="","",OFFSET('Sanitation Data'!$D$32,0,10*ROW('Sanitation Data'!D191)))</f>
        <v/>
      </c>
      <c r="CT197" s="34" t="str">
        <f ca="1">+IF(OFFSET('Sanitation Data'!$D$33,0,10*ROW('Sanitation Data'!D191))="","",OFFSET('Sanitation Data'!$D$33,0,10*ROW('Sanitation Data'!D191)))</f>
        <v/>
      </c>
      <c r="CU197" s="34" t="str">
        <f ca="1">+IF(OFFSET('Sanitation Data'!$E$29,0,10*ROW('Sanitation Data'!E191))="","",OFFSET('Sanitation Data'!$E$29,0,10*ROW('Sanitation Data'!E191)))</f>
        <v/>
      </c>
      <c r="CV197" s="34" t="str">
        <f ca="1">+IF(OFFSET('Sanitation Data'!$E$30,0,10*ROW('Sanitation Data'!E191))="","",OFFSET('Sanitation Data'!$E$30,0,10*ROW('Sanitation Data'!E191)))</f>
        <v/>
      </c>
      <c r="CW197" s="34" t="str">
        <f ca="1">+IF(OFFSET('Sanitation Data'!$E$31,0,10*ROW('Sanitation Data'!E191))="","",OFFSET('Sanitation Data'!$E$31,0,10*ROW('Sanitation Data'!E191)))</f>
        <v/>
      </c>
      <c r="CX197" s="34" t="str">
        <f ca="1">+IF(OFFSET('Sanitation Data'!$E$32,0,10*ROW('Sanitation Data'!E191))="","",OFFSET('Sanitation Data'!$E$32,0,10*ROW('Sanitation Data'!E191)))</f>
        <v/>
      </c>
      <c r="CY197" s="34" t="str">
        <f ca="1">+IF(OFFSET('Sanitation Data'!$E$33,0,10*ROW('Sanitation Data'!E191))="","",OFFSET('Sanitation Data'!$E$33,0,10*ROW('Sanitation Data'!E191)))</f>
        <v/>
      </c>
      <c r="CZ197" s="34" t="str">
        <f ca="1">+IF(OFFSET('Sanitation Data'!$F$29,0,10*ROW('Sanitation Data'!F191))="","",OFFSET('Sanitation Data'!$F$29,0,10*ROW('Sanitation Data'!F191)))</f>
        <v/>
      </c>
      <c r="DA197" s="34" t="str">
        <f ca="1">+IF(OFFSET('Sanitation Data'!$F$30,0,10*ROW('Sanitation Data'!F191))="","",OFFSET('Sanitation Data'!$F$30,0,10*ROW('Sanitation Data'!F191)))</f>
        <v/>
      </c>
      <c r="DB197" s="34" t="str">
        <f ca="1">+IF(OFFSET('Sanitation Data'!$F$31,0,10*ROW('Sanitation Data'!F191))="","",OFFSET('Sanitation Data'!$F$31,0,10*ROW('Sanitation Data'!F191)))</f>
        <v/>
      </c>
      <c r="DC197" s="34" t="str">
        <f ca="1">+IF(OFFSET('Sanitation Data'!$F$32,0,10*ROW('Sanitation Data'!F191))="","",OFFSET('Sanitation Data'!$F$32,0,10*ROW('Sanitation Data'!F191)))</f>
        <v/>
      </c>
      <c r="DD197" s="34" t="str">
        <f ca="1">+IF(OFFSET('Sanitation Data'!$F$33,0,10*ROW('Sanitation Data'!F191))="","",OFFSET('Sanitation Data'!$F$33,0,10*ROW('Sanitation Data'!F191)))</f>
        <v/>
      </c>
      <c r="DE197" s="34" t="str">
        <f ca="1">+IF(OFFSET('Sanitation Data'!$G$29,0,10*ROW('Sanitation Data'!G191))="","",OFFSET('Sanitation Data'!$G$29,0,10*ROW('Sanitation Data'!G191)))</f>
        <v/>
      </c>
      <c r="DF197" s="34" t="str">
        <f ca="1">+IF(OFFSET('Sanitation Data'!$G$30,0,10*ROW('Sanitation Data'!G191))="","",OFFSET('Sanitation Data'!$G$30,0,10*ROW('Sanitation Data'!G191)))</f>
        <v/>
      </c>
      <c r="DG197" s="34" t="str">
        <f ca="1">+IF(OFFSET('Sanitation Data'!$G$31,0,10*ROW('Sanitation Data'!G191))="","",OFFSET('Sanitation Data'!$G$31,0,10*ROW('Sanitation Data'!G191)))</f>
        <v/>
      </c>
      <c r="DH197" s="34" t="str">
        <f ca="1">+IF(OFFSET('Sanitation Data'!$G$32,0,10*ROW('Sanitation Data'!G191))="","",OFFSET('Sanitation Data'!$G$32,0,10*ROW('Sanitation Data'!G191)))</f>
        <v/>
      </c>
      <c r="DI197" s="34" t="str">
        <f ca="1">+IF(OFFSET('Sanitation Data'!$G$33,0,10*ROW('Sanitation Data'!G191))="","",OFFSET('Sanitation Data'!$G$33,0,10*ROW('Sanitation Data'!G191)))</f>
        <v/>
      </c>
      <c r="DJ197" s="34" t="str">
        <f ca="1">+IF(OFFSET('Sanitation Data'!$H$29,0,10*ROW('Sanitation Data'!H191))="","",OFFSET('Sanitation Data'!$H$29,0,10*ROW('Sanitation Data'!H191)))</f>
        <v/>
      </c>
      <c r="DK197" s="34" t="str">
        <f ca="1">+IF(OFFSET('Sanitation Data'!$H$30,0,10*ROW('Sanitation Data'!H191))="","",OFFSET('Sanitation Data'!$H$30,0,10*ROW('Sanitation Data'!H191)))</f>
        <v/>
      </c>
      <c r="DL197" s="34" t="str">
        <f ca="1">+IF(OFFSET('Sanitation Data'!$H$31,0,10*ROW('Sanitation Data'!H191))="","",OFFSET('Sanitation Data'!$H$31,0,10*ROW('Sanitation Data'!H191)))</f>
        <v/>
      </c>
      <c r="DM197" s="34" t="str">
        <f ca="1">+IF(OFFSET('Sanitation Data'!$H$32,0,10*ROW('Sanitation Data'!H191))="","",OFFSET('Sanitation Data'!$H$32,0,10*ROW('Sanitation Data'!H191)))</f>
        <v/>
      </c>
      <c r="DN197" s="34" t="str">
        <f ca="1">+IF(OFFSET('Sanitation Data'!$H$33,0,10*ROW('Sanitation Data'!H191))="","",OFFSET('Sanitation Data'!$H$33,0,10*ROW('Sanitation Data'!H191)))</f>
        <v/>
      </c>
      <c r="DO197" s="34" t="str">
        <f ca="1">+IF(OFFSET('Hygiene Data'!$C$12,0,10*ROW('Hygiene Data'!C191))="","",OFFSET('Hygiene Data'!$C$12,0,10*ROW('Hygiene Data'!C191)))</f>
        <v/>
      </c>
      <c r="DP197" s="34" t="str">
        <f ca="1">+IF(OFFSET('Hygiene Data'!$C$13,0,10*ROW('Hygiene Data'!C191))="","",OFFSET('Hygiene Data'!$C$13,0,10*ROW('Hygiene Data'!C191)))</f>
        <v/>
      </c>
      <c r="DQ197" s="34" t="str">
        <f ca="1">+IF(OFFSET('Hygiene Data'!$C$14,0,10*ROW('Hygiene Data'!C191))="","",OFFSET('Hygiene Data'!$C$14,0,10*ROW('Hygiene Data'!C191)))</f>
        <v/>
      </c>
      <c r="DR197" s="34" t="str">
        <f ca="1">+IF(OFFSET('Hygiene Data'!$D$12,0,10*ROW('Hygiene Data'!D191))="","",OFFSET('Hygiene Data'!$D$12,0,10*ROW('Hygiene Data'!D191)))</f>
        <v/>
      </c>
      <c r="DS197" s="34" t="str">
        <f ca="1">+IF(OFFSET('Hygiene Data'!$D$13,0,10*ROW('Hygiene Data'!D191))="","",OFFSET('Hygiene Data'!$D$13,0,10*ROW('Hygiene Data'!D191)))</f>
        <v/>
      </c>
      <c r="DT197" s="34" t="str">
        <f ca="1">+IF(OFFSET('Hygiene Data'!$D$14,0,10*ROW('Hygiene Data'!D191))="","",OFFSET('Hygiene Data'!$D$14,0,10*ROW('Hygiene Data'!D191)))</f>
        <v/>
      </c>
      <c r="DU197" s="34" t="str">
        <f ca="1">+IF(OFFSET('Hygiene Data'!$E$12,0,10*ROW('Hygiene Data'!E191))="","",OFFSET('Hygiene Data'!$E$12,0,10*ROW('Hygiene Data'!E191)))</f>
        <v/>
      </c>
      <c r="DV197" s="34" t="str">
        <f ca="1">+IF(OFFSET('Hygiene Data'!$E$13,0,10*ROW('Hygiene Data'!E191))="","",OFFSET('Hygiene Data'!$E$13,0,10*ROW('Hygiene Data'!E191)))</f>
        <v/>
      </c>
      <c r="DW197" s="34" t="str">
        <f ca="1">+IF(OFFSET('Hygiene Data'!$E$14,0,10*ROW('Hygiene Data'!E191))="","",OFFSET('Hygiene Data'!$E$14,0,10*ROW('Hygiene Data'!E191)))</f>
        <v/>
      </c>
      <c r="DX197" s="34" t="str">
        <f ca="1">+IF(OFFSET('Hygiene Data'!$F$12,0,10*ROW('Hygiene Data'!F191))="","",OFFSET('Hygiene Data'!$F$12,0,10*ROW('Hygiene Data'!F191)))</f>
        <v/>
      </c>
      <c r="DY197" s="34" t="str">
        <f ca="1">+IF(OFFSET('Hygiene Data'!$F$13,0,10*ROW('Hygiene Data'!F191))="","",OFFSET('Hygiene Data'!$F$13,0,10*ROW('Hygiene Data'!F191)))</f>
        <v/>
      </c>
      <c r="DZ197" s="34" t="str">
        <f ca="1">+IF(OFFSET('Hygiene Data'!$F$14,0,10*ROW('Hygiene Data'!F191))="","",OFFSET('Hygiene Data'!$F$14,0,10*ROW('Hygiene Data'!F191)))</f>
        <v/>
      </c>
      <c r="EA197" s="34" t="str">
        <f ca="1">+IF(OFFSET('Hygiene Data'!$G$12,0,10*ROW('Hygiene Data'!G191))="","",OFFSET('Hygiene Data'!$G$12,0,10*ROW('Hygiene Data'!G191)))</f>
        <v/>
      </c>
      <c r="EB197" s="34" t="str">
        <f ca="1">+IF(OFFSET('Hygiene Data'!$G$13,0,10*ROW('Hygiene Data'!G191))="","",OFFSET('Hygiene Data'!$G$13,0,10*ROW('Hygiene Data'!G191)))</f>
        <v/>
      </c>
      <c r="EC197" s="34" t="str">
        <f ca="1">+IF(OFFSET('Hygiene Data'!$G$14,0,10*ROW('Hygiene Data'!G191))="","",OFFSET('Hygiene Data'!$G$14,0,10*ROW('Hygiene Data'!G191)))</f>
        <v/>
      </c>
      <c r="ED197" s="34" t="str">
        <f ca="1">+IF(OFFSET('Hygiene Data'!$H$12,0,10*ROW('Hygiene Data'!H191))="","",OFFSET('Hygiene Data'!$H$12,0,10*ROW('Hygiene Data'!H191)))</f>
        <v/>
      </c>
      <c r="EE197" s="34" t="str">
        <f ca="1">+IF(OFFSET('Hygiene Data'!$H$13,0,10*ROW('Hygiene Data'!H191))="","",OFFSET('Hygiene Data'!$H$13,0,10*ROW('Hygiene Data'!H191)))</f>
        <v/>
      </c>
      <c r="EF197" s="34" t="str">
        <f ca="1">+IF(OFFSET('Hygiene Data'!$H$14,0,10*ROW('Hygiene Data'!H191))="","",OFFSET('Hygiene Data'!$H$14,0,10*ROW('Hygiene Data'!H191)))</f>
        <v/>
      </c>
    </row>
    <row r="198" spans="1:136" x14ac:dyDescent="0.25">
      <c r="A198" s="57" t="str">
        <f ca="1">+IF(OFFSET('Water Data'!$B$1,0,10*ROW('Water Data'!B195))="","",OFFSET('Water Data'!$B$1,0,10*ROW('Water Data'!B195)))</f>
        <v/>
      </c>
      <c r="B198" s="57" t="str">
        <f ca="1">+IF(OFFSET('Water Data'!$A$3,0,10*ROW('Water Data'!A195))="","",OFFSET('Water Data'!$A$3,0,10*ROW('Water Data'!A195)))</f>
        <v/>
      </c>
      <c r="C198" s="57" t="str">
        <f ca="1">+IF(OFFSET('Water Data'!$C$3,0,10*ROW('Water Data'!C195))="","",OFFSET('Water Data'!$C$3,0,10*ROW('Water Data'!C195)))</f>
        <v/>
      </c>
      <c r="D198" s="249" t="e">
        <f ca="1">+IF(AND(ISNUMBER(OFFSET('Water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9" t="e">
        <f ca="1">+IF(AND(ISNUMBER(OFFSET('Water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9" t="e">
        <f ca="1">+IF(AND(ISNUMBER(OFFSET('Water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9" t="e">
        <f ca="1">+IF(AND(ISNUMBER(OFFSET('Water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9" t="e">
        <f ca="1">+IF(AND(ISNUMBER(OFFSET('Water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9" t="e">
        <f ca="1">+IF(AND(ISNUMBER(OFFSET('Water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9" t="e">
        <f ca="1">+IF(AND(ISNUMBER(OFFSET('Water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9" t="e">
        <f ca="1">+IF(AND(ISNUMBER(OFFSET('Water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9" t="e">
        <f ca="1">+IF(AND(ISNUMBER(OFFSET('Water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9" t="e">
        <f ca="1">+IF(AND(ISNUMBER(OFFSET('Water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9" t="e">
        <f ca="1">+IF(AND(ISNUMBER(OFFSET('Water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9" t="e">
        <f ca="1">+IF(AND(ISNUMBER(OFFSET('Water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9" t="e">
        <f ca="1">+IF(AND(ISNUMBER(OFFSET('Water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9" t="e">
        <f ca="1">+IF(AND(ISNUMBER(OFFSET('Water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9" t="e">
        <f ca="1">+IF(AND(ISNUMBER(OFFSET('Water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9" t="e">
        <f ca="1">+IF(AND(ISNUMBER(OFFSET('Water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9" t="e">
        <f ca="1">+IF(AND(ISNUMBER(OFFSET('Water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9" t="e">
        <f ca="1">+IF(AND(ISNUMBER(OFFSET('Water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0" t="e">
        <f ca="1">+IF(AND(ISNUMBER(OFFSET('Sanitation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0" t="e">
        <f ca="1">+IF(AND(ISNUMBER(OFFSET('Sanitation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0" t="e">
        <f ca="1">+IF(AND(ISNUMBER(OFFSET('Sanitation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0" t="e">
        <f ca="1">+IF(AND(ISNUMBER(OFFSET('Sanitation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0" t="e">
        <f ca="1">+IF(AND(ISNUMBER(OFFSET('Sanitation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0" t="e">
        <f ca="1">+IF(AND(ISNUMBER(OFFSET('Sanitation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0" t="e">
        <f ca="1">+IF(AND(ISNUMBER(OFFSET('Sanitation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0" t="e">
        <f ca="1">+IF(AND(ISNUMBER(OFFSET('Sanitation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0" t="e">
        <f ca="1">+IF(AND(ISNUMBER(OFFSET('Sanitation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0" t="e">
        <f ca="1">+IF(AND(ISNUMBER(OFFSET('Sanitation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0" t="e">
        <f ca="1">+IF(AND(ISNUMBER(OFFSET('Sanitation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0" t="e">
        <f ca="1">+IF(AND(ISNUMBER(OFFSET('Sanitation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0" t="e">
        <f ca="1">+IF(AND(ISNUMBER(OFFSET('Sanitation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0" t="e">
        <f ca="1">+IF(AND(ISNUMBER(OFFSET('Sanitation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0" t="e">
        <f ca="1">+IF(AND(ISNUMBER(OFFSET('Sanitation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0" t="e">
        <f ca="1">+IF(AND(ISNUMBER(OFFSET('Sanitation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0" t="e">
        <f ca="1">+IF(AND(ISNUMBER(OFFSET('Sanitation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0" t="e">
        <f ca="1">+IF(AND(ISNUMBER(OFFSET('Sanitation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0" t="e">
        <f ca="1">+IF(AND(ISNUMBER(OFFSET('Sanitation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0" t="e">
        <f ca="1">+IF(AND(ISNUMBER(OFFSET('Sanitation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0" t="e">
        <f ca="1">+IF(AND(ISNUMBER(OFFSET('Sanitation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0" t="e">
        <f ca="1">+IF(AND(ISNUMBER(OFFSET('Sanitation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0" t="e">
        <f ca="1">+IF(AND(ISNUMBER(OFFSET('Sanitation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0" t="e">
        <f ca="1">+IF(AND(ISNUMBER(OFFSET('Sanitation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0" t="e">
        <f ca="1">+IF(AND(ISNUMBER(OFFSET('Sanitation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0" t="e">
        <f ca="1">+IF(AND(ISNUMBER(OFFSET('Sanitation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0" t="e">
        <f ca="1">+IF(AND(ISNUMBER(OFFSET('Sanitation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0" t="e">
        <f ca="1">+IF(AND(ISNUMBER(OFFSET('Sanitation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0" t="e">
        <f ca="1">+IF(AND(ISNUMBER(OFFSET('Sanitation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0" t="e">
        <f ca="1">+IF(AND(ISNUMBER(OFFSET('Sanitation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1" t="e">
        <f ca="1">+IF(AND(ISNUMBER(OFFSET('Hygiene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1" t="e">
        <f ca="1">+IF(AND(ISNUMBER(OFFSET('Hygiene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1" t="e">
        <f ca="1">+IF(AND(ISNUMBER(OFFSET('Hygiene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1" t="e">
        <f ca="1">+IF(AND(ISNUMBER(OFFSET('Hygiene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1" t="e">
        <f ca="1">+IF(AND(ISNUMBER(OFFSET('Hygiene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1" t="e">
        <f ca="1">+IF(AND(ISNUMBER(OFFSET('Hygiene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1" t="e">
        <f ca="1">+IF(AND(ISNUMBER(OFFSET('Hygiene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1" t="e">
        <f ca="1">+IF(AND(ISNUMBER(OFFSET('Hygiene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1" t="e">
        <f ca="1">+IF(AND(ISNUMBER(OFFSET('Hygiene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1" t="e">
        <f ca="1">+IF(AND(ISNUMBER(OFFSET('Hygiene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1" t="e">
        <f ca="1">+IF(AND(ISNUMBER(OFFSET('Hygiene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1" t="e">
        <f ca="1">+IF(AND(ISNUMBER(OFFSET('Hygiene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1" t="e">
        <f ca="1">+IF(AND(ISNUMBER(OFFSET('Hygiene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1" t="e">
        <f ca="1">+IF(AND(ISNUMBER(OFFSET('Hygiene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1" t="e">
        <f ca="1">+IF(AND(ISNUMBER(OFFSET('Hygiene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1" t="e">
        <f ca="1">+IF(AND(ISNUMBER(OFFSET('Hygiene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1" t="e">
        <f ca="1">+IF(AND(ISNUMBER(OFFSET('Hygiene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1" t="e">
        <f ca="1">+IF(AND(ISNUMBER(OFFSET('Hygiene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1">+IF(OFFSET('Water Data'!$C$28,0,10*ROW('Water Data'!C192))="","",OFFSET('Water Data'!$C$28,0,10*ROW('Water Data'!C192)))</f>
        <v/>
      </c>
      <c r="BT198" s="34" t="str">
        <f ca="1">+IF(OFFSET('Water Data'!$C$29,0,10*ROW('Water Data'!C192))="","",OFFSET('Water Data'!$C$29,0,10*ROW('Water Data'!C192)))</f>
        <v/>
      </c>
      <c r="BU198" s="34" t="str">
        <f ca="1">+IF(OFFSET('Water Data'!$C$30,0,10*ROW('Water Data'!C192))="","",OFFSET('Water Data'!$C$30,0,10*ROW('Water Data'!C192)))</f>
        <v/>
      </c>
      <c r="BV198" s="34" t="str">
        <f ca="1">+IF(OFFSET('Water Data'!$D$28,0,10*ROW('Water Data'!D192))="","",OFFSET('Water Data'!$D$28,0,10*ROW('Water Data'!D192)))</f>
        <v/>
      </c>
      <c r="BW198" s="34" t="str">
        <f ca="1">+IF(OFFSET('Water Data'!$D$29,0,10*ROW('Water Data'!D192))="","",OFFSET('Water Data'!$D$29,0,10*ROW('Water Data'!D192)))</f>
        <v/>
      </c>
      <c r="BX198" s="34" t="str">
        <f ca="1">+IF(OFFSET('Water Data'!$D$30,0,10*ROW('Water Data'!D192))="","",OFFSET('Water Data'!$D$30,0,10*ROW('Water Data'!D192)))</f>
        <v/>
      </c>
      <c r="BY198" s="34" t="str">
        <f ca="1">+IF(OFFSET('Water Data'!$E$28,0,10*ROW('Water Data'!E192))="","",OFFSET('Water Data'!$E$28,0,10*ROW('Water Data'!E192)))</f>
        <v/>
      </c>
      <c r="BZ198" s="34" t="str">
        <f ca="1">+IF(OFFSET('Water Data'!$E$29,0,10*ROW('Water Data'!E192))="","",OFFSET('Water Data'!$E$29,0,10*ROW('Water Data'!E192)))</f>
        <v/>
      </c>
      <c r="CA198" s="34" t="str">
        <f ca="1">+IF(OFFSET('Water Data'!$E$30,0,10*ROW('Water Data'!E192))="","",OFFSET('Water Data'!$E$30,0,10*ROW('Water Data'!E192)))</f>
        <v/>
      </c>
      <c r="CB198" s="34" t="str">
        <f ca="1">+IF(OFFSET('Water Data'!$F$28,0,10*ROW('Water Data'!F192))="","",OFFSET('Water Data'!$F$28,0,10*ROW('Water Data'!F192)))</f>
        <v/>
      </c>
      <c r="CC198" s="34" t="str">
        <f ca="1">+IF(OFFSET('Water Data'!$F$29,0,10*ROW('Water Data'!F192))="","",OFFSET('Water Data'!$F$29,0,10*ROW('Water Data'!F192)))</f>
        <v/>
      </c>
      <c r="CD198" s="34" t="str">
        <f ca="1">+IF(OFFSET('Water Data'!$F$30,0,10*ROW('Water Data'!F192))="","",OFFSET('Water Data'!$F$30,0,10*ROW('Water Data'!F192)))</f>
        <v/>
      </c>
      <c r="CE198" s="34" t="str">
        <f ca="1">+IF(OFFSET('Water Data'!$G$28,0,10*ROW('Water Data'!G192))="","",OFFSET('Water Data'!$G$28,0,10*ROW('Water Data'!G192)))</f>
        <v/>
      </c>
      <c r="CF198" s="34" t="str">
        <f ca="1">+IF(OFFSET('Water Data'!$G$29,0,10*ROW('Water Data'!G192))="","",OFFSET('Water Data'!$G$29,0,10*ROW('Water Data'!G192)))</f>
        <v/>
      </c>
      <c r="CG198" s="34" t="str">
        <f ca="1">+IF(OFFSET('Water Data'!$G$30,0,10*ROW('Water Data'!G192))="","",OFFSET('Water Data'!$G$30,0,10*ROW('Water Data'!G192)))</f>
        <v/>
      </c>
      <c r="CH198" s="34" t="str">
        <f ca="1">+IF(OFFSET('Water Data'!$H$28,0,10*ROW('Water Data'!H192))="","",OFFSET('Water Data'!$H$28,0,10*ROW('Water Data'!H192)))</f>
        <v/>
      </c>
      <c r="CI198" s="34" t="str">
        <f ca="1">+IF(OFFSET('Water Data'!$H$29,0,10*ROW('Water Data'!H192))="","",OFFSET('Water Data'!$H$29,0,10*ROW('Water Data'!H192)))</f>
        <v/>
      </c>
      <c r="CJ198" s="34" t="str">
        <f ca="1">+IF(OFFSET('Water Data'!$H$30,0,10*ROW('Water Data'!H192))="","",OFFSET('Water Data'!$H$30,0,10*ROW('Water Data'!H192)))</f>
        <v/>
      </c>
      <c r="CK198" s="34" t="str">
        <f ca="1">+IF(OFFSET('Sanitation Data'!$C$29,0,10*ROW('Sanitation Data'!C192))="","",OFFSET('Sanitation Data'!$C$29,0,10*ROW('Sanitation Data'!C192)))</f>
        <v/>
      </c>
      <c r="CL198" s="34" t="str">
        <f ca="1">+IF(OFFSET('Sanitation Data'!$C$30,0,10*ROW('Sanitation Data'!C192))="","",OFFSET('Sanitation Data'!$C$30,0,10*ROW('Sanitation Data'!C192)))</f>
        <v/>
      </c>
      <c r="CM198" s="34" t="str">
        <f ca="1">+IF(OFFSET('Sanitation Data'!$C$31,0,10*ROW('Sanitation Data'!C192))="","",OFFSET('Sanitation Data'!$C$31,0,10*ROW('Sanitation Data'!C192)))</f>
        <v/>
      </c>
      <c r="CN198" s="34" t="str">
        <f ca="1">+IF(OFFSET('Sanitation Data'!$C$32,0,10*ROW('Sanitation Data'!C192))="","",OFFSET('Sanitation Data'!$C$32,0,10*ROW('Sanitation Data'!C192)))</f>
        <v/>
      </c>
      <c r="CO198" s="34" t="str">
        <f ca="1">+IF(OFFSET('Sanitation Data'!$C$33,0,10*ROW('Sanitation Data'!C192))="","",OFFSET('Sanitation Data'!$C$33,0,10*ROW('Sanitation Data'!C192)))</f>
        <v/>
      </c>
      <c r="CP198" s="34" t="str">
        <f ca="1">+IF(OFFSET('Sanitation Data'!$D$29,0,10*ROW('Sanitation Data'!D192))="","",OFFSET('Sanitation Data'!$D$29,0,10*ROW('Sanitation Data'!D192)))</f>
        <v/>
      </c>
      <c r="CQ198" s="34" t="str">
        <f ca="1">+IF(OFFSET('Sanitation Data'!$D$30,0,10*ROW('Sanitation Data'!D192))="","",OFFSET('Sanitation Data'!$D$30,0,10*ROW('Sanitation Data'!D192)))</f>
        <v/>
      </c>
      <c r="CR198" s="34" t="str">
        <f ca="1">+IF(OFFSET('Sanitation Data'!$D$31,0,10*ROW('Sanitation Data'!D192))="","",OFFSET('Sanitation Data'!$D$31,0,10*ROW('Sanitation Data'!D192)))</f>
        <v/>
      </c>
      <c r="CS198" s="34" t="str">
        <f ca="1">+IF(OFFSET('Sanitation Data'!$D$32,0,10*ROW('Sanitation Data'!D192))="","",OFFSET('Sanitation Data'!$D$32,0,10*ROW('Sanitation Data'!D192)))</f>
        <v/>
      </c>
      <c r="CT198" s="34" t="str">
        <f ca="1">+IF(OFFSET('Sanitation Data'!$D$33,0,10*ROW('Sanitation Data'!D192))="","",OFFSET('Sanitation Data'!$D$33,0,10*ROW('Sanitation Data'!D192)))</f>
        <v/>
      </c>
      <c r="CU198" s="34" t="str">
        <f ca="1">+IF(OFFSET('Sanitation Data'!$E$29,0,10*ROW('Sanitation Data'!E192))="","",OFFSET('Sanitation Data'!$E$29,0,10*ROW('Sanitation Data'!E192)))</f>
        <v/>
      </c>
      <c r="CV198" s="34" t="str">
        <f ca="1">+IF(OFFSET('Sanitation Data'!$E$30,0,10*ROW('Sanitation Data'!E192))="","",OFFSET('Sanitation Data'!$E$30,0,10*ROW('Sanitation Data'!E192)))</f>
        <v/>
      </c>
      <c r="CW198" s="34" t="str">
        <f ca="1">+IF(OFFSET('Sanitation Data'!$E$31,0,10*ROW('Sanitation Data'!E192))="","",OFFSET('Sanitation Data'!$E$31,0,10*ROW('Sanitation Data'!E192)))</f>
        <v/>
      </c>
      <c r="CX198" s="34" t="str">
        <f ca="1">+IF(OFFSET('Sanitation Data'!$E$32,0,10*ROW('Sanitation Data'!E192))="","",OFFSET('Sanitation Data'!$E$32,0,10*ROW('Sanitation Data'!E192)))</f>
        <v/>
      </c>
      <c r="CY198" s="34" t="str">
        <f ca="1">+IF(OFFSET('Sanitation Data'!$E$33,0,10*ROW('Sanitation Data'!E192))="","",OFFSET('Sanitation Data'!$E$33,0,10*ROW('Sanitation Data'!E192)))</f>
        <v/>
      </c>
      <c r="CZ198" s="34" t="str">
        <f ca="1">+IF(OFFSET('Sanitation Data'!$F$29,0,10*ROW('Sanitation Data'!F192))="","",OFFSET('Sanitation Data'!$F$29,0,10*ROW('Sanitation Data'!F192)))</f>
        <v/>
      </c>
      <c r="DA198" s="34" t="str">
        <f ca="1">+IF(OFFSET('Sanitation Data'!$F$30,0,10*ROW('Sanitation Data'!F192))="","",OFFSET('Sanitation Data'!$F$30,0,10*ROW('Sanitation Data'!F192)))</f>
        <v/>
      </c>
      <c r="DB198" s="34" t="str">
        <f ca="1">+IF(OFFSET('Sanitation Data'!$F$31,0,10*ROW('Sanitation Data'!F192))="","",OFFSET('Sanitation Data'!$F$31,0,10*ROW('Sanitation Data'!F192)))</f>
        <v/>
      </c>
      <c r="DC198" s="34" t="str">
        <f ca="1">+IF(OFFSET('Sanitation Data'!$F$32,0,10*ROW('Sanitation Data'!F192))="","",OFFSET('Sanitation Data'!$F$32,0,10*ROW('Sanitation Data'!F192)))</f>
        <v/>
      </c>
      <c r="DD198" s="34" t="str">
        <f ca="1">+IF(OFFSET('Sanitation Data'!$F$33,0,10*ROW('Sanitation Data'!F192))="","",OFFSET('Sanitation Data'!$F$33,0,10*ROW('Sanitation Data'!F192)))</f>
        <v/>
      </c>
      <c r="DE198" s="34" t="str">
        <f ca="1">+IF(OFFSET('Sanitation Data'!$G$29,0,10*ROW('Sanitation Data'!G192))="","",OFFSET('Sanitation Data'!$G$29,0,10*ROW('Sanitation Data'!G192)))</f>
        <v/>
      </c>
      <c r="DF198" s="34" t="str">
        <f ca="1">+IF(OFFSET('Sanitation Data'!$G$30,0,10*ROW('Sanitation Data'!G192))="","",OFFSET('Sanitation Data'!$G$30,0,10*ROW('Sanitation Data'!G192)))</f>
        <v/>
      </c>
      <c r="DG198" s="34" t="str">
        <f ca="1">+IF(OFFSET('Sanitation Data'!$G$31,0,10*ROW('Sanitation Data'!G192))="","",OFFSET('Sanitation Data'!$G$31,0,10*ROW('Sanitation Data'!G192)))</f>
        <v/>
      </c>
      <c r="DH198" s="34" t="str">
        <f ca="1">+IF(OFFSET('Sanitation Data'!$G$32,0,10*ROW('Sanitation Data'!G192))="","",OFFSET('Sanitation Data'!$G$32,0,10*ROW('Sanitation Data'!G192)))</f>
        <v/>
      </c>
      <c r="DI198" s="34" t="str">
        <f ca="1">+IF(OFFSET('Sanitation Data'!$G$33,0,10*ROW('Sanitation Data'!G192))="","",OFFSET('Sanitation Data'!$G$33,0,10*ROW('Sanitation Data'!G192)))</f>
        <v/>
      </c>
      <c r="DJ198" s="34" t="str">
        <f ca="1">+IF(OFFSET('Sanitation Data'!$H$29,0,10*ROW('Sanitation Data'!H192))="","",OFFSET('Sanitation Data'!$H$29,0,10*ROW('Sanitation Data'!H192)))</f>
        <v/>
      </c>
      <c r="DK198" s="34" t="str">
        <f ca="1">+IF(OFFSET('Sanitation Data'!$H$30,0,10*ROW('Sanitation Data'!H192))="","",OFFSET('Sanitation Data'!$H$30,0,10*ROW('Sanitation Data'!H192)))</f>
        <v/>
      </c>
      <c r="DL198" s="34" t="str">
        <f ca="1">+IF(OFFSET('Sanitation Data'!$H$31,0,10*ROW('Sanitation Data'!H192))="","",OFFSET('Sanitation Data'!$H$31,0,10*ROW('Sanitation Data'!H192)))</f>
        <v/>
      </c>
      <c r="DM198" s="34" t="str">
        <f ca="1">+IF(OFFSET('Sanitation Data'!$H$32,0,10*ROW('Sanitation Data'!H192))="","",OFFSET('Sanitation Data'!$H$32,0,10*ROW('Sanitation Data'!H192)))</f>
        <v/>
      </c>
      <c r="DN198" s="34" t="str">
        <f ca="1">+IF(OFFSET('Sanitation Data'!$H$33,0,10*ROW('Sanitation Data'!H192))="","",OFFSET('Sanitation Data'!$H$33,0,10*ROW('Sanitation Data'!H192)))</f>
        <v/>
      </c>
      <c r="DO198" s="34" t="str">
        <f ca="1">+IF(OFFSET('Hygiene Data'!$C$12,0,10*ROW('Hygiene Data'!C192))="","",OFFSET('Hygiene Data'!$C$12,0,10*ROW('Hygiene Data'!C192)))</f>
        <v/>
      </c>
      <c r="DP198" s="34" t="str">
        <f ca="1">+IF(OFFSET('Hygiene Data'!$C$13,0,10*ROW('Hygiene Data'!C192))="","",OFFSET('Hygiene Data'!$C$13,0,10*ROW('Hygiene Data'!C192)))</f>
        <v/>
      </c>
      <c r="DQ198" s="34" t="str">
        <f ca="1">+IF(OFFSET('Hygiene Data'!$C$14,0,10*ROW('Hygiene Data'!C192))="","",OFFSET('Hygiene Data'!$C$14,0,10*ROW('Hygiene Data'!C192)))</f>
        <v/>
      </c>
      <c r="DR198" s="34" t="str">
        <f ca="1">+IF(OFFSET('Hygiene Data'!$D$12,0,10*ROW('Hygiene Data'!D192))="","",OFFSET('Hygiene Data'!$D$12,0,10*ROW('Hygiene Data'!D192)))</f>
        <v/>
      </c>
      <c r="DS198" s="34" t="str">
        <f ca="1">+IF(OFFSET('Hygiene Data'!$D$13,0,10*ROW('Hygiene Data'!D192))="","",OFFSET('Hygiene Data'!$D$13,0,10*ROW('Hygiene Data'!D192)))</f>
        <v/>
      </c>
      <c r="DT198" s="34" t="str">
        <f ca="1">+IF(OFFSET('Hygiene Data'!$D$14,0,10*ROW('Hygiene Data'!D192))="","",OFFSET('Hygiene Data'!$D$14,0,10*ROW('Hygiene Data'!D192)))</f>
        <v/>
      </c>
      <c r="DU198" s="34" t="str">
        <f ca="1">+IF(OFFSET('Hygiene Data'!$E$12,0,10*ROW('Hygiene Data'!E192))="","",OFFSET('Hygiene Data'!$E$12,0,10*ROW('Hygiene Data'!E192)))</f>
        <v/>
      </c>
      <c r="DV198" s="34" t="str">
        <f ca="1">+IF(OFFSET('Hygiene Data'!$E$13,0,10*ROW('Hygiene Data'!E192))="","",OFFSET('Hygiene Data'!$E$13,0,10*ROW('Hygiene Data'!E192)))</f>
        <v/>
      </c>
      <c r="DW198" s="34" t="str">
        <f ca="1">+IF(OFFSET('Hygiene Data'!$E$14,0,10*ROW('Hygiene Data'!E192))="","",OFFSET('Hygiene Data'!$E$14,0,10*ROW('Hygiene Data'!E192)))</f>
        <v/>
      </c>
      <c r="DX198" s="34" t="str">
        <f ca="1">+IF(OFFSET('Hygiene Data'!$F$12,0,10*ROW('Hygiene Data'!F192))="","",OFFSET('Hygiene Data'!$F$12,0,10*ROW('Hygiene Data'!F192)))</f>
        <v/>
      </c>
      <c r="DY198" s="34" t="str">
        <f ca="1">+IF(OFFSET('Hygiene Data'!$F$13,0,10*ROW('Hygiene Data'!F192))="","",OFFSET('Hygiene Data'!$F$13,0,10*ROW('Hygiene Data'!F192)))</f>
        <v/>
      </c>
      <c r="DZ198" s="34" t="str">
        <f ca="1">+IF(OFFSET('Hygiene Data'!$F$14,0,10*ROW('Hygiene Data'!F192))="","",OFFSET('Hygiene Data'!$F$14,0,10*ROW('Hygiene Data'!F192)))</f>
        <v/>
      </c>
      <c r="EA198" s="34" t="str">
        <f ca="1">+IF(OFFSET('Hygiene Data'!$G$12,0,10*ROW('Hygiene Data'!G192))="","",OFFSET('Hygiene Data'!$G$12,0,10*ROW('Hygiene Data'!G192)))</f>
        <v/>
      </c>
      <c r="EB198" s="34" t="str">
        <f ca="1">+IF(OFFSET('Hygiene Data'!$G$13,0,10*ROW('Hygiene Data'!G192))="","",OFFSET('Hygiene Data'!$G$13,0,10*ROW('Hygiene Data'!G192)))</f>
        <v/>
      </c>
      <c r="EC198" s="34" t="str">
        <f ca="1">+IF(OFFSET('Hygiene Data'!$G$14,0,10*ROW('Hygiene Data'!G192))="","",OFFSET('Hygiene Data'!$G$14,0,10*ROW('Hygiene Data'!G192)))</f>
        <v/>
      </c>
      <c r="ED198" s="34" t="str">
        <f ca="1">+IF(OFFSET('Hygiene Data'!$H$12,0,10*ROW('Hygiene Data'!H192))="","",OFFSET('Hygiene Data'!$H$12,0,10*ROW('Hygiene Data'!H192)))</f>
        <v/>
      </c>
      <c r="EE198" s="34" t="str">
        <f ca="1">+IF(OFFSET('Hygiene Data'!$H$13,0,10*ROW('Hygiene Data'!H192))="","",OFFSET('Hygiene Data'!$H$13,0,10*ROW('Hygiene Data'!H192)))</f>
        <v/>
      </c>
      <c r="EF198" s="34" t="str">
        <f ca="1">+IF(OFFSET('Hygiene Data'!$H$14,0,10*ROW('Hygiene Data'!H192))="","",OFFSET('Hygiene Data'!$H$14,0,10*ROW('Hygiene Data'!H192)))</f>
        <v/>
      </c>
    </row>
    <row r="199" spans="1:136" x14ac:dyDescent="0.25">
      <c r="A199" s="57" t="str">
        <f ca="1">+IF(OFFSET('Water Data'!$B$1,0,10*ROW('Water Data'!B196))="","",OFFSET('Water Data'!$B$1,0,10*ROW('Water Data'!B196)))</f>
        <v/>
      </c>
      <c r="B199" s="57" t="str">
        <f ca="1">+IF(OFFSET('Water Data'!$A$3,0,10*ROW('Water Data'!A196))="","",OFFSET('Water Data'!$A$3,0,10*ROW('Water Data'!A196)))</f>
        <v/>
      </c>
      <c r="C199" s="57" t="str">
        <f ca="1">+IF(OFFSET('Water Data'!$C$3,0,10*ROW('Water Data'!C196))="","",OFFSET('Water Data'!$C$3,0,10*ROW('Water Data'!C196)))</f>
        <v/>
      </c>
      <c r="D199" s="249" t="e">
        <f ca="1">+IF(AND(ISNUMBER(OFFSET('Water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9" t="e">
        <f ca="1">+IF(AND(ISNUMBER(OFFSET('Water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9" t="e">
        <f ca="1">+IF(AND(ISNUMBER(OFFSET('Water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9" t="e">
        <f ca="1">+IF(AND(ISNUMBER(OFFSET('Water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9" t="e">
        <f ca="1">+IF(AND(ISNUMBER(OFFSET('Water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9" t="e">
        <f ca="1">+IF(AND(ISNUMBER(OFFSET('Water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9" t="e">
        <f ca="1">+IF(AND(ISNUMBER(OFFSET('Water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9" t="e">
        <f ca="1">+IF(AND(ISNUMBER(OFFSET('Water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9" t="e">
        <f ca="1">+IF(AND(ISNUMBER(OFFSET('Water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9" t="e">
        <f ca="1">+IF(AND(ISNUMBER(OFFSET('Water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9" t="e">
        <f ca="1">+IF(AND(ISNUMBER(OFFSET('Water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9" t="e">
        <f ca="1">+IF(AND(ISNUMBER(OFFSET('Water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9" t="e">
        <f ca="1">+IF(AND(ISNUMBER(OFFSET('Water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9" t="e">
        <f ca="1">+IF(AND(ISNUMBER(OFFSET('Water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9" t="e">
        <f ca="1">+IF(AND(ISNUMBER(OFFSET('Water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9" t="e">
        <f ca="1">+IF(AND(ISNUMBER(OFFSET('Water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9" t="e">
        <f ca="1">+IF(AND(ISNUMBER(OFFSET('Water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9" t="e">
        <f ca="1">+IF(AND(ISNUMBER(OFFSET('Water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0" t="e">
        <f ca="1">+IF(AND(ISNUMBER(OFFSET('Sanitation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0" t="e">
        <f ca="1">+IF(AND(ISNUMBER(OFFSET('Sanitation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0" t="e">
        <f ca="1">+IF(AND(ISNUMBER(OFFSET('Sanitation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0" t="e">
        <f ca="1">+IF(AND(ISNUMBER(OFFSET('Sanitation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0" t="e">
        <f ca="1">+IF(AND(ISNUMBER(OFFSET('Sanitation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0" t="e">
        <f ca="1">+IF(AND(ISNUMBER(OFFSET('Sanitation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0" t="e">
        <f ca="1">+IF(AND(ISNUMBER(OFFSET('Sanitation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0" t="e">
        <f ca="1">+IF(AND(ISNUMBER(OFFSET('Sanitation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0" t="e">
        <f ca="1">+IF(AND(ISNUMBER(OFFSET('Sanitation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0" t="e">
        <f ca="1">+IF(AND(ISNUMBER(OFFSET('Sanitation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0" t="e">
        <f ca="1">+IF(AND(ISNUMBER(OFFSET('Sanitation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0" t="e">
        <f ca="1">+IF(AND(ISNUMBER(OFFSET('Sanitation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0" t="e">
        <f ca="1">+IF(AND(ISNUMBER(OFFSET('Sanitation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0" t="e">
        <f ca="1">+IF(AND(ISNUMBER(OFFSET('Sanitation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0" t="e">
        <f ca="1">+IF(AND(ISNUMBER(OFFSET('Sanitation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0" t="e">
        <f ca="1">+IF(AND(ISNUMBER(OFFSET('Sanitation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0" t="e">
        <f ca="1">+IF(AND(ISNUMBER(OFFSET('Sanitation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0" t="e">
        <f ca="1">+IF(AND(ISNUMBER(OFFSET('Sanitation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0" t="e">
        <f ca="1">+IF(AND(ISNUMBER(OFFSET('Sanitation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0" t="e">
        <f ca="1">+IF(AND(ISNUMBER(OFFSET('Sanitation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0" t="e">
        <f ca="1">+IF(AND(ISNUMBER(OFFSET('Sanitation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0" t="e">
        <f ca="1">+IF(AND(ISNUMBER(OFFSET('Sanitation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0" t="e">
        <f ca="1">+IF(AND(ISNUMBER(OFFSET('Sanitation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0" t="e">
        <f ca="1">+IF(AND(ISNUMBER(OFFSET('Sanitation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0" t="e">
        <f ca="1">+IF(AND(ISNUMBER(OFFSET('Sanitation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0" t="e">
        <f ca="1">+IF(AND(ISNUMBER(OFFSET('Sanitation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0" t="e">
        <f ca="1">+IF(AND(ISNUMBER(OFFSET('Sanitation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0" t="e">
        <f ca="1">+IF(AND(ISNUMBER(OFFSET('Sanitation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0" t="e">
        <f ca="1">+IF(AND(ISNUMBER(OFFSET('Sanitation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0" t="e">
        <f ca="1">+IF(AND(ISNUMBER(OFFSET('Sanitation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1" t="e">
        <f ca="1">+IF(AND(ISNUMBER(OFFSET('Hygiene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1" t="e">
        <f ca="1">+IF(AND(ISNUMBER(OFFSET('Hygiene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1" t="e">
        <f ca="1">+IF(AND(ISNUMBER(OFFSET('Hygiene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1" t="e">
        <f ca="1">+IF(AND(ISNUMBER(OFFSET('Hygiene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1" t="e">
        <f ca="1">+IF(AND(ISNUMBER(OFFSET('Hygiene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1" t="e">
        <f ca="1">+IF(AND(ISNUMBER(OFFSET('Hygiene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1" t="e">
        <f ca="1">+IF(AND(ISNUMBER(OFFSET('Hygiene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1" t="e">
        <f ca="1">+IF(AND(ISNUMBER(OFFSET('Hygiene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1" t="e">
        <f ca="1">+IF(AND(ISNUMBER(OFFSET('Hygiene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1" t="e">
        <f ca="1">+IF(AND(ISNUMBER(OFFSET('Hygiene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1" t="e">
        <f ca="1">+IF(AND(ISNUMBER(OFFSET('Hygiene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1" t="e">
        <f ca="1">+IF(AND(ISNUMBER(OFFSET('Hygiene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1" t="e">
        <f ca="1">+IF(AND(ISNUMBER(OFFSET('Hygiene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1" t="e">
        <f ca="1">+IF(AND(ISNUMBER(OFFSET('Hygiene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1" t="e">
        <f ca="1">+IF(AND(ISNUMBER(OFFSET('Hygiene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1" t="e">
        <f ca="1">+IF(AND(ISNUMBER(OFFSET('Hygiene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1" t="e">
        <f ca="1">+IF(AND(ISNUMBER(OFFSET('Hygiene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1" t="e">
        <f ca="1">+IF(AND(ISNUMBER(OFFSET('Hygiene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1">+IF(OFFSET('Water Data'!$C$28,0,10*ROW('Water Data'!C193))="","",OFFSET('Water Data'!$C$28,0,10*ROW('Water Data'!C193)))</f>
        <v/>
      </c>
      <c r="BT199" s="34" t="str">
        <f ca="1">+IF(OFFSET('Water Data'!$C$29,0,10*ROW('Water Data'!C193))="","",OFFSET('Water Data'!$C$29,0,10*ROW('Water Data'!C193)))</f>
        <v/>
      </c>
      <c r="BU199" s="34" t="str">
        <f ca="1">+IF(OFFSET('Water Data'!$C$30,0,10*ROW('Water Data'!C193))="","",OFFSET('Water Data'!$C$30,0,10*ROW('Water Data'!C193)))</f>
        <v/>
      </c>
      <c r="BV199" s="34" t="str">
        <f ca="1">+IF(OFFSET('Water Data'!$D$28,0,10*ROW('Water Data'!D193))="","",OFFSET('Water Data'!$D$28,0,10*ROW('Water Data'!D193)))</f>
        <v/>
      </c>
      <c r="BW199" s="34" t="str">
        <f ca="1">+IF(OFFSET('Water Data'!$D$29,0,10*ROW('Water Data'!D193))="","",OFFSET('Water Data'!$D$29,0,10*ROW('Water Data'!D193)))</f>
        <v/>
      </c>
      <c r="BX199" s="34" t="str">
        <f ca="1">+IF(OFFSET('Water Data'!$D$30,0,10*ROW('Water Data'!D193))="","",OFFSET('Water Data'!$D$30,0,10*ROW('Water Data'!D193)))</f>
        <v/>
      </c>
      <c r="BY199" s="34" t="str">
        <f ca="1">+IF(OFFSET('Water Data'!$E$28,0,10*ROW('Water Data'!E193))="","",OFFSET('Water Data'!$E$28,0,10*ROW('Water Data'!E193)))</f>
        <v/>
      </c>
      <c r="BZ199" s="34" t="str">
        <f ca="1">+IF(OFFSET('Water Data'!$E$29,0,10*ROW('Water Data'!E193))="","",OFFSET('Water Data'!$E$29,0,10*ROW('Water Data'!E193)))</f>
        <v/>
      </c>
      <c r="CA199" s="34" t="str">
        <f ca="1">+IF(OFFSET('Water Data'!$E$30,0,10*ROW('Water Data'!E193))="","",OFFSET('Water Data'!$E$30,0,10*ROW('Water Data'!E193)))</f>
        <v/>
      </c>
      <c r="CB199" s="34" t="str">
        <f ca="1">+IF(OFFSET('Water Data'!$F$28,0,10*ROW('Water Data'!F193))="","",OFFSET('Water Data'!$F$28,0,10*ROW('Water Data'!F193)))</f>
        <v/>
      </c>
      <c r="CC199" s="34" t="str">
        <f ca="1">+IF(OFFSET('Water Data'!$F$29,0,10*ROW('Water Data'!F193))="","",OFFSET('Water Data'!$F$29,0,10*ROW('Water Data'!F193)))</f>
        <v/>
      </c>
      <c r="CD199" s="34" t="str">
        <f ca="1">+IF(OFFSET('Water Data'!$F$30,0,10*ROW('Water Data'!F193))="","",OFFSET('Water Data'!$F$30,0,10*ROW('Water Data'!F193)))</f>
        <v/>
      </c>
      <c r="CE199" s="34" t="str">
        <f ca="1">+IF(OFFSET('Water Data'!$G$28,0,10*ROW('Water Data'!G193))="","",OFFSET('Water Data'!$G$28,0,10*ROW('Water Data'!G193)))</f>
        <v/>
      </c>
      <c r="CF199" s="34" t="str">
        <f ca="1">+IF(OFFSET('Water Data'!$G$29,0,10*ROW('Water Data'!G193))="","",OFFSET('Water Data'!$G$29,0,10*ROW('Water Data'!G193)))</f>
        <v/>
      </c>
      <c r="CG199" s="34" t="str">
        <f ca="1">+IF(OFFSET('Water Data'!$G$30,0,10*ROW('Water Data'!G193))="","",OFFSET('Water Data'!$G$30,0,10*ROW('Water Data'!G193)))</f>
        <v/>
      </c>
      <c r="CH199" s="34" t="str">
        <f ca="1">+IF(OFFSET('Water Data'!$H$28,0,10*ROW('Water Data'!H193))="","",OFFSET('Water Data'!$H$28,0,10*ROW('Water Data'!H193)))</f>
        <v/>
      </c>
      <c r="CI199" s="34" t="str">
        <f ca="1">+IF(OFFSET('Water Data'!$H$29,0,10*ROW('Water Data'!H193))="","",OFFSET('Water Data'!$H$29,0,10*ROW('Water Data'!H193)))</f>
        <v/>
      </c>
      <c r="CJ199" s="34" t="str">
        <f ca="1">+IF(OFFSET('Water Data'!$H$30,0,10*ROW('Water Data'!H193))="","",OFFSET('Water Data'!$H$30,0,10*ROW('Water Data'!H193)))</f>
        <v/>
      </c>
      <c r="CK199" s="34" t="str">
        <f ca="1">+IF(OFFSET('Sanitation Data'!$C$29,0,10*ROW('Sanitation Data'!C193))="","",OFFSET('Sanitation Data'!$C$29,0,10*ROW('Sanitation Data'!C193)))</f>
        <v/>
      </c>
      <c r="CL199" s="34" t="str">
        <f ca="1">+IF(OFFSET('Sanitation Data'!$C$30,0,10*ROW('Sanitation Data'!C193))="","",OFFSET('Sanitation Data'!$C$30,0,10*ROW('Sanitation Data'!C193)))</f>
        <v/>
      </c>
      <c r="CM199" s="34" t="str">
        <f ca="1">+IF(OFFSET('Sanitation Data'!$C$31,0,10*ROW('Sanitation Data'!C193))="","",OFFSET('Sanitation Data'!$C$31,0,10*ROW('Sanitation Data'!C193)))</f>
        <v/>
      </c>
      <c r="CN199" s="34" t="str">
        <f ca="1">+IF(OFFSET('Sanitation Data'!$C$32,0,10*ROW('Sanitation Data'!C193))="","",OFFSET('Sanitation Data'!$C$32,0,10*ROW('Sanitation Data'!C193)))</f>
        <v/>
      </c>
      <c r="CO199" s="34" t="str">
        <f ca="1">+IF(OFFSET('Sanitation Data'!$C$33,0,10*ROW('Sanitation Data'!C193))="","",OFFSET('Sanitation Data'!$C$33,0,10*ROW('Sanitation Data'!C193)))</f>
        <v/>
      </c>
      <c r="CP199" s="34" t="str">
        <f ca="1">+IF(OFFSET('Sanitation Data'!$D$29,0,10*ROW('Sanitation Data'!D193))="","",OFFSET('Sanitation Data'!$D$29,0,10*ROW('Sanitation Data'!D193)))</f>
        <v/>
      </c>
      <c r="CQ199" s="34" t="str">
        <f ca="1">+IF(OFFSET('Sanitation Data'!$D$30,0,10*ROW('Sanitation Data'!D193))="","",OFFSET('Sanitation Data'!$D$30,0,10*ROW('Sanitation Data'!D193)))</f>
        <v/>
      </c>
      <c r="CR199" s="34" t="str">
        <f ca="1">+IF(OFFSET('Sanitation Data'!$D$31,0,10*ROW('Sanitation Data'!D193))="","",OFFSET('Sanitation Data'!$D$31,0,10*ROW('Sanitation Data'!D193)))</f>
        <v/>
      </c>
      <c r="CS199" s="34" t="str">
        <f ca="1">+IF(OFFSET('Sanitation Data'!$D$32,0,10*ROW('Sanitation Data'!D193))="","",OFFSET('Sanitation Data'!$D$32,0,10*ROW('Sanitation Data'!D193)))</f>
        <v/>
      </c>
      <c r="CT199" s="34" t="str">
        <f ca="1">+IF(OFFSET('Sanitation Data'!$D$33,0,10*ROW('Sanitation Data'!D193))="","",OFFSET('Sanitation Data'!$D$33,0,10*ROW('Sanitation Data'!D193)))</f>
        <v/>
      </c>
      <c r="CU199" s="34" t="str">
        <f ca="1">+IF(OFFSET('Sanitation Data'!$E$29,0,10*ROW('Sanitation Data'!E193))="","",OFFSET('Sanitation Data'!$E$29,0,10*ROW('Sanitation Data'!E193)))</f>
        <v/>
      </c>
      <c r="CV199" s="34" t="str">
        <f ca="1">+IF(OFFSET('Sanitation Data'!$E$30,0,10*ROW('Sanitation Data'!E193))="","",OFFSET('Sanitation Data'!$E$30,0,10*ROW('Sanitation Data'!E193)))</f>
        <v/>
      </c>
      <c r="CW199" s="34" t="str">
        <f ca="1">+IF(OFFSET('Sanitation Data'!$E$31,0,10*ROW('Sanitation Data'!E193))="","",OFFSET('Sanitation Data'!$E$31,0,10*ROW('Sanitation Data'!E193)))</f>
        <v/>
      </c>
      <c r="CX199" s="34" t="str">
        <f ca="1">+IF(OFFSET('Sanitation Data'!$E$32,0,10*ROW('Sanitation Data'!E193))="","",OFFSET('Sanitation Data'!$E$32,0,10*ROW('Sanitation Data'!E193)))</f>
        <v/>
      </c>
      <c r="CY199" s="34" t="str">
        <f ca="1">+IF(OFFSET('Sanitation Data'!$E$33,0,10*ROW('Sanitation Data'!E193))="","",OFFSET('Sanitation Data'!$E$33,0,10*ROW('Sanitation Data'!E193)))</f>
        <v/>
      </c>
      <c r="CZ199" s="34" t="str">
        <f ca="1">+IF(OFFSET('Sanitation Data'!$F$29,0,10*ROW('Sanitation Data'!F193))="","",OFFSET('Sanitation Data'!$F$29,0,10*ROW('Sanitation Data'!F193)))</f>
        <v/>
      </c>
      <c r="DA199" s="34" t="str">
        <f ca="1">+IF(OFFSET('Sanitation Data'!$F$30,0,10*ROW('Sanitation Data'!F193))="","",OFFSET('Sanitation Data'!$F$30,0,10*ROW('Sanitation Data'!F193)))</f>
        <v/>
      </c>
      <c r="DB199" s="34" t="str">
        <f ca="1">+IF(OFFSET('Sanitation Data'!$F$31,0,10*ROW('Sanitation Data'!F193))="","",OFFSET('Sanitation Data'!$F$31,0,10*ROW('Sanitation Data'!F193)))</f>
        <v/>
      </c>
      <c r="DC199" s="34" t="str">
        <f ca="1">+IF(OFFSET('Sanitation Data'!$F$32,0,10*ROW('Sanitation Data'!F193))="","",OFFSET('Sanitation Data'!$F$32,0,10*ROW('Sanitation Data'!F193)))</f>
        <v/>
      </c>
      <c r="DD199" s="34" t="str">
        <f ca="1">+IF(OFFSET('Sanitation Data'!$F$33,0,10*ROW('Sanitation Data'!F193))="","",OFFSET('Sanitation Data'!$F$33,0,10*ROW('Sanitation Data'!F193)))</f>
        <v/>
      </c>
      <c r="DE199" s="34" t="str">
        <f ca="1">+IF(OFFSET('Sanitation Data'!$G$29,0,10*ROW('Sanitation Data'!G193))="","",OFFSET('Sanitation Data'!$G$29,0,10*ROW('Sanitation Data'!G193)))</f>
        <v/>
      </c>
      <c r="DF199" s="34" t="str">
        <f ca="1">+IF(OFFSET('Sanitation Data'!$G$30,0,10*ROW('Sanitation Data'!G193))="","",OFFSET('Sanitation Data'!$G$30,0,10*ROW('Sanitation Data'!G193)))</f>
        <v/>
      </c>
      <c r="DG199" s="34" t="str">
        <f ca="1">+IF(OFFSET('Sanitation Data'!$G$31,0,10*ROW('Sanitation Data'!G193))="","",OFFSET('Sanitation Data'!$G$31,0,10*ROW('Sanitation Data'!G193)))</f>
        <v/>
      </c>
      <c r="DH199" s="34" t="str">
        <f ca="1">+IF(OFFSET('Sanitation Data'!$G$32,0,10*ROW('Sanitation Data'!G193))="","",OFFSET('Sanitation Data'!$G$32,0,10*ROW('Sanitation Data'!G193)))</f>
        <v/>
      </c>
      <c r="DI199" s="34" t="str">
        <f ca="1">+IF(OFFSET('Sanitation Data'!$G$33,0,10*ROW('Sanitation Data'!G193))="","",OFFSET('Sanitation Data'!$G$33,0,10*ROW('Sanitation Data'!G193)))</f>
        <v/>
      </c>
      <c r="DJ199" s="34" t="str">
        <f ca="1">+IF(OFFSET('Sanitation Data'!$H$29,0,10*ROW('Sanitation Data'!H193))="","",OFFSET('Sanitation Data'!$H$29,0,10*ROW('Sanitation Data'!H193)))</f>
        <v/>
      </c>
      <c r="DK199" s="34" t="str">
        <f ca="1">+IF(OFFSET('Sanitation Data'!$H$30,0,10*ROW('Sanitation Data'!H193))="","",OFFSET('Sanitation Data'!$H$30,0,10*ROW('Sanitation Data'!H193)))</f>
        <v/>
      </c>
      <c r="DL199" s="34" t="str">
        <f ca="1">+IF(OFFSET('Sanitation Data'!$H$31,0,10*ROW('Sanitation Data'!H193))="","",OFFSET('Sanitation Data'!$H$31,0,10*ROW('Sanitation Data'!H193)))</f>
        <v/>
      </c>
      <c r="DM199" s="34" t="str">
        <f ca="1">+IF(OFFSET('Sanitation Data'!$H$32,0,10*ROW('Sanitation Data'!H193))="","",OFFSET('Sanitation Data'!$H$32,0,10*ROW('Sanitation Data'!H193)))</f>
        <v/>
      </c>
      <c r="DN199" s="34" t="str">
        <f ca="1">+IF(OFFSET('Sanitation Data'!$H$33,0,10*ROW('Sanitation Data'!H193))="","",OFFSET('Sanitation Data'!$H$33,0,10*ROW('Sanitation Data'!H193)))</f>
        <v/>
      </c>
      <c r="DO199" s="34" t="str">
        <f ca="1">+IF(OFFSET('Hygiene Data'!$C$12,0,10*ROW('Hygiene Data'!C193))="","",OFFSET('Hygiene Data'!$C$12,0,10*ROW('Hygiene Data'!C193)))</f>
        <v/>
      </c>
      <c r="DP199" s="34" t="str">
        <f ca="1">+IF(OFFSET('Hygiene Data'!$C$13,0,10*ROW('Hygiene Data'!C193))="","",OFFSET('Hygiene Data'!$C$13,0,10*ROW('Hygiene Data'!C193)))</f>
        <v/>
      </c>
      <c r="DQ199" s="34" t="str">
        <f ca="1">+IF(OFFSET('Hygiene Data'!$C$14,0,10*ROW('Hygiene Data'!C193))="","",OFFSET('Hygiene Data'!$C$14,0,10*ROW('Hygiene Data'!C193)))</f>
        <v/>
      </c>
      <c r="DR199" s="34" t="str">
        <f ca="1">+IF(OFFSET('Hygiene Data'!$D$12,0,10*ROW('Hygiene Data'!D193))="","",OFFSET('Hygiene Data'!$D$12,0,10*ROW('Hygiene Data'!D193)))</f>
        <v/>
      </c>
      <c r="DS199" s="34" t="str">
        <f ca="1">+IF(OFFSET('Hygiene Data'!$D$13,0,10*ROW('Hygiene Data'!D193))="","",OFFSET('Hygiene Data'!$D$13,0,10*ROW('Hygiene Data'!D193)))</f>
        <v/>
      </c>
      <c r="DT199" s="34" t="str">
        <f ca="1">+IF(OFFSET('Hygiene Data'!$D$14,0,10*ROW('Hygiene Data'!D193))="","",OFFSET('Hygiene Data'!$D$14,0,10*ROW('Hygiene Data'!D193)))</f>
        <v/>
      </c>
      <c r="DU199" s="34" t="str">
        <f ca="1">+IF(OFFSET('Hygiene Data'!$E$12,0,10*ROW('Hygiene Data'!E193))="","",OFFSET('Hygiene Data'!$E$12,0,10*ROW('Hygiene Data'!E193)))</f>
        <v/>
      </c>
      <c r="DV199" s="34" t="str">
        <f ca="1">+IF(OFFSET('Hygiene Data'!$E$13,0,10*ROW('Hygiene Data'!E193))="","",OFFSET('Hygiene Data'!$E$13,0,10*ROW('Hygiene Data'!E193)))</f>
        <v/>
      </c>
      <c r="DW199" s="34" t="str">
        <f ca="1">+IF(OFFSET('Hygiene Data'!$E$14,0,10*ROW('Hygiene Data'!E193))="","",OFFSET('Hygiene Data'!$E$14,0,10*ROW('Hygiene Data'!E193)))</f>
        <v/>
      </c>
      <c r="DX199" s="34" t="str">
        <f ca="1">+IF(OFFSET('Hygiene Data'!$F$12,0,10*ROW('Hygiene Data'!F193))="","",OFFSET('Hygiene Data'!$F$12,0,10*ROW('Hygiene Data'!F193)))</f>
        <v/>
      </c>
      <c r="DY199" s="34" t="str">
        <f ca="1">+IF(OFFSET('Hygiene Data'!$F$13,0,10*ROW('Hygiene Data'!F193))="","",OFFSET('Hygiene Data'!$F$13,0,10*ROW('Hygiene Data'!F193)))</f>
        <v/>
      </c>
      <c r="DZ199" s="34" t="str">
        <f ca="1">+IF(OFFSET('Hygiene Data'!$F$14,0,10*ROW('Hygiene Data'!F193))="","",OFFSET('Hygiene Data'!$F$14,0,10*ROW('Hygiene Data'!F193)))</f>
        <v/>
      </c>
      <c r="EA199" s="34" t="str">
        <f ca="1">+IF(OFFSET('Hygiene Data'!$G$12,0,10*ROW('Hygiene Data'!G193))="","",OFFSET('Hygiene Data'!$G$12,0,10*ROW('Hygiene Data'!G193)))</f>
        <v/>
      </c>
      <c r="EB199" s="34" t="str">
        <f ca="1">+IF(OFFSET('Hygiene Data'!$G$13,0,10*ROW('Hygiene Data'!G193))="","",OFFSET('Hygiene Data'!$G$13,0,10*ROW('Hygiene Data'!G193)))</f>
        <v/>
      </c>
      <c r="EC199" s="34" t="str">
        <f ca="1">+IF(OFFSET('Hygiene Data'!$G$14,0,10*ROW('Hygiene Data'!G193))="","",OFFSET('Hygiene Data'!$G$14,0,10*ROW('Hygiene Data'!G193)))</f>
        <v/>
      </c>
      <c r="ED199" s="34" t="str">
        <f ca="1">+IF(OFFSET('Hygiene Data'!$H$12,0,10*ROW('Hygiene Data'!H193))="","",OFFSET('Hygiene Data'!$H$12,0,10*ROW('Hygiene Data'!H193)))</f>
        <v/>
      </c>
      <c r="EE199" s="34" t="str">
        <f ca="1">+IF(OFFSET('Hygiene Data'!$H$13,0,10*ROW('Hygiene Data'!H193))="","",OFFSET('Hygiene Data'!$H$13,0,10*ROW('Hygiene Data'!H193)))</f>
        <v/>
      </c>
      <c r="EF199" s="34" t="str">
        <f ca="1">+IF(OFFSET('Hygiene Data'!$H$14,0,10*ROW('Hygiene Data'!H193))="","",OFFSET('Hygiene Data'!$H$14,0,10*ROW('Hygiene Data'!H193)))</f>
        <v/>
      </c>
    </row>
    <row r="200" spans="1:136" x14ac:dyDescent="0.25">
      <c r="A200" s="57" t="str">
        <f ca="1">+IF(OFFSET('Water Data'!$B$1,0,10*ROW('Water Data'!B197))="","",OFFSET('Water Data'!$B$1,0,10*ROW('Water Data'!B197)))</f>
        <v/>
      </c>
      <c r="B200" s="57" t="str">
        <f ca="1">+IF(OFFSET('Water Data'!$A$3,0,10*ROW('Water Data'!A197))="","",OFFSET('Water Data'!$A$3,0,10*ROW('Water Data'!A197)))</f>
        <v/>
      </c>
      <c r="C200" s="57" t="str">
        <f ca="1">+IF(OFFSET('Water Data'!$C$3,0,10*ROW('Water Data'!C197))="","",OFFSET('Water Data'!$C$3,0,10*ROW('Water Data'!C197)))</f>
        <v/>
      </c>
      <c r="D200" s="249" t="e">
        <f ca="1">+IF(AND(ISNUMBER(OFFSET('Water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9" t="e">
        <f ca="1">+IF(AND(ISNUMBER(OFFSET('Water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9" t="e">
        <f ca="1">+IF(AND(ISNUMBER(OFFSET('Water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9" t="e">
        <f ca="1">+IF(AND(ISNUMBER(OFFSET('Water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9" t="e">
        <f ca="1">+IF(AND(ISNUMBER(OFFSET('Water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9" t="e">
        <f ca="1">+IF(AND(ISNUMBER(OFFSET('Water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9" t="e">
        <f ca="1">+IF(AND(ISNUMBER(OFFSET('Water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9" t="e">
        <f ca="1">+IF(AND(ISNUMBER(OFFSET('Water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9" t="e">
        <f ca="1">+IF(AND(ISNUMBER(OFFSET('Water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9" t="e">
        <f ca="1">+IF(AND(ISNUMBER(OFFSET('Water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9" t="e">
        <f ca="1">+IF(AND(ISNUMBER(OFFSET('Water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9" t="e">
        <f ca="1">+IF(AND(ISNUMBER(OFFSET('Water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9" t="e">
        <f ca="1">+IF(AND(ISNUMBER(OFFSET('Water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9" t="e">
        <f ca="1">+IF(AND(ISNUMBER(OFFSET('Water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9" t="e">
        <f ca="1">+IF(AND(ISNUMBER(OFFSET('Water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9" t="e">
        <f ca="1">+IF(AND(ISNUMBER(OFFSET('Water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9" t="e">
        <f ca="1">+IF(AND(ISNUMBER(OFFSET('Water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9" t="e">
        <f ca="1">+IF(AND(ISNUMBER(OFFSET('Water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0" t="e">
        <f ca="1">+IF(AND(ISNUMBER(OFFSET('Sanitation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0" t="e">
        <f ca="1">+IF(AND(ISNUMBER(OFFSET('Sanitation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0" t="e">
        <f ca="1">+IF(AND(ISNUMBER(OFFSET('Sanitation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0" t="e">
        <f ca="1">+IF(AND(ISNUMBER(OFFSET('Sanitation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0" t="e">
        <f ca="1">+IF(AND(ISNUMBER(OFFSET('Sanitation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0" t="e">
        <f ca="1">+IF(AND(ISNUMBER(OFFSET('Sanitation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0" t="e">
        <f ca="1">+IF(AND(ISNUMBER(OFFSET('Sanitation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0" t="e">
        <f ca="1">+IF(AND(ISNUMBER(OFFSET('Sanitation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0" t="e">
        <f ca="1">+IF(AND(ISNUMBER(OFFSET('Sanitation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0" t="e">
        <f ca="1">+IF(AND(ISNUMBER(OFFSET('Sanitation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0" t="e">
        <f ca="1">+IF(AND(ISNUMBER(OFFSET('Sanitation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0" t="e">
        <f ca="1">+IF(AND(ISNUMBER(OFFSET('Sanitation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0" t="e">
        <f ca="1">+IF(AND(ISNUMBER(OFFSET('Sanitation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0" t="e">
        <f ca="1">+IF(AND(ISNUMBER(OFFSET('Sanitation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0" t="e">
        <f ca="1">+IF(AND(ISNUMBER(OFFSET('Sanitation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0" t="e">
        <f ca="1">+IF(AND(ISNUMBER(OFFSET('Sanitation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0" t="e">
        <f ca="1">+IF(AND(ISNUMBER(OFFSET('Sanitation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0" t="e">
        <f ca="1">+IF(AND(ISNUMBER(OFFSET('Sanitation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0" t="e">
        <f ca="1">+IF(AND(ISNUMBER(OFFSET('Sanitation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0" t="e">
        <f ca="1">+IF(AND(ISNUMBER(OFFSET('Sanitation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0" t="e">
        <f ca="1">+IF(AND(ISNUMBER(OFFSET('Sanitation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0" t="e">
        <f ca="1">+IF(AND(ISNUMBER(OFFSET('Sanitation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0" t="e">
        <f ca="1">+IF(AND(ISNUMBER(OFFSET('Sanitation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0" t="e">
        <f ca="1">+IF(AND(ISNUMBER(OFFSET('Sanitation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0" t="e">
        <f ca="1">+IF(AND(ISNUMBER(OFFSET('Sanitation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0" t="e">
        <f ca="1">+IF(AND(ISNUMBER(OFFSET('Sanitation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0" t="e">
        <f ca="1">+IF(AND(ISNUMBER(OFFSET('Sanitation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0" t="e">
        <f ca="1">+IF(AND(ISNUMBER(OFFSET('Sanitation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0" t="e">
        <f ca="1">+IF(AND(ISNUMBER(OFFSET('Sanitation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0" t="e">
        <f ca="1">+IF(AND(ISNUMBER(OFFSET('Sanitation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1" t="e">
        <f ca="1">+IF(AND(ISNUMBER(OFFSET('Hygiene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1" t="e">
        <f ca="1">+IF(AND(ISNUMBER(OFFSET('Hygiene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1" t="e">
        <f ca="1">+IF(AND(ISNUMBER(OFFSET('Hygiene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1" t="e">
        <f ca="1">+IF(AND(ISNUMBER(OFFSET('Hygiene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1" t="e">
        <f ca="1">+IF(AND(ISNUMBER(OFFSET('Hygiene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1" t="e">
        <f ca="1">+IF(AND(ISNUMBER(OFFSET('Hygiene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1" t="e">
        <f ca="1">+IF(AND(ISNUMBER(OFFSET('Hygiene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1" t="e">
        <f ca="1">+IF(AND(ISNUMBER(OFFSET('Hygiene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1" t="e">
        <f ca="1">+IF(AND(ISNUMBER(OFFSET('Hygiene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1" t="e">
        <f ca="1">+IF(AND(ISNUMBER(OFFSET('Hygiene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1" t="e">
        <f ca="1">+IF(AND(ISNUMBER(OFFSET('Hygiene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1" t="e">
        <f ca="1">+IF(AND(ISNUMBER(OFFSET('Hygiene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1" t="e">
        <f ca="1">+IF(AND(ISNUMBER(OFFSET('Hygiene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1" t="e">
        <f ca="1">+IF(AND(ISNUMBER(OFFSET('Hygiene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1" t="e">
        <f ca="1">+IF(AND(ISNUMBER(OFFSET('Hygiene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1" t="e">
        <f ca="1">+IF(AND(ISNUMBER(OFFSET('Hygiene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1" t="e">
        <f ca="1">+IF(AND(ISNUMBER(OFFSET('Hygiene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1" t="e">
        <f ca="1">+IF(AND(ISNUMBER(OFFSET('Hygiene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1">+IF(OFFSET('Water Data'!$C$28,0,10*ROW('Water Data'!C194))="","",OFFSET('Water Data'!$C$28,0,10*ROW('Water Data'!C194)))</f>
        <v/>
      </c>
      <c r="BT200" s="34" t="str">
        <f ca="1">+IF(OFFSET('Water Data'!$C$29,0,10*ROW('Water Data'!C194))="","",OFFSET('Water Data'!$C$29,0,10*ROW('Water Data'!C194)))</f>
        <v/>
      </c>
      <c r="BU200" s="34" t="str">
        <f ca="1">+IF(OFFSET('Water Data'!$C$30,0,10*ROW('Water Data'!C194))="","",OFFSET('Water Data'!$C$30,0,10*ROW('Water Data'!C194)))</f>
        <v/>
      </c>
      <c r="BV200" s="34" t="str">
        <f ca="1">+IF(OFFSET('Water Data'!$D$28,0,10*ROW('Water Data'!D194))="","",OFFSET('Water Data'!$D$28,0,10*ROW('Water Data'!D194)))</f>
        <v/>
      </c>
      <c r="BW200" s="34" t="str">
        <f ca="1">+IF(OFFSET('Water Data'!$D$29,0,10*ROW('Water Data'!D194))="","",OFFSET('Water Data'!$D$29,0,10*ROW('Water Data'!D194)))</f>
        <v/>
      </c>
      <c r="BX200" s="34" t="str">
        <f ca="1">+IF(OFFSET('Water Data'!$D$30,0,10*ROW('Water Data'!D194))="","",OFFSET('Water Data'!$D$30,0,10*ROW('Water Data'!D194)))</f>
        <v/>
      </c>
      <c r="BY200" s="34" t="str">
        <f ca="1">+IF(OFFSET('Water Data'!$E$28,0,10*ROW('Water Data'!E194))="","",OFFSET('Water Data'!$E$28,0,10*ROW('Water Data'!E194)))</f>
        <v/>
      </c>
      <c r="BZ200" s="34" t="str">
        <f ca="1">+IF(OFFSET('Water Data'!$E$29,0,10*ROW('Water Data'!E194))="","",OFFSET('Water Data'!$E$29,0,10*ROW('Water Data'!E194)))</f>
        <v/>
      </c>
      <c r="CA200" s="34" t="str">
        <f ca="1">+IF(OFFSET('Water Data'!$E$30,0,10*ROW('Water Data'!E194))="","",OFFSET('Water Data'!$E$30,0,10*ROW('Water Data'!E194)))</f>
        <v/>
      </c>
      <c r="CB200" s="34" t="str">
        <f ca="1">+IF(OFFSET('Water Data'!$F$28,0,10*ROW('Water Data'!F194))="","",OFFSET('Water Data'!$F$28,0,10*ROW('Water Data'!F194)))</f>
        <v/>
      </c>
      <c r="CC200" s="34" t="str">
        <f ca="1">+IF(OFFSET('Water Data'!$F$29,0,10*ROW('Water Data'!F194))="","",OFFSET('Water Data'!$F$29,0,10*ROW('Water Data'!F194)))</f>
        <v/>
      </c>
      <c r="CD200" s="34" t="str">
        <f ca="1">+IF(OFFSET('Water Data'!$F$30,0,10*ROW('Water Data'!F194))="","",OFFSET('Water Data'!$F$30,0,10*ROW('Water Data'!F194)))</f>
        <v/>
      </c>
      <c r="CE200" s="34" t="str">
        <f ca="1">+IF(OFFSET('Water Data'!$G$28,0,10*ROW('Water Data'!G194))="","",OFFSET('Water Data'!$G$28,0,10*ROW('Water Data'!G194)))</f>
        <v/>
      </c>
      <c r="CF200" s="34" t="str">
        <f ca="1">+IF(OFFSET('Water Data'!$G$29,0,10*ROW('Water Data'!G194))="","",OFFSET('Water Data'!$G$29,0,10*ROW('Water Data'!G194)))</f>
        <v/>
      </c>
      <c r="CG200" s="34" t="str">
        <f ca="1">+IF(OFFSET('Water Data'!$G$30,0,10*ROW('Water Data'!G194))="","",OFFSET('Water Data'!$G$30,0,10*ROW('Water Data'!G194)))</f>
        <v/>
      </c>
      <c r="CH200" s="34" t="str">
        <f ca="1">+IF(OFFSET('Water Data'!$H$28,0,10*ROW('Water Data'!H194))="","",OFFSET('Water Data'!$H$28,0,10*ROW('Water Data'!H194)))</f>
        <v/>
      </c>
      <c r="CI200" s="34" t="str">
        <f ca="1">+IF(OFFSET('Water Data'!$H$29,0,10*ROW('Water Data'!H194))="","",OFFSET('Water Data'!$H$29,0,10*ROW('Water Data'!H194)))</f>
        <v/>
      </c>
      <c r="CJ200" s="34" t="str">
        <f ca="1">+IF(OFFSET('Water Data'!$H$30,0,10*ROW('Water Data'!H194))="","",OFFSET('Water Data'!$H$30,0,10*ROW('Water Data'!H194)))</f>
        <v/>
      </c>
      <c r="CK200" s="34" t="str">
        <f ca="1">+IF(OFFSET('Sanitation Data'!$C$29,0,10*ROW('Sanitation Data'!C194))="","",OFFSET('Sanitation Data'!$C$29,0,10*ROW('Sanitation Data'!C194)))</f>
        <v/>
      </c>
      <c r="CL200" s="34" t="str">
        <f ca="1">+IF(OFFSET('Sanitation Data'!$C$30,0,10*ROW('Sanitation Data'!C194))="","",OFFSET('Sanitation Data'!$C$30,0,10*ROW('Sanitation Data'!C194)))</f>
        <v/>
      </c>
      <c r="CM200" s="34" t="str">
        <f ca="1">+IF(OFFSET('Sanitation Data'!$C$31,0,10*ROW('Sanitation Data'!C194))="","",OFFSET('Sanitation Data'!$C$31,0,10*ROW('Sanitation Data'!C194)))</f>
        <v/>
      </c>
      <c r="CN200" s="34" t="str">
        <f ca="1">+IF(OFFSET('Sanitation Data'!$C$32,0,10*ROW('Sanitation Data'!C194))="","",OFFSET('Sanitation Data'!$C$32,0,10*ROW('Sanitation Data'!C194)))</f>
        <v/>
      </c>
      <c r="CO200" s="34" t="str">
        <f ca="1">+IF(OFFSET('Sanitation Data'!$C$33,0,10*ROW('Sanitation Data'!C194))="","",OFFSET('Sanitation Data'!$C$33,0,10*ROW('Sanitation Data'!C194)))</f>
        <v/>
      </c>
      <c r="CP200" s="34" t="str">
        <f ca="1">+IF(OFFSET('Sanitation Data'!$D$29,0,10*ROW('Sanitation Data'!D194))="","",OFFSET('Sanitation Data'!$D$29,0,10*ROW('Sanitation Data'!D194)))</f>
        <v/>
      </c>
      <c r="CQ200" s="34" t="str">
        <f ca="1">+IF(OFFSET('Sanitation Data'!$D$30,0,10*ROW('Sanitation Data'!D194))="","",OFFSET('Sanitation Data'!$D$30,0,10*ROW('Sanitation Data'!D194)))</f>
        <v/>
      </c>
      <c r="CR200" s="34" t="str">
        <f ca="1">+IF(OFFSET('Sanitation Data'!$D$31,0,10*ROW('Sanitation Data'!D194))="","",OFFSET('Sanitation Data'!$D$31,0,10*ROW('Sanitation Data'!D194)))</f>
        <v/>
      </c>
      <c r="CS200" s="34" t="str">
        <f ca="1">+IF(OFFSET('Sanitation Data'!$D$32,0,10*ROW('Sanitation Data'!D194))="","",OFFSET('Sanitation Data'!$D$32,0,10*ROW('Sanitation Data'!D194)))</f>
        <v/>
      </c>
      <c r="CT200" s="34" t="str">
        <f ca="1">+IF(OFFSET('Sanitation Data'!$D$33,0,10*ROW('Sanitation Data'!D194))="","",OFFSET('Sanitation Data'!$D$33,0,10*ROW('Sanitation Data'!D194)))</f>
        <v/>
      </c>
      <c r="CU200" s="34" t="str">
        <f ca="1">+IF(OFFSET('Sanitation Data'!$E$29,0,10*ROW('Sanitation Data'!E194))="","",OFFSET('Sanitation Data'!$E$29,0,10*ROW('Sanitation Data'!E194)))</f>
        <v/>
      </c>
      <c r="CV200" s="34" t="str">
        <f ca="1">+IF(OFFSET('Sanitation Data'!$E$30,0,10*ROW('Sanitation Data'!E194))="","",OFFSET('Sanitation Data'!$E$30,0,10*ROW('Sanitation Data'!E194)))</f>
        <v/>
      </c>
      <c r="CW200" s="34" t="str">
        <f ca="1">+IF(OFFSET('Sanitation Data'!$E$31,0,10*ROW('Sanitation Data'!E194))="","",OFFSET('Sanitation Data'!$E$31,0,10*ROW('Sanitation Data'!E194)))</f>
        <v/>
      </c>
      <c r="CX200" s="34" t="str">
        <f ca="1">+IF(OFFSET('Sanitation Data'!$E$32,0,10*ROW('Sanitation Data'!E194))="","",OFFSET('Sanitation Data'!$E$32,0,10*ROW('Sanitation Data'!E194)))</f>
        <v/>
      </c>
      <c r="CY200" s="34" t="str">
        <f ca="1">+IF(OFFSET('Sanitation Data'!$E$33,0,10*ROW('Sanitation Data'!E194))="","",OFFSET('Sanitation Data'!$E$33,0,10*ROW('Sanitation Data'!E194)))</f>
        <v/>
      </c>
      <c r="CZ200" s="34" t="str">
        <f ca="1">+IF(OFFSET('Sanitation Data'!$F$29,0,10*ROW('Sanitation Data'!F194))="","",OFFSET('Sanitation Data'!$F$29,0,10*ROW('Sanitation Data'!F194)))</f>
        <v/>
      </c>
      <c r="DA200" s="34" t="str">
        <f ca="1">+IF(OFFSET('Sanitation Data'!$F$30,0,10*ROW('Sanitation Data'!F194))="","",OFFSET('Sanitation Data'!$F$30,0,10*ROW('Sanitation Data'!F194)))</f>
        <v/>
      </c>
      <c r="DB200" s="34" t="str">
        <f ca="1">+IF(OFFSET('Sanitation Data'!$F$31,0,10*ROW('Sanitation Data'!F194))="","",OFFSET('Sanitation Data'!$F$31,0,10*ROW('Sanitation Data'!F194)))</f>
        <v/>
      </c>
      <c r="DC200" s="34" t="str">
        <f ca="1">+IF(OFFSET('Sanitation Data'!$F$32,0,10*ROW('Sanitation Data'!F194))="","",OFFSET('Sanitation Data'!$F$32,0,10*ROW('Sanitation Data'!F194)))</f>
        <v/>
      </c>
      <c r="DD200" s="34" t="str">
        <f ca="1">+IF(OFFSET('Sanitation Data'!$F$33,0,10*ROW('Sanitation Data'!F194))="","",OFFSET('Sanitation Data'!$F$33,0,10*ROW('Sanitation Data'!F194)))</f>
        <v/>
      </c>
      <c r="DE200" s="34" t="str">
        <f ca="1">+IF(OFFSET('Sanitation Data'!$G$29,0,10*ROW('Sanitation Data'!G194))="","",OFFSET('Sanitation Data'!$G$29,0,10*ROW('Sanitation Data'!G194)))</f>
        <v/>
      </c>
      <c r="DF200" s="34" t="str">
        <f ca="1">+IF(OFFSET('Sanitation Data'!$G$30,0,10*ROW('Sanitation Data'!G194))="","",OFFSET('Sanitation Data'!$G$30,0,10*ROW('Sanitation Data'!G194)))</f>
        <v/>
      </c>
      <c r="DG200" s="34" t="str">
        <f ca="1">+IF(OFFSET('Sanitation Data'!$G$31,0,10*ROW('Sanitation Data'!G194))="","",OFFSET('Sanitation Data'!$G$31,0,10*ROW('Sanitation Data'!G194)))</f>
        <v/>
      </c>
      <c r="DH200" s="34" t="str">
        <f ca="1">+IF(OFFSET('Sanitation Data'!$G$32,0,10*ROW('Sanitation Data'!G194))="","",OFFSET('Sanitation Data'!$G$32,0,10*ROW('Sanitation Data'!G194)))</f>
        <v/>
      </c>
      <c r="DI200" s="34" t="str">
        <f ca="1">+IF(OFFSET('Sanitation Data'!$G$33,0,10*ROW('Sanitation Data'!G194))="","",OFFSET('Sanitation Data'!$G$33,0,10*ROW('Sanitation Data'!G194)))</f>
        <v/>
      </c>
      <c r="DJ200" s="34" t="str">
        <f ca="1">+IF(OFFSET('Sanitation Data'!$H$29,0,10*ROW('Sanitation Data'!H194))="","",OFFSET('Sanitation Data'!$H$29,0,10*ROW('Sanitation Data'!H194)))</f>
        <v/>
      </c>
      <c r="DK200" s="34" t="str">
        <f ca="1">+IF(OFFSET('Sanitation Data'!$H$30,0,10*ROW('Sanitation Data'!H194))="","",OFFSET('Sanitation Data'!$H$30,0,10*ROW('Sanitation Data'!H194)))</f>
        <v/>
      </c>
      <c r="DL200" s="34" t="str">
        <f ca="1">+IF(OFFSET('Sanitation Data'!$H$31,0,10*ROW('Sanitation Data'!H194))="","",OFFSET('Sanitation Data'!$H$31,0,10*ROW('Sanitation Data'!H194)))</f>
        <v/>
      </c>
      <c r="DM200" s="34" t="str">
        <f ca="1">+IF(OFFSET('Sanitation Data'!$H$32,0,10*ROW('Sanitation Data'!H194))="","",OFFSET('Sanitation Data'!$H$32,0,10*ROW('Sanitation Data'!H194)))</f>
        <v/>
      </c>
      <c r="DN200" s="34" t="str">
        <f ca="1">+IF(OFFSET('Sanitation Data'!$H$33,0,10*ROW('Sanitation Data'!H194))="","",OFFSET('Sanitation Data'!$H$33,0,10*ROW('Sanitation Data'!H194)))</f>
        <v/>
      </c>
      <c r="DO200" s="34" t="str">
        <f ca="1">+IF(OFFSET('Hygiene Data'!$C$12,0,10*ROW('Hygiene Data'!C194))="","",OFFSET('Hygiene Data'!$C$12,0,10*ROW('Hygiene Data'!C194)))</f>
        <v/>
      </c>
      <c r="DP200" s="34" t="str">
        <f ca="1">+IF(OFFSET('Hygiene Data'!$C$13,0,10*ROW('Hygiene Data'!C194))="","",OFFSET('Hygiene Data'!$C$13,0,10*ROW('Hygiene Data'!C194)))</f>
        <v/>
      </c>
      <c r="DQ200" s="34" t="str">
        <f ca="1">+IF(OFFSET('Hygiene Data'!$C$14,0,10*ROW('Hygiene Data'!C194))="","",OFFSET('Hygiene Data'!$C$14,0,10*ROW('Hygiene Data'!C194)))</f>
        <v/>
      </c>
      <c r="DR200" s="34" t="str">
        <f ca="1">+IF(OFFSET('Hygiene Data'!$D$12,0,10*ROW('Hygiene Data'!D194))="","",OFFSET('Hygiene Data'!$D$12,0,10*ROW('Hygiene Data'!D194)))</f>
        <v/>
      </c>
      <c r="DS200" s="34" t="str">
        <f ca="1">+IF(OFFSET('Hygiene Data'!$D$13,0,10*ROW('Hygiene Data'!D194))="","",OFFSET('Hygiene Data'!$D$13,0,10*ROW('Hygiene Data'!D194)))</f>
        <v/>
      </c>
      <c r="DT200" s="34" t="str">
        <f ca="1">+IF(OFFSET('Hygiene Data'!$D$14,0,10*ROW('Hygiene Data'!D194))="","",OFFSET('Hygiene Data'!$D$14,0,10*ROW('Hygiene Data'!D194)))</f>
        <v/>
      </c>
      <c r="DU200" s="34" t="str">
        <f ca="1">+IF(OFFSET('Hygiene Data'!$E$12,0,10*ROW('Hygiene Data'!E194))="","",OFFSET('Hygiene Data'!$E$12,0,10*ROW('Hygiene Data'!E194)))</f>
        <v/>
      </c>
      <c r="DV200" s="34" t="str">
        <f ca="1">+IF(OFFSET('Hygiene Data'!$E$13,0,10*ROW('Hygiene Data'!E194))="","",OFFSET('Hygiene Data'!$E$13,0,10*ROW('Hygiene Data'!E194)))</f>
        <v/>
      </c>
      <c r="DW200" s="34" t="str">
        <f ca="1">+IF(OFFSET('Hygiene Data'!$E$14,0,10*ROW('Hygiene Data'!E194))="","",OFFSET('Hygiene Data'!$E$14,0,10*ROW('Hygiene Data'!E194)))</f>
        <v/>
      </c>
      <c r="DX200" s="34" t="str">
        <f ca="1">+IF(OFFSET('Hygiene Data'!$F$12,0,10*ROW('Hygiene Data'!F194))="","",OFFSET('Hygiene Data'!$F$12,0,10*ROW('Hygiene Data'!F194)))</f>
        <v/>
      </c>
      <c r="DY200" s="34" t="str">
        <f ca="1">+IF(OFFSET('Hygiene Data'!$F$13,0,10*ROW('Hygiene Data'!F194))="","",OFFSET('Hygiene Data'!$F$13,0,10*ROW('Hygiene Data'!F194)))</f>
        <v/>
      </c>
      <c r="DZ200" s="34" t="str">
        <f ca="1">+IF(OFFSET('Hygiene Data'!$F$14,0,10*ROW('Hygiene Data'!F194))="","",OFFSET('Hygiene Data'!$F$14,0,10*ROW('Hygiene Data'!F194)))</f>
        <v/>
      </c>
      <c r="EA200" s="34" t="str">
        <f ca="1">+IF(OFFSET('Hygiene Data'!$G$12,0,10*ROW('Hygiene Data'!G194))="","",OFFSET('Hygiene Data'!$G$12,0,10*ROW('Hygiene Data'!G194)))</f>
        <v/>
      </c>
      <c r="EB200" s="34" t="str">
        <f ca="1">+IF(OFFSET('Hygiene Data'!$G$13,0,10*ROW('Hygiene Data'!G194))="","",OFFSET('Hygiene Data'!$G$13,0,10*ROW('Hygiene Data'!G194)))</f>
        <v/>
      </c>
      <c r="EC200" s="34" t="str">
        <f ca="1">+IF(OFFSET('Hygiene Data'!$G$14,0,10*ROW('Hygiene Data'!G194))="","",OFFSET('Hygiene Data'!$G$14,0,10*ROW('Hygiene Data'!G194)))</f>
        <v/>
      </c>
      <c r="ED200" s="34" t="str">
        <f ca="1">+IF(OFFSET('Hygiene Data'!$H$12,0,10*ROW('Hygiene Data'!H194))="","",OFFSET('Hygiene Data'!$H$12,0,10*ROW('Hygiene Data'!H194)))</f>
        <v/>
      </c>
      <c r="EE200" s="34" t="str">
        <f ca="1">+IF(OFFSET('Hygiene Data'!$H$13,0,10*ROW('Hygiene Data'!H194))="","",OFFSET('Hygiene Data'!$H$13,0,10*ROW('Hygiene Data'!H194)))</f>
        <v/>
      </c>
      <c r="EF200" s="34" t="str">
        <f ca="1">+IF(OFFSET('Hygiene Data'!$H$14,0,10*ROW('Hygiene Data'!H194))="","",OFFSET('Hygiene Data'!$H$14,0,10*ROW('Hygiene Data'!H194)))</f>
        <v/>
      </c>
    </row>
    <row r="201" spans="1:136" x14ac:dyDescent="0.25">
      <c r="A201" s="57" t="str">
        <f ca="1">+IF(OFFSET('Water Data'!$B$1,0,10*ROW('Water Data'!B198))="","",OFFSET('Water Data'!$B$1,0,10*ROW('Water Data'!B198)))</f>
        <v/>
      </c>
      <c r="B201" s="57" t="str">
        <f ca="1">+IF(OFFSET('Water Data'!$A$3,0,10*ROW('Water Data'!A198))="","",OFFSET('Water Data'!$A$3,0,10*ROW('Water Data'!A198)))</f>
        <v/>
      </c>
      <c r="C201" s="57" t="str">
        <f ca="1">+IF(OFFSET('Water Data'!$C$3,0,10*ROW('Water Data'!C198))="","",OFFSET('Water Data'!$C$3,0,10*ROW('Water Data'!C198)))</f>
        <v/>
      </c>
      <c r="D201" s="249" t="e">
        <f ca="1">+IF(AND(ISNUMBER(OFFSET('Water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9" t="e">
        <f ca="1">+IF(AND(ISNUMBER(OFFSET('Water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9" t="e">
        <f ca="1">+IF(AND(ISNUMBER(OFFSET('Water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9" t="e">
        <f ca="1">+IF(AND(ISNUMBER(OFFSET('Water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9" t="e">
        <f ca="1">+IF(AND(ISNUMBER(OFFSET('Water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9" t="e">
        <f ca="1">+IF(AND(ISNUMBER(OFFSET('Water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9" t="e">
        <f ca="1">+IF(AND(ISNUMBER(OFFSET('Water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9" t="e">
        <f ca="1">+IF(AND(ISNUMBER(OFFSET('Water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9" t="e">
        <f ca="1">+IF(AND(ISNUMBER(OFFSET('Water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9" t="e">
        <f ca="1">+IF(AND(ISNUMBER(OFFSET('Water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9" t="e">
        <f ca="1">+IF(AND(ISNUMBER(OFFSET('Water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9" t="e">
        <f ca="1">+IF(AND(ISNUMBER(OFFSET('Water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9" t="e">
        <f ca="1">+IF(AND(ISNUMBER(OFFSET('Water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9" t="e">
        <f ca="1">+IF(AND(ISNUMBER(OFFSET('Water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9" t="e">
        <f ca="1">+IF(AND(ISNUMBER(OFFSET('Water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9" t="e">
        <f ca="1">+IF(AND(ISNUMBER(OFFSET('Water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9" t="e">
        <f ca="1">+IF(AND(ISNUMBER(OFFSET('Water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9" t="e">
        <f ca="1">+IF(AND(ISNUMBER(OFFSET('Water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0" t="e">
        <f ca="1">+IF(AND(ISNUMBER(OFFSET('Sanitation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0" t="e">
        <f ca="1">+IF(AND(ISNUMBER(OFFSET('Sanitation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0" t="e">
        <f ca="1">+IF(AND(ISNUMBER(OFFSET('Sanitation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0" t="e">
        <f ca="1">+IF(AND(ISNUMBER(OFFSET('Sanitation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0" t="e">
        <f ca="1">+IF(AND(ISNUMBER(OFFSET('Sanitation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0" t="e">
        <f ca="1">+IF(AND(ISNUMBER(OFFSET('Sanitation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0" t="e">
        <f ca="1">+IF(AND(ISNUMBER(OFFSET('Sanitation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0" t="e">
        <f ca="1">+IF(AND(ISNUMBER(OFFSET('Sanitation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0" t="e">
        <f ca="1">+IF(AND(ISNUMBER(OFFSET('Sanitation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0" t="e">
        <f ca="1">+IF(AND(ISNUMBER(OFFSET('Sanitation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0" t="e">
        <f ca="1">+IF(AND(ISNUMBER(OFFSET('Sanitation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0" t="e">
        <f ca="1">+IF(AND(ISNUMBER(OFFSET('Sanitation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0" t="e">
        <f ca="1">+IF(AND(ISNUMBER(OFFSET('Sanitation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0" t="e">
        <f ca="1">+IF(AND(ISNUMBER(OFFSET('Sanitation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0" t="e">
        <f ca="1">+IF(AND(ISNUMBER(OFFSET('Sanitation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0" t="e">
        <f ca="1">+IF(AND(ISNUMBER(OFFSET('Sanitation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0" t="e">
        <f ca="1">+IF(AND(ISNUMBER(OFFSET('Sanitation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0" t="e">
        <f ca="1">+IF(AND(ISNUMBER(OFFSET('Sanitation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0" t="e">
        <f ca="1">+IF(AND(ISNUMBER(OFFSET('Sanitation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0" t="e">
        <f ca="1">+IF(AND(ISNUMBER(OFFSET('Sanitation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0" t="e">
        <f ca="1">+IF(AND(ISNUMBER(OFFSET('Sanitation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0" t="e">
        <f ca="1">+IF(AND(ISNUMBER(OFFSET('Sanitation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0" t="e">
        <f ca="1">+IF(AND(ISNUMBER(OFFSET('Sanitation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0" t="e">
        <f ca="1">+IF(AND(ISNUMBER(OFFSET('Sanitation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0" t="e">
        <f ca="1">+IF(AND(ISNUMBER(OFFSET('Sanitation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0" t="e">
        <f ca="1">+IF(AND(ISNUMBER(OFFSET('Sanitation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0" t="e">
        <f ca="1">+IF(AND(ISNUMBER(OFFSET('Sanitation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0" t="e">
        <f ca="1">+IF(AND(ISNUMBER(OFFSET('Sanitation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0" t="e">
        <f ca="1">+IF(AND(ISNUMBER(OFFSET('Sanitation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0" t="e">
        <f ca="1">+IF(AND(ISNUMBER(OFFSET('Sanitation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1" t="e">
        <f ca="1">+IF(AND(ISNUMBER(OFFSET('Hygiene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1" t="e">
        <f ca="1">+IF(AND(ISNUMBER(OFFSET('Hygiene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1" t="e">
        <f ca="1">+IF(AND(ISNUMBER(OFFSET('Hygiene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1" t="e">
        <f ca="1">+IF(AND(ISNUMBER(OFFSET('Hygiene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1" t="e">
        <f ca="1">+IF(AND(ISNUMBER(OFFSET('Hygiene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1" t="e">
        <f ca="1">+IF(AND(ISNUMBER(OFFSET('Hygiene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1" t="e">
        <f ca="1">+IF(AND(ISNUMBER(OFFSET('Hygiene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1" t="e">
        <f ca="1">+IF(AND(ISNUMBER(OFFSET('Hygiene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1" t="e">
        <f ca="1">+IF(AND(ISNUMBER(OFFSET('Hygiene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1" t="e">
        <f ca="1">+IF(AND(ISNUMBER(OFFSET('Hygiene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1" t="e">
        <f ca="1">+IF(AND(ISNUMBER(OFFSET('Hygiene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1" t="e">
        <f ca="1">+IF(AND(ISNUMBER(OFFSET('Hygiene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1" t="e">
        <f ca="1">+IF(AND(ISNUMBER(OFFSET('Hygiene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1" t="e">
        <f ca="1">+IF(AND(ISNUMBER(OFFSET('Hygiene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1" t="e">
        <f ca="1">+IF(AND(ISNUMBER(OFFSET('Hygiene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1" t="e">
        <f ca="1">+IF(AND(ISNUMBER(OFFSET('Hygiene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1" t="e">
        <f ca="1">+IF(AND(ISNUMBER(OFFSET('Hygiene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1" t="e">
        <f ca="1">+IF(AND(ISNUMBER(OFFSET('Hygiene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1">+IF(OFFSET('Water Data'!$C$28,0,10*ROW('Water Data'!C195))="","",OFFSET('Water Data'!$C$28,0,10*ROW('Water Data'!C195)))</f>
        <v/>
      </c>
      <c r="BT201" s="34" t="str">
        <f ca="1">+IF(OFFSET('Water Data'!$C$29,0,10*ROW('Water Data'!C195))="","",OFFSET('Water Data'!$C$29,0,10*ROW('Water Data'!C195)))</f>
        <v/>
      </c>
      <c r="BU201" s="34" t="str">
        <f ca="1">+IF(OFFSET('Water Data'!$C$30,0,10*ROW('Water Data'!C195))="","",OFFSET('Water Data'!$C$30,0,10*ROW('Water Data'!C195)))</f>
        <v/>
      </c>
      <c r="BV201" s="34" t="str">
        <f ca="1">+IF(OFFSET('Water Data'!$D$28,0,10*ROW('Water Data'!D195))="","",OFFSET('Water Data'!$D$28,0,10*ROW('Water Data'!D195)))</f>
        <v/>
      </c>
      <c r="BW201" s="34" t="str">
        <f ca="1">+IF(OFFSET('Water Data'!$D$29,0,10*ROW('Water Data'!D195))="","",OFFSET('Water Data'!$D$29,0,10*ROW('Water Data'!D195)))</f>
        <v/>
      </c>
      <c r="BX201" s="34" t="str">
        <f ca="1">+IF(OFFSET('Water Data'!$D$30,0,10*ROW('Water Data'!D195))="","",OFFSET('Water Data'!$D$30,0,10*ROW('Water Data'!D195)))</f>
        <v/>
      </c>
      <c r="BY201" s="34" t="str">
        <f ca="1">+IF(OFFSET('Water Data'!$E$28,0,10*ROW('Water Data'!E195))="","",OFFSET('Water Data'!$E$28,0,10*ROW('Water Data'!E195)))</f>
        <v/>
      </c>
      <c r="BZ201" s="34" t="str">
        <f ca="1">+IF(OFFSET('Water Data'!$E$29,0,10*ROW('Water Data'!E195))="","",OFFSET('Water Data'!$E$29,0,10*ROW('Water Data'!E195)))</f>
        <v/>
      </c>
      <c r="CA201" s="34" t="str">
        <f ca="1">+IF(OFFSET('Water Data'!$E$30,0,10*ROW('Water Data'!E195))="","",OFFSET('Water Data'!$E$30,0,10*ROW('Water Data'!E195)))</f>
        <v/>
      </c>
      <c r="CB201" s="34" t="str">
        <f ca="1">+IF(OFFSET('Water Data'!$F$28,0,10*ROW('Water Data'!F195))="","",OFFSET('Water Data'!$F$28,0,10*ROW('Water Data'!F195)))</f>
        <v/>
      </c>
      <c r="CC201" s="34" t="str">
        <f ca="1">+IF(OFFSET('Water Data'!$F$29,0,10*ROW('Water Data'!F195))="","",OFFSET('Water Data'!$F$29,0,10*ROW('Water Data'!F195)))</f>
        <v/>
      </c>
      <c r="CD201" s="34" t="str">
        <f ca="1">+IF(OFFSET('Water Data'!$F$30,0,10*ROW('Water Data'!F195))="","",OFFSET('Water Data'!$F$30,0,10*ROW('Water Data'!F195)))</f>
        <v/>
      </c>
      <c r="CE201" s="34" t="str">
        <f ca="1">+IF(OFFSET('Water Data'!$G$28,0,10*ROW('Water Data'!G195))="","",OFFSET('Water Data'!$G$28,0,10*ROW('Water Data'!G195)))</f>
        <v/>
      </c>
      <c r="CF201" s="34" t="str">
        <f ca="1">+IF(OFFSET('Water Data'!$G$29,0,10*ROW('Water Data'!G195))="","",OFFSET('Water Data'!$G$29,0,10*ROW('Water Data'!G195)))</f>
        <v/>
      </c>
      <c r="CG201" s="34" t="str">
        <f ca="1">+IF(OFFSET('Water Data'!$G$30,0,10*ROW('Water Data'!G195))="","",OFFSET('Water Data'!$G$30,0,10*ROW('Water Data'!G195)))</f>
        <v/>
      </c>
      <c r="CH201" s="34" t="str">
        <f ca="1">+IF(OFFSET('Water Data'!$H$28,0,10*ROW('Water Data'!H195))="","",OFFSET('Water Data'!$H$28,0,10*ROW('Water Data'!H195)))</f>
        <v/>
      </c>
      <c r="CI201" s="34" t="str">
        <f ca="1">+IF(OFFSET('Water Data'!$H$29,0,10*ROW('Water Data'!H195))="","",OFFSET('Water Data'!$H$29,0,10*ROW('Water Data'!H195)))</f>
        <v/>
      </c>
      <c r="CJ201" s="34" t="str">
        <f ca="1">+IF(OFFSET('Water Data'!$H$30,0,10*ROW('Water Data'!H195))="","",OFFSET('Water Data'!$H$30,0,10*ROW('Water Data'!H195)))</f>
        <v/>
      </c>
      <c r="CK201" s="34" t="str">
        <f ca="1">+IF(OFFSET('Sanitation Data'!$C$29,0,10*ROW('Sanitation Data'!C195))="","",OFFSET('Sanitation Data'!$C$29,0,10*ROW('Sanitation Data'!C195)))</f>
        <v/>
      </c>
      <c r="CL201" s="34" t="str">
        <f ca="1">+IF(OFFSET('Sanitation Data'!$C$30,0,10*ROW('Sanitation Data'!C195))="","",OFFSET('Sanitation Data'!$C$30,0,10*ROW('Sanitation Data'!C195)))</f>
        <v/>
      </c>
      <c r="CM201" s="34" t="str">
        <f ca="1">+IF(OFFSET('Sanitation Data'!$C$31,0,10*ROW('Sanitation Data'!C195))="","",OFFSET('Sanitation Data'!$C$31,0,10*ROW('Sanitation Data'!C195)))</f>
        <v/>
      </c>
      <c r="CN201" s="34" t="str">
        <f ca="1">+IF(OFFSET('Sanitation Data'!$C$32,0,10*ROW('Sanitation Data'!C195))="","",OFFSET('Sanitation Data'!$C$32,0,10*ROW('Sanitation Data'!C195)))</f>
        <v/>
      </c>
      <c r="CO201" s="34" t="str">
        <f ca="1">+IF(OFFSET('Sanitation Data'!$C$33,0,10*ROW('Sanitation Data'!C195))="","",OFFSET('Sanitation Data'!$C$33,0,10*ROW('Sanitation Data'!C195)))</f>
        <v/>
      </c>
      <c r="CP201" s="34" t="str">
        <f ca="1">+IF(OFFSET('Sanitation Data'!$D$29,0,10*ROW('Sanitation Data'!D195))="","",OFFSET('Sanitation Data'!$D$29,0,10*ROW('Sanitation Data'!D195)))</f>
        <v/>
      </c>
      <c r="CQ201" s="34" t="str">
        <f ca="1">+IF(OFFSET('Sanitation Data'!$D$30,0,10*ROW('Sanitation Data'!D195))="","",OFFSET('Sanitation Data'!$D$30,0,10*ROW('Sanitation Data'!D195)))</f>
        <v/>
      </c>
      <c r="CR201" s="34" t="str">
        <f ca="1">+IF(OFFSET('Sanitation Data'!$D$31,0,10*ROW('Sanitation Data'!D195))="","",OFFSET('Sanitation Data'!$D$31,0,10*ROW('Sanitation Data'!D195)))</f>
        <v/>
      </c>
      <c r="CS201" s="34" t="str">
        <f ca="1">+IF(OFFSET('Sanitation Data'!$D$32,0,10*ROW('Sanitation Data'!D195))="","",OFFSET('Sanitation Data'!$D$32,0,10*ROW('Sanitation Data'!D195)))</f>
        <v/>
      </c>
      <c r="CT201" s="34" t="str">
        <f ca="1">+IF(OFFSET('Sanitation Data'!$D$33,0,10*ROW('Sanitation Data'!D195))="","",OFFSET('Sanitation Data'!$D$33,0,10*ROW('Sanitation Data'!D195)))</f>
        <v/>
      </c>
      <c r="CU201" s="34" t="str">
        <f ca="1">+IF(OFFSET('Sanitation Data'!$E$29,0,10*ROW('Sanitation Data'!E195))="","",OFFSET('Sanitation Data'!$E$29,0,10*ROW('Sanitation Data'!E195)))</f>
        <v/>
      </c>
      <c r="CV201" s="34" t="str">
        <f ca="1">+IF(OFFSET('Sanitation Data'!$E$30,0,10*ROW('Sanitation Data'!E195))="","",OFFSET('Sanitation Data'!$E$30,0,10*ROW('Sanitation Data'!E195)))</f>
        <v/>
      </c>
      <c r="CW201" s="34" t="str">
        <f ca="1">+IF(OFFSET('Sanitation Data'!$E$31,0,10*ROW('Sanitation Data'!E195))="","",OFFSET('Sanitation Data'!$E$31,0,10*ROW('Sanitation Data'!E195)))</f>
        <v/>
      </c>
      <c r="CX201" s="34" t="str">
        <f ca="1">+IF(OFFSET('Sanitation Data'!$E$32,0,10*ROW('Sanitation Data'!E195))="","",OFFSET('Sanitation Data'!$E$32,0,10*ROW('Sanitation Data'!E195)))</f>
        <v/>
      </c>
      <c r="CY201" s="34" t="str">
        <f ca="1">+IF(OFFSET('Sanitation Data'!$E$33,0,10*ROW('Sanitation Data'!E195))="","",OFFSET('Sanitation Data'!$E$33,0,10*ROW('Sanitation Data'!E195)))</f>
        <v/>
      </c>
      <c r="CZ201" s="34" t="str">
        <f ca="1">+IF(OFFSET('Sanitation Data'!$F$29,0,10*ROW('Sanitation Data'!F195))="","",OFFSET('Sanitation Data'!$F$29,0,10*ROW('Sanitation Data'!F195)))</f>
        <v/>
      </c>
      <c r="DA201" s="34" t="str">
        <f ca="1">+IF(OFFSET('Sanitation Data'!$F$30,0,10*ROW('Sanitation Data'!F195))="","",OFFSET('Sanitation Data'!$F$30,0,10*ROW('Sanitation Data'!F195)))</f>
        <v/>
      </c>
      <c r="DB201" s="34" t="str">
        <f ca="1">+IF(OFFSET('Sanitation Data'!$F$31,0,10*ROW('Sanitation Data'!F195))="","",OFFSET('Sanitation Data'!$F$31,0,10*ROW('Sanitation Data'!F195)))</f>
        <v/>
      </c>
      <c r="DC201" s="34" t="str">
        <f ca="1">+IF(OFFSET('Sanitation Data'!$F$32,0,10*ROW('Sanitation Data'!F195))="","",OFFSET('Sanitation Data'!$F$32,0,10*ROW('Sanitation Data'!F195)))</f>
        <v/>
      </c>
      <c r="DD201" s="34" t="str">
        <f ca="1">+IF(OFFSET('Sanitation Data'!$F$33,0,10*ROW('Sanitation Data'!F195))="","",OFFSET('Sanitation Data'!$F$33,0,10*ROW('Sanitation Data'!F195)))</f>
        <v/>
      </c>
      <c r="DE201" s="34" t="str">
        <f ca="1">+IF(OFFSET('Sanitation Data'!$G$29,0,10*ROW('Sanitation Data'!G195))="","",OFFSET('Sanitation Data'!$G$29,0,10*ROW('Sanitation Data'!G195)))</f>
        <v/>
      </c>
      <c r="DF201" s="34" t="str">
        <f ca="1">+IF(OFFSET('Sanitation Data'!$G$30,0,10*ROW('Sanitation Data'!G195))="","",OFFSET('Sanitation Data'!$G$30,0,10*ROW('Sanitation Data'!G195)))</f>
        <v/>
      </c>
      <c r="DG201" s="34" t="str">
        <f ca="1">+IF(OFFSET('Sanitation Data'!$G$31,0,10*ROW('Sanitation Data'!G195))="","",OFFSET('Sanitation Data'!$G$31,0,10*ROW('Sanitation Data'!G195)))</f>
        <v/>
      </c>
      <c r="DH201" s="34" t="str">
        <f ca="1">+IF(OFFSET('Sanitation Data'!$G$32,0,10*ROW('Sanitation Data'!G195))="","",OFFSET('Sanitation Data'!$G$32,0,10*ROW('Sanitation Data'!G195)))</f>
        <v/>
      </c>
      <c r="DI201" s="34" t="str">
        <f ca="1">+IF(OFFSET('Sanitation Data'!$G$33,0,10*ROW('Sanitation Data'!G195))="","",OFFSET('Sanitation Data'!$G$33,0,10*ROW('Sanitation Data'!G195)))</f>
        <v/>
      </c>
      <c r="DJ201" s="34" t="str">
        <f ca="1">+IF(OFFSET('Sanitation Data'!$H$29,0,10*ROW('Sanitation Data'!H195))="","",OFFSET('Sanitation Data'!$H$29,0,10*ROW('Sanitation Data'!H195)))</f>
        <v/>
      </c>
      <c r="DK201" s="34" t="str">
        <f ca="1">+IF(OFFSET('Sanitation Data'!$H$30,0,10*ROW('Sanitation Data'!H195))="","",OFFSET('Sanitation Data'!$H$30,0,10*ROW('Sanitation Data'!H195)))</f>
        <v/>
      </c>
      <c r="DL201" s="34" t="str">
        <f ca="1">+IF(OFFSET('Sanitation Data'!$H$31,0,10*ROW('Sanitation Data'!H195))="","",OFFSET('Sanitation Data'!$H$31,0,10*ROW('Sanitation Data'!H195)))</f>
        <v/>
      </c>
      <c r="DM201" s="34" t="str">
        <f ca="1">+IF(OFFSET('Sanitation Data'!$H$32,0,10*ROW('Sanitation Data'!H195))="","",OFFSET('Sanitation Data'!$H$32,0,10*ROW('Sanitation Data'!H195)))</f>
        <v/>
      </c>
      <c r="DN201" s="34" t="str">
        <f ca="1">+IF(OFFSET('Sanitation Data'!$H$33,0,10*ROW('Sanitation Data'!H195))="","",OFFSET('Sanitation Data'!$H$33,0,10*ROW('Sanitation Data'!H195)))</f>
        <v/>
      </c>
      <c r="DO201" s="34" t="str">
        <f ca="1">+IF(OFFSET('Hygiene Data'!$C$12,0,10*ROW('Hygiene Data'!C195))="","",OFFSET('Hygiene Data'!$C$12,0,10*ROW('Hygiene Data'!C195)))</f>
        <v/>
      </c>
      <c r="DP201" s="34" t="str">
        <f ca="1">+IF(OFFSET('Hygiene Data'!$C$13,0,10*ROW('Hygiene Data'!C195))="","",OFFSET('Hygiene Data'!$C$13,0,10*ROW('Hygiene Data'!C195)))</f>
        <v/>
      </c>
      <c r="DQ201" s="34" t="str">
        <f ca="1">+IF(OFFSET('Hygiene Data'!$C$14,0,10*ROW('Hygiene Data'!C195))="","",OFFSET('Hygiene Data'!$C$14,0,10*ROW('Hygiene Data'!C195)))</f>
        <v/>
      </c>
      <c r="DR201" s="34" t="str">
        <f ca="1">+IF(OFFSET('Hygiene Data'!$D$12,0,10*ROW('Hygiene Data'!D195))="","",OFFSET('Hygiene Data'!$D$12,0,10*ROW('Hygiene Data'!D195)))</f>
        <v/>
      </c>
      <c r="DS201" s="34" t="str">
        <f ca="1">+IF(OFFSET('Hygiene Data'!$D$13,0,10*ROW('Hygiene Data'!D195))="","",OFFSET('Hygiene Data'!$D$13,0,10*ROW('Hygiene Data'!D195)))</f>
        <v/>
      </c>
      <c r="DT201" s="34" t="str">
        <f ca="1">+IF(OFFSET('Hygiene Data'!$D$14,0,10*ROW('Hygiene Data'!D195))="","",OFFSET('Hygiene Data'!$D$14,0,10*ROW('Hygiene Data'!D195)))</f>
        <v/>
      </c>
      <c r="DU201" s="34" t="str">
        <f ca="1">+IF(OFFSET('Hygiene Data'!$E$12,0,10*ROW('Hygiene Data'!E195))="","",OFFSET('Hygiene Data'!$E$12,0,10*ROW('Hygiene Data'!E195)))</f>
        <v/>
      </c>
      <c r="DV201" s="34" t="str">
        <f ca="1">+IF(OFFSET('Hygiene Data'!$E$13,0,10*ROW('Hygiene Data'!E195))="","",OFFSET('Hygiene Data'!$E$13,0,10*ROW('Hygiene Data'!E195)))</f>
        <v/>
      </c>
      <c r="DW201" s="34" t="str">
        <f ca="1">+IF(OFFSET('Hygiene Data'!$E$14,0,10*ROW('Hygiene Data'!E195))="","",OFFSET('Hygiene Data'!$E$14,0,10*ROW('Hygiene Data'!E195)))</f>
        <v/>
      </c>
      <c r="DX201" s="34" t="str">
        <f ca="1">+IF(OFFSET('Hygiene Data'!$F$12,0,10*ROW('Hygiene Data'!F195))="","",OFFSET('Hygiene Data'!$F$12,0,10*ROW('Hygiene Data'!F195)))</f>
        <v/>
      </c>
      <c r="DY201" s="34" t="str">
        <f ca="1">+IF(OFFSET('Hygiene Data'!$F$13,0,10*ROW('Hygiene Data'!F195))="","",OFFSET('Hygiene Data'!$F$13,0,10*ROW('Hygiene Data'!F195)))</f>
        <v/>
      </c>
      <c r="DZ201" s="34" t="str">
        <f ca="1">+IF(OFFSET('Hygiene Data'!$F$14,0,10*ROW('Hygiene Data'!F195))="","",OFFSET('Hygiene Data'!$F$14,0,10*ROW('Hygiene Data'!F195)))</f>
        <v/>
      </c>
      <c r="EA201" s="34" t="str">
        <f ca="1">+IF(OFFSET('Hygiene Data'!$G$12,0,10*ROW('Hygiene Data'!G195))="","",OFFSET('Hygiene Data'!$G$12,0,10*ROW('Hygiene Data'!G195)))</f>
        <v/>
      </c>
      <c r="EB201" s="34" t="str">
        <f ca="1">+IF(OFFSET('Hygiene Data'!$G$13,0,10*ROW('Hygiene Data'!G195))="","",OFFSET('Hygiene Data'!$G$13,0,10*ROW('Hygiene Data'!G195)))</f>
        <v/>
      </c>
      <c r="EC201" s="34" t="str">
        <f ca="1">+IF(OFFSET('Hygiene Data'!$G$14,0,10*ROW('Hygiene Data'!G195))="","",OFFSET('Hygiene Data'!$G$14,0,10*ROW('Hygiene Data'!G195)))</f>
        <v/>
      </c>
      <c r="ED201" s="34" t="str">
        <f ca="1">+IF(OFFSET('Hygiene Data'!$H$12,0,10*ROW('Hygiene Data'!H195))="","",OFFSET('Hygiene Data'!$H$12,0,10*ROW('Hygiene Data'!H195)))</f>
        <v/>
      </c>
      <c r="EE201" s="34" t="str">
        <f ca="1">+IF(OFFSET('Hygiene Data'!$H$13,0,10*ROW('Hygiene Data'!H195))="","",OFFSET('Hygiene Data'!$H$13,0,10*ROW('Hygiene Data'!H195)))</f>
        <v/>
      </c>
      <c r="EF201" s="34" t="str">
        <f ca="1">+IF(OFFSET('Hygiene Data'!$H$14,0,10*ROW('Hygiene Data'!H195))="","",OFFSET('Hygiene Data'!$H$14,0,10*ROW('Hygiene Data'!H195)))</f>
        <v/>
      </c>
    </row>
    <row r="202" spans="1:136" x14ac:dyDescent="0.25">
      <c r="A202" s="57" t="str">
        <f ca="1">+IF(OFFSET('Water Data'!$B$1,0,10*ROW('Water Data'!B199))="","",OFFSET('Water Data'!$B$1,0,10*ROW('Water Data'!B199)))</f>
        <v/>
      </c>
      <c r="B202" s="57" t="str">
        <f ca="1">+IF(OFFSET('Water Data'!$A$3,0,10*ROW('Water Data'!A199))="","",OFFSET('Water Data'!$A$3,0,10*ROW('Water Data'!A199)))</f>
        <v/>
      </c>
      <c r="C202" s="57" t="str">
        <f ca="1">+IF(OFFSET('Water Data'!$C$3,0,10*ROW('Water Data'!C199))="","",OFFSET('Water Data'!$C$3,0,10*ROW('Water Data'!C199)))</f>
        <v/>
      </c>
      <c r="D202" s="249" t="e">
        <f ca="1">+IF(AND(ISNUMBER(OFFSET('Water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9" t="e">
        <f ca="1">+IF(AND(ISNUMBER(OFFSET('Water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9" t="e">
        <f ca="1">+IF(AND(ISNUMBER(OFFSET('Water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9" t="e">
        <f ca="1">+IF(AND(ISNUMBER(OFFSET('Water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9" t="e">
        <f ca="1">+IF(AND(ISNUMBER(OFFSET('Water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9" t="e">
        <f ca="1">+IF(AND(ISNUMBER(OFFSET('Water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9" t="e">
        <f ca="1">+IF(AND(ISNUMBER(OFFSET('Water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9" t="e">
        <f ca="1">+IF(AND(ISNUMBER(OFFSET('Water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9" t="e">
        <f ca="1">+IF(AND(ISNUMBER(OFFSET('Water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9" t="e">
        <f ca="1">+IF(AND(ISNUMBER(OFFSET('Water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9" t="e">
        <f ca="1">+IF(AND(ISNUMBER(OFFSET('Water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9" t="e">
        <f ca="1">+IF(AND(ISNUMBER(OFFSET('Water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9" t="e">
        <f ca="1">+IF(AND(ISNUMBER(OFFSET('Water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9" t="e">
        <f ca="1">+IF(AND(ISNUMBER(OFFSET('Water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9" t="e">
        <f ca="1">+IF(AND(ISNUMBER(OFFSET('Water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9" t="e">
        <f ca="1">+IF(AND(ISNUMBER(OFFSET('Water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9" t="e">
        <f ca="1">+IF(AND(ISNUMBER(OFFSET('Water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9" t="e">
        <f ca="1">+IF(AND(ISNUMBER(OFFSET('Water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0" t="e">
        <f ca="1">+IF(AND(ISNUMBER(OFFSET('Sanitation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0" t="e">
        <f ca="1">+IF(AND(ISNUMBER(OFFSET('Sanitation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0" t="e">
        <f ca="1">+IF(AND(ISNUMBER(OFFSET('Sanitation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0" t="e">
        <f ca="1">+IF(AND(ISNUMBER(OFFSET('Sanitation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0" t="e">
        <f ca="1">+IF(AND(ISNUMBER(OFFSET('Sanitation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0" t="e">
        <f ca="1">+IF(AND(ISNUMBER(OFFSET('Sanitation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0" t="e">
        <f ca="1">+IF(AND(ISNUMBER(OFFSET('Sanitation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0" t="e">
        <f ca="1">+IF(AND(ISNUMBER(OFFSET('Sanitation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0" t="e">
        <f ca="1">+IF(AND(ISNUMBER(OFFSET('Sanitation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0" t="e">
        <f ca="1">+IF(AND(ISNUMBER(OFFSET('Sanitation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0" t="e">
        <f ca="1">+IF(AND(ISNUMBER(OFFSET('Sanitation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0" t="e">
        <f ca="1">+IF(AND(ISNUMBER(OFFSET('Sanitation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0" t="e">
        <f ca="1">+IF(AND(ISNUMBER(OFFSET('Sanitation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0" t="e">
        <f ca="1">+IF(AND(ISNUMBER(OFFSET('Sanitation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0" t="e">
        <f ca="1">+IF(AND(ISNUMBER(OFFSET('Sanitation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0" t="e">
        <f ca="1">+IF(AND(ISNUMBER(OFFSET('Sanitation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0" t="e">
        <f ca="1">+IF(AND(ISNUMBER(OFFSET('Sanitation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0" t="e">
        <f ca="1">+IF(AND(ISNUMBER(OFFSET('Sanitation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0" t="e">
        <f ca="1">+IF(AND(ISNUMBER(OFFSET('Sanitation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0" t="e">
        <f ca="1">+IF(AND(ISNUMBER(OFFSET('Sanitation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0" t="e">
        <f ca="1">+IF(AND(ISNUMBER(OFFSET('Sanitation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0" t="e">
        <f ca="1">+IF(AND(ISNUMBER(OFFSET('Sanitation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0" t="e">
        <f ca="1">+IF(AND(ISNUMBER(OFFSET('Sanitation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0" t="e">
        <f ca="1">+IF(AND(ISNUMBER(OFFSET('Sanitation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0" t="e">
        <f ca="1">+IF(AND(ISNUMBER(OFFSET('Sanitation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0" t="e">
        <f ca="1">+IF(AND(ISNUMBER(OFFSET('Sanitation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0" t="e">
        <f ca="1">+IF(AND(ISNUMBER(OFFSET('Sanitation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0" t="e">
        <f ca="1">+IF(AND(ISNUMBER(OFFSET('Sanitation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0" t="e">
        <f ca="1">+IF(AND(ISNUMBER(OFFSET('Sanitation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0" t="e">
        <f ca="1">+IF(AND(ISNUMBER(OFFSET('Sanitation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1" t="e">
        <f ca="1">+IF(AND(ISNUMBER(OFFSET('Hygiene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1" t="e">
        <f ca="1">+IF(AND(ISNUMBER(OFFSET('Hygiene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1" t="e">
        <f ca="1">+IF(AND(ISNUMBER(OFFSET('Hygiene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1" t="e">
        <f ca="1">+IF(AND(ISNUMBER(OFFSET('Hygiene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1" t="e">
        <f ca="1">+IF(AND(ISNUMBER(OFFSET('Hygiene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1" t="e">
        <f ca="1">+IF(AND(ISNUMBER(OFFSET('Hygiene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1" t="e">
        <f ca="1">+IF(AND(ISNUMBER(OFFSET('Hygiene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1" t="e">
        <f ca="1">+IF(AND(ISNUMBER(OFFSET('Hygiene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1" t="e">
        <f ca="1">+IF(AND(ISNUMBER(OFFSET('Hygiene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1" t="e">
        <f ca="1">+IF(AND(ISNUMBER(OFFSET('Hygiene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1" t="e">
        <f ca="1">+IF(AND(ISNUMBER(OFFSET('Hygiene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1" t="e">
        <f ca="1">+IF(AND(ISNUMBER(OFFSET('Hygiene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1" t="e">
        <f ca="1">+IF(AND(ISNUMBER(OFFSET('Hygiene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1" t="e">
        <f ca="1">+IF(AND(ISNUMBER(OFFSET('Hygiene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1" t="e">
        <f ca="1">+IF(AND(ISNUMBER(OFFSET('Hygiene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1" t="e">
        <f ca="1">+IF(AND(ISNUMBER(OFFSET('Hygiene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1" t="e">
        <f ca="1">+IF(AND(ISNUMBER(OFFSET('Hygiene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1" t="e">
        <f ca="1">+IF(AND(ISNUMBER(OFFSET('Hygiene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1">+IF(OFFSET('Water Data'!$C$28,0,10*ROW('Water Data'!C196))="","",OFFSET('Water Data'!$C$28,0,10*ROW('Water Data'!C196)))</f>
        <v/>
      </c>
      <c r="BT202" s="34" t="str">
        <f ca="1">+IF(OFFSET('Water Data'!$C$29,0,10*ROW('Water Data'!C196))="","",OFFSET('Water Data'!$C$29,0,10*ROW('Water Data'!C196)))</f>
        <v/>
      </c>
      <c r="BU202" s="34" t="str">
        <f ca="1">+IF(OFFSET('Water Data'!$C$30,0,10*ROW('Water Data'!C196))="","",OFFSET('Water Data'!$C$30,0,10*ROW('Water Data'!C196)))</f>
        <v/>
      </c>
      <c r="BV202" s="34" t="str">
        <f ca="1">+IF(OFFSET('Water Data'!$D$28,0,10*ROW('Water Data'!D196))="","",OFFSET('Water Data'!$D$28,0,10*ROW('Water Data'!D196)))</f>
        <v/>
      </c>
      <c r="BW202" s="34" t="str">
        <f ca="1">+IF(OFFSET('Water Data'!$D$29,0,10*ROW('Water Data'!D196))="","",OFFSET('Water Data'!$D$29,0,10*ROW('Water Data'!D196)))</f>
        <v/>
      </c>
      <c r="BX202" s="34" t="str">
        <f ca="1">+IF(OFFSET('Water Data'!$D$30,0,10*ROW('Water Data'!D196))="","",OFFSET('Water Data'!$D$30,0,10*ROW('Water Data'!D196)))</f>
        <v/>
      </c>
      <c r="BY202" s="34" t="str">
        <f ca="1">+IF(OFFSET('Water Data'!$E$28,0,10*ROW('Water Data'!E196))="","",OFFSET('Water Data'!$E$28,0,10*ROW('Water Data'!E196)))</f>
        <v/>
      </c>
      <c r="BZ202" s="34" t="str">
        <f ca="1">+IF(OFFSET('Water Data'!$E$29,0,10*ROW('Water Data'!E196))="","",OFFSET('Water Data'!$E$29,0,10*ROW('Water Data'!E196)))</f>
        <v/>
      </c>
      <c r="CA202" s="34" t="str">
        <f ca="1">+IF(OFFSET('Water Data'!$E$30,0,10*ROW('Water Data'!E196))="","",OFFSET('Water Data'!$E$30,0,10*ROW('Water Data'!E196)))</f>
        <v/>
      </c>
      <c r="CB202" s="34" t="str">
        <f ca="1">+IF(OFFSET('Water Data'!$F$28,0,10*ROW('Water Data'!F196))="","",OFFSET('Water Data'!$F$28,0,10*ROW('Water Data'!F196)))</f>
        <v/>
      </c>
      <c r="CC202" s="34" t="str">
        <f ca="1">+IF(OFFSET('Water Data'!$F$29,0,10*ROW('Water Data'!F196))="","",OFFSET('Water Data'!$F$29,0,10*ROW('Water Data'!F196)))</f>
        <v/>
      </c>
      <c r="CD202" s="34" t="str">
        <f ca="1">+IF(OFFSET('Water Data'!$F$30,0,10*ROW('Water Data'!F196))="","",OFFSET('Water Data'!$F$30,0,10*ROW('Water Data'!F196)))</f>
        <v/>
      </c>
      <c r="CE202" s="34" t="str">
        <f ca="1">+IF(OFFSET('Water Data'!$G$28,0,10*ROW('Water Data'!G196))="","",OFFSET('Water Data'!$G$28,0,10*ROW('Water Data'!G196)))</f>
        <v/>
      </c>
      <c r="CF202" s="34" t="str">
        <f ca="1">+IF(OFFSET('Water Data'!$G$29,0,10*ROW('Water Data'!G196))="","",OFFSET('Water Data'!$G$29,0,10*ROW('Water Data'!G196)))</f>
        <v/>
      </c>
      <c r="CG202" s="34" t="str">
        <f ca="1">+IF(OFFSET('Water Data'!$G$30,0,10*ROW('Water Data'!G196))="","",OFFSET('Water Data'!$G$30,0,10*ROW('Water Data'!G196)))</f>
        <v/>
      </c>
      <c r="CH202" s="34" t="str">
        <f ca="1">+IF(OFFSET('Water Data'!$H$28,0,10*ROW('Water Data'!H196))="","",OFFSET('Water Data'!$H$28,0,10*ROW('Water Data'!H196)))</f>
        <v/>
      </c>
      <c r="CI202" s="34" t="str">
        <f ca="1">+IF(OFFSET('Water Data'!$H$29,0,10*ROW('Water Data'!H196))="","",OFFSET('Water Data'!$H$29,0,10*ROW('Water Data'!H196)))</f>
        <v/>
      </c>
      <c r="CJ202" s="34" t="str">
        <f ca="1">+IF(OFFSET('Water Data'!$H$30,0,10*ROW('Water Data'!H196))="","",OFFSET('Water Data'!$H$30,0,10*ROW('Water Data'!H196)))</f>
        <v/>
      </c>
      <c r="CK202" s="34" t="str">
        <f ca="1">+IF(OFFSET('Sanitation Data'!$C$29,0,10*ROW('Sanitation Data'!C196))="","",OFFSET('Sanitation Data'!$C$29,0,10*ROW('Sanitation Data'!C196)))</f>
        <v/>
      </c>
      <c r="CL202" s="34" t="str">
        <f ca="1">+IF(OFFSET('Sanitation Data'!$C$30,0,10*ROW('Sanitation Data'!C196))="","",OFFSET('Sanitation Data'!$C$30,0,10*ROW('Sanitation Data'!C196)))</f>
        <v/>
      </c>
      <c r="CM202" s="34" t="str">
        <f ca="1">+IF(OFFSET('Sanitation Data'!$C$31,0,10*ROW('Sanitation Data'!C196))="","",OFFSET('Sanitation Data'!$C$31,0,10*ROW('Sanitation Data'!C196)))</f>
        <v/>
      </c>
      <c r="CN202" s="34" t="str">
        <f ca="1">+IF(OFFSET('Sanitation Data'!$C$32,0,10*ROW('Sanitation Data'!C196))="","",OFFSET('Sanitation Data'!$C$32,0,10*ROW('Sanitation Data'!C196)))</f>
        <v/>
      </c>
      <c r="CO202" s="34" t="str">
        <f ca="1">+IF(OFFSET('Sanitation Data'!$C$33,0,10*ROW('Sanitation Data'!C196))="","",OFFSET('Sanitation Data'!$C$33,0,10*ROW('Sanitation Data'!C196)))</f>
        <v/>
      </c>
      <c r="CP202" s="34" t="str">
        <f ca="1">+IF(OFFSET('Sanitation Data'!$D$29,0,10*ROW('Sanitation Data'!D196))="","",OFFSET('Sanitation Data'!$D$29,0,10*ROW('Sanitation Data'!D196)))</f>
        <v/>
      </c>
      <c r="CQ202" s="34" t="str">
        <f ca="1">+IF(OFFSET('Sanitation Data'!$D$30,0,10*ROW('Sanitation Data'!D196))="","",OFFSET('Sanitation Data'!$D$30,0,10*ROW('Sanitation Data'!D196)))</f>
        <v/>
      </c>
      <c r="CR202" s="34" t="str">
        <f ca="1">+IF(OFFSET('Sanitation Data'!$D$31,0,10*ROW('Sanitation Data'!D196))="","",OFFSET('Sanitation Data'!$D$31,0,10*ROW('Sanitation Data'!D196)))</f>
        <v/>
      </c>
      <c r="CS202" s="34" t="str">
        <f ca="1">+IF(OFFSET('Sanitation Data'!$D$32,0,10*ROW('Sanitation Data'!D196))="","",OFFSET('Sanitation Data'!$D$32,0,10*ROW('Sanitation Data'!D196)))</f>
        <v/>
      </c>
      <c r="CT202" s="34" t="str">
        <f ca="1">+IF(OFFSET('Sanitation Data'!$D$33,0,10*ROW('Sanitation Data'!D196))="","",OFFSET('Sanitation Data'!$D$33,0,10*ROW('Sanitation Data'!D196)))</f>
        <v/>
      </c>
      <c r="CU202" s="34" t="str">
        <f ca="1">+IF(OFFSET('Sanitation Data'!$E$29,0,10*ROW('Sanitation Data'!E196))="","",OFFSET('Sanitation Data'!$E$29,0,10*ROW('Sanitation Data'!E196)))</f>
        <v/>
      </c>
      <c r="CV202" s="34" t="str">
        <f ca="1">+IF(OFFSET('Sanitation Data'!$E$30,0,10*ROW('Sanitation Data'!E196))="","",OFFSET('Sanitation Data'!$E$30,0,10*ROW('Sanitation Data'!E196)))</f>
        <v/>
      </c>
      <c r="CW202" s="34" t="str">
        <f ca="1">+IF(OFFSET('Sanitation Data'!$E$31,0,10*ROW('Sanitation Data'!E196))="","",OFFSET('Sanitation Data'!$E$31,0,10*ROW('Sanitation Data'!E196)))</f>
        <v/>
      </c>
      <c r="CX202" s="34" t="str">
        <f ca="1">+IF(OFFSET('Sanitation Data'!$E$32,0,10*ROW('Sanitation Data'!E196))="","",OFFSET('Sanitation Data'!$E$32,0,10*ROW('Sanitation Data'!E196)))</f>
        <v/>
      </c>
      <c r="CY202" s="34" t="str">
        <f ca="1">+IF(OFFSET('Sanitation Data'!$E$33,0,10*ROW('Sanitation Data'!E196))="","",OFFSET('Sanitation Data'!$E$33,0,10*ROW('Sanitation Data'!E196)))</f>
        <v/>
      </c>
      <c r="CZ202" s="34" t="str">
        <f ca="1">+IF(OFFSET('Sanitation Data'!$F$29,0,10*ROW('Sanitation Data'!F196))="","",OFFSET('Sanitation Data'!$F$29,0,10*ROW('Sanitation Data'!F196)))</f>
        <v/>
      </c>
      <c r="DA202" s="34" t="str">
        <f ca="1">+IF(OFFSET('Sanitation Data'!$F$30,0,10*ROW('Sanitation Data'!F196))="","",OFFSET('Sanitation Data'!$F$30,0,10*ROW('Sanitation Data'!F196)))</f>
        <v/>
      </c>
      <c r="DB202" s="34" t="str">
        <f ca="1">+IF(OFFSET('Sanitation Data'!$F$31,0,10*ROW('Sanitation Data'!F196))="","",OFFSET('Sanitation Data'!$F$31,0,10*ROW('Sanitation Data'!F196)))</f>
        <v/>
      </c>
      <c r="DC202" s="34" t="str">
        <f ca="1">+IF(OFFSET('Sanitation Data'!$F$32,0,10*ROW('Sanitation Data'!F196))="","",OFFSET('Sanitation Data'!$F$32,0,10*ROW('Sanitation Data'!F196)))</f>
        <v/>
      </c>
      <c r="DD202" s="34" t="str">
        <f ca="1">+IF(OFFSET('Sanitation Data'!$F$33,0,10*ROW('Sanitation Data'!F196))="","",OFFSET('Sanitation Data'!$F$33,0,10*ROW('Sanitation Data'!F196)))</f>
        <v/>
      </c>
      <c r="DE202" s="34" t="str">
        <f ca="1">+IF(OFFSET('Sanitation Data'!$G$29,0,10*ROW('Sanitation Data'!G196))="","",OFFSET('Sanitation Data'!$G$29,0,10*ROW('Sanitation Data'!G196)))</f>
        <v/>
      </c>
      <c r="DF202" s="34" t="str">
        <f ca="1">+IF(OFFSET('Sanitation Data'!$G$30,0,10*ROW('Sanitation Data'!G196))="","",OFFSET('Sanitation Data'!$G$30,0,10*ROW('Sanitation Data'!G196)))</f>
        <v/>
      </c>
      <c r="DG202" s="34" t="str">
        <f ca="1">+IF(OFFSET('Sanitation Data'!$G$31,0,10*ROW('Sanitation Data'!G196))="","",OFFSET('Sanitation Data'!$G$31,0,10*ROW('Sanitation Data'!G196)))</f>
        <v/>
      </c>
      <c r="DH202" s="34" t="str">
        <f ca="1">+IF(OFFSET('Sanitation Data'!$G$32,0,10*ROW('Sanitation Data'!G196))="","",OFFSET('Sanitation Data'!$G$32,0,10*ROW('Sanitation Data'!G196)))</f>
        <v/>
      </c>
      <c r="DI202" s="34" t="str">
        <f ca="1">+IF(OFFSET('Sanitation Data'!$G$33,0,10*ROW('Sanitation Data'!G196))="","",OFFSET('Sanitation Data'!$G$33,0,10*ROW('Sanitation Data'!G196)))</f>
        <v/>
      </c>
      <c r="DJ202" s="34" t="str">
        <f ca="1">+IF(OFFSET('Sanitation Data'!$H$29,0,10*ROW('Sanitation Data'!H196))="","",OFFSET('Sanitation Data'!$H$29,0,10*ROW('Sanitation Data'!H196)))</f>
        <v/>
      </c>
      <c r="DK202" s="34" t="str">
        <f ca="1">+IF(OFFSET('Sanitation Data'!$H$30,0,10*ROW('Sanitation Data'!H196))="","",OFFSET('Sanitation Data'!$H$30,0,10*ROW('Sanitation Data'!H196)))</f>
        <v/>
      </c>
      <c r="DL202" s="34" t="str">
        <f ca="1">+IF(OFFSET('Sanitation Data'!$H$31,0,10*ROW('Sanitation Data'!H196))="","",OFFSET('Sanitation Data'!$H$31,0,10*ROW('Sanitation Data'!H196)))</f>
        <v/>
      </c>
      <c r="DM202" s="34" t="str">
        <f ca="1">+IF(OFFSET('Sanitation Data'!$H$32,0,10*ROW('Sanitation Data'!H196))="","",OFFSET('Sanitation Data'!$H$32,0,10*ROW('Sanitation Data'!H196)))</f>
        <v/>
      </c>
      <c r="DN202" s="34" t="str">
        <f ca="1">+IF(OFFSET('Sanitation Data'!$H$33,0,10*ROW('Sanitation Data'!H196))="","",OFFSET('Sanitation Data'!$H$33,0,10*ROW('Sanitation Data'!H196)))</f>
        <v/>
      </c>
      <c r="DO202" s="34" t="str">
        <f ca="1">+IF(OFFSET('Hygiene Data'!$C$12,0,10*ROW('Hygiene Data'!C196))="","",OFFSET('Hygiene Data'!$C$12,0,10*ROW('Hygiene Data'!C196)))</f>
        <v/>
      </c>
      <c r="DP202" s="34" t="str">
        <f ca="1">+IF(OFFSET('Hygiene Data'!$C$13,0,10*ROW('Hygiene Data'!C196))="","",OFFSET('Hygiene Data'!$C$13,0,10*ROW('Hygiene Data'!C196)))</f>
        <v/>
      </c>
      <c r="DQ202" s="34" t="str">
        <f ca="1">+IF(OFFSET('Hygiene Data'!$C$14,0,10*ROW('Hygiene Data'!C196))="","",OFFSET('Hygiene Data'!$C$14,0,10*ROW('Hygiene Data'!C196)))</f>
        <v/>
      </c>
      <c r="DR202" s="34" t="str">
        <f ca="1">+IF(OFFSET('Hygiene Data'!$D$12,0,10*ROW('Hygiene Data'!D196))="","",OFFSET('Hygiene Data'!$D$12,0,10*ROW('Hygiene Data'!D196)))</f>
        <v/>
      </c>
      <c r="DS202" s="34" t="str">
        <f ca="1">+IF(OFFSET('Hygiene Data'!$D$13,0,10*ROW('Hygiene Data'!D196))="","",OFFSET('Hygiene Data'!$D$13,0,10*ROW('Hygiene Data'!D196)))</f>
        <v/>
      </c>
      <c r="DT202" s="34" t="str">
        <f ca="1">+IF(OFFSET('Hygiene Data'!$D$14,0,10*ROW('Hygiene Data'!D196))="","",OFFSET('Hygiene Data'!$D$14,0,10*ROW('Hygiene Data'!D196)))</f>
        <v/>
      </c>
      <c r="DU202" s="34" t="str">
        <f ca="1">+IF(OFFSET('Hygiene Data'!$E$12,0,10*ROW('Hygiene Data'!E196))="","",OFFSET('Hygiene Data'!$E$12,0,10*ROW('Hygiene Data'!E196)))</f>
        <v/>
      </c>
      <c r="DV202" s="34" t="str">
        <f ca="1">+IF(OFFSET('Hygiene Data'!$E$13,0,10*ROW('Hygiene Data'!E196))="","",OFFSET('Hygiene Data'!$E$13,0,10*ROW('Hygiene Data'!E196)))</f>
        <v/>
      </c>
      <c r="DW202" s="34" t="str">
        <f ca="1">+IF(OFFSET('Hygiene Data'!$E$14,0,10*ROW('Hygiene Data'!E196))="","",OFFSET('Hygiene Data'!$E$14,0,10*ROW('Hygiene Data'!E196)))</f>
        <v/>
      </c>
      <c r="DX202" s="34" t="str">
        <f ca="1">+IF(OFFSET('Hygiene Data'!$F$12,0,10*ROW('Hygiene Data'!F196))="","",OFFSET('Hygiene Data'!$F$12,0,10*ROW('Hygiene Data'!F196)))</f>
        <v/>
      </c>
      <c r="DY202" s="34" t="str">
        <f ca="1">+IF(OFFSET('Hygiene Data'!$F$13,0,10*ROW('Hygiene Data'!F196))="","",OFFSET('Hygiene Data'!$F$13,0,10*ROW('Hygiene Data'!F196)))</f>
        <v/>
      </c>
      <c r="DZ202" s="34" t="str">
        <f ca="1">+IF(OFFSET('Hygiene Data'!$F$14,0,10*ROW('Hygiene Data'!F196))="","",OFFSET('Hygiene Data'!$F$14,0,10*ROW('Hygiene Data'!F196)))</f>
        <v/>
      </c>
      <c r="EA202" s="34" t="str">
        <f ca="1">+IF(OFFSET('Hygiene Data'!$G$12,0,10*ROW('Hygiene Data'!G196))="","",OFFSET('Hygiene Data'!$G$12,0,10*ROW('Hygiene Data'!G196)))</f>
        <v/>
      </c>
      <c r="EB202" s="34" t="str">
        <f ca="1">+IF(OFFSET('Hygiene Data'!$G$13,0,10*ROW('Hygiene Data'!G196))="","",OFFSET('Hygiene Data'!$G$13,0,10*ROW('Hygiene Data'!G196)))</f>
        <v/>
      </c>
      <c r="EC202" s="34" t="str">
        <f ca="1">+IF(OFFSET('Hygiene Data'!$G$14,0,10*ROW('Hygiene Data'!G196))="","",OFFSET('Hygiene Data'!$G$14,0,10*ROW('Hygiene Data'!G196)))</f>
        <v/>
      </c>
      <c r="ED202" s="34" t="str">
        <f ca="1">+IF(OFFSET('Hygiene Data'!$H$12,0,10*ROW('Hygiene Data'!H196))="","",OFFSET('Hygiene Data'!$H$12,0,10*ROW('Hygiene Data'!H196)))</f>
        <v/>
      </c>
      <c r="EE202" s="34" t="str">
        <f ca="1">+IF(OFFSET('Hygiene Data'!$H$13,0,10*ROW('Hygiene Data'!H196))="","",OFFSET('Hygiene Data'!$H$13,0,10*ROW('Hygiene Data'!H196)))</f>
        <v/>
      </c>
      <c r="EF202" s="34" t="str">
        <f ca="1">+IF(OFFSET('Hygiene Data'!$H$14,0,10*ROW('Hygiene Data'!H196))="","",OFFSET('Hygiene Data'!$H$14,0,10*ROW('Hygiene Data'!H196)))</f>
        <v/>
      </c>
    </row>
    <row r="203" spans="1:136" x14ac:dyDescent="0.25">
      <c r="A203" s="57" t="str">
        <f ca="1">+IF(OFFSET('Water Data'!$B$1,0,10*ROW('Water Data'!B200))="","",OFFSET('Water Data'!$B$1,0,10*ROW('Water Data'!B200)))</f>
        <v/>
      </c>
      <c r="B203" s="57" t="str">
        <f ca="1">+IF(OFFSET('Water Data'!$A$3,0,10*ROW('Water Data'!A200))="","",OFFSET('Water Data'!$A$3,0,10*ROW('Water Data'!A200)))</f>
        <v/>
      </c>
      <c r="C203" s="57" t="str">
        <f ca="1">+IF(OFFSET('Water Data'!$C$3,0,10*ROW('Water Data'!C200))="","",OFFSET('Water Data'!$C$3,0,10*ROW('Water Data'!C200)))</f>
        <v/>
      </c>
      <c r="D203" s="249" t="e">
        <f ca="1">+IF(AND(ISNUMBER(OFFSET('Water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9" t="e">
        <f ca="1">+IF(AND(ISNUMBER(OFFSET('Water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9" t="e">
        <f ca="1">+IF(AND(ISNUMBER(OFFSET('Water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9" t="e">
        <f ca="1">+IF(AND(ISNUMBER(OFFSET('Water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9" t="e">
        <f ca="1">+IF(AND(ISNUMBER(OFFSET('Water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9" t="e">
        <f ca="1">+IF(AND(ISNUMBER(OFFSET('Water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9" t="e">
        <f ca="1">+IF(AND(ISNUMBER(OFFSET('Water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9" t="e">
        <f ca="1">+IF(AND(ISNUMBER(OFFSET('Water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9" t="e">
        <f ca="1">+IF(AND(ISNUMBER(OFFSET('Water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9" t="e">
        <f ca="1">+IF(AND(ISNUMBER(OFFSET('Water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9" t="e">
        <f ca="1">+IF(AND(ISNUMBER(OFFSET('Water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9" t="e">
        <f ca="1">+IF(AND(ISNUMBER(OFFSET('Water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9" t="e">
        <f ca="1">+IF(AND(ISNUMBER(OFFSET('Water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9" t="e">
        <f ca="1">+IF(AND(ISNUMBER(OFFSET('Water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9" t="e">
        <f ca="1">+IF(AND(ISNUMBER(OFFSET('Water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9" t="e">
        <f ca="1">+IF(AND(ISNUMBER(OFFSET('Water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9" t="e">
        <f ca="1">+IF(AND(ISNUMBER(OFFSET('Water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9" t="e">
        <f ca="1">+IF(AND(ISNUMBER(OFFSET('Water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0" t="e">
        <f ca="1">+IF(AND(ISNUMBER(OFFSET('Sanitation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0" t="e">
        <f ca="1">+IF(AND(ISNUMBER(OFFSET('Sanitation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0" t="e">
        <f ca="1">+IF(AND(ISNUMBER(OFFSET('Sanitation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0" t="e">
        <f ca="1">+IF(AND(ISNUMBER(OFFSET('Sanitation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0" t="e">
        <f ca="1">+IF(AND(ISNUMBER(OFFSET('Sanitation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0" t="e">
        <f ca="1">+IF(AND(ISNUMBER(OFFSET('Sanitation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0" t="e">
        <f ca="1">+IF(AND(ISNUMBER(OFFSET('Sanitation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0" t="e">
        <f ca="1">+IF(AND(ISNUMBER(OFFSET('Sanitation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0" t="e">
        <f ca="1">+IF(AND(ISNUMBER(OFFSET('Sanitation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0" t="e">
        <f ca="1">+IF(AND(ISNUMBER(OFFSET('Sanitation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0" t="e">
        <f ca="1">+IF(AND(ISNUMBER(OFFSET('Sanitation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0" t="e">
        <f ca="1">+IF(AND(ISNUMBER(OFFSET('Sanitation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0" t="e">
        <f ca="1">+IF(AND(ISNUMBER(OFFSET('Sanitation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0" t="e">
        <f ca="1">+IF(AND(ISNUMBER(OFFSET('Sanitation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0" t="e">
        <f ca="1">+IF(AND(ISNUMBER(OFFSET('Sanitation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0" t="e">
        <f ca="1">+IF(AND(ISNUMBER(OFFSET('Sanitation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0" t="e">
        <f ca="1">+IF(AND(ISNUMBER(OFFSET('Sanitation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0" t="e">
        <f ca="1">+IF(AND(ISNUMBER(OFFSET('Sanitation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0" t="e">
        <f ca="1">+IF(AND(ISNUMBER(OFFSET('Sanitation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0" t="e">
        <f ca="1">+IF(AND(ISNUMBER(OFFSET('Sanitation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0" t="e">
        <f ca="1">+IF(AND(ISNUMBER(OFFSET('Sanitation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0" t="e">
        <f ca="1">+IF(AND(ISNUMBER(OFFSET('Sanitation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0" t="e">
        <f ca="1">+IF(AND(ISNUMBER(OFFSET('Sanitation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0" t="e">
        <f ca="1">+IF(AND(ISNUMBER(OFFSET('Sanitation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0" t="e">
        <f ca="1">+IF(AND(ISNUMBER(OFFSET('Sanitation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0" t="e">
        <f ca="1">+IF(AND(ISNUMBER(OFFSET('Sanitation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0" t="e">
        <f ca="1">+IF(AND(ISNUMBER(OFFSET('Sanitation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0" t="e">
        <f ca="1">+IF(AND(ISNUMBER(OFFSET('Sanitation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0" t="e">
        <f ca="1">+IF(AND(ISNUMBER(OFFSET('Sanitation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0" t="e">
        <f ca="1">+IF(AND(ISNUMBER(OFFSET('Sanitation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1" t="e">
        <f ca="1">+IF(AND(ISNUMBER(OFFSET('Hygiene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1" t="e">
        <f ca="1">+IF(AND(ISNUMBER(OFFSET('Hygiene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1" t="e">
        <f ca="1">+IF(AND(ISNUMBER(OFFSET('Hygiene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1" t="e">
        <f ca="1">+IF(AND(ISNUMBER(OFFSET('Hygiene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1" t="e">
        <f ca="1">+IF(AND(ISNUMBER(OFFSET('Hygiene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1" t="e">
        <f ca="1">+IF(AND(ISNUMBER(OFFSET('Hygiene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1" t="e">
        <f ca="1">+IF(AND(ISNUMBER(OFFSET('Hygiene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1" t="e">
        <f ca="1">+IF(AND(ISNUMBER(OFFSET('Hygiene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1" t="e">
        <f ca="1">+IF(AND(ISNUMBER(OFFSET('Hygiene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1" t="e">
        <f ca="1">+IF(AND(ISNUMBER(OFFSET('Hygiene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1" t="e">
        <f ca="1">+IF(AND(ISNUMBER(OFFSET('Hygiene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1" t="e">
        <f ca="1">+IF(AND(ISNUMBER(OFFSET('Hygiene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1" t="e">
        <f ca="1">+IF(AND(ISNUMBER(OFFSET('Hygiene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1" t="e">
        <f ca="1">+IF(AND(ISNUMBER(OFFSET('Hygiene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1" t="e">
        <f ca="1">+IF(AND(ISNUMBER(OFFSET('Hygiene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1" t="e">
        <f ca="1">+IF(AND(ISNUMBER(OFFSET('Hygiene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1" t="e">
        <f ca="1">+IF(AND(ISNUMBER(OFFSET('Hygiene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1" t="e">
        <f ca="1">+IF(AND(ISNUMBER(OFFSET('Hygiene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1">+IF(OFFSET('Water Data'!$C$28,0,10*ROW('Water Data'!C197))="","",OFFSET('Water Data'!$C$28,0,10*ROW('Water Data'!C197)))</f>
        <v/>
      </c>
      <c r="BT203" s="34" t="str">
        <f ca="1">+IF(OFFSET('Water Data'!$C$29,0,10*ROW('Water Data'!C197))="","",OFFSET('Water Data'!$C$29,0,10*ROW('Water Data'!C197)))</f>
        <v/>
      </c>
      <c r="BU203" s="34" t="str">
        <f ca="1">+IF(OFFSET('Water Data'!$C$30,0,10*ROW('Water Data'!C197))="","",OFFSET('Water Data'!$C$30,0,10*ROW('Water Data'!C197)))</f>
        <v/>
      </c>
      <c r="BV203" s="34" t="str">
        <f ca="1">+IF(OFFSET('Water Data'!$D$28,0,10*ROW('Water Data'!D197))="","",OFFSET('Water Data'!$D$28,0,10*ROW('Water Data'!D197)))</f>
        <v/>
      </c>
      <c r="BW203" s="34" t="str">
        <f ca="1">+IF(OFFSET('Water Data'!$D$29,0,10*ROW('Water Data'!D197))="","",OFFSET('Water Data'!$D$29,0,10*ROW('Water Data'!D197)))</f>
        <v/>
      </c>
      <c r="BX203" s="34" t="str">
        <f ca="1">+IF(OFFSET('Water Data'!$D$30,0,10*ROW('Water Data'!D197))="","",OFFSET('Water Data'!$D$30,0,10*ROW('Water Data'!D197)))</f>
        <v/>
      </c>
      <c r="BY203" s="34" t="str">
        <f ca="1">+IF(OFFSET('Water Data'!$E$28,0,10*ROW('Water Data'!E197))="","",OFFSET('Water Data'!$E$28,0,10*ROW('Water Data'!E197)))</f>
        <v/>
      </c>
      <c r="BZ203" s="34" t="str">
        <f ca="1">+IF(OFFSET('Water Data'!$E$29,0,10*ROW('Water Data'!E197))="","",OFFSET('Water Data'!$E$29,0,10*ROW('Water Data'!E197)))</f>
        <v/>
      </c>
      <c r="CA203" s="34" t="str">
        <f ca="1">+IF(OFFSET('Water Data'!$E$30,0,10*ROW('Water Data'!E197))="","",OFFSET('Water Data'!$E$30,0,10*ROW('Water Data'!E197)))</f>
        <v/>
      </c>
      <c r="CB203" s="34" t="str">
        <f ca="1">+IF(OFFSET('Water Data'!$F$28,0,10*ROW('Water Data'!F197))="","",OFFSET('Water Data'!$F$28,0,10*ROW('Water Data'!F197)))</f>
        <v/>
      </c>
      <c r="CC203" s="34" t="str">
        <f ca="1">+IF(OFFSET('Water Data'!$F$29,0,10*ROW('Water Data'!F197))="","",OFFSET('Water Data'!$F$29,0,10*ROW('Water Data'!F197)))</f>
        <v/>
      </c>
      <c r="CD203" s="34" t="str">
        <f ca="1">+IF(OFFSET('Water Data'!$F$30,0,10*ROW('Water Data'!F197))="","",OFFSET('Water Data'!$F$30,0,10*ROW('Water Data'!F197)))</f>
        <v/>
      </c>
      <c r="CE203" s="34" t="str">
        <f ca="1">+IF(OFFSET('Water Data'!$G$28,0,10*ROW('Water Data'!G197))="","",OFFSET('Water Data'!$G$28,0,10*ROW('Water Data'!G197)))</f>
        <v/>
      </c>
      <c r="CF203" s="34" t="str">
        <f ca="1">+IF(OFFSET('Water Data'!$G$29,0,10*ROW('Water Data'!G197))="","",OFFSET('Water Data'!$G$29,0,10*ROW('Water Data'!G197)))</f>
        <v/>
      </c>
      <c r="CG203" s="34" t="str">
        <f ca="1">+IF(OFFSET('Water Data'!$G$30,0,10*ROW('Water Data'!G197))="","",OFFSET('Water Data'!$G$30,0,10*ROW('Water Data'!G197)))</f>
        <v/>
      </c>
      <c r="CH203" s="34" t="str">
        <f ca="1">+IF(OFFSET('Water Data'!$H$28,0,10*ROW('Water Data'!H197))="","",OFFSET('Water Data'!$H$28,0,10*ROW('Water Data'!H197)))</f>
        <v/>
      </c>
      <c r="CI203" s="34" t="str">
        <f ca="1">+IF(OFFSET('Water Data'!$H$29,0,10*ROW('Water Data'!H197))="","",OFFSET('Water Data'!$H$29,0,10*ROW('Water Data'!H197)))</f>
        <v/>
      </c>
      <c r="CJ203" s="34" t="str">
        <f ca="1">+IF(OFFSET('Water Data'!$H$30,0,10*ROW('Water Data'!H197))="","",OFFSET('Water Data'!$H$30,0,10*ROW('Water Data'!H197)))</f>
        <v/>
      </c>
      <c r="CK203" s="34" t="str">
        <f ca="1">+IF(OFFSET('Sanitation Data'!$C$29,0,10*ROW('Sanitation Data'!C197))="","",OFFSET('Sanitation Data'!$C$29,0,10*ROW('Sanitation Data'!C197)))</f>
        <v/>
      </c>
      <c r="CL203" s="34" t="str">
        <f ca="1">+IF(OFFSET('Sanitation Data'!$C$30,0,10*ROW('Sanitation Data'!C197))="","",OFFSET('Sanitation Data'!$C$30,0,10*ROW('Sanitation Data'!C197)))</f>
        <v/>
      </c>
      <c r="CM203" s="34" t="str">
        <f ca="1">+IF(OFFSET('Sanitation Data'!$C$31,0,10*ROW('Sanitation Data'!C197))="","",OFFSET('Sanitation Data'!$C$31,0,10*ROW('Sanitation Data'!C197)))</f>
        <v/>
      </c>
      <c r="CN203" s="34" t="str">
        <f ca="1">+IF(OFFSET('Sanitation Data'!$C$32,0,10*ROW('Sanitation Data'!C197))="","",OFFSET('Sanitation Data'!$C$32,0,10*ROW('Sanitation Data'!C197)))</f>
        <v/>
      </c>
      <c r="CO203" s="34" t="str">
        <f ca="1">+IF(OFFSET('Sanitation Data'!$C$33,0,10*ROW('Sanitation Data'!C197))="","",OFFSET('Sanitation Data'!$C$33,0,10*ROW('Sanitation Data'!C197)))</f>
        <v/>
      </c>
      <c r="CP203" s="34" t="str">
        <f ca="1">+IF(OFFSET('Sanitation Data'!$D$29,0,10*ROW('Sanitation Data'!D197))="","",OFFSET('Sanitation Data'!$D$29,0,10*ROW('Sanitation Data'!D197)))</f>
        <v/>
      </c>
      <c r="CQ203" s="34" t="str">
        <f ca="1">+IF(OFFSET('Sanitation Data'!$D$30,0,10*ROW('Sanitation Data'!D197))="","",OFFSET('Sanitation Data'!$D$30,0,10*ROW('Sanitation Data'!D197)))</f>
        <v/>
      </c>
      <c r="CR203" s="34" t="str">
        <f ca="1">+IF(OFFSET('Sanitation Data'!$D$31,0,10*ROW('Sanitation Data'!D197))="","",OFFSET('Sanitation Data'!$D$31,0,10*ROW('Sanitation Data'!D197)))</f>
        <v/>
      </c>
      <c r="CS203" s="34" t="str">
        <f ca="1">+IF(OFFSET('Sanitation Data'!$D$32,0,10*ROW('Sanitation Data'!D197))="","",OFFSET('Sanitation Data'!$D$32,0,10*ROW('Sanitation Data'!D197)))</f>
        <v/>
      </c>
      <c r="CT203" s="34" t="str">
        <f ca="1">+IF(OFFSET('Sanitation Data'!$D$33,0,10*ROW('Sanitation Data'!D197))="","",OFFSET('Sanitation Data'!$D$33,0,10*ROW('Sanitation Data'!D197)))</f>
        <v/>
      </c>
      <c r="CU203" s="34" t="str">
        <f ca="1">+IF(OFFSET('Sanitation Data'!$E$29,0,10*ROW('Sanitation Data'!E197))="","",OFFSET('Sanitation Data'!$E$29,0,10*ROW('Sanitation Data'!E197)))</f>
        <v/>
      </c>
      <c r="CV203" s="34" t="str">
        <f ca="1">+IF(OFFSET('Sanitation Data'!$E$30,0,10*ROW('Sanitation Data'!E197))="","",OFFSET('Sanitation Data'!$E$30,0,10*ROW('Sanitation Data'!E197)))</f>
        <v/>
      </c>
      <c r="CW203" s="34" t="str">
        <f ca="1">+IF(OFFSET('Sanitation Data'!$E$31,0,10*ROW('Sanitation Data'!E197))="","",OFFSET('Sanitation Data'!$E$31,0,10*ROW('Sanitation Data'!E197)))</f>
        <v/>
      </c>
      <c r="CX203" s="34" t="str">
        <f ca="1">+IF(OFFSET('Sanitation Data'!$E$32,0,10*ROW('Sanitation Data'!E197))="","",OFFSET('Sanitation Data'!$E$32,0,10*ROW('Sanitation Data'!E197)))</f>
        <v/>
      </c>
      <c r="CY203" s="34" t="str">
        <f ca="1">+IF(OFFSET('Sanitation Data'!$E$33,0,10*ROW('Sanitation Data'!E197))="","",OFFSET('Sanitation Data'!$E$33,0,10*ROW('Sanitation Data'!E197)))</f>
        <v/>
      </c>
      <c r="CZ203" s="34" t="str">
        <f ca="1">+IF(OFFSET('Sanitation Data'!$F$29,0,10*ROW('Sanitation Data'!F197))="","",OFFSET('Sanitation Data'!$F$29,0,10*ROW('Sanitation Data'!F197)))</f>
        <v/>
      </c>
      <c r="DA203" s="34" t="str">
        <f ca="1">+IF(OFFSET('Sanitation Data'!$F$30,0,10*ROW('Sanitation Data'!F197))="","",OFFSET('Sanitation Data'!$F$30,0,10*ROW('Sanitation Data'!F197)))</f>
        <v/>
      </c>
      <c r="DB203" s="34" t="str">
        <f ca="1">+IF(OFFSET('Sanitation Data'!$F$31,0,10*ROW('Sanitation Data'!F197))="","",OFFSET('Sanitation Data'!$F$31,0,10*ROW('Sanitation Data'!F197)))</f>
        <v/>
      </c>
      <c r="DC203" s="34" t="str">
        <f ca="1">+IF(OFFSET('Sanitation Data'!$F$32,0,10*ROW('Sanitation Data'!F197))="","",OFFSET('Sanitation Data'!$F$32,0,10*ROW('Sanitation Data'!F197)))</f>
        <v/>
      </c>
      <c r="DD203" s="34" t="str">
        <f ca="1">+IF(OFFSET('Sanitation Data'!$F$33,0,10*ROW('Sanitation Data'!F197))="","",OFFSET('Sanitation Data'!$F$33,0,10*ROW('Sanitation Data'!F197)))</f>
        <v/>
      </c>
      <c r="DE203" s="34" t="str">
        <f ca="1">+IF(OFFSET('Sanitation Data'!$G$29,0,10*ROW('Sanitation Data'!G197))="","",OFFSET('Sanitation Data'!$G$29,0,10*ROW('Sanitation Data'!G197)))</f>
        <v/>
      </c>
      <c r="DF203" s="34" t="str">
        <f ca="1">+IF(OFFSET('Sanitation Data'!$G$30,0,10*ROW('Sanitation Data'!G197))="","",OFFSET('Sanitation Data'!$G$30,0,10*ROW('Sanitation Data'!G197)))</f>
        <v/>
      </c>
      <c r="DG203" s="34" t="str">
        <f ca="1">+IF(OFFSET('Sanitation Data'!$G$31,0,10*ROW('Sanitation Data'!G197))="","",OFFSET('Sanitation Data'!$G$31,0,10*ROW('Sanitation Data'!G197)))</f>
        <v/>
      </c>
      <c r="DH203" s="34" t="str">
        <f ca="1">+IF(OFFSET('Sanitation Data'!$G$32,0,10*ROW('Sanitation Data'!G197))="","",OFFSET('Sanitation Data'!$G$32,0,10*ROW('Sanitation Data'!G197)))</f>
        <v/>
      </c>
      <c r="DI203" s="34" t="str">
        <f ca="1">+IF(OFFSET('Sanitation Data'!$G$33,0,10*ROW('Sanitation Data'!G197))="","",OFFSET('Sanitation Data'!$G$33,0,10*ROW('Sanitation Data'!G197)))</f>
        <v/>
      </c>
      <c r="DJ203" s="34" t="str">
        <f ca="1">+IF(OFFSET('Sanitation Data'!$H$29,0,10*ROW('Sanitation Data'!H197))="","",OFFSET('Sanitation Data'!$H$29,0,10*ROW('Sanitation Data'!H197)))</f>
        <v/>
      </c>
      <c r="DK203" s="34" t="str">
        <f ca="1">+IF(OFFSET('Sanitation Data'!$H$30,0,10*ROW('Sanitation Data'!H197))="","",OFFSET('Sanitation Data'!$H$30,0,10*ROW('Sanitation Data'!H197)))</f>
        <v/>
      </c>
      <c r="DL203" s="34" t="str">
        <f ca="1">+IF(OFFSET('Sanitation Data'!$H$31,0,10*ROW('Sanitation Data'!H197))="","",OFFSET('Sanitation Data'!$H$31,0,10*ROW('Sanitation Data'!H197)))</f>
        <v/>
      </c>
      <c r="DM203" s="34" t="str">
        <f ca="1">+IF(OFFSET('Sanitation Data'!$H$32,0,10*ROW('Sanitation Data'!H197))="","",OFFSET('Sanitation Data'!$H$32,0,10*ROW('Sanitation Data'!H197)))</f>
        <v/>
      </c>
      <c r="DN203" s="34" t="str">
        <f ca="1">+IF(OFFSET('Sanitation Data'!$H$33,0,10*ROW('Sanitation Data'!H197))="","",OFFSET('Sanitation Data'!$H$33,0,10*ROW('Sanitation Data'!H197)))</f>
        <v/>
      </c>
      <c r="DO203" s="34" t="str">
        <f ca="1">+IF(OFFSET('Hygiene Data'!$C$12,0,10*ROW('Hygiene Data'!C197))="","",OFFSET('Hygiene Data'!$C$12,0,10*ROW('Hygiene Data'!C197)))</f>
        <v/>
      </c>
      <c r="DP203" s="34" t="str">
        <f ca="1">+IF(OFFSET('Hygiene Data'!$C$13,0,10*ROW('Hygiene Data'!C197))="","",OFFSET('Hygiene Data'!$C$13,0,10*ROW('Hygiene Data'!C197)))</f>
        <v/>
      </c>
      <c r="DQ203" s="34" t="str">
        <f ca="1">+IF(OFFSET('Hygiene Data'!$C$14,0,10*ROW('Hygiene Data'!C197))="","",OFFSET('Hygiene Data'!$C$14,0,10*ROW('Hygiene Data'!C197)))</f>
        <v/>
      </c>
      <c r="DR203" s="34" t="str">
        <f ca="1">+IF(OFFSET('Hygiene Data'!$D$12,0,10*ROW('Hygiene Data'!D197))="","",OFFSET('Hygiene Data'!$D$12,0,10*ROW('Hygiene Data'!D197)))</f>
        <v/>
      </c>
      <c r="DS203" s="34" t="str">
        <f ca="1">+IF(OFFSET('Hygiene Data'!$D$13,0,10*ROW('Hygiene Data'!D197))="","",OFFSET('Hygiene Data'!$D$13,0,10*ROW('Hygiene Data'!D197)))</f>
        <v/>
      </c>
      <c r="DT203" s="34" t="str">
        <f ca="1">+IF(OFFSET('Hygiene Data'!$D$14,0,10*ROW('Hygiene Data'!D197))="","",OFFSET('Hygiene Data'!$D$14,0,10*ROW('Hygiene Data'!D197)))</f>
        <v/>
      </c>
      <c r="DU203" s="34" t="str">
        <f ca="1">+IF(OFFSET('Hygiene Data'!$E$12,0,10*ROW('Hygiene Data'!E197))="","",OFFSET('Hygiene Data'!$E$12,0,10*ROW('Hygiene Data'!E197)))</f>
        <v/>
      </c>
      <c r="DV203" s="34" t="str">
        <f ca="1">+IF(OFFSET('Hygiene Data'!$E$13,0,10*ROW('Hygiene Data'!E197))="","",OFFSET('Hygiene Data'!$E$13,0,10*ROW('Hygiene Data'!E197)))</f>
        <v/>
      </c>
      <c r="DW203" s="34" t="str">
        <f ca="1">+IF(OFFSET('Hygiene Data'!$E$14,0,10*ROW('Hygiene Data'!E197))="","",OFFSET('Hygiene Data'!$E$14,0,10*ROW('Hygiene Data'!E197)))</f>
        <v/>
      </c>
      <c r="DX203" s="34" t="str">
        <f ca="1">+IF(OFFSET('Hygiene Data'!$F$12,0,10*ROW('Hygiene Data'!F197))="","",OFFSET('Hygiene Data'!$F$12,0,10*ROW('Hygiene Data'!F197)))</f>
        <v/>
      </c>
      <c r="DY203" s="34" t="str">
        <f ca="1">+IF(OFFSET('Hygiene Data'!$F$13,0,10*ROW('Hygiene Data'!F197))="","",OFFSET('Hygiene Data'!$F$13,0,10*ROW('Hygiene Data'!F197)))</f>
        <v/>
      </c>
      <c r="DZ203" s="34" t="str">
        <f ca="1">+IF(OFFSET('Hygiene Data'!$F$14,0,10*ROW('Hygiene Data'!F197))="","",OFFSET('Hygiene Data'!$F$14,0,10*ROW('Hygiene Data'!F197)))</f>
        <v/>
      </c>
      <c r="EA203" s="34" t="str">
        <f ca="1">+IF(OFFSET('Hygiene Data'!$G$12,0,10*ROW('Hygiene Data'!G197))="","",OFFSET('Hygiene Data'!$G$12,0,10*ROW('Hygiene Data'!G197)))</f>
        <v/>
      </c>
      <c r="EB203" s="34" t="str">
        <f ca="1">+IF(OFFSET('Hygiene Data'!$G$13,0,10*ROW('Hygiene Data'!G197))="","",OFFSET('Hygiene Data'!$G$13,0,10*ROW('Hygiene Data'!G197)))</f>
        <v/>
      </c>
      <c r="EC203" s="34" t="str">
        <f ca="1">+IF(OFFSET('Hygiene Data'!$G$14,0,10*ROW('Hygiene Data'!G197))="","",OFFSET('Hygiene Data'!$G$14,0,10*ROW('Hygiene Data'!G197)))</f>
        <v/>
      </c>
      <c r="ED203" s="34" t="str">
        <f ca="1">+IF(OFFSET('Hygiene Data'!$H$12,0,10*ROW('Hygiene Data'!H197))="","",OFFSET('Hygiene Data'!$H$12,0,10*ROW('Hygiene Data'!H197)))</f>
        <v/>
      </c>
      <c r="EE203" s="34" t="str">
        <f ca="1">+IF(OFFSET('Hygiene Data'!$H$13,0,10*ROW('Hygiene Data'!H197))="","",OFFSET('Hygiene Data'!$H$13,0,10*ROW('Hygiene Data'!H197)))</f>
        <v/>
      </c>
      <c r="EF203" s="34" t="str">
        <f ca="1">+IF(OFFSET('Hygiene Data'!$H$14,0,10*ROW('Hygiene Data'!H197))="","",OFFSET('Hygiene Data'!$H$14,0,10*ROW('Hygiene Data'!H197)))</f>
        <v/>
      </c>
    </row>
    <row r="204" spans="1:136" x14ac:dyDescent="0.25">
      <c r="A204" s="57" t="str">
        <f ca="1">+IF(OFFSET('Water Data'!$B$1,0,10*ROW('Water Data'!B201))="","",OFFSET('Water Data'!$B$1,0,10*ROW('Water Data'!B201)))</f>
        <v/>
      </c>
      <c r="B204" s="57" t="str">
        <f ca="1">+IF(OFFSET('Water Data'!$A$3,0,10*ROW('Water Data'!A201))="","",OFFSET('Water Data'!$A$3,0,10*ROW('Water Data'!A201)))</f>
        <v/>
      </c>
      <c r="C204" s="57" t="str">
        <f ca="1">+IF(OFFSET('Water Data'!$C$3,0,10*ROW('Water Data'!C201))="","",OFFSET('Water Data'!$C$3,0,10*ROW('Water Data'!C201)))</f>
        <v/>
      </c>
      <c r="D204" s="249" t="e">
        <f ca="1">+IF(AND(ISNUMBER(OFFSET('Water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9" t="e">
        <f ca="1">+IF(AND(ISNUMBER(OFFSET('Water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9" t="e">
        <f ca="1">+IF(AND(ISNUMBER(OFFSET('Water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9" t="e">
        <f ca="1">+IF(AND(ISNUMBER(OFFSET('Water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9" t="e">
        <f ca="1">+IF(AND(ISNUMBER(OFFSET('Water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9" t="e">
        <f ca="1">+IF(AND(ISNUMBER(OFFSET('Water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9" t="e">
        <f ca="1">+IF(AND(ISNUMBER(OFFSET('Water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9" t="e">
        <f ca="1">+IF(AND(ISNUMBER(OFFSET('Water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9" t="e">
        <f ca="1">+IF(AND(ISNUMBER(OFFSET('Water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9" t="e">
        <f ca="1">+IF(AND(ISNUMBER(OFFSET('Water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9" t="e">
        <f ca="1">+IF(AND(ISNUMBER(OFFSET('Water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9" t="e">
        <f ca="1">+IF(AND(ISNUMBER(OFFSET('Water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9" t="e">
        <f ca="1">+IF(AND(ISNUMBER(OFFSET('Water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9" t="e">
        <f ca="1">+IF(AND(ISNUMBER(OFFSET('Water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9" t="e">
        <f ca="1">+IF(AND(ISNUMBER(OFFSET('Water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9" t="e">
        <f ca="1">+IF(AND(ISNUMBER(OFFSET('Water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9" t="e">
        <f ca="1">+IF(AND(ISNUMBER(OFFSET('Water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9" t="e">
        <f ca="1">+IF(AND(ISNUMBER(OFFSET('Water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0" t="e">
        <f ca="1">+IF(AND(ISNUMBER(OFFSET('Sanitation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0" t="e">
        <f ca="1">+IF(AND(ISNUMBER(OFFSET('Sanitation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0" t="e">
        <f ca="1">+IF(AND(ISNUMBER(OFFSET('Sanitation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0" t="e">
        <f ca="1">+IF(AND(ISNUMBER(OFFSET('Sanitation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0" t="e">
        <f ca="1">+IF(AND(ISNUMBER(OFFSET('Sanitation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0" t="e">
        <f ca="1">+IF(AND(ISNUMBER(OFFSET('Sanitation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0" t="e">
        <f ca="1">+IF(AND(ISNUMBER(OFFSET('Sanitation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0" t="e">
        <f ca="1">+IF(AND(ISNUMBER(OFFSET('Sanitation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0" t="e">
        <f ca="1">+IF(AND(ISNUMBER(OFFSET('Sanitation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0" t="e">
        <f ca="1">+IF(AND(ISNUMBER(OFFSET('Sanitation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0" t="e">
        <f ca="1">+IF(AND(ISNUMBER(OFFSET('Sanitation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0" t="e">
        <f ca="1">+IF(AND(ISNUMBER(OFFSET('Sanitation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0" t="e">
        <f ca="1">+IF(AND(ISNUMBER(OFFSET('Sanitation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0" t="e">
        <f ca="1">+IF(AND(ISNUMBER(OFFSET('Sanitation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0" t="e">
        <f ca="1">+IF(AND(ISNUMBER(OFFSET('Sanitation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0" t="e">
        <f ca="1">+IF(AND(ISNUMBER(OFFSET('Sanitation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0" t="e">
        <f ca="1">+IF(AND(ISNUMBER(OFFSET('Sanitation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0" t="e">
        <f ca="1">+IF(AND(ISNUMBER(OFFSET('Sanitation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0" t="e">
        <f ca="1">+IF(AND(ISNUMBER(OFFSET('Sanitation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0" t="e">
        <f ca="1">+IF(AND(ISNUMBER(OFFSET('Sanitation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0" t="e">
        <f ca="1">+IF(AND(ISNUMBER(OFFSET('Sanitation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0" t="e">
        <f ca="1">+IF(AND(ISNUMBER(OFFSET('Sanitation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0" t="e">
        <f ca="1">+IF(AND(ISNUMBER(OFFSET('Sanitation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0" t="e">
        <f ca="1">+IF(AND(ISNUMBER(OFFSET('Sanitation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0" t="e">
        <f ca="1">+IF(AND(ISNUMBER(OFFSET('Sanitation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0" t="e">
        <f ca="1">+IF(AND(ISNUMBER(OFFSET('Sanitation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0" t="e">
        <f ca="1">+IF(AND(ISNUMBER(OFFSET('Sanitation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0" t="e">
        <f ca="1">+IF(AND(ISNUMBER(OFFSET('Sanitation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0" t="e">
        <f ca="1">+IF(AND(ISNUMBER(OFFSET('Sanitation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0" t="e">
        <f ca="1">+IF(AND(ISNUMBER(OFFSET('Sanitation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1" t="e">
        <f ca="1">+IF(AND(ISNUMBER(OFFSET('Hygiene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1" t="e">
        <f ca="1">+IF(AND(ISNUMBER(OFFSET('Hygiene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1" t="e">
        <f ca="1">+IF(AND(ISNUMBER(OFFSET('Hygiene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1" t="e">
        <f ca="1">+IF(AND(ISNUMBER(OFFSET('Hygiene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1" t="e">
        <f ca="1">+IF(AND(ISNUMBER(OFFSET('Hygiene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1" t="e">
        <f ca="1">+IF(AND(ISNUMBER(OFFSET('Hygiene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1" t="e">
        <f ca="1">+IF(AND(ISNUMBER(OFFSET('Hygiene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1" t="e">
        <f ca="1">+IF(AND(ISNUMBER(OFFSET('Hygiene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1" t="e">
        <f ca="1">+IF(AND(ISNUMBER(OFFSET('Hygiene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1" t="e">
        <f ca="1">+IF(AND(ISNUMBER(OFFSET('Hygiene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1" t="e">
        <f ca="1">+IF(AND(ISNUMBER(OFFSET('Hygiene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1" t="e">
        <f ca="1">+IF(AND(ISNUMBER(OFFSET('Hygiene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1" t="e">
        <f ca="1">+IF(AND(ISNUMBER(OFFSET('Hygiene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1" t="e">
        <f ca="1">+IF(AND(ISNUMBER(OFFSET('Hygiene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1" t="e">
        <f ca="1">+IF(AND(ISNUMBER(OFFSET('Hygiene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1" t="e">
        <f ca="1">+IF(AND(ISNUMBER(OFFSET('Hygiene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1" t="e">
        <f ca="1">+IF(AND(ISNUMBER(OFFSET('Hygiene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1" t="e">
        <f ca="1">+IF(AND(ISNUMBER(OFFSET('Hygiene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1">+IF(OFFSET('Water Data'!$C$28,0,10*ROW('Water Data'!C198))="","",OFFSET('Water Data'!$C$28,0,10*ROW('Water Data'!C198)))</f>
        <v/>
      </c>
      <c r="BT204" s="34" t="str">
        <f ca="1">+IF(OFFSET('Water Data'!$C$29,0,10*ROW('Water Data'!C198))="","",OFFSET('Water Data'!$C$29,0,10*ROW('Water Data'!C198)))</f>
        <v/>
      </c>
      <c r="BU204" s="34" t="str">
        <f ca="1">+IF(OFFSET('Water Data'!$C$30,0,10*ROW('Water Data'!C198))="","",OFFSET('Water Data'!$C$30,0,10*ROW('Water Data'!C198)))</f>
        <v/>
      </c>
      <c r="BV204" s="34" t="str">
        <f ca="1">+IF(OFFSET('Water Data'!$D$28,0,10*ROW('Water Data'!D198))="","",OFFSET('Water Data'!$D$28,0,10*ROW('Water Data'!D198)))</f>
        <v/>
      </c>
      <c r="BW204" s="34" t="str">
        <f ca="1">+IF(OFFSET('Water Data'!$D$29,0,10*ROW('Water Data'!D198))="","",OFFSET('Water Data'!$D$29,0,10*ROW('Water Data'!D198)))</f>
        <v/>
      </c>
      <c r="BX204" s="34" t="str">
        <f ca="1">+IF(OFFSET('Water Data'!$D$30,0,10*ROW('Water Data'!D198))="","",OFFSET('Water Data'!$D$30,0,10*ROW('Water Data'!D198)))</f>
        <v/>
      </c>
      <c r="BY204" s="34" t="str">
        <f ca="1">+IF(OFFSET('Water Data'!$E$28,0,10*ROW('Water Data'!E198))="","",OFFSET('Water Data'!$E$28,0,10*ROW('Water Data'!E198)))</f>
        <v/>
      </c>
      <c r="BZ204" s="34" t="str">
        <f ca="1">+IF(OFFSET('Water Data'!$E$29,0,10*ROW('Water Data'!E198))="","",OFFSET('Water Data'!$E$29,0,10*ROW('Water Data'!E198)))</f>
        <v/>
      </c>
      <c r="CA204" s="34" t="str">
        <f ca="1">+IF(OFFSET('Water Data'!$E$30,0,10*ROW('Water Data'!E198))="","",OFFSET('Water Data'!$E$30,0,10*ROW('Water Data'!E198)))</f>
        <v/>
      </c>
      <c r="CB204" s="34" t="str">
        <f ca="1">+IF(OFFSET('Water Data'!$F$28,0,10*ROW('Water Data'!F198))="","",OFFSET('Water Data'!$F$28,0,10*ROW('Water Data'!F198)))</f>
        <v/>
      </c>
      <c r="CC204" s="34" t="str">
        <f ca="1">+IF(OFFSET('Water Data'!$F$29,0,10*ROW('Water Data'!F198))="","",OFFSET('Water Data'!$F$29,0,10*ROW('Water Data'!F198)))</f>
        <v/>
      </c>
      <c r="CD204" s="34" t="str">
        <f ca="1">+IF(OFFSET('Water Data'!$F$30,0,10*ROW('Water Data'!F198))="","",OFFSET('Water Data'!$F$30,0,10*ROW('Water Data'!F198)))</f>
        <v/>
      </c>
      <c r="CE204" s="34" t="str">
        <f ca="1">+IF(OFFSET('Water Data'!$G$28,0,10*ROW('Water Data'!G198))="","",OFFSET('Water Data'!$G$28,0,10*ROW('Water Data'!G198)))</f>
        <v/>
      </c>
      <c r="CF204" s="34" t="str">
        <f ca="1">+IF(OFFSET('Water Data'!$G$29,0,10*ROW('Water Data'!G198))="","",OFFSET('Water Data'!$G$29,0,10*ROW('Water Data'!G198)))</f>
        <v/>
      </c>
      <c r="CG204" s="34" t="str">
        <f ca="1">+IF(OFFSET('Water Data'!$G$30,0,10*ROW('Water Data'!G198))="","",OFFSET('Water Data'!$G$30,0,10*ROW('Water Data'!G198)))</f>
        <v/>
      </c>
      <c r="CH204" s="34" t="str">
        <f ca="1">+IF(OFFSET('Water Data'!$H$28,0,10*ROW('Water Data'!H198))="","",OFFSET('Water Data'!$H$28,0,10*ROW('Water Data'!H198)))</f>
        <v/>
      </c>
      <c r="CI204" s="34" t="str">
        <f ca="1">+IF(OFFSET('Water Data'!$H$29,0,10*ROW('Water Data'!H198))="","",OFFSET('Water Data'!$H$29,0,10*ROW('Water Data'!H198)))</f>
        <v/>
      </c>
      <c r="CJ204" s="34" t="str">
        <f ca="1">+IF(OFFSET('Water Data'!$H$30,0,10*ROW('Water Data'!H198))="","",OFFSET('Water Data'!$H$30,0,10*ROW('Water Data'!H198)))</f>
        <v/>
      </c>
      <c r="CK204" s="34" t="str">
        <f ca="1">+IF(OFFSET('Sanitation Data'!$C$29,0,10*ROW('Sanitation Data'!C198))="","",OFFSET('Sanitation Data'!$C$29,0,10*ROW('Sanitation Data'!C198)))</f>
        <v/>
      </c>
      <c r="CL204" s="34" t="str">
        <f ca="1">+IF(OFFSET('Sanitation Data'!$C$30,0,10*ROW('Sanitation Data'!C198))="","",OFFSET('Sanitation Data'!$C$30,0,10*ROW('Sanitation Data'!C198)))</f>
        <v/>
      </c>
      <c r="CM204" s="34" t="str">
        <f ca="1">+IF(OFFSET('Sanitation Data'!$C$31,0,10*ROW('Sanitation Data'!C198))="","",OFFSET('Sanitation Data'!$C$31,0,10*ROW('Sanitation Data'!C198)))</f>
        <v/>
      </c>
      <c r="CN204" s="34" t="str">
        <f ca="1">+IF(OFFSET('Sanitation Data'!$C$32,0,10*ROW('Sanitation Data'!C198))="","",OFFSET('Sanitation Data'!$C$32,0,10*ROW('Sanitation Data'!C198)))</f>
        <v/>
      </c>
      <c r="CO204" s="34" t="str">
        <f ca="1">+IF(OFFSET('Sanitation Data'!$C$33,0,10*ROW('Sanitation Data'!C198))="","",OFFSET('Sanitation Data'!$C$33,0,10*ROW('Sanitation Data'!C198)))</f>
        <v/>
      </c>
      <c r="CP204" s="34" t="str">
        <f ca="1">+IF(OFFSET('Sanitation Data'!$D$29,0,10*ROW('Sanitation Data'!D198))="","",OFFSET('Sanitation Data'!$D$29,0,10*ROW('Sanitation Data'!D198)))</f>
        <v/>
      </c>
      <c r="CQ204" s="34" t="str">
        <f ca="1">+IF(OFFSET('Sanitation Data'!$D$30,0,10*ROW('Sanitation Data'!D198))="","",OFFSET('Sanitation Data'!$D$30,0,10*ROW('Sanitation Data'!D198)))</f>
        <v/>
      </c>
      <c r="CR204" s="34" t="str">
        <f ca="1">+IF(OFFSET('Sanitation Data'!$D$31,0,10*ROW('Sanitation Data'!D198))="","",OFFSET('Sanitation Data'!$D$31,0,10*ROW('Sanitation Data'!D198)))</f>
        <v/>
      </c>
      <c r="CS204" s="34" t="str">
        <f ca="1">+IF(OFFSET('Sanitation Data'!$D$32,0,10*ROW('Sanitation Data'!D198))="","",OFFSET('Sanitation Data'!$D$32,0,10*ROW('Sanitation Data'!D198)))</f>
        <v/>
      </c>
      <c r="CT204" s="34" t="str">
        <f ca="1">+IF(OFFSET('Sanitation Data'!$D$33,0,10*ROW('Sanitation Data'!D198))="","",OFFSET('Sanitation Data'!$D$33,0,10*ROW('Sanitation Data'!D198)))</f>
        <v/>
      </c>
      <c r="CU204" s="34" t="str">
        <f ca="1">+IF(OFFSET('Sanitation Data'!$E$29,0,10*ROW('Sanitation Data'!E198))="","",OFFSET('Sanitation Data'!$E$29,0,10*ROW('Sanitation Data'!E198)))</f>
        <v/>
      </c>
      <c r="CV204" s="34" t="str">
        <f ca="1">+IF(OFFSET('Sanitation Data'!$E$30,0,10*ROW('Sanitation Data'!E198))="","",OFFSET('Sanitation Data'!$E$30,0,10*ROW('Sanitation Data'!E198)))</f>
        <v/>
      </c>
      <c r="CW204" s="34" t="str">
        <f ca="1">+IF(OFFSET('Sanitation Data'!$E$31,0,10*ROW('Sanitation Data'!E198))="","",OFFSET('Sanitation Data'!$E$31,0,10*ROW('Sanitation Data'!E198)))</f>
        <v/>
      </c>
      <c r="CX204" s="34" t="str">
        <f ca="1">+IF(OFFSET('Sanitation Data'!$E$32,0,10*ROW('Sanitation Data'!E198))="","",OFFSET('Sanitation Data'!$E$32,0,10*ROW('Sanitation Data'!E198)))</f>
        <v/>
      </c>
      <c r="CY204" s="34" t="str">
        <f ca="1">+IF(OFFSET('Sanitation Data'!$E$33,0,10*ROW('Sanitation Data'!E198))="","",OFFSET('Sanitation Data'!$E$33,0,10*ROW('Sanitation Data'!E198)))</f>
        <v/>
      </c>
      <c r="CZ204" s="34" t="str">
        <f ca="1">+IF(OFFSET('Sanitation Data'!$F$29,0,10*ROW('Sanitation Data'!F198))="","",OFFSET('Sanitation Data'!$F$29,0,10*ROW('Sanitation Data'!F198)))</f>
        <v/>
      </c>
      <c r="DA204" s="34" t="str">
        <f ca="1">+IF(OFFSET('Sanitation Data'!$F$30,0,10*ROW('Sanitation Data'!F198))="","",OFFSET('Sanitation Data'!$F$30,0,10*ROW('Sanitation Data'!F198)))</f>
        <v/>
      </c>
      <c r="DB204" s="34" t="str">
        <f ca="1">+IF(OFFSET('Sanitation Data'!$F$31,0,10*ROW('Sanitation Data'!F198))="","",OFFSET('Sanitation Data'!$F$31,0,10*ROW('Sanitation Data'!F198)))</f>
        <v/>
      </c>
      <c r="DC204" s="34" t="str">
        <f ca="1">+IF(OFFSET('Sanitation Data'!$F$32,0,10*ROW('Sanitation Data'!F198))="","",OFFSET('Sanitation Data'!$F$32,0,10*ROW('Sanitation Data'!F198)))</f>
        <v/>
      </c>
      <c r="DD204" s="34" t="str">
        <f ca="1">+IF(OFFSET('Sanitation Data'!$F$33,0,10*ROW('Sanitation Data'!F198))="","",OFFSET('Sanitation Data'!$F$33,0,10*ROW('Sanitation Data'!F198)))</f>
        <v/>
      </c>
      <c r="DE204" s="34" t="str">
        <f ca="1">+IF(OFFSET('Sanitation Data'!$G$29,0,10*ROW('Sanitation Data'!G198))="","",OFFSET('Sanitation Data'!$G$29,0,10*ROW('Sanitation Data'!G198)))</f>
        <v/>
      </c>
      <c r="DF204" s="34" t="str">
        <f ca="1">+IF(OFFSET('Sanitation Data'!$G$30,0,10*ROW('Sanitation Data'!G198))="","",OFFSET('Sanitation Data'!$G$30,0,10*ROW('Sanitation Data'!G198)))</f>
        <v/>
      </c>
      <c r="DG204" s="34" t="str">
        <f ca="1">+IF(OFFSET('Sanitation Data'!$G$31,0,10*ROW('Sanitation Data'!G198))="","",OFFSET('Sanitation Data'!$G$31,0,10*ROW('Sanitation Data'!G198)))</f>
        <v/>
      </c>
      <c r="DH204" s="34" t="str">
        <f ca="1">+IF(OFFSET('Sanitation Data'!$G$32,0,10*ROW('Sanitation Data'!G198))="","",OFFSET('Sanitation Data'!$G$32,0,10*ROW('Sanitation Data'!G198)))</f>
        <v/>
      </c>
      <c r="DI204" s="34" t="str">
        <f ca="1">+IF(OFFSET('Sanitation Data'!$G$33,0,10*ROW('Sanitation Data'!G198))="","",OFFSET('Sanitation Data'!$G$33,0,10*ROW('Sanitation Data'!G198)))</f>
        <v/>
      </c>
      <c r="DJ204" s="34" t="str">
        <f ca="1">+IF(OFFSET('Sanitation Data'!$H$29,0,10*ROW('Sanitation Data'!H198))="","",OFFSET('Sanitation Data'!$H$29,0,10*ROW('Sanitation Data'!H198)))</f>
        <v/>
      </c>
      <c r="DK204" s="34" t="str">
        <f ca="1">+IF(OFFSET('Sanitation Data'!$H$30,0,10*ROW('Sanitation Data'!H198))="","",OFFSET('Sanitation Data'!$H$30,0,10*ROW('Sanitation Data'!H198)))</f>
        <v/>
      </c>
      <c r="DL204" s="34" t="str">
        <f ca="1">+IF(OFFSET('Sanitation Data'!$H$31,0,10*ROW('Sanitation Data'!H198))="","",OFFSET('Sanitation Data'!$H$31,0,10*ROW('Sanitation Data'!H198)))</f>
        <v/>
      </c>
      <c r="DM204" s="34" t="str">
        <f ca="1">+IF(OFFSET('Sanitation Data'!$H$32,0,10*ROW('Sanitation Data'!H198))="","",OFFSET('Sanitation Data'!$H$32,0,10*ROW('Sanitation Data'!H198)))</f>
        <v/>
      </c>
      <c r="DN204" s="34" t="str">
        <f ca="1">+IF(OFFSET('Sanitation Data'!$H$33,0,10*ROW('Sanitation Data'!H198))="","",OFFSET('Sanitation Data'!$H$33,0,10*ROW('Sanitation Data'!H198)))</f>
        <v/>
      </c>
      <c r="DO204" s="34" t="str">
        <f ca="1">+IF(OFFSET('Hygiene Data'!$C$12,0,10*ROW('Hygiene Data'!C198))="","",OFFSET('Hygiene Data'!$C$12,0,10*ROW('Hygiene Data'!C198)))</f>
        <v/>
      </c>
      <c r="DP204" s="34" t="str">
        <f ca="1">+IF(OFFSET('Hygiene Data'!$C$13,0,10*ROW('Hygiene Data'!C198))="","",OFFSET('Hygiene Data'!$C$13,0,10*ROW('Hygiene Data'!C198)))</f>
        <v/>
      </c>
      <c r="DQ204" s="34" t="str">
        <f ca="1">+IF(OFFSET('Hygiene Data'!$C$14,0,10*ROW('Hygiene Data'!C198))="","",OFFSET('Hygiene Data'!$C$14,0,10*ROW('Hygiene Data'!C198)))</f>
        <v/>
      </c>
      <c r="DR204" s="34" t="str">
        <f ca="1">+IF(OFFSET('Hygiene Data'!$D$12,0,10*ROW('Hygiene Data'!D198))="","",OFFSET('Hygiene Data'!$D$12,0,10*ROW('Hygiene Data'!D198)))</f>
        <v/>
      </c>
      <c r="DS204" s="34" t="str">
        <f ca="1">+IF(OFFSET('Hygiene Data'!$D$13,0,10*ROW('Hygiene Data'!D198))="","",OFFSET('Hygiene Data'!$D$13,0,10*ROW('Hygiene Data'!D198)))</f>
        <v/>
      </c>
      <c r="DT204" s="34" t="str">
        <f ca="1">+IF(OFFSET('Hygiene Data'!$D$14,0,10*ROW('Hygiene Data'!D198))="","",OFFSET('Hygiene Data'!$D$14,0,10*ROW('Hygiene Data'!D198)))</f>
        <v/>
      </c>
      <c r="DU204" s="34" t="str">
        <f ca="1">+IF(OFFSET('Hygiene Data'!$E$12,0,10*ROW('Hygiene Data'!E198))="","",OFFSET('Hygiene Data'!$E$12,0,10*ROW('Hygiene Data'!E198)))</f>
        <v/>
      </c>
      <c r="DV204" s="34" t="str">
        <f ca="1">+IF(OFFSET('Hygiene Data'!$E$13,0,10*ROW('Hygiene Data'!E198))="","",OFFSET('Hygiene Data'!$E$13,0,10*ROW('Hygiene Data'!E198)))</f>
        <v/>
      </c>
      <c r="DW204" s="34" t="str">
        <f ca="1">+IF(OFFSET('Hygiene Data'!$E$14,0,10*ROW('Hygiene Data'!E198))="","",OFFSET('Hygiene Data'!$E$14,0,10*ROW('Hygiene Data'!E198)))</f>
        <v/>
      </c>
      <c r="DX204" s="34" t="str">
        <f ca="1">+IF(OFFSET('Hygiene Data'!$F$12,0,10*ROW('Hygiene Data'!F198))="","",OFFSET('Hygiene Data'!$F$12,0,10*ROW('Hygiene Data'!F198)))</f>
        <v/>
      </c>
      <c r="DY204" s="34" t="str">
        <f ca="1">+IF(OFFSET('Hygiene Data'!$F$13,0,10*ROW('Hygiene Data'!F198))="","",OFFSET('Hygiene Data'!$F$13,0,10*ROW('Hygiene Data'!F198)))</f>
        <v/>
      </c>
      <c r="DZ204" s="34" t="str">
        <f ca="1">+IF(OFFSET('Hygiene Data'!$F$14,0,10*ROW('Hygiene Data'!F198))="","",OFFSET('Hygiene Data'!$F$14,0,10*ROW('Hygiene Data'!F198)))</f>
        <v/>
      </c>
      <c r="EA204" s="34" t="str">
        <f ca="1">+IF(OFFSET('Hygiene Data'!$G$12,0,10*ROW('Hygiene Data'!G198))="","",OFFSET('Hygiene Data'!$G$12,0,10*ROW('Hygiene Data'!G198)))</f>
        <v/>
      </c>
      <c r="EB204" s="34" t="str">
        <f ca="1">+IF(OFFSET('Hygiene Data'!$G$13,0,10*ROW('Hygiene Data'!G198))="","",OFFSET('Hygiene Data'!$G$13,0,10*ROW('Hygiene Data'!G198)))</f>
        <v/>
      </c>
      <c r="EC204" s="34" t="str">
        <f ca="1">+IF(OFFSET('Hygiene Data'!$G$14,0,10*ROW('Hygiene Data'!G198))="","",OFFSET('Hygiene Data'!$G$14,0,10*ROW('Hygiene Data'!G198)))</f>
        <v/>
      </c>
      <c r="ED204" s="34" t="str">
        <f ca="1">+IF(OFFSET('Hygiene Data'!$H$12,0,10*ROW('Hygiene Data'!H198))="","",OFFSET('Hygiene Data'!$H$12,0,10*ROW('Hygiene Data'!H198)))</f>
        <v/>
      </c>
      <c r="EE204" s="34" t="str">
        <f ca="1">+IF(OFFSET('Hygiene Data'!$H$13,0,10*ROW('Hygiene Data'!H198))="","",OFFSET('Hygiene Data'!$H$13,0,10*ROW('Hygiene Data'!H198)))</f>
        <v/>
      </c>
      <c r="EF204" s="34" t="str">
        <f ca="1">+IF(OFFSET('Hygiene Data'!$H$14,0,10*ROW('Hygiene Data'!H198))="","",OFFSET('Hygiene Data'!$H$14,0,10*ROW('Hygiene Data'!H198)))</f>
        <v/>
      </c>
    </row>
    <row r="205" spans="1:136" x14ac:dyDescent="0.25">
      <c r="A205" s="57" t="str">
        <f ca="1">+IF(OFFSET('Water Data'!$B$1,0,10*ROW('Water Data'!B202))="","",OFFSET('Water Data'!$B$1,0,10*ROW('Water Data'!B202)))</f>
        <v/>
      </c>
      <c r="B205" s="57" t="str">
        <f ca="1">+IF(OFFSET('Water Data'!$A$3,0,10*ROW('Water Data'!A202))="","",OFFSET('Water Data'!$A$3,0,10*ROW('Water Data'!A202)))</f>
        <v/>
      </c>
      <c r="C205" s="57" t="str">
        <f ca="1">+IF(OFFSET('Water Data'!$C$3,0,10*ROW('Water Data'!C202))="","",OFFSET('Water Data'!$C$3,0,10*ROW('Water Data'!C202)))</f>
        <v/>
      </c>
      <c r="D205" s="249" t="e">
        <f ca="1">+IF(AND(ISNUMBER(OFFSET('Water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9" t="e">
        <f ca="1">+IF(AND(ISNUMBER(OFFSET('Water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9" t="e">
        <f ca="1">+IF(AND(ISNUMBER(OFFSET('Water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9" t="e">
        <f ca="1">+IF(AND(ISNUMBER(OFFSET('Water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9" t="e">
        <f ca="1">+IF(AND(ISNUMBER(OFFSET('Water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9" t="e">
        <f ca="1">+IF(AND(ISNUMBER(OFFSET('Water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9" t="e">
        <f ca="1">+IF(AND(ISNUMBER(OFFSET('Water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9" t="e">
        <f ca="1">+IF(AND(ISNUMBER(OFFSET('Water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9" t="e">
        <f ca="1">+IF(AND(ISNUMBER(OFFSET('Water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9" t="e">
        <f ca="1">+IF(AND(ISNUMBER(OFFSET('Water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9" t="e">
        <f ca="1">+IF(AND(ISNUMBER(OFFSET('Water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9" t="e">
        <f ca="1">+IF(AND(ISNUMBER(OFFSET('Water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9" t="e">
        <f ca="1">+IF(AND(ISNUMBER(OFFSET('Water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9" t="e">
        <f ca="1">+IF(AND(ISNUMBER(OFFSET('Water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9" t="e">
        <f ca="1">+IF(AND(ISNUMBER(OFFSET('Water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9" t="e">
        <f ca="1">+IF(AND(ISNUMBER(OFFSET('Water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9" t="e">
        <f ca="1">+IF(AND(ISNUMBER(OFFSET('Water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9" t="e">
        <f ca="1">+IF(AND(ISNUMBER(OFFSET('Water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0" t="e">
        <f ca="1">+IF(AND(ISNUMBER(OFFSET('Sanitation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0" t="e">
        <f ca="1">+IF(AND(ISNUMBER(OFFSET('Sanitation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0" t="e">
        <f ca="1">+IF(AND(ISNUMBER(OFFSET('Sanitation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0" t="e">
        <f ca="1">+IF(AND(ISNUMBER(OFFSET('Sanitation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0" t="e">
        <f ca="1">+IF(AND(ISNUMBER(OFFSET('Sanitation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0" t="e">
        <f ca="1">+IF(AND(ISNUMBER(OFFSET('Sanitation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0" t="e">
        <f ca="1">+IF(AND(ISNUMBER(OFFSET('Sanitation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0" t="e">
        <f ca="1">+IF(AND(ISNUMBER(OFFSET('Sanitation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0" t="e">
        <f ca="1">+IF(AND(ISNUMBER(OFFSET('Sanitation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0" t="e">
        <f ca="1">+IF(AND(ISNUMBER(OFFSET('Sanitation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0" t="e">
        <f ca="1">+IF(AND(ISNUMBER(OFFSET('Sanitation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0" t="e">
        <f ca="1">+IF(AND(ISNUMBER(OFFSET('Sanitation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0" t="e">
        <f ca="1">+IF(AND(ISNUMBER(OFFSET('Sanitation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0" t="e">
        <f ca="1">+IF(AND(ISNUMBER(OFFSET('Sanitation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0" t="e">
        <f ca="1">+IF(AND(ISNUMBER(OFFSET('Sanitation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0" t="e">
        <f ca="1">+IF(AND(ISNUMBER(OFFSET('Sanitation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0" t="e">
        <f ca="1">+IF(AND(ISNUMBER(OFFSET('Sanitation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0" t="e">
        <f ca="1">+IF(AND(ISNUMBER(OFFSET('Sanitation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0" t="e">
        <f ca="1">+IF(AND(ISNUMBER(OFFSET('Sanitation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0" t="e">
        <f ca="1">+IF(AND(ISNUMBER(OFFSET('Sanitation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0" t="e">
        <f ca="1">+IF(AND(ISNUMBER(OFFSET('Sanitation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0" t="e">
        <f ca="1">+IF(AND(ISNUMBER(OFFSET('Sanitation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0" t="e">
        <f ca="1">+IF(AND(ISNUMBER(OFFSET('Sanitation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0" t="e">
        <f ca="1">+IF(AND(ISNUMBER(OFFSET('Sanitation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0" t="e">
        <f ca="1">+IF(AND(ISNUMBER(OFFSET('Sanitation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0" t="e">
        <f ca="1">+IF(AND(ISNUMBER(OFFSET('Sanitation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0" t="e">
        <f ca="1">+IF(AND(ISNUMBER(OFFSET('Sanitation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0" t="e">
        <f ca="1">+IF(AND(ISNUMBER(OFFSET('Sanitation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0" t="e">
        <f ca="1">+IF(AND(ISNUMBER(OFFSET('Sanitation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0" t="e">
        <f ca="1">+IF(AND(ISNUMBER(OFFSET('Sanitation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1" t="e">
        <f ca="1">+IF(AND(ISNUMBER(OFFSET('Hygiene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1" t="e">
        <f ca="1">+IF(AND(ISNUMBER(OFFSET('Hygiene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1" t="e">
        <f ca="1">+IF(AND(ISNUMBER(OFFSET('Hygiene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1" t="e">
        <f ca="1">+IF(AND(ISNUMBER(OFFSET('Hygiene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1" t="e">
        <f ca="1">+IF(AND(ISNUMBER(OFFSET('Hygiene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1" t="e">
        <f ca="1">+IF(AND(ISNUMBER(OFFSET('Hygiene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1" t="e">
        <f ca="1">+IF(AND(ISNUMBER(OFFSET('Hygiene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1" t="e">
        <f ca="1">+IF(AND(ISNUMBER(OFFSET('Hygiene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1" t="e">
        <f ca="1">+IF(AND(ISNUMBER(OFFSET('Hygiene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1" t="e">
        <f ca="1">+IF(AND(ISNUMBER(OFFSET('Hygiene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1" t="e">
        <f ca="1">+IF(AND(ISNUMBER(OFFSET('Hygiene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1" t="e">
        <f ca="1">+IF(AND(ISNUMBER(OFFSET('Hygiene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1" t="e">
        <f ca="1">+IF(AND(ISNUMBER(OFFSET('Hygiene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1" t="e">
        <f ca="1">+IF(AND(ISNUMBER(OFFSET('Hygiene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1" t="e">
        <f ca="1">+IF(AND(ISNUMBER(OFFSET('Hygiene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1" t="e">
        <f ca="1">+IF(AND(ISNUMBER(OFFSET('Hygiene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1" t="e">
        <f ca="1">+IF(AND(ISNUMBER(OFFSET('Hygiene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1" t="e">
        <f ca="1">+IF(AND(ISNUMBER(OFFSET('Hygiene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1">+IF(OFFSET('Water Data'!$C$28,0,10*ROW('Water Data'!C199))="","",OFFSET('Water Data'!$C$28,0,10*ROW('Water Data'!C199)))</f>
        <v/>
      </c>
      <c r="BT205" s="34" t="str">
        <f ca="1">+IF(OFFSET('Water Data'!$C$29,0,10*ROW('Water Data'!C199))="","",OFFSET('Water Data'!$C$29,0,10*ROW('Water Data'!C199)))</f>
        <v/>
      </c>
      <c r="BU205" s="34" t="str">
        <f ca="1">+IF(OFFSET('Water Data'!$C$30,0,10*ROW('Water Data'!C199))="","",OFFSET('Water Data'!$C$30,0,10*ROW('Water Data'!C199)))</f>
        <v/>
      </c>
      <c r="BV205" s="34" t="str">
        <f ca="1">+IF(OFFSET('Water Data'!$D$28,0,10*ROW('Water Data'!D199))="","",OFFSET('Water Data'!$D$28,0,10*ROW('Water Data'!D199)))</f>
        <v/>
      </c>
      <c r="BW205" s="34" t="str">
        <f ca="1">+IF(OFFSET('Water Data'!$D$29,0,10*ROW('Water Data'!D199))="","",OFFSET('Water Data'!$D$29,0,10*ROW('Water Data'!D199)))</f>
        <v/>
      </c>
      <c r="BX205" s="34" t="str">
        <f ca="1">+IF(OFFSET('Water Data'!$D$30,0,10*ROW('Water Data'!D199))="","",OFFSET('Water Data'!$D$30,0,10*ROW('Water Data'!D199)))</f>
        <v/>
      </c>
      <c r="BY205" s="34" t="str">
        <f ca="1">+IF(OFFSET('Water Data'!$E$28,0,10*ROW('Water Data'!E199))="","",OFFSET('Water Data'!$E$28,0,10*ROW('Water Data'!E199)))</f>
        <v/>
      </c>
      <c r="BZ205" s="34" t="str">
        <f ca="1">+IF(OFFSET('Water Data'!$E$29,0,10*ROW('Water Data'!E199))="","",OFFSET('Water Data'!$E$29,0,10*ROW('Water Data'!E199)))</f>
        <v/>
      </c>
      <c r="CA205" s="34" t="str">
        <f ca="1">+IF(OFFSET('Water Data'!$E$30,0,10*ROW('Water Data'!E199))="","",OFFSET('Water Data'!$E$30,0,10*ROW('Water Data'!E199)))</f>
        <v/>
      </c>
      <c r="CB205" s="34" t="str">
        <f ca="1">+IF(OFFSET('Water Data'!$F$28,0,10*ROW('Water Data'!F199))="","",OFFSET('Water Data'!$F$28,0,10*ROW('Water Data'!F199)))</f>
        <v/>
      </c>
      <c r="CC205" s="34" t="str">
        <f ca="1">+IF(OFFSET('Water Data'!$F$29,0,10*ROW('Water Data'!F199))="","",OFFSET('Water Data'!$F$29,0,10*ROW('Water Data'!F199)))</f>
        <v/>
      </c>
      <c r="CD205" s="34" t="str">
        <f ca="1">+IF(OFFSET('Water Data'!$F$30,0,10*ROW('Water Data'!F199))="","",OFFSET('Water Data'!$F$30,0,10*ROW('Water Data'!F199)))</f>
        <v/>
      </c>
      <c r="CE205" s="34" t="str">
        <f ca="1">+IF(OFFSET('Water Data'!$G$28,0,10*ROW('Water Data'!G199))="","",OFFSET('Water Data'!$G$28,0,10*ROW('Water Data'!G199)))</f>
        <v/>
      </c>
      <c r="CF205" s="34" t="str">
        <f ca="1">+IF(OFFSET('Water Data'!$G$29,0,10*ROW('Water Data'!G199))="","",OFFSET('Water Data'!$G$29,0,10*ROW('Water Data'!G199)))</f>
        <v/>
      </c>
      <c r="CG205" s="34" t="str">
        <f ca="1">+IF(OFFSET('Water Data'!$G$30,0,10*ROW('Water Data'!G199))="","",OFFSET('Water Data'!$G$30,0,10*ROW('Water Data'!G199)))</f>
        <v/>
      </c>
      <c r="CH205" s="34" t="str">
        <f ca="1">+IF(OFFSET('Water Data'!$H$28,0,10*ROW('Water Data'!H199))="","",OFFSET('Water Data'!$H$28,0,10*ROW('Water Data'!H199)))</f>
        <v/>
      </c>
      <c r="CI205" s="34" t="str">
        <f ca="1">+IF(OFFSET('Water Data'!$H$29,0,10*ROW('Water Data'!H199))="","",OFFSET('Water Data'!$H$29,0,10*ROW('Water Data'!H199)))</f>
        <v/>
      </c>
      <c r="CJ205" s="34" t="str">
        <f ca="1">+IF(OFFSET('Water Data'!$H$30,0,10*ROW('Water Data'!H199))="","",OFFSET('Water Data'!$H$30,0,10*ROW('Water Data'!H199)))</f>
        <v/>
      </c>
      <c r="CK205" s="34" t="str">
        <f ca="1">+IF(OFFSET('Sanitation Data'!$C$29,0,10*ROW('Sanitation Data'!C199))="","",OFFSET('Sanitation Data'!$C$29,0,10*ROW('Sanitation Data'!C199)))</f>
        <v/>
      </c>
      <c r="CL205" s="34" t="str">
        <f ca="1">+IF(OFFSET('Sanitation Data'!$C$30,0,10*ROW('Sanitation Data'!C199))="","",OFFSET('Sanitation Data'!$C$30,0,10*ROW('Sanitation Data'!C199)))</f>
        <v/>
      </c>
      <c r="CM205" s="34" t="str">
        <f ca="1">+IF(OFFSET('Sanitation Data'!$C$31,0,10*ROW('Sanitation Data'!C199))="","",OFFSET('Sanitation Data'!$C$31,0,10*ROW('Sanitation Data'!C199)))</f>
        <v/>
      </c>
      <c r="CN205" s="34" t="str">
        <f ca="1">+IF(OFFSET('Sanitation Data'!$C$32,0,10*ROW('Sanitation Data'!C199))="","",OFFSET('Sanitation Data'!$C$32,0,10*ROW('Sanitation Data'!C199)))</f>
        <v/>
      </c>
      <c r="CO205" s="34" t="str">
        <f ca="1">+IF(OFFSET('Sanitation Data'!$C$33,0,10*ROW('Sanitation Data'!C199))="","",OFFSET('Sanitation Data'!$C$33,0,10*ROW('Sanitation Data'!C199)))</f>
        <v/>
      </c>
      <c r="CP205" s="34" t="str">
        <f ca="1">+IF(OFFSET('Sanitation Data'!$D$29,0,10*ROW('Sanitation Data'!D199))="","",OFFSET('Sanitation Data'!$D$29,0,10*ROW('Sanitation Data'!D199)))</f>
        <v/>
      </c>
      <c r="CQ205" s="34" t="str">
        <f ca="1">+IF(OFFSET('Sanitation Data'!$D$30,0,10*ROW('Sanitation Data'!D199))="","",OFFSET('Sanitation Data'!$D$30,0,10*ROW('Sanitation Data'!D199)))</f>
        <v/>
      </c>
      <c r="CR205" s="34" t="str">
        <f ca="1">+IF(OFFSET('Sanitation Data'!$D$31,0,10*ROW('Sanitation Data'!D199))="","",OFFSET('Sanitation Data'!$D$31,0,10*ROW('Sanitation Data'!D199)))</f>
        <v/>
      </c>
      <c r="CS205" s="34" t="str">
        <f ca="1">+IF(OFFSET('Sanitation Data'!$D$32,0,10*ROW('Sanitation Data'!D199))="","",OFFSET('Sanitation Data'!$D$32,0,10*ROW('Sanitation Data'!D199)))</f>
        <v/>
      </c>
      <c r="CT205" s="34" t="str">
        <f ca="1">+IF(OFFSET('Sanitation Data'!$D$33,0,10*ROW('Sanitation Data'!D199))="","",OFFSET('Sanitation Data'!$D$33,0,10*ROW('Sanitation Data'!D199)))</f>
        <v/>
      </c>
      <c r="CU205" s="34" t="str">
        <f ca="1">+IF(OFFSET('Sanitation Data'!$E$29,0,10*ROW('Sanitation Data'!E199))="","",OFFSET('Sanitation Data'!$E$29,0,10*ROW('Sanitation Data'!E199)))</f>
        <v/>
      </c>
      <c r="CV205" s="34" t="str">
        <f ca="1">+IF(OFFSET('Sanitation Data'!$E$30,0,10*ROW('Sanitation Data'!E199))="","",OFFSET('Sanitation Data'!$E$30,0,10*ROW('Sanitation Data'!E199)))</f>
        <v/>
      </c>
      <c r="CW205" s="34" t="str">
        <f ca="1">+IF(OFFSET('Sanitation Data'!$E$31,0,10*ROW('Sanitation Data'!E199))="","",OFFSET('Sanitation Data'!$E$31,0,10*ROW('Sanitation Data'!E199)))</f>
        <v/>
      </c>
      <c r="CX205" s="34" t="str">
        <f ca="1">+IF(OFFSET('Sanitation Data'!$E$32,0,10*ROW('Sanitation Data'!E199))="","",OFFSET('Sanitation Data'!$E$32,0,10*ROW('Sanitation Data'!E199)))</f>
        <v/>
      </c>
      <c r="CY205" s="34" t="str">
        <f ca="1">+IF(OFFSET('Sanitation Data'!$E$33,0,10*ROW('Sanitation Data'!E199))="","",OFFSET('Sanitation Data'!$E$33,0,10*ROW('Sanitation Data'!E199)))</f>
        <v/>
      </c>
      <c r="CZ205" s="34" t="str">
        <f ca="1">+IF(OFFSET('Sanitation Data'!$F$29,0,10*ROW('Sanitation Data'!F199))="","",OFFSET('Sanitation Data'!$F$29,0,10*ROW('Sanitation Data'!F199)))</f>
        <v/>
      </c>
      <c r="DA205" s="34" t="str">
        <f ca="1">+IF(OFFSET('Sanitation Data'!$F$30,0,10*ROW('Sanitation Data'!F199))="","",OFFSET('Sanitation Data'!$F$30,0,10*ROW('Sanitation Data'!F199)))</f>
        <v/>
      </c>
      <c r="DB205" s="34" t="str">
        <f ca="1">+IF(OFFSET('Sanitation Data'!$F$31,0,10*ROW('Sanitation Data'!F199))="","",OFFSET('Sanitation Data'!$F$31,0,10*ROW('Sanitation Data'!F199)))</f>
        <v/>
      </c>
      <c r="DC205" s="34" t="str">
        <f ca="1">+IF(OFFSET('Sanitation Data'!$F$32,0,10*ROW('Sanitation Data'!F199))="","",OFFSET('Sanitation Data'!$F$32,0,10*ROW('Sanitation Data'!F199)))</f>
        <v/>
      </c>
      <c r="DD205" s="34" t="str">
        <f ca="1">+IF(OFFSET('Sanitation Data'!$F$33,0,10*ROW('Sanitation Data'!F199))="","",OFFSET('Sanitation Data'!$F$33,0,10*ROW('Sanitation Data'!F199)))</f>
        <v/>
      </c>
      <c r="DE205" s="34" t="str">
        <f ca="1">+IF(OFFSET('Sanitation Data'!$G$29,0,10*ROW('Sanitation Data'!G199))="","",OFFSET('Sanitation Data'!$G$29,0,10*ROW('Sanitation Data'!G199)))</f>
        <v/>
      </c>
      <c r="DF205" s="34" t="str">
        <f ca="1">+IF(OFFSET('Sanitation Data'!$G$30,0,10*ROW('Sanitation Data'!G199))="","",OFFSET('Sanitation Data'!$G$30,0,10*ROW('Sanitation Data'!G199)))</f>
        <v/>
      </c>
      <c r="DG205" s="34" t="str">
        <f ca="1">+IF(OFFSET('Sanitation Data'!$G$31,0,10*ROW('Sanitation Data'!G199))="","",OFFSET('Sanitation Data'!$G$31,0,10*ROW('Sanitation Data'!G199)))</f>
        <v/>
      </c>
      <c r="DH205" s="34" t="str">
        <f ca="1">+IF(OFFSET('Sanitation Data'!$G$32,0,10*ROW('Sanitation Data'!G199))="","",OFFSET('Sanitation Data'!$G$32,0,10*ROW('Sanitation Data'!G199)))</f>
        <v/>
      </c>
      <c r="DI205" s="34" t="str">
        <f ca="1">+IF(OFFSET('Sanitation Data'!$G$33,0,10*ROW('Sanitation Data'!G199))="","",OFFSET('Sanitation Data'!$G$33,0,10*ROW('Sanitation Data'!G199)))</f>
        <v/>
      </c>
      <c r="DJ205" s="34" t="str">
        <f ca="1">+IF(OFFSET('Sanitation Data'!$H$29,0,10*ROW('Sanitation Data'!H199))="","",OFFSET('Sanitation Data'!$H$29,0,10*ROW('Sanitation Data'!H199)))</f>
        <v/>
      </c>
      <c r="DK205" s="34" t="str">
        <f ca="1">+IF(OFFSET('Sanitation Data'!$H$30,0,10*ROW('Sanitation Data'!H199))="","",OFFSET('Sanitation Data'!$H$30,0,10*ROW('Sanitation Data'!H199)))</f>
        <v/>
      </c>
      <c r="DL205" s="34" t="str">
        <f ca="1">+IF(OFFSET('Sanitation Data'!$H$31,0,10*ROW('Sanitation Data'!H199))="","",OFFSET('Sanitation Data'!$H$31,0,10*ROW('Sanitation Data'!H199)))</f>
        <v/>
      </c>
      <c r="DM205" s="34" t="str">
        <f ca="1">+IF(OFFSET('Sanitation Data'!$H$32,0,10*ROW('Sanitation Data'!H199))="","",OFFSET('Sanitation Data'!$H$32,0,10*ROW('Sanitation Data'!H199)))</f>
        <v/>
      </c>
      <c r="DN205" s="34" t="str">
        <f ca="1">+IF(OFFSET('Sanitation Data'!$H$33,0,10*ROW('Sanitation Data'!H199))="","",OFFSET('Sanitation Data'!$H$33,0,10*ROW('Sanitation Data'!H199)))</f>
        <v/>
      </c>
      <c r="DO205" s="34" t="str">
        <f ca="1">+IF(OFFSET('Hygiene Data'!$C$12,0,10*ROW('Hygiene Data'!C199))="","",OFFSET('Hygiene Data'!$C$12,0,10*ROW('Hygiene Data'!C199)))</f>
        <v/>
      </c>
      <c r="DP205" s="34" t="str">
        <f ca="1">+IF(OFFSET('Hygiene Data'!$C$13,0,10*ROW('Hygiene Data'!C199))="","",OFFSET('Hygiene Data'!$C$13,0,10*ROW('Hygiene Data'!C199)))</f>
        <v/>
      </c>
      <c r="DQ205" s="34" t="str">
        <f ca="1">+IF(OFFSET('Hygiene Data'!$C$14,0,10*ROW('Hygiene Data'!C199))="","",OFFSET('Hygiene Data'!$C$14,0,10*ROW('Hygiene Data'!C199)))</f>
        <v/>
      </c>
      <c r="DR205" s="34" t="str">
        <f ca="1">+IF(OFFSET('Hygiene Data'!$D$12,0,10*ROW('Hygiene Data'!D199))="","",OFFSET('Hygiene Data'!$D$12,0,10*ROW('Hygiene Data'!D199)))</f>
        <v/>
      </c>
      <c r="DS205" s="34" t="str">
        <f ca="1">+IF(OFFSET('Hygiene Data'!$D$13,0,10*ROW('Hygiene Data'!D199))="","",OFFSET('Hygiene Data'!$D$13,0,10*ROW('Hygiene Data'!D199)))</f>
        <v/>
      </c>
      <c r="DT205" s="34" t="str">
        <f ca="1">+IF(OFFSET('Hygiene Data'!$D$14,0,10*ROW('Hygiene Data'!D199))="","",OFFSET('Hygiene Data'!$D$14,0,10*ROW('Hygiene Data'!D199)))</f>
        <v/>
      </c>
      <c r="DU205" s="34" t="str">
        <f ca="1">+IF(OFFSET('Hygiene Data'!$E$12,0,10*ROW('Hygiene Data'!E199))="","",OFFSET('Hygiene Data'!$E$12,0,10*ROW('Hygiene Data'!E199)))</f>
        <v/>
      </c>
      <c r="DV205" s="34" t="str">
        <f ca="1">+IF(OFFSET('Hygiene Data'!$E$13,0,10*ROW('Hygiene Data'!E199))="","",OFFSET('Hygiene Data'!$E$13,0,10*ROW('Hygiene Data'!E199)))</f>
        <v/>
      </c>
      <c r="DW205" s="34" t="str">
        <f ca="1">+IF(OFFSET('Hygiene Data'!$E$14,0,10*ROW('Hygiene Data'!E199))="","",OFFSET('Hygiene Data'!$E$14,0,10*ROW('Hygiene Data'!E199)))</f>
        <v/>
      </c>
      <c r="DX205" s="34" t="str">
        <f ca="1">+IF(OFFSET('Hygiene Data'!$F$12,0,10*ROW('Hygiene Data'!F199))="","",OFFSET('Hygiene Data'!$F$12,0,10*ROW('Hygiene Data'!F199)))</f>
        <v/>
      </c>
      <c r="DY205" s="34" t="str">
        <f ca="1">+IF(OFFSET('Hygiene Data'!$F$13,0,10*ROW('Hygiene Data'!F199))="","",OFFSET('Hygiene Data'!$F$13,0,10*ROW('Hygiene Data'!F199)))</f>
        <v/>
      </c>
      <c r="DZ205" s="34" t="str">
        <f ca="1">+IF(OFFSET('Hygiene Data'!$F$14,0,10*ROW('Hygiene Data'!F199))="","",OFFSET('Hygiene Data'!$F$14,0,10*ROW('Hygiene Data'!F199)))</f>
        <v/>
      </c>
      <c r="EA205" s="34" t="str">
        <f ca="1">+IF(OFFSET('Hygiene Data'!$G$12,0,10*ROW('Hygiene Data'!G199))="","",OFFSET('Hygiene Data'!$G$12,0,10*ROW('Hygiene Data'!G199)))</f>
        <v/>
      </c>
      <c r="EB205" s="34" t="str">
        <f ca="1">+IF(OFFSET('Hygiene Data'!$G$13,0,10*ROW('Hygiene Data'!G199))="","",OFFSET('Hygiene Data'!$G$13,0,10*ROW('Hygiene Data'!G199)))</f>
        <v/>
      </c>
      <c r="EC205" s="34" t="str">
        <f ca="1">+IF(OFFSET('Hygiene Data'!$G$14,0,10*ROW('Hygiene Data'!G199))="","",OFFSET('Hygiene Data'!$G$14,0,10*ROW('Hygiene Data'!G199)))</f>
        <v/>
      </c>
      <c r="ED205" s="34" t="str">
        <f ca="1">+IF(OFFSET('Hygiene Data'!$H$12,0,10*ROW('Hygiene Data'!H199))="","",OFFSET('Hygiene Data'!$H$12,0,10*ROW('Hygiene Data'!H199)))</f>
        <v/>
      </c>
      <c r="EE205" s="34" t="str">
        <f ca="1">+IF(OFFSET('Hygiene Data'!$H$13,0,10*ROW('Hygiene Data'!H199))="","",OFFSET('Hygiene Data'!$H$13,0,10*ROW('Hygiene Data'!H199)))</f>
        <v/>
      </c>
      <c r="EF205" s="34" t="str">
        <f ca="1">+IF(OFFSET('Hygiene Data'!$H$14,0,10*ROW('Hygiene Data'!H199))="","",OFFSET('Hygiene Data'!$H$14,0,10*ROW('Hygiene Data'!H199)))</f>
        <v/>
      </c>
    </row>
    <row r="206" spans="1:136" x14ac:dyDescent="0.25">
      <c r="A206" s="57" t="str">
        <f ca="1">+IF(OFFSET('Water Data'!$B$1,0,10*ROW('Water Data'!B203))="","",OFFSET('Water Data'!$B$1,0,10*ROW('Water Data'!B203)))</f>
        <v/>
      </c>
      <c r="B206" s="57" t="str">
        <f ca="1">+IF(OFFSET('Water Data'!$A$3,0,10*ROW('Water Data'!A203))="","",OFFSET('Water Data'!$A$3,0,10*ROW('Water Data'!A203)))</f>
        <v/>
      </c>
      <c r="C206" s="57" t="str">
        <f ca="1">+IF(OFFSET('Water Data'!$C$3,0,10*ROW('Water Data'!C203))="","",OFFSET('Water Data'!$C$3,0,10*ROW('Water Data'!C203)))</f>
        <v/>
      </c>
      <c r="D206" s="249" t="e">
        <f ca="1">+IF(AND(ISNUMBER(OFFSET('Water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9" t="e">
        <f ca="1">+IF(AND(ISNUMBER(OFFSET('Water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9" t="e">
        <f ca="1">+IF(AND(ISNUMBER(OFFSET('Water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9" t="e">
        <f ca="1">+IF(AND(ISNUMBER(OFFSET('Water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9" t="e">
        <f ca="1">+IF(AND(ISNUMBER(OFFSET('Water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9" t="e">
        <f ca="1">+IF(AND(ISNUMBER(OFFSET('Water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9" t="e">
        <f ca="1">+IF(AND(ISNUMBER(OFFSET('Water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9" t="e">
        <f ca="1">+IF(AND(ISNUMBER(OFFSET('Water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9" t="e">
        <f ca="1">+IF(AND(ISNUMBER(OFFSET('Water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9" t="e">
        <f ca="1">+IF(AND(ISNUMBER(OFFSET('Water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9" t="e">
        <f ca="1">+IF(AND(ISNUMBER(OFFSET('Water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9" t="e">
        <f ca="1">+IF(AND(ISNUMBER(OFFSET('Water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9" t="e">
        <f ca="1">+IF(AND(ISNUMBER(OFFSET('Water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9" t="e">
        <f ca="1">+IF(AND(ISNUMBER(OFFSET('Water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9" t="e">
        <f ca="1">+IF(AND(ISNUMBER(OFFSET('Water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9" t="e">
        <f ca="1">+IF(AND(ISNUMBER(OFFSET('Water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9" t="e">
        <f ca="1">+IF(AND(ISNUMBER(OFFSET('Water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9" t="e">
        <f ca="1">+IF(AND(ISNUMBER(OFFSET('Water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0" t="e">
        <f ca="1">+IF(AND(ISNUMBER(OFFSET('Sanitation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0" t="e">
        <f ca="1">+IF(AND(ISNUMBER(OFFSET('Sanitation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0" t="e">
        <f ca="1">+IF(AND(ISNUMBER(OFFSET('Sanitation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0" t="e">
        <f ca="1">+IF(AND(ISNUMBER(OFFSET('Sanitation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0" t="e">
        <f ca="1">+IF(AND(ISNUMBER(OFFSET('Sanitation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0" t="e">
        <f ca="1">+IF(AND(ISNUMBER(OFFSET('Sanitation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0" t="e">
        <f ca="1">+IF(AND(ISNUMBER(OFFSET('Sanitation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0" t="e">
        <f ca="1">+IF(AND(ISNUMBER(OFFSET('Sanitation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0" t="e">
        <f ca="1">+IF(AND(ISNUMBER(OFFSET('Sanitation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0" t="e">
        <f ca="1">+IF(AND(ISNUMBER(OFFSET('Sanitation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0" t="e">
        <f ca="1">+IF(AND(ISNUMBER(OFFSET('Sanitation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0" t="e">
        <f ca="1">+IF(AND(ISNUMBER(OFFSET('Sanitation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0" t="e">
        <f ca="1">+IF(AND(ISNUMBER(OFFSET('Sanitation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0" t="e">
        <f ca="1">+IF(AND(ISNUMBER(OFFSET('Sanitation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0" t="e">
        <f ca="1">+IF(AND(ISNUMBER(OFFSET('Sanitation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0" t="e">
        <f ca="1">+IF(AND(ISNUMBER(OFFSET('Sanitation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0" t="e">
        <f ca="1">+IF(AND(ISNUMBER(OFFSET('Sanitation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0" t="e">
        <f ca="1">+IF(AND(ISNUMBER(OFFSET('Sanitation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0" t="e">
        <f ca="1">+IF(AND(ISNUMBER(OFFSET('Sanitation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0" t="e">
        <f ca="1">+IF(AND(ISNUMBER(OFFSET('Sanitation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0" t="e">
        <f ca="1">+IF(AND(ISNUMBER(OFFSET('Sanitation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0" t="e">
        <f ca="1">+IF(AND(ISNUMBER(OFFSET('Sanitation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0" t="e">
        <f ca="1">+IF(AND(ISNUMBER(OFFSET('Sanitation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0" t="e">
        <f ca="1">+IF(AND(ISNUMBER(OFFSET('Sanitation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0" t="e">
        <f ca="1">+IF(AND(ISNUMBER(OFFSET('Sanitation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0" t="e">
        <f ca="1">+IF(AND(ISNUMBER(OFFSET('Sanitation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0" t="e">
        <f ca="1">+IF(AND(ISNUMBER(OFFSET('Sanitation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0" t="e">
        <f ca="1">+IF(AND(ISNUMBER(OFFSET('Sanitation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0" t="e">
        <f ca="1">+IF(AND(ISNUMBER(OFFSET('Sanitation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0" t="e">
        <f ca="1">+IF(AND(ISNUMBER(OFFSET('Sanitation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1" t="e">
        <f ca="1">+IF(AND(ISNUMBER(OFFSET('Hygiene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1" t="e">
        <f ca="1">+IF(AND(ISNUMBER(OFFSET('Hygiene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1" t="e">
        <f ca="1">+IF(AND(ISNUMBER(OFFSET('Hygiene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1" t="e">
        <f ca="1">+IF(AND(ISNUMBER(OFFSET('Hygiene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1" t="e">
        <f ca="1">+IF(AND(ISNUMBER(OFFSET('Hygiene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1" t="e">
        <f ca="1">+IF(AND(ISNUMBER(OFFSET('Hygiene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1" t="e">
        <f ca="1">+IF(AND(ISNUMBER(OFFSET('Hygiene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1" t="e">
        <f ca="1">+IF(AND(ISNUMBER(OFFSET('Hygiene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1" t="e">
        <f ca="1">+IF(AND(ISNUMBER(OFFSET('Hygiene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1" t="e">
        <f ca="1">+IF(AND(ISNUMBER(OFFSET('Hygiene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1" t="e">
        <f ca="1">+IF(AND(ISNUMBER(OFFSET('Hygiene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1" t="e">
        <f ca="1">+IF(AND(ISNUMBER(OFFSET('Hygiene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1" t="e">
        <f ca="1">+IF(AND(ISNUMBER(OFFSET('Hygiene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1" t="e">
        <f ca="1">+IF(AND(ISNUMBER(OFFSET('Hygiene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1" t="e">
        <f ca="1">+IF(AND(ISNUMBER(OFFSET('Hygiene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1" t="e">
        <f ca="1">+IF(AND(ISNUMBER(OFFSET('Hygiene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1" t="e">
        <f ca="1">+IF(AND(ISNUMBER(OFFSET('Hygiene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1" t="e">
        <f ca="1">+IF(AND(ISNUMBER(OFFSET('Hygiene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1">+IF(OFFSET('Water Data'!$C$28,0,10*ROW('Water Data'!C200))="","",OFFSET('Water Data'!$C$28,0,10*ROW('Water Data'!C200)))</f>
        <v/>
      </c>
      <c r="BT206" s="34" t="str">
        <f ca="1">+IF(OFFSET('Water Data'!$C$29,0,10*ROW('Water Data'!C200))="","",OFFSET('Water Data'!$C$29,0,10*ROW('Water Data'!C200)))</f>
        <v/>
      </c>
      <c r="BU206" s="34" t="str">
        <f ca="1">+IF(OFFSET('Water Data'!$C$30,0,10*ROW('Water Data'!C200))="","",OFFSET('Water Data'!$C$30,0,10*ROW('Water Data'!C200)))</f>
        <v/>
      </c>
      <c r="BV206" s="34" t="str">
        <f ca="1">+IF(OFFSET('Water Data'!$D$28,0,10*ROW('Water Data'!D200))="","",OFFSET('Water Data'!$D$28,0,10*ROW('Water Data'!D200)))</f>
        <v/>
      </c>
      <c r="BW206" s="34" t="str">
        <f ca="1">+IF(OFFSET('Water Data'!$D$29,0,10*ROW('Water Data'!D200))="","",OFFSET('Water Data'!$D$29,0,10*ROW('Water Data'!D200)))</f>
        <v/>
      </c>
      <c r="BX206" s="34" t="str">
        <f ca="1">+IF(OFFSET('Water Data'!$D$30,0,10*ROW('Water Data'!D200))="","",OFFSET('Water Data'!$D$30,0,10*ROW('Water Data'!D200)))</f>
        <v/>
      </c>
      <c r="BY206" s="34" t="str">
        <f ca="1">+IF(OFFSET('Water Data'!$E$28,0,10*ROW('Water Data'!E200))="","",OFFSET('Water Data'!$E$28,0,10*ROW('Water Data'!E200)))</f>
        <v/>
      </c>
      <c r="BZ206" s="34" t="str">
        <f ca="1">+IF(OFFSET('Water Data'!$E$29,0,10*ROW('Water Data'!E200))="","",OFFSET('Water Data'!$E$29,0,10*ROW('Water Data'!E200)))</f>
        <v/>
      </c>
      <c r="CA206" s="34" t="str">
        <f ca="1">+IF(OFFSET('Water Data'!$E$30,0,10*ROW('Water Data'!E200))="","",OFFSET('Water Data'!$E$30,0,10*ROW('Water Data'!E200)))</f>
        <v/>
      </c>
      <c r="CB206" s="34" t="str">
        <f ca="1">+IF(OFFSET('Water Data'!$F$28,0,10*ROW('Water Data'!F200))="","",OFFSET('Water Data'!$F$28,0,10*ROW('Water Data'!F200)))</f>
        <v/>
      </c>
      <c r="CC206" s="34" t="str">
        <f ca="1">+IF(OFFSET('Water Data'!$F$29,0,10*ROW('Water Data'!F200))="","",OFFSET('Water Data'!$F$29,0,10*ROW('Water Data'!F200)))</f>
        <v/>
      </c>
      <c r="CD206" s="34" t="str">
        <f ca="1">+IF(OFFSET('Water Data'!$F$30,0,10*ROW('Water Data'!F200))="","",OFFSET('Water Data'!$F$30,0,10*ROW('Water Data'!F200)))</f>
        <v/>
      </c>
      <c r="CE206" s="34" t="str">
        <f ca="1">+IF(OFFSET('Water Data'!$G$28,0,10*ROW('Water Data'!G200))="","",OFFSET('Water Data'!$G$28,0,10*ROW('Water Data'!G200)))</f>
        <v/>
      </c>
      <c r="CF206" s="34" t="str">
        <f ca="1">+IF(OFFSET('Water Data'!$G$29,0,10*ROW('Water Data'!G200))="","",OFFSET('Water Data'!$G$29,0,10*ROW('Water Data'!G200)))</f>
        <v/>
      </c>
      <c r="CG206" s="34" t="str">
        <f ca="1">+IF(OFFSET('Water Data'!$G$30,0,10*ROW('Water Data'!G200))="","",OFFSET('Water Data'!$G$30,0,10*ROW('Water Data'!G200)))</f>
        <v/>
      </c>
      <c r="CH206" s="34" t="str">
        <f ca="1">+IF(OFFSET('Water Data'!$H$28,0,10*ROW('Water Data'!H200))="","",OFFSET('Water Data'!$H$28,0,10*ROW('Water Data'!H200)))</f>
        <v/>
      </c>
      <c r="CI206" s="34" t="str">
        <f ca="1">+IF(OFFSET('Water Data'!$H$29,0,10*ROW('Water Data'!H200))="","",OFFSET('Water Data'!$H$29,0,10*ROW('Water Data'!H200)))</f>
        <v/>
      </c>
      <c r="CJ206" s="34" t="str">
        <f ca="1">+IF(OFFSET('Water Data'!$H$30,0,10*ROW('Water Data'!H200))="","",OFFSET('Water Data'!$H$30,0,10*ROW('Water Data'!H200)))</f>
        <v/>
      </c>
      <c r="CK206" s="34" t="str">
        <f ca="1">+IF(OFFSET('Sanitation Data'!$C$29,0,10*ROW('Sanitation Data'!C200))="","",OFFSET('Sanitation Data'!$C$29,0,10*ROW('Sanitation Data'!C200)))</f>
        <v/>
      </c>
      <c r="CL206" s="34" t="str">
        <f ca="1">+IF(OFFSET('Sanitation Data'!$C$30,0,10*ROW('Sanitation Data'!C200))="","",OFFSET('Sanitation Data'!$C$30,0,10*ROW('Sanitation Data'!C200)))</f>
        <v/>
      </c>
      <c r="CM206" s="34" t="str">
        <f ca="1">+IF(OFFSET('Sanitation Data'!$C$31,0,10*ROW('Sanitation Data'!C200))="","",OFFSET('Sanitation Data'!$C$31,0,10*ROW('Sanitation Data'!C200)))</f>
        <v/>
      </c>
      <c r="CN206" s="34" t="str">
        <f ca="1">+IF(OFFSET('Sanitation Data'!$C$32,0,10*ROW('Sanitation Data'!C200))="","",OFFSET('Sanitation Data'!$C$32,0,10*ROW('Sanitation Data'!C200)))</f>
        <v/>
      </c>
      <c r="CO206" s="34" t="str">
        <f ca="1">+IF(OFFSET('Sanitation Data'!$C$33,0,10*ROW('Sanitation Data'!C200))="","",OFFSET('Sanitation Data'!$C$33,0,10*ROW('Sanitation Data'!C200)))</f>
        <v/>
      </c>
      <c r="CP206" s="34" t="str">
        <f ca="1">+IF(OFFSET('Sanitation Data'!$D$29,0,10*ROW('Sanitation Data'!D200))="","",OFFSET('Sanitation Data'!$D$29,0,10*ROW('Sanitation Data'!D200)))</f>
        <v/>
      </c>
      <c r="CQ206" s="34" t="str">
        <f ca="1">+IF(OFFSET('Sanitation Data'!$D$30,0,10*ROW('Sanitation Data'!D200))="","",OFFSET('Sanitation Data'!$D$30,0,10*ROW('Sanitation Data'!D200)))</f>
        <v/>
      </c>
      <c r="CR206" s="34" t="str">
        <f ca="1">+IF(OFFSET('Sanitation Data'!$D$31,0,10*ROW('Sanitation Data'!D200))="","",OFFSET('Sanitation Data'!$D$31,0,10*ROW('Sanitation Data'!D200)))</f>
        <v/>
      </c>
      <c r="CS206" s="34" t="str">
        <f ca="1">+IF(OFFSET('Sanitation Data'!$D$32,0,10*ROW('Sanitation Data'!D200))="","",OFFSET('Sanitation Data'!$D$32,0,10*ROW('Sanitation Data'!D200)))</f>
        <v/>
      </c>
      <c r="CT206" s="34" t="str">
        <f ca="1">+IF(OFFSET('Sanitation Data'!$D$33,0,10*ROW('Sanitation Data'!D200))="","",OFFSET('Sanitation Data'!$D$33,0,10*ROW('Sanitation Data'!D200)))</f>
        <v/>
      </c>
      <c r="CU206" s="34" t="str">
        <f ca="1">+IF(OFFSET('Sanitation Data'!$E$29,0,10*ROW('Sanitation Data'!E200))="","",OFFSET('Sanitation Data'!$E$29,0,10*ROW('Sanitation Data'!E200)))</f>
        <v/>
      </c>
      <c r="CV206" s="34" t="str">
        <f ca="1">+IF(OFFSET('Sanitation Data'!$E$30,0,10*ROW('Sanitation Data'!E200))="","",OFFSET('Sanitation Data'!$E$30,0,10*ROW('Sanitation Data'!E200)))</f>
        <v/>
      </c>
      <c r="CW206" s="34" t="str">
        <f ca="1">+IF(OFFSET('Sanitation Data'!$E$31,0,10*ROW('Sanitation Data'!E200))="","",OFFSET('Sanitation Data'!$E$31,0,10*ROW('Sanitation Data'!E200)))</f>
        <v/>
      </c>
      <c r="CX206" s="34" t="str">
        <f ca="1">+IF(OFFSET('Sanitation Data'!$E$32,0,10*ROW('Sanitation Data'!E200))="","",OFFSET('Sanitation Data'!$E$32,0,10*ROW('Sanitation Data'!E200)))</f>
        <v/>
      </c>
      <c r="CY206" s="34" t="str">
        <f ca="1">+IF(OFFSET('Sanitation Data'!$E$33,0,10*ROW('Sanitation Data'!E200))="","",OFFSET('Sanitation Data'!$E$33,0,10*ROW('Sanitation Data'!E200)))</f>
        <v/>
      </c>
      <c r="CZ206" s="34" t="str">
        <f ca="1">+IF(OFFSET('Sanitation Data'!$F$29,0,10*ROW('Sanitation Data'!F200))="","",OFFSET('Sanitation Data'!$F$29,0,10*ROW('Sanitation Data'!F200)))</f>
        <v/>
      </c>
      <c r="DA206" s="34" t="str">
        <f ca="1">+IF(OFFSET('Sanitation Data'!$F$30,0,10*ROW('Sanitation Data'!F200))="","",OFFSET('Sanitation Data'!$F$30,0,10*ROW('Sanitation Data'!F200)))</f>
        <v/>
      </c>
      <c r="DB206" s="34" t="str">
        <f ca="1">+IF(OFFSET('Sanitation Data'!$F$31,0,10*ROW('Sanitation Data'!F200))="","",OFFSET('Sanitation Data'!$F$31,0,10*ROW('Sanitation Data'!F200)))</f>
        <v/>
      </c>
      <c r="DC206" s="34" t="str">
        <f ca="1">+IF(OFFSET('Sanitation Data'!$F$32,0,10*ROW('Sanitation Data'!F200))="","",OFFSET('Sanitation Data'!$F$32,0,10*ROW('Sanitation Data'!F200)))</f>
        <v/>
      </c>
      <c r="DD206" s="34" t="str">
        <f ca="1">+IF(OFFSET('Sanitation Data'!$F$33,0,10*ROW('Sanitation Data'!F200))="","",OFFSET('Sanitation Data'!$F$33,0,10*ROW('Sanitation Data'!F200)))</f>
        <v/>
      </c>
      <c r="DE206" s="34" t="str">
        <f ca="1">+IF(OFFSET('Sanitation Data'!$G$29,0,10*ROW('Sanitation Data'!G200))="","",OFFSET('Sanitation Data'!$G$29,0,10*ROW('Sanitation Data'!G200)))</f>
        <v/>
      </c>
      <c r="DF206" s="34" t="str">
        <f ca="1">+IF(OFFSET('Sanitation Data'!$G$30,0,10*ROW('Sanitation Data'!G200))="","",OFFSET('Sanitation Data'!$G$30,0,10*ROW('Sanitation Data'!G200)))</f>
        <v/>
      </c>
      <c r="DG206" s="34" t="str">
        <f ca="1">+IF(OFFSET('Sanitation Data'!$G$31,0,10*ROW('Sanitation Data'!G200))="","",OFFSET('Sanitation Data'!$G$31,0,10*ROW('Sanitation Data'!G200)))</f>
        <v/>
      </c>
      <c r="DH206" s="34" t="str">
        <f ca="1">+IF(OFFSET('Sanitation Data'!$G$32,0,10*ROW('Sanitation Data'!G200))="","",OFFSET('Sanitation Data'!$G$32,0,10*ROW('Sanitation Data'!G200)))</f>
        <v/>
      </c>
      <c r="DI206" s="34" t="str">
        <f ca="1">+IF(OFFSET('Sanitation Data'!$G$33,0,10*ROW('Sanitation Data'!G200))="","",OFFSET('Sanitation Data'!$G$33,0,10*ROW('Sanitation Data'!G200)))</f>
        <v/>
      </c>
      <c r="DJ206" s="34" t="str">
        <f ca="1">+IF(OFFSET('Sanitation Data'!$H$29,0,10*ROW('Sanitation Data'!H200))="","",OFFSET('Sanitation Data'!$H$29,0,10*ROW('Sanitation Data'!H200)))</f>
        <v/>
      </c>
      <c r="DK206" s="34" t="str">
        <f ca="1">+IF(OFFSET('Sanitation Data'!$H$30,0,10*ROW('Sanitation Data'!H200))="","",OFFSET('Sanitation Data'!$H$30,0,10*ROW('Sanitation Data'!H200)))</f>
        <v/>
      </c>
      <c r="DL206" s="34" t="str">
        <f ca="1">+IF(OFFSET('Sanitation Data'!$H$31,0,10*ROW('Sanitation Data'!H200))="","",OFFSET('Sanitation Data'!$H$31,0,10*ROW('Sanitation Data'!H200)))</f>
        <v/>
      </c>
      <c r="DM206" s="34" t="str">
        <f ca="1">+IF(OFFSET('Sanitation Data'!$H$32,0,10*ROW('Sanitation Data'!H200))="","",OFFSET('Sanitation Data'!$H$32,0,10*ROW('Sanitation Data'!H200)))</f>
        <v/>
      </c>
      <c r="DN206" s="34" t="str">
        <f ca="1">+IF(OFFSET('Sanitation Data'!$H$33,0,10*ROW('Sanitation Data'!H200))="","",OFFSET('Sanitation Data'!$H$33,0,10*ROW('Sanitation Data'!H200)))</f>
        <v/>
      </c>
      <c r="DO206" s="34" t="str">
        <f ca="1">+IF(OFFSET('Hygiene Data'!$C$12,0,10*ROW('Hygiene Data'!C200))="","",OFFSET('Hygiene Data'!$C$12,0,10*ROW('Hygiene Data'!C200)))</f>
        <v/>
      </c>
      <c r="DP206" s="34" t="str">
        <f ca="1">+IF(OFFSET('Hygiene Data'!$C$13,0,10*ROW('Hygiene Data'!C200))="","",OFFSET('Hygiene Data'!$C$13,0,10*ROW('Hygiene Data'!C200)))</f>
        <v/>
      </c>
      <c r="DQ206" s="34" t="str">
        <f ca="1">+IF(OFFSET('Hygiene Data'!$C$14,0,10*ROW('Hygiene Data'!C200))="","",OFFSET('Hygiene Data'!$C$14,0,10*ROW('Hygiene Data'!C200)))</f>
        <v/>
      </c>
      <c r="DR206" s="34" t="str">
        <f ca="1">+IF(OFFSET('Hygiene Data'!$D$12,0,10*ROW('Hygiene Data'!D200))="","",OFFSET('Hygiene Data'!$D$12,0,10*ROW('Hygiene Data'!D200)))</f>
        <v/>
      </c>
      <c r="DS206" s="34" t="str">
        <f ca="1">+IF(OFFSET('Hygiene Data'!$D$13,0,10*ROW('Hygiene Data'!D200))="","",OFFSET('Hygiene Data'!$D$13,0,10*ROW('Hygiene Data'!D200)))</f>
        <v/>
      </c>
      <c r="DT206" s="34" t="str">
        <f ca="1">+IF(OFFSET('Hygiene Data'!$D$14,0,10*ROW('Hygiene Data'!D200))="","",OFFSET('Hygiene Data'!$D$14,0,10*ROW('Hygiene Data'!D200)))</f>
        <v/>
      </c>
      <c r="DU206" s="34" t="str">
        <f ca="1">+IF(OFFSET('Hygiene Data'!$E$12,0,10*ROW('Hygiene Data'!E200))="","",OFFSET('Hygiene Data'!$E$12,0,10*ROW('Hygiene Data'!E200)))</f>
        <v/>
      </c>
      <c r="DV206" s="34" t="str">
        <f ca="1">+IF(OFFSET('Hygiene Data'!$E$13,0,10*ROW('Hygiene Data'!E200))="","",OFFSET('Hygiene Data'!$E$13,0,10*ROW('Hygiene Data'!E200)))</f>
        <v/>
      </c>
      <c r="DW206" s="34" t="str">
        <f ca="1">+IF(OFFSET('Hygiene Data'!$E$14,0,10*ROW('Hygiene Data'!E200))="","",OFFSET('Hygiene Data'!$E$14,0,10*ROW('Hygiene Data'!E200)))</f>
        <v/>
      </c>
      <c r="DX206" s="34" t="str">
        <f ca="1">+IF(OFFSET('Hygiene Data'!$F$12,0,10*ROW('Hygiene Data'!F200))="","",OFFSET('Hygiene Data'!$F$12,0,10*ROW('Hygiene Data'!F200)))</f>
        <v/>
      </c>
      <c r="DY206" s="34" t="str">
        <f ca="1">+IF(OFFSET('Hygiene Data'!$F$13,0,10*ROW('Hygiene Data'!F200))="","",OFFSET('Hygiene Data'!$F$13,0,10*ROW('Hygiene Data'!F200)))</f>
        <v/>
      </c>
      <c r="DZ206" s="34" t="str">
        <f ca="1">+IF(OFFSET('Hygiene Data'!$F$14,0,10*ROW('Hygiene Data'!F200))="","",OFFSET('Hygiene Data'!$F$14,0,10*ROW('Hygiene Data'!F200)))</f>
        <v/>
      </c>
      <c r="EA206" s="34" t="str">
        <f ca="1">+IF(OFFSET('Hygiene Data'!$G$12,0,10*ROW('Hygiene Data'!G200))="","",OFFSET('Hygiene Data'!$G$12,0,10*ROW('Hygiene Data'!G200)))</f>
        <v/>
      </c>
      <c r="EB206" s="34" t="str">
        <f ca="1">+IF(OFFSET('Hygiene Data'!$G$13,0,10*ROW('Hygiene Data'!G200))="","",OFFSET('Hygiene Data'!$G$13,0,10*ROW('Hygiene Data'!G200)))</f>
        <v/>
      </c>
      <c r="EC206" s="34" t="str">
        <f ca="1">+IF(OFFSET('Hygiene Data'!$G$14,0,10*ROW('Hygiene Data'!G200))="","",OFFSET('Hygiene Data'!$G$14,0,10*ROW('Hygiene Data'!G200)))</f>
        <v/>
      </c>
      <c r="ED206" s="34" t="str">
        <f ca="1">+IF(OFFSET('Hygiene Data'!$H$12,0,10*ROW('Hygiene Data'!H200))="","",OFFSET('Hygiene Data'!$H$12,0,10*ROW('Hygiene Data'!H200)))</f>
        <v/>
      </c>
      <c r="EE206" s="34" t="str">
        <f ca="1">+IF(OFFSET('Hygiene Data'!$H$13,0,10*ROW('Hygiene Data'!H200))="","",OFFSET('Hygiene Data'!$H$13,0,10*ROW('Hygiene Data'!H200)))</f>
        <v/>
      </c>
      <c r="EF206" s="34" t="str">
        <f ca="1">+IF(OFFSET('Hygiene Data'!$H$14,0,10*ROW('Hygiene Data'!H200))="","",OFFSET('Hygiene Data'!$H$14,0,10*ROW('Hygiene Data'!H200)))</f>
        <v/>
      </c>
    </row>
    <row r="207" spans="1:136" x14ac:dyDescent="0.25">
      <c r="A207" s="57" t="str">
        <f ca="1">+IF(OFFSET('Water Data'!$B$1,0,10*ROW('Water Data'!B204))="","",OFFSET('Water Data'!$B$1,0,10*ROW('Water Data'!B204)))</f>
        <v/>
      </c>
      <c r="B207" s="57" t="str">
        <f ca="1">+IF(OFFSET('Water Data'!$A$3,0,10*ROW('Water Data'!A204))="","",OFFSET('Water Data'!$A$3,0,10*ROW('Water Data'!A204)))</f>
        <v/>
      </c>
      <c r="C207" s="57" t="str">
        <f ca="1">+IF(OFFSET('Water Data'!$C$3,0,10*ROW('Water Data'!C204))="","",OFFSET('Water Data'!$C$3,0,10*ROW('Water Data'!C204)))</f>
        <v/>
      </c>
      <c r="D207" s="249" t="e">
        <f ca="1">+IF(AND(ISNUMBER(OFFSET('Water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9" t="e">
        <f ca="1">+IF(AND(ISNUMBER(OFFSET('Water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9" t="e">
        <f ca="1">+IF(AND(ISNUMBER(OFFSET('Water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9" t="e">
        <f ca="1">+IF(AND(ISNUMBER(OFFSET('Water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9" t="e">
        <f ca="1">+IF(AND(ISNUMBER(OFFSET('Water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9" t="e">
        <f ca="1">+IF(AND(ISNUMBER(OFFSET('Water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9" t="e">
        <f ca="1">+IF(AND(ISNUMBER(OFFSET('Water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9" t="e">
        <f ca="1">+IF(AND(ISNUMBER(OFFSET('Water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9" t="e">
        <f ca="1">+IF(AND(ISNUMBER(OFFSET('Water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9" t="e">
        <f ca="1">+IF(AND(ISNUMBER(OFFSET('Water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9" t="e">
        <f ca="1">+IF(AND(ISNUMBER(OFFSET('Water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9" t="e">
        <f ca="1">+IF(AND(ISNUMBER(OFFSET('Water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9" t="e">
        <f ca="1">+IF(AND(ISNUMBER(OFFSET('Water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9" t="e">
        <f ca="1">+IF(AND(ISNUMBER(OFFSET('Water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9" t="e">
        <f ca="1">+IF(AND(ISNUMBER(OFFSET('Water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9" t="e">
        <f ca="1">+IF(AND(ISNUMBER(OFFSET('Water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9" t="e">
        <f ca="1">+IF(AND(ISNUMBER(OFFSET('Water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9" t="e">
        <f ca="1">+IF(AND(ISNUMBER(OFFSET('Water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0" t="e">
        <f ca="1">+IF(AND(ISNUMBER(OFFSET('Sanitation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0" t="e">
        <f ca="1">+IF(AND(ISNUMBER(OFFSET('Sanitation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0" t="e">
        <f ca="1">+IF(AND(ISNUMBER(OFFSET('Sanitation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0" t="e">
        <f ca="1">+IF(AND(ISNUMBER(OFFSET('Sanitation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0" t="e">
        <f ca="1">+IF(AND(ISNUMBER(OFFSET('Sanitation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0" t="e">
        <f ca="1">+IF(AND(ISNUMBER(OFFSET('Sanitation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0" t="e">
        <f ca="1">+IF(AND(ISNUMBER(OFFSET('Sanitation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0" t="e">
        <f ca="1">+IF(AND(ISNUMBER(OFFSET('Sanitation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0" t="e">
        <f ca="1">+IF(AND(ISNUMBER(OFFSET('Sanitation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0" t="e">
        <f ca="1">+IF(AND(ISNUMBER(OFFSET('Sanitation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0" t="e">
        <f ca="1">+IF(AND(ISNUMBER(OFFSET('Sanitation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0" t="e">
        <f ca="1">+IF(AND(ISNUMBER(OFFSET('Sanitation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0" t="e">
        <f ca="1">+IF(AND(ISNUMBER(OFFSET('Sanitation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0" t="e">
        <f ca="1">+IF(AND(ISNUMBER(OFFSET('Sanitation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0" t="e">
        <f ca="1">+IF(AND(ISNUMBER(OFFSET('Sanitation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0" t="e">
        <f ca="1">+IF(AND(ISNUMBER(OFFSET('Sanitation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0" t="e">
        <f ca="1">+IF(AND(ISNUMBER(OFFSET('Sanitation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0" t="e">
        <f ca="1">+IF(AND(ISNUMBER(OFFSET('Sanitation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0" t="e">
        <f ca="1">+IF(AND(ISNUMBER(OFFSET('Sanitation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0" t="e">
        <f ca="1">+IF(AND(ISNUMBER(OFFSET('Sanitation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0" t="e">
        <f ca="1">+IF(AND(ISNUMBER(OFFSET('Sanitation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0" t="e">
        <f ca="1">+IF(AND(ISNUMBER(OFFSET('Sanitation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0" t="e">
        <f ca="1">+IF(AND(ISNUMBER(OFFSET('Sanitation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0" t="e">
        <f ca="1">+IF(AND(ISNUMBER(OFFSET('Sanitation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0" t="e">
        <f ca="1">+IF(AND(ISNUMBER(OFFSET('Sanitation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0" t="e">
        <f ca="1">+IF(AND(ISNUMBER(OFFSET('Sanitation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0" t="e">
        <f ca="1">+IF(AND(ISNUMBER(OFFSET('Sanitation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0" t="e">
        <f ca="1">+IF(AND(ISNUMBER(OFFSET('Sanitation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0" t="e">
        <f ca="1">+IF(AND(ISNUMBER(OFFSET('Sanitation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0" t="e">
        <f ca="1">+IF(AND(ISNUMBER(OFFSET('Sanitation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1" t="e">
        <f ca="1">+IF(AND(ISNUMBER(OFFSET('Hygiene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1" t="e">
        <f ca="1">+IF(AND(ISNUMBER(OFFSET('Hygiene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1" t="e">
        <f ca="1">+IF(AND(ISNUMBER(OFFSET('Hygiene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1" t="e">
        <f ca="1">+IF(AND(ISNUMBER(OFFSET('Hygiene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1" t="e">
        <f ca="1">+IF(AND(ISNUMBER(OFFSET('Hygiene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1" t="e">
        <f ca="1">+IF(AND(ISNUMBER(OFFSET('Hygiene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1" t="e">
        <f ca="1">+IF(AND(ISNUMBER(OFFSET('Hygiene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1" t="e">
        <f ca="1">+IF(AND(ISNUMBER(OFFSET('Hygiene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1" t="e">
        <f ca="1">+IF(AND(ISNUMBER(OFFSET('Hygiene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1" t="e">
        <f ca="1">+IF(AND(ISNUMBER(OFFSET('Hygiene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1" t="e">
        <f ca="1">+IF(AND(ISNUMBER(OFFSET('Hygiene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1" t="e">
        <f ca="1">+IF(AND(ISNUMBER(OFFSET('Hygiene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1" t="e">
        <f ca="1">+IF(AND(ISNUMBER(OFFSET('Hygiene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1" t="e">
        <f ca="1">+IF(AND(ISNUMBER(OFFSET('Hygiene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1" t="e">
        <f ca="1">+IF(AND(ISNUMBER(OFFSET('Hygiene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1" t="e">
        <f ca="1">+IF(AND(ISNUMBER(OFFSET('Hygiene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1" t="e">
        <f ca="1">+IF(AND(ISNUMBER(OFFSET('Hygiene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1" t="e">
        <f ca="1">+IF(AND(ISNUMBER(OFFSET('Hygiene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1">+IF(OFFSET('Water Data'!$C$28,0,10*ROW('Water Data'!C201))="","",OFFSET('Water Data'!$C$28,0,10*ROW('Water Data'!C201)))</f>
        <v/>
      </c>
      <c r="BT207" s="34" t="str">
        <f ca="1">+IF(OFFSET('Water Data'!$C$29,0,10*ROW('Water Data'!C201))="","",OFFSET('Water Data'!$C$29,0,10*ROW('Water Data'!C201)))</f>
        <v/>
      </c>
      <c r="BU207" s="34" t="str">
        <f ca="1">+IF(OFFSET('Water Data'!$C$30,0,10*ROW('Water Data'!C201))="","",OFFSET('Water Data'!$C$30,0,10*ROW('Water Data'!C201)))</f>
        <v/>
      </c>
      <c r="BV207" s="34" t="str">
        <f ca="1">+IF(OFFSET('Water Data'!$D$28,0,10*ROW('Water Data'!D201))="","",OFFSET('Water Data'!$D$28,0,10*ROW('Water Data'!D201)))</f>
        <v/>
      </c>
      <c r="BW207" s="34" t="str">
        <f ca="1">+IF(OFFSET('Water Data'!$D$29,0,10*ROW('Water Data'!D201))="","",OFFSET('Water Data'!$D$29,0,10*ROW('Water Data'!D201)))</f>
        <v/>
      </c>
      <c r="BX207" s="34" t="str">
        <f ca="1">+IF(OFFSET('Water Data'!$D$30,0,10*ROW('Water Data'!D201))="","",OFFSET('Water Data'!$D$30,0,10*ROW('Water Data'!D201)))</f>
        <v/>
      </c>
      <c r="BY207" s="34" t="str">
        <f ca="1">+IF(OFFSET('Water Data'!$E$28,0,10*ROW('Water Data'!E201))="","",OFFSET('Water Data'!$E$28,0,10*ROW('Water Data'!E201)))</f>
        <v/>
      </c>
      <c r="BZ207" s="34" t="str">
        <f ca="1">+IF(OFFSET('Water Data'!$E$29,0,10*ROW('Water Data'!E201))="","",OFFSET('Water Data'!$E$29,0,10*ROW('Water Data'!E201)))</f>
        <v/>
      </c>
      <c r="CA207" s="34" t="str">
        <f ca="1">+IF(OFFSET('Water Data'!$E$30,0,10*ROW('Water Data'!E201))="","",OFFSET('Water Data'!$E$30,0,10*ROW('Water Data'!E201)))</f>
        <v/>
      </c>
      <c r="CB207" s="34" t="str">
        <f ca="1">+IF(OFFSET('Water Data'!$F$28,0,10*ROW('Water Data'!F201))="","",OFFSET('Water Data'!$F$28,0,10*ROW('Water Data'!F201)))</f>
        <v/>
      </c>
      <c r="CC207" s="34" t="str">
        <f ca="1">+IF(OFFSET('Water Data'!$F$29,0,10*ROW('Water Data'!F201))="","",OFFSET('Water Data'!$F$29,0,10*ROW('Water Data'!F201)))</f>
        <v/>
      </c>
      <c r="CD207" s="34" t="str">
        <f ca="1">+IF(OFFSET('Water Data'!$F$30,0,10*ROW('Water Data'!F201))="","",OFFSET('Water Data'!$F$30,0,10*ROW('Water Data'!F201)))</f>
        <v/>
      </c>
      <c r="CE207" s="34" t="str">
        <f ca="1">+IF(OFFSET('Water Data'!$G$28,0,10*ROW('Water Data'!G201))="","",OFFSET('Water Data'!$G$28,0,10*ROW('Water Data'!G201)))</f>
        <v/>
      </c>
      <c r="CF207" s="34" t="str">
        <f ca="1">+IF(OFFSET('Water Data'!$G$29,0,10*ROW('Water Data'!G201))="","",OFFSET('Water Data'!$G$29,0,10*ROW('Water Data'!G201)))</f>
        <v/>
      </c>
      <c r="CG207" s="34" t="str">
        <f ca="1">+IF(OFFSET('Water Data'!$G$30,0,10*ROW('Water Data'!G201))="","",OFFSET('Water Data'!$G$30,0,10*ROW('Water Data'!G201)))</f>
        <v/>
      </c>
      <c r="CH207" s="34" t="str">
        <f ca="1">+IF(OFFSET('Water Data'!$H$28,0,10*ROW('Water Data'!H201))="","",OFFSET('Water Data'!$H$28,0,10*ROW('Water Data'!H201)))</f>
        <v/>
      </c>
      <c r="CI207" s="34" t="str">
        <f ca="1">+IF(OFFSET('Water Data'!$H$29,0,10*ROW('Water Data'!H201))="","",OFFSET('Water Data'!$H$29,0,10*ROW('Water Data'!H201)))</f>
        <v/>
      </c>
      <c r="CJ207" s="34" t="str">
        <f ca="1">+IF(OFFSET('Water Data'!$H$30,0,10*ROW('Water Data'!H201))="","",OFFSET('Water Data'!$H$30,0,10*ROW('Water Data'!H201)))</f>
        <v/>
      </c>
      <c r="CK207" s="34" t="str">
        <f ca="1">+IF(OFFSET('Sanitation Data'!$C$29,0,10*ROW('Sanitation Data'!C201))="","",OFFSET('Sanitation Data'!$C$29,0,10*ROW('Sanitation Data'!C201)))</f>
        <v/>
      </c>
      <c r="CL207" s="34" t="str">
        <f ca="1">+IF(OFFSET('Sanitation Data'!$C$30,0,10*ROW('Sanitation Data'!C201))="","",OFFSET('Sanitation Data'!$C$30,0,10*ROW('Sanitation Data'!C201)))</f>
        <v/>
      </c>
      <c r="CM207" s="34" t="str">
        <f ca="1">+IF(OFFSET('Sanitation Data'!$C$31,0,10*ROW('Sanitation Data'!C201))="","",OFFSET('Sanitation Data'!$C$31,0,10*ROW('Sanitation Data'!C201)))</f>
        <v/>
      </c>
      <c r="CN207" s="34" t="str">
        <f ca="1">+IF(OFFSET('Sanitation Data'!$C$32,0,10*ROW('Sanitation Data'!C201))="","",OFFSET('Sanitation Data'!$C$32,0,10*ROW('Sanitation Data'!C201)))</f>
        <v/>
      </c>
      <c r="CO207" s="34" t="str">
        <f ca="1">+IF(OFFSET('Sanitation Data'!$C$33,0,10*ROW('Sanitation Data'!C201))="","",OFFSET('Sanitation Data'!$C$33,0,10*ROW('Sanitation Data'!C201)))</f>
        <v/>
      </c>
      <c r="CP207" s="34" t="str">
        <f ca="1">+IF(OFFSET('Sanitation Data'!$D$29,0,10*ROW('Sanitation Data'!D201))="","",OFFSET('Sanitation Data'!$D$29,0,10*ROW('Sanitation Data'!D201)))</f>
        <v/>
      </c>
      <c r="CQ207" s="34" t="str">
        <f ca="1">+IF(OFFSET('Sanitation Data'!$D$30,0,10*ROW('Sanitation Data'!D201))="","",OFFSET('Sanitation Data'!$D$30,0,10*ROW('Sanitation Data'!D201)))</f>
        <v/>
      </c>
      <c r="CR207" s="34" t="str">
        <f ca="1">+IF(OFFSET('Sanitation Data'!$D$31,0,10*ROW('Sanitation Data'!D201))="","",OFFSET('Sanitation Data'!$D$31,0,10*ROW('Sanitation Data'!D201)))</f>
        <v/>
      </c>
      <c r="CS207" s="34" t="str">
        <f ca="1">+IF(OFFSET('Sanitation Data'!$D$32,0,10*ROW('Sanitation Data'!D201))="","",OFFSET('Sanitation Data'!$D$32,0,10*ROW('Sanitation Data'!D201)))</f>
        <v/>
      </c>
      <c r="CT207" s="34" t="str">
        <f ca="1">+IF(OFFSET('Sanitation Data'!$D$33,0,10*ROW('Sanitation Data'!D201))="","",OFFSET('Sanitation Data'!$D$33,0,10*ROW('Sanitation Data'!D201)))</f>
        <v/>
      </c>
      <c r="CU207" s="34" t="str">
        <f ca="1">+IF(OFFSET('Sanitation Data'!$E$29,0,10*ROW('Sanitation Data'!E201))="","",OFFSET('Sanitation Data'!$E$29,0,10*ROW('Sanitation Data'!E201)))</f>
        <v/>
      </c>
      <c r="CV207" s="34" t="str">
        <f ca="1">+IF(OFFSET('Sanitation Data'!$E$30,0,10*ROW('Sanitation Data'!E201))="","",OFFSET('Sanitation Data'!$E$30,0,10*ROW('Sanitation Data'!E201)))</f>
        <v/>
      </c>
      <c r="CW207" s="34" t="str">
        <f ca="1">+IF(OFFSET('Sanitation Data'!$E$31,0,10*ROW('Sanitation Data'!E201))="","",OFFSET('Sanitation Data'!$E$31,0,10*ROW('Sanitation Data'!E201)))</f>
        <v/>
      </c>
      <c r="CX207" s="34" t="str">
        <f ca="1">+IF(OFFSET('Sanitation Data'!$E$32,0,10*ROW('Sanitation Data'!E201))="","",OFFSET('Sanitation Data'!$E$32,0,10*ROW('Sanitation Data'!E201)))</f>
        <v/>
      </c>
      <c r="CY207" s="34" t="str">
        <f ca="1">+IF(OFFSET('Sanitation Data'!$E$33,0,10*ROW('Sanitation Data'!E201))="","",OFFSET('Sanitation Data'!$E$33,0,10*ROW('Sanitation Data'!E201)))</f>
        <v/>
      </c>
      <c r="CZ207" s="34" t="str">
        <f ca="1">+IF(OFFSET('Sanitation Data'!$F$29,0,10*ROW('Sanitation Data'!F201))="","",OFFSET('Sanitation Data'!$F$29,0,10*ROW('Sanitation Data'!F201)))</f>
        <v/>
      </c>
      <c r="DA207" s="34" t="str">
        <f ca="1">+IF(OFFSET('Sanitation Data'!$F$30,0,10*ROW('Sanitation Data'!F201))="","",OFFSET('Sanitation Data'!$F$30,0,10*ROW('Sanitation Data'!F201)))</f>
        <v/>
      </c>
      <c r="DB207" s="34" t="str">
        <f ca="1">+IF(OFFSET('Sanitation Data'!$F$31,0,10*ROW('Sanitation Data'!F201))="","",OFFSET('Sanitation Data'!$F$31,0,10*ROW('Sanitation Data'!F201)))</f>
        <v/>
      </c>
      <c r="DC207" s="34" t="str">
        <f ca="1">+IF(OFFSET('Sanitation Data'!$F$32,0,10*ROW('Sanitation Data'!F201))="","",OFFSET('Sanitation Data'!$F$32,0,10*ROW('Sanitation Data'!F201)))</f>
        <v/>
      </c>
      <c r="DD207" s="34" t="str">
        <f ca="1">+IF(OFFSET('Sanitation Data'!$F$33,0,10*ROW('Sanitation Data'!F201))="","",OFFSET('Sanitation Data'!$F$33,0,10*ROW('Sanitation Data'!F201)))</f>
        <v/>
      </c>
      <c r="DE207" s="34" t="str">
        <f ca="1">+IF(OFFSET('Sanitation Data'!$G$29,0,10*ROW('Sanitation Data'!G201))="","",OFFSET('Sanitation Data'!$G$29,0,10*ROW('Sanitation Data'!G201)))</f>
        <v/>
      </c>
      <c r="DF207" s="34" t="str">
        <f ca="1">+IF(OFFSET('Sanitation Data'!$G$30,0,10*ROW('Sanitation Data'!G201))="","",OFFSET('Sanitation Data'!$G$30,0,10*ROW('Sanitation Data'!G201)))</f>
        <v/>
      </c>
      <c r="DG207" s="34" t="str">
        <f ca="1">+IF(OFFSET('Sanitation Data'!$G$31,0,10*ROW('Sanitation Data'!G201))="","",OFFSET('Sanitation Data'!$G$31,0,10*ROW('Sanitation Data'!G201)))</f>
        <v/>
      </c>
      <c r="DH207" s="34" t="str">
        <f ca="1">+IF(OFFSET('Sanitation Data'!$G$32,0,10*ROW('Sanitation Data'!G201))="","",OFFSET('Sanitation Data'!$G$32,0,10*ROW('Sanitation Data'!G201)))</f>
        <v/>
      </c>
      <c r="DI207" s="34" t="str">
        <f ca="1">+IF(OFFSET('Sanitation Data'!$G$33,0,10*ROW('Sanitation Data'!G201))="","",OFFSET('Sanitation Data'!$G$33,0,10*ROW('Sanitation Data'!G201)))</f>
        <v/>
      </c>
      <c r="DJ207" s="34" t="str">
        <f ca="1">+IF(OFFSET('Sanitation Data'!$H$29,0,10*ROW('Sanitation Data'!H201))="","",OFFSET('Sanitation Data'!$H$29,0,10*ROW('Sanitation Data'!H201)))</f>
        <v/>
      </c>
      <c r="DK207" s="34" t="str">
        <f ca="1">+IF(OFFSET('Sanitation Data'!$H$30,0,10*ROW('Sanitation Data'!H201))="","",OFFSET('Sanitation Data'!$H$30,0,10*ROW('Sanitation Data'!H201)))</f>
        <v/>
      </c>
      <c r="DL207" s="34" t="str">
        <f ca="1">+IF(OFFSET('Sanitation Data'!$H$31,0,10*ROW('Sanitation Data'!H201))="","",OFFSET('Sanitation Data'!$H$31,0,10*ROW('Sanitation Data'!H201)))</f>
        <v/>
      </c>
      <c r="DM207" s="34" t="str">
        <f ca="1">+IF(OFFSET('Sanitation Data'!$H$32,0,10*ROW('Sanitation Data'!H201))="","",OFFSET('Sanitation Data'!$H$32,0,10*ROW('Sanitation Data'!H201)))</f>
        <v/>
      </c>
      <c r="DN207" s="34" t="str">
        <f ca="1">+IF(OFFSET('Sanitation Data'!$H$33,0,10*ROW('Sanitation Data'!H201))="","",OFFSET('Sanitation Data'!$H$33,0,10*ROW('Sanitation Data'!H201)))</f>
        <v/>
      </c>
      <c r="DO207" s="34" t="str">
        <f ca="1">+IF(OFFSET('Hygiene Data'!$C$12,0,10*ROW('Hygiene Data'!C201))="","",OFFSET('Hygiene Data'!$C$12,0,10*ROW('Hygiene Data'!C201)))</f>
        <v/>
      </c>
      <c r="DP207" s="34" t="str">
        <f ca="1">+IF(OFFSET('Hygiene Data'!$C$13,0,10*ROW('Hygiene Data'!C201))="","",OFFSET('Hygiene Data'!$C$13,0,10*ROW('Hygiene Data'!C201)))</f>
        <v/>
      </c>
      <c r="DQ207" s="34" t="str">
        <f ca="1">+IF(OFFSET('Hygiene Data'!$C$14,0,10*ROW('Hygiene Data'!C201))="","",OFFSET('Hygiene Data'!$C$14,0,10*ROW('Hygiene Data'!C201)))</f>
        <v/>
      </c>
      <c r="DR207" s="34" t="str">
        <f ca="1">+IF(OFFSET('Hygiene Data'!$D$12,0,10*ROW('Hygiene Data'!D201))="","",OFFSET('Hygiene Data'!$D$12,0,10*ROW('Hygiene Data'!D201)))</f>
        <v/>
      </c>
      <c r="DS207" s="34" t="str">
        <f ca="1">+IF(OFFSET('Hygiene Data'!$D$13,0,10*ROW('Hygiene Data'!D201))="","",OFFSET('Hygiene Data'!$D$13,0,10*ROW('Hygiene Data'!D201)))</f>
        <v/>
      </c>
      <c r="DT207" s="34" t="str">
        <f ca="1">+IF(OFFSET('Hygiene Data'!$D$14,0,10*ROW('Hygiene Data'!D201))="","",OFFSET('Hygiene Data'!$D$14,0,10*ROW('Hygiene Data'!D201)))</f>
        <v/>
      </c>
      <c r="DU207" s="34" t="str">
        <f ca="1">+IF(OFFSET('Hygiene Data'!$E$12,0,10*ROW('Hygiene Data'!E201))="","",OFFSET('Hygiene Data'!$E$12,0,10*ROW('Hygiene Data'!E201)))</f>
        <v/>
      </c>
      <c r="DV207" s="34" t="str">
        <f ca="1">+IF(OFFSET('Hygiene Data'!$E$13,0,10*ROW('Hygiene Data'!E201))="","",OFFSET('Hygiene Data'!$E$13,0,10*ROW('Hygiene Data'!E201)))</f>
        <v/>
      </c>
      <c r="DW207" s="34" t="str">
        <f ca="1">+IF(OFFSET('Hygiene Data'!$E$14,0,10*ROW('Hygiene Data'!E201))="","",OFFSET('Hygiene Data'!$E$14,0,10*ROW('Hygiene Data'!E201)))</f>
        <v/>
      </c>
      <c r="DX207" s="34" t="str">
        <f ca="1">+IF(OFFSET('Hygiene Data'!$F$12,0,10*ROW('Hygiene Data'!F201))="","",OFFSET('Hygiene Data'!$F$12,0,10*ROW('Hygiene Data'!F201)))</f>
        <v/>
      </c>
      <c r="DY207" s="34" t="str">
        <f ca="1">+IF(OFFSET('Hygiene Data'!$F$13,0,10*ROW('Hygiene Data'!F201))="","",OFFSET('Hygiene Data'!$F$13,0,10*ROW('Hygiene Data'!F201)))</f>
        <v/>
      </c>
      <c r="DZ207" s="34" t="str">
        <f ca="1">+IF(OFFSET('Hygiene Data'!$F$14,0,10*ROW('Hygiene Data'!F201))="","",OFFSET('Hygiene Data'!$F$14,0,10*ROW('Hygiene Data'!F201)))</f>
        <v/>
      </c>
      <c r="EA207" s="34" t="str">
        <f ca="1">+IF(OFFSET('Hygiene Data'!$G$12,0,10*ROW('Hygiene Data'!G201))="","",OFFSET('Hygiene Data'!$G$12,0,10*ROW('Hygiene Data'!G201)))</f>
        <v/>
      </c>
      <c r="EB207" s="34" t="str">
        <f ca="1">+IF(OFFSET('Hygiene Data'!$G$13,0,10*ROW('Hygiene Data'!G201))="","",OFFSET('Hygiene Data'!$G$13,0,10*ROW('Hygiene Data'!G201)))</f>
        <v/>
      </c>
      <c r="EC207" s="34" t="str">
        <f ca="1">+IF(OFFSET('Hygiene Data'!$G$14,0,10*ROW('Hygiene Data'!G201))="","",OFFSET('Hygiene Data'!$G$14,0,10*ROW('Hygiene Data'!G201)))</f>
        <v/>
      </c>
      <c r="ED207" s="34" t="str">
        <f ca="1">+IF(OFFSET('Hygiene Data'!$H$12,0,10*ROW('Hygiene Data'!H201))="","",OFFSET('Hygiene Data'!$H$12,0,10*ROW('Hygiene Data'!H201)))</f>
        <v/>
      </c>
      <c r="EE207" s="34" t="str">
        <f ca="1">+IF(OFFSET('Hygiene Data'!$H$13,0,10*ROW('Hygiene Data'!H201))="","",OFFSET('Hygiene Data'!$H$13,0,10*ROW('Hygiene Data'!H201)))</f>
        <v/>
      </c>
      <c r="EF207" s="34" t="str">
        <f ca="1">+IF(OFFSET('Hygiene Data'!$H$14,0,10*ROW('Hygiene Data'!H201))="","",OFFSET('Hygiene Data'!$H$14,0,10*ROW('Hygiene Data'!H201)))</f>
        <v/>
      </c>
    </row>
    <row r="208" spans="1:136" s="46" customFormat="1" x14ac:dyDescent="0.25"/>
    <row r="209" s="46" customFormat="1" x14ac:dyDescent="0.25"/>
    <row r="210" s="46" customFormat="1" x14ac:dyDescent="0.25"/>
    <row r="211" s="46" customFormat="1" x14ac:dyDescent="0.25"/>
    <row r="212" s="46" customFormat="1" x14ac:dyDescent="0.25"/>
    <row r="213" s="46" customFormat="1" x14ac:dyDescent="0.25"/>
    <row r="214" s="46" customFormat="1" x14ac:dyDescent="0.25"/>
    <row r="215" s="46" customFormat="1" x14ac:dyDescent="0.25"/>
    <row r="216" s="46" customFormat="1" x14ac:dyDescent="0.25"/>
    <row r="217" s="46" customFormat="1" x14ac:dyDescent="0.25"/>
    <row r="218" s="46" customFormat="1" x14ac:dyDescent="0.25"/>
    <row r="219" s="46" customFormat="1" x14ac:dyDescent="0.25"/>
    <row r="220" s="46" customFormat="1" x14ac:dyDescent="0.25"/>
    <row r="221" s="46" customFormat="1" x14ac:dyDescent="0.25"/>
    <row r="222" s="46" customFormat="1" x14ac:dyDescent="0.25"/>
    <row r="223" s="46" customFormat="1" x14ac:dyDescent="0.25"/>
    <row r="224" s="46" customFormat="1" x14ac:dyDescent="0.25"/>
    <row r="225" s="46" customFormat="1" x14ac:dyDescent="0.25"/>
    <row r="226" s="46" customFormat="1" x14ac:dyDescent="0.25"/>
    <row r="227" s="46" customFormat="1" x14ac:dyDescent="0.25"/>
    <row r="228" s="46" customFormat="1" x14ac:dyDescent="0.25"/>
    <row r="229" s="46" customFormat="1" x14ac:dyDescent="0.25"/>
    <row r="230" s="46" customFormat="1" x14ac:dyDescent="0.25"/>
    <row r="231" s="46" customFormat="1" x14ac:dyDescent="0.25"/>
    <row r="232" s="46" customFormat="1" x14ac:dyDescent="0.25"/>
    <row r="233" s="46" customFormat="1" x14ac:dyDescent="0.25"/>
    <row r="234" s="46" customFormat="1" x14ac:dyDescent="0.25"/>
    <row r="235" s="46" customFormat="1" x14ac:dyDescent="0.25"/>
    <row r="236" s="46" customFormat="1" x14ac:dyDescent="0.25"/>
    <row r="237" s="46" customFormat="1" x14ac:dyDescent="0.25"/>
    <row r="238" s="46" customFormat="1" x14ac:dyDescent="0.25"/>
    <row r="239" s="46" customFormat="1" x14ac:dyDescent="0.25"/>
    <row r="240" s="46" customFormat="1" x14ac:dyDescent="0.25"/>
    <row r="241" s="46" customFormat="1" x14ac:dyDescent="0.25"/>
    <row r="242" s="46" customFormat="1" x14ac:dyDescent="0.25"/>
    <row r="243" s="46" customFormat="1" x14ac:dyDescent="0.25"/>
    <row r="244" s="46" customFormat="1" x14ac:dyDescent="0.25"/>
    <row r="245" s="46" customFormat="1" x14ac:dyDescent="0.25"/>
    <row r="246" s="46" customFormat="1" x14ac:dyDescent="0.25"/>
    <row r="247" s="46" customFormat="1" x14ac:dyDescent="0.25"/>
    <row r="248" s="46" customFormat="1" x14ac:dyDescent="0.25"/>
    <row r="249" s="46" customFormat="1" x14ac:dyDescent="0.25"/>
    <row r="250" s="46" customFormat="1" x14ac:dyDescent="0.25"/>
    <row r="251" s="46" customFormat="1" x14ac:dyDescent="0.25"/>
    <row r="252" s="46" customFormat="1" x14ac:dyDescent="0.25"/>
    <row r="253" s="46" customFormat="1" x14ac:dyDescent="0.25"/>
    <row r="254" s="46" customFormat="1" x14ac:dyDescent="0.25"/>
    <row r="255" s="46" customFormat="1" x14ac:dyDescent="0.25"/>
    <row r="256" s="46" customFormat="1" x14ac:dyDescent="0.25"/>
    <row r="257" s="46" customFormat="1" x14ac:dyDescent="0.25"/>
    <row r="258" s="46" customFormat="1" x14ac:dyDescent="0.25"/>
    <row r="259" s="46" customFormat="1" x14ac:dyDescent="0.25"/>
    <row r="260" s="46" customFormat="1" x14ac:dyDescent="0.25"/>
    <row r="261" s="46" customFormat="1" x14ac:dyDescent="0.25"/>
    <row r="262" s="46" customFormat="1" x14ac:dyDescent="0.25"/>
    <row r="263" s="46" customFormat="1" x14ac:dyDescent="0.25"/>
    <row r="264" s="46" customFormat="1" x14ac:dyDescent="0.25"/>
    <row r="265" s="46" customFormat="1" x14ac:dyDescent="0.25"/>
    <row r="266" s="46" customFormat="1" x14ac:dyDescent="0.25"/>
    <row r="267" s="46" customFormat="1" x14ac:dyDescent="0.25"/>
    <row r="268" s="46" customFormat="1" x14ac:dyDescent="0.25"/>
    <row r="269" s="46" customFormat="1" x14ac:dyDescent="0.25"/>
    <row r="270" s="46" customFormat="1" x14ac:dyDescent="0.25"/>
    <row r="271" s="46" customFormat="1" x14ac:dyDescent="0.25"/>
    <row r="272" s="46" customFormat="1" x14ac:dyDescent="0.25"/>
    <row r="273" s="46" customFormat="1" x14ac:dyDescent="0.25"/>
    <row r="274" s="46" customFormat="1" x14ac:dyDescent="0.25"/>
    <row r="275" s="46" customFormat="1" x14ac:dyDescent="0.25"/>
    <row r="276" s="46" customFormat="1" x14ac:dyDescent="0.25"/>
    <row r="277" s="46" customFormat="1" x14ac:dyDescent="0.25"/>
    <row r="278" s="46" customFormat="1" x14ac:dyDescent="0.25"/>
    <row r="279" s="46" customFormat="1" x14ac:dyDescent="0.25"/>
    <row r="280" s="46" customFormat="1" x14ac:dyDescent="0.25"/>
    <row r="281" s="46" customFormat="1" x14ac:dyDescent="0.25"/>
    <row r="282" s="46" customFormat="1" x14ac:dyDescent="0.25"/>
    <row r="283" s="46" customFormat="1" x14ac:dyDescent="0.25"/>
    <row r="284" s="46" customFormat="1" x14ac:dyDescent="0.25"/>
    <row r="285" s="46" customFormat="1" x14ac:dyDescent="0.25"/>
    <row r="286" s="46" customFormat="1" x14ac:dyDescent="0.25"/>
    <row r="287" s="46" customFormat="1" x14ac:dyDescent="0.25"/>
    <row r="288" s="46" customFormat="1" x14ac:dyDescent="0.25"/>
    <row r="289" s="46" customFormat="1" x14ac:dyDescent="0.25"/>
    <row r="290" s="46" customFormat="1" x14ac:dyDescent="0.25"/>
    <row r="291" s="46" customFormat="1" x14ac:dyDescent="0.25"/>
    <row r="292" s="46" customFormat="1" x14ac:dyDescent="0.25"/>
    <row r="293" s="46" customFormat="1" x14ac:dyDescent="0.25"/>
    <row r="294" s="46" customFormat="1" x14ac:dyDescent="0.25"/>
    <row r="295" s="46" customFormat="1" x14ac:dyDescent="0.25"/>
    <row r="296" s="46" customFormat="1" x14ac:dyDescent="0.25"/>
    <row r="297" s="46" customFormat="1" x14ac:dyDescent="0.25"/>
    <row r="298" s="46" customFormat="1" x14ac:dyDescent="0.25"/>
    <row r="299" s="46" customFormat="1" x14ac:dyDescent="0.25"/>
    <row r="300" s="46" customFormat="1" x14ac:dyDescent="0.25"/>
    <row r="301" s="46" customFormat="1" x14ac:dyDescent="0.25"/>
    <row r="302" s="46" customFormat="1" x14ac:dyDescent="0.25"/>
    <row r="303" s="46" customFormat="1" x14ac:dyDescent="0.25"/>
    <row r="304" s="46" customFormat="1" x14ac:dyDescent="0.25"/>
    <row r="305" s="46" customFormat="1" x14ac:dyDescent="0.25"/>
    <row r="306" s="46" customFormat="1" x14ac:dyDescent="0.25"/>
    <row r="307" s="46" customFormat="1" x14ac:dyDescent="0.25"/>
    <row r="308" s="46" customFormat="1" x14ac:dyDescent="0.25"/>
    <row r="309" s="46" customFormat="1" x14ac:dyDescent="0.25"/>
    <row r="310" s="46" customFormat="1" x14ac:dyDescent="0.25"/>
    <row r="311" s="46" customFormat="1" x14ac:dyDescent="0.25"/>
    <row r="312" s="46" customFormat="1" x14ac:dyDescent="0.25"/>
    <row r="313" s="46" customFormat="1" x14ac:dyDescent="0.25"/>
    <row r="314" s="46" customFormat="1" x14ac:dyDescent="0.25"/>
    <row r="315" s="46" customFormat="1" x14ac:dyDescent="0.25"/>
    <row r="316" s="46" customFormat="1" x14ac:dyDescent="0.25"/>
    <row r="317" s="46" customFormat="1" x14ac:dyDescent="0.25"/>
    <row r="318" s="46" customFormat="1" x14ac:dyDescent="0.25"/>
    <row r="319" s="46" customFormat="1" x14ac:dyDescent="0.25"/>
    <row r="320" s="46" customFormat="1" x14ac:dyDescent="0.25"/>
    <row r="321" s="46" customFormat="1" x14ac:dyDescent="0.25"/>
    <row r="322" s="46" customFormat="1" x14ac:dyDescent="0.25"/>
    <row r="323" s="46" customFormat="1" x14ac:dyDescent="0.25"/>
    <row r="324" s="46" customFormat="1" x14ac:dyDescent="0.25"/>
    <row r="325" s="46" customFormat="1" x14ac:dyDescent="0.25"/>
    <row r="326" s="46" customFormat="1" x14ac:dyDescent="0.25"/>
    <row r="327" s="46" customFormat="1" x14ac:dyDescent="0.25"/>
    <row r="328" s="46" customFormat="1" x14ac:dyDescent="0.25"/>
    <row r="329" s="46" customFormat="1" x14ac:dyDescent="0.25"/>
    <row r="330" s="46" customFormat="1" x14ac:dyDescent="0.25"/>
    <row r="331" s="46" customFormat="1" x14ac:dyDescent="0.25"/>
    <row r="332" s="46" customFormat="1" x14ac:dyDescent="0.25"/>
    <row r="333" s="46" customFormat="1" x14ac:dyDescent="0.25"/>
    <row r="334" s="46" customFormat="1" x14ac:dyDescent="0.25"/>
    <row r="335" s="46" customFormat="1" x14ac:dyDescent="0.25"/>
    <row r="336" s="46" customFormat="1" x14ac:dyDescent="0.25"/>
    <row r="337" s="46" customFormat="1" x14ac:dyDescent="0.25"/>
    <row r="338" s="46" customFormat="1" x14ac:dyDescent="0.25"/>
    <row r="339" s="46" customFormat="1" x14ac:dyDescent="0.25"/>
    <row r="340" s="46" customFormat="1" x14ac:dyDescent="0.25"/>
    <row r="341" s="46" customFormat="1" x14ac:dyDescent="0.25"/>
    <row r="342" s="46" customFormat="1" x14ac:dyDescent="0.25"/>
    <row r="343" s="46" customFormat="1" x14ac:dyDescent="0.25"/>
    <row r="344" s="46" customFormat="1" x14ac:dyDescent="0.25"/>
    <row r="345" s="46" customFormat="1" x14ac:dyDescent="0.25"/>
    <row r="346" s="46" customFormat="1" x14ac:dyDescent="0.25"/>
    <row r="347" s="46" customFormat="1" x14ac:dyDescent="0.25"/>
    <row r="348" s="46" customFormat="1" x14ac:dyDescent="0.25"/>
    <row r="349" s="46" customFormat="1" x14ac:dyDescent="0.25"/>
    <row r="350" s="46" customFormat="1" x14ac:dyDescent="0.25"/>
    <row r="351" s="46" customFormat="1" x14ac:dyDescent="0.25"/>
    <row r="352" s="46" customFormat="1" x14ac:dyDescent="0.25"/>
    <row r="353" s="46" customFormat="1" x14ac:dyDescent="0.25"/>
    <row r="354" s="46" customFormat="1" x14ac:dyDescent="0.25"/>
    <row r="355" s="46" customFormat="1" x14ac:dyDescent="0.25"/>
    <row r="356" s="46" customFormat="1" x14ac:dyDescent="0.25"/>
    <row r="357" s="46" customFormat="1" x14ac:dyDescent="0.25"/>
    <row r="358" s="46" customFormat="1" x14ac:dyDescent="0.25"/>
    <row r="359" s="46" customFormat="1" x14ac:dyDescent="0.25"/>
    <row r="360" s="46" customFormat="1" x14ac:dyDescent="0.25"/>
    <row r="361" s="46" customFormat="1" x14ac:dyDescent="0.25"/>
    <row r="362" s="46" customFormat="1" x14ac:dyDescent="0.25"/>
    <row r="363" s="46" customFormat="1" x14ac:dyDescent="0.25"/>
    <row r="364" s="46" customFormat="1" x14ac:dyDescent="0.25"/>
    <row r="365" s="46" customFormat="1" x14ac:dyDescent="0.25"/>
    <row r="366" s="46" customFormat="1" x14ac:dyDescent="0.25"/>
    <row r="367" s="46" customFormat="1" x14ac:dyDescent="0.25"/>
    <row r="368" s="46" customFormat="1" x14ac:dyDescent="0.25"/>
    <row r="369" s="46" customFormat="1" x14ac:dyDescent="0.25"/>
    <row r="370" s="46" customFormat="1" x14ac:dyDescent="0.25"/>
    <row r="371" s="46" customFormat="1" x14ac:dyDescent="0.25"/>
    <row r="372" s="46" customFormat="1" x14ac:dyDescent="0.25"/>
    <row r="373" s="46" customFormat="1" x14ac:dyDescent="0.25"/>
    <row r="374" s="46" customFormat="1" x14ac:dyDescent="0.25"/>
    <row r="375" s="46" customFormat="1" x14ac:dyDescent="0.25"/>
    <row r="376" s="46" customFormat="1" x14ac:dyDescent="0.25"/>
    <row r="377" s="46" customFormat="1" x14ac:dyDescent="0.25"/>
    <row r="378" s="46" customFormat="1" x14ac:dyDescent="0.25"/>
    <row r="379" s="46" customFormat="1" x14ac:dyDescent="0.25"/>
    <row r="380" s="46" customFormat="1" x14ac:dyDescent="0.25"/>
    <row r="381" s="46" customFormat="1" x14ac:dyDescent="0.25"/>
    <row r="382" s="46" customFormat="1" x14ac:dyDescent="0.25"/>
    <row r="383" s="46" customFormat="1" x14ac:dyDescent="0.25"/>
    <row r="384" s="46" customFormat="1" x14ac:dyDescent="0.25"/>
    <row r="385" s="46" customFormat="1" x14ac:dyDescent="0.25"/>
    <row r="386" s="46" customFormat="1" x14ac:dyDescent="0.25"/>
    <row r="387" s="46" customFormat="1" x14ac:dyDescent="0.25"/>
    <row r="388" s="46" customFormat="1" x14ac:dyDescent="0.25"/>
    <row r="389" s="46" customFormat="1" x14ac:dyDescent="0.25"/>
    <row r="390" s="46" customFormat="1" x14ac:dyDescent="0.25"/>
    <row r="391" s="46" customFormat="1" x14ac:dyDescent="0.25"/>
    <row r="392" s="46" customFormat="1" x14ac:dyDescent="0.25"/>
    <row r="393" s="46" customFormat="1" x14ac:dyDescent="0.25"/>
    <row r="394" s="46" customFormat="1" x14ac:dyDescent="0.25"/>
    <row r="395" s="46" customFormat="1" x14ac:dyDescent="0.25"/>
    <row r="396" s="46" customFormat="1" x14ac:dyDescent="0.25"/>
    <row r="397" s="46" customFormat="1" x14ac:dyDescent="0.25"/>
    <row r="398" s="46" customFormat="1" x14ac:dyDescent="0.25"/>
    <row r="399" s="46" customFormat="1" x14ac:dyDescent="0.25"/>
    <row r="400" s="46" customFormat="1" x14ac:dyDescent="0.25"/>
    <row r="401" s="46" customFormat="1" x14ac:dyDescent="0.25"/>
    <row r="402" s="46" customFormat="1" x14ac:dyDescent="0.25"/>
    <row r="403" s="46" customFormat="1" x14ac:dyDescent="0.25"/>
    <row r="404" s="46" customFormat="1" x14ac:dyDescent="0.25"/>
    <row r="405" s="46" customFormat="1" x14ac:dyDescent="0.25"/>
    <row r="406" s="46" customFormat="1" x14ac:dyDescent="0.25"/>
    <row r="407" s="46" customFormat="1" x14ac:dyDescent="0.25"/>
    <row r="408" s="46" customFormat="1" x14ac:dyDescent="0.25"/>
    <row r="409" s="46" customFormat="1" x14ac:dyDescent="0.25"/>
    <row r="410" s="46" customFormat="1" x14ac:dyDescent="0.25"/>
    <row r="411" s="46" customFormat="1" x14ac:dyDescent="0.25"/>
    <row r="412" s="46" customFormat="1" x14ac:dyDescent="0.25"/>
    <row r="413" s="46" customFormat="1" x14ac:dyDescent="0.25"/>
    <row r="414" s="46" customFormat="1" x14ac:dyDescent="0.25"/>
    <row r="415" s="46" customFormat="1" x14ac:dyDescent="0.25"/>
    <row r="416" s="46" customFormat="1" x14ac:dyDescent="0.25"/>
    <row r="417" s="46" customFormat="1" x14ac:dyDescent="0.25"/>
    <row r="418" s="46" customFormat="1" x14ac:dyDescent="0.25"/>
    <row r="419" s="46" customFormat="1" x14ac:dyDescent="0.25"/>
    <row r="420" s="46" customFormat="1" x14ac:dyDescent="0.25"/>
    <row r="421" s="46" customFormat="1" x14ac:dyDescent="0.25"/>
    <row r="422" s="46" customFormat="1" x14ac:dyDescent="0.25"/>
    <row r="423" s="46" customFormat="1" x14ac:dyDescent="0.25"/>
    <row r="424" s="46" customFormat="1" x14ac:dyDescent="0.25"/>
    <row r="425" s="46" customFormat="1" x14ac:dyDescent="0.25"/>
    <row r="426" s="46" customFormat="1" x14ac:dyDescent="0.25"/>
    <row r="427" s="46" customFormat="1" x14ac:dyDescent="0.25"/>
    <row r="428" s="46" customFormat="1" x14ac:dyDescent="0.25"/>
    <row r="429" s="46" customFormat="1" x14ac:dyDescent="0.25"/>
    <row r="430" s="46" customFormat="1" x14ac:dyDescent="0.25"/>
    <row r="431" s="46" customFormat="1" x14ac:dyDescent="0.25"/>
    <row r="432" s="46" customFormat="1" x14ac:dyDescent="0.25"/>
    <row r="433" s="46" customFormat="1" x14ac:dyDescent="0.25"/>
    <row r="434" s="46" customFormat="1" x14ac:dyDescent="0.25"/>
    <row r="435" s="46" customFormat="1" x14ac:dyDescent="0.25"/>
    <row r="436" s="46" customFormat="1" x14ac:dyDescent="0.25"/>
    <row r="437" s="46" customFormat="1" x14ac:dyDescent="0.25"/>
    <row r="438" s="46" customFormat="1" x14ac:dyDescent="0.25"/>
    <row r="439" s="46" customFormat="1" x14ac:dyDescent="0.25"/>
    <row r="440" s="46" customFormat="1" x14ac:dyDescent="0.25"/>
    <row r="441" s="46" customFormat="1" x14ac:dyDescent="0.25"/>
    <row r="442" s="46" customFormat="1" x14ac:dyDescent="0.25"/>
    <row r="443" s="46" customFormat="1" x14ac:dyDescent="0.25"/>
    <row r="444" s="46" customFormat="1" x14ac:dyDescent="0.25"/>
    <row r="445" s="46" customFormat="1" x14ac:dyDescent="0.25"/>
    <row r="446" s="46" customFormat="1" x14ac:dyDescent="0.25"/>
    <row r="447" s="46" customFormat="1" x14ac:dyDescent="0.25"/>
    <row r="448" s="46" customFormat="1" x14ac:dyDescent="0.25"/>
    <row r="449" s="46" customFormat="1" x14ac:dyDescent="0.25"/>
    <row r="450" s="46" customFormat="1" x14ac:dyDescent="0.25"/>
    <row r="451" s="46" customFormat="1" x14ac:dyDescent="0.25"/>
    <row r="452" s="46" customFormat="1" x14ac:dyDescent="0.25"/>
    <row r="453" s="46" customFormat="1" x14ac:dyDescent="0.25"/>
    <row r="454" s="46" customFormat="1" x14ac:dyDescent="0.25"/>
    <row r="455" s="46" customFormat="1" x14ac:dyDescent="0.25"/>
    <row r="456" s="46" customFormat="1" x14ac:dyDescent="0.25"/>
    <row r="457" s="46" customFormat="1" x14ac:dyDescent="0.25"/>
    <row r="458" s="46" customFormat="1" x14ac:dyDescent="0.25"/>
    <row r="459" s="46" customFormat="1" x14ac:dyDescent="0.25"/>
    <row r="460" s="46" customFormat="1" x14ac:dyDescent="0.25"/>
    <row r="461" s="46" customFormat="1" x14ac:dyDescent="0.25"/>
    <row r="462" s="46" customFormat="1" x14ac:dyDescent="0.25"/>
    <row r="463" s="46" customFormat="1" x14ac:dyDescent="0.25"/>
    <row r="464" s="46" customFormat="1" x14ac:dyDescent="0.25"/>
    <row r="465" s="46" customFormat="1" x14ac:dyDescent="0.25"/>
    <row r="466" s="46" customFormat="1" x14ac:dyDescent="0.25"/>
    <row r="467" s="46" customFormat="1" x14ac:dyDescent="0.25"/>
    <row r="468" s="46" customFormat="1" x14ac:dyDescent="0.25"/>
    <row r="469" s="46" customFormat="1" x14ac:dyDescent="0.25"/>
    <row r="470" s="46" customFormat="1" x14ac:dyDescent="0.25"/>
    <row r="471" s="46" customFormat="1" x14ac:dyDescent="0.25"/>
    <row r="472" s="46" customFormat="1" x14ac:dyDescent="0.25"/>
    <row r="473" s="46" customFormat="1" x14ac:dyDescent="0.25"/>
    <row r="474" s="46" customFormat="1" x14ac:dyDescent="0.25"/>
    <row r="475" s="46" customFormat="1" x14ac:dyDescent="0.25"/>
    <row r="476" s="46" customFormat="1" x14ac:dyDescent="0.25"/>
    <row r="477" s="46" customFormat="1" x14ac:dyDescent="0.25"/>
    <row r="478" s="46" customFormat="1" x14ac:dyDescent="0.25"/>
    <row r="479" s="46" customFormat="1" x14ac:dyDescent="0.25"/>
    <row r="480" s="46" customFormat="1" x14ac:dyDescent="0.25"/>
    <row r="481" s="46" customFormat="1" x14ac:dyDescent="0.25"/>
    <row r="482" s="46" customFormat="1" x14ac:dyDescent="0.25"/>
    <row r="483" s="46" customFormat="1" x14ac:dyDescent="0.25"/>
    <row r="484" s="46" customFormat="1" x14ac:dyDescent="0.25"/>
    <row r="485" s="46" customFormat="1" x14ac:dyDescent="0.25"/>
    <row r="486" s="46" customFormat="1" x14ac:dyDescent="0.25"/>
    <row r="487" s="46" customFormat="1" x14ac:dyDescent="0.25"/>
    <row r="488" s="46" customFormat="1" x14ac:dyDescent="0.25"/>
    <row r="489" s="46" customFormat="1" x14ac:dyDescent="0.25"/>
    <row r="490" s="46" customFormat="1" x14ac:dyDescent="0.25"/>
    <row r="491" s="46" customFormat="1" x14ac:dyDescent="0.25"/>
    <row r="492" s="46" customFormat="1" x14ac:dyDescent="0.25"/>
    <row r="493" s="46" customFormat="1" x14ac:dyDescent="0.25"/>
    <row r="494" s="46" customFormat="1" x14ac:dyDescent="0.25"/>
    <row r="495" s="46" customFormat="1" x14ac:dyDescent="0.25"/>
    <row r="496" s="46" customFormat="1" x14ac:dyDescent="0.25"/>
    <row r="497" s="46" customFormat="1" x14ac:dyDescent="0.25"/>
    <row r="498" s="46" customFormat="1" x14ac:dyDescent="0.25"/>
    <row r="499" s="46" customFormat="1" x14ac:dyDescent="0.25"/>
    <row r="500" s="46" customFormat="1" x14ac:dyDescent="0.25"/>
    <row r="501" s="46" customFormat="1" x14ac:dyDescent="0.25"/>
    <row r="502" s="46" customFormat="1" x14ac:dyDescent="0.25"/>
    <row r="503" s="46" customFormat="1" x14ac:dyDescent="0.25"/>
    <row r="504" s="46" customFormat="1" x14ac:dyDescent="0.25"/>
    <row r="505" s="46" customFormat="1" x14ac:dyDescent="0.25"/>
    <row r="506" s="46" customFormat="1" x14ac:dyDescent="0.25"/>
    <row r="507" s="46" customFormat="1" x14ac:dyDescent="0.25"/>
    <row r="508" s="46" customFormat="1" x14ac:dyDescent="0.25"/>
    <row r="509" s="46" customFormat="1" x14ac:dyDescent="0.25"/>
    <row r="510" s="46" customFormat="1" x14ac:dyDescent="0.25"/>
    <row r="511" s="46" customFormat="1" x14ac:dyDescent="0.25"/>
    <row r="512" s="46" customFormat="1" x14ac:dyDescent="0.25"/>
    <row r="513" s="46" customFormat="1" x14ac:dyDescent="0.25"/>
    <row r="514" s="46" customFormat="1" x14ac:dyDescent="0.25"/>
    <row r="515" s="46" customFormat="1" x14ac:dyDescent="0.25"/>
    <row r="516" s="46" customFormat="1" x14ac:dyDescent="0.25"/>
    <row r="517" s="46" customFormat="1" x14ac:dyDescent="0.25"/>
    <row r="518" s="46" customFormat="1" x14ac:dyDescent="0.25"/>
    <row r="519" s="46" customFormat="1" x14ac:dyDescent="0.25"/>
    <row r="520" s="46" customFormat="1" x14ac:dyDescent="0.25"/>
    <row r="521" s="46" customFormat="1" x14ac:dyDescent="0.25"/>
    <row r="522" s="46" customFormat="1" x14ac:dyDescent="0.25"/>
    <row r="523" s="46" customFormat="1" x14ac:dyDescent="0.25"/>
    <row r="524" s="46" customFormat="1" x14ac:dyDescent="0.25"/>
    <row r="525" s="46" customFormat="1" x14ac:dyDescent="0.25"/>
    <row r="526" s="46" customFormat="1" x14ac:dyDescent="0.25"/>
    <row r="527" s="46" customFormat="1" x14ac:dyDescent="0.25"/>
    <row r="528" s="46" customFormat="1" x14ac:dyDescent="0.25"/>
    <row r="529" s="46" customFormat="1" x14ac:dyDescent="0.25"/>
    <row r="530" s="46" customFormat="1" x14ac:dyDescent="0.25"/>
    <row r="531" s="46" customFormat="1" x14ac:dyDescent="0.25"/>
    <row r="532" s="46" customFormat="1" x14ac:dyDescent="0.25"/>
    <row r="533" s="46" customFormat="1" x14ac:dyDescent="0.25"/>
    <row r="534" s="46" customFormat="1" x14ac:dyDescent="0.25"/>
    <row r="535" s="46" customFormat="1" x14ac:dyDescent="0.25"/>
    <row r="536" s="46" customFormat="1" x14ac:dyDescent="0.25"/>
    <row r="537" s="46" customFormat="1" x14ac:dyDescent="0.25"/>
    <row r="538" s="46" customFormat="1" x14ac:dyDescent="0.25"/>
    <row r="539" s="46" customFormat="1" x14ac:dyDescent="0.25"/>
    <row r="540" s="46" customFormat="1" x14ac:dyDescent="0.25"/>
    <row r="541" s="46" customFormat="1" x14ac:dyDescent="0.25"/>
    <row r="542" s="46" customFormat="1" x14ac:dyDescent="0.25"/>
    <row r="543" s="46" customFormat="1" x14ac:dyDescent="0.25"/>
    <row r="544" s="46" customFormat="1" x14ac:dyDescent="0.25"/>
    <row r="545" s="46" customFormat="1" x14ac:dyDescent="0.25"/>
    <row r="546" s="46" customFormat="1" x14ac:dyDescent="0.25"/>
    <row r="547" s="46" customFormat="1" x14ac:dyDescent="0.25"/>
    <row r="548" s="46" customFormat="1" x14ac:dyDescent="0.25"/>
    <row r="549" s="46" customFormat="1" x14ac:dyDescent="0.25"/>
    <row r="550" s="46" customFormat="1" x14ac:dyDescent="0.25"/>
    <row r="551" s="46" customFormat="1" x14ac:dyDescent="0.25"/>
    <row r="552" s="46" customFormat="1" x14ac:dyDescent="0.25"/>
    <row r="553" s="46" customFormat="1" x14ac:dyDescent="0.25"/>
    <row r="554" s="46" customFormat="1" x14ac:dyDescent="0.25"/>
    <row r="555" s="46" customFormat="1" x14ac:dyDescent="0.25"/>
    <row r="556" s="46" customFormat="1" x14ac:dyDescent="0.25"/>
    <row r="557" s="46" customFormat="1" x14ac:dyDescent="0.25"/>
    <row r="558" s="46" customFormat="1" x14ac:dyDescent="0.25"/>
    <row r="559" s="46" customFormat="1" x14ac:dyDescent="0.25"/>
    <row r="560" s="46" customFormat="1" x14ac:dyDescent="0.25"/>
    <row r="561" s="46" customFormat="1" x14ac:dyDescent="0.25"/>
    <row r="562" s="46" customFormat="1" x14ac:dyDescent="0.25"/>
    <row r="563" s="46" customFormat="1" x14ac:dyDescent="0.25"/>
    <row r="564" s="46" customFormat="1" x14ac:dyDescent="0.25"/>
    <row r="565" s="46" customFormat="1" x14ac:dyDescent="0.25"/>
    <row r="566" s="46" customFormat="1" x14ac:dyDescent="0.25"/>
    <row r="567" s="46" customFormat="1" x14ac:dyDescent="0.25"/>
    <row r="568" s="46" customFormat="1" x14ac:dyDescent="0.25"/>
    <row r="569" s="46" customFormat="1" x14ac:dyDescent="0.25"/>
    <row r="570" s="46" customFormat="1" x14ac:dyDescent="0.25"/>
    <row r="571" s="46" customFormat="1" x14ac:dyDescent="0.25"/>
    <row r="572" s="46" customFormat="1" x14ac:dyDescent="0.25"/>
    <row r="573" s="46" customFormat="1" x14ac:dyDescent="0.25"/>
    <row r="574" s="46" customFormat="1" x14ac:dyDescent="0.25"/>
    <row r="575" s="46" customFormat="1" x14ac:dyDescent="0.25"/>
    <row r="576" s="46" customFormat="1" x14ac:dyDescent="0.25"/>
    <row r="577" s="46" customFormat="1" x14ac:dyDescent="0.25"/>
    <row r="578" s="46" customFormat="1" x14ac:dyDescent="0.25"/>
    <row r="579" s="46" customFormat="1" x14ac:dyDescent="0.25"/>
    <row r="580" s="46" customFormat="1" x14ac:dyDescent="0.25"/>
    <row r="581" s="46" customFormat="1" x14ac:dyDescent="0.25"/>
    <row r="582" s="46" customFormat="1" x14ac:dyDescent="0.25"/>
    <row r="583" s="46" customFormat="1" x14ac:dyDescent="0.25"/>
    <row r="584" s="46" customFormat="1" x14ac:dyDescent="0.25"/>
    <row r="585" s="46" customFormat="1" x14ac:dyDescent="0.25"/>
    <row r="586" s="46" customFormat="1" x14ac:dyDescent="0.25"/>
    <row r="587" s="46" customFormat="1" x14ac:dyDescent="0.25"/>
    <row r="588" s="46" customFormat="1" x14ac:dyDescent="0.25"/>
    <row r="589" s="46" customFormat="1" x14ac:dyDescent="0.25"/>
    <row r="590" s="46" customFormat="1" x14ac:dyDescent="0.25"/>
    <row r="591" s="46" customFormat="1" x14ac:dyDescent="0.25"/>
    <row r="592" s="46" customFormat="1" x14ac:dyDescent="0.25"/>
    <row r="593" s="46" customFormat="1" x14ac:dyDescent="0.25"/>
    <row r="594" s="46" customFormat="1" x14ac:dyDescent="0.25"/>
    <row r="595" s="46" customFormat="1" x14ac:dyDescent="0.25"/>
    <row r="596" s="46" customFormat="1" x14ac:dyDescent="0.25"/>
    <row r="597" s="46" customFormat="1" x14ac:dyDescent="0.25"/>
    <row r="598" s="46" customFormat="1" x14ac:dyDescent="0.25"/>
    <row r="599" s="46" customFormat="1" x14ac:dyDescent="0.25"/>
    <row r="600" s="46" customFormat="1" x14ac:dyDescent="0.25"/>
    <row r="601" s="46" customFormat="1" x14ac:dyDescent="0.25"/>
    <row r="602" s="46" customFormat="1" x14ac:dyDescent="0.25"/>
    <row r="603" s="46" customFormat="1" x14ac:dyDescent="0.25"/>
    <row r="604" s="46" customFormat="1" x14ac:dyDescent="0.25"/>
    <row r="605" s="46" customFormat="1" x14ac:dyDescent="0.25"/>
    <row r="606" s="46" customFormat="1" x14ac:dyDescent="0.25"/>
    <row r="607" s="46" customFormat="1" x14ac:dyDescent="0.25"/>
    <row r="608" s="46" customFormat="1" x14ac:dyDescent="0.25"/>
    <row r="609" s="46" customFormat="1" x14ac:dyDescent="0.25"/>
    <row r="610" s="46" customFormat="1" x14ac:dyDescent="0.25"/>
    <row r="611" s="46" customFormat="1" x14ac:dyDescent="0.25"/>
    <row r="612" s="46" customFormat="1" x14ac:dyDescent="0.25"/>
    <row r="613" s="46" customFormat="1" x14ac:dyDescent="0.25"/>
    <row r="614" s="46" customFormat="1" x14ac:dyDescent="0.25"/>
    <row r="615" s="46" customFormat="1" x14ac:dyDescent="0.25"/>
    <row r="616" s="46" customFormat="1" x14ac:dyDescent="0.25"/>
    <row r="617" s="46" customFormat="1" x14ac:dyDescent="0.25"/>
    <row r="618" s="46" customFormat="1" x14ac:dyDescent="0.25"/>
    <row r="619" s="46" customFormat="1" x14ac:dyDescent="0.25"/>
    <row r="620" s="46" customFormat="1" x14ac:dyDescent="0.25"/>
    <row r="621" s="46" customFormat="1" x14ac:dyDescent="0.25"/>
    <row r="622" s="46" customFormat="1" x14ac:dyDescent="0.25"/>
    <row r="623" s="46" customFormat="1" x14ac:dyDescent="0.25"/>
    <row r="624" s="46" customFormat="1" x14ac:dyDescent="0.25"/>
    <row r="625" s="46" customFormat="1" x14ac:dyDescent="0.25"/>
    <row r="626" s="46" customFormat="1" x14ac:dyDescent="0.25"/>
    <row r="627" s="46" customFormat="1" x14ac:dyDescent="0.25"/>
    <row r="628" s="46" customFormat="1" x14ac:dyDescent="0.25"/>
    <row r="629" s="46" customFormat="1" x14ac:dyDescent="0.25"/>
    <row r="630" s="46" customFormat="1" x14ac:dyDescent="0.25"/>
    <row r="631" s="46" customFormat="1" x14ac:dyDescent="0.25"/>
    <row r="632" s="46" customFormat="1" x14ac:dyDescent="0.25"/>
    <row r="633" s="46" customFormat="1" x14ac:dyDescent="0.25"/>
    <row r="634" s="46" customFormat="1" x14ac:dyDescent="0.25"/>
    <row r="635" s="46" customFormat="1" x14ac:dyDescent="0.25"/>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0" topLeftCell="CA4" zoomScale="90" zoomScaleNormal="90" workbookViewId="0">
      <selection activeCell="CE31" sqref="CE31:CI32"/>
    </sheetView>
  </sheetViews>
  <sheetFormatPr defaultRowHeight="15.6" x14ac:dyDescent="0.3"/>
  <cols>
    <col min="1" max="1" width="24.59765625" style="325" customWidth="1"/>
    <col min="2" max="2" width="29.69921875" customWidth="1"/>
    <col min="3" max="8" width="7.8984375" customWidth="1"/>
    <col min="9" max="10" width="1.09765625" customWidth="1"/>
    <col min="11" max="11" width="24.59765625" style="325" customWidth="1"/>
    <col min="12" max="12" width="29.69921875" customWidth="1"/>
    <col min="13" max="18" width="7.8984375" customWidth="1"/>
    <col min="19" max="20" width="1.09765625" customWidth="1"/>
    <col min="21" max="21" width="24.59765625" style="325" customWidth="1"/>
    <col min="22" max="22" width="29.69921875" customWidth="1"/>
    <col min="23" max="28" width="7.8984375" customWidth="1"/>
    <col min="29" max="30" width="1.09765625" customWidth="1"/>
    <col min="31" max="31" width="24.59765625" style="325" customWidth="1"/>
    <col min="32" max="32" width="29.69921875" customWidth="1"/>
    <col min="33" max="38" width="7.8984375" customWidth="1"/>
    <col min="39" max="40" width="1.09765625" customWidth="1"/>
    <col min="41" max="41" width="24.59765625" style="325" customWidth="1"/>
    <col min="42" max="42" width="29.69921875" customWidth="1"/>
    <col min="43" max="48" width="7.8984375" customWidth="1"/>
    <col min="49" max="50" width="1.09765625" customWidth="1"/>
    <col min="51" max="51" width="24.59765625" style="325" customWidth="1"/>
    <col min="52" max="52" width="29.69921875" style="325" customWidth="1"/>
    <col min="53" max="58" width="7.8984375" style="325" customWidth="1"/>
    <col min="59" max="60" width="1.09765625" customWidth="1"/>
    <col min="61" max="61" width="24.59765625" style="325" customWidth="1"/>
    <col min="62" max="62" width="29.69921875" customWidth="1"/>
    <col min="63" max="68" width="7.8984375" customWidth="1"/>
    <col min="69" max="70" width="1.09765625" customWidth="1"/>
    <col min="71" max="71" width="24.59765625" style="325" customWidth="1"/>
    <col min="72" max="72" width="29.69921875" customWidth="1"/>
    <col min="73" max="78" width="7.8984375" customWidth="1"/>
    <col min="79" max="80" width="1.09765625" customWidth="1"/>
    <col min="81" max="81" width="24.59765625" style="325" customWidth="1"/>
    <col min="82" max="82" width="29.69921875" customWidth="1"/>
    <col min="83" max="88" width="7.8984375" customWidth="1"/>
    <col min="89" max="90" width="1.09765625" customWidth="1"/>
    <col min="91" max="91" width="24.59765625" style="325" customWidth="1"/>
    <col min="92" max="92" width="29.69921875" customWidth="1"/>
    <col min="93" max="98" width="7.8984375" customWidth="1"/>
    <col min="99" max="100" width="1.09765625" customWidth="1"/>
    <col min="101" max="101" width="24.59765625" style="325" customWidth="1"/>
    <col min="102" max="102" width="29.69921875" customWidth="1"/>
    <col min="103" max="108" width="7.8984375" customWidth="1"/>
    <col min="109" max="110" width="1.09765625" customWidth="1"/>
    <col min="111" max="111" width="24.59765625" style="325" customWidth="1"/>
    <col min="112" max="112" width="29.69921875" customWidth="1"/>
    <col min="113" max="118" width="7.8984375" customWidth="1"/>
    <col min="119" max="120" width="1.09765625" customWidth="1"/>
    <col min="121" max="121" width="24.59765625" style="325" customWidth="1"/>
    <col min="122" max="122" width="29.69921875" customWidth="1"/>
    <col min="123" max="128" width="7.8984375" customWidth="1"/>
    <col min="129" max="130" width="1.09765625" customWidth="1"/>
    <col min="131" max="131" width="24.59765625" style="325" customWidth="1"/>
    <col min="132" max="132" width="29.69921875" customWidth="1"/>
    <col min="133" max="138" width="7.8984375" customWidth="1"/>
    <col min="139" max="140" width="1.09765625" customWidth="1"/>
    <col min="141" max="141" width="24.59765625" style="325" customWidth="1"/>
    <col min="142" max="142" width="29.69921875" customWidth="1"/>
    <col min="143" max="148" width="7.8984375" customWidth="1"/>
    <col min="149" max="150" width="1.09765625" customWidth="1"/>
    <col min="151" max="151" width="24.59765625" style="325" customWidth="1"/>
    <col min="152" max="152" width="29.69921875" customWidth="1"/>
    <col min="153" max="158" width="7.8984375" customWidth="1"/>
    <col min="159" max="160" width="1.09765625" customWidth="1"/>
    <col min="161" max="161" width="24.59765625" style="325" customWidth="1"/>
    <col min="162" max="162" width="29.69921875" customWidth="1"/>
    <col min="163" max="168" width="7.8984375" customWidth="1"/>
    <col min="169" max="170" width="1.09765625" customWidth="1"/>
    <col min="171" max="171" width="24.59765625" style="325" customWidth="1"/>
    <col min="172" max="172" width="29.69921875" customWidth="1"/>
    <col min="173" max="178" width="7.8984375" customWidth="1"/>
    <col min="179" max="180" width="1.09765625" customWidth="1"/>
    <col min="181" max="181" width="24.59765625" style="325" customWidth="1"/>
    <col min="182" max="182" width="29.69921875" customWidth="1"/>
    <col min="183" max="188" width="7.8984375" customWidth="1"/>
    <col min="189" max="190" width="1.09765625" customWidth="1"/>
    <col min="191" max="191" width="24.59765625" style="325" customWidth="1"/>
    <col min="192" max="192" width="29.69921875" customWidth="1"/>
    <col min="193" max="198" width="7.8984375" customWidth="1"/>
    <col min="199" max="200" width="1.09765625" customWidth="1"/>
    <col min="201" max="201" width="24.59765625" style="325" customWidth="1"/>
    <col min="202" max="202" width="29.69921875" customWidth="1"/>
    <col min="203" max="208" width="7.8984375" customWidth="1"/>
    <col min="209" max="210" width="1.09765625" customWidth="1"/>
    <col min="211" max="211" width="24.59765625" style="325" customWidth="1"/>
    <col min="212" max="212" width="29.69921875" customWidth="1"/>
    <col min="213" max="218" width="7.8984375" customWidth="1"/>
    <col min="219" max="220" width="1.09765625" customWidth="1"/>
    <col min="221" max="221" width="24.59765625" style="325" customWidth="1"/>
    <col min="222" max="222" width="29.69921875" customWidth="1"/>
    <col min="223" max="228" width="7.8984375" customWidth="1"/>
    <col min="229" max="230" width="1.09765625" customWidth="1"/>
    <col min="231" max="231" width="24.59765625" style="325" customWidth="1"/>
    <col min="232" max="232" width="29.69921875" customWidth="1"/>
    <col min="233" max="238" width="7.8984375" customWidth="1"/>
    <col min="239" max="240" width="1.09765625" customWidth="1"/>
  </cols>
  <sheetData>
    <row r="1" spans="1:231" ht="15.75" customHeight="1" x14ac:dyDescent="0.3">
      <c r="A1" s="334" t="s">
        <v>29</v>
      </c>
      <c r="B1" s="335" t="s">
        <v>201</v>
      </c>
      <c r="C1" s="586" t="s">
        <v>180</v>
      </c>
      <c r="D1" s="587"/>
      <c r="E1" s="587"/>
      <c r="F1" s="587"/>
      <c r="G1" s="587"/>
      <c r="H1" s="588"/>
      <c r="I1" s="11"/>
      <c r="J1" s="11"/>
      <c r="K1" s="334" t="s">
        <v>29</v>
      </c>
      <c r="L1" s="335" t="s">
        <v>204</v>
      </c>
      <c r="M1" s="586" t="s">
        <v>180</v>
      </c>
      <c r="N1" s="587"/>
      <c r="O1" s="587"/>
      <c r="P1" s="587"/>
      <c r="Q1" s="587"/>
      <c r="R1" s="588"/>
      <c r="S1" s="11"/>
      <c r="T1" s="11"/>
      <c r="U1" s="334" t="s">
        <v>29</v>
      </c>
      <c r="V1" s="335" t="s">
        <v>206</v>
      </c>
      <c r="W1" s="586" t="s">
        <v>180</v>
      </c>
      <c r="X1" s="587"/>
      <c r="Y1" s="587"/>
      <c r="Z1" s="587"/>
      <c r="AA1" s="587"/>
      <c r="AB1" s="588"/>
      <c r="AC1" s="11"/>
      <c r="AD1" s="11"/>
      <c r="AE1" s="334" t="s">
        <v>29</v>
      </c>
      <c r="AF1" s="335" t="s">
        <v>208</v>
      </c>
      <c r="AG1" s="586" t="s">
        <v>180</v>
      </c>
      <c r="AH1" s="587"/>
      <c r="AI1" s="587"/>
      <c r="AJ1" s="587"/>
      <c r="AK1" s="587"/>
      <c r="AL1" s="588"/>
      <c r="AM1" s="11"/>
      <c r="AN1" s="11"/>
      <c r="AO1" s="334" t="s">
        <v>29</v>
      </c>
      <c r="AP1" s="335" t="s">
        <v>210</v>
      </c>
      <c r="AQ1" s="586" t="s">
        <v>180</v>
      </c>
      <c r="AR1" s="587"/>
      <c r="AS1" s="587"/>
      <c r="AT1" s="587"/>
      <c r="AU1" s="587"/>
      <c r="AV1" s="588"/>
      <c r="AW1" s="11"/>
      <c r="AX1" s="11"/>
      <c r="AY1" s="334" t="s">
        <v>29</v>
      </c>
      <c r="AZ1" s="455" t="s">
        <v>179</v>
      </c>
      <c r="BA1" s="586" t="s">
        <v>180</v>
      </c>
      <c r="BB1" s="586"/>
      <c r="BC1" s="586"/>
      <c r="BD1" s="586"/>
      <c r="BE1" s="586"/>
      <c r="BF1" s="597"/>
      <c r="BG1" s="11"/>
      <c r="BH1" s="11"/>
      <c r="BI1" s="334" t="s">
        <v>29</v>
      </c>
      <c r="BJ1" s="335" t="s">
        <v>181</v>
      </c>
      <c r="BK1" s="586" t="str">
        <f>BA1</f>
        <v>Mali</v>
      </c>
      <c r="BL1" s="587"/>
      <c r="BM1" s="587"/>
      <c r="BN1" s="587"/>
      <c r="BO1" s="587"/>
      <c r="BP1" s="588"/>
      <c r="BQ1" s="11"/>
      <c r="BR1" s="11"/>
      <c r="BS1" s="334" t="s">
        <v>29</v>
      </c>
      <c r="BT1" s="335" t="s">
        <v>182</v>
      </c>
      <c r="BU1" s="586" t="str">
        <f>BK1</f>
        <v>Mali</v>
      </c>
      <c r="BV1" s="587"/>
      <c r="BW1" s="587"/>
      <c r="BX1" s="587"/>
      <c r="BY1" s="587"/>
      <c r="BZ1" s="588"/>
      <c r="CA1" s="11"/>
      <c r="CB1" s="11"/>
      <c r="CC1" s="334" t="s">
        <v>29</v>
      </c>
      <c r="CD1" s="559" t="s">
        <v>242</v>
      </c>
      <c r="CE1" s="586" t="str">
        <f>BU1</f>
        <v>Mali</v>
      </c>
      <c r="CF1" s="587"/>
      <c r="CG1" s="587"/>
      <c r="CH1" s="587"/>
      <c r="CI1" s="587"/>
      <c r="CJ1" s="588"/>
      <c r="CK1" s="11"/>
      <c r="CL1" s="11"/>
    </row>
    <row r="2" spans="1:231" x14ac:dyDescent="0.3">
      <c r="A2" s="336" t="s">
        <v>200</v>
      </c>
      <c r="B2" s="337"/>
      <c r="C2" s="589"/>
      <c r="D2" s="589"/>
      <c r="E2" s="589"/>
      <c r="F2" s="589"/>
      <c r="G2" s="589"/>
      <c r="H2" s="590"/>
      <c r="I2" s="11"/>
      <c r="J2" s="11"/>
      <c r="K2" s="336" t="s">
        <v>203</v>
      </c>
      <c r="L2" s="337"/>
      <c r="M2" s="589"/>
      <c r="N2" s="589"/>
      <c r="O2" s="589"/>
      <c r="P2" s="589"/>
      <c r="Q2" s="589"/>
      <c r="R2" s="590"/>
      <c r="S2" s="11"/>
      <c r="T2" s="11"/>
      <c r="U2" s="336" t="s">
        <v>205</v>
      </c>
      <c r="V2" s="337"/>
      <c r="W2" s="589"/>
      <c r="X2" s="589"/>
      <c r="Y2" s="589"/>
      <c r="Z2" s="589"/>
      <c r="AA2" s="589"/>
      <c r="AB2" s="590"/>
      <c r="AC2" s="11"/>
      <c r="AD2" s="11"/>
      <c r="AE2" s="336" t="s">
        <v>207</v>
      </c>
      <c r="AF2" s="337"/>
      <c r="AG2" s="589"/>
      <c r="AH2" s="589"/>
      <c r="AI2" s="589"/>
      <c r="AJ2" s="589"/>
      <c r="AK2" s="589"/>
      <c r="AL2" s="590"/>
      <c r="AM2" s="11"/>
      <c r="AN2" s="11"/>
      <c r="AO2" s="336" t="s">
        <v>209</v>
      </c>
      <c r="AP2" s="337"/>
      <c r="AQ2" s="589"/>
      <c r="AR2" s="589"/>
      <c r="AS2" s="589"/>
      <c r="AT2" s="589"/>
      <c r="AU2" s="589"/>
      <c r="AV2" s="590"/>
      <c r="AW2" s="11"/>
      <c r="AX2" s="11"/>
      <c r="AY2" s="336" t="s">
        <v>183</v>
      </c>
      <c r="AZ2" s="338"/>
      <c r="BA2" s="598"/>
      <c r="BB2" s="598"/>
      <c r="BC2" s="598"/>
      <c r="BD2" s="598"/>
      <c r="BE2" s="598"/>
      <c r="BF2" s="599"/>
      <c r="BG2" s="11"/>
      <c r="BH2" s="11"/>
      <c r="BI2" s="339" t="s">
        <v>184</v>
      </c>
      <c r="BJ2" s="337"/>
      <c r="BK2" s="589"/>
      <c r="BL2" s="589"/>
      <c r="BM2" s="589"/>
      <c r="BN2" s="589"/>
      <c r="BO2" s="589"/>
      <c r="BP2" s="590"/>
      <c r="BQ2" s="11"/>
      <c r="BR2" s="11"/>
      <c r="BS2" s="339" t="s">
        <v>184</v>
      </c>
      <c r="BT2" s="337"/>
      <c r="BU2" s="589"/>
      <c r="BV2" s="589"/>
      <c r="BW2" s="589"/>
      <c r="BX2" s="589"/>
      <c r="BY2" s="589"/>
      <c r="BZ2" s="590"/>
      <c r="CA2" s="11"/>
      <c r="CB2" s="11"/>
      <c r="CC2" s="339" t="s">
        <v>240</v>
      </c>
      <c r="CD2" s="337"/>
      <c r="CE2" s="589"/>
      <c r="CF2" s="589"/>
      <c r="CG2" s="589"/>
      <c r="CH2" s="589"/>
      <c r="CI2" s="589"/>
      <c r="CJ2" s="590"/>
      <c r="CK2" s="11"/>
      <c r="CL2" s="11"/>
    </row>
    <row r="3" spans="1:231" x14ac:dyDescent="0.3">
      <c r="A3" s="340" t="s">
        <v>231</v>
      </c>
      <c r="B3" s="341"/>
      <c r="C3" s="591">
        <v>2006</v>
      </c>
      <c r="D3" s="592"/>
      <c r="E3" s="592"/>
      <c r="F3" s="592"/>
      <c r="G3" s="592"/>
      <c r="H3" s="593"/>
      <c r="I3" s="11"/>
      <c r="J3" s="11"/>
      <c r="K3" s="340" t="s">
        <v>231</v>
      </c>
      <c r="L3" s="341"/>
      <c r="M3" s="591">
        <v>2007</v>
      </c>
      <c r="N3" s="592"/>
      <c r="O3" s="592"/>
      <c r="P3" s="592"/>
      <c r="Q3" s="592"/>
      <c r="R3" s="593"/>
      <c r="S3" s="11"/>
      <c r="T3" s="11"/>
      <c r="U3" s="340" t="s">
        <v>231</v>
      </c>
      <c r="V3" s="341"/>
      <c r="W3" s="591">
        <v>2008</v>
      </c>
      <c r="X3" s="592"/>
      <c r="Y3" s="592"/>
      <c r="Z3" s="592"/>
      <c r="AA3" s="592"/>
      <c r="AB3" s="593"/>
      <c r="AC3" s="11"/>
      <c r="AD3" s="11"/>
      <c r="AE3" s="340" t="s">
        <v>231</v>
      </c>
      <c r="AF3" s="341"/>
      <c r="AG3" s="591">
        <v>2009</v>
      </c>
      <c r="AH3" s="592"/>
      <c r="AI3" s="592"/>
      <c r="AJ3" s="592"/>
      <c r="AK3" s="592"/>
      <c r="AL3" s="593"/>
      <c r="AM3" s="11"/>
      <c r="AN3" s="11"/>
      <c r="AO3" s="340" t="s">
        <v>231</v>
      </c>
      <c r="AP3" s="341"/>
      <c r="AQ3" s="591">
        <v>2010</v>
      </c>
      <c r="AR3" s="592"/>
      <c r="AS3" s="592"/>
      <c r="AT3" s="592"/>
      <c r="AU3" s="592"/>
      <c r="AV3" s="593"/>
      <c r="AW3" s="11"/>
      <c r="AX3" s="11"/>
      <c r="AY3" s="340" t="s">
        <v>231</v>
      </c>
      <c r="AZ3" s="342"/>
      <c r="BA3" s="591">
        <v>2011</v>
      </c>
      <c r="BB3" s="591"/>
      <c r="BC3" s="591"/>
      <c r="BD3" s="591"/>
      <c r="BE3" s="591"/>
      <c r="BF3" s="600"/>
      <c r="BG3" s="11"/>
      <c r="BH3" s="11"/>
      <c r="BI3" s="340" t="s">
        <v>232</v>
      </c>
      <c r="BJ3" s="341"/>
      <c r="BK3" s="591">
        <v>2011</v>
      </c>
      <c r="BL3" s="592"/>
      <c r="BM3" s="592"/>
      <c r="BN3" s="592"/>
      <c r="BO3" s="592"/>
      <c r="BP3" s="593"/>
      <c r="BQ3" s="11"/>
      <c r="BR3" s="11"/>
      <c r="BS3" s="340" t="s">
        <v>232</v>
      </c>
      <c r="BT3" s="341"/>
      <c r="BU3" s="591">
        <v>2012</v>
      </c>
      <c r="BV3" s="592"/>
      <c r="BW3" s="592"/>
      <c r="BX3" s="592"/>
      <c r="BY3" s="592"/>
      <c r="BZ3" s="593"/>
      <c r="CA3" s="11"/>
      <c r="CB3" s="11"/>
      <c r="CC3" s="340" t="s">
        <v>241</v>
      </c>
      <c r="CD3" s="341"/>
      <c r="CE3" s="591">
        <v>2017</v>
      </c>
      <c r="CF3" s="592"/>
      <c r="CG3" s="592"/>
      <c r="CH3" s="592"/>
      <c r="CI3" s="592"/>
      <c r="CJ3" s="593"/>
      <c r="CK3" s="11"/>
      <c r="CL3" s="11"/>
    </row>
    <row r="4" spans="1:231" s="4" customFormat="1" ht="18" customHeight="1" x14ac:dyDescent="0.3">
      <c r="A4" s="343" t="s">
        <v>223</v>
      </c>
      <c r="B4" s="344" t="s">
        <v>185</v>
      </c>
      <c r="C4" s="345" t="s">
        <v>7</v>
      </c>
      <c r="D4" s="346" t="s">
        <v>1</v>
      </c>
      <c r="E4" s="346" t="s">
        <v>2</v>
      </c>
      <c r="F4" s="346" t="s">
        <v>16</v>
      </c>
      <c r="G4" s="346" t="s">
        <v>17</v>
      </c>
      <c r="H4" s="347" t="s">
        <v>18</v>
      </c>
      <c r="I4" s="26"/>
      <c r="J4" s="26"/>
      <c r="K4" s="343" t="s">
        <v>223</v>
      </c>
      <c r="L4" s="344" t="s">
        <v>57</v>
      </c>
      <c r="M4" s="345" t="s">
        <v>7</v>
      </c>
      <c r="N4" s="346" t="s">
        <v>1</v>
      </c>
      <c r="O4" s="346" t="s">
        <v>2</v>
      </c>
      <c r="P4" s="346" t="s">
        <v>16</v>
      </c>
      <c r="Q4" s="346" t="s">
        <v>17</v>
      </c>
      <c r="R4" s="347" t="s">
        <v>18</v>
      </c>
      <c r="S4" s="26"/>
      <c r="T4" s="26"/>
      <c r="U4" s="343" t="s">
        <v>223</v>
      </c>
      <c r="V4" s="344" t="s">
        <v>57</v>
      </c>
      <c r="W4" s="345" t="s">
        <v>7</v>
      </c>
      <c r="X4" s="346" t="s">
        <v>1</v>
      </c>
      <c r="Y4" s="346" t="s">
        <v>2</v>
      </c>
      <c r="Z4" s="346" t="s">
        <v>16</v>
      </c>
      <c r="AA4" s="346" t="s">
        <v>17</v>
      </c>
      <c r="AB4" s="347" t="s">
        <v>18</v>
      </c>
      <c r="AC4" s="26"/>
      <c r="AD4" s="26"/>
      <c r="AE4" s="343" t="s">
        <v>223</v>
      </c>
      <c r="AF4" s="344" t="s">
        <v>185</v>
      </c>
      <c r="AG4" s="345" t="s">
        <v>7</v>
      </c>
      <c r="AH4" s="346" t="s">
        <v>1</v>
      </c>
      <c r="AI4" s="346" t="s">
        <v>2</v>
      </c>
      <c r="AJ4" s="346" t="s">
        <v>16</v>
      </c>
      <c r="AK4" s="346" t="s">
        <v>17</v>
      </c>
      <c r="AL4" s="347" t="s">
        <v>18</v>
      </c>
      <c r="AM4" s="26"/>
      <c r="AN4" s="26"/>
      <c r="AO4" s="343" t="s">
        <v>223</v>
      </c>
      <c r="AP4" s="344" t="s">
        <v>57</v>
      </c>
      <c r="AQ4" s="345" t="s">
        <v>7</v>
      </c>
      <c r="AR4" s="346" t="s">
        <v>1</v>
      </c>
      <c r="AS4" s="346" t="s">
        <v>2</v>
      </c>
      <c r="AT4" s="346" t="s">
        <v>16</v>
      </c>
      <c r="AU4" s="346" t="s">
        <v>17</v>
      </c>
      <c r="AV4" s="347" t="s">
        <v>18</v>
      </c>
      <c r="AW4" s="26"/>
      <c r="AX4" s="26"/>
      <c r="AY4" s="343" t="s">
        <v>223</v>
      </c>
      <c r="AZ4" s="348" t="s">
        <v>185</v>
      </c>
      <c r="BA4" s="345" t="s">
        <v>7</v>
      </c>
      <c r="BB4" s="346" t="s">
        <v>1</v>
      </c>
      <c r="BC4" s="346" t="s">
        <v>2</v>
      </c>
      <c r="BD4" s="346" t="s">
        <v>16</v>
      </c>
      <c r="BE4" s="346" t="s">
        <v>17</v>
      </c>
      <c r="BF4" s="347" t="s">
        <v>18</v>
      </c>
      <c r="BG4" s="26"/>
      <c r="BH4" s="26"/>
      <c r="BI4" s="343" t="s">
        <v>223</v>
      </c>
      <c r="BJ4" s="344" t="s">
        <v>57</v>
      </c>
      <c r="BK4" s="345" t="s">
        <v>7</v>
      </c>
      <c r="BL4" s="346" t="s">
        <v>1</v>
      </c>
      <c r="BM4" s="346" t="s">
        <v>2</v>
      </c>
      <c r="BN4" s="346" t="s">
        <v>16</v>
      </c>
      <c r="BO4" s="346" t="s">
        <v>17</v>
      </c>
      <c r="BP4" s="347" t="s">
        <v>18</v>
      </c>
      <c r="BQ4" s="26"/>
      <c r="BR4" s="26"/>
      <c r="BS4" s="343" t="s">
        <v>223</v>
      </c>
      <c r="BT4" s="344" t="s">
        <v>57</v>
      </c>
      <c r="BU4" s="345" t="s">
        <v>7</v>
      </c>
      <c r="BV4" s="346" t="s">
        <v>1</v>
      </c>
      <c r="BW4" s="346" t="s">
        <v>2</v>
      </c>
      <c r="BX4" s="346" t="s">
        <v>16</v>
      </c>
      <c r="BY4" s="346" t="s">
        <v>17</v>
      </c>
      <c r="BZ4" s="347" t="s">
        <v>18</v>
      </c>
      <c r="CA4" s="26"/>
      <c r="CB4" s="26"/>
      <c r="CC4" s="343" t="s">
        <v>223</v>
      </c>
      <c r="CD4" s="344" t="s">
        <v>57</v>
      </c>
      <c r="CE4" s="345" t="s">
        <v>7</v>
      </c>
      <c r="CF4" s="346" t="s">
        <v>1</v>
      </c>
      <c r="CG4" s="346" t="s">
        <v>2</v>
      </c>
      <c r="CH4" s="346" t="s">
        <v>16</v>
      </c>
      <c r="CI4" s="346" t="s">
        <v>17</v>
      </c>
      <c r="CJ4" s="347" t="s">
        <v>18</v>
      </c>
      <c r="CK4" s="26"/>
      <c r="CL4" s="26"/>
      <c r="CM4" s="329"/>
      <c r="CW4" s="329"/>
      <c r="DG4" s="329"/>
      <c r="DQ4" s="329"/>
      <c r="EA4" s="329"/>
      <c r="EK4" s="329"/>
      <c r="EU4" s="329"/>
      <c r="FE4" s="329"/>
      <c r="FO4" s="329"/>
      <c r="FY4" s="329"/>
      <c r="GI4" s="329"/>
      <c r="GS4" s="329"/>
      <c r="HC4" s="329"/>
      <c r="HM4" s="329"/>
      <c r="HW4" s="329"/>
    </row>
    <row r="5" spans="1:231" s="4" customFormat="1" x14ac:dyDescent="0.3">
      <c r="A5" s="318"/>
      <c r="B5" s="138" t="s">
        <v>24</v>
      </c>
      <c r="C5" s="9">
        <f>IF(COUNTA(C14)=0,"",C14)</f>
        <v>78.099999999999994</v>
      </c>
      <c r="D5" s="9" t="str">
        <f t="shared" ref="D5:H5" si="0">IF(COUNTA(D14)=0,"",D14)</f>
        <v/>
      </c>
      <c r="E5" s="9" t="str">
        <f t="shared" si="0"/>
        <v/>
      </c>
      <c r="F5" s="9" t="str">
        <f t="shared" si="0"/>
        <v/>
      </c>
      <c r="G5" s="9" t="str">
        <f t="shared" si="0"/>
        <v/>
      </c>
      <c r="H5" s="31" t="str">
        <f t="shared" si="0"/>
        <v/>
      </c>
      <c r="I5" s="26"/>
      <c r="J5" s="26"/>
      <c r="K5" s="318"/>
      <c r="L5" s="15" t="s">
        <v>24</v>
      </c>
      <c r="M5" s="9">
        <f t="shared" ref="M5:R5" si="1">IF(COUNTA(M14)=0,"",M14)</f>
        <v>56.4</v>
      </c>
      <c r="N5" s="9" t="str">
        <f t="shared" si="1"/>
        <v/>
      </c>
      <c r="O5" s="9" t="str">
        <f t="shared" si="1"/>
        <v/>
      </c>
      <c r="P5" s="9" t="str">
        <f t="shared" si="1"/>
        <v/>
      </c>
      <c r="Q5" s="9" t="str">
        <f t="shared" si="1"/>
        <v/>
      </c>
      <c r="R5" s="31" t="str">
        <f t="shared" si="1"/>
        <v/>
      </c>
      <c r="S5" s="26"/>
      <c r="T5" s="26"/>
      <c r="U5" s="318"/>
      <c r="V5" s="15" t="s">
        <v>24</v>
      </c>
      <c r="W5" s="9">
        <f t="shared" ref="W5:AB5" si="2">IF(COUNTA(W14)=0,"",W14)</f>
        <v>55.4</v>
      </c>
      <c r="X5" s="9" t="str">
        <f t="shared" si="2"/>
        <v/>
      </c>
      <c r="Y5" s="9" t="str">
        <f t="shared" si="2"/>
        <v/>
      </c>
      <c r="Z5" s="9" t="str">
        <f t="shared" si="2"/>
        <v/>
      </c>
      <c r="AA5" s="9" t="str">
        <f t="shared" si="2"/>
        <v/>
      </c>
      <c r="AB5" s="31" t="str">
        <f t="shared" si="2"/>
        <v/>
      </c>
      <c r="AC5" s="26"/>
      <c r="AD5" s="26"/>
      <c r="AE5" s="318"/>
      <c r="AF5" s="138" t="s">
        <v>24</v>
      </c>
      <c r="AG5" s="9">
        <f>IF(COUNTA(AG14)=0,"",AG14)</f>
        <v>55.6</v>
      </c>
      <c r="AH5" s="9" t="str">
        <f t="shared" ref="AH5:AL5" si="3">IF(COUNTA(AH14)=0,"",AH14)</f>
        <v/>
      </c>
      <c r="AI5" s="9" t="str">
        <f t="shared" si="3"/>
        <v/>
      </c>
      <c r="AJ5" s="9" t="str">
        <f t="shared" si="3"/>
        <v/>
      </c>
      <c r="AK5" s="9" t="str">
        <f t="shared" si="3"/>
        <v/>
      </c>
      <c r="AL5" s="31" t="str">
        <f t="shared" si="3"/>
        <v/>
      </c>
      <c r="AM5" s="26"/>
      <c r="AN5" s="26"/>
      <c r="AO5" s="318"/>
      <c r="AP5" s="15" t="s">
        <v>24</v>
      </c>
      <c r="AQ5" s="9">
        <f t="shared" ref="AQ5:AV5" si="4">IF(COUNTA(AQ14)=0,"",AQ14)</f>
        <v>53.5</v>
      </c>
      <c r="AR5" s="9" t="str">
        <f t="shared" si="4"/>
        <v/>
      </c>
      <c r="AS5" s="9" t="str">
        <f t="shared" si="4"/>
        <v/>
      </c>
      <c r="AT5" s="9" t="str">
        <f t="shared" si="4"/>
        <v/>
      </c>
      <c r="AU5" s="9" t="str">
        <f t="shared" si="4"/>
        <v/>
      </c>
      <c r="AV5" s="31" t="str">
        <f t="shared" si="4"/>
        <v/>
      </c>
      <c r="AW5" s="26"/>
      <c r="AX5" s="26"/>
      <c r="AY5" s="318"/>
      <c r="AZ5" s="138" t="s">
        <v>24</v>
      </c>
      <c r="BA5" s="9">
        <f>IF(COUNTA(BA14)=0,"",BA14)</f>
        <v>51.07342683016374</v>
      </c>
      <c r="BB5" s="9" t="str">
        <f t="shared" ref="BB5:BF5" si="5">IF(COUNTA(BB14)=0,"",BB14)</f>
        <v/>
      </c>
      <c r="BC5" s="9" t="str">
        <f t="shared" si="5"/>
        <v/>
      </c>
      <c r="BD5" s="9" t="str">
        <f t="shared" si="5"/>
        <v/>
      </c>
      <c r="BE5" s="9" t="str">
        <f t="shared" si="5"/>
        <v/>
      </c>
      <c r="BF5" s="31" t="str">
        <f t="shared" si="5"/>
        <v/>
      </c>
      <c r="BG5" s="26"/>
      <c r="BH5" s="26"/>
      <c r="BI5" s="318"/>
      <c r="BJ5" s="15" t="s">
        <v>24</v>
      </c>
      <c r="BK5" s="9" t="str">
        <f t="shared" ref="BK5:BP5" si="6">IF(COUNTA(BK14)=0,"",BK14)</f>
        <v/>
      </c>
      <c r="BL5" s="9" t="str">
        <f t="shared" si="6"/>
        <v/>
      </c>
      <c r="BM5" s="9" t="str">
        <f t="shared" si="6"/>
        <v/>
      </c>
      <c r="BN5" s="9" t="str">
        <f t="shared" si="6"/>
        <v/>
      </c>
      <c r="BO5" s="9" t="str">
        <f t="shared" si="6"/>
        <v/>
      </c>
      <c r="BP5" s="31" t="str">
        <f t="shared" si="6"/>
        <v/>
      </c>
      <c r="BQ5" s="26"/>
      <c r="BR5" s="26"/>
      <c r="BS5" s="318"/>
      <c r="BT5" s="15" t="s">
        <v>24</v>
      </c>
      <c r="BU5" s="9" t="str">
        <f t="shared" ref="BU5:BZ5" si="7">IF(COUNTA(BU14)=0,"",BU14)</f>
        <v/>
      </c>
      <c r="BV5" s="9" t="str">
        <f t="shared" si="7"/>
        <v/>
      </c>
      <c r="BW5" s="9" t="str">
        <f t="shared" si="7"/>
        <v/>
      </c>
      <c r="BX5" s="9" t="str">
        <f t="shared" si="7"/>
        <v/>
      </c>
      <c r="BY5" s="9" t="str">
        <f t="shared" si="7"/>
        <v/>
      </c>
      <c r="BZ5" s="31" t="str">
        <f t="shared" si="7"/>
        <v/>
      </c>
      <c r="CA5" s="26"/>
      <c r="CB5" s="26"/>
      <c r="CC5" s="318"/>
      <c r="CD5" s="15" t="s">
        <v>24</v>
      </c>
      <c r="CE5" s="9">
        <f>IF(COUNTA(CE14)=0,"",CE14)</f>
        <v>0</v>
      </c>
      <c r="CF5" s="9">
        <f t="shared" ref="CF5:CJ5" si="8">IF(COUNTA(CF14)=0,"",CF14)</f>
        <v>0</v>
      </c>
      <c r="CG5" s="9">
        <f t="shared" si="8"/>
        <v>0</v>
      </c>
      <c r="CH5" s="9" t="str">
        <f t="shared" si="8"/>
        <v/>
      </c>
      <c r="CI5" s="9">
        <f t="shared" si="8"/>
        <v>0</v>
      </c>
      <c r="CJ5" s="31" t="str">
        <f t="shared" si="8"/>
        <v/>
      </c>
      <c r="CK5" s="26"/>
      <c r="CL5" s="26"/>
      <c r="CM5" s="329"/>
      <c r="CW5" s="329"/>
      <c r="DG5" s="329"/>
      <c r="DQ5" s="329"/>
      <c r="EA5" s="329"/>
      <c r="EK5" s="329"/>
      <c r="EU5" s="329"/>
      <c r="FE5" s="329"/>
      <c r="FO5" s="329"/>
      <c r="FY5" s="329"/>
      <c r="GI5" s="329"/>
      <c r="GS5" s="329"/>
      <c r="HC5" s="329"/>
      <c r="HM5" s="329"/>
      <c r="HW5" s="329"/>
    </row>
    <row r="6" spans="1:231" s="4" customFormat="1" x14ac:dyDescent="0.3">
      <c r="A6" s="318"/>
      <c r="B6" s="138"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1" t="str">
        <f>IF(COUNTA(H15:H20)=0,"",H15*(1-B15)+H16*(1-B16)+H17*(1-B17)+H18*(1-B18)+H19*(1-B19)+H20*(1-B20)+H21*(1-B21)+H22*(1-B22))</f>
        <v/>
      </c>
      <c r="I6" s="26"/>
      <c r="J6" s="26"/>
      <c r="K6" s="318"/>
      <c r="L6" s="15" t="s">
        <v>0</v>
      </c>
      <c r="M6" s="9"/>
      <c r="N6" s="9" t="str">
        <f>IF(COUNTA(N15:N20)=0,"",N15*(1-L15)+N16*(1-L16)+N17*(1-L17)+N18*(1-L18)+N19*(1-L19)+N20*(1-L20)+N21*(1-L21)+N22*(1-L22))</f>
        <v/>
      </c>
      <c r="O6" s="9" t="str">
        <f>IF(COUNTA(O15:O20)=0,"",O15*(1-L15)+O16*(1-L16)+O17*(1-L17)+O18*(1-L18)+O19*(1-L19)+O20*(1-L20)+O21*(1-L21)+O22*(1-L22))</f>
        <v/>
      </c>
      <c r="P6" s="9" t="str">
        <f>IF(COUNTA(P15:P20)=0,"",P15*(1-L15)+P16*(1-L16)+P17*(1-L17)+P18*(1-L18)+P19*(1-L19)+P20*(1-L20)+P21*(1-L21)+P22*(1-L22))</f>
        <v/>
      </c>
      <c r="Q6" s="9"/>
      <c r="R6" s="31"/>
      <c r="S6" s="26"/>
      <c r="T6" s="26"/>
      <c r="U6" s="318"/>
      <c r="V6" s="15" t="s">
        <v>0</v>
      </c>
      <c r="W6" s="9"/>
      <c r="X6" s="9" t="str">
        <f>IF(COUNTA(X15:X20)=0,"",X15*(1-V15)+X16*(1-V16)+X17*(1-V17)+X18*(1-V18)+X19*(1-V19)+X20*(1-V20)+X21*(1-V21)+X22*(1-V22))</f>
        <v/>
      </c>
      <c r="Y6" s="9" t="str">
        <f>IF(COUNTA(Y15:Y20)=0,"",Y15*(1-V15)+Y16*(1-V16)+Y17*(1-V17)+Y18*(1-V18)+Y19*(1-V19)+Y20*(1-V20)+Y21*(1-V21)+Y22*(1-V22))</f>
        <v/>
      </c>
      <c r="Z6" s="9" t="str">
        <f>IF(COUNTA(Z15:Z20)=0,"",Z15*(1-V15)+Z16*(1-V16)+Z17*(1-V17)+Z18*(1-V18)+Z19*(1-V19)+Z20*(1-V20)+Z21*(1-V21)+Z22*(1-V22))</f>
        <v/>
      </c>
      <c r="AA6" s="9"/>
      <c r="AB6" s="31"/>
      <c r="AC6" s="26"/>
      <c r="AD6" s="26"/>
      <c r="AE6" s="318"/>
      <c r="AF6" s="138" t="s">
        <v>0</v>
      </c>
      <c r="AG6" s="9" t="str">
        <f>IF((COUNTA(AG15:AG26)=0)+(COUNTA(AG14)=0),"",100-AG14-SUMPRODUCT(AF15:AF26,AG15:AG26))</f>
        <v/>
      </c>
      <c r="AH6" s="9" t="str">
        <f>IF((COUNTA(AH15:AH26)=0)+(COUNTA(AH14)=0),"",100-AH14-SUMPRODUCT(AF15:AF26,AH15:AH26))</f>
        <v/>
      </c>
      <c r="AI6" s="9" t="str">
        <f>IF((COUNTA(AI15:AI26)=0)+(COUNTA(AI14)=0),"",100-AI14-SUMPRODUCT(AF15:AF26,AI15:AI26))</f>
        <v/>
      </c>
      <c r="AJ6" s="9" t="str">
        <f>IF((COUNTA(AJ15:AJ26)=0)+(COUNTA(AJ14)=0),"",100-AJ14-SUMPRODUCT(AF15:AF26,AJ15:AJ26))</f>
        <v/>
      </c>
      <c r="AK6" s="9" t="str">
        <f>IF((COUNTA(AK15:AK26)=0)+(COUNTA(AK14)=0),"",100-AK14-SUMPRODUCT(AF15:AF26,AK15:AK26))</f>
        <v/>
      </c>
      <c r="AL6" s="31" t="str">
        <f>IF(COUNTA(AL15:AL20)=0,"",AL15*(1-AF15)+AL16*(1-AF16)+AL17*(1-AF17)+AL18*(1-AF18)+AL19*(1-AF19)+AL20*(1-AF20)+AL21*(1-AF21)+AL22*(1-AF22))</f>
        <v/>
      </c>
      <c r="AM6" s="26"/>
      <c r="AN6" s="26"/>
      <c r="AO6" s="318"/>
      <c r="AP6" s="15" t="s">
        <v>0</v>
      </c>
      <c r="AQ6" s="9"/>
      <c r="AR6" s="9" t="str">
        <f>IF(COUNTA(AR15:AR20)=0,"",AR15*(1-AP15)+AR16*(1-AP16)+AR17*(1-AP17)+AR18*(1-AP18)+AR19*(1-AP19)+AR20*(1-AP20)+AR21*(1-AP21)+AR22*(1-AP22))</f>
        <v/>
      </c>
      <c r="AS6" s="9" t="str">
        <f>IF(COUNTA(AS15:AS20)=0,"",AS15*(1-AP15)+AS16*(1-AP16)+AS17*(1-AP17)+AS18*(1-AP18)+AS19*(1-AP19)+AS20*(1-AP20)+AS21*(1-AP21)+AS22*(1-AP22))</f>
        <v/>
      </c>
      <c r="AT6" s="9" t="str">
        <f>IF(COUNTA(AT15:AT20)=0,"",AT15*(1-AP15)+AT16*(1-AP16)+AT17*(1-AP17)+AT18*(1-AP18)+AT19*(1-AP19)+AT20*(1-AP20)+AT21*(1-AP21)+AT22*(1-AP22))</f>
        <v/>
      </c>
      <c r="AU6" s="9"/>
      <c r="AV6" s="31"/>
      <c r="AW6" s="26"/>
      <c r="AX6" s="26"/>
      <c r="AY6" s="318"/>
      <c r="AZ6" s="138" t="s">
        <v>0</v>
      </c>
      <c r="BA6" s="9">
        <f>IF((COUNTA(BA15:BA26)=0)+(COUNTA(BA14)=0),"",100-BA14-SUMPRODUCT(AZ15:AZ26,BA15:BA26))</f>
        <v>8.4415731698362606</v>
      </c>
      <c r="BB6" s="9" t="str">
        <f>IF((COUNTA(BB15:BB26)=0)+(COUNTA(BB14)=0),"",100-BB14-SUMPRODUCT(AZ15:AZ26,BB15:BB26))</f>
        <v/>
      </c>
      <c r="BC6" s="9" t="str">
        <f>IF((COUNTA(BC15:BC26)=0)+(COUNTA(BC14)=0),"",100-BC14-SUMPRODUCT(AZ15:AZ26,BC15:BC26))</f>
        <v/>
      </c>
      <c r="BD6" s="9" t="str">
        <f>IF((COUNTA(BD15:BD26)=0)+(COUNTA(BD14)=0),"",100-BD14-SUMPRODUCT(AZ15:AZ26,BD15:BD26))</f>
        <v/>
      </c>
      <c r="BE6" s="9" t="str">
        <f>IF((COUNTA(BE15:BE26)=0)+(COUNTA(BE14)=0),"",100-BE14-SUMPRODUCT(AZ15:AZ26,BE15:BE26))</f>
        <v/>
      </c>
      <c r="BF6" s="31" t="str">
        <f>IF(COUNTA(BF15:BF20)=0,"",BF15*(1-AZ15)+BF16*(1-AZ16)+BF17*(1-AZ17)+BF18*(1-AZ18)+BF19*(1-AZ19)+BF20*(1-AZ20)+BF21*(1-AZ21)+BF22*(1-AZ22))</f>
        <v/>
      </c>
      <c r="BG6" s="26"/>
      <c r="BH6" s="26"/>
      <c r="BI6" s="318"/>
      <c r="BJ6" s="15" t="s">
        <v>0</v>
      </c>
      <c r="BK6" s="9"/>
      <c r="BL6" s="9" t="str">
        <f>IF(COUNTA(BL15:BL20)=0,"",BL15*(1-BJ15)+BL16*(1-BJ16)+BL17*(1-BJ17)+BL18*(1-BJ18)+BL19*(1-BJ19)+BL20*(1-BJ20)+BL21*(1-BJ21)+BL22*(1-BJ22))</f>
        <v/>
      </c>
      <c r="BM6" s="9" t="str">
        <f>IF(COUNTA(BM15:BM20)=0,"",BM15*(1-BJ15)+BM16*(1-BJ16)+BM17*(1-BJ17)+BM18*(1-BJ18)+BM19*(1-BJ19)+BM20*(1-BJ20)+BM21*(1-BJ21)+BM22*(1-BJ22))</f>
        <v/>
      </c>
      <c r="BN6" s="9" t="str">
        <f>IF(COUNTA(BN15:BN20)=0,"",BN15*(1-BJ15)+BN16*(1-BJ16)+BN17*(1-BJ17)+BN18*(1-BJ18)+BN19*(1-BJ19)+BN20*(1-BJ20)+BN21*(1-BJ21)+BN22*(1-BJ22))</f>
        <v/>
      </c>
      <c r="BO6" s="9"/>
      <c r="BP6" s="31"/>
      <c r="BQ6" s="26"/>
      <c r="BR6" s="26"/>
      <c r="BS6" s="318"/>
      <c r="BT6" s="15" t="s">
        <v>0</v>
      </c>
      <c r="BU6" s="9"/>
      <c r="BV6" s="9" t="str">
        <f>IF(COUNTA(BV15:BV20)=0,"",BV15*(1-BT15)+BV16*(1-BT16)+BV17*(1-BT17)+BV18*(1-BT18)+BV19*(1-BT19)+BV20*(1-BT20)+BV21*(1-BT21)+BV22*(1-BT22))</f>
        <v/>
      </c>
      <c r="BW6" s="9" t="str">
        <f>IF(COUNTA(BW15:BW20)=0,"",BW15*(1-BT15)+BW16*(1-BT16)+BW17*(1-BT17)+BW18*(1-BT18)+BW19*(1-BT19)+BW20*(1-BT20)+BW21*(1-BT21)+BW22*(1-BT22))</f>
        <v/>
      </c>
      <c r="BX6" s="9" t="str">
        <f>IF(COUNTA(BX15:BX20)=0,"",BX15*(1-BT15)+BX16*(1-BT16)+BX17*(1-BT17)+BX18*(1-BT18)+BX19*(1-BT19)+BX20*(1-BT20)+BX21*(1-BT21)+BX22*(1-BT22))</f>
        <v/>
      </c>
      <c r="BY6" s="9"/>
      <c r="BZ6" s="31"/>
      <c r="CA6" s="26"/>
      <c r="CB6" s="26"/>
      <c r="CC6" s="318"/>
      <c r="CD6" s="15" t="s">
        <v>0</v>
      </c>
      <c r="CE6" s="9">
        <f>IF((COUNTA(CE15:CE26)=0)+(COUNTA(CE14)=0),"",100-CE14-SUMPRODUCT(CD15:CD26,CE15:CE26))</f>
        <v>19.615000000000009</v>
      </c>
      <c r="CF6" s="9">
        <f>IF((COUNTA(CF15:CF26)=0)+(COUNTA(CF14)=0),"",100-CF14-SUMPRODUCT(CD15:CD26,CF15:CF26))</f>
        <v>3.1949999999999932</v>
      </c>
      <c r="CG6" s="9">
        <f>IF((COUNTA(CG15:CG26)=0)+(COUNTA(CG14)=0),"",100-CG14-SUMPRODUCT(CD15:CD26,CG15:CG26))</f>
        <v>21.86</v>
      </c>
      <c r="CH6" s="9" t="str">
        <f>IF((COUNTA(CH15:CH26)=0)+(COUNTA(CH14)=0),"",100-CH14-SUMPRODUCT(CD15:CD26,CH15:CH26))</f>
        <v/>
      </c>
      <c r="CI6" s="9">
        <f>IF((COUNTA(CI15:CI26)=0)+(COUNTA(CI14)=0),"",100-CI14-SUMPRODUCT(CD15:CD26,CI15:CI26))</f>
        <v>19.615000000000009</v>
      </c>
      <c r="CJ6" s="31" t="str">
        <f>IF((COUNTA(CJ15:CJ26)=0)+(COUNTA(CJ14)=0),"",100-CJ14-SUMPRODUCT(CD15:CD26,CJ15:CJ26))</f>
        <v/>
      </c>
      <c r="CK6" s="26"/>
      <c r="CL6" s="26"/>
      <c r="CM6" s="329"/>
      <c r="CW6" s="329"/>
      <c r="DG6" s="329"/>
      <c r="DQ6" s="329"/>
      <c r="EA6" s="329"/>
      <c r="EK6" s="329"/>
      <c r="EU6" s="329"/>
      <c r="FE6" s="329"/>
      <c r="FO6" s="329"/>
      <c r="FY6" s="329"/>
      <c r="GI6" s="329"/>
      <c r="GS6" s="329"/>
      <c r="HC6" s="329"/>
      <c r="HM6" s="329"/>
      <c r="HW6" s="329"/>
    </row>
    <row r="7" spans="1:231" s="4" customFormat="1" x14ac:dyDescent="0.3">
      <c r="A7" s="318"/>
      <c r="B7" s="138" t="s">
        <v>19</v>
      </c>
      <c r="C7" s="9" t="str">
        <f>IF(COUNTA(C15:C26)=0,"",SUMPRODUCT(C15:C26,B15:B26))</f>
        <v/>
      </c>
      <c r="D7" s="9" t="str">
        <f>IF(COUNTA(D15:D26)=0,"",SUMPRODUCT(D15:D26,B15:B26))</f>
        <v/>
      </c>
      <c r="E7" s="9" t="str">
        <f>IF(COUNTA(E15:E26)=0,"",SUMPRODUCT(E15:E26,B15:B26))</f>
        <v/>
      </c>
      <c r="F7" s="9" t="str">
        <f>IF(COUNTA(F15:F26)=0,"",SUMPRODUCT(F15:F26,B15:B26))</f>
        <v/>
      </c>
      <c r="G7" s="9" t="str">
        <f>IF(COUNTA(G15:G26)=0,"",SUMPRODUCT(G15:G26,B15:B26))</f>
        <v/>
      </c>
      <c r="H7" s="31" t="str">
        <f>IF(COUNTA(H14:H20)=0,"",H15*B15+H16*B16+H17*B17+H18*B18+H19*B19+H20*B20+H21*B21+H22*B22)</f>
        <v/>
      </c>
      <c r="I7" s="26"/>
      <c r="J7" s="26"/>
      <c r="K7" s="318"/>
      <c r="L7" s="15" t="s">
        <v>19</v>
      </c>
      <c r="M7" s="9" t="str">
        <f>IF(COUNTA(M15:M26)=0,"",SUMPRODUCT(M15:M26,L15:L26))</f>
        <v/>
      </c>
      <c r="N7" s="9" t="str">
        <f>IF(COUNTA(N14:N20)=0,"",N15*L15+N16*L16+N17*L17+N18*L18+N19*L19+N20*L20+N21*L21+N22*L22)</f>
        <v/>
      </c>
      <c r="O7" s="9" t="str">
        <f>IF(COUNTA(O14:O20)=0,"",O15*L15+O16*L16+O17*L17+O18*L18+O19*L19+O20*L20+O21*L21+O22*L22)</f>
        <v/>
      </c>
      <c r="P7" s="9" t="str">
        <f>IF(COUNTA(P14:P20)=0,"",P15*L15+P16*L16+P17*L17+P18*L18+P19*L19+P20*L20+P21*L21+P22*L22)</f>
        <v/>
      </c>
      <c r="Q7" s="9" t="str">
        <f>IF(COUNTA(Q14:Q20)=0,"",Q15*L15+Q16*L16+Q17*L17+Q18*L18+Q19*L19+Q20*L20+Q21*L21+Q22*L22)</f>
        <v/>
      </c>
      <c r="R7" s="31" t="str">
        <f>IF(COUNTA(R14:R20)=0,"",R15*L15+R16*L16+R17*L17+R18*L18+R19*L19+R20*L20+R21*L21+R22*L22)</f>
        <v/>
      </c>
      <c r="S7" s="26"/>
      <c r="T7" s="26"/>
      <c r="U7" s="318"/>
      <c r="V7" s="15" t="s">
        <v>19</v>
      </c>
      <c r="W7" s="9" t="str">
        <f>IF(COUNTA(W15:W26)=0,"",SUMPRODUCT(W15:W26,V15:V26))</f>
        <v/>
      </c>
      <c r="X7" s="9" t="str">
        <f>IF(COUNTA(X14:X20)=0,"",X15*V15+X16*V16+X17*V17+X18*V18+X19*V19+X20*V20+X21*V21+X22*V22)</f>
        <v/>
      </c>
      <c r="Y7" s="9" t="str">
        <f>IF(COUNTA(Y14:Y20)=0,"",Y15*V15+Y16*V16+Y17*V17+Y18*V18+Y19*V19+Y20*V20+Y21*V21+Y22*V22)</f>
        <v/>
      </c>
      <c r="Z7" s="9" t="str">
        <f>IF(COUNTA(Z14:Z20)=0,"",Z15*V15+Z16*V16+Z17*V17+Z18*V18+Z19*V19+Z20*V20+Z21*V21+Z22*V22)</f>
        <v/>
      </c>
      <c r="AA7" s="9" t="str">
        <f>IF(COUNTA(AA14:AA20)=0,"",AA15*V15+AA16*V16+AA17*V17+AA18*V18+AA19*V19+AA20*V20+AA21*V21+AA22*V22)</f>
        <v/>
      </c>
      <c r="AB7" s="31" t="str">
        <f>IF(COUNTA(AB14:AB20)=0,"",AB15*V15+AB16*V16+AB17*V17+AB18*V18+AB19*V19+AB20*V20+AB21*V21+AB22*V22)</f>
        <v/>
      </c>
      <c r="AC7" s="26"/>
      <c r="AD7" s="26"/>
      <c r="AE7" s="318"/>
      <c r="AF7" s="138" t="s">
        <v>19</v>
      </c>
      <c r="AG7" s="9" t="str">
        <f>IF(COUNTA(AG15:AG26)=0,"",SUMPRODUCT(AG15:AG26,AF15:AF26))</f>
        <v/>
      </c>
      <c r="AH7" s="9" t="str">
        <f>IF(COUNTA(AH15:AH26)=0,"",SUMPRODUCT(AH15:AH26,AF15:AF26))</f>
        <v/>
      </c>
      <c r="AI7" s="9" t="str">
        <f>IF(COUNTA(AI15:AI26)=0,"",SUMPRODUCT(AI15:AI26,AF15:AF26))</f>
        <v/>
      </c>
      <c r="AJ7" s="9" t="str">
        <f>IF(COUNTA(AJ15:AJ26)=0,"",SUMPRODUCT(AJ15:AJ26,AF15:AF26))</f>
        <v/>
      </c>
      <c r="AK7" s="9" t="str">
        <f>IF(COUNTA(AK15:AK26)=0,"",SUMPRODUCT(AK15:AK26,AF15:AF26))</f>
        <v/>
      </c>
      <c r="AL7" s="31" t="str">
        <f>IF(COUNTA(AL14:AL20)=0,"",AL15*AF15+AL16*AF16+AL17*AF17+AL18*AF18+AL19*AF19+AL20*AF20+AL21*AF21+AL22*AF22)</f>
        <v/>
      </c>
      <c r="AM7" s="26"/>
      <c r="AN7" s="26"/>
      <c r="AO7" s="318"/>
      <c r="AP7" s="15" t="s">
        <v>19</v>
      </c>
      <c r="AQ7" s="9" t="str">
        <f>IF(COUNTA(AQ15:AQ26)=0,"",SUMPRODUCT(AQ15:AQ26,AP15:AP26))</f>
        <v/>
      </c>
      <c r="AR7" s="9" t="str">
        <f>IF(COUNTA(AR14:AR20)=0,"",AR15*AP15+AR16*AP16+AR17*AP17+AR18*AP18+AR19*AP19+AR20*AP20+AR21*AP21+AR22*AP22)</f>
        <v/>
      </c>
      <c r="AS7" s="9" t="str">
        <f>IF(COUNTA(AS14:AS20)=0,"",AS15*AP15+AS16*AP16+AS17*AP17+AS18*AP18+AS19*AP19+AS20*AP20+AS21*AP21+AS22*AP22)</f>
        <v/>
      </c>
      <c r="AT7" s="9" t="str">
        <f>IF(COUNTA(AT14:AT20)=0,"",AT15*AP15+AT16*AP16+AT17*AP17+AT18*AP18+AT19*AP19+AT20*AP20+AT21*AP21+AT22*AP22)</f>
        <v/>
      </c>
      <c r="AU7" s="9" t="str">
        <f>IF(COUNTA(AU14:AU20)=0,"",AU15*AP15+AU16*AP16+AU17*AP17+AU18*AP18+AU19*AP19+AU20*AP20+AU21*AP21+AU22*AP22)</f>
        <v/>
      </c>
      <c r="AV7" s="31" t="str">
        <f>IF(COUNTA(AV14:AV20)=0,"",AV15*AP15+AV16*AP16+AV17*AP17+AV18*AP18+AV19*AP19+AV20*AP20+AV21*AP21+AV22*AP22)</f>
        <v/>
      </c>
      <c r="AW7" s="26"/>
      <c r="AX7" s="26"/>
      <c r="AY7" s="318"/>
      <c r="AZ7" s="138" t="s">
        <v>19</v>
      </c>
      <c r="BA7" s="9">
        <f>IF(COUNTA(BA15:BA26)=0,"",SUMPRODUCT(BA15:BA26,AZ15:AZ26))</f>
        <v>40.484999999999999</v>
      </c>
      <c r="BB7" s="9" t="str">
        <f>IF(COUNTA(BB15:BB26)=0,"",SUMPRODUCT(BB15:BB26,AZ15:AZ26))</f>
        <v/>
      </c>
      <c r="BC7" s="9" t="str">
        <f>IF(COUNTA(BC15:BC26)=0,"",SUMPRODUCT(BC15:BC26,AZ15:AZ26))</f>
        <v/>
      </c>
      <c r="BD7" s="9" t="str">
        <f>IF(COUNTA(BD15:BD26)=0,"",SUMPRODUCT(BD15:BD26,AZ15:AZ26))</f>
        <v/>
      </c>
      <c r="BE7" s="9" t="str">
        <f>IF(COUNTA(BE15:BE26)=0,"",SUMPRODUCT(BE15:BE26,AZ15:AZ26))</f>
        <v/>
      </c>
      <c r="BF7" s="31" t="str">
        <f>IF(COUNTA(BF14:BF20)=0,"",BF15*AZ15+BF16*AZ16+BF17*AZ17+BF18*AZ18+BF19*AZ19+BF20*AZ20+BF21*AZ21+BF22*AZ22)</f>
        <v/>
      </c>
      <c r="BG7" s="26"/>
      <c r="BH7" s="26"/>
      <c r="BI7" s="318"/>
      <c r="BJ7" s="15" t="s">
        <v>19</v>
      </c>
      <c r="BK7" s="9">
        <f>IF(COUNTA(BK14:BK20)=0,"",BK15*BJ15+BK16*BJ16+BK17*BJ17+BK18*BJ18+BK19*BJ19+BK20*BJ20+BK21*BJ21+BK22*BJ22)</f>
        <v>29.971188169301378</v>
      </c>
      <c r="BL7" s="9" t="str">
        <f>IF(COUNTA(BL14:BL20)=0,"",BL15*BJ15+BL16*BJ16+BL17*BJ17+BL18*BJ18+BL19*BJ19+BL20*BJ20+BL21*BJ21+BL22*BJ22)</f>
        <v/>
      </c>
      <c r="BM7" s="9" t="str">
        <f>IF(COUNTA(BM14:BM20)=0,"",BM15*BJ15+BM16*BJ16+BM17*BJ17+BM18*BJ18+BM19*BJ19+BM20*BJ20+BM21*BJ21+BM22*BJ22)</f>
        <v/>
      </c>
      <c r="BN7" s="9" t="str">
        <f>IF(COUNTA(BN14:BN20)=0,"",BN15*BJ15+BN16*BJ16+BN17*BJ17+BN18*BJ18+BN19*BJ19+BN20*BJ20+BN21*BJ21+BN22*BJ22)</f>
        <v/>
      </c>
      <c r="BO7" s="9">
        <f>IF(COUNTA(BO14:BO20)=0,"",BO15*BJ15+BO16*BJ16+BO17*BJ17+BO18*BJ18+BO19*BJ19+BO20*BJ20+BO21*BJ21+BO22*BJ22)</f>
        <v>27.1</v>
      </c>
      <c r="BP7" s="31">
        <f>IF(COUNTA(BP14:BP20)=0,"",BP15*BJ15+BP16*BJ16+BP17*BJ17+BP18*BJ18+BP19*BJ19+BP20*BJ20+BP21*BJ21+BP22*BJ22)</f>
        <v>44.1</v>
      </c>
      <c r="BQ7" s="26"/>
      <c r="BR7" s="26"/>
      <c r="BS7" s="318"/>
      <c r="BT7" s="15" t="s">
        <v>19</v>
      </c>
      <c r="BU7" s="9">
        <f>IF(COUNTA(BU14:BU20)=0,"",BU15*BT15+BU16*BT16+BU17*BT17+BU18*BT18+BU19*BT19+BU20*BT20+BU21*BT21+BU22*BT22)</f>
        <v>43.96803671596124</v>
      </c>
      <c r="BV7" s="9" t="str">
        <f>IF(COUNTA(BV14:BV20)=0,"",BV15*BT15+BV16*BT16+BV17*BT17+BV18*BT18+BV19*BT19+BV20*BT20+BV21*BT21+BV22*BT22)</f>
        <v/>
      </c>
      <c r="BW7" s="9" t="str">
        <f>IF(COUNTA(BW14:BW20)=0,"",BW15*BT15+BW16*BT16+BW17*BT17+BW18*BT18+BW19*BT19+BW20*BT20+BW21*BT21+BW22*BT22)</f>
        <v/>
      </c>
      <c r="BX7" s="9" t="str">
        <f>IF(COUNTA(BX14:BX20)=0,"",BX15*BT15+BX16*BT16+BX17*BT17+BX18*BT18+BX19*BT19+BX20*BT20+BX21*BT21+BX22*BT22)</f>
        <v/>
      </c>
      <c r="BY7" s="9">
        <f>IF(COUNTA(BY14:BY20)=0,"",BY15*BT15+BY16*BT16+BY17*BT17+BY18*BT18+BY19*BT19+BY20*BT20+BY21*BT21+BY22*BT22)</f>
        <v>42.6</v>
      </c>
      <c r="BZ7" s="31">
        <f>IF(COUNTA(BZ14:BZ20)=0,"",BZ15*BT15+BZ16*BT16+BZ17*BT17+BZ18*BT18+BZ19*BT19+BZ20*BT20+BZ21*BT21+BZ22*BT22)</f>
        <v>50.7</v>
      </c>
      <c r="CA7" s="26"/>
      <c r="CB7" s="26"/>
      <c r="CC7" s="318"/>
      <c r="CD7" s="15" t="s">
        <v>19</v>
      </c>
      <c r="CE7" s="9">
        <f>IF(COUNTA(CE15:CE26)=0,"",SUMPRODUCT(CE15:CE26,CD15:CD26))</f>
        <v>80.384999999999991</v>
      </c>
      <c r="CF7" s="9">
        <f>IF(COUNTA(CF15:CF26)=0,"",SUMPRODUCT(CF15:CF26,CD15:CD26))</f>
        <v>96.805000000000007</v>
      </c>
      <c r="CG7" s="9">
        <f>IF(COUNTA(CG15:CG26)=0,"",SUMPRODUCT(CG15:CG26,CD15:CD26))</f>
        <v>78.14</v>
      </c>
      <c r="CH7" s="9" t="str">
        <f>IF(COUNTA(CH15:CH26)=0,"",SUMPRODUCT(CH15:CH26,CD15:CD26))</f>
        <v/>
      </c>
      <c r="CI7" s="9">
        <f>IF(COUNTA(CI15:CI26)=0,"",SUMPRODUCT(CI15:CI26,CD15:CD26))</f>
        <v>80.384999999999991</v>
      </c>
      <c r="CJ7" s="31" t="str">
        <f>IF(COUNTA(CJ14:CJ20)=0,"",CJ15*CD15+CJ16*CD16+CJ17*CD17+CJ18*CD18+CJ19*CD19+CJ20*CD20+CJ21*CD21+CJ22*CD22)</f>
        <v/>
      </c>
      <c r="CK7" s="26"/>
      <c r="CL7" s="26"/>
      <c r="CM7" s="329"/>
      <c r="CW7" s="329"/>
      <c r="DG7" s="329"/>
      <c r="DQ7" s="329"/>
      <c r="EA7" s="329"/>
      <c r="EK7" s="329"/>
      <c r="EU7" s="329"/>
      <c r="FE7" s="329"/>
      <c r="FO7" s="329"/>
      <c r="FY7" s="329"/>
      <c r="GI7" s="329"/>
      <c r="GS7" s="329"/>
      <c r="HC7" s="329"/>
      <c r="HM7" s="329"/>
      <c r="HW7" s="329"/>
    </row>
    <row r="8" spans="1:231" s="4" customFormat="1" x14ac:dyDescent="0.3">
      <c r="A8" s="318"/>
      <c r="B8" s="264" t="s">
        <v>39</v>
      </c>
      <c r="C8" s="8"/>
      <c r="D8" s="8"/>
      <c r="E8" s="8"/>
      <c r="F8" s="8"/>
      <c r="G8" s="8"/>
      <c r="H8" s="31"/>
      <c r="I8" s="26"/>
      <c r="J8" s="26"/>
      <c r="K8" s="318"/>
      <c r="L8" s="83" t="s">
        <v>39</v>
      </c>
      <c r="M8" s="8"/>
      <c r="N8" s="8"/>
      <c r="O8" s="8"/>
      <c r="P8" s="8"/>
      <c r="Q8" s="8"/>
      <c r="R8" s="31"/>
      <c r="S8" s="26"/>
      <c r="T8" s="26"/>
      <c r="U8" s="318"/>
      <c r="V8" s="83" t="s">
        <v>39</v>
      </c>
      <c r="W8" s="8"/>
      <c r="X8" s="8"/>
      <c r="Y8" s="8"/>
      <c r="Z8" s="8"/>
      <c r="AA8" s="8"/>
      <c r="AB8" s="31"/>
      <c r="AC8" s="26"/>
      <c r="AD8" s="26"/>
      <c r="AE8" s="318"/>
      <c r="AF8" s="264" t="s">
        <v>39</v>
      </c>
      <c r="AG8" s="8"/>
      <c r="AH8" s="8"/>
      <c r="AI8" s="8"/>
      <c r="AJ8" s="8"/>
      <c r="AK8" s="8"/>
      <c r="AL8" s="31"/>
      <c r="AM8" s="26"/>
      <c r="AN8" s="26"/>
      <c r="AO8" s="318"/>
      <c r="AP8" s="83" t="s">
        <v>39</v>
      </c>
      <c r="AQ8" s="8"/>
      <c r="AR8" s="8"/>
      <c r="AS8" s="8"/>
      <c r="AT8" s="8"/>
      <c r="AU8" s="8"/>
      <c r="AV8" s="31"/>
      <c r="AW8" s="26"/>
      <c r="AX8" s="26"/>
      <c r="AY8" s="318"/>
      <c r="AZ8" s="264" t="s">
        <v>39</v>
      </c>
      <c r="BA8" s="8"/>
      <c r="BB8" s="8"/>
      <c r="BC8" s="8"/>
      <c r="BD8" s="8"/>
      <c r="BE8" s="8"/>
      <c r="BF8" s="31"/>
      <c r="BG8" s="26"/>
      <c r="BH8" s="26"/>
      <c r="BI8" s="318"/>
      <c r="BJ8" s="83" t="s">
        <v>39</v>
      </c>
      <c r="BK8" s="8"/>
      <c r="BL8" s="8"/>
      <c r="BM8" s="8"/>
      <c r="BN8" s="8"/>
      <c r="BO8" s="8"/>
      <c r="BP8" s="31"/>
      <c r="BQ8" s="26"/>
      <c r="BR8" s="26"/>
      <c r="BS8" s="318"/>
      <c r="BT8" s="83" t="s">
        <v>39</v>
      </c>
      <c r="BU8" s="8"/>
      <c r="BV8" s="8"/>
      <c r="BW8" s="8"/>
      <c r="BX8" s="8"/>
      <c r="BY8" s="8"/>
      <c r="BZ8" s="31"/>
      <c r="CA8" s="26"/>
      <c r="CB8" s="26"/>
      <c r="CC8" s="318" t="s">
        <v>255</v>
      </c>
      <c r="CD8" s="83" t="s">
        <v>39</v>
      </c>
      <c r="CE8" s="8">
        <v>85.1</v>
      </c>
      <c r="CF8" s="8">
        <v>88.65</v>
      </c>
      <c r="CG8" s="8">
        <f>83.25+1.36</f>
        <v>84.61</v>
      </c>
      <c r="CH8" s="8"/>
      <c r="CI8" s="8">
        <v>85.1</v>
      </c>
      <c r="CJ8" s="31"/>
      <c r="CK8" s="26"/>
      <c r="CL8" s="26"/>
      <c r="CM8" s="329"/>
      <c r="CW8" s="329"/>
      <c r="DG8" s="329"/>
      <c r="DQ8" s="329"/>
      <c r="EA8" s="329"/>
      <c r="EK8" s="329"/>
      <c r="EU8" s="329"/>
      <c r="FE8" s="329"/>
      <c r="FO8" s="329"/>
      <c r="FY8" s="329"/>
      <c r="GI8" s="329"/>
      <c r="GS8" s="329"/>
      <c r="HC8" s="329"/>
      <c r="HM8" s="329"/>
      <c r="HW8" s="329"/>
    </row>
    <row r="9" spans="1:231" s="4" customFormat="1" ht="15.6" hidden="1" customHeight="1" x14ac:dyDescent="0.3">
      <c r="A9" s="318"/>
      <c r="B9" s="264" t="s">
        <v>119</v>
      </c>
      <c r="C9" s="265"/>
      <c r="D9" s="9"/>
      <c r="E9" s="9"/>
      <c r="F9" s="9"/>
      <c r="G9" s="9"/>
      <c r="H9" s="31"/>
      <c r="I9" s="26"/>
      <c r="J9" s="26"/>
      <c r="K9" s="318"/>
      <c r="L9" s="83" t="s">
        <v>119</v>
      </c>
      <c r="M9" s="9"/>
      <c r="N9" s="9"/>
      <c r="O9" s="9"/>
      <c r="P9" s="9"/>
      <c r="Q9" s="9"/>
      <c r="R9" s="31"/>
      <c r="S9" s="26"/>
      <c r="T9" s="26"/>
      <c r="U9" s="318"/>
      <c r="V9" s="83" t="s">
        <v>119</v>
      </c>
      <c r="W9" s="9"/>
      <c r="X9" s="9"/>
      <c r="Y9" s="9"/>
      <c r="Z9" s="9"/>
      <c r="AA9" s="9"/>
      <c r="AB9" s="31"/>
      <c r="AC9" s="26"/>
      <c r="AD9" s="26"/>
      <c r="AE9" s="318"/>
      <c r="AF9" s="264" t="s">
        <v>119</v>
      </c>
      <c r="AG9" s="265"/>
      <c r="AH9" s="9"/>
      <c r="AI9" s="9"/>
      <c r="AJ9" s="9"/>
      <c r="AK9" s="9"/>
      <c r="AL9" s="31"/>
      <c r="AM9" s="26"/>
      <c r="AN9" s="26"/>
      <c r="AO9" s="318"/>
      <c r="AP9" s="83" t="s">
        <v>119</v>
      </c>
      <c r="AQ9" s="9"/>
      <c r="AR9" s="9"/>
      <c r="AS9" s="9"/>
      <c r="AT9" s="9"/>
      <c r="AU9" s="9"/>
      <c r="AV9" s="31"/>
      <c r="AW9" s="26"/>
      <c r="AX9" s="26"/>
      <c r="AY9" s="318"/>
      <c r="AZ9" s="264" t="s">
        <v>119</v>
      </c>
      <c r="BA9" s="265"/>
      <c r="BB9" s="9"/>
      <c r="BC9" s="9"/>
      <c r="BD9" s="9"/>
      <c r="BE9" s="9"/>
      <c r="BF9" s="31"/>
      <c r="BG9" s="26"/>
      <c r="BH9" s="26"/>
      <c r="BI9" s="318"/>
      <c r="BJ9" s="83" t="s">
        <v>119</v>
      </c>
      <c r="BK9" s="9"/>
      <c r="BL9" s="9"/>
      <c r="BM9" s="9"/>
      <c r="BN9" s="9"/>
      <c r="BO9" s="9"/>
      <c r="BP9" s="31"/>
      <c r="BQ9" s="26"/>
      <c r="BR9" s="26"/>
      <c r="BS9" s="318"/>
      <c r="BT9" s="83" t="s">
        <v>119</v>
      </c>
      <c r="BU9" s="9"/>
      <c r="BV9" s="9"/>
      <c r="BW9" s="9"/>
      <c r="BX9" s="9"/>
      <c r="BY9" s="9"/>
      <c r="BZ9" s="31"/>
      <c r="CA9" s="26"/>
      <c r="CB9" s="26"/>
      <c r="CC9" s="318"/>
      <c r="CD9" s="83" t="s">
        <v>119</v>
      </c>
      <c r="CE9" s="9"/>
      <c r="CF9" s="9"/>
      <c r="CG9" s="9"/>
      <c r="CH9" s="9"/>
      <c r="CI9" s="9"/>
      <c r="CJ9" s="31"/>
      <c r="CK9" s="26"/>
      <c r="CL9" s="26"/>
      <c r="CM9" s="329"/>
      <c r="CW9" s="329"/>
      <c r="DG9" s="329"/>
      <c r="DQ9" s="329"/>
      <c r="EA9" s="329"/>
      <c r="EK9" s="329"/>
      <c r="EU9" s="329"/>
      <c r="FE9" s="329"/>
      <c r="FO9" s="329"/>
      <c r="FY9" s="329"/>
      <c r="GI9" s="329"/>
      <c r="GS9" s="329"/>
      <c r="HC9" s="329"/>
      <c r="HM9" s="329"/>
      <c r="HW9" s="329"/>
    </row>
    <row r="10" spans="1:231" s="4" customFormat="1" x14ac:dyDescent="0.3">
      <c r="A10" s="318"/>
      <c r="B10" s="138" t="s">
        <v>224</v>
      </c>
      <c r="C10" s="266"/>
      <c r="D10" s="7"/>
      <c r="E10" s="7"/>
      <c r="F10" s="7"/>
      <c r="G10" s="7"/>
      <c r="H10" s="28"/>
      <c r="I10" s="26"/>
      <c r="J10" s="26"/>
      <c r="K10" s="318"/>
      <c r="L10" s="138" t="s">
        <v>224</v>
      </c>
      <c r="M10" s="8"/>
      <c r="N10" s="8"/>
      <c r="O10" s="8"/>
      <c r="P10" s="8"/>
      <c r="Q10" s="8"/>
      <c r="R10" s="28"/>
      <c r="S10" s="26"/>
      <c r="T10" s="26"/>
      <c r="U10" s="318"/>
      <c r="V10" s="138" t="s">
        <v>224</v>
      </c>
      <c r="W10" s="8"/>
      <c r="X10" s="7"/>
      <c r="Y10" s="7"/>
      <c r="Z10" s="7"/>
      <c r="AA10" s="7"/>
      <c r="AB10" s="28"/>
      <c r="AC10" s="26"/>
      <c r="AD10" s="26"/>
      <c r="AE10" s="318"/>
      <c r="AF10" s="138" t="s">
        <v>224</v>
      </c>
      <c r="AG10" s="266"/>
      <c r="AH10" s="7"/>
      <c r="AI10" s="7"/>
      <c r="AJ10" s="7"/>
      <c r="AK10" s="7"/>
      <c r="AL10" s="28"/>
      <c r="AM10" s="26"/>
      <c r="AN10" s="26"/>
      <c r="AO10" s="318"/>
      <c r="AP10" s="138" t="s">
        <v>224</v>
      </c>
      <c r="AQ10" s="8"/>
      <c r="AR10" s="8"/>
      <c r="AS10" s="8"/>
      <c r="AT10" s="8"/>
      <c r="AU10" s="8"/>
      <c r="AV10" s="28"/>
      <c r="AW10" s="26"/>
      <c r="AX10" s="26"/>
      <c r="AY10" s="318"/>
      <c r="AZ10" s="138" t="s">
        <v>224</v>
      </c>
      <c r="BA10" s="266"/>
      <c r="BB10" s="7"/>
      <c r="BC10" s="7"/>
      <c r="BD10" s="7"/>
      <c r="BE10" s="7"/>
      <c r="BF10" s="28"/>
      <c r="BG10" s="26"/>
      <c r="BH10" s="26"/>
      <c r="BI10" s="318"/>
      <c r="BJ10" s="138" t="s">
        <v>224</v>
      </c>
      <c r="BK10" s="8"/>
      <c r="BL10" s="8"/>
      <c r="BM10" s="8"/>
      <c r="BN10" s="8"/>
      <c r="BO10" s="8"/>
      <c r="BP10" s="28"/>
      <c r="BQ10" s="26"/>
      <c r="BR10" s="26"/>
      <c r="BS10" s="318"/>
      <c r="BT10" s="138" t="s">
        <v>224</v>
      </c>
      <c r="BU10" s="8"/>
      <c r="BV10" s="7"/>
      <c r="BW10" s="7"/>
      <c r="BX10" s="7"/>
      <c r="BY10" s="7"/>
      <c r="BZ10" s="28"/>
      <c r="CA10" s="26"/>
      <c r="CB10" s="26"/>
      <c r="CC10" s="318"/>
      <c r="CD10" s="138" t="s">
        <v>224</v>
      </c>
      <c r="CE10" s="8">
        <f>(0.5+290+24+13+384+80+27)/CE32*100</f>
        <v>70.077054794520549</v>
      </c>
      <c r="CF10" s="7">
        <f>(85+6+20+8+3)/CF32*100</f>
        <v>86.524822695035468</v>
      </c>
      <c r="CG10" s="7">
        <f>(0.5+205+18+13+364+72+24)/CG32*100</f>
        <v>67.818889970788703</v>
      </c>
      <c r="CH10" s="7"/>
      <c r="CI10" s="8">
        <f>(0.5+290+24+13+384+80+27)/CI32*100</f>
        <v>70.077054794520549</v>
      </c>
      <c r="CJ10" s="28"/>
      <c r="CK10" s="26"/>
      <c r="CL10" s="26"/>
      <c r="CM10" s="329"/>
      <c r="CW10" s="329"/>
      <c r="DG10" s="329"/>
      <c r="DQ10" s="329"/>
      <c r="EA10" s="329"/>
      <c r="EK10" s="329"/>
      <c r="EU10" s="329"/>
      <c r="FE10" s="329"/>
      <c r="FO10" s="329"/>
      <c r="FY10" s="329"/>
      <c r="GI10" s="329"/>
      <c r="GS10" s="329"/>
      <c r="HC10" s="329"/>
      <c r="HM10" s="329"/>
      <c r="HW10" s="329"/>
    </row>
    <row r="11" spans="1:231" s="4" customFormat="1" ht="15.6" hidden="1" customHeight="1" x14ac:dyDescent="0.3">
      <c r="A11" s="318"/>
      <c r="B11" s="138" t="s">
        <v>120</v>
      </c>
      <c r="C11" s="267"/>
      <c r="D11" s="7"/>
      <c r="E11" s="7"/>
      <c r="F11" s="7"/>
      <c r="G11" s="7"/>
      <c r="H11" s="28"/>
      <c r="I11" s="26"/>
      <c r="J11" s="26"/>
      <c r="K11" s="318"/>
      <c r="L11" s="138" t="s">
        <v>120</v>
      </c>
      <c r="M11" s="20"/>
      <c r="N11" s="7"/>
      <c r="O11" s="7"/>
      <c r="P11" s="7"/>
      <c r="Q11" s="7"/>
      <c r="R11" s="28"/>
      <c r="S11" s="26"/>
      <c r="T11" s="26"/>
      <c r="U11" s="318"/>
      <c r="V11" s="138" t="s">
        <v>120</v>
      </c>
      <c r="W11" s="20"/>
      <c r="X11" s="7"/>
      <c r="Y11" s="7"/>
      <c r="Z11" s="7"/>
      <c r="AA11" s="7"/>
      <c r="AB11" s="28"/>
      <c r="AC11" s="26"/>
      <c r="AD11" s="26"/>
      <c r="AE11" s="318"/>
      <c r="AF11" s="138" t="s">
        <v>120</v>
      </c>
      <c r="AG11" s="267"/>
      <c r="AH11" s="7"/>
      <c r="AI11" s="7"/>
      <c r="AJ11" s="7"/>
      <c r="AK11" s="7"/>
      <c r="AL11" s="28"/>
      <c r="AM11" s="26"/>
      <c r="AN11" s="26"/>
      <c r="AO11" s="318"/>
      <c r="AP11" s="138" t="s">
        <v>120</v>
      </c>
      <c r="AQ11" s="20"/>
      <c r="AR11" s="7"/>
      <c r="AS11" s="7"/>
      <c r="AT11" s="7"/>
      <c r="AU11" s="7"/>
      <c r="AV11" s="28"/>
      <c r="AW11" s="26"/>
      <c r="AX11" s="26"/>
      <c r="AY11" s="318"/>
      <c r="AZ11" s="138" t="s">
        <v>120</v>
      </c>
      <c r="BA11" s="328"/>
      <c r="BB11" s="326"/>
      <c r="BC11" s="326"/>
      <c r="BD11" s="326"/>
      <c r="BE11" s="326"/>
      <c r="BF11" s="327"/>
      <c r="BG11" s="26"/>
      <c r="BH11" s="26"/>
      <c r="BI11" s="318"/>
      <c r="BJ11" s="138" t="s">
        <v>120</v>
      </c>
      <c r="BK11" s="20"/>
      <c r="BL11" s="7"/>
      <c r="BM11" s="7"/>
      <c r="BN11" s="7"/>
      <c r="BO11" s="7"/>
      <c r="BP11" s="28"/>
      <c r="BQ11" s="26"/>
      <c r="BR11" s="26"/>
      <c r="BS11" s="318"/>
      <c r="BT11" s="138" t="s">
        <v>120</v>
      </c>
      <c r="BU11" s="20"/>
      <c r="BV11" s="7"/>
      <c r="BW11" s="7"/>
      <c r="BX11" s="7"/>
      <c r="BY11" s="7"/>
      <c r="BZ11" s="28"/>
      <c r="CA11" s="26"/>
      <c r="CB11" s="26"/>
      <c r="CC11" s="318"/>
      <c r="CD11" s="138" t="s">
        <v>120</v>
      </c>
      <c r="CE11" s="20"/>
      <c r="CF11" s="7"/>
      <c r="CG11" s="7"/>
      <c r="CH11" s="7"/>
      <c r="CI11" s="7"/>
      <c r="CJ11" s="28"/>
      <c r="CK11" s="26"/>
      <c r="CL11" s="26"/>
      <c r="CM11" s="329"/>
      <c r="CW11" s="329"/>
      <c r="DG11" s="329"/>
      <c r="DQ11" s="329"/>
      <c r="EA11" s="329"/>
      <c r="EK11" s="329"/>
      <c r="EU11" s="329"/>
      <c r="FE11" s="329"/>
      <c r="FO11" s="329"/>
      <c r="FY11" s="329"/>
      <c r="GI11" s="329"/>
      <c r="GS11" s="329"/>
      <c r="HC11" s="329"/>
      <c r="HM11" s="329"/>
      <c r="HW11" s="329"/>
    </row>
    <row r="12" spans="1:231" s="4" customFormat="1" ht="15.6" hidden="1" customHeight="1" x14ac:dyDescent="0.3">
      <c r="A12" s="318"/>
      <c r="B12" s="138" t="s">
        <v>121</v>
      </c>
      <c r="C12" s="267"/>
      <c r="D12" s="7"/>
      <c r="E12" s="7"/>
      <c r="F12" s="7"/>
      <c r="G12" s="7"/>
      <c r="H12" s="28"/>
      <c r="I12" s="26"/>
      <c r="J12" s="26"/>
      <c r="K12" s="318"/>
      <c r="L12" s="138" t="s">
        <v>121</v>
      </c>
      <c r="M12" s="20"/>
      <c r="N12" s="7"/>
      <c r="O12" s="7"/>
      <c r="P12" s="7"/>
      <c r="Q12" s="7"/>
      <c r="R12" s="28"/>
      <c r="S12" s="26"/>
      <c r="T12" s="26"/>
      <c r="U12" s="318"/>
      <c r="V12" s="138" t="s">
        <v>121</v>
      </c>
      <c r="W12" s="20"/>
      <c r="X12" s="7"/>
      <c r="Y12" s="7"/>
      <c r="Z12" s="7"/>
      <c r="AA12" s="7"/>
      <c r="AB12" s="28"/>
      <c r="AC12" s="26"/>
      <c r="AD12" s="26"/>
      <c r="AE12" s="318"/>
      <c r="AF12" s="138" t="s">
        <v>121</v>
      </c>
      <c r="AG12" s="267"/>
      <c r="AH12" s="7"/>
      <c r="AI12" s="7"/>
      <c r="AJ12" s="7"/>
      <c r="AK12" s="7"/>
      <c r="AL12" s="28"/>
      <c r="AM12" s="26"/>
      <c r="AN12" s="26"/>
      <c r="AO12" s="318"/>
      <c r="AP12" s="138" t="s">
        <v>121</v>
      </c>
      <c r="AQ12" s="20"/>
      <c r="AR12" s="7"/>
      <c r="AS12" s="7"/>
      <c r="AT12" s="7"/>
      <c r="AU12" s="7"/>
      <c r="AV12" s="28"/>
      <c r="AW12" s="26"/>
      <c r="AX12" s="26"/>
      <c r="AY12" s="318"/>
      <c r="AZ12" s="138" t="s">
        <v>121</v>
      </c>
      <c r="BA12" s="328"/>
      <c r="BB12" s="326"/>
      <c r="BC12" s="326"/>
      <c r="BD12" s="326"/>
      <c r="BE12" s="326"/>
      <c r="BF12" s="327"/>
      <c r="BG12" s="26"/>
      <c r="BH12" s="26"/>
      <c r="BI12" s="318"/>
      <c r="BJ12" s="138" t="s">
        <v>121</v>
      </c>
      <c r="BK12" s="20"/>
      <c r="BL12" s="7"/>
      <c r="BM12" s="7"/>
      <c r="BN12" s="7"/>
      <c r="BO12" s="7"/>
      <c r="BP12" s="28"/>
      <c r="BQ12" s="26"/>
      <c r="BR12" s="26"/>
      <c r="BS12" s="318"/>
      <c r="BT12" s="138" t="s">
        <v>121</v>
      </c>
      <c r="BU12" s="20"/>
      <c r="BV12" s="7"/>
      <c r="BW12" s="7"/>
      <c r="BX12" s="7"/>
      <c r="BY12" s="7"/>
      <c r="BZ12" s="28"/>
      <c r="CA12" s="26"/>
      <c r="CB12" s="26"/>
      <c r="CC12" s="318"/>
      <c r="CD12" s="138" t="s">
        <v>121</v>
      </c>
      <c r="CE12" s="20"/>
      <c r="CF12" s="7"/>
      <c r="CG12" s="7"/>
      <c r="CH12" s="7"/>
      <c r="CI12" s="7"/>
      <c r="CJ12" s="28"/>
      <c r="CK12" s="26"/>
      <c r="CL12" s="26"/>
      <c r="CM12" s="329"/>
      <c r="CW12" s="329"/>
      <c r="DG12" s="329"/>
      <c r="DQ12" s="329"/>
      <c r="EA12" s="329"/>
      <c r="EK12" s="329"/>
      <c r="EU12" s="329"/>
      <c r="FE12" s="329"/>
      <c r="FO12" s="329"/>
      <c r="FY12" s="329"/>
      <c r="GI12" s="329"/>
      <c r="GS12" s="329"/>
      <c r="HC12" s="329"/>
      <c r="HM12" s="329"/>
      <c r="HW12" s="329"/>
    </row>
    <row r="13" spans="1:231" s="1" customFormat="1" ht="18" customHeight="1" x14ac:dyDescent="0.2">
      <c r="A13" s="349" t="s">
        <v>58</v>
      </c>
      <c r="B13" s="350" t="s">
        <v>27</v>
      </c>
      <c r="C13" s="351"/>
      <c r="D13" s="352"/>
      <c r="E13" s="352"/>
      <c r="F13" s="352"/>
      <c r="G13" s="352"/>
      <c r="H13" s="353"/>
      <c r="I13" s="26"/>
      <c r="J13" s="26"/>
      <c r="K13" s="349" t="s">
        <v>58</v>
      </c>
      <c r="L13" s="350" t="s">
        <v>27</v>
      </c>
      <c r="M13" s="352"/>
      <c r="N13" s="352"/>
      <c r="O13" s="352"/>
      <c r="P13" s="352"/>
      <c r="Q13" s="352"/>
      <c r="R13" s="353"/>
      <c r="S13" s="26"/>
      <c r="T13" s="26"/>
      <c r="U13" s="349" t="s">
        <v>58</v>
      </c>
      <c r="V13" s="350" t="s">
        <v>27</v>
      </c>
      <c r="W13" s="352"/>
      <c r="X13" s="352"/>
      <c r="Y13" s="352"/>
      <c r="Z13" s="352"/>
      <c r="AA13" s="352"/>
      <c r="AB13" s="353"/>
      <c r="AC13" s="26"/>
      <c r="AD13" s="26"/>
      <c r="AE13" s="349" t="s">
        <v>58</v>
      </c>
      <c r="AF13" s="350" t="s">
        <v>27</v>
      </c>
      <c r="AG13" s="351"/>
      <c r="AH13" s="352"/>
      <c r="AI13" s="352"/>
      <c r="AJ13" s="352"/>
      <c r="AK13" s="352"/>
      <c r="AL13" s="353"/>
      <c r="AM13" s="26"/>
      <c r="AN13" s="26"/>
      <c r="AO13" s="349" t="s">
        <v>58</v>
      </c>
      <c r="AP13" s="350" t="s">
        <v>27</v>
      </c>
      <c r="AQ13" s="352"/>
      <c r="AR13" s="352"/>
      <c r="AS13" s="352"/>
      <c r="AT13" s="352"/>
      <c r="AU13" s="352"/>
      <c r="AV13" s="353"/>
      <c r="AW13" s="26"/>
      <c r="AX13" s="26"/>
      <c r="AY13" s="349" t="s">
        <v>58</v>
      </c>
      <c r="AZ13" s="354" t="s">
        <v>27</v>
      </c>
      <c r="BA13" s="355"/>
      <c r="BB13" s="356"/>
      <c r="BC13" s="356"/>
      <c r="BD13" s="356"/>
      <c r="BE13" s="356"/>
      <c r="BF13" s="357"/>
      <c r="BG13" s="26"/>
      <c r="BH13" s="26"/>
      <c r="BI13" s="349" t="s">
        <v>58</v>
      </c>
      <c r="BJ13" s="350" t="s">
        <v>27</v>
      </c>
      <c r="BK13" s="352"/>
      <c r="BL13" s="352"/>
      <c r="BM13" s="352"/>
      <c r="BN13" s="352"/>
      <c r="BO13" s="352"/>
      <c r="BP13" s="353"/>
      <c r="BQ13" s="26"/>
      <c r="BR13" s="26"/>
      <c r="BS13" s="349" t="s">
        <v>58</v>
      </c>
      <c r="BT13" s="350" t="s">
        <v>27</v>
      </c>
      <c r="BU13" s="352"/>
      <c r="BV13" s="352"/>
      <c r="BW13" s="352"/>
      <c r="BX13" s="352"/>
      <c r="BY13" s="352"/>
      <c r="BZ13" s="353"/>
      <c r="CA13" s="26"/>
      <c r="CB13" s="26"/>
      <c r="CC13" s="349" t="s">
        <v>58</v>
      </c>
      <c r="CD13" s="350" t="s">
        <v>27</v>
      </c>
      <c r="CE13" s="352"/>
      <c r="CF13" s="352"/>
      <c r="CG13" s="352"/>
      <c r="CH13" s="352"/>
      <c r="CI13" s="352"/>
      <c r="CJ13" s="353"/>
      <c r="CK13" s="26"/>
      <c r="CL13" s="26"/>
      <c r="CM13" s="330"/>
      <c r="CW13" s="330"/>
      <c r="DG13" s="330"/>
      <c r="DQ13" s="330"/>
      <c r="EA13" s="330"/>
      <c r="EK13" s="330"/>
      <c r="EU13" s="330"/>
      <c r="FE13" s="330"/>
      <c r="FO13" s="330"/>
      <c r="FY13" s="330"/>
      <c r="GI13" s="330"/>
      <c r="GS13" s="330"/>
      <c r="HC13" s="330"/>
      <c r="HM13" s="330"/>
      <c r="HW13" s="330"/>
    </row>
    <row r="14" spans="1:231" s="14" customFormat="1" ht="14.25" customHeight="1" x14ac:dyDescent="0.2">
      <c r="A14" s="319" t="s">
        <v>56</v>
      </c>
      <c r="B14" s="5">
        <v>0</v>
      </c>
      <c r="C14" s="82">
        <f>100-21.9</f>
        <v>78.099999999999994</v>
      </c>
      <c r="D14" s="82"/>
      <c r="E14" s="82"/>
      <c r="F14" s="82"/>
      <c r="G14" s="82"/>
      <c r="H14" s="139"/>
      <c r="I14" s="11"/>
      <c r="J14" s="11"/>
      <c r="K14" s="319" t="s">
        <v>56</v>
      </c>
      <c r="L14" s="5">
        <v>0</v>
      </c>
      <c r="M14" s="82">
        <f>100-43.6</f>
        <v>56.4</v>
      </c>
      <c r="N14" s="82"/>
      <c r="O14" s="82"/>
      <c r="P14" s="82"/>
      <c r="Q14" s="82"/>
      <c r="R14" s="139"/>
      <c r="S14" s="11"/>
      <c r="T14" s="11"/>
      <c r="U14" s="319" t="s">
        <v>56</v>
      </c>
      <c r="V14" s="5">
        <v>0</v>
      </c>
      <c r="W14" s="82">
        <f>100-44.6</f>
        <v>55.4</v>
      </c>
      <c r="X14" s="82"/>
      <c r="Y14" s="82"/>
      <c r="Z14" s="82"/>
      <c r="AA14" s="82"/>
      <c r="AB14" s="139"/>
      <c r="AC14" s="11"/>
      <c r="AD14" s="11"/>
      <c r="AE14" s="319" t="s">
        <v>56</v>
      </c>
      <c r="AF14" s="5">
        <v>0</v>
      </c>
      <c r="AG14" s="82">
        <f>100-44.4</f>
        <v>55.6</v>
      </c>
      <c r="AH14" s="82"/>
      <c r="AI14" s="82"/>
      <c r="AJ14" s="82"/>
      <c r="AK14" s="82"/>
      <c r="AL14" s="139"/>
      <c r="AM14" s="11"/>
      <c r="AN14" s="11"/>
      <c r="AO14" s="319" t="s">
        <v>56</v>
      </c>
      <c r="AP14" s="5">
        <v>0</v>
      </c>
      <c r="AQ14" s="82">
        <f>100-46.5</f>
        <v>53.5</v>
      </c>
      <c r="AR14" s="82"/>
      <c r="AS14" s="82"/>
      <c r="AT14" s="82"/>
      <c r="AU14" s="82"/>
      <c r="AV14" s="139"/>
      <c r="AW14" s="11"/>
      <c r="AX14" s="11"/>
      <c r="AY14" s="319" t="s">
        <v>56</v>
      </c>
      <c r="AZ14" s="5">
        <v>0</v>
      </c>
      <c r="BA14" s="82">
        <f>100-(0.533*(1650+4990)+0.792*(551+1126)+0.258*(36+2952)+0.443*(426+1888))/(1650+4990+551+1126+36+2952+426+1888)*100</f>
        <v>51.07342683016374</v>
      </c>
      <c r="BB14" s="82"/>
      <c r="BC14" s="82"/>
      <c r="BD14" s="82"/>
      <c r="BE14" s="82"/>
      <c r="BF14" s="139"/>
      <c r="BG14" s="11"/>
      <c r="BH14" s="11"/>
      <c r="BI14" s="319" t="s">
        <v>56</v>
      </c>
      <c r="BJ14" s="5">
        <v>0</v>
      </c>
      <c r="BK14" s="82"/>
      <c r="BL14" s="82"/>
      <c r="BM14" s="82"/>
      <c r="BN14" s="82"/>
      <c r="BO14" s="82"/>
      <c r="BP14" s="139"/>
      <c r="BQ14" s="11"/>
      <c r="BR14" s="11"/>
      <c r="BS14" s="319" t="s">
        <v>56</v>
      </c>
      <c r="BT14" s="5">
        <v>0</v>
      </c>
      <c r="BU14" s="82"/>
      <c r="BV14" s="82"/>
      <c r="BW14" s="82"/>
      <c r="BX14" s="82"/>
      <c r="BY14" s="82"/>
      <c r="BZ14" s="139"/>
      <c r="CA14" s="11"/>
      <c r="CB14" s="11"/>
      <c r="CC14" s="319" t="s">
        <v>56</v>
      </c>
      <c r="CD14" s="5">
        <v>0</v>
      </c>
      <c r="CE14" s="82">
        <v>0</v>
      </c>
      <c r="CF14" s="82">
        <v>0</v>
      </c>
      <c r="CG14" s="82">
        <v>0</v>
      </c>
      <c r="CH14" s="82"/>
      <c r="CI14" s="82">
        <v>0</v>
      </c>
      <c r="CJ14" s="139"/>
      <c r="CK14" s="11"/>
      <c r="CL14" s="11"/>
      <c r="CM14" s="331"/>
      <c r="CW14" s="331"/>
      <c r="DG14" s="331"/>
      <c r="DQ14" s="331"/>
      <c r="EA14" s="331"/>
      <c r="EK14" s="331"/>
      <c r="EU14" s="331"/>
      <c r="FE14" s="331"/>
      <c r="FO14" s="331"/>
      <c r="FY14" s="331"/>
      <c r="GI14" s="331"/>
      <c r="GS14" s="331"/>
      <c r="HC14" s="331"/>
      <c r="HM14" s="331"/>
      <c r="HW14" s="331"/>
    </row>
    <row r="15" spans="1:231" x14ac:dyDescent="0.3">
      <c r="A15" s="320" t="s">
        <v>118</v>
      </c>
      <c r="B15" s="23">
        <v>0</v>
      </c>
      <c r="C15" s="82"/>
      <c r="D15" s="82"/>
      <c r="E15" s="82"/>
      <c r="F15" s="82"/>
      <c r="G15" s="82"/>
      <c r="H15" s="139"/>
      <c r="I15" s="11"/>
      <c r="J15" s="11"/>
      <c r="K15" s="320" t="s">
        <v>118</v>
      </c>
      <c r="L15" s="23">
        <v>0</v>
      </c>
      <c r="M15" s="82"/>
      <c r="N15" s="82"/>
      <c r="O15" s="82"/>
      <c r="P15" s="82"/>
      <c r="Q15" s="82"/>
      <c r="R15" s="139"/>
      <c r="S15" s="11"/>
      <c r="T15" s="11"/>
      <c r="U15" s="320" t="s">
        <v>118</v>
      </c>
      <c r="V15" s="23">
        <v>0</v>
      </c>
      <c r="W15" s="82"/>
      <c r="X15" s="82"/>
      <c r="Y15" s="82"/>
      <c r="Z15" s="82"/>
      <c r="AA15" s="82"/>
      <c r="AB15" s="139"/>
      <c r="AC15" s="11"/>
      <c r="AD15" s="11"/>
      <c r="AE15" s="320" t="s">
        <v>118</v>
      </c>
      <c r="AF15" s="23">
        <v>0</v>
      </c>
      <c r="AG15" s="82"/>
      <c r="AH15" s="82"/>
      <c r="AI15" s="82"/>
      <c r="AJ15" s="82"/>
      <c r="AK15" s="82"/>
      <c r="AL15" s="139"/>
      <c r="AM15" s="11"/>
      <c r="AN15" s="11"/>
      <c r="AO15" s="320" t="s">
        <v>118</v>
      </c>
      <c r="AP15" s="23">
        <v>0</v>
      </c>
      <c r="AQ15" s="82"/>
      <c r="AR15" s="82"/>
      <c r="AS15" s="82"/>
      <c r="AT15" s="82"/>
      <c r="AU15" s="82"/>
      <c r="AV15" s="139"/>
      <c r="AW15" s="11"/>
      <c r="AX15" s="11"/>
      <c r="AY15" s="320" t="s">
        <v>118</v>
      </c>
      <c r="AZ15" s="23">
        <v>0</v>
      </c>
      <c r="BA15" s="82">
        <f>4/BA32*100</f>
        <v>2.937073206549673E-2</v>
      </c>
      <c r="BB15" s="82"/>
      <c r="BC15" s="82"/>
      <c r="BD15" s="82"/>
      <c r="BE15" s="82"/>
      <c r="BF15" s="139"/>
      <c r="BG15" s="11"/>
      <c r="BH15" s="11"/>
      <c r="BI15" s="320" t="s">
        <v>118</v>
      </c>
      <c r="BJ15" s="23">
        <v>0</v>
      </c>
      <c r="BK15" s="82"/>
      <c r="BL15" s="82"/>
      <c r="BM15" s="82"/>
      <c r="BN15" s="82"/>
      <c r="BO15" s="82">
        <v>0</v>
      </c>
      <c r="BP15" s="139">
        <v>0</v>
      </c>
      <c r="BQ15" s="11"/>
      <c r="BR15" s="11"/>
      <c r="BS15" s="320" t="s">
        <v>118</v>
      </c>
      <c r="BT15" s="23">
        <v>0</v>
      </c>
      <c r="BU15" s="82"/>
      <c r="BV15" s="82"/>
      <c r="BW15" s="82"/>
      <c r="BX15" s="82"/>
      <c r="BY15" s="82">
        <v>0</v>
      </c>
      <c r="BZ15" s="139">
        <v>0</v>
      </c>
      <c r="CA15" s="11"/>
      <c r="CB15" s="11"/>
      <c r="CC15" s="320" t="s">
        <v>118</v>
      </c>
      <c r="CD15" s="23">
        <v>0</v>
      </c>
      <c r="CE15" s="82">
        <v>0</v>
      </c>
      <c r="CF15" s="82">
        <v>0</v>
      </c>
      <c r="CG15" s="82">
        <v>0</v>
      </c>
      <c r="CH15" s="82"/>
      <c r="CI15" s="82">
        <v>0</v>
      </c>
      <c r="CJ15" s="139"/>
      <c r="CK15" s="11"/>
      <c r="CL15" s="11"/>
    </row>
    <row r="16" spans="1:231" s="2" customFormat="1" x14ac:dyDescent="0.3">
      <c r="A16" s="320"/>
      <c r="B16" s="6"/>
      <c r="C16" s="82"/>
      <c r="D16" s="7"/>
      <c r="E16" s="7"/>
      <c r="F16" s="7"/>
      <c r="G16" s="82"/>
      <c r="H16" s="139"/>
      <c r="I16" s="11"/>
      <c r="J16" s="11"/>
      <c r="K16" s="320"/>
      <c r="L16" s="6"/>
      <c r="M16" s="82"/>
      <c r="N16" s="7"/>
      <c r="O16" s="7"/>
      <c r="P16" s="7"/>
      <c r="Q16" s="82"/>
      <c r="R16" s="139"/>
      <c r="S16" s="11"/>
      <c r="T16" s="11"/>
      <c r="U16" s="320"/>
      <c r="V16" s="6"/>
      <c r="W16" s="82"/>
      <c r="X16" s="7"/>
      <c r="Y16" s="7"/>
      <c r="Z16" s="7"/>
      <c r="AA16" s="82"/>
      <c r="AB16" s="139"/>
      <c r="AC16" s="11"/>
      <c r="AD16" s="11"/>
      <c r="AE16" s="320"/>
      <c r="AF16" s="6"/>
      <c r="AG16" s="82"/>
      <c r="AH16" s="7"/>
      <c r="AI16" s="7"/>
      <c r="AJ16" s="7"/>
      <c r="AK16" s="82"/>
      <c r="AL16" s="139"/>
      <c r="AM16" s="11"/>
      <c r="AN16" s="11"/>
      <c r="AO16" s="320"/>
      <c r="AP16" s="6"/>
      <c r="AQ16" s="82"/>
      <c r="AR16" s="7"/>
      <c r="AS16" s="7"/>
      <c r="AT16" s="7"/>
      <c r="AU16" s="82"/>
      <c r="AV16" s="139"/>
      <c r="AW16" s="11"/>
      <c r="AX16" s="11"/>
      <c r="AY16" s="320" t="s">
        <v>186</v>
      </c>
      <c r="AZ16" s="6">
        <v>1</v>
      </c>
      <c r="BA16" s="82">
        <v>18.399999999999999</v>
      </c>
      <c r="BB16" s="7"/>
      <c r="BC16" s="7"/>
      <c r="BD16" s="7"/>
      <c r="BE16" s="82"/>
      <c r="BF16" s="139"/>
      <c r="BG16" s="11"/>
      <c r="BH16" s="11"/>
      <c r="BI16" s="320" t="s">
        <v>187</v>
      </c>
      <c r="BJ16" s="6">
        <v>1</v>
      </c>
      <c r="BK16" s="82">
        <f>(BO16/100*$G32+BP16/100*$H32)/($G32+$H32)*100</f>
        <v>29.971188169301378</v>
      </c>
      <c r="BL16" s="7"/>
      <c r="BM16" s="7"/>
      <c r="BN16" s="7"/>
      <c r="BO16" s="82">
        <v>27.1</v>
      </c>
      <c r="BP16" s="139">
        <v>44.1</v>
      </c>
      <c r="BQ16" s="11"/>
      <c r="BR16" s="11"/>
      <c r="BS16" s="320" t="s">
        <v>187</v>
      </c>
      <c r="BT16" s="6">
        <v>1</v>
      </c>
      <c r="BU16" s="82">
        <f>(BY16/100*$G32+BZ16/100*$H32)/($G32+$H32)*100</f>
        <v>43.96803671596124</v>
      </c>
      <c r="BV16" s="7"/>
      <c r="BW16" s="7"/>
      <c r="BX16" s="7"/>
      <c r="BY16" s="82">
        <v>42.6</v>
      </c>
      <c r="BZ16" s="139">
        <v>50.7</v>
      </c>
      <c r="CA16" s="11"/>
      <c r="CB16" s="11"/>
      <c r="CC16" s="320" t="s">
        <v>251</v>
      </c>
      <c r="CD16" s="6">
        <v>1</v>
      </c>
      <c r="CE16" s="82">
        <v>28.34</v>
      </c>
      <c r="CF16" s="7">
        <v>65.25</v>
      </c>
      <c r="CG16" s="7">
        <v>23.27</v>
      </c>
      <c r="CH16" s="7"/>
      <c r="CI16" s="82">
        <v>28.34</v>
      </c>
      <c r="CJ16" s="139"/>
      <c r="CK16" s="11"/>
      <c r="CL16" s="11"/>
      <c r="CM16" s="332"/>
      <c r="CW16" s="332"/>
      <c r="DG16" s="332"/>
      <c r="DQ16" s="332"/>
      <c r="EA16" s="332"/>
      <c r="EK16" s="332"/>
      <c r="EU16" s="332"/>
      <c r="FE16" s="332"/>
      <c r="FO16" s="332"/>
      <c r="FY16" s="332"/>
      <c r="GI16" s="332"/>
      <c r="GS16" s="332"/>
      <c r="HC16" s="332"/>
      <c r="HM16" s="332"/>
      <c r="HW16" s="332"/>
    </row>
    <row r="17" spans="1:231" s="2" customFormat="1" x14ac:dyDescent="0.3">
      <c r="A17" s="320"/>
      <c r="B17" s="13"/>
      <c r="C17" s="82"/>
      <c r="D17" s="7"/>
      <c r="E17" s="7"/>
      <c r="F17" s="7"/>
      <c r="G17" s="82"/>
      <c r="H17" s="139"/>
      <c r="I17" s="11"/>
      <c r="J17" s="11"/>
      <c r="K17" s="320"/>
      <c r="L17" s="13"/>
      <c r="M17" s="82"/>
      <c r="N17" s="7"/>
      <c r="O17" s="7"/>
      <c r="P17" s="7"/>
      <c r="Q17" s="82"/>
      <c r="R17" s="139"/>
      <c r="S17" s="11"/>
      <c r="T17" s="11"/>
      <c r="U17" s="320"/>
      <c r="V17" s="13"/>
      <c r="W17" s="82"/>
      <c r="X17" s="7"/>
      <c r="Y17" s="7"/>
      <c r="Z17" s="7"/>
      <c r="AA17" s="82"/>
      <c r="AB17" s="139"/>
      <c r="AC17" s="11"/>
      <c r="AD17" s="11"/>
      <c r="AE17" s="320"/>
      <c r="AF17" s="13"/>
      <c r="AG17" s="82"/>
      <c r="AH17" s="7"/>
      <c r="AI17" s="7"/>
      <c r="AJ17" s="7"/>
      <c r="AK17" s="82"/>
      <c r="AL17" s="139"/>
      <c r="AM17" s="11"/>
      <c r="AN17" s="11"/>
      <c r="AO17" s="320"/>
      <c r="AP17" s="13"/>
      <c r="AQ17" s="82"/>
      <c r="AR17" s="7"/>
      <c r="AS17" s="7"/>
      <c r="AT17" s="7"/>
      <c r="AU17" s="82"/>
      <c r="AV17" s="139"/>
      <c r="AW17" s="11"/>
      <c r="AX17" s="11"/>
      <c r="AY17" s="320" t="s">
        <v>188</v>
      </c>
      <c r="AZ17" s="13">
        <v>0.5</v>
      </c>
      <c r="BA17" s="82">
        <v>7.68</v>
      </c>
      <c r="BB17" s="7"/>
      <c r="BC17" s="7"/>
      <c r="BD17" s="7"/>
      <c r="BE17" s="82"/>
      <c r="BF17" s="139"/>
      <c r="BG17" s="11"/>
      <c r="BH17" s="11"/>
      <c r="BI17" s="320"/>
      <c r="BJ17" s="13"/>
      <c r="BK17" s="82"/>
      <c r="BL17" s="7"/>
      <c r="BM17" s="7"/>
      <c r="BN17" s="7"/>
      <c r="BO17" s="82"/>
      <c r="BP17" s="139"/>
      <c r="BQ17" s="11"/>
      <c r="BR17" s="11"/>
      <c r="BS17" s="320"/>
      <c r="BT17" s="13"/>
      <c r="BU17" s="82"/>
      <c r="BV17" s="7"/>
      <c r="BW17" s="7"/>
      <c r="BX17" s="7"/>
      <c r="BY17" s="82"/>
      <c r="BZ17" s="139"/>
      <c r="CA17" s="11"/>
      <c r="CB17" s="11"/>
      <c r="CC17" s="320" t="s">
        <v>252</v>
      </c>
      <c r="CD17" s="13">
        <v>1</v>
      </c>
      <c r="CE17" s="82">
        <v>36.130000000000003</v>
      </c>
      <c r="CF17" s="7">
        <v>16.309999999999999</v>
      </c>
      <c r="CG17" s="7">
        <v>38.85</v>
      </c>
      <c r="CH17" s="7"/>
      <c r="CI17" s="82">
        <v>36.130000000000003</v>
      </c>
      <c r="CJ17" s="139"/>
      <c r="CK17" s="11"/>
      <c r="CL17" s="11"/>
      <c r="CM17" s="332"/>
      <c r="CW17" s="332"/>
      <c r="DG17" s="332"/>
      <c r="DQ17" s="332"/>
      <c r="EA17" s="332"/>
      <c r="EK17" s="332"/>
      <c r="EU17" s="332"/>
      <c r="FE17" s="332"/>
      <c r="FO17" s="332"/>
      <c r="FY17" s="332"/>
      <c r="GI17" s="332"/>
      <c r="GS17" s="332"/>
      <c r="HC17" s="332"/>
      <c r="HM17" s="332"/>
      <c r="HW17" s="332"/>
    </row>
    <row r="18" spans="1:231" s="2" customFormat="1" x14ac:dyDescent="0.3">
      <c r="A18" s="320"/>
      <c r="B18" s="13"/>
      <c r="C18" s="82"/>
      <c r="D18" s="7"/>
      <c r="E18" s="7"/>
      <c r="F18" s="7"/>
      <c r="G18" s="82"/>
      <c r="H18" s="28"/>
      <c r="I18" s="11"/>
      <c r="J18" s="11"/>
      <c r="K18" s="320"/>
      <c r="L18" s="13"/>
      <c r="M18" s="82"/>
      <c r="N18" s="7"/>
      <c r="O18" s="7"/>
      <c r="P18" s="7"/>
      <c r="Q18" s="7"/>
      <c r="R18" s="28"/>
      <c r="S18" s="11"/>
      <c r="T18" s="11"/>
      <c r="U18" s="320"/>
      <c r="V18" s="13"/>
      <c r="W18" s="82"/>
      <c r="X18" s="7"/>
      <c r="Y18" s="7"/>
      <c r="Z18" s="7"/>
      <c r="AA18" s="7"/>
      <c r="AB18" s="28"/>
      <c r="AC18" s="11"/>
      <c r="AD18" s="11"/>
      <c r="AE18" s="320"/>
      <c r="AF18" s="13"/>
      <c r="AG18" s="82"/>
      <c r="AH18" s="7"/>
      <c r="AI18" s="7"/>
      <c r="AJ18" s="7"/>
      <c r="AK18" s="82"/>
      <c r="AL18" s="28"/>
      <c r="AM18" s="11"/>
      <c r="AN18" s="11"/>
      <c r="AO18" s="320"/>
      <c r="AP18" s="13"/>
      <c r="AQ18" s="82"/>
      <c r="AR18" s="7"/>
      <c r="AS18" s="7"/>
      <c r="AT18" s="7"/>
      <c r="AU18" s="7"/>
      <c r="AV18" s="28"/>
      <c r="AW18" s="11"/>
      <c r="AX18" s="11"/>
      <c r="AY18" s="320" t="s">
        <v>189</v>
      </c>
      <c r="AZ18" s="13">
        <v>0.5</v>
      </c>
      <c r="BA18" s="82">
        <v>9.11</v>
      </c>
      <c r="BB18" s="7"/>
      <c r="BC18" s="7"/>
      <c r="BD18" s="7"/>
      <c r="BE18" s="82"/>
      <c r="BF18" s="28"/>
      <c r="BG18" s="11"/>
      <c r="BH18" s="11"/>
      <c r="BI18" s="320"/>
      <c r="BJ18" s="13"/>
      <c r="BK18" s="82"/>
      <c r="BL18" s="7"/>
      <c r="BM18" s="7"/>
      <c r="BN18" s="7"/>
      <c r="BO18" s="7"/>
      <c r="BP18" s="28"/>
      <c r="BQ18" s="11"/>
      <c r="BR18" s="11"/>
      <c r="BS18" s="320"/>
      <c r="BT18" s="13"/>
      <c r="BU18" s="82"/>
      <c r="BV18" s="7"/>
      <c r="BW18" s="7"/>
      <c r="BX18" s="7"/>
      <c r="BY18" s="7"/>
      <c r="BZ18" s="28"/>
      <c r="CA18" s="11"/>
      <c r="CB18" s="11"/>
      <c r="CC18" s="320" t="s">
        <v>253</v>
      </c>
      <c r="CD18" s="13">
        <v>1</v>
      </c>
      <c r="CE18" s="82">
        <v>8.9</v>
      </c>
      <c r="CF18" s="7">
        <v>5.67</v>
      </c>
      <c r="CG18" s="7">
        <v>9.35</v>
      </c>
      <c r="CH18" s="7"/>
      <c r="CI18" s="82">
        <v>8.9</v>
      </c>
      <c r="CJ18" s="28"/>
      <c r="CK18" s="11"/>
      <c r="CL18" s="11"/>
      <c r="CM18" s="332"/>
      <c r="CW18" s="332"/>
      <c r="DG18" s="332"/>
      <c r="DQ18" s="332"/>
      <c r="EA18" s="332"/>
      <c r="EK18" s="332"/>
      <c r="EU18" s="332"/>
      <c r="FE18" s="332"/>
      <c r="FO18" s="332"/>
      <c r="FY18" s="332"/>
      <c r="GI18" s="332"/>
      <c r="GS18" s="332"/>
      <c r="HC18" s="332"/>
      <c r="HM18" s="332"/>
      <c r="HW18" s="332"/>
    </row>
    <row r="19" spans="1:231" s="2" customFormat="1" x14ac:dyDescent="0.3">
      <c r="A19" s="320"/>
      <c r="B19" s="13"/>
      <c r="C19" s="82"/>
      <c r="D19" s="140"/>
      <c r="E19" s="140"/>
      <c r="F19" s="7"/>
      <c r="G19" s="82"/>
      <c r="H19" s="28"/>
      <c r="I19" s="11"/>
      <c r="J19" s="11"/>
      <c r="K19" s="320"/>
      <c r="L19" s="13"/>
      <c r="M19" s="82"/>
      <c r="N19" s="140"/>
      <c r="O19" s="140"/>
      <c r="P19" s="7"/>
      <c r="Q19" s="7"/>
      <c r="R19" s="28"/>
      <c r="S19" s="11"/>
      <c r="T19" s="11"/>
      <c r="U19" s="320"/>
      <c r="V19" s="13"/>
      <c r="W19" s="82"/>
      <c r="X19" s="140"/>
      <c r="Y19" s="140"/>
      <c r="Z19" s="7"/>
      <c r="AA19" s="7"/>
      <c r="AB19" s="28"/>
      <c r="AC19" s="11"/>
      <c r="AD19" s="11"/>
      <c r="AE19" s="320"/>
      <c r="AF19" s="13"/>
      <c r="AG19" s="82"/>
      <c r="AH19" s="140"/>
      <c r="AI19" s="140"/>
      <c r="AJ19" s="7"/>
      <c r="AK19" s="82"/>
      <c r="AL19" s="28"/>
      <c r="AM19" s="11"/>
      <c r="AN19" s="11"/>
      <c r="AO19" s="320"/>
      <c r="AP19" s="13"/>
      <c r="AQ19" s="82"/>
      <c r="AR19" s="140"/>
      <c r="AS19" s="140"/>
      <c r="AT19" s="7"/>
      <c r="AU19" s="7"/>
      <c r="AV19" s="28"/>
      <c r="AW19" s="11"/>
      <c r="AX19" s="11"/>
      <c r="AY19" s="320" t="s">
        <v>190</v>
      </c>
      <c r="AZ19" s="13">
        <v>1</v>
      </c>
      <c r="BA19" s="82">
        <v>13.69</v>
      </c>
      <c r="BB19" s="140"/>
      <c r="BC19" s="140"/>
      <c r="BD19" s="7"/>
      <c r="BE19" s="82"/>
      <c r="BF19" s="28"/>
      <c r="BG19" s="11"/>
      <c r="BH19" s="11"/>
      <c r="BI19" s="320"/>
      <c r="BJ19" s="13"/>
      <c r="BK19" s="82"/>
      <c r="BL19" s="140"/>
      <c r="BM19" s="140"/>
      <c r="BN19" s="7"/>
      <c r="BO19" s="7"/>
      <c r="BP19" s="28"/>
      <c r="BQ19" s="11"/>
      <c r="BR19" s="11"/>
      <c r="BS19" s="320"/>
      <c r="BT19" s="13"/>
      <c r="BU19" s="82"/>
      <c r="BV19" s="140"/>
      <c r="BW19" s="140"/>
      <c r="BX19" s="7"/>
      <c r="BY19" s="7"/>
      <c r="BZ19" s="28"/>
      <c r="CA19" s="11"/>
      <c r="CB19" s="11"/>
      <c r="CC19" s="320" t="s">
        <v>254</v>
      </c>
      <c r="CD19" s="13">
        <v>1</v>
      </c>
      <c r="CE19" s="82">
        <v>2.74</v>
      </c>
      <c r="CF19" s="140">
        <v>2.84</v>
      </c>
      <c r="CG19" s="140">
        <v>2.73</v>
      </c>
      <c r="CH19" s="7"/>
      <c r="CI19" s="82">
        <v>2.74</v>
      </c>
      <c r="CJ19" s="28"/>
      <c r="CK19" s="11"/>
      <c r="CL19" s="11"/>
      <c r="CM19" s="332"/>
      <c r="CW19" s="332"/>
      <c r="DG19" s="332"/>
      <c r="DQ19" s="332"/>
      <c r="EA19" s="332"/>
      <c r="EK19" s="332"/>
      <c r="EU19" s="332"/>
      <c r="FE19" s="332"/>
      <c r="FO19" s="332"/>
      <c r="FY19" s="332"/>
      <c r="GI19" s="332"/>
      <c r="GS19" s="332"/>
      <c r="HC19" s="332"/>
      <c r="HM19" s="332"/>
      <c r="HW19" s="332"/>
    </row>
    <row r="20" spans="1:231" s="2" customFormat="1" x14ac:dyDescent="0.3">
      <c r="A20" s="320"/>
      <c r="B20" s="6"/>
      <c r="C20" s="268"/>
      <c r="D20" s="140"/>
      <c r="E20" s="140"/>
      <c r="F20" s="140"/>
      <c r="G20" s="82"/>
      <c r="H20" s="141"/>
      <c r="I20" s="11"/>
      <c r="J20" s="11"/>
      <c r="K20" s="320"/>
      <c r="L20" s="6"/>
      <c r="M20" s="82"/>
      <c r="N20" s="140"/>
      <c r="O20" s="140"/>
      <c r="P20" s="140"/>
      <c r="Q20" s="140"/>
      <c r="R20" s="141"/>
      <c r="S20" s="11"/>
      <c r="T20" s="11"/>
      <c r="U20" s="320"/>
      <c r="V20" s="6"/>
      <c r="W20" s="82"/>
      <c r="X20" s="140"/>
      <c r="Y20" s="140"/>
      <c r="Z20" s="140"/>
      <c r="AA20" s="140"/>
      <c r="AB20" s="141"/>
      <c r="AC20" s="11"/>
      <c r="AD20" s="11"/>
      <c r="AE20" s="320"/>
      <c r="AF20" s="6"/>
      <c r="AG20" s="268"/>
      <c r="AH20" s="140"/>
      <c r="AI20" s="140"/>
      <c r="AJ20" s="140"/>
      <c r="AK20" s="82"/>
      <c r="AL20" s="141"/>
      <c r="AM20" s="11"/>
      <c r="AN20" s="11"/>
      <c r="AO20" s="320"/>
      <c r="AP20" s="6"/>
      <c r="AQ20" s="82"/>
      <c r="AR20" s="140"/>
      <c r="AS20" s="140"/>
      <c r="AT20" s="140"/>
      <c r="AU20" s="140"/>
      <c r="AV20" s="141"/>
      <c r="AW20" s="11"/>
      <c r="AX20" s="11"/>
      <c r="AY20" s="320"/>
      <c r="AZ20" s="6"/>
      <c r="BA20" s="268"/>
      <c r="BB20" s="140"/>
      <c r="BC20" s="140"/>
      <c r="BD20" s="140"/>
      <c r="BE20" s="82"/>
      <c r="BF20" s="141"/>
      <c r="BG20" s="11"/>
      <c r="BH20" s="11"/>
      <c r="BI20" s="320"/>
      <c r="BJ20" s="6"/>
      <c r="BK20" s="82"/>
      <c r="BL20" s="140"/>
      <c r="BM20" s="140"/>
      <c r="BN20" s="140"/>
      <c r="BO20" s="140"/>
      <c r="BP20" s="141"/>
      <c r="BQ20" s="11"/>
      <c r="BR20" s="11"/>
      <c r="BS20" s="320"/>
      <c r="BT20" s="6"/>
      <c r="BU20" s="82"/>
      <c r="BV20" s="140"/>
      <c r="BW20" s="140"/>
      <c r="BX20" s="140"/>
      <c r="BY20" s="140"/>
      <c r="BZ20" s="141"/>
      <c r="CA20" s="11"/>
      <c r="CB20" s="11"/>
      <c r="CC20" s="320" t="s">
        <v>250</v>
      </c>
      <c r="CD20" s="6">
        <v>1</v>
      </c>
      <c r="CE20" s="82">
        <v>2.91</v>
      </c>
      <c r="CF20" s="140">
        <v>6.38</v>
      </c>
      <c r="CG20" s="140">
        <v>2.4300000000000002</v>
      </c>
      <c r="CH20" s="140"/>
      <c r="CI20" s="82">
        <v>2.91</v>
      </c>
      <c r="CJ20" s="141"/>
      <c r="CK20" s="11"/>
      <c r="CL20" s="11"/>
      <c r="CM20" s="332"/>
      <c r="CW20" s="332"/>
      <c r="DG20" s="332"/>
      <c r="DQ20" s="332"/>
      <c r="EA20" s="332"/>
      <c r="EK20" s="332"/>
      <c r="EU20" s="332"/>
      <c r="FE20" s="332"/>
      <c r="FO20" s="332"/>
      <c r="FY20" s="332"/>
      <c r="GI20" s="332"/>
      <c r="GS20" s="332"/>
      <c r="HC20" s="332"/>
      <c r="HM20" s="332"/>
      <c r="HW20" s="332"/>
    </row>
    <row r="21" spans="1:231" s="2" customFormat="1" x14ac:dyDescent="0.3">
      <c r="A21" s="320"/>
      <c r="B21" s="6"/>
      <c r="C21" s="269"/>
      <c r="D21" s="140"/>
      <c r="E21" s="140"/>
      <c r="F21" s="140"/>
      <c r="G21" s="140"/>
      <c r="H21" s="142"/>
      <c r="I21" s="11"/>
      <c r="J21" s="11"/>
      <c r="K21" s="320"/>
      <c r="L21" s="6"/>
      <c r="M21" s="140"/>
      <c r="N21" s="140"/>
      <c r="O21" s="140"/>
      <c r="P21" s="140"/>
      <c r="Q21" s="140"/>
      <c r="R21" s="142"/>
      <c r="S21" s="11"/>
      <c r="T21" s="11"/>
      <c r="U21" s="320"/>
      <c r="V21" s="6"/>
      <c r="W21" s="140"/>
      <c r="X21" s="140"/>
      <c r="Y21" s="140"/>
      <c r="Z21" s="140"/>
      <c r="AA21" s="140"/>
      <c r="AB21" s="142"/>
      <c r="AC21" s="11"/>
      <c r="AD21" s="11"/>
      <c r="AE21" s="320"/>
      <c r="AF21" s="6"/>
      <c r="AG21" s="269"/>
      <c r="AH21" s="140"/>
      <c r="AI21" s="140"/>
      <c r="AJ21" s="140"/>
      <c r="AK21" s="140"/>
      <c r="AL21" s="142"/>
      <c r="AM21" s="11"/>
      <c r="AN21" s="11"/>
      <c r="AO21" s="320"/>
      <c r="AP21" s="6"/>
      <c r="AQ21" s="140"/>
      <c r="AR21" s="140"/>
      <c r="AS21" s="140"/>
      <c r="AT21" s="140"/>
      <c r="AU21" s="140"/>
      <c r="AV21" s="142"/>
      <c r="AW21" s="11"/>
      <c r="AX21" s="11"/>
      <c r="AY21" s="320"/>
      <c r="AZ21" s="6"/>
      <c r="BA21" s="269"/>
      <c r="BB21" s="140"/>
      <c r="BC21" s="140"/>
      <c r="BD21" s="140"/>
      <c r="BE21" s="140"/>
      <c r="BF21" s="142"/>
      <c r="BG21" s="11"/>
      <c r="BH21" s="11"/>
      <c r="BI21" s="320"/>
      <c r="BJ21" s="6"/>
      <c r="BK21" s="140"/>
      <c r="BL21" s="140"/>
      <c r="BM21" s="140"/>
      <c r="BN21" s="140"/>
      <c r="BO21" s="140"/>
      <c r="BP21" s="142"/>
      <c r="BQ21" s="11"/>
      <c r="BR21" s="11"/>
      <c r="BS21" s="320"/>
      <c r="BT21" s="6"/>
      <c r="BU21" s="140"/>
      <c r="BV21" s="140"/>
      <c r="BW21" s="140"/>
      <c r="BX21" s="140"/>
      <c r="BY21" s="140"/>
      <c r="BZ21" s="142"/>
      <c r="CA21" s="11"/>
      <c r="CB21" s="11"/>
      <c r="CC21" s="320" t="s">
        <v>244</v>
      </c>
      <c r="CD21" s="13">
        <v>1</v>
      </c>
      <c r="CE21" s="82">
        <v>0.17</v>
      </c>
      <c r="CF21" s="140">
        <v>0</v>
      </c>
      <c r="CG21" s="140">
        <v>0.19</v>
      </c>
      <c r="CH21" s="140"/>
      <c r="CI21" s="82">
        <v>0.17</v>
      </c>
      <c r="CJ21" s="142"/>
      <c r="CK21" s="11"/>
      <c r="CL21" s="11"/>
      <c r="CM21" s="332"/>
      <c r="CW21" s="332"/>
      <c r="DG21" s="332"/>
      <c r="DQ21" s="332"/>
      <c r="EA21" s="332"/>
      <c r="EK21" s="332"/>
      <c r="EU21" s="332"/>
      <c r="FE21" s="332"/>
      <c r="FO21" s="332"/>
      <c r="FY21" s="332"/>
      <c r="GI21" s="332"/>
      <c r="GS21" s="332"/>
      <c r="HC21" s="332"/>
      <c r="HM21" s="332"/>
      <c r="HW21" s="332"/>
    </row>
    <row r="22" spans="1:231" s="2" customFormat="1" x14ac:dyDescent="0.3">
      <c r="A22" s="320"/>
      <c r="B22" s="13"/>
      <c r="C22" s="270"/>
      <c r="D22" s="7"/>
      <c r="E22" s="7"/>
      <c r="F22" s="7"/>
      <c r="G22" s="7"/>
      <c r="H22" s="142"/>
      <c r="I22" s="11"/>
      <c r="J22" s="11"/>
      <c r="K22" s="320"/>
      <c r="L22" s="13"/>
      <c r="M22" s="7"/>
      <c r="N22" s="7"/>
      <c r="O22" s="7"/>
      <c r="P22" s="7"/>
      <c r="Q22" s="7"/>
      <c r="R22" s="142"/>
      <c r="S22" s="11"/>
      <c r="T22" s="11"/>
      <c r="U22" s="320"/>
      <c r="V22" s="13"/>
      <c r="W22" s="7"/>
      <c r="X22" s="7"/>
      <c r="Y22" s="7"/>
      <c r="Z22" s="7"/>
      <c r="AA22" s="7"/>
      <c r="AB22" s="142"/>
      <c r="AC22" s="11"/>
      <c r="AD22" s="11"/>
      <c r="AE22" s="320"/>
      <c r="AF22" s="13"/>
      <c r="AG22" s="270"/>
      <c r="AH22" s="7"/>
      <c r="AI22" s="7"/>
      <c r="AJ22" s="7"/>
      <c r="AK22" s="7"/>
      <c r="AL22" s="142"/>
      <c r="AM22" s="11"/>
      <c r="AN22" s="11"/>
      <c r="AO22" s="320"/>
      <c r="AP22" s="13"/>
      <c r="AQ22" s="7"/>
      <c r="AR22" s="7"/>
      <c r="AS22" s="7"/>
      <c r="AT22" s="7"/>
      <c r="AU22" s="7"/>
      <c r="AV22" s="142"/>
      <c r="AW22" s="11"/>
      <c r="AX22" s="11"/>
      <c r="AY22" s="320"/>
      <c r="AZ22" s="13"/>
      <c r="BA22" s="270"/>
      <c r="BB22" s="7"/>
      <c r="BC22" s="7"/>
      <c r="BD22" s="7"/>
      <c r="BE22" s="7"/>
      <c r="BF22" s="142"/>
      <c r="BG22" s="11"/>
      <c r="BH22" s="11"/>
      <c r="BI22" s="320"/>
      <c r="BJ22" s="13"/>
      <c r="BK22" s="7"/>
      <c r="BL22" s="7"/>
      <c r="BM22" s="7"/>
      <c r="BN22" s="7"/>
      <c r="BO22" s="7"/>
      <c r="BP22" s="142"/>
      <c r="BQ22" s="11"/>
      <c r="BR22" s="11"/>
      <c r="BS22" s="320"/>
      <c r="BT22" s="13"/>
      <c r="BU22" s="7"/>
      <c r="BV22" s="7"/>
      <c r="BW22" s="7"/>
      <c r="BX22" s="7"/>
      <c r="BY22" s="7"/>
      <c r="BZ22" s="142"/>
      <c r="CA22" s="11"/>
      <c r="CB22" s="11"/>
      <c r="CC22" s="320" t="s">
        <v>245</v>
      </c>
      <c r="CD22" s="13">
        <v>0</v>
      </c>
      <c r="CE22" s="82">
        <v>0.94</v>
      </c>
      <c r="CF22" s="7">
        <v>0</v>
      </c>
      <c r="CG22" s="7">
        <v>1.07</v>
      </c>
      <c r="CH22" s="7"/>
      <c r="CI22" s="82">
        <v>0.94</v>
      </c>
      <c r="CJ22" s="142"/>
      <c r="CK22" s="11"/>
      <c r="CL22" s="11"/>
      <c r="CM22" s="332"/>
      <c r="CW22" s="332"/>
      <c r="DG22" s="332"/>
      <c r="DQ22" s="332"/>
      <c r="EA22" s="332"/>
      <c r="EK22" s="332"/>
      <c r="EU22" s="332"/>
      <c r="FE22" s="332"/>
      <c r="FO22" s="332"/>
      <c r="FY22" s="332"/>
      <c r="GI22" s="332"/>
      <c r="GS22" s="332"/>
      <c r="HC22" s="332"/>
      <c r="HM22" s="332"/>
      <c r="HW22" s="332"/>
    </row>
    <row r="23" spans="1:231" s="2" customFormat="1" x14ac:dyDescent="0.3">
      <c r="A23" s="320"/>
      <c r="B23" s="13"/>
      <c r="C23" s="270"/>
      <c r="D23" s="7"/>
      <c r="E23" s="7"/>
      <c r="F23" s="7"/>
      <c r="G23" s="7"/>
      <c r="H23" s="28"/>
      <c r="I23" s="11"/>
      <c r="J23" s="11"/>
      <c r="K23" s="320"/>
      <c r="L23" s="13"/>
      <c r="M23" s="7"/>
      <c r="N23" s="7"/>
      <c r="O23" s="7"/>
      <c r="P23" s="7"/>
      <c r="Q23" s="7"/>
      <c r="R23" s="28"/>
      <c r="S23" s="11"/>
      <c r="T23" s="11"/>
      <c r="U23" s="320"/>
      <c r="V23" s="13"/>
      <c r="W23" s="7"/>
      <c r="X23" s="7"/>
      <c r="Y23" s="7"/>
      <c r="Z23" s="7"/>
      <c r="AA23" s="7"/>
      <c r="AB23" s="28"/>
      <c r="AC23" s="11"/>
      <c r="AD23" s="11"/>
      <c r="AE23" s="320"/>
      <c r="AF23" s="13"/>
      <c r="AG23" s="270"/>
      <c r="AH23" s="7"/>
      <c r="AI23" s="7"/>
      <c r="AJ23" s="7"/>
      <c r="AK23" s="7"/>
      <c r="AL23" s="28"/>
      <c r="AM23" s="11"/>
      <c r="AN23" s="11"/>
      <c r="AO23" s="320"/>
      <c r="AP23" s="13"/>
      <c r="AQ23" s="7"/>
      <c r="AR23" s="7"/>
      <c r="AS23" s="7"/>
      <c r="AT23" s="7"/>
      <c r="AU23" s="7"/>
      <c r="AV23" s="28"/>
      <c r="AW23" s="11"/>
      <c r="AX23" s="11"/>
      <c r="AY23" s="320"/>
      <c r="AZ23" s="13"/>
      <c r="BA23" s="270"/>
      <c r="BB23" s="7"/>
      <c r="BC23" s="7"/>
      <c r="BD23" s="7"/>
      <c r="BE23" s="7"/>
      <c r="BF23" s="28"/>
      <c r="BG23" s="11"/>
      <c r="BH23" s="11"/>
      <c r="BI23" s="320"/>
      <c r="BJ23" s="13"/>
      <c r="BK23" s="7"/>
      <c r="BL23" s="7"/>
      <c r="BM23" s="7"/>
      <c r="BN23" s="7"/>
      <c r="BO23" s="7"/>
      <c r="BP23" s="28"/>
      <c r="BQ23" s="11"/>
      <c r="BR23" s="11"/>
      <c r="BS23" s="320"/>
      <c r="BT23" s="13"/>
      <c r="BU23" s="7"/>
      <c r="BV23" s="7"/>
      <c r="BW23" s="7"/>
      <c r="BX23" s="7"/>
      <c r="BY23" s="7"/>
      <c r="BZ23" s="28"/>
      <c r="CA23" s="11"/>
      <c r="CB23" s="11"/>
      <c r="CC23" s="320" t="s">
        <v>246</v>
      </c>
      <c r="CD23" s="13">
        <v>1</v>
      </c>
      <c r="CE23" s="82">
        <v>1.1100000000000001</v>
      </c>
      <c r="CF23" s="7">
        <v>0</v>
      </c>
      <c r="CG23" s="7">
        <v>1.27</v>
      </c>
      <c r="CH23" s="7"/>
      <c r="CI23" s="82">
        <v>1.1100000000000001</v>
      </c>
      <c r="CJ23" s="28"/>
      <c r="CK23" s="11"/>
      <c r="CL23" s="11"/>
      <c r="CM23" s="332"/>
      <c r="CW23" s="332"/>
      <c r="DG23" s="332"/>
      <c r="DQ23" s="332"/>
      <c r="EA23" s="332"/>
      <c r="EK23" s="332"/>
      <c r="EU23" s="332"/>
      <c r="FE23" s="332"/>
      <c r="FO23" s="332"/>
      <c r="FY23" s="332"/>
      <c r="GI23" s="332"/>
      <c r="GS23" s="332"/>
      <c r="HC23" s="332"/>
      <c r="HM23" s="332"/>
      <c r="HW23" s="332"/>
    </row>
    <row r="24" spans="1:231" s="2" customFormat="1" x14ac:dyDescent="0.3">
      <c r="A24" s="320"/>
      <c r="B24" s="13"/>
      <c r="C24" s="7"/>
      <c r="D24" s="7"/>
      <c r="E24" s="7"/>
      <c r="F24" s="7"/>
      <c r="G24" s="7"/>
      <c r="H24" s="28"/>
      <c r="I24" s="11"/>
      <c r="J24" s="11"/>
      <c r="K24" s="320"/>
      <c r="L24" s="13"/>
      <c r="M24" s="7"/>
      <c r="N24" s="7"/>
      <c r="O24" s="7"/>
      <c r="P24" s="7"/>
      <c r="Q24" s="7"/>
      <c r="R24" s="28"/>
      <c r="S24" s="11"/>
      <c r="T24" s="11"/>
      <c r="U24" s="320"/>
      <c r="V24" s="13"/>
      <c r="W24" s="7"/>
      <c r="X24" s="7"/>
      <c r="Y24" s="7"/>
      <c r="Z24" s="7"/>
      <c r="AA24" s="7"/>
      <c r="AB24" s="28"/>
      <c r="AC24" s="11"/>
      <c r="AD24" s="11"/>
      <c r="AE24" s="320"/>
      <c r="AF24" s="13"/>
      <c r="AG24" s="7"/>
      <c r="AH24" s="7"/>
      <c r="AI24" s="7"/>
      <c r="AJ24" s="7"/>
      <c r="AK24" s="7"/>
      <c r="AL24" s="28"/>
      <c r="AM24" s="11"/>
      <c r="AN24" s="11"/>
      <c r="AO24" s="320"/>
      <c r="AP24" s="13"/>
      <c r="AQ24" s="7"/>
      <c r="AR24" s="7"/>
      <c r="AS24" s="7"/>
      <c r="AT24" s="7"/>
      <c r="AU24" s="7"/>
      <c r="AV24" s="28"/>
      <c r="AW24" s="11"/>
      <c r="AX24" s="11"/>
      <c r="AY24" s="320"/>
      <c r="AZ24" s="13"/>
      <c r="BA24" s="7"/>
      <c r="BB24" s="7"/>
      <c r="BC24" s="7"/>
      <c r="BD24" s="7"/>
      <c r="BE24" s="7"/>
      <c r="BF24" s="28"/>
      <c r="BG24" s="11"/>
      <c r="BH24" s="11"/>
      <c r="BI24" s="320"/>
      <c r="BJ24" s="13"/>
      <c r="BK24" s="7"/>
      <c r="BL24" s="7"/>
      <c r="BM24" s="7"/>
      <c r="BN24" s="7"/>
      <c r="BO24" s="7"/>
      <c r="BP24" s="28"/>
      <c r="BQ24" s="11"/>
      <c r="BR24" s="11"/>
      <c r="BS24" s="320"/>
      <c r="BT24" s="13"/>
      <c r="BU24" s="7"/>
      <c r="BV24" s="7"/>
      <c r="BW24" s="7"/>
      <c r="BX24" s="7"/>
      <c r="BY24" s="7"/>
      <c r="BZ24" s="28"/>
      <c r="CA24" s="11"/>
      <c r="CB24" s="11"/>
      <c r="CC24" s="320" t="s">
        <v>247</v>
      </c>
      <c r="CD24" s="6">
        <v>0</v>
      </c>
      <c r="CE24" s="82">
        <v>15.84</v>
      </c>
      <c r="CF24" s="7">
        <v>2.13</v>
      </c>
      <c r="CG24" s="7">
        <v>17.72</v>
      </c>
      <c r="CH24" s="7"/>
      <c r="CI24" s="82">
        <v>15.84</v>
      </c>
      <c r="CJ24" s="28"/>
      <c r="CK24" s="11"/>
      <c r="CL24" s="11"/>
      <c r="CM24" s="332"/>
      <c r="CW24" s="332"/>
      <c r="DG24" s="332"/>
      <c r="DQ24" s="332"/>
      <c r="EA24" s="332"/>
      <c r="EK24" s="332"/>
      <c r="EU24" s="332"/>
      <c r="FE24" s="332"/>
      <c r="FO24" s="332"/>
      <c r="FY24" s="332"/>
      <c r="GI24" s="332"/>
      <c r="GS24" s="332"/>
      <c r="HC24" s="332"/>
      <c r="HM24" s="332"/>
      <c r="HW24" s="332"/>
    </row>
    <row r="25" spans="1:231" s="2" customFormat="1" x14ac:dyDescent="0.3">
      <c r="A25" s="320"/>
      <c r="B25" s="13"/>
      <c r="C25" s="7"/>
      <c r="D25" s="7"/>
      <c r="E25" s="7"/>
      <c r="F25" s="7"/>
      <c r="G25" s="7"/>
      <c r="H25" s="28"/>
      <c r="I25" s="11"/>
      <c r="J25" s="11"/>
      <c r="K25" s="320"/>
      <c r="L25" s="13"/>
      <c r="M25" s="7"/>
      <c r="N25" s="7"/>
      <c r="O25" s="7"/>
      <c r="P25" s="7"/>
      <c r="Q25" s="7"/>
      <c r="R25" s="28"/>
      <c r="S25" s="11"/>
      <c r="T25" s="11"/>
      <c r="U25" s="320"/>
      <c r="V25" s="13"/>
      <c r="W25" s="7"/>
      <c r="X25" s="7"/>
      <c r="Y25" s="7"/>
      <c r="Z25" s="7"/>
      <c r="AA25" s="7"/>
      <c r="AB25" s="28"/>
      <c r="AC25" s="11"/>
      <c r="AD25" s="11"/>
      <c r="AE25" s="320"/>
      <c r="AF25" s="13"/>
      <c r="AG25" s="7"/>
      <c r="AH25" s="7"/>
      <c r="AI25" s="7"/>
      <c r="AJ25" s="7"/>
      <c r="AK25" s="7"/>
      <c r="AL25" s="28"/>
      <c r="AM25" s="11"/>
      <c r="AN25" s="11"/>
      <c r="AO25" s="320"/>
      <c r="AP25" s="13"/>
      <c r="AQ25" s="7"/>
      <c r="AR25" s="7"/>
      <c r="AS25" s="7"/>
      <c r="AT25" s="7"/>
      <c r="AU25" s="7"/>
      <c r="AV25" s="28"/>
      <c r="AW25" s="11"/>
      <c r="AX25" s="11"/>
      <c r="AY25" s="320"/>
      <c r="AZ25" s="13"/>
      <c r="BA25" s="7"/>
      <c r="BB25" s="7"/>
      <c r="BC25" s="7"/>
      <c r="BD25" s="7"/>
      <c r="BE25" s="7"/>
      <c r="BF25" s="28"/>
      <c r="BG25" s="11"/>
      <c r="BH25" s="11"/>
      <c r="BI25" s="320"/>
      <c r="BJ25" s="13"/>
      <c r="BK25" s="7"/>
      <c r="BL25" s="7"/>
      <c r="BM25" s="7"/>
      <c r="BN25" s="7"/>
      <c r="BO25" s="7"/>
      <c r="BP25" s="28"/>
      <c r="BQ25" s="11"/>
      <c r="BR25" s="11"/>
      <c r="BS25" s="320"/>
      <c r="BT25" s="13"/>
      <c r="BU25" s="7"/>
      <c r="BV25" s="7"/>
      <c r="BW25" s="7"/>
      <c r="BX25" s="7"/>
      <c r="BY25" s="7"/>
      <c r="BZ25" s="28"/>
      <c r="CA25" s="11"/>
      <c r="CB25" s="11"/>
      <c r="CC25" s="320" t="s">
        <v>248</v>
      </c>
      <c r="CD25" s="6">
        <v>0</v>
      </c>
      <c r="CE25" s="140">
        <v>2.74</v>
      </c>
      <c r="CF25" s="7">
        <v>0.71</v>
      </c>
      <c r="CG25" s="7">
        <v>3.02</v>
      </c>
      <c r="CH25" s="7"/>
      <c r="CI25" s="140">
        <v>2.74</v>
      </c>
      <c r="CJ25" s="28"/>
      <c r="CK25" s="11"/>
      <c r="CL25" s="11"/>
      <c r="CM25" s="332"/>
      <c r="CW25" s="332"/>
      <c r="DG25" s="332"/>
      <c r="DQ25" s="332"/>
      <c r="EA25" s="332"/>
      <c r="EK25" s="332"/>
      <c r="EU25" s="332"/>
      <c r="FE25" s="332"/>
      <c r="FO25" s="332"/>
      <c r="FY25" s="332"/>
      <c r="GI25" s="332"/>
      <c r="GS25" s="332"/>
      <c r="HC25" s="332"/>
      <c r="HM25" s="332"/>
      <c r="HW25" s="332"/>
    </row>
    <row r="26" spans="1:231" s="2" customFormat="1" x14ac:dyDescent="0.3">
      <c r="A26" s="320"/>
      <c r="B26" s="13"/>
      <c r="C26" s="7"/>
      <c r="D26" s="7"/>
      <c r="E26" s="7"/>
      <c r="F26" s="7"/>
      <c r="G26" s="7"/>
      <c r="H26" s="28"/>
      <c r="I26" s="11"/>
      <c r="J26" s="11"/>
      <c r="K26" s="320"/>
      <c r="L26" s="13"/>
      <c r="M26" s="7"/>
      <c r="N26" s="7"/>
      <c r="O26" s="7"/>
      <c r="P26" s="7"/>
      <c r="Q26" s="7"/>
      <c r="R26" s="28"/>
      <c r="S26" s="11"/>
      <c r="T26" s="11"/>
      <c r="U26" s="320"/>
      <c r="V26" s="13"/>
      <c r="W26" s="7"/>
      <c r="X26" s="7"/>
      <c r="Y26" s="7"/>
      <c r="Z26" s="7"/>
      <c r="AA26" s="7"/>
      <c r="AB26" s="28"/>
      <c r="AC26" s="11"/>
      <c r="AD26" s="11"/>
      <c r="AE26" s="320"/>
      <c r="AF26" s="13"/>
      <c r="AG26" s="7"/>
      <c r="AH26" s="7"/>
      <c r="AI26" s="7"/>
      <c r="AJ26" s="7"/>
      <c r="AK26" s="7"/>
      <c r="AL26" s="28"/>
      <c r="AM26" s="11"/>
      <c r="AN26" s="11"/>
      <c r="AO26" s="320"/>
      <c r="AP26" s="13"/>
      <c r="AQ26" s="7"/>
      <c r="AR26" s="7"/>
      <c r="AS26" s="7"/>
      <c r="AT26" s="7"/>
      <c r="AU26" s="7"/>
      <c r="AV26" s="28"/>
      <c r="AW26" s="11"/>
      <c r="AX26" s="11"/>
      <c r="AY26" s="320"/>
      <c r="AZ26" s="13"/>
      <c r="BA26" s="7"/>
      <c r="BB26" s="7"/>
      <c r="BC26" s="7"/>
      <c r="BD26" s="7"/>
      <c r="BE26" s="7"/>
      <c r="BF26" s="28"/>
      <c r="BG26" s="11"/>
      <c r="BH26" s="11"/>
      <c r="BI26" s="320"/>
      <c r="BJ26" s="13"/>
      <c r="BK26" s="7"/>
      <c r="BL26" s="7"/>
      <c r="BM26" s="7"/>
      <c r="BN26" s="7"/>
      <c r="BO26" s="7"/>
      <c r="BP26" s="28"/>
      <c r="BQ26" s="11"/>
      <c r="BR26" s="11"/>
      <c r="BS26" s="320"/>
      <c r="BT26" s="13"/>
      <c r="BU26" s="7"/>
      <c r="BV26" s="7"/>
      <c r="BW26" s="7"/>
      <c r="BX26" s="7"/>
      <c r="BY26" s="7"/>
      <c r="BZ26" s="28"/>
      <c r="CA26" s="11"/>
      <c r="CB26" s="11"/>
      <c r="CC26" s="320" t="s">
        <v>249</v>
      </c>
      <c r="CD26" s="13">
        <v>0.5</v>
      </c>
      <c r="CE26" s="7">
        <v>0.17</v>
      </c>
      <c r="CF26" s="7">
        <v>0.71</v>
      </c>
      <c r="CG26" s="7">
        <v>0.1</v>
      </c>
      <c r="CH26" s="7"/>
      <c r="CI26" s="7">
        <v>0.17</v>
      </c>
      <c r="CJ26" s="28"/>
      <c r="CK26" s="11"/>
      <c r="CL26" s="11"/>
      <c r="CM26" s="332"/>
      <c r="CW26" s="332"/>
      <c r="DG26" s="332"/>
      <c r="DQ26" s="332"/>
      <c r="EA26" s="332"/>
      <c r="EK26" s="332"/>
      <c r="EU26" s="332"/>
      <c r="FE26" s="332"/>
      <c r="FO26" s="332"/>
      <c r="FY26" s="332"/>
      <c r="GI26" s="332"/>
      <c r="GS26" s="332"/>
      <c r="HC26" s="332"/>
      <c r="HM26" s="332"/>
      <c r="HW26" s="332"/>
    </row>
    <row r="27" spans="1:231" s="2" customFormat="1" ht="83.25" customHeight="1" x14ac:dyDescent="0.3">
      <c r="A27" s="321" t="s">
        <v>12</v>
      </c>
      <c r="B27" s="584" t="s">
        <v>235</v>
      </c>
      <c r="C27" s="584"/>
      <c r="D27" s="584"/>
      <c r="E27" s="584"/>
      <c r="F27" s="584"/>
      <c r="G27" s="584"/>
      <c r="H27" s="585"/>
      <c r="I27" s="11"/>
      <c r="J27" s="11"/>
      <c r="K27" s="321" t="s">
        <v>12</v>
      </c>
      <c r="L27" s="584" t="s">
        <v>202</v>
      </c>
      <c r="M27" s="584"/>
      <c r="N27" s="584"/>
      <c r="O27" s="584"/>
      <c r="P27" s="584"/>
      <c r="Q27" s="584"/>
      <c r="R27" s="585"/>
      <c r="S27" s="11"/>
      <c r="T27" s="11"/>
      <c r="U27" s="321" t="s">
        <v>12</v>
      </c>
      <c r="V27" s="584" t="s">
        <v>202</v>
      </c>
      <c r="W27" s="584"/>
      <c r="X27" s="584"/>
      <c r="Y27" s="584"/>
      <c r="Z27" s="584"/>
      <c r="AA27" s="584"/>
      <c r="AB27" s="585"/>
      <c r="AC27" s="11"/>
      <c r="AD27" s="11"/>
      <c r="AE27" s="321" t="s">
        <v>12</v>
      </c>
      <c r="AF27" s="584" t="s">
        <v>202</v>
      </c>
      <c r="AG27" s="584"/>
      <c r="AH27" s="584"/>
      <c r="AI27" s="584"/>
      <c r="AJ27" s="584"/>
      <c r="AK27" s="584"/>
      <c r="AL27" s="585"/>
      <c r="AM27" s="11"/>
      <c r="AN27" s="11"/>
      <c r="AO27" s="321" t="s">
        <v>12</v>
      </c>
      <c r="AP27" s="584" t="s">
        <v>202</v>
      </c>
      <c r="AQ27" s="584"/>
      <c r="AR27" s="584"/>
      <c r="AS27" s="584"/>
      <c r="AT27" s="584"/>
      <c r="AU27" s="584"/>
      <c r="AV27" s="585"/>
      <c r="AW27" s="11"/>
      <c r="AX27" s="11"/>
      <c r="AY27" s="321" t="s">
        <v>12</v>
      </c>
      <c r="AZ27" s="594" t="s">
        <v>238</v>
      </c>
      <c r="BA27" s="595"/>
      <c r="BB27" s="595"/>
      <c r="BC27" s="595"/>
      <c r="BD27" s="595"/>
      <c r="BE27" s="595"/>
      <c r="BF27" s="596"/>
      <c r="BG27" s="11"/>
      <c r="BH27" s="11"/>
      <c r="BI27" s="321" t="s">
        <v>12</v>
      </c>
      <c r="BJ27" s="594" t="s">
        <v>191</v>
      </c>
      <c r="BK27" s="595"/>
      <c r="BL27" s="595"/>
      <c r="BM27" s="595"/>
      <c r="BN27" s="595"/>
      <c r="BO27" s="595"/>
      <c r="BP27" s="596"/>
      <c r="BQ27" s="11"/>
      <c r="BR27" s="11"/>
      <c r="BS27" s="321" t="s">
        <v>12</v>
      </c>
      <c r="BT27" s="584" t="s">
        <v>191</v>
      </c>
      <c r="BU27" s="584"/>
      <c r="BV27" s="584"/>
      <c r="BW27" s="584"/>
      <c r="BX27" s="584"/>
      <c r="BY27" s="584"/>
      <c r="BZ27" s="585"/>
      <c r="CA27" s="11"/>
      <c r="CB27" s="11"/>
      <c r="CC27" s="321" t="s">
        <v>12</v>
      </c>
      <c r="CD27" s="584" t="s">
        <v>243</v>
      </c>
      <c r="CE27" s="584"/>
      <c r="CF27" s="584"/>
      <c r="CG27" s="584"/>
      <c r="CH27" s="584"/>
      <c r="CI27" s="584"/>
      <c r="CJ27" s="585"/>
      <c r="CK27" s="11"/>
      <c r="CL27" s="11"/>
      <c r="CM27" s="332"/>
      <c r="CW27" s="332"/>
      <c r="DG27" s="332"/>
      <c r="DQ27" s="332"/>
      <c r="EA27" s="332"/>
      <c r="EK27" s="332"/>
      <c r="EU27" s="332"/>
      <c r="FE27" s="332"/>
      <c r="FO27" s="332"/>
      <c r="FY27" s="332"/>
      <c r="GI27" s="332"/>
      <c r="GS27" s="332"/>
      <c r="HC27" s="332"/>
      <c r="HM27" s="332"/>
      <c r="HW27" s="332"/>
    </row>
    <row r="28" spans="1:231" s="2" customFormat="1" ht="15.75" customHeight="1" x14ac:dyDescent="0.3">
      <c r="A28" s="321"/>
      <c r="B28" s="137" t="s">
        <v>139</v>
      </c>
      <c r="C28" s="90" t="s">
        <v>236</v>
      </c>
      <c r="D28" s="90"/>
      <c r="E28" s="90"/>
      <c r="F28" s="90"/>
      <c r="G28" s="90"/>
      <c r="H28" s="260"/>
      <c r="I28" s="11"/>
      <c r="J28" s="11"/>
      <c r="K28" s="321"/>
      <c r="L28" s="137" t="s">
        <v>139</v>
      </c>
      <c r="M28" s="90" t="s">
        <v>192</v>
      </c>
      <c r="N28" s="90"/>
      <c r="O28" s="90"/>
      <c r="P28" s="90"/>
      <c r="Q28" s="90"/>
      <c r="R28" s="260"/>
      <c r="S28" s="11"/>
      <c r="T28" s="11"/>
      <c r="U28" s="321"/>
      <c r="V28" s="137" t="s">
        <v>139</v>
      </c>
      <c r="W28" s="90" t="s">
        <v>192</v>
      </c>
      <c r="X28" s="90"/>
      <c r="Y28" s="90"/>
      <c r="Z28" s="90"/>
      <c r="AA28" s="90"/>
      <c r="AB28" s="260"/>
      <c r="AC28" s="11"/>
      <c r="AD28" s="11"/>
      <c r="AE28" s="321"/>
      <c r="AF28" s="137" t="s">
        <v>139</v>
      </c>
      <c r="AG28" s="90" t="s">
        <v>192</v>
      </c>
      <c r="AH28" s="90"/>
      <c r="AI28" s="90"/>
      <c r="AJ28" s="90"/>
      <c r="AK28" s="90"/>
      <c r="AL28" s="260"/>
      <c r="AM28" s="11"/>
      <c r="AN28" s="11"/>
      <c r="AO28" s="321"/>
      <c r="AP28" s="137" t="s">
        <v>139</v>
      </c>
      <c r="AQ28" s="90" t="s">
        <v>192</v>
      </c>
      <c r="AR28" s="90"/>
      <c r="AS28" s="90"/>
      <c r="AT28" s="90"/>
      <c r="AU28" s="90"/>
      <c r="AV28" s="260"/>
      <c r="AW28" s="11"/>
      <c r="AX28" s="11"/>
      <c r="AY28" s="321"/>
      <c r="AZ28" s="137" t="s">
        <v>139</v>
      </c>
      <c r="BA28" s="90" t="s">
        <v>192</v>
      </c>
      <c r="BB28" s="90"/>
      <c r="BC28" s="90"/>
      <c r="BD28" s="90"/>
      <c r="BE28" s="90"/>
      <c r="BF28" s="260"/>
      <c r="BG28" s="11"/>
      <c r="BH28" s="11"/>
      <c r="BI28" s="321"/>
      <c r="BJ28" s="137" t="s">
        <v>139</v>
      </c>
      <c r="BK28" s="90"/>
      <c r="BL28" s="90"/>
      <c r="BM28" s="90"/>
      <c r="BN28" s="90"/>
      <c r="BO28" s="90"/>
      <c r="BP28" s="260"/>
      <c r="BQ28" s="11"/>
      <c r="BR28" s="11"/>
      <c r="BS28" s="321"/>
      <c r="BT28" s="137" t="s">
        <v>139</v>
      </c>
      <c r="BU28" s="90"/>
      <c r="BV28" s="90"/>
      <c r="BW28" s="90"/>
      <c r="BX28" s="90"/>
      <c r="BY28" s="90"/>
      <c r="BZ28" s="260"/>
      <c r="CA28" s="11"/>
      <c r="CB28" s="11"/>
      <c r="CC28" s="321"/>
      <c r="CD28" s="137" t="s">
        <v>139</v>
      </c>
      <c r="CE28" s="90" t="s">
        <v>192</v>
      </c>
      <c r="CF28" s="90" t="s">
        <v>192</v>
      </c>
      <c r="CG28" s="90" t="s">
        <v>192</v>
      </c>
      <c r="CH28" s="90"/>
      <c r="CI28" s="90" t="s">
        <v>192</v>
      </c>
      <c r="CJ28" s="260"/>
      <c r="CK28" s="11"/>
      <c r="CL28" s="11"/>
      <c r="CM28" s="332"/>
      <c r="CW28" s="332"/>
      <c r="DG28" s="332"/>
      <c r="DQ28" s="332"/>
      <c r="EA28" s="332"/>
      <c r="EK28" s="332"/>
      <c r="EU28" s="332"/>
      <c r="FE28" s="332"/>
      <c r="FO28" s="332"/>
      <c r="FY28" s="332"/>
      <c r="GI28" s="332"/>
      <c r="GS28" s="332"/>
      <c r="HC28" s="332"/>
      <c r="HM28" s="332"/>
      <c r="HW28" s="332"/>
    </row>
    <row r="29" spans="1:231" s="2" customFormat="1" ht="15.75" customHeight="1" x14ac:dyDescent="0.3">
      <c r="A29" s="321"/>
      <c r="B29" s="137" t="s">
        <v>115</v>
      </c>
      <c r="C29" s="90"/>
      <c r="D29" s="90"/>
      <c r="E29" s="90"/>
      <c r="F29" s="90"/>
      <c r="G29" s="90"/>
      <c r="H29" s="260"/>
      <c r="I29" s="11"/>
      <c r="J29" s="11"/>
      <c r="K29" s="321"/>
      <c r="L29" s="137" t="s">
        <v>115</v>
      </c>
      <c r="M29" s="143"/>
      <c r="N29" s="90"/>
      <c r="O29" s="90"/>
      <c r="P29" s="90"/>
      <c r="Q29" s="90"/>
      <c r="R29" s="260"/>
      <c r="S29" s="11"/>
      <c r="T29" s="11"/>
      <c r="U29" s="321"/>
      <c r="V29" s="137" t="s">
        <v>115</v>
      </c>
      <c r="W29" s="143"/>
      <c r="X29" s="90"/>
      <c r="Y29" s="90"/>
      <c r="Z29" s="90"/>
      <c r="AA29" s="90"/>
      <c r="AB29" s="260"/>
      <c r="AC29" s="11"/>
      <c r="AD29" s="11"/>
      <c r="AE29" s="321"/>
      <c r="AF29" s="137" t="s">
        <v>115</v>
      </c>
      <c r="AG29" s="90"/>
      <c r="AH29" s="90"/>
      <c r="AI29" s="90"/>
      <c r="AJ29" s="90"/>
      <c r="AK29" s="90"/>
      <c r="AL29" s="260"/>
      <c r="AM29" s="11"/>
      <c r="AN29" s="11"/>
      <c r="AO29" s="321"/>
      <c r="AP29" s="137" t="s">
        <v>115</v>
      </c>
      <c r="AQ29" s="143"/>
      <c r="AR29" s="90"/>
      <c r="AS29" s="90"/>
      <c r="AT29" s="90"/>
      <c r="AU29" s="90"/>
      <c r="AV29" s="260"/>
      <c r="AW29" s="11"/>
      <c r="AX29" s="11"/>
      <c r="AY29" s="321"/>
      <c r="AZ29" s="137" t="s">
        <v>115</v>
      </c>
      <c r="BA29" s="90" t="s">
        <v>192</v>
      </c>
      <c r="BB29" s="90"/>
      <c r="BC29" s="90"/>
      <c r="BD29" s="90"/>
      <c r="BE29" s="90"/>
      <c r="BF29" s="260"/>
      <c r="BG29" s="11"/>
      <c r="BH29" s="11"/>
      <c r="BI29" s="321"/>
      <c r="BJ29" s="137" t="s">
        <v>115</v>
      </c>
      <c r="BK29" s="143" t="s">
        <v>192</v>
      </c>
      <c r="BL29" s="90"/>
      <c r="BM29" s="90"/>
      <c r="BN29" s="90"/>
      <c r="BO29" s="90" t="s">
        <v>192</v>
      </c>
      <c r="BP29" s="260" t="s">
        <v>192</v>
      </c>
      <c r="BQ29" s="11"/>
      <c r="BR29" s="11"/>
      <c r="BS29" s="321"/>
      <c r="BT29" s="137" t="s">
        <v>115</v>
      </c>
      <c r="BU29" s="143" t="s">
        <v>192</v>
      </c>
      <c r="BV29" s="90"/>
      <c r="BW29" s="90"/>
      <c r="BX29" s="90"/>
      <c r="BY29" s="90" t="s">
        <v>192</v>
      </c>
      <c r="BZ29" s="260" t="s">
        <v>192</v>
      </c>
      <c r="CA29" s="11"/>
      <c r="CB29" s="11"/>
      <c r="CC29" s="321"/>
      <c r="CD29" s="137" t="s">
        <v>115</v>
      </c>
      <c r="CE29" s="143" t="s">
        <v>192</v>
      </c>
      <c r="CF29" s="90" t="s">
        <v>192</v>
      </c>
      <c r="CG29" s="90" t="s">
        <v>192</v>
      </c>
      <c r="CH29" s="90"/>
      <c r="CI29" s="90" t="s">
        <v>192</v>
      </c>
      <c r="CJ29" s="260"/>
      <c r="CK29" s="11"/>
      <c r="CL29" s="11"/>
      <c r="CM29" s="332"/>
      <c r="CW29" s="332"/>
      <c r="DG29" s="332"/>
      <c r="DQ29" s="332"/>
      <c r="EA29" s="332"/>
      <c r="EK29" s="332"/>
      <c r="EU29" s="332"/>
      <c r="FE29" s="332"/>
      <c r="FO29" s="332"/>
      <c r="FY29" s="332"/>
      <c r="GI29" s="332"/>
      <c r="GS29" s="332"/>
      <c r="HC29" s="332"/>
      <c r="HM29" s="332"/>
      <c r="HW29" s="332"/>
    </row>
    <row r="30" spans="1:231" ht="15.75" customHeight="1" x14ac:dyDescent="0.3">
      <c r="A30" s="321"/>
      <c r="B30" s="137" t="s">
        <v>193</v>
      </c>
      <c r="C30" s="90"/>
      <c r="D30" s="90"/>
      <c r="E30" s="90"/>
      <c r="F30" s="90"/>
      <c r="G30" s="90"/>
      <c r="H30" s="260"/>
      <c r="I30" s="11"/>
      <c r="J30" s="11"/>
      <c r="K30" s="321"/>
      <c r="L30" s="137" t="s">
        <v>116</v>
      </c>
      <c r="M30" s="90"/>
      <c r="N30" s="90"/>
      <c r="O30" s="90"/>
      <c r="P30" s="90"/>
      <c r="Q30" s="90"/>
      <c r="R30" s="260"/>
      <c r="S30" s="11"/>
      <c r="T30" s="11"/>
      <c r="U30" s="321"/>
      <c r="V30" s="137" t="s">
        <v>116</v>
      </c>
      <c r="W30" s="90"/>
      <c r="X30" s="90"/>
      <c r="Y30" s="90"/>
      <c r="Z30" s="90"/>
      <c r="AA30" s="90"/>
      <c r="AB30" s="260"/>
      <c r="AC30" s="11"/>
      <c r="AD30" s="11"/>
      <c r="AE30" s="321"/>
      <c r="AF30" s="137" t="s">
        <v>193</v>
      </c>
      <c r="AG30" s="90"/>
      <c r="AH30" s="90"/>
      <c r="AI30" s="90"/>
      <c r="AJ30" s="90"/>
      <c r="AK30" s="90"/>
      <c r="AL30" s="260"/>
      <c r="AM30" s="11"/>
      <c r="AN30" s="11"/>
      <c r="AO30" s="321"/>
      <c r="AP30" s="137" t="s">
        <v>116</v>
      </c>
      <c r="AQ30" s="90"/>
      <c r="AR30" s="90"/>
      <c r="AS30" s="90"/>
      <c r="AT30" s="90"/>
      <c r="AU30" s="90"/>
      <c r="AV30" s="260"/>
      <c r="AW30" s="11"/>
      <c r="AX30" s="11"/>
      <c r="AY30" s="321"/>
      <c r="AZ30" s="137" t="s">
        <v>193</v>
      </c>
      <c r="BA30" s="90"/>
      <c r="BB30" s="90"/>
      <c r="BC30" s="90"/>
      <c r="BD30" s="90"/>
      <c r="BE30" s="90"/>
      <c r="BF30" s="260"/>
      <c r="BG30" s="11"/>
      <c r="BH30" s="11"/>
      <c r="BI30" s="321"/>
      <c r="BJ30" s="137" t="s">
        <v>116</v>
      </c>
      <c r="BK30" s="90"/>
      <c r="BL30" s="90"/>
      <c r="BM30" s="90"/>
      <c r="BN30" s="90"/>
      <c r="BO30" s="90"/>
      <c r="BP30" s="260"/>
      <c r="BQ30" s="11"/>
      <c r="BR30" s="11"/>
      <c r="BS30" s="321"/>
      <c r="BT30" s="137" t="s">
        <v>116</v>
      </c>
      <c r="BU30" s="90"/>
      <c r="BV30" s="90"/>
      <c r="BW30" s="90"/>
      <c r="BX30" s="90"/>
      <c r="BY30" s="90"/>
      <c r="BZ30" s="260"/>
      <c r="CA30" s="11"/>
      <c r="CB30" s="11"/>
      <c r="CC30" s="321"/>
      <c r="CD30" s="137" t="s">
        <v>116</v>
      </c>
      <c r="CE30" s="90" t="s">
        <v>192</v>
      </c>
      <c r="CF30" s="90" t="s">
        <v>192</v>
      </c>
      <c r="CG30" s="90" t="s">
        <v>192</v>
      </c>
      <c r="CH30" s="90"/>
      <c r="CI30" s="90" t="s">
        <v>192</v>
      </c>
      <c r="CJ30" s="260"/>
      <c r="CK30" s="11"/>
      <c r="CL30" s="11"/>
    </row>
    <row r="31" spans="1:231" ht="15.75" customHeight="1" x14ac:dyDescent="0.3">
      <c r="A31" s="322"/>
      <c r="B31" s="12" t="s">
        <v>23</v>
      </c>
      <c r="C31" s="144"/>
      <c r="D31" s="144"/>
      <c r="E31" s="144"/>
      <c r="F31" s="145"/>
      <c r="G31" s="146"/>
      <c r="H31" s="147"/>
      <c r="I31" s="11"/>
      <c r="J31" s="11"/>
      <c r="K31" s="322"/>
      <c r="L31" s="12" t="s">
        <v>23</v>
      </c>
      <c r="M31" s="144"/>
      <c r="N31" s="144"/>
      <c r="O31" s="144"/>
      <c r="P31" s="145"/>
      <c r="Q31" s="146"/>
      <c r="R31" s="147"/>
      <c r="S31" s="11"/>
      <c r="T31" s="11"/>
      <c r="U31" s="322"/>
      <c r="V31" s="12" t="s">
        <v>23</v>
      </c>
      <c r="W31" s="144"/>
      <c r="X31" s="144"/>
      <c r="Y31" s="144"/>
      <c r="Z31" s="145"/>
      <c r="AA31" s="146"/>
      <c r="AB31" s="147"/>
      <c r="AC31" s="11"/>
      <c r="AD31" s="11"/>
      <c r="AE31" s="322"/>
      <c r="AF31" s="12" t="s">
        <v>23</v>
      </c>
      <c r="AG31" s="144"/>
      <c r="AH31" s="144"/>
      <c r="AI31" s="144"/>
      <c r="AJ31" s="145"/>
      <c r="AK31" s="146"/>
      <c r="AL31" s="147"/>
      <c r="AM31" s="11"/>
      <c r="AN31" s="11"/>
      <c r="AO31" s="322"/>
      <c r="AP31" s="12" t="s">
        <v>23</v>
      </c>
      <c r="AQ31" s="144"/>
      <c r="AR31" s="144"/>
      <c r="AS31" s="144"/>
      <c r="AT31" s="145"/>
      <c r="AU31" s="146"/>
      <c r="AV31" s="147"/>
      <c r="AW31" s="11"/>
      <c r="AX31" s="11"/>
      <c r="AY31" s="322"/>
      <c r="AZ31" s="12" t="s">
        <v>23</v>
      </c>
      <c r="BA31" s="144"/>
      <c r="BB31" s="144"/>
      <c r="BC31" s="144"/>
      <c r="BD31" s="145"/>
      <c r="BE31" s="146"/>
      <c r="BF31" s="147"/>
      <c r="BG31" s="11"/>
      <c r="BH31" s="11"/>
      <c r="BI31" s="322"/>
      <c r="BJ31" s="12" t="s">
        <v>23</v>
      </c>
      <c r="BK31" s="144"/>
      <c r="BL31" s="144"/>
      <c r="BM31" s="144"/>
      <c r="BN31" s="145"/>
      <c r="BO31" s="146"/>
      <c r="BP31" s="147"/>
      <c r="BQ31" s="11"/>
      <c r="BR31" s="11"/>
      <c r="BS31" s="322"/>
      <c r="BT31" s="12" t="s">
        <v>23</v>
      </c>
      <c r="BU31" s="144"/>
      <c r="BV31" s="144"/>
      <c r="BW31" s="144"/>
      <c r="BX31" s="145"/>
      <c r="BY31" s="146"/>
      <c r="BZ31" s="147"/>
      <c r="CA31" s="11"/>
      <c r="CB31" s="11"/>
      <c r="CC31" s="322"/>
      <c r="CD31" s="12" t="s">
        <v>23</v>
      </c>
      <c r="CE31" s="144"/>
      <c r="CF31" s="144"/>
      <c r="CG31" s="144"/>
      <c r="CH31" s="145"/>
      <c r="CI31" s="146">
        <v>8500</v>
      </c>
      <c r="CJ31" s="147"/>
      <c r="CK31" s="11"/>
      <c r="CL31" s="11"/>
    </row>
    <row r="32" spans="1:231" s="3" customFormat="1" ht="16.2" thickBot="1" x14ac:dyDescent="0.35">
      <c r="A32" s="323"/>
      <c r="B32" s="148" t="s">
        <v>20</v>
      </c>
      <c r="C32" s="149">
        <v>9805</v>
      </c>
      <c r="D32" s="149"/>
      <c r="E32" s="149"/>
      <c r="F32" s="149"/>
      <c r="G32" s="149">
        <v>8149</v>
      </c>
      <c r="H32" s="150">
        <v>1656</v>
      </c>
      <c r="I32" s="11"/>
      <c r="J32" s="11"/>
      <c r="K32" s="323"/>
      <c r="L32" s="148" t="s">
        <v>20</v>
      </c>
      <c r="M32" s="149">
        <v>10467</v>
      </c>
      <c r="N32" s="149"/>
      <c r="O32" s="149"/>
      <c r="P32" s="149"/>
      <c r="Q32" s="149">
        <v>8709</v>
      </c>
      <c r="R32" s="150">
        <v>1758</v>
      </c>
      <c r="S32" s="11"/>
      <c r="T32" s="11"/>
      <c r="U32" s="323"/>
      <c r="V32" s="148" t="s">
        <v>20</v>
      </c>
      <c r="W32" s="149">
        <v>11168</v>
      </c>
      <c r="X32" s="149"/>
      <c r="Y32" s="149"/>
      <c r="Z32" s="149"/>
      <c r="AA32" s="149">
        <v>9243</v>
      </c>
      <c r="AB32" s="150">
        <v>1925</v>
      </c>
      <c r="AC32" s="11"/>
      <c r="AD32" s="11"/>
      <c r="AE32" s="323"/>
      <c r="AF32" s="148" t="s">
        <v>20</v>
      </c>
      <c r="AG32" s="149">
        <v>11980</v>
      </c>
      <c r="AH32" s="149"/>
      <c r="AI32" s="149"/>
      <c r="AJ32" s="149"/>
      <c r="AK32" s="149">
        <v>9862</v>
      </c>
      <c r="AL32" s="150">
        <v>2118</v>
      </c>
      <c r="AM32" s="11"/>
      <c r="AN32" s="11"/>
      <c r="AO32" s="323"/>
      <c r="AP32" s="148" t="s">
        <v>20</v>
      </c>
      <c r="AQ32" s="149">
        <v>12565</v>
      </c>
      <c r="AR32" s="149"/>
      <c r="AS32" s="149"/>
      <c r="AT32" s="149"/>
      <c r="AU32" s="149">
        <v>10237</v>
      </c>
      <c r="AV32" s="150">
        <v>2328</v>
      </c>
      <c r="AW32" s="11"/>
      <c r="AX32" s="11"/>
      <c r="AY32" s="323"/>
      <c r="AZ32" s="148" t="s">
        <v>20</v>
      </c>
      <c r="BA32" s="149">
        <f>BE32+BF32</f>
        <v>13619</v>
      </c>
      <c r="BB32" s="149"/>
      <c r="BC32" s="149"/>
      <c r="BD32" s="149"/>
      <c r="BE32" s="149">
        <v>10956</v>
      </c>
      <c r="BF32" s="150">
        <v>2663</v>
      </c>
      <c r="BG32" s="11"/>
      <c r="BH32" s="11"/>
      <c r="BI32" s="323"/>
      <c r="BJ32" s="148" t="s">
        <v>20</v>
      </c>
      <c r="BK32" s="149"/>
      <c r="BL32" s="149"/>
      <c r="BM32" s="149"/>
      <c r="BN32" s="149"/>
      <c r="BO32" s="149"/>
      <c r="BP32" s="150"/>
      <c r="BQ32" s="11"/>
      <c r="BR32" s="11"/>
      <c r="BS32" s="323"/>
      <c r="BT32" s="148" t="s">
        <v>20</v>
      </c>
      <c r="BU32" s="149"/>
      <c r="BV32" s="149"/>
      <c r="BW32" s="149"/>
      <c r="BX32" s="149"/>
      <c r="BY32" s="149"/>
      <c r="BZ32" s="150"/>
      <c r="CA32" s="11"/>
      <c r="CB32" s="11"/>
      <c r="CC32" s="323"/>
      <c r="CD32" s="148" t="s">
        <v>20</v>
      </c>
      <c r="CE32" s="149">
        <v>1168</v>
      </c>
      <c r="CF32" s="149">
        <v>141</v>
      </c>
      <c r="CG32" s="149">
        <v>1027</v>
      </c>
      <c r="CH32" s="149"/>
      <c r="CI32" s="149">
        <v>1168</v>
      </c>
      <c r="CJ32" s="150"/>
      <c r="CK32" s="11"/>
      <c r="CL32" s="11"/>
      <c r="CM32" s="324"/>
      <c r="CW32" s="324"/>
      <c r="DG32" s="324"/>
      <c r="DQ32" s="324"/>
      <c r="EA32" s="324"/>
      <c r="EK32" s="324"/>
      <c r="EU32" s="324"/>
      <c r="FE32" s="324"/>
      <c r="FO32" s="324"/>
      <c r="FY32" s="324"/>
      <c r="GI32" s="324"/>
      <c r="GS32" s="324"/>
      <c r="HC32" s="324"/>
      <c r="HM32" s="324"/>
      <c r="HW32" s="324"/>
    </row>
    <row r="33" spans="1:231" s="3" customFormat="1" x14ac:dyDescent="0.3">
      <c r="A33" s="324"/>
      <c r="K33" s="324"/>
      <c r="U33" s="324"/>
      <c r="AE33" s="324"/>
      <c r="AO33" s="324"/>
      <c r="AY33" s="324"/>
      <c r="AZ33" s="324"/>
      <c r="BA33" s="324"/>
      <c r="BB33" s="324"/>
      <c r="BC33" s="324"/>
      <c r="BD33" s="324"/>
      <c r="BE33" s="324"/>
      <c r="BF33" s="324"/>
      <c r="BI33" s="324"/>
      <c r="BS33" s="324"/>
      <c r="CC33" s="324"/>
      <c r="CM33" s="324"/>
      <c r="CW33" s="324"/>
      <c r="DG33" s="324"/>
      <c r="DQ33" s="324"/>
      <c r="EA33" s="324"/>
      <c r="EK33" s="324"/>
      <c r="EU33" s="324"/>
      <c r="FE33" s="324"/>
      <c r="FO33" s="324"/>
      <c r="FY33" s="324"/>
      <c r="GI33" s="324"/>
      <c r="GS33" s="324"/>
      <c r="HC33" s="324"/>
      <c r="HM33" s="324"/>
      <c r="HW33" s="324"/>
    </row>
    <row r="34" spans="1:231" s="3" customFormat="1" x14ac:dyDescent="0.3">
      <c r="A34" s="324"/>
      <c r="K34" s="324"/>
      <c r="U34" s="324"/>
      <c r="AE34" s="324"/>
      <c r="AO34" s="324"/>
      <c r="AY34" s="324"/>
      <c r="AZ34" s="324"/>
      <c r="BA34" s="324"/>
      <c r="BB34" s="324"/>
      <c r="BC34" s="324"/>
      <c r="BD34" s="324"/>
      <c r="BE34" s="324"/>
      <c r="BF34" s="324"/>
      <c r="BI34" s="324"/>
      <c r="BS34" s="324"/>
      <c r="CC34" s="324"/>
      <c r="CM34" s="324"/>
      <c r="CW34" s="324"/>
      <c r="DG34" s="324"/>
      <c r="DQ34" s="324"/>
      <c r="EA34" s="324"/>
      <c r="EK34" s="324"/>
      <c r="EU34" s="324"/>
      <c r="FE34" s="324"/>
      <c r="FO34" s="324"/>
      <c r="FY34" s="324"/>
      <c r="GI34" s="324"/>
      <c r="GS34" s="324"/>
      <c r="HC34" s="324"/>
      <c r="HM34" s="324"/>
      <c r="HW34" s="324"/>
    </row>
    <row r="35" spans="1:231" s="3" customFormat="1" x14ac:dyDescent="0.3">
      <c r="A35" s="324"/>
      <c r="K35" s="324"/>
      <c r="U35" s="324"/>
      <c r="AE35" s="324"/>
      <c r="AO35" s="324"/>
      <c r="AY35" s="324"/>
      <c r="AZ35" s="324"/>
      <c r="BA35" s="324"/>
      <c r="BB35" s="324"/>
      <c r="BC35" s="324"/>
      <c r="BD35" s="324"/>
      <c r="BE35" s="324"/>
      <c r="BF35" s="324"/>
      <c r="BI35" s="324"/>
      <c r="BS35" s="324"/>
      <c r="CC35" s="324"/>
      <c r="CM35" s="324"/>
      <c r="CW35" s="324"/>
      <c r="DG35" s="324"/>
      <c r="DQ35" s="324"/>
      <c r="EA35" s="324"/>
      <c r="EK35" s="324"/>
      <c r="EU35" s="324"/>
      <c r="FE35" s="324"/>
      <c r="FO35" s="324"/>
      <c r="FY35" s="324"/>
      <c r="GI35" s="324"/>
      <c r="GS35" s="324"/>
      <c r="HC35" s="324"/>
      <c r="HM35" s="324"/>
      <c r="HW35" s="324"/>
    </row>
    <row r="36" spans="1:231" s="3" customFormat="1" x14ac:dyDescent="0.3">
      <c r="A36" s="324"/>
      <c r="K36" s="324"/>
      <c r="U36" s="324"/>
      <c r="AE36" s="324"/>
      <c r="AO36" s="324"/>
      <c r="AY36" s="324"/>
      <c r="AZ36" s="324"/>
      <c r="BA36" s="324"/>
      <c r="BB36" s="324"/>
      <c r="BC36" s="324"/>
      <c r="BD36" s="324"/>
      <c r="BE36" s="324"/>
      <c r="BF36" s="324"/>
      <c r="BI36" s="324"/>
      <c r="BS36" s="324"/>
      <c r="CC36" s="324"/>
      <c r="CM36" s="324"/>
      <c r="CW36" s="324"/>
      <c r="DG36" s="324"/>
      <c r="DQ36" s="324"/>
      <c r="EA36" s="324"/>
      <c r="EK36" s="324"/>
      <c r="EU36" s="324"/>
      <c r="FE36" s="324"/>
      <c r="FO36" s="324"/>
      <c r="FY36" s="324"/>
      <c r="GI36" s="324"/>
      <c r="GS36" s="324"/>
      <c r="HC36" s="324"/>
      <c r="HM36" s="324"/>
      <c r="HW36" s="324"/>
    </row>
    <row r="37" spans="1:231" s="3" customFormat="1" x14ac:dyDescent="0.3">
      <c r="A37" s="324"/>
      <c r="K37" s="324"/>
      <c r="U37" s="324"/>
      <c r="AE37" s="324"/>
      <c r="AO37" s="324"/>
      <c r="AY37" s="324"/>
      <c r="AZ37" s="324"/>
      <c r="BA37" s="324"/>
      <c r="BB37" s="324"/>
      <c r="BC37" s="324"/>
      <c r="BD37" s="324"/>
      <c r="BE37" s="324"/>
      <c r="BF37" s="324"/>
      <c r="BI37" s="324"/>
      <c r="BS37" s="324"/>
      <c r="CC37" s="324"/>
      <c r="CM37" s="324"/>
      <c r="CW37" s="324"/>
      <c r="DG37" s="324"/>
      <c r="DQ37" s="324"/>
      <c r="EA37" s="324"/>
      <c r="EK37" s="324"/>
      <c r="EU37" s="324"/>
      <c r="FE37" s="324"/>
      <c r="FO37" s="324"/>
      <c r="FY37" s="324"/>
      <c r="GI37" s="324"/>
      <c r="GS37" s="324"/>
      <c r="HC37" s="324"/>
      <c r="HM37" s="324"/>
      <c r="HW37" s="324"/>
    </row>
    <row r="38" spans="1:231" s="3" customFormat="1" x14ac:dyDescent="0.3">
      <c r="A38" s="324"/>
      <c r="K38" s="324"/>
      <c r="U38" s="324"/>
      <c r="AE38" s="324"/>
      <c r="AO38" s="324"/>
      <c r="AY38" s="324"/>
      <c r="AZ38" s="324"/>
      <c r="BA38" s="324"/>
      <c r="BB38" s="324"/>
      <c r="BC38" s="324"/>
      <c r="BD38" s="324"/>
      <c r="BE38" s="324"/>
      <c r="BF38" s="324"/>
      <c r="BI38" s="324"/>
      <c r="BS38" s="324"/>
      <c r="CC38" s="324"/>
      <c r="CM38" s="324"/>
      <c r="CW38" s="324"/>
      <c r="DG38" s="324"/>
      <c r="DQ38" s="324"/>
      <c r="EA38" s="324"/>
      <c r="EK38" s="324"/>
      <c r="EU38" s="324"/>
      <c r="FE38" s="324"/>
      <c r="FO38" s="324"/>
      <c r="FY38" s="324"/>
      <c r="GI38" s="324"/>
      <c r="GS38" s="324"/>
      <c r="HC38" s="324"/>
      <c r="HM38" s="324"/>
      <c r="HW38" s="324"/>
    </row>
    <row r="39" spans="1:231" s="3" customFormat="1" x14ac:dyDescent="0.3">
      <c r="A39" s="324"/>
      <c r="K39" s="324"/>
      <c r="U39" s="324"/>
      <c r="AE39" s="324"/>
      <c r="AO39" s="324"/>
      <c r="AY39" s="324"/>
      <c r="AZ39" s="324"/>
      <c r="BA39" s="324"/>
      <c r="BB39" s="324"/>
      <c r="BC39" s="324"/>
      <c r="BD39" s="324"/>
      <c r="BE39" s="324"/>
      <c r="BF39" s="324"/>
      <c r="BI39" s="324"/>
      <c r="BS39" s="324"/>
      <c r="CC39" s="324"/>
      <c r="CM39" s="324"/>
      <c r="CW39" s="324"/>
      <c r="DG39" s="324"/>
      <c r="DQ39" s="324"/>
      <c r="EA39" s="324"/>
      <c r="EK39" s="324"/>
      <c r="EU39" s="324"/>
      <c r="FE39" s="324"/>
      <c r="FO39" s="324"/>
      <c r="FY39" s="324"/>
      <c r="GI39" s="324"/>
      <c r="GS39" s="324"/>
      <c r="HC39" s="324"/>
      <c r="HM39" s="324"/>
      <c r="HW39" s="324"/>
    </row>
    <row r="40" spans="1:231" s="3" customFormat="1" x14ac:dyDescent="0.3">
      <c r="A40" s="324"/>
      <c r="K40" s="324"/>
      <c r="U40" s="324"/>
      <c r="AE40" s="324"/>
      <c r="AO40" s="324"/>
      <c r="AY40" s="324"/>
      <c r="AZ40" s="324"/>
      <c r="BA40" s="324"/>
      <c r="BB40" s="324"/>
      <c r="BC40" s="324"/>
      <c r="BD40" s="324"/>
      <c r="BE40" s="324"/>
      <c r="BF40" s="324"/>
      <c r="BI40" s="324"/>
      <c r="BS40" s="324"/>
      <c r="CC40" s="324"/>
      <c r="CM40" s="324"/>
      <c r="CW40" s="324"/>
      <c r="DG40" s="324"/>
      <c r="DQ40" s="324"/>
      <c r="EA40" s="324"/>
      <c r="EK40" s="324"/>
      <c r="EU40" s="324"/>
      <c r="FE40" s="324"/>
      <c r="FO40" s="324"/>
      <c r="FY40" s="324"/>
      <c r="GI40" s="324"/>
      <c r="GS40" s="324"/>
      <c r="HC40" s="324"/>
      <c r="HM40" s="324"/>
      <c r="HW40" s="324"/>
    </row>
    <row r="41" spans="1:231" s="3" customFormat="1" x14ac:dyDescent="0.3">
      <c r="A41" s="324"/>
      <c r="K41" s="324"/>
      <c r="U41" s="324"/>
      <c r="AE41" s="324"/>
      <c r="AO41" s="324"/>
      <c r="AY41" s="324"/>
      <c r="AZ41" s="324"/>
      <c r="BA41" s="324"/>
      <c r="BB41" s="324"/>
      <c r="BC41" s="324"/>
      <c r="BD41" s="324"/>
      <c r="BE41" s="324"/>
      <c r="BF41" s="324"/>
      <c r="BI41" s="324"/>
      <c r="BS41" s="324"/>
      <c r="CC41" s="324"/>
      <c r="CM41" s="324"/>
      <c r="CW41" s="324"/>
      <c r="DG41" s="324"/>
      <c r="DQ41" s="324"/>
      <c r="EA41" s="324"/>
      <c r="EK41" s="324"/>
      <c r="EU41" s="324"/>
      <c r="FE41" s="324"/>
      <c r="FO41" s="324"/>
      <c r="FY41" s="324"/>
      <c r="GI41" s="324"/>
      <c r="GS41" s="324"/>
      <c r="HC41" s="324"/>
      <c r="HM41" s="324"/>
      <c r="HW41" s="324"/>
    </row>
    <row r="42" spans="1:231" s="3" customFormat="1" x14ac:dyDescent="0.3">
      <c r="A42" s="324"/>
      <c r="K42" s="324"/>
      <c r="U42" s="324"/>
      <c r="AE42" s="324"/>
      <c r="AO42" s="324"/>
      <c r="AY42" s="324"/>
      <c r="AZ42" s="324"/>
      <c r="BA42" s="324"/>
      <c r="BB42" s="324"/>
      <c r="BC42" s="324"/>
      <c r="BD42" s="324"/>
      <c r="BE42" s="324"/>
      <c r="BF42" s="324"/>
      <c r="BI42" s="324"/>
      <c r="BS42" s="324"/>
      <c r="CC42" s="324"/>
      <c r="CM42" s="324"/>
      <c r="CW42" s="324"/>
      <c r="DG42" s="324"/>
      <c r="DQ42" s="324"/>
      <c r="EA42" s="324"/>
      <c r="EK42" s="324"/>
      <c r="EU42" s="324"/>
      <c r="FE42" s="324"/>
      <c r="FO42" s="324"/>
      <c r="FY42" s="324"/>
      <c r="GI42" s="324"/>
      <c r="GS42" s="324"/>
      <c r="HC42" s="324"/>
      <c r="HM42" s="324"/>
      <c r="HW42" s="324"/>
    </row>
    <row r="43" spans="1:231" s="3" customFormat="1" x14ac:dyDescent="0.3">
      <c r="A43" s="324"/>
      <c r="K43" s="324"/>
      <c r="U43" s="324"/>
      <c r="AE43" s="324"/>
      <c r="AO43" s="324"/>
      <c r="AY43" s="324"/>
      <c r="AZ43" s="324"/>
      <c r="BA43" s="324"/>
      <c r="BB43" s="324"/>
      <c r="BC43" s="324"/>
      <c r="BD43" s="324"/>
      <c r="BE43" s="324"/>
      <c r="BF43" s="324"/>
      <c r="BI43" s="324"/>
      <c r="BS43" s="324"/>
      <c r="CC43" s="324"/>
      <c r="CM43" s="324"/>
      <c r="CW43" s="324"/>
      <c r="DG43" s="324"/>
      <c r="DQ43" s="324"/>
      <c r="EA43" s="324"/>
      <c r="EK43" s="324"/>
      <c r="EU43" s="324"/>
      <c r="FE43" s="324"/>
      <c r="FO43" s="324"/>
      <c r="FY43" s="324"/>
      <c r="GI43" s="324"/>
      <c r="GS43" s="324"/>
      <c r="HC43" s="324"/>
      <c r="HM43" s="324"/>
      <c r="HW43" s="324"/>
    </row>
    <row r="44" spans="1:231" s="3" customFormat="1" x14ac:dyDescent="0.3">
      <c r="A44" s="324"/>
      <c r="K44" s="324"/>
      <c r="U44" s="324"/>
      <c r="AE44" s="324"/>
      <c r="AO44" s="324"/>
      <c r="AY44" s="324"/>
      <c r="AZ44" s="324"/>
      <c r="BA44" s="324"/>
      <c r="BB44" s="324"/>
      <c r="BC44" s="324"/>
      <c r="BD44" s="324"/>
      <c r="BE44" s="324"/>
      <c r="BF44" s="324"/>
      <c r="BI44" s="324"/>
      <c r="BS44" s="324"/>
      <c r="CC44" s="324"/>
      <c r="CM44" s="324"/>
      <c r="CW44" s="324"/>
      <c r="DG44" s="324"/>
      <c r="DQ44" s="324"/>
      <c r="EA44" s="324"/>
      <c r="EK44" s="324"/>
      <c r="EU44" s="324"/>
      <c r="FE44" s="324"/>
      <c r="FO44" s="324"/>
      <c r="FY44" s="324"/>
      <c r="GI44" s="324"/>
      <c r="GS44" s="324"/>
      <c r="HC44" s="324"/>
      <c r="HM44" s="324"/>
      <c r="HW44" s="324"/>
    </row>
    <row r="45" spans="1:231" s="3" customFormat="1" x14ac:dyDescent="0.3">
      <c r="A45" s="324"/>
      <c r="K45" s="324"/>
      <c r="U45" s="324"/>
      <c r="AE45" s="324"/>
      <c r="AO45" s="324"/>
      <c r="AY45" s="324"/>
      <c r="AZ45" s="324"/>
      <c r="BA45" s="324"/>
      <c r="BB45" s="324"/>
      <c r="BC45" s="324"/>
      <c r="BD45" s="324"/>
      <c r="BE45" s="324"/>
      <c r="BF45" s="324"/>
      <c r="BI45" s="324"/>
      <c r="BS45" s="324"/>
      <c r="CC45" s="324"/>
      <c r="CM45" s="324"/>
      <c r="CW45" s="324"/>
      <c r="DG45" s="324"/>
      <c r="DQ45" s="324"/>
      <c r="EA45" s="324"/>
      <c r="EK45" s="324"/>
      <c r="EU45" s="324"/>
      <c r="FE45" s="324"/>
      <c r="FO45" s="324"/>
      <c r="FY45" s="324"/>
      <c r="GI45" s="324"/>
      <c r="GS45" s="324"/>
      <c r="HC45" s="324"/>
      <c r="HM45" s="324"/>
      <c r="HW45" s="324"/>
    </row>
    <row r="46" spans="1:231" s="3" customFormat="1" x14ac:dyDescent="0.3">
      <c r="A46" s="324"/>
      <c r="K46" s="324"/>
      <c r="U46" s="324"/>
      <c r="AE46" s="324"/>
      <c r="AO46" s="324"/>
      <c r="AY46" s="324"/>
      <c r="AZ46" s="324"/>
      <c r="BA46" s="324"/>
      <c r="BB46" s="324"/>
      <c r="BC46" s="324"/>
      <c r="BD46" s="324"/>
      <c r="BE46" s="324"/>
      <c r="BF46" s="324"/>
      <c r="BI46" s="324"/>
      <c r="BS46" s="324"/>
      <c r="CC46" s="324"/>
      <c r="CM46" s="324"/>
      <c r="CW46" s="324"/>
      <c r="DG46" s="324"/>
      <c r="DQ46" s="324"/>
      <c r="EA46" s="324"/>
      <c r="EK46" s="324"/>
      <c r="EU46" s="324"/>
      <c r="FE46" s="324"/>
      <c r="FO46" s="324"/>
      <c r="FY46" s="324"/>
      <c r="GI46" s="324"/>
      <c r="GS46" s="324"/>
      <c r="HC46" s="324"/>
      <c r="HM46" s="324"/>
      <c r="HW46" s="324"/>
    </row>
    <row r="47" spans="1:231" s="3" customFormat="1" x14ac:dyDescent="0.3">
      <c r="A47" s="324"/>
      <c r="K47" s="324"/>
      <c r="U47" s="324"/>
      <c r="AE47" s="324"/>
      <c r="AO47" s="324"/>
      <c r="AY47" s="324"/>
      <c r="AZ47" s="324"/>
      <c r="BA47" s="324"/>
      <c r="BB47" s="324"/>
      <c r="BC47" s="324"/>
      <c r="BD47" s="324"/>
      <c r="BE47" s="324"/>
      <c r="BF47" s="324"/>
      <c r="BI47" s="324"/>
      <c r="BS47" s="324"/>
      <c r="CC47" s="324"/>
      <c r="CM47" s="324"/>
      <c r="CW47" s="324"/>
      <c r="DG47" s="324"/>
      <c r="DQ47" s="324"/>
      <c r="EA47" s="324"/>
      <c r="EK47" s="324"/>
      <c r="EU47" s="324"/>
      <c r="FE47" s="324"/>
      <c r="FO47" s="324"/>
      <c r="FY47" s="324"/>
      <c r="GI47" s="324"/>
      <c r="GS47" s="324"/>
      <c r="HC47" s="324"/>
      <c r="HM47" s="324"/>
      <c r="HW47" s="324"/>
    </row>
    <row r="48" spans="1:231" s="3" customFormat="1" x14ac:dyDescent="0.3">
      <c r="A48" s="324"/>
      <c r="K48" s="324"/>
      <c r="U48" s="324"/>
      <c r="AE48" s="324"/>
      <c r="AO48" s="324"/>
      <c r="AY48" s="324"/>
      <c r="AZ48" s="324"/>
      <c r="BA48" s="324"/>
      <c r="BB48" s="324"/>
      <c r="BC48" s="324"/>
      <c r="BD48" s="324"/>
      <c r="BE48" s="324"/>
      <c r="BF48" s="324"/>
      <c r="BI48" s="324"/>
      <c r="BS48" s="324"/>
      <c r="CC48" s="324"/>
      <c r="CM48" s="324"/>
      <c r="CW48" s="324"/>
      <c r="DG48" s="324"/>
      <c r="DQ48" s="324"/>
      <c r="EA48" s="324"/>
      <c r="EK48" s="324"/>
      <c r="EU48" s="324"/>
      <c r="FE48" s="324"/>
      <c r="FO48" s="324"/>
      <c r="FY48" s="324"/>
      <c r="GI48" s="324"/>
      <c r="GS48" s="324"/>
      <c r="HC48" s="324"/>
      <c r="HM48" s="324"/>
      <c r="HW48" s="324"/>
    </row>
    <row r="49" spans="1:231" s="3" customFormat="1" x14ac:dyDescent="0.3">
      <c r="A49" s="324"/>
      <c r="K49" s="324"/>
      <c r="U49" s="324"/>
      <c r="AE49" s="324"/>
      <c r="AO49" s="324"/>
      <c r="AY49" s="324"/>
      <c r="AZ49" s="324"/>
      <c r="BA49" s="324"/>
      <c r="BB49" s="324"/>
      <c r="BC49" s="324"/>
      <c r="BD49" s="324"/>
      <c r="BE49" s="324"/>
      <c r="BF49" s="324"/>
      <c r="BI49" s="324"/>
      <c r="BS49" s="324"/>
      <c r="CC49" s="324"/>
      <c r="CM49" s="324"/>
      <c r="CW49" s="324"/>
      <c r="DG49" s="324"/>
      <c r="DQ49" s="324"/>
      <c r="EA49" s="324"/>
      <c r="EK49" s="324"/>
      <c r="EU49" s="324"/>
      <c r="FE49" s="324"/>
      <c r="FO49" s="324"/>
      <c r="FY49" s="324"/>
      <c r="GI49" s="324"/>
      <c r="GS49" s="324"/>
      <c r="HC49" s="324"/>
      <c r="HM49" s="324"/>
      <c r="HW49" s="324"/>
    </row>
    <row r="50" spans="1:231" s="3" customFormat="1" x14ac:dyDescent="0.3">
      <c r="A50" s="324"/>
      <c r="K50" s="324"/>
      <c r="U50" s="324"/>
      <c r="AE50" s="324"/>
      <c r="AO50" s="324"/>
      <c r="AY50" s="324"/>
      <c r="AZ50" s="324"/>
      <c r="BA50" s="324"/>
      <c r="BB50" s="324"/>
      <c r="BC50" s="324"/>
      <c r="BD50" s="324"/>
      <c r="BE50" s="324"/>
      <c r="BF50" s="324"/>
      <c r="BI50" s="324"/>
      <c r="BS50" s="324"/>
      <c r="CC50" s="324"/>
      <c r="CM50" s="324"/>
      <c r="CW50" s="324"/>
      <c r="DG50" s="324"/>
      <c r="DQ50" s="324"/>
      <c r="EA50" s="324"/>
      <c r="EK50" s="324"/>
      <c r="EU50" s="324"/>
      <c r="FE50" s="324"/>
      <c r="FO50" s="324"/>
      <c r="FY50" s="324"/>
      <c r="GI50" s="324"/>
      <c r="GS50" s="324"/>
      <c r="HC50" s="324"/>
      <c r="HM50" s="324"/>
      <c r="HW50" s="324"/>
    </row>
    <row r="51" spans="1:231" s="3" customFormat="1" x14ac:dyDescent="0.3">
      <c r="A51" s="324"/>
      <c r="K51" s="324"/>
      <c r="U51" s="324"/>
      <c r="AE51" s="324"/>
      <c r="AO51" s="324"/>
      <c r="AY51" s="324"/>
      <c r="AZ51" s="324"/>
      <c r="BA51" s="324"/>
      <c r="BB51" s="324"/>
      <c r="BC51" s="324"/>
      <c r="BD51" s="324"/>
      <c r="BE51" s="324"/>
      <c r="BF51" s="324"/>
      <c r="BI51" s="324"/>
      <c r="BS51" s="324"/>
      <c r="CC51" s="324"/>
      <c r="CM51" s="324"/>
      <c r="CW51" s="324"/>
      <c r="DG51" s="324"/>
      <c r="DQ51" s="324"/>
      <c r="EA51" s="324"/>
      <c r="EK51" s="324"/>
      <c r="EU51" s="324"/>
      <c r="FE51" s="324"/>
      <c r="FO51" s="324"/>
      <c r="FY51" s="324"/>
      <c r="GI51" s="324"/>
      <c r="GS51" s="324"/>
      <c r="HC51" s="324"/>
      <c r="HM51" s="324"/>
      <c r="HW51" s="324"/>
    </row>
    <row r="52" spans="1:231" s="3" customFormat="1" x14ac:dyDescent="0.3">
      <c r="A52" s="324"/>
      <c r="K52" s="324"/>
      <c r="U52" s="324"/>
      <c r="AE52" s="324"/>
      <c r="AO52" s="324"/>
      <c r="AY52" s="324"/>
      <c r="AZ52" s="324"/>
      <c r="BA52" s="324"/>
      <c r="BB52" s="324"/>
      <c r="BC52" s="324"/>
      <c r="BD52" s="324"/>
      <c r="BE52" s="324"/>
      <c r="BF52" s="324"/>
      <c r="BI52" s="324"/>
      <c r="BS52" s="324"/>
      <c r="CC52" s="324"/>
      <c r="CM52" s="324"/>
      <c r="CW52" s="324"/>
      <c r="DG52" s="324"/>
      <c r="DQ52" s="324"/>
      <c r="EA52" s="324"/>
      <c r="EK52" s="324"/>
      <c r="EU52" s="324"/>
      <c r="FE52" s="324"/>
      <c r="FO52" s="324"/>
      <c r="FY52" s="324"/>
      <c r="GI52" s="324"/>
      <c r="GS52" s="324"/>
      <c r="HC52" s="324"/>
      <c r="HM52" s="324"/>
      <c r="HW52" s="324"/>
    </row>
    <row r="53" spans="1:231" s="3" customFormat="1" x14ac:dyDescent="0.3">
      <c r="A53" s="324"/>
      <c r="K53" s="324"/>
      <c r="U53" s="324"/>
      <c r="AE53" s="324"/>
      <c r="AO53" s="324"/>
      <c r="AY53" s="324"/>
      <c r="AZ53" s="324"/>
      <c r="BA53" s="324"/>
      <c r="BB53" s="324"/>
      <c r="BC53" s="324"/>
      <c r="BD53" s="324"/>
      <c r="BE53" s="324"/>
      <c r="BF53" s="324"/>
      <c r="BI53" s="324"/>
      <c r="BS53" s="324"/>
      <c r="CC53" s="324"/>
      <c r="CM53" s="324"/>
      <c r="CW53" s="324"/>
      <c r="DG53" s="324"/>
      <c r="DQ53" s="324"/>
      <c r="EA53" s="324"/>
      <c r="EK53" s="324"/>
      <c r="EU53" s="324"/>
      <c r="FE53" s="324"/>
      <c r="FO53" s="324"/>
      <c r="FY53" s="324"/>
      <c r="GI53" s="324"/>
      <c r="GS53" s="324"/>
      <c r="HC53" s="324"/>
      <c r="HM53" s="324"/>
      <c r="HW53" s="324"/>
    </row>
    <row r="54" spans="1:231" s="3" customFormat="1" x14ac:dyDescent="0.3">
      <c r="A54" s="324"/>
      <c r="K54" s="324"/>
      <c r="U54" s="324"/>
      <c r="AE54" s="324"/>
      <c r="AO54" s="324"/>
      <c r="AY54" s="324"/>
      <c r="AZ54" s="324"/>
      <c r="BA54" s="324"/>
      <c r="BB54" s="324"/>
      <c r="BC54" s="324"/>
      <c r="BD54" s="324"/>
      <c r="BE54" s="324"/>
      <c r="BF54" s="324"/>
      <c r="BI54" s="324"/>
      <c r="BS54" s="324"/>
      <c r="CC54" s="324"/>
      <c r="CM54" s="324"/>
      <c r="CW54" s="324"/>
      <c r="DG54" s="324"/>
      <c r="DQ54" s="324"/>
      <c r="EA54" s="324"/>
      <c r="EK54" s="324"/>
      <c r="EU54" s="324"/>
      <c r="FE54" s="324"/>
      <c r="FO54" s="324"/>
      <c r="FY54" s="324"/>
      <c r="GI54" s="324"/>
      <c r="GS54" s="324"/>
      <c r="HC54" s="324"/>
      <c r="HM54" s="324"/>
      <c r="HW54" s="324"/>
    </row>
    <row r="55" spans="1:231" s="3" customFormat="1" x14ac:dyDescent="0.3">
      <c r="A55" s="324"/>
      <c r="K55" s="324"/>
      <c r="U55" s="324"/>
      <c r="AE55" s="324"/>
      <c r="AO55" s="324"/>
      <c r="AY55" s="324"/>
      <c r="AZ55" s="324"/>
      <c r="BA55" s="324"/>
      <c r="BB55" s="324"/>
      <c r="BC55" s="324"/>
      <c r="BD55" s="324"/>
      <c r="BE55" s="324"/>
      <c r="BF55" s="324"/>
      <c r="BI55" s="324"/>
      <c r="BS55" s="324"/>
      <c r="CC55" s="324"/>
      <c r="CM55" s="324"/>
      <c r="CW55" s="324"/>
      <c r="DG55" s="324"/>
      <c r="DQ55" s="324"/>
      <c r="EA55" s="324"/>
      <c r="EK55" s="324"/>
      <c r="EU55" s="324"/>
      <c r="FE55" s="324"/>
      <c r="FO55" s="324"/>
      <c r="FY55" s="324"/>
      <c r="GI55" s="324"/>
      <c r="GS55" s="324"/>
      <c r="HC55" s="324"/>
      <c r="HM55" s="324"/>
      <c r="HW55" s="324"/>
    </row>
    <row r="56" spans="1:231" s="3" customFormat="1" x14ac:dyDescent="0.3">
      <c r="A56" s="324"/>
      <c r="K56" s="324"/>
      <c r="U56" s="324"/>
      <c r="AE56" s="324"/>
      <c r="AO56" s="324"/>
      <c r="AY56" s="324"/>
      <c r="AZ56" s="324"/>
      <c r="BA56" s="324"/>
      <c r="BB56" s="324"/>
      <c r="BC56" s="324"/>
      <c r="BD56" s="324"/>
      <c r="BE56" s="324"/>
      <c r="BF56" s="324"/>
      <c r="BI56" s="324"/>
      <c r="BS56" s="324"/>
      <c r="CC56" s="324"/>
      <c r="CM56" s="324"/>
      <c r="CW56" s="324"/>
      <c r="DG56" s="324"/>
      <c r="DQ56" s="324"/>
      <c r="EA56" s="324"/>
      <c r="EK56" s="324"/>
      <c r="EU56" s="324"/>
      <c r="FE56" s="324"/>
      <c r="FO56" s="324"/>
      <c r="FY56" s="324"/>
      <c r="GI56" s="324"/>
      <c r="GS56" s="324"/>
      <c r="HC56" s="324"/>
      <c r="HM56" s="324"/>
      <c r="HW56" s="324"/>
    </row>
    <row r="57" spans="1:231" s="3" customFormat="1" x14ac:dyDescent="0.3">
      <c r="A57" s="324"/>
      <c r="K57" s="324"/>
      <c r="U57" s="324"/>
      <c r="AE57" s="324"/>
      <c r="AO57" s="324"/>
      <c r="AY57" s="324"/>
      <c r="AZ57" s="324"/>
      <c r="BA57" s="324"/>
      <c r="BB57" s="324"/>
      <c r="BC57" s="324"/>
      <c r="BD57" s="324"/>
      <c r="BE57" s="324"/>
      <c r="BF57" s="324"/>
      <c r="BI57" s="324"/>
      <c r="BS57" s="324"/>
      <c r="CC57" s="324"/>
      <c r="CM57" s="324"/>
      <c r="CW57" s="324"/>
      <c r="DG57" s="324"/>
      <c r="DQ57" s="324"/>
      <c r="EA57" s="324"/>
      <c r="EK57" s="324"/>
      <c r="EU57" s="324"/>
      <c r="FE57" s="324"/>
      <c r="FO57" s="324"/>
      <c r="FY57" s="324"/>
      <c r="GI57" s="324"/>
      <c r="GS57" s="324"/>
      <c r="HC57" s="324"/>
      <c r="HM57" s="324"/>
      <c r="HW57" s="324"/>
    </row>
    <row r="58" spans="1:231" s="3" customFormat="1" x14ac:dyDescent="0.3">
      <c r="A58" s="324"/>
      <c r="K58" s="324"/>
      <c r="U58" s="324"/>
      <c r="AE58" s="324"/>
      <c r="AO58" s="324"/>
      <c r="AY58" s="324"/>
      <c r="AZ58" s="324"/>
      <c r="BA58" s="324"/>
      <c r="BB58" s="324"/>
      <c r="BC58" s="324"/>
      <c r="BD58" s="324"/>
      <c r="BE58" s="324"/>
      <c r="BF58" s="324"/>
      <c r="BI58" s="324"/>
      <c r="BS58" s="324"/>
      <c r="CC58" s="324"/>
      <c r="CM58" s="324"/>
      <c r="CW58" s="324"/>
      <c r="DG58" s="324"/>
      <c r="DQ58" s="324"/>
      <c r="EA58" s="324"/>
      <c r="EK58" s="324"/>
      <c r="EU58" s="324"/>
      <c r="FE58" s="324"/>
      <c r="FO58" s="324"/>
      <c r="FY58" s="324"/>
      <c r="GI58" s="324"/>
      <c r="GS58" s="324"/>
      <c r="HC58" s="324"/>
      <c r="HM58" s="324"/>
      <c r="HW58" s="324"/>
    </row>
    <row r="59" spans="1:231" s="3" customFormat="1" x14ac:dyDescent="0.3">
      <c r="A59" s="324"/>
      <c r="K59" s="324"/>
      <c r="U59" s="324"/>
      <c r="AE59" s="324"/>
      <c r="AO59" s="324"/>
      <c r="AY59" s="324"/>
      <c r="AZ59" s="324"/>
      <c r="BA59" s="324"/>
      <c r="BB59" s="324"/>
      <c r="BC59" s="324"/>
      <c r="BD59" s="324"/>
      <c r="BE59" s="324"/>
      <c r="BF59" s="324"/>
      <c r="BI59" s="324"/>
      <c r="BS59" s="324"/>
      <c r="CC59" s="324"/>
      <c r="CM59" s="324"/>
      <c r="CW59" s="324"/>
      <c r="DG59" s="324"/>
      <c r="DQ59" s="324"/>
      <c r="EA59" s="324"/>
      <c r="EK59" s="324"/>
      <c r="EU59" s="324"/>
      <c r="FE59" s="324"/>
      <c r="FO59" s="324"/>
      <c r="FY59" s="324"/>
      <c r="GI59" s="324"/>
      <c r="GS59" s="324"/>
      <c r="HC59" s="324"/>
      <c r="HM59" s="324"/>
      <c r="HW59" s="324"/>
    </row>
    <row r="60" spans="1:231" s="3" customFormat="1" x14ac:dyDescent="0.3">
      <c r="A60" s="324"/>
      <c r="K60" s="324"/>
      <c r="U60" s="324"/>
      <c r="AE60" s="324"/>
      <c r="AO60" s="324"/>
      <c r="AY60" s="324"/>
      <c r="AZ60" s="324"/>
      <c r="BA60" s="324"/>
      <c r="BB60" s="324"/>
      <c r="BC60" s="324"/>
      <c r="BD60" s="324"/>
      <c r="BE60" s="324"/>
      <c r="BF60" s="324"/>
      <c r="BI60" s="324"/>
      <c r="BS60" s="324"/>
      <c r="CC60" s="324"/>
      <c r="CM60" s="324"/>
      <c r="CW60" s="324"/>
      <c r="DG60" s="324"/>
      <c r="DQ60" s="324"/>
      <c r="EA60" s="324"/>
      <c r="EK60" s="324"/>
      <c r="EU60" s="324"/>
      <c r="FE60" s="324"/>
      <c r="FO60" s="324"/>
      <c r="FY60" s="324"/>
      <c r="GI60" s="324"/>
      <c r="GS60" s="324"/>
      <c r="HC60" s="324"/>
      <c r="HM60" s="324"/>
      <c r="HW60" s="324"/>
    </row>
    <row r="61" spans="1:231" s="3" customFormat="1" x14ac:dyDescent="0.3">
      <c r="A61" s="324"/>
      <c r="K61" s="324"/>
      <c r="U61" s="324"/>
      <c r="AE61" s="324"/>
      <c r="AO61" s="324"/>
      <c r="AY61" s="324"/>
      <c r="AZ61" s="324"/>
      <c r="BA61" s="324"/>
      <c r="BB61" s="324"/>
      <c r="BC61" s="324"/>
      <c r="BD61" s="324"/>
      <c r="BE61" s="324"/>
      <c r="BF61" s="324"/>
      <c r="BI61" s="324"/>
      <c r="BS61" s="324"/>
      <c r="CC61" s="324"/>
      <c r="CM61" s="324"/>
      <c r="CW61" s="324"/>
      <c r="DG61" s="324"/>
      <c r="DQ61" s="324"/>
      <c r="EA61" s="324"/>
      <c r="EK61" s="324"/>
      <c r="EU61" s="324"/>
      <c r="FE61" s="324"/>
      <c r="FO61" s="324"/>
      <c r="FY61" s="324"/>
      <c r="GI61" s="324"/>
      <c r="GS61" s="324"/>
      <c r="HC61" s="324"/>
      <c r="HM61" s="324"/>
      <c r="HW61" s="324"/>
    </row>
    <row r="62" spans="1:231" s="3" customFormat="1" x14ac:dyDescent="0.3">
      <c r="A62" s="324"/>
      <c r="K62" s="324"/>
      <c r="U62" s="324"/>
      <c r="AE62" s="324"/>
      <c r="AO62" s="324"/>
      <c r="AY62" s="324"/>
      <c r="AZ62" s="324"/>
      <c r="BA62" s="324"/>
      <c r="BB62" s="324"/>
      <c r="BC62" s="324"/>
      <c r="BD62" s="324"/>
      <c r="BE62" s="324"/>
      <c r="BF62" s="324"/>
      <c r="BI62" s="324"/>
      <c r="BS62" s="324"/>
      <c r="CC62" s="324"/>
      <c r="CM62" s="324"/>
      <c r="CW62" s="324"/>
      <c r="DG62" s="324"/>
      <c r="DQ62" s="324"/>
      <c r="EA62" s="324"/>
      <c r="EK62" s="324"/>
      <c r="EU62" s="324"/>
      <c r="FE62" s="324"/>
      <c r="FO62" s="324"/>
      <c r="FY62" s="324"/>
      <c r="GI62" s="324"/>
      <c r="GS62" s="324"/>
      <c r="HC62" s="324"/>
      <c r="HM62" s="324"/>
      <c r="HW62" s="324"/>
    </row>
    <row r="63" spans="1:231" s="3" customFormat="1" x14ac:dyDescent="0.3">
      <c r="A63" s="324"/>
      <c r="K63" s="324"/>
      <c r="U63" s="324"/>
      <c r="AE63" s="324"/>
      <c r="AO63" s="324"/>
      <c r="AY63" s="324"/>
      <c r="AZ63" s="324"/>
      <c r="BA63" s="324"/>
      <c r="BB63" s="324"/>
      <c r="BC63" s="324"/>
      <c r="BD63" s="324"/>
      <c r="BE63" s="324"/>
      <c r="BF63" s="324"/>
      <c r="BI63" s="324"/>
      <c r="BS63" s="324"/>
      <c r="CC63" s="324"/>
      <c r="CM63" s="324"/>
      <c r="CW63" s="324"/>
      <c r="DG63" s="324"/>
      <c r="DQ63" s="324"/>
      <c r="EA63" s="324"/>
      <c r="EK63" s="324"/>
      <c r="EU63" s="324"/>
      <c r="FE63" s="324"/>
      <c r="FO63" s="324"/>
      <c r="FY63" s="324"/>
      <c r="GI63" s="324"/>
      <c r="GS63" s="324"/>
      <c r="HC63" s="324"/>
      <c r="HM63" s="324"/>
      <c r="HW63" s="324"/>
    </row>
    <row r="64" spans="1:231" s="3" customFormat="1" x14ac:dyDescent="0.3">
      <c r="A64" s="324"/>
      <c r="K64" s="324"/>
      <c r="U64" s="324"/>
      <c r="AE64" s="324"/>
      <c r="AO64" s="324"/>
      <c r="AY64" s="324"/>
      <c r="AZ64" s="324"/>
      <c r="BA64" s="324"/>
      <c r="BB64" s="324"/>
      <c r="BC64" s="324"/>
      <c r="BD64" s="324"/>
      <c r="BE64" s="324"/>
      <c r="BF64" s="324"/>
      <c r="BI64" s="324"/>
      <c r="BS64" s="324"/>
      <c r="CC64" s="324"/>
      <c r="CM64" s="324"/>
      <c r="CW64" s="324"/>
      <c r="DG64" s="324"/>
      <c r="DQ64" s="324"/>
      <c r="EA64" s="324"/>
      <c r="EK64" s="324"/>
      <c r="EU64" s="324"/>
      <c r="FE64" s="324"/>
      <c r="FO64" s="324"/>
      <c r="FY64" s="324"/>
      <c r="GI64" s="324"/>
      <c r="GS64" s="324"/>
      <c r="HC64" s="324"/>
      <c r="HM64" s="324"/>
      <c r="HW64" s="324"/>
    </row>
    <row r="65" spans="1:231" s="3" customFormat="1" x14ac:dyDescent="0.3">
      <c r="A65" s="324"/>
      <c r="K65" s="324"/>
      <c r="U65" s="324"/>
      <c r="AE65" s="324"/>
      <c r="AO65" s="324"/>
      <c r="AY65" s="324"/>
      <c r="AZ65" s="324"/>
      <c r="BA65" s="324"/>
      <c r="BB65" s="324"/>
      <c r="BC65" s="324"/>
      <c r="BD65" s="324"/>
      <c r="BE65" s="324"/>
      <c r="BF65" s="324"/>
      <c r="BI65" s="324"/>
      <c r="BS65" s="324"/>
      <c r="CC65" s="324"/>
      <c r="CM65" s="324"/>
      <c r="CW65" s="324"/>
      <c r="DG65" s="324"/>
      <c r="DQ65" s="324"/>
      <c r="EA65" s="324"/>
      <c r="EK65" s="324"/>
      <c r="EU65" s="324"/>
      <c r="FE65" s="324"/>
      <c r="FO65" s="324"/>
      <c r="FY65" s="324"/>
      <c r="GI65" s="324"/>
      <c r="GS65" s="324"/>
      <c r="HC65" s="324"/>
      <c r="HM65" s="324"/>
      <c r="HW65" s="324"/>
    </row>
    <row r="66" spans="1:231" s="3" customFormat="1" x14ac:dyDescent="0.3">
      <c r="A66" s="324"/>
      <c r="K66" s="324"/>
      <c r="U66" s="324"/>
      <c r="AE66" s="324"/>
      <c r="AO66" s="324"/>
      <c r="AY66" s="324"/>
      <c r="AZ66" s="324"/>
      <c r="BA66" s="324"/>
      <c r="BB66" s="324"/>
      <c r="BC66" s="324"/>
      <c r="BD66" s="324"/>
      <c r="BE66" s="324"/>
      <c r="BF66" s="324"/>
      <c r="BI66" s="324"/>
      <c r="BS66" s="324"/>
      <c r="CC66" s="324"/>
      <c r="CM66" s="324"/>
      <c r="CW66" s="324"/>
      <c r="DG66" s="324"/>
      <c r="DQ66" s="324"/>
      <c r="EA66" s="324"/>
      <c r="EK66" s="324"/>
      <c r="EU66" s="324"/>
      <c r="FE66" s="324"/>
      <c r="FO66" s="324"/>
      <c r="FY66" s="324"/>
      <c r="GI66" s="324"/>
      <c r="GS66" s="324"/>
      <c r="HC66" s="324"/>
      <c r="HM66" s="324"/>
      <c r="HW66" s="324"/>
    </row>
    <row r="67" spans="1:231" s="3" customFormat="1" x14ac:dyDescent="0.3">
      <c r="A67" s="324"/>
      <c r="K67" s="324"/>
      <c r="U67" s="324"/>
      <c r="AE67" s="324"/>
      <c r="AO67" s="324"/>
      <c r="AY67" s="324"/>
      <c r="AZ67" s="324"/>
      <c r="BA67" s="324"/>
      <c r="BB67" s="324"/>
      <c r="BC67" s="324"/>
      <c r="BD67" s="324"/>
      <c r="BE67" s="324"/>
      <c r="BF67" s="324"/>
      <c r="BI67" s="324"/>
      <c r="BS67" s="324"/>
      <c r="CC67" s="324"/>
      <c r="CM67" s="324"/>
      <c r="CW67" s="324"/>
      <c r="DG67" s="324"/>
      <c r="DQ67" s="324"/>
      <c r="EA67" s="324"/>
      <c r="EK67" s="324"/>
      <c r="EU67" s="324"/>
      <c r="FE67" s="324"/>
      <c r="FO67" s="324"/>
      <c r="FY67" s="324"/>
      <c r="GI67" s="324"/>
      <c r="GS67" s="324"/>
      <c r="HC67" s="324"/>
      <c r="HM67" s="324"/>
      <c r="HW67" s="324"/>
    </row>
    <row r="68" spans="1:231" s="3" customFormat="1" x14ac:dyDescent="0.3">
      <c r="A68" s="324"/>
      <c r="K68" s="324"/>
      <c r="U68" s="324"/>
      <c r="AE68" s="324"/>
      <c r="AO68" s="324"/>
      <c r="AY68" s="324"/>
      <c r="AZ68" s="324"/>
      <c r="BA68" s="324"/>
      <c r="BB68" s="324"/>
      <c r="BC68" s="324"/>
      <c r="BD68" s="324"/>
      <c r="BE68" s="324"/>
      <c r="BF68" s="324"/>
      <c r="BI68" s="324"/>
      <c r="BS68" s="324"/>
      <c r="CC68" s="324"/>
      <c r="CM68" s="324"/>
      <c r="CW68" s="324"/>
      <c r="DG68" s="324"/>
      <c r="DQ68" s="324"/>
      <c r="EA68" s="324"/>
      <c r="EK68" s="324"/>
      <c r="EU68" s="324"/>
      <c r="FE68" s="324"/>
      <c r="FO68" s="324"/>
      <c r="FY68" s="324"/>
      <c r="GI68" s="324"/>
      <c r="GS68" s="324"/>
      <c r="HC68" s="324"/>
      <c r="HM68" s="324"/>
      <c r="HW68" s="324"/>
    </row>
    <row r="69" spans="1:231" s="3" customFormat="1" x14ac:dyDescent="0.3">
      <c r="A69" s="324"/>
      <c r="K69" s="324"/>
      <c r="U69" s="324"/>
      <c r="AE69" s="324"/>
      <c r="AO69" s="324"/>
      <c r="AY69" s="324"/>
      <c r="AZ69" s="324"/>
      <c r="BA69" s="324"/>
      <c r="BB69" s="324"/>
      <c r="BC69" s="324"/>
      <c r="BD69" s="324"/>
      <c r="BE69" s="324"/>
      <c r="BF69" s="324"/>
      <c r="BI69" s="324"/>
      <c r="BS69" s="324"/>
      <c r="CC69" s="324"/>
      <c r="CM69" s="324"/>
      <c r="CW69" s="324"/>
      <c r="DG69" s="324"/>
      <c r="DQ69" s="324"/>
      <c r="EA69" s="324"/>
      <c r="EK69" s="324"/>
      <c r="EU69" s="324"/>
      <c r="FE69" s="324"/>
      <c r="FO69" s="324"/>
      <c r="FY69" s="324"/>
      <c r="GI69" s="324"/>
      <c r="GS69" s="324"/>
      <c r="HC69" s="324"/>
      <c r="HM69" s="324"/>
      <c r="HW69" s="324"/>
    </row>
    <row r="70" spans="1:231" s="3" customFormat="1" x14ac:dyDescent="0.3">
      <c r="A70" s="324"/>
      <c r="K70" s="324"/>
      <c r="U70" s="324"/>
      <c r="AE70" s="324"/>
      <c r="AO70" s="324"/>
      <c r="AY70" s="324"/>
      <c r="AZ70" s="324"/>
      <c r="BA70" s="324"/>
      <c r="BB70" s="324"/>
      <c r="BC70" s="324"/>
      <c r="BD70" s="324"/>
      <c r="BE70" s="324"/>
      <c r="BF70" s="324"/>
      <c r="BI70" s="324"/>
      <c r="BS70" s="324"/>
      <c r="CC70" s="324"/>
      <c r="CM70" s="324"/>
      <c r="CW70" s="324"/>
      <c r="DG70" s="324"/>
      <c r="DQ70" s="324"/>
      <c r="EA70" s="324"/>
      <c r="EK70" s="324"/>
      <c r="EU70" s="324"/>
      <c r="FE70" s="324"/>
      <c r="FO70" s="324"/>
      <c r="FY70" s="324"/>
      <c r="GI70" s="324"/>
      <c r="GS70" s="324"/>
      <c r="HC70" s="324"/>
      <c r="HM70" s="324"/>
      <c r="HW70" s="324"/>
    </row>
    <row r="71" spans="1:231" s="3" customFormat="1" x14ac:dyDescent="0.3">
      <c r="A71" s="324"/>
      <c r="K71" s="324"/>
      <c r="U71" s="324"/>
      <c r="AE71" s="324"/>
      <c r="AO71" s="324"/>
      <c r="AY71" s="324"/>
      <c r="AZ71" s="324"/>
      <c r="BA71" s="324"/>
      <c r="BB71" s="324"/>
      <c r="BC71" s="324"/>
      <c r="BD71" s="324"/>
      <c r="BE71" s="324"/>
      <c r="BF71" s="324"/>
      <c r="BI71" s="324"/>
      <c r="BS71" s="324"/>
      <c r="CC71" s="324"/>
      <c r="CM71" s="324"/>
      <c r="CW71" s="324"/>
      <c r="DG71" s="324"/>
      <c r="DQ71" s="324"/>
      <c r="EA71" s="324"/>
      <c r="EK71" s="324"/>
      <c r="EU71" s="324"/>
      <c r="FE71" s="324"/>
      <c r="FO71" s="324"/>
      <c r="FY71" s="324"/>
      <c r="GI71" s="324"/>
      <c r="GS71" s="324"/>
      <c r="HC71" s="324"/>
      <c r="HM71" s="324"/>
      <c r="HW71" s="324"/>
    </row>
    <row r="72" spans="1:231" s="3" customFormat="1" x14ac:dyDescent="0.3">
      <c r="A72" s="324"/>
      <c r="K72" s="324"/>
      <c r="U72" s="324"/>
      <c r="AE72" s="324"/>
      <c r="AO72" s="324"/>
      <c r="AY72" s="324"/>
      <c r="AZ72" s="324"/>
      <c r="BA72" s="324"/>
      <c r="BB72" s="324"/>
      <c r="BC72" s="324"/>
      <c r="BD72" s="324"/>
      <c r="BE72" s="324"/>
      <c r="BF72" s="324"/>
      <c r="BI72" s="324"/>
      <c r="BS72" s="324"/>
      <c r="CC72" s="324"/>
      <c r="CM72" s="324"/>
      <c r="CW72" s="324"/>
      <c r="DG72" s="324"/>
      <c r="DQ72" s="324"/>
      <c r="EA72" s="324"/>
      <c r="EK72" s="324"/>
      <c r="EU72" s="324"/>
      <c r="FE72" s="324"/>
      <c r="FO72" s="324"/>
      <c r="FY72" s="324"/>
      <c r="GI72" s="324"/>
      <c r="GS72" s="324"/>
      <c r="HC72" s="324"/>
      <c r="HM72" s="324"/>
      <c r="HW72" s="324"/>
    </row>
    <row r="73" spans="1:231" s="3" customFormat="1" x14ac:dyDescent="0.3">
      <c r="A73" s="324"/>
      <c r="K73" s="324"/>
      <c r="U73" s="324"/>
      <c r="AE73" s="324"/>
      <c r="AO73" s="324"/>
      <c r="AY73" s="324"/>
      <c r="AZ73" s="324"/>
      <c r="BA73" s="324"/>
      <c r="BB73" s="324"/>
      <c r="BC73" s="324"/>
      <c r="BD73" s="324"/>
      <c r="BE73" s="324"/>
      <c r="BF73" s="324"/>
      <c r="BI73" s="324"/>
      <c r="BS73" s="324"/>
      <c r="CC73" s="324"/>
      <c r="CM73" s="324"/>
      <c r="CW73" s="324"/>
      <c r="DG73" s="324"/>
      <c r="DQ73" s="324"/>
      <c r="EA73" s="324"/>
      <c r="EK73" s="324"/>
      <c r="EU73" s="324"/>
      <c r="FE73" s="324"/>
      <c r="FO73" s="324"/>
      <c r="FY73" s="324"/>
      <c r="GI73" s="324"/>
      <c r="GS73" s="324"/>
      <c r="HC73" s="324"/>
      <c r="HM73" s="324"/>
      <c r="HW73" s="324"/>
    </row>
    <row r="74" spans="1:231" s="3" customFormat="1" x14ac:dyDescent="0.3">
      <c r="A74" s="324"/>
      <c r="K74" s="324"/>
      <c r="U74" s="324"/>
      <c r="AE74" s="324"/>
      <c r="AO74" s="324"/>
      <c r="AY74" s="324"/>
      <c r="AZ74" s="324"/>
      <c r="BA74" s="324"/>
      <c r="BB74" s="324"/>
      <c r="BC74" s="324"/>
      <c r="BD74" s="324"/>
      <c r="BE74" s="324"/>
      <c r="BF74" s="324"/>
      <c r="BI74" s="324"/>
      <c r="BS74" s="324"/>
      <c r="CC74" s="324"/>
      <c r="CM74" s="324"/>
      <c r="CW74" s="324"/>
      <c r="DG74" s="324"/>
      <c r="DQ74" s="324"/>
      <c r="EA74" s="324"/>
      <c r="EK74" s="324"/>
      <c r="EU74" s="324"/>
      <c r="FE74" s="324"/>
      <c r="FO74" s="324"/>
      <c r="FY74" s="324"/>
      <c r="GI74" s="324"/>
      <c r="GS74" s="324"/>
      <c r="HC74" s="324"/>
      <c r="HM74" s="324"/>
      <c r="HW74" s="324"/>
    </row>
    <row r="75" spans="1:231" s="3" customFormat="1" x14ac:dyDescent="0.3">
      <c r="A75" s="324"/>
      <c r="K75" s="324"/>
      <c r="U75" s="324"/>
      <c r="AE75" s="324"/>
      <c r="AO75" s="324"/>
      <c r="AY75" s="324"/>
      <c r="AZ75" s="324"/>
      <c r="BA75" s="324"/>
      <c r="BB75" s="324"/>
      <c r="BC75" s="324"/>
      <c r="BD75" s="324"/>
      <c r="BE75" s="324"/>
      <c r="BF75" s="324"/>
      <c r="BI75" s="324"/>
      <c r="BS75" s="324"/>
      <c r="CC75" s="324"/>
      <c r="CM75" s="324"/>
      <c r="CW75" s="324"/>
      <c r="DG75" s="324"/>
      <c r="DQ75" s="324"/>
      <c r="EA75" s="324"/>
      <c r="EK75" s="324"/>
      <c r="EU75" s="324"/>
      <c r="FE75" s="324"/>
      <c r="FO75" s="324"/>
      <c r="FY75" s="324"/>
      <c r="GI75" s="324"/>
      <c r="GS75" s="324"/>
      <c r="HC75" s="324"/>
      <c r="HM75" s="324"/>
      <c r="HW75" s="324"/>
    </row>
    <row r="76" spans="1:231" s="3" customFormat="1" x14ac:dyDescent="0.3">
      <c r="A76" s="324"/>
      <c r="K76" s="324"/>
      <c r="U76" s="324"/>
      <c r="AE76" s="324"/>
      <c r="AO76" s="324"/>
      <c r="AY76" s="324"/>
      <c r="AZ76" s="324"/>
      <c r="BA76" s="324"/>
      <c r="BB76" s="324"/>
      <c r="BC76" s="324"/>
      <c r="BD76" s="324"/>
      <c r="BE76" s="324"/>
      <c r="BF76" s="324"/>
      <c r="BI76" s="324"/>
      <c r="BS76" s="324"/>
      <c r="CC76" s="324"/>
      <c r="CM76" s="324"/>
      <c r="CW76" s="324"/>
      <c r="DG76" s="324"/>
      <c r="DQ76" s="324"/>
      <c r="EA76" s="324"/>
      <c r="EK76" s="324"/>
      <c r="EU76" s="324"/>
      <c r="FE76" s="324"/>
      <c r="FO76" s="324"/>
      <c r="FY76" s="324"/>
      <c r="GI76" s="324"/>
      <c r="GS76" s="324"/>
      <c r="HC76" s="324"/>
      <c r="HM76" s="324"/>
      <c r="HW76" s="324"/>
    </row>
    <row r="77" spans="1:231" s="3" customFormat="1" x14ac:dyDescent="0.3">
      <c r="A77" s="324"/>
      <c r="K77" s="324"/>
      <c r="U77" s="324"/>
      <c r="AE77" s="324"/>
      <c r="AO77" s="324"/>
      <c r="AY77" s="324"/>
      <c r="AZ77" s="324"/>
      <c r="BA77" s="324"/>
      <c r="BB77" s="324"/>
      <c r="BC77" s="324"/>
      <c r="BD77" s="324"/>
      <c r="BE77" s="324"/>
      <c r="BF77" s="324"/>
      <c r="BI77" s="324"/>
      <c r="BS77" s="324"/>
      <c r="CC77" s="324"/>
      <c r="CM77" s="324"/>
      <c r="CW77" s="324"/>
      <c r="DG77" s="324"/>
      <c r="DQ77" s="324"/>
      <c r="EA77" s="324"/>
      <c r="EK77" s="324"/>
      <c r="EU77" s="324"/>
      <c r="FE77" s="324"/>
      <c r="FO77" s="324"/>
      <c r="FY77" s="324"/>
      <c r="GI77" s="324"/>
      <c r="GS77" s="324"/>
      <c r="HC77" s="324"/>
      <c r="HM77" s="324"/>
      <c r="HW77" s="324"/>
    </row>
    <row r="78" spans="1:231" s="3" customFormat="1" x14ac:dyDescent="0.3">
      <c r="A78" s="324"/>
      <c r="K78" s="324"/>
      <c r="U78" s="324"/>
      <c r="AE78" s="324"/>
      <c r="AO78" s="324"/>
      <c r="AY78" s="324"/>
      <c r="AZ78" s="324"/>
      <c r="BA78" s="324"/>
      <c r="BB78" s="324"/>
      <c r="BC78" s="324"/>
      <c r="BD78" s="324"/>
      <c r="BE78" s="324"/>
      <c r="BF78" s="324"/>
      <c r="BI78" s="324"/>
      <c r="BS78" s="324"/>
      <c r="CC78" s="324"/>
      <c r="CM78" s="324"/>
      <c r="CW78" s="324"/>
      <c r="DG78" s="324"/>
      <c r="DQ78" s="324"/>
      <c r="EA78" s="324"/>
      <c r="EK78" s="324"/>
      <c r="EU78" s="324"/>
      <c r="FE78" s="324"/>
      <c r="FO78" s="324"/>
      <c r="FY78" s="324"/>
      <c r="GI78" s="324"/>
      <c r="GS78" s="324"/>
      <c r="HC78" s="324"/>
      <c r="HM78" s="324"/>
      <c r="HW78" s="324"/>
    </row>
    <row r="79" spans="1:231" s="3" customFormat="1" x14ac:dyDescent="0.3">
      <c r="A79" s="324"/>
      <c r="K79" s="324"/>
      <c r="U79" s="324"/>
      <c r="AE79" s="324"/>
      <c r="AO79" s="324"/>
      <c r="AY79" s="324"/>
      <c r="AZ79" s="324"/>
      <c r="BA79" s="324"/>
      <c r="BB79" s="324"/>
      <c r="BC79" s="324"/>
      <c r="BD79" s="324"/>
      <c r="BE79" s="324"/>
      <c r="BF79" s="324"/>
      <c r="BI79" s="324"/>
      <c r="BS79" s="324"/>
      <c r="CC79" s="324"/>
      <c r="CM79" s="324"/>
      <c r="CW79" s="324"/>
      <c r="DG79" s="324"/>
      <c r="DQ79" s="324"/>
      <c r="EA79" s="324"/>
      <c r="EK79" s="324"/>
      <c r="EU79" s="324"/>
      <c r="FE79" s="324"/>
      <c r="FO79" s="324"/>
      <c r="FY79" s="324"/>
      <c r="GI79" s="324"/>
      <c r="GS79" s="324"/>
      <c r="HC79" s="324"/>
      <c r="HM79" s="324"/>
      <c r="HW79" s="324"/>
    </row>
    <row r="80" spans="1:231" s="3" customFormat="1" x14ac:dyDescent="0.3">
      <c r="A80" s="324"/>
      <c r="K80" s="324"/>
      <c r="U80" s="324"/>
      <c r="AE80" s="324"/>
      <c r="AO80" s="324"/>
      <c r="AY80" s="324"/>
      <c r="AZ80" s="324"/>
      <c r="BA80" s="324"/>
      <c r="BB80" s="324"/>
      <c r="BC80" s="324"/>
      <c r="BD80" s="324"/>
      <c r="BE80" s="324"/>
      <c r="BF80" s="324"/>
      <c r="BI80" s="324"/>
      <c r="BS80" s="324"/>
      <c r="CC80" s="324"/>
      <c r="CM80" s="324"/>
      <c r="CW80" s="324"/>
      <c r="DG80" s="324"/>
      <c r="DQ80" s="324"/>
      <c r="EA80" s="324"/>
      <c r="EK80" s="324"/>
      <c r="EU80" s="324"/>
      <c r="FE80" s="324"/>
      <c r="FO80" s="324"/>
      <c r="FY80" s="324"/>
      <c r="GI80" s="324"/>
      <c r="GS80" s="324"/>
      <c r="HC80" s="324"/>
      <c r="HM80" s="324"/>
      <c r="HW80" s="324"/>
    </row>
    <row r="81" spans="1:231" s="3" customFormat="1" x14ac:dyDescent="0.3">
      <c r="A81" s="324"/>
      <c r="K81" s="324"/>
      <c r="U81" s="324"/>
      <c r="AE81" s="324"/>
      <c r="AO81" s="324"/>
      <c r="AY81" s="324"/>
      <c r="AZ81" s="324"/>
      <c r="BA81" s="324"/>
      <c r="BB81" s="324"/>
      <c r="BC81" s="324"/>
      <c r="BD81" s="324"/>
      <c r="BE81" s="324"/>
      <c r="BF81" s="324"/>
      <c r="BI81" s="324"/>
      <c r="BS81" s="324"/>
      <c r="CC81" s="324"/>
      <c r="CM81" s="324"/>
      <c r="CW81" s="324"/>
      <c r="DG81" s="324"/>
      <c r="DQ81" s="324"/>
      <c r="EA81" s="324"/>
      <c r="EK81" s="324"/>
      <c r="EU81" s="324"/>
      <c r="FE81" s="324"/>
      <c r="FO81" s="324"/>
      <c r="FY81" s="324"/>
      <c r="GI81" s="324"/>
      <c r="GS81" s="324"/>
      <c r="HC81" s="324"/>
      <c r="HM81" s="324"/>
      <c r="HW81" s="324"/>
    </row>
    <row r="82" spans="1:231" s="3" customFormat="1" x14ac:dyDescent="0.3">
      <c r="A82" s="324"/>
      <c r="K82" s="324"/>
      <c r="U82" s="324"/>
      <c r="AE82" s="324"/>
      <c r="AO82" s="324"/>
      <c r="AY82" s="324"/>
      <c r="AZ82" s="324"/>
      <c r="BA82" s="324"/>
      <c r="BB82" s="324"/>
      <c r="BC82" s="324"/>
      <c r="BD82" s="324"/>
      <c r="BE82" s="324"/>
      <c r="BF82" s="324"/>
      <c r="BI82" s="324"/>
      <c r="BS82" s="324"/>
      <c r="CC82" s="324"/>
      <c r="CM82" s="324"/>
      <c r="CW82" s="324"/>
      <c r="DG82" s="324"/>
      <c r="DQ82" s="324"/>
      <c r="EA82" s="324"/>
      <c r="EK82" s="324"/>
      <c r="EU82" s="324"/>
      <c r="FE82" s="324"/>
      <c r="FO82" s="324"/>
      <c r="FY82" s="324"/>
      <c r="GI82" s="324"/>
      <c r="GS82" s="324"/>
      <c r="HC82" s="324"/>
      <c r="HM82" s="324"/>
      <c r="HW82" s="324"/>
    </row>
    <row r="83" spans="1:231" s="3" customFormat="1" x14ac:dyDescent="0.3">
      <c r="A83" s="324"/>
      <c r="K83" s="324"/>
      <c r="U83" s="324"/>
      <c r="AE83" s="324"/>
      <c r="AO83" s="324"/>
      <c r="AY83" s="324"/>
      <c r="AZ83" s="324"/>
      <c r="BA83" s="324"/>
      <c r="BB83" s="324"/>
      <c r="BC83" s="324"/>
      <c r="BD83" s="324"/>
      <c r="BE83" s="324"/>
      <c r="BF83" s="324"/>
      <c r="BI83" s="324"/>
      <c r="BS83" s="324"/>
      <c r="CC83" s="324"/>
      <c r="CM83" s="324"/>
      <c r="CW83" s="324"/>
      <c r="DG83" s="324"/>
      <c r="DQ83" s="324"/>
      <c r="EA83" s="324"/>
      <c r="EK83" s="324"/>
      <c r="EU83" s="324"/>
      <c r="FE83" s="324"/>
      <c r="FO83" s="324"/>
      <c r="FY83" s="324"/>
      <c r="GI83" s="324"/>
      <c r="GS83" s="324"/>
      <c r="HC83" s="324"/>
      <c r="HM83" s="324"/>
      <c r="HW83" s="324"/>
    </row>
    <row r="84" spans="1:231" s="3" customFormat="1" x14ac:dyDescent="0.3">
      <c r="A84" s="324"/>
      <c r="K84" s="324"/>
      <c r="U84" s="324"/>
      <c r="AE84" s="324"/>
      <c r="AO84" s="324"/>
      <c r="AY84" s="324"/>
      <c r="AZ84" s="324"/>
      <c r="BA84" s="324"/>
      <c r="BB84" s="324"/>
      <c r="BC84" s="324"/>
      <c r="BD84" s="324"/>
      <c r="BE84" s="324"/>
      <c r="BF84" s="324"/>
      <c r="BI84" s="324"/>
      <c r="BS84" s="324"/>
      <c r="CC84" s="324"/>
      <c r="CM84" s="324"/>
      <c r="CW84" s="324"/>
      <c r="DG84" s="324"/>
      <c r="DQ84" s="324"/>
      <c r="EA84" s="324"/>
      <c r="EK84" s="324"/>
      <c r="EU84" s="324"/>
      <c r="FE84" s="324"/>
      <c r="FO84" s="324"/>
      <c r="FY84" s="324"/>
      <c r="GI84" s="324"/>
      <c r="GS84" s="324"/>
      <c r="HC84" s="324"/>
      <c r="HM84" s="324"/>
      <c r="HW84" s="324"/>
    </row>
    <row r="85" spans="1:231" s="3" customFormat="1" x14ac:dyDescent="0.3">
      <c r="A85" s="324"/>
      <c r="K85" s="324"/>
      <c r="U85" s="324"/>
      <c r="AE85" s="324"/>
      <c r="AO85" s="324"/>
      <c r="AY85" s="324"/>
      <c r="AZ85" s="324"/>
      <c r="BA85" s="324"/>
      <c r="BB85" s="324"/>
      <c r="BC85" s="324"/>
      <c r="BD85" s="324"/>
      <c r="BE85" s="324"/>
      <c r="BF85" s="324"/>
      <c r="BI85" s="324"/>
      <c r="BS85" s="324"/>
      <c r="CC85" s="324"/>
      <c r="CM85" s="324"/>
      <c r="CW85" s="324"/>
      <c r="DG85" s="324"/>
      <c r="DQ85" s="324"/>
      <c r="EA85" s="324"/>
      <c r="EK85" s="324"/>
      <c r="EU85" s="324"/>
      <c r="FE85" s="324"/>
      <c r="FO85" s="324"/>
      <c r="FY85" s="324"/>
      <c r="GI85" s="324"/>
      <c r="GS85" s="324"/>
      <c r="HC85" s="324"/>
      <c r="HM85" s="324"/>
      <c r="HW85" s="324"/>
    </row>
    <row r="86" spans="1:231" s="3" customFormat="1" x14ac:dyDescent="0.3">
      <c r="A86" s="324"/>
      <c r="K86" s="324"/>
      <c r="U86" s="324"/>
      <c r="AE86" s="324"/>
      <c r="AO86" s="324"/>
      <c r="AY86" s="324"/>
      <c r="AZ86" s="324"/>
      <c r="BA86" s="324"/>
      <c r="BB86" s="324"/>
      <c r="BC86" s="324"/>
      <c r="BD86" s="324"/>
      <c r="BE86" s="324"/>
      <c r="BF86" s="324"/>
      <c r="BI86" s="324"/>
      <c r="BS86" s="324"/>
      <c r="CC86" s="324"/>
      <c r="CM86" s="324"/>
      <c r="CW86" s="324"/>
      <c r="DG86" s="324"/>
      <c r="DQ86" s="324"/>
      <c r="EA86" s="324"/>
      <c r="EK86" s="324"/>
      <c r="EU86" s="324"/>
      <c r="FE86" s="324"/>
      <c r="FO86" s="324"/>
      <c r="FY86" s="324"/>
      <c r="GI86" s="324"/>
      <c r="GS86" s="324"/>
      <c r="HC86" s="324"/>
      <c r="HM86" s="324"/>
      <c r="HW86" s="324"/>
    </row>
    <row r="87" spans="1:231" s="3" customFormat="1" x14ac:dyDescent="0.3">
      <c r="A87" s="324"/>
      <c r="K87" s="324"/>
      <c r="U87" s="324"/>
      <c r="AE87" s="324"/>
      <c r="AO87" s="324"/>
      <c r="AY87" s="324"/>
      <c r="AZ87" s="324"/>
      <c r="BA87" s="324"/>
      <c r="BB87" s="324"/>
      <c r="BC87" s="324"/>
      <c r="BD87" s="324"/>
      <c r="BE87" s="324"/>
      <c r="BF87" s="324"/>
      <c r="BI87" s="324"/>
      <c r="BS87" s="324"/>
      <c r="CC87" s="324"/>
      <c r="CM87" s="324"/>
      <c r="CW87" s="324"/>
      <c r="DG87" s="324"/>
      <c r="DQ87" s="324"/>
      <c r="EA87" s="324"/>
      <c r="EK87" s="324"/>
      <c r="EU87" s="324"/>
      <c r="FE87" s="324"/>
      <c r="FO87" s="324"/>
      <c r="FY87" s="324"/>
      <c r="GI87" s="324"/>
      <c r="GS87" s="324"/>
      <c r="HC87" s="324"/>
      <c r="HM87" s="324"/>
      <c r="HW87" s="324"/>
    </row>
    <row r="88" spans="1:231" s="3" customFormat="1" x14ac:dyDescent="0.3">
      <c r="A88" s="324"/>
      <c r="K88" s="324"/>
      <c r="U88" s="324"/>
      <c r="AE88" s="324"/>
      <c r="AO88" s="324"/>
      <c r="AY88" s="324"/>
      <c r="AZ88" s="324"/>
      <c r="BA88" s="324"/>
      <c r="BB88" s="324"/>
      <c r="BC88" s="324"/>
      <c r="BD88" s="324"/>
      <c r="BE88" s="324"/>
      <c r="BF88" s="324"/>
      <c r="BI88" s="324"/>
      <c r="BS88" s="324"/>
      <c r="CC88" s="324"/>
      <c r="CM88" s="324"/>
      <c r="CW88" s="324"/>
      <c r="DG88" s="324"/>
      <c r="DQ88" s="324"/>
      <c r="EA88" s="324"/>
      <c r="EK88" s="324"/>
      <c r="EU88" s="324"/>
      <c r="FE88" s="324"/>
      <c r="FO88" s="324"/>
      <c r="FY88" s="324"/>
      <c r="GI88" s="324"/>
      <c r="GS88" s="324"/>
      <c r="HC88" s="324"/>
      <c r="HM88" s="324"/>
      <c r="HW88" s="324"/>
    </row>
    <row r="89" spans="1:231" s="3" customFormat="1" x14ac:dyDescent="0.3">
      <c r="A89" s="324"/>
      <c r="K89" s="324"/>
      <c r="U89" s="324"/>
      <c r="AE89" s="324"/>
      <c r="AO89" s="324"/>
      <c r="AY89" s="324"/>
      <c r="AZ89" s="324"/>
      <c r="BA89" s="324"/>
      <c r="BB89" s="324"/>
      <c r="BC89" s="324"/>
      <c r="BD89" s="324"/>
      <c r="BE89" s="324"/>
      <c r="BF89" s="324"/>
      <c r="BI89" s="324"/>
      <c r="BS89" s="324"/>
      <c r="CC89" s="324"/>
      <c r="CM89" s="324"/>
      <c r="CW89" s="324"/>
      <c r="DG89" s="324"/>
      <c r="DQ89" s="324"/>
      <c r="EA89" s="324"/>
      <c r="EK89" s="324"/>
      <c r="EU89" s="324"/>
      <c r="FE89" s="324"/>
      <c r="FO89" s="324"/>
      <c r="FY89" s="324"/>
      <c r="GI89" s="324"/>
      <c r="GS89" s="324"/>
      <c r="HC89" s="324"/>
      <c r="HM89" s="324"/>
      <c r="HW89" s="324"/>
    </row>
    <row r="90" spans="1:231" s="3" customFormat="1" x14ac:dyDescent="0.3">
      <c r="A90" s="324"/>
      <c r="K90" s="324"/>
      <c r="U90" s="324"/>
      <c r="AE90" s="324"/>
      <c r="AO90" s="324"/>
      <c r="AY90" s="324"/>
      <c r="AZ90" s="324"/>
      <c r="BA90" s="324"/>
      <c r="BB90" s="324"/>
      <c r="BC90" s="324"/>
      <c r="BD90" s="324"/>
      <c r="BE90" s="324"/>
      <c r="BF90" s="324"/>
      <c r="BI90" s="324"/>
      <c r="BS90" s="324"/>
      <c r="CC90" s="324"/>
      <c r="CM90" s="324"/>
      <c r="CW90" s="324"/>
      <c r="DG90" s="324"/>
      <c r="DQ90" s="324"/>
      <c r="EA90" s="324"/>
      <c r="EK90" s="324"/>
      <c r="EU90" s="324"/>
      <c r="FE90" s="324"/>
      <c r="FO90" s="324"/>
      <c r="FY90" s="324"/>
      <c r="GI90" s="324"/>
      <c r="GS90" s="324"/>
      <c r="HC90" s="324"/>
      <c r="HM90" s="324"/>
      <c r="HW90" s="324"/>
    </row>
    <row r="91" spans="1:231" s="3" customFormat="1" x14ac:dyDescent="0.3">
      <c r="A91" s="324"/>
      <c r="K91" s="324"/>
      <c r="U91" s="324"/>
      <c r="AE91" s="324"/>
      <c r="AO91" s="324"/>
      <c r="AY91" s="324"/>
      <c r="AZ91" s="324"/>
      <c r="BA91" s="324"/>
      <c r="BB91" s="324"/>
      <c r="BC91" s="324"/>
      <c r="BD91" s="324"/>
      <c r="BE91" s="324"/>
      <c r="BF91" s="324"/>
      <c r="BI91" s="324"/>
      <c r="BS91" s="324"/>
      <c r="CC91" s="324"/>
      <c r="CM91" s="324"/>
      <c r="CW91" s="324"/>
      <c r="DG91" s="324"/>
      <c r="DQ91" s="324"/>
      <c r="EA91" s="324"/>
      <c r="EK91" s="324"/>
      <c r="EU91" s="324"/>
      <c r="FE91" s="324"/>
      <c r="FO91" s="324"/>
      <c r="FY91" s="324"/>
      <c r="GI91" s="324"/>
      <c r="GS91" s="324"/>
      <c r="HC91" s="324"/>
      <c r="HM91" s="324"/>
      <c r="HW91" s="324"/>
    </row>
    <row r="92" spans="1:231" s="3" customFormat="1" x14ac:dyDescent="0.3">
      <c r="A92" s="324"/>
      <c r="K92" s="324"/>
      <c r="U92" s="324"/>
      <c r="AE92" s="324"/>
      <c r="AO92" s="324"/>
      <c r="AY92" s="324"/>
      <c r="AZ92" s="324"/>
      <c r="BA92" s="324"/>
      <c r="BB92" s="324"/>
      <c r="BC92" s="324"/>
      <c r="BD92" s="324"/>
      <c r="BE92" s="324"/>
      <c r="BF92" s="324"/>
      <c r="BI92" s="324"/>
      <c r="BS92" s="324"/>
      <c r="CC92" s="324"/>
      <c r="CM92" s="324"/>
      <c r="CW92" s="324"/>
      <c r="DG92" s="324"/>
      <c r="DQ92" s="324"/>
      <c r="EA92" s="324"/>
      <c r="EK92" s="324"/>
      <c r="EU92" s="324"/>
      <c r="FE92" s="324"/>
      <c r="FO92" s="324"/>
      <c r="FY92" s="324"/>
      <c r="GI92" s="324"/>
      <c r="GS92" s="324"/>
      <c r="HC92" s="324"/>
      <c r="HM92" s="324"/>
      <c r="HW92" s="324"/>
    </row>
    <row r="93" spans="1:231" s="3" customFormat="1" x14ac:dyDescent="0.3">
      <c r="A93" s="324"/>
      <c r="K93" s="324"/>
      <c r="U93" s="324"/>
      <c r="AE93" s="324"/>
      <c r="AO93" s="324"/>
      <c r="AY93" s="324"/>
      <c r="AZ93" s="324"/>
      <c r="BA93" s="324"/>
      <c r="BB93" s="324"/>
      <c r="BC93" s="324"/>
      <c r="BD93" s="324"/>
      <c r="BE93" s="324"/>
      <c r="BF93" s="324"/>
      <c r="BI93" s="324"/>
      <c r="BS93" s="324"/>
      <c r="CC93" s="324"/>
      <c r="CM93" s="324"/>
      <c r="CW93" s="324"/>
      <c r="DG93" s="324"/>
      <c r="DQ93" s="324"/>
      <c r="EA93" s="324"/>
      <c r="EK93" s="324"/>
      <c r="EU93" s="324"/>
      <c r="FE93" s="324"/>
      <c r="FO93" s="324"/>
      <c r="FY93" s="324"/>
      <c r="GI93" s="324"/>
      <c r="GS93" s="324"/>
      <c r="HC93" s="324"/>
      <c r="HM93" s="324"/>
      <c r="HW93" s="324"/>
    </row>
    <row r="94" spans="1:231" s="3" customFormat="1" x14ac:dyDescent="0.3">
      <c r="A94" s="324"/>
      <c r="K94" s="324"/>
      <c r="U94" s="324"/>
      <c r="AE94" s="324"/>
      <c r="AO94" s="324"/>
      <c r="AY94" s="324"/>
      <c r="AZ94" s="324"/>
      <c r="BA94" s="324"/>
      <c r="BB94" s="324"/>
      <c r="BC94" s="324"/>
      <c r="BD94" s="324"/>
      <c r="BE94" s="324"/>
      <c r="BF94" s="324"/>
      <c r="BI94" s="324"/>
      <c r="BS94" s="324"/>
      <c r="CC94" s="324"/>
      <c r="CM94" s="324"/>
      <c r="CW94" s="324"/>
      <c r="DG94" s="324"/>
      <c r="DQ94" s="324"/>
      <c r="EA94" s="324"/>
      <c r="EK94" s="324"/>
      <c r="EU94" s="324"/>
      <c r="FE94" s="324"/>
      <c r="FO94" s="324"/>
      <c r="FY94" s="324"/>
      <c r="GI94" s="324"/>
      <c r="GS94" s="324"/>
      <c r="HC94" s="324"/>
      <c r="HM94" s="324"/>
      <c r="HW94" s="324"/>
    </row>
    <row r="95" spans="1:231" s="3" customFormat="1" x14ac:dyDescent="0.3">
      <c r="A95" s="324"/>
      <c r="K95" s="324"/>
      <c r="U95" s="324"/>
      <c r="AE95" s="324"/>
      <c r="AO95" s="324"/>
      <c r="AY95" s="324"/>
      <c r="AZ95" s="324"/>
      <c r="BA95" s="324"/>
      <c r="BB95" s="324"/>
      <c r="BC95" s="324"/>
      <c r="BD95" s="324"/>
      <c r="BE95" s="324"/>
      <c r="BF95" s="324"/>
      <c r="BI95" s="324"/>
      <c r="BS95" s="324"/>
      <c r="CC95" s="324"/>
      <c r="CM95" s="324"/>
      <c r="CW95" s="324"/>
      <c r="DG95" s="324"/>
      <c r="DQ95" s="324"/>
      <c r="EA95" s="324"/>
      <c r="EK95" s="324"/>
      <c r="EU95" s="324"/>
      <c r="FE95" s="324"/>
      <c r="FO95" s="324"/>
      <c r="FY95" s="324"/>
      <c r="GI95" s="324"/>
      <c r="GS95" s="324"/>
      <c r="HC95" s="324"/>
      <c r="HM95" s="324"/>
      <c r="HW95" s="324"/>
    </row>
    <row r="96" spans="1:231" s="3" customFormat="1" x14ac:dyDescent="0.3">
      <c r="A96" s="324"/>
      <c r="K96" s="324"/>
      <c r="U96" s="324"/>
      <c r="AE96" s="324"/>
      <c r="AO96" s="324"/>
      <c r="AY96" s="324"/>
      <c r="AZ96" s="324"/>
      <c r="BA96" s="324"/>
      <c r="BB96" s="324"/>
      <c r="BC96" s="324"/>
      <c r="BD96" s="324"/>
      <c r="BE96" s="324"/>
      <c r="BF96" s="324"/>
      <c r="BI96" s="324"/>
      <c r="BS96" s="324"/>
      <c r="CC96" s="324"/>
      <c r="CM96" s="324"/>
      <c r="CW96" s="324"/>
      <c r="DG96" s="324"/>
      <c r="DQ96" s="324"/>
      <c r="EA96" s="324"/>
      <c r="EK96" s="324"/>
      <c r="EU96" s="324"/>
      <c r="FE96" s="324"/>
      <c r="FO96" s="324"/>
      <c r="FY96" s="324"/>
      <c r="GI96" s="324"/>
      <c r="GS96" s="324"/>
      <c r="HC96" s="324"/>
      <c r="HM96" s="324"/>
      <c r="HW96" s="324"/>
    </row>
    <row r="97" spans="1:231" s="3" customFormat="1" x14ac:dyDescent="0.3">
      <c r="A97" s="324"/>
      <c r="K97" s="324"/>
      <c r="U97" s="324"/>
      <c r="AE97" s="324"/>
      <c r="AO97" s="324"/>
      <c r="AY97" s="324"/>
      <c r="AZ97" s="324"/>
      <c r="BA97" s="324"/>
      <c r="BB97" s="324"/>
      <c r="BC97" s="324"/>
      <c r="BD97" s="324"/>
      <c r="BE97" s="324"/>
      <c r="BF97" s="324"/>
      <c r="BI97" s="324"/>
      <c r="BS97" s="324"/>
      <c r="CC97" s="324"/>
      <c r="CM97" s="324"/>
      <c r="CW97" s="324"/>
      <c r="DG97" s="324"/>
      <c r="DQ97" s="324"/>
      <c r="EA97" s="324"/>
      <c r="EK97" s="324"/>
      <c r="EU97" s="324"/>
      <c r="FE97" s="324"/>
      <c r="FO97" s="324"/>
      <c r="FY97" s="324"/>
      <c r="GI97" s="324"/>
      <c r="GS97" s="324"/>
      <c r="HC97" s="324"/>
      <c r="HM97" s="324"/>
      <c r="HW97" s="324"/>
    </row>
    <row r="98" spans="1:231" s="3" customFormat="1" x14ac:dyDescent="0.3">
      <c r="A98" s="324"/>
      <c r="K98" s="324"/>
      <c r="U98" s="324"/>
      <c r="AE98" s="324"/>
      <c r="AO98" s="324"/>
      <c r="AY98" s="324"/>
      <c r="AZ98" s="324"/>
      <c r="BA98" s="324"/>
      <c r="BB98" s="324"/>
      <c r="BC98" s="324"/>
      <c r="BD98" s="324"/>
      <c r="BE98" s="324"/>
      <c r="BF98" s="324"/>
      <c r="BI98" s="324"/>
      <c r="BS98" s="324"/>
      <c r="CC98" s="324"/>
      <c r="CM98" s="324"/>
      <c r="CW98" s="324"/>
      <c r="DG98" s="324"/>
      <c r="DQ98" s="324"/>
      <c r="EA98" s="324"/>
      <c r="EK98" s="324"/>
      <c r="EU98" s="324"/>
      <c r="FE98" s="324"/>
      <c r="FO98" s="324"/>
      <c r="FY98" s="324"/>
      <c r="GI98" s="324"/>
      <c r="GS98" s="324"/>
      <c r="HC98" s="324"/>
      <c r="HM98" s="324"/>
      <c r="HW98" s="324"/>
    </row>
    <row r="99" spans="1:231" s="3" customFormat="1" x14ac:dyDescent="0.3">
      <c r="A99" s="324"/>
      <c r="K99" s="324"/>
      <c r="U99" s="324"/>
      <c r="AE99" s="324"/>
      <c r="AO99" s="324"/>
      <c r="AY99" s="324"/>
      <c r="AZ99" s="324"/>
      <c r="BA99" s="324"/>
      <c r="BB99" s="324"/>
      <c r="BC99" s="324"/>
      <c r="BD99" s="324"/>
      <c r="BE99" s="324"/>
      <c r="BF99" s="324"/>
      <c r="BI99" s="324"/>
      <c r="BS99" s="324"/>
      <c r="CC99" s="324"/>
      <c r="CM99" s="324"/>
      <c r="CW99" s="324"/>
      <c r="DG99" s="324"/>
      <c r="DQ99" s="324"/>
      <c r="EA99" s="324"/>
      <c r="EK99" s="324"/>
      <c r="EU99" s="324"/>
      <c r="FE99" s="324"/>
      <c r="FO99" s="324"/>
      <c r="FY99" s="324"/>
      <c r="GI99" s="324"/>
      <c r="GS99" s="324"/>
      <c r="HC99" s="324"/>
      <c r="HM99" s="324"/>
      <c r="HW99" s="324"/>
    </row>
    <row r="100" spans="1:231" s="3" customFormat="1" x14ac:dyDescent="0.3">
      <c r="A100" s="324"/>
      <c r="K100" s="324"/>
      <c r="U100" s="324"/>
      <c r="AE100" s="324"/>
      <c r="AO100" s="324"/>
      <c r="AY100" s="324"/>
      <c r="AZ100" s="324"/>
      <c r="BA100" s="324"/>
      <c r="BB100" s="324"/>
      <c r="BC100" s="324"/>
      <c r="BD100" s="324"/>
      <c r="BE100" s="324"/>
      <c r="BF100" s="324"/>
      <c r="BI100" s="324"/>
      <c r="BS100" s="324"/>
      <c r="CC100" s="324"/>
      <c r="CM100" s="324"/>
      <c r="CW100" s="324"/>
      <c r="DG100" s="324"/>
      <c r="DQ100" s="324"/>
      <c r="EA100" s="324"/>
      <c r="EK100" s="324"/>
      <c r="EU100" s="324"/>
      <c r="FE100" s="324"/>
      <c r="FO100" s="324"/>
      <c r="FY100" s="324"/>
      <c r="GI100" s="324"/>
      <c r="GS100" s="324"/>
      <c r="HC100" s="324"/>
      <c r="HM100" s="324"/>
      <c r="HW100" s="324"/>
    </row>
    <row r="101" spans="1:231" s="3" customFormat="1" x14ac:dyDescent="0.3">
      <c r="A101" s="324"/>
      <c r="K101" s="324"/>
      <c r="U101" s="324"/>
      <c r="AE101" s="324"/>
      <c r="AO101" s="324"/>
      <c r="AY101" s="324"/>
      <c r="AZ101" s="324"/>
      <c r="BA101" s="324"/>
      <c r="BB101" s="324"/>
      <c r="BC101" s="324"/>
      <c r="BD101" s="324"/>
      <c r="BE101" s="324"/>
      <c r="BF101" s="324"/>
      <c r="BI101" s="324"/>
      <c r="BS101" s="324"/>
      <c r="CC101" s="324"/>
      <c r="CM101" s="324"/>
      <c r="CW101" s="324"/>
      <c r="DG101" s="324"/>
      <c r="DQ101" s="324"/>
      <c r="EA101" s="324"/>
      <c r="EK101" s="324"/>
      <c r="EU101" s="324"/>
      <c r="FE101" s="324"/>
      <c r="FO101" s="324"/>
      <c r="FY101" s="324"/>
      <c r="GI101" s="324"/>
      <c r="GS101" s="324"/>
      <c r="HC101" s="324"/>
      <c r="HM101" s="324"/>
      <c r="HW101" s="324"/>
    </row>
    <row r="102" spans="1:231" s="3" customFormat="1" x14ac:dyDescent="0.3">
      <c r="A102" s="324"/>
      <c r="K102" s="324"/>
      <c r="U102" s="324"/>
      <c r="AE102" s="324"/>
      <c r="AO102" s="324"/>
      <c r="AY102" s="324"/>
      <c r="AZ102" s="324"/>
      <c r="BA102" s="324"/>
      <c r="BB102" s="324"/>
      <c r="BC102" s="324"/>
      <c r="BD102" s="324"/>
      <c r="BE102" s="324"/>
      <c r="BF102" s="324"/>
      <c r="BI102" s="324"/>
      <c r="BS102" s="324"/>
      <c r="CC102" s="324"/>
      <c r="CM102" s="324"/>
      <c r="CW102" s="324"/>
      <c r="DG102" s="324"/>
      <c r="DQ102" s="324"/>
      <c r="EA102" s="324"/>
      <c r="EK102" s="324"/>
      <c r="EU102" s="324"/>
      <c r="FE102" s="324"/>
      <c r="FO102" s="324"/>
      <c r="FY102" s="324"/>
      <c r="GI102" s="324"/>
      <c r="GS102" s="324"/>
      <c r="HC102" s="324"/>
      <c r="HM102" s="324"/>
      <c r="HW102" s="324"/>
    </row>
    <row r="103" spans="1:231" s="3" customFormat="1" x14ac:dyDescent="0.3">
      <c r="A103" s="324"/>
      <c r="K103" s="324"/>
      <c r="U103" s="324"/>
      <c r="AE103" s="324"/>
      <c r="AO103" s="324"/>
      <c r="AY103" s="324"/>
      <c r="AZ103" s="324"/>
      <c r="BA103" s="324"/>
      <c r="BB103" s="324"/>
      <c r="BC103" s="324"/>
      <c r="BD103" s="324"/>
      <c r="BE103" s="324"/>
      <c r="BF103" s="324"/>
      <c r="BI103" s="324"/>
      <c r="BS103" s="324"/>
      <c r="CC103" s="324"/>
      <c r="CM103" s="324"/>
      <c r="CW103" s="324"/>
      <c r="DG103" s="324"/>
      <c r="DQ103" s="324"/>
      <c r="EA103" s="324"/>
      <c r="EK103" s="324"/>
      <c r="EU103" s="324"/>
      <c r="FE103" s="324"/>
      <c r="FO103" s="324"/>
      <c r="FY103" s="324"/>
      <c r="GI103" s="324"/>
      <c r="GS103" s="324"/>
      <c r="HC103" s="324"/>
      <c r="HM103" s="324"/>
      <c r="HW103" s="324"/>
    </row>
    <row r="104" spans="1:231" s="3" customFormat="1" x14ac:dyDescent="0.3">
      <c r="A104" s="324"/>
      <c r="K104" s="324"/>
      <c r="U104" s="324"/>
      <c r="AE104" s="324"/>
      <c r="AO104" s="324"/>
      <c r="AY104" s="324"/>
      <c r="AZ104" s="324"/>
      <c r="BA104" s="324"/>
      <c r="BB104" s="324"/>
      <c r="BC104" s="324"/>
      <c r="BD104" s="324"/>
      <c r="BE104" s="324"/>
      <c r="BF104" s="324"/>
      <c r="BI104" s="324"/>
      <c r="BS104" s="324"/>
      <c r="CC104" s="324"/>
      <c r="CM104" s="324"/>
      <c r="CW104" s="324"/>
      <c r="DG104" s="324"/>
      <c r="DQ104" s="324"/>
      <c r="EA104" s="324"/>
      <c r="EK104" s="324"/>
      <c r="EU104" s="324"/>
      <c r="FE104" s="324"/>
      <c r="FO104" s="324"/>
      <c r="FY104" s="324"/>
      <c r="GI104" s="324"/>
      <c r="GS104" s="324"/>
      <c r="HC104" s="324"/>
      <c r="HM104" s="324"/>
      <c r="HW104" s="324"/>
    </row>
    <row r="105" spans="1:231" s="3" customFormat="1" x14ac:dyDescent="0.3">
      <c r="A105" s="324"/>
      <c r="K105" s="324"/>
      <c r="U105" s="324"/>
      <c r="AE105" s="324"/>
      <c r="AO105" s="324"/>
      <c r="AY105" s="324"/>
      <c r="AZ105" s="324"/>
      <c r="BA105" s="324"/>
      <c r="BB105" s="324"/>
      <c r="BC105" s="324"/>
      <c r="BD105" s="324"/>
      <c r="BE105" s="324"/>
      <c r="BF105" s="324"/>
      <c r="BI105" s="324"/>
      <c r="BS105" s="324"/>
      <c r="CC105" s="324"/>
      <c r="CM105" s="324"/>
      <c r="CW105" s="324"/>
      <c r="DG105" s="324"/>
      <c r="DQ105" s="324"/>
      <c r="EA105" s="324"/>
      <c r="EK105" s="324"/>
      <c r="EU105" s="324"/>
      <c r="FE105" s="324"/>
      <c r="FO105" s="324"/>
      <c r="FY105" s="324"/>
      <c r="GI105" s="324"/>
      <c r="GS105" s="324"/>
      <c r="HC105" s="324"/>
      <c r="HM105" s="324"/>
      <c r="HW105" s="324"/>
    </row>
    <row r="106" spans="1:231" s="3" customFormat="1" x14ac:dyDescent="0.3">
      <c r="A106" s="324"/>
      <c r="K106" s="324"/>
      <c r="U106" s="324"/>
      <c r="AE106" s="324"/>
      <c r="AO106" s="324"/>
      <c r="AY106" s="324"/>
      <c r="AZ106" s="324"/>
      <c r="BA106" s="324"/>
      <c r="BB106" s="324"/>
      <c r="BC106" s="324"/>
      <c r="BD106" s="324"/>
      <c r="BE106" s="324"/>
      <c r="BF106" s="324"/>
      <c r="BI106" s="324"/>
      <c r="BS106" s="324"/>
      <c r="CC106" s="324"/>
      <c r="CM106" s="324"/>
      <c r="CW106" s="324"/>
      <c r="DG106" s="324"/>
      <c r="DQ106" s="324"/>
      <c r="EA106" s="324"/>
      <c r="EK106" s="324"/>
      <c r="EU106" s="324"/>
      <c r="FE106" s="324"/>
      <c r="FO106" s="324"/>
      <c r="FY106" s="324"/>
      <c r="GI106" s="324"/>
      <c r="GS106" s="324"/>
      <c r="HC106" s="324"/>
      <c r="HM106" s="324"/>
      <c r="HW106" s="324"/>
    </row>
    <row r="107" spans="1:231" s="3" customFormat="1" x14ac:dyDescent="0.3">
      <c r="A107" s="324"/>
      <c r="K107" s="324"/>
      <c r="U107" s="324"/>
      <c r="AE107" s="324"/>
      <c r="AO107" s="324"/>
      <c r="AY107" s="324"/>
      <c r="AZ107" s="324"/>
      <c r="BA107" s="324"/>
      <c r="BB107" s="324"/>
      <c r="BC107" s="324"/>
      <c r="BD107" s="324"/>
      <c r="BE107" s="324"/>
      <c r="BF107" s="324"/>
      <c r="BI107" s="324"/>
      <c r="BS107" s="324"/>
      <c r="CC107" s="324"/>
      <c r="CM107" s="324"/>
      <c r="CW107" s="324"/>
      <c r="DG107" s="324"/>
      <c r="DQ107" s="324"/>
      <c r="EA107" s="324"/>
      <c r="EK107" s="324"/>
      <c r="EU107" s="324"/>
      <c r="FE107" s="324"/>
      <c r="FO107" s="324"/>
      <c r="FY107" s="324"/>
      <c r="GI107" s="324"/>
      <c r="GS107" s="324"/>
      <c r="HC107" s="324"/>
      <c r="HM107" s="324"/>
      <c r="HW107" s="324"/>
    </row>
    <row r="108" spans="1:231" s="3" customFormat="1" x14ac:dyDescent="0.3">
      <c r="A108" s="324"/>
      <c r="K108" s="324"/>
      <c r="U108" s="324"/>
      <c r="AE108" s="324"/>
      <c r="AO108" s="324"/>
      <c r="AY108" s="324"/>
      <c r="AZ108" s="324"/>
      <c r="BA108" s="324"/>
      <c r="BB108" s="324"/>
      <c r="BC108" s="324"/>
      <c r="BD108" s="324"/>
      <c r="BE108" s="324"/>
      <c r="BF108" s="324"/>
      <c r="BI108" s="324"/>
      <c r="BS108" s="324"/>
      <c r="CC108" s="324"/>
      <c r="CM108" s="324"/>
      <c r="CW108" s="324"/>
      <c r="DG108" s="324"/>
      <c r="DQ108" s="324"/>
      <c r="EA108" s="324"/>
      <c r="EK108" s="324"/>
      <c r="EU108" s="324"/>
      <c r="FE108" s="324"/>
      <c r="FO108" s="324"/>
      <c r="FY108" s="324"/>
      <c r="GI108" s="324"/>
      <c r="GS108" s="324"/>
      <c r="HC108" s="324"/>
      <c r="HM108" s="324"/>
      <c r="HW108" s="324"/>
    </row>
    <row r="109" spans="1:231" s="3" customFormat="1" x14ac:dyDescent="0.3">
      <c r="A109" s="324"/>
      <c r="K109" s="324"/>
      <c r="U109" s="324"/>
      <c r="AE109" s="324"/>
      <c r="AO109" s="324"/>
      <c r="AY109" s="324"/>
      <c r="AZ109" s="324"/>
      <c r="BA109" s="324"/>
      <c r="BB109" s="324"/>
      <c r="BC109" s="324"/>
      <c r="BD109" s="324"/>
      <c r="BE109" s="324"/>
      <c r="BF109" s="324"/>
      <c r="BI109" s="324"/>
      <c r="BS109" s="324"/>
      <c r="CC109" s="324"/>
      <c r="CM109" s="324"/>
      <c r="CW109" s="324"/>
      <c r="DG109" s="324"/>
      <c r="DQ109" s="324"/>
      <c r="EA109" s="324"/>
      <c r="EK109" s="324"/>
      <c r="EU109" s="324"/>
      <c r="FE109" s="324"/>
      <c r="FO109" s="324"/>
      <c r="FY109" s="324"/>
      <c r="GI109" s="324"/>
      <c r="GS109" s="324"/>
      <c r="HC109" s="324"/>
      <c r="HM109" s="324"/>
      <c r="HW109" s="324"/>
    </row>
    <row r="110" spans="1:231" s="3" customFormat="1" x14ac:dyDescent="0.3">
      <c r="A110" s="324"/>
      <c r="K110" s="324"/>
      <c r="U110" s="324"/>
      <c r="AE110" s="324"/>
      <c r="AO110" s="324"/>
      <c r="AY110" s="324"/>
      <c r="AZ110" s="324"/>
      <c r="BA110" s="324"/>
      <c r="BB110" s="324"/>
      <c r="BC110" s="324"/>
      <c r="BD110" s="324"/>
      <c r="BE110" s="324"/>
      <c r="BF110" s="324"/>
      <c r="BI110" s="324"/>
      <c r="BS110" s="324"/>
      <c r="CC110" s="324"/>
      <c r="CM110" s="324"/>
      <c r="CW110" s="324"/>
      <c r="DG110" s="324"/>
      <c r="DQ110" s="324"/>
      <c r="EA110" s="324"/>
      <c r="EK110" s="324"/>
      <c r="EU110" s="324"/>
      <c r="FE110" s="324"/>
      <c r="FO110" s="324"/>
      <c r="FY110" s="324"/>
      <c r="GI110" s="324"/>
      <c r="GS110" s="324"/>
      <c r="HC110" s="324"/>
      <c r="HM110" s="324"/>
      <c r="HW110" s="324"/>
    </row>
    <row r="111" spans="1:231" s="3" customFormat="1" x14ac:dyDescent="0.3">
      <c r="A111" s="324"/>
      <c r="K111" s="324"/>
      <c r="U111" s="324"/>
      <c r="AE111" s="324"/>
      <c r="AO111" s="324"/>
      <c r="AY111" s="324"/>
      <c r="AZ111" s="324"/>
      <c r="BA111" s="324"/>
      <c r="BB111" s="324"/>
      <c r="BC111" s="324"/>
      <c r="BD111" s="324"/>
      <c r="BE111" s="324"/>
      <c r="BF111" s="324"/>
      <c r="BI111" s="324"/>
      <c r="BS111" s="324"/>
      <c r="CC111" s="324"/>
      <c r="CM111" s="324"/>
      <c r="CW111" s="324"/>
      <c r="DG111" s="324"/>
      <c r="DQ111" s="324"/>
      <c r="EA111" s="324"/>
      <c r="EK111" s="324"/>
      <c r="EU111" s="324"/>
      <c r="FE111" s="324"/>
      <c r="FO111" s="324"/>
      <c r="FY111" s="324"/>
      <c r="GI111" s="324"/>
      <c r="GS111" s="324"/>
      <c r="HC111" s="324"/>
      <c r="HM111" s="324"/>
      <c r="HW111" s="324"/>
    </row>
    <row r="112" spans="1:231" s="3" customFormat="1" x14ac:dyDescent="0.3">
      <c r="A112" s="324"/>
      <c r="K112" s="324"/>
      <c r="U112" s="324"/>
      <c r="AE112" s="324"/>
      <c r="AO112" s="324"/>
      <c r="AY112" s="324"/>
      <c r="AZ112" s="324"/>
      <c r="BA112" s="324"/>
      <c r="BB112" s="324"/>
      <c r="BC112" s="324"/>
      <c r="BD112" s="324"/>
      <c r="BE112" s="324"/>
      <c r="BF112" s="324"/>
      <c r="BI112" s="324"/>
      <c r="BS112" s="324"/>
      <c r="CC112" s="324"/>
      <c r="CM112" s="324"/>
      <c r="CW112" s="324"/>
      <c r="DG112" s="324"/>
      <c r="DQ112" s="324"/>
      <c r="EA112" s="324"/>
      <c r="EK112" s="324"/>
      <c r="EU112" s="324"/>
      <c r="FE112" s="324"/>
      <c r="FO112" s="324"/>
      <c r="FY112" s="324"/>
      <c r="GI112" s="324"/>
      <c r="GS112" s="324"/>
      <c r="HC112" s="324"/>
      <c r="HM112" s="324"/>
      <c r="HW112" s="324"/>
    </row>
    <row r="113" spans="1:231" s="3" customFormat="1" x14ac:dyDescent="0.3">
      <c r="A113" s="324"/>
      <c r="K113" s="324"/>
      <c r="U113" s="324"/>
      <c r="AE113" s="324"/>
      <c r="AO113" s="324"/>
      <c r="AY113" s="324"/>
      <c r="AZ113" s="324"/>
      <c r="BA113" s="324"/>
      <c r="BB113" s="324"/>
      <c r="BC113" s="324"/>
      <c r="BD113" s="324"/>
      <c r="BE113" s="324"/>
      <c r="BF113" s="324"/>
      <c r="BI113" s="324"/>
      <c r="BS113" s="324"/>
      <c r="CC113" s="324"/>
      <c r="CM113" s="324"/>
      <c r="CW113" s="324"/>
      <c r="DG113" s="324"/>
      <c r="DQ113" s="324"/>
      <c r="EA113" s="324"/>
      <c r="EK113" s="324"/>
      <c r="EU113" s="324"/>
      <c r="FE113" s="324"/>
      <c r="FO113" s="324"/>
      <c r="FY113" s="324"/>
      <c r="GI113" s="324"/>
      <c r="GS113" s="324"/>
      <c r="HC113" s="324"/>
      <c r="HM113" s="324"/>
      <c r="HW113" s="324"/>
    </row>
    <row r="114" spans="1:231" s="3" customFormat="1" x14ac:dyDescent="0.3">
      <c r="A114" s="324"/>
      <c r="K114" s="324"/>
      <c r="U114" s="324"/>
      <c r="AE114" s="324"/>
      <c r="AO114" s="324"/>
      <c r="AY114" s="324"/>
      <c r="AZ114" s="324"/>
      <c r="BA114" s="324"/>
      <c r="BB114" s="324"/>
      <c r="BC114" s="324"/>
      <c r="BD114" s="324"/>
      <c r="BE114" s="324"/>
      <c r="BF114" s="324"/>
      <c r="BI114" s="324"/>
      <c r="BS114" s="324"/>
      <c r="CC114" s="324"/>
      <c r="CM114" s="324"/>
      <c r="CW114" s="324"/>
      <c r="DG114" s="324"/>
      <c r="DQ114" s="324"/>
      <c r="EA114" s="324"/>
      <c r="EK114" s="324"/>
      <c r="EU114" s="324"/>
      <c r="FE114" s="324"/>
      <c r="FO114" s="324"/>
      <c r="FY114" s="324"/>
      <c r="GI114" s="324"/>
      <c r="GS114" s="324"/>
      <c r="HC114" s="324"/>
      <c r="HM114" s="324"/>
      <c r="HW114" s="324"/>
    </row>
    <row r="115" spans="1:231" s="3" customFormat="1" x14ac:dyDescent="0.3">
      <c r="A115" s="324"/>
      <c r="K115" s="324"/>
      <c r="U115" s="324"/>
      <c r="AE115" s="324"/>
      <c r="AO115" s="324"/>
      <c r="AY115" s="324"/>
      <c r="AZ115" s="324"/>
      <c r="BA115" s="324"/>
      <c r="BB115" s="324"/>
      <c r="BC115" s="324"/>
      <c r="BD115" s="324"/>
      <c r="BE115" s="324"/>
      <c r="BF115" s="324"/>
      <c r="BI115" s="324"/>
      <c r="BS115" s="324"/>
      <c r="CC115" s="324"/>
      <c r="CM115" s="324"/>
      <c r="CW115" s="324"/>
      <c r="DG115" s="324"/>
      <c r="DQ115" s="324"/>
      <c r="EA115" s="324"/>
      <c r="EK115" s="324"/>
      <c r="EU115" s="324"/>
      <c r="FE115" s="324"/>
      <c r="FO115" s="324"/>
      <c r="FY115" s="324"/>
      <c r="GI115" s="324"/>
      <c r="GS115" s="324"/>
      <c r="HC115" s="324"/>
      <c r="HM115" s="324"/>
      <c r="HW115" s="324"/>
    </row>
    <row r="116" spans="1:231" s="3" customFormat="1" x14ac:dyDescent="0.3">
      <c r="A116" s="324"/>
      <c r="K116" s="324"/>
      <c r="U116" s="324"/>
      <c r="AE116" s="324"/>
      <c r="AO116" s="324"/>
      <c r="AY116" s="324"/>
      <c r="AZ116" s="324"/>
      <c r="BA116" s="324"/>
      <c r="BB116" s="324"/>
      <c r="BC116" s="324"/>
      <c r="BD116" s="324"/>
      <c r="BE116" s="324"/>
      <c r="BF116" s="324"/>
      <c r="BI116" s="324"/>
      <c r="BS116" s="324"/>
      <c r="CC116" s="324"/>
      <c r="CM116" s="324"/>
      <c r="CW116" s="324"/>
      <c r="DG116" s="324"/>
      <c r="DQ116" s="324"/>
      <c r="EA116" s="324"/>
      <c r="EK116" s="324"/>
      <c r="EU116" s="324"/>
      <c r="FE116" s="324"/>
      <c r="FO116" s="324"/>
      <c r="FY116" s="324"/>
      <c r="GI116" s="324"/>
      <c r="GS116" s="324"/>
      <c r="HC116" s="324"/>
      <c r="HM116" s="324"/>
      <c r="HW116" s="324"/>
    </row>
    <row r="117" spans="1:231" s="3" customFormat="1" x14ac:dyDescent="0.3">
      <c r="A117" s="324"/>
      <c r="K117" s="324"/>
      <c r="U117" s="324"/>
      <c r="AE117" s="324"/>
      <c r="AO117" s="324"/>
      <c r="AY117" s="324"/>
      <c r="AZ117" s="324"/>
      <c r="BA117" s="324"/>
      <c r="BB117" s="324"/>
      <c r="BC117" s="324"/>
      <c r="BD117" s="324"/>
      <c r="BE117" s="324"/>
      <c r="BF117" s="324"/>
      <c r="BI117" s="324"/>
      <c r="BS117" s="324"/>
      <c r="CC117" s="324"/>
      <c r="CM117" s="324"/>
      <c r="CW117" s="324"/>
      <c r="DG117" s="324"/>
      <c r="DQ117" s="324"/>
      <c r="EA117" s="324"/>
      <c r="EK117" s="324"/>
      <c r="EU117" s="324"/>
      <c r="FE117" s="324"/>
      <c r="FO117" s="324"/>
      <c r="FY117" s="324"/>
      <c r="GI117" s="324"/>
      <c r="GS117" s="324"/>
      <c r="HC117" s="324"/>
      <c r="HM117" s="324"/>
      <c r="HW117" s="324"/>
    </row>
    <row r="118" spans="1:231" s="3" customFormat="1" x14ac:dyDescent="0.3">
      <c r="A118" s="324"/>
      <c r="K118" s="324"/>
      <c r="U118" s="324"/>
      <c r="AE118" s="324"/>
      <c r="AO118" s="324"/>
      <c r="AY118" s="324"/>
      <c r="AZ118" s="324"/>
      <c r="BA118" s="324"/>
      <c r="BB118" s="324"/>
      <c r="BC118" s="324"/>
      <c r="BD118" s="324"/>
      <c r="BE118" s="324"/>
      <c r="BF118" s="324"/>
      <c r="BI118" s="324"/>
      <c r="BS118" s="324"/>
      <c r="CC118" s="324"/>
      <c r="CM118" s="324"/>
      <c r="CW118" s="324"/>
      <c r="DG118" s="324"/>
      <c r="DQ118" s="324"/>
      <c r="EA118" s="324"/>
      <c r="EK118" s="324"/>
      <c r="EU118" s="324"/>
      <c r="FE118" s="324"/>
      <c r="FO118" s="324"/>
      <c r="FY118" s="324"/>
      <c r="GI118" s="324"/>
      <c r="GS118" s="324"/>
      <c r="HC118" s="324"/>
      <c r="HM118" s="324"/>
      <c r="HW118" s="324"/>
    </row>
    <row r="119" spans="1:231" s="3" customFormat="1" x14ac:dyDescent="0.3">
      <c r="A119" s="324"/>
      <c r="K119" s="324"/>
      <c r="U119" s="324"/>
      <c r="AE119" s="324"/>
      <c r="AO119" s="324"/>
      <c r="AY119" s="324"/>
      <c r="AZ119" s="324"/>
      <c r="BA119" s="324"/>
      <c r="BB119" s="324"/>
      <c r="BC119" s="324"/>
      <c r="BD119" s="324"/>
      <c r="BE119" s="324"/>
      <c r="BF119" s="324"/>
      <c r="BI119" s="324"/>
      <c r="BS119" s="324"/>
      <c r="CC119" s="324"/>
      <c r="CM119" s="324"/>
      <c r="CW119" s="324"/>
      <c r="DG119" s="324"/>
      <c r="DQ119" s="324"/>
      <c r="EA119" s="324"/>
      <c r="EK119" s="324"/>
      <c r="EU119" s="324"/>
      <c r="FE119" s="324"/>
      <c r="FO119" s="324"/>
      <c r="FY119" s="324"/>
      <c r="GI119" s="324"/>
      <c r="GS119" s="324"/>
      <c r="HC119" s="324"/>
      <c r="HM119" s="324"/>
      <c r="HW119" s="324"/>
    </row>
    <row r="120" spans="1:231" s="3" customFormat="1" x14ac:dyDescent="0.3">
      <c r="A120" s="324"/>
      <c r="K120" s="324"/>
      <c r="U120" s="324"/>
      <c r="AE120" s="324"/>
      <c r="AO120" s="324"/>
      <c r="AY120" s="324"/>
      <c r="AZ120" s="324"/>
      <c r="BA120" s="324"/>
      <c r="BB120" s="324"/>
      <c r="BC120" s="324"/>
      <c r="BD120" s="324"/>
      <c r="BE120" s="324"/>
      <c r="BF120" s="324"/>
      <c r="BI120" s="324"/>
      <c r="BS120" s="324"/>
      <c r="CC120" s="324"/>
      <c r="CM120" s="324"/>
      <c r="CW120" s="324"/>
      <c r="DG120" s="324"/>
      <c r="DQ120" s="324"/>
      <c r="EA120" s="324"/>
      <c r="EK120" s="324"/>
      <c r="EU120" s="324"/>
      <c r="FE120" s="324"/>
      <c r="FO120" s="324"/>
      <c r="FY120" s="324"/>
      <c r="GI120" s="324"/>
      <c r="GS120" s="324"/>
      <c r="HC120" s="324"/>
      <c r="HM120" s="324"/>
      <c r="HW120" s="324"/>
    </row>
    <row r="121" spans="1:231" s="3" customFormat="1" x14ac:dyDescent="0.3">
      <c r="A121" s="324"/>
      <c r="K121" s="324"/>
      <c r="U121" s="324"/>
      <c r="AE121" s="324"/>
      <c r="AO121" s="324"/>
      <c r="AY121" s="324"/>
      <c r="AZ121" s="324"/>
      <c r="BA121" s="324"/>
      <c r="BB121" s="324"/>
      <c r="BC121" s="324"/>
      <c r="BD121" s="324"/>
      <c r="BE121" s="324"/>
      <c r="BF121" s="324"/>
      <c r="BI121" s="324"/>
      <c r="BS121" s="324"/>
      <c r="CC121" s="324"/>
      <c r="CM121" s="324"/>
      <c r="CW121" s="324"/>
      <c r="DG121" s="324"/>
      <c r="DQ121" s="324"/>
      <c r="EA121" s="324"/>
      <c r="EK121" s="324"/>
      <c r="EU121" s="324"/>
      <c r="FE121" s="324"/>
      <c r="FO121" s="324"/>
      <c r="FY121" s="324"/>
      <c r="GI121" s="324"/>
      <c r="GS121" s="324"/>
      <c r="HC121" s="324"/>
      <c r="HM121" s="324"/>
      <c r="HW121" s="324"/>
    </row>
    <row r="122" spans="1:231" s="3" customFormat="1" x14ac:dyDescent="0.3">
      <c r="A122" s="324"/>
      <c r="K122" s="324"/>
      <c r="U122" s="324"/>
      <c r="AE122" s="324"/>
      <c r="AO122" s="324"/>
      <c r="AY122" s="324"/>
      <c r="AZ122" s="324"/>
      <c r="BA122" s="324"/>
      <c r="BB122" s="324"/>
      <c r="BC122" s="324"/>
      <c r="BD122" s="324"/>
      <c r="BE122" s="324"/>
      <c r="BF122" s="324"/>
      <c r="BI122" s="324"/>
      <c r="BS122" s="324"/>
      <c r="CC122" s="324"/>
      <c r="CM122" s="324"/>
      <c r="CW122" s="324"/>
      <c r="DG122" s="324"/>
      <c r="DQ122" s="324"/>
      <c r="EA122" s="324"/>
      <c r="EK122" s="324"/>
      <c r="EU122" s="324"/>
      <c r="FE122" s="324"/>
      <c r="FO122" s="324"/>
      <c r="FY122" s="324"/>
      <c r="GI122" s="324"/>
      <c r="GS122" s="324"/>
      <c r="HC122" s="324"/>
      <c r="HM122" s="324"/>
      <c r="HW122" s="324"/>
    </row>
    <row r="123" spans="1:231" s="3" customFormat="1" x14ac:dyDescent="0.3">
      <c r="A123" s="324"/>
      <c r="K123" s="324"/>
      <c r="U123" s="324"/>
      <c r="AE123" s="324"/>
      <c r="AO123" s="324"/>
      <c r="AY123" s="324"/>
      <c r="AZ123" s="324"/>
      <c r="BA123" s="324"/>
      <c r="BB123" s="324"/>
      <c r="BC123" s="324"/>
      <c r="BD123" s="324"/>
      <c r="BE123" s="324"/>
      <c r="BF123" s="324"/>
      <c r="BI123" s="324"/>
      <c r="BS123" s="324"/>
      <c r="CC123" s="324"/>
      <c r="CM123" s="324"/>
      <c r="CW123" s="324"/>
      <c r="DG123" s="324"/>
      <c r="DQ123" s="324"/>
      <c r="EA123" s="324"/>
      <c r="EK123" s="324"/>
      <c r="EU123" s="324"/>
      <c r="FE123" s="324"/>
      <c r="FO123" s="324"/>
      <c r="FY123" s="324"/>
      <c r="GI123" s="324"/>
      <c r="GS123" s="324"/>
      <c r="HC123" s="324"/>
      <c r="HM123" s="324"/>
      <c r="HW123" s="324"/>
    </row>
    <row r="124" spans="1:231" s="3" customFormat="1" x14ac:dyDescent="0.3">
      <c r="A124" s="324"/>
      <c r="K124" s="324"/>
      <c r="U124" s="324"/>
      <c r="AE124" s="324"/>
      <c r="AO124" s="324"/>
      <c r="AY124" s="324"/>
      <c r="AZ124" s="324"/>
      <c r="BA124" s="324"/>
      <c r="BB124" s="324"/>
      <c r="BC124" s="324"/>
      <c r="BD124" s="324"/>
      <c r="BE124" s="324"/>
      <c r="BF124" s="324"/>
      <c r="BI124" s="324"/>
      <c r="BS124" s="324"/>
      <c r="CC124" s="324"/>
      <c r="CM124" s="324"/>
      <c r="CW124" s="324"/>
      <c r="DG124" s="324"/>
      <c r="DQ124" s="324"/>
      <c r="EA124" s="324"/>
      <c r="EK124" s="324"/>
      <c r="EU124" s="324"/>
      <c r="FE124" s="324"/>
      <c r="FO124" s="324"/>
      <c r="FY124" s="324"/>
      <c r="GI124" s="324"/>
      <c r="GS124" s="324"/>
      <c r="HC124" s="324"/>
      <c r="HM124" s="324"/>
      <c r="HW124" s="324"/>
    </row>
    <row r="125" spans="1:231" s="3" customFormat="1" x14ac:dyDescent="0.3">
      <c r="A125" s="324"/>
      <c r="K125" s="324"/>
      <c r="U125" s="324"/>
      <c r="AE125" s="324"/>
      <c r="AO125" s="324"/>
      <c r="AY125" s="324"/>
      <c r="AZ125" s="324"/>
      <c r="BA125" s="324"/>
      <c r="BB125" s="324"/>
      <c r="BC125" s="324"/>
      <c r="BD125" s="324"/>
      <c r="BE125" s="324"/>
      <c r="BF125" s="324"/>
      <c r="BI125" s="324"/>
      <c r="BS125" s="324"/>
      <c r="CC125" s="324"/>
      <c r="CM125" s="324"/>
      <c r="CW125" s="324"/>
      <c r="DG125" s="324"/>
      <c r="DQ125" s="324"/>
      <c r="EA125" s="324"/>
      <c r="EK125" s="324"/>
      <c r="EU125" s="324"/>
      <c r="FE125" s="324"/>
      <c r="FO125" s="324"/>
      <c r="FY125" s="324"/>
      <c r="GI125" s="324"/>
      <c r="GS125" s="324"/>
      <c r="HC125" s="324"/>
      <c r="HM125" s="324"/>
      <c r="HW125" s="324"/>
    </row>
    <row r="126" spans="1:231" s="3" customFormat="1" x14ac:dyDescent="0.3">
      <c r="A126" s="324"/>
      <c r="K126" s="324"/>
      <c r="U126" s="324"/>
      <c r="AE126" s="324"/>
      <c r="AO126" s="324"/>
      <c r="AY126" s="324"/>
      <c r="AZ126" s="324"/>
      <c r="BA126" s="324"/>
      <c r="BB126" s="324"/>
      <c r="BC126" s="324"/>
      <c r="BD126" s="324"/>
      <c r="BE126" s="324"/>
      <c r="BF126" s="324"/>
      <c r="BI126" s="324"/>
      <c r="BS126" s="324"/>
      <c r="CC126" s="324"/>
      <c r="CM126" s="324"/>
      <c r="CW126" s="324"/>
      <c r="DG126" s="324"/>
      <c r="DQ126" s="324"/>
      <c r="EA126" s="324"/>
      <c r="EK126" s="324"/>
      <c r="EU126" s="324"/>
      <c r="FE126" s="324"/>
      <c r="FO126" s="324"/>
      <c r="FY126" s="324"/>
      <c r="GI126" s="324"/>
      <c r="GS126" s="324"/>
      <c r="HC126" s="324"/>
      <c r="HM126" s="324"/>
      <c r="HW126" s="324"/>
    </row>
    <row r="127" spans="1:231" s="3" customFormat="1" x14ac:dyDescent="0.3">
      <c r="A127" s="324"/>
      <c r="K127" s="324"/>
      <c r="U127" s="324"/>
      <c r="AE127" s="324"/>
      <c r="AO127" s="324"/>
      <c r="AY127" s="324"/>
      <c r="AZ127" s="324"/>
      <c r="BA127" s="324"/>
      <c r="BB127" s="324"/>
      <c r="BC127" s="324"/>
      <c r="BD127" s="324"/>
      <c r="BE127" s="324"/>
      <c r="BF127" s="324"/>
      <c r="BI127" s="324"/>
      <c r="BS127" s="324"/>
      <c r="CC127" s="324"/>
      <c r="CM127" s="324"/>
      <c r="CW127" s="324"/>
      <c r="DG127" s="324"/>
      <c r="DQ127" s="324"/>
      <c r="EA127" s="324"/>
      <c r="EK127" s="324"/>
      <c r="EU127" s="324"/>
      <c r="FE127" s="324"/>
      <c r="FO127" s="324"/>
      <c r="FY127" s="324"/>
      <c r="GI127" s="324"/>
      <c r="GS127" s="324"/>
      <c r="HC127" s="324"/>
      <c r="HM127" s="324"/>
      <c r="HW127" s="324"/>
    </row>
    <row r="128" spans="1:231" s="3" customFormat="1" x14ac:dyDescent="0.3">
      <c r="A128" s="324"/>
      <c r="K128" s="324"/>
      <c r="U128" s="324"/>
      <c r="AE128" s="324"/>
      <c r="AO128" s="324"/>
      <c r="AY128" s="324"/>
      <c r="AZ128" s="324"/>
      <c r="BA128" s="324"/>
      <c r="BB128" s="324"/>
      <c r="BC128" s="324"/>
      <c r="BD128" s="324"/>
      <c r="BE128" s="324"/>
      <c r="BF128" s="324"/>
      <c r="BI128" s="324"/>
      <c r="BS128" s="324"/>
      <c r="CC128" s="324"/>
      <c r="CM128" s="324"/>
      <c r="CW128" s="324"/>
      <c r="DG128" s="324"/>
      <c r="DQ128" s="324"/>
      <c r="EA128" s="324"/>
      <c r="EK128" s="324"/>
      <c r="EU128" s="324"/>
      <c r="FE128" s="324"/>
      <c r="FO128" s="324"/>
      <c r="FY128" s="324"/>
      <c r="GI128" s="324"/>
      <c r="GS128" s="324"/>
      <c r="HC128" s="324"/>
      <c r="HM128" s="324"/>
      <c r="HW128" s="324"/>
    </row>
    <row r="129" spans="1:231" s="3" customFormat="1" x14ac:dyDescent="0.3">
      <c r="A129" s="324"/>
      <c r="K129" s="324"/>
      <c r="U129" s="324"/>
      <c r="AE129" s="324"/>
      <c r="AO129" s="324"/>
      <c r="AY129" s="324"/>
      <c r="AZ129" s="324"/>
      <c r="BA129" s="324"/>
      <c r="BB129" s="324"/>
      <c r="BC129" s="324"/>
      <c r="BD129" s="324"/>
      <c r="BE129" s="324"/>
      <c r="BF129" s="324"/>
      <c r="BI129" s="324"/>
      <c r="BS129" s="324"/>
      <c r="CC129" s="324"/>
      <c r="CM129" s="324"/>
      <c r="CW129" s="324"/>
      <c r="DG129" s="324"/>
      <c r="DQ129" s="324"/>
      <c r="EA129" s="324"/>
      <c r="EK129" s="324"/>
      <c r="EU129" s="324"/>
      <c r="FE129" s="324"/>
      <c r="FO129" s="324"/>
      <c r="FY129" s="324"/>
      <c r="GI129" s="324"/>
      <c r="GS129" s="324"/>
      <c r="HC129" s="324"/>
      <c r="HM129" s="324"/>
      <c r="HW129" s="324"/>
    </row>
    <row r="130" spans="1:231" s="3" customFormat="1" x14ac:dyDescent="0.3">
      <c r="A130" s="324"/>
      <c r="K130" s="324"/>
      <c r="U130" s="324"/>
      <c r="AE130" s="324"/>
      <c r="AO130" s="324"/>
      <c r="AY130" s="324"/>
      <c r="AZ130" s="324"/>
      <c r="BA130" s="324"/>
      <c r="BB130" s="324"/>
      <c r="BC130" s="324"/>
      <c r="BD130" s="324"/>
      <c r="BE130" s="324"/>
      <c r="BF130" s="324"/>
      <c r="BI130" s="324"/>
      <c r="BS130" s="324"/>
      <c r="CC130" s="324"/>
      <c r="CM130" s="324"/>
      <c r="CW130" s="324"/>
      <c r="DG130" s="324"/>
      <c r="DQ130" s="324"/>
      <c r="EA130" s="324"/>
      <c r="EK130" s="324"/>
      <c r="EU130" s="324"/>
      <c r="FE130" s="324"/>
      <c r="FO130" s="324"/>
      <c r="FY130" s="324"/>
      <c r="GI130" s="324"/>
      <c r="GS130" s="324"/>
      <c r="HC130" s="324"/>
      <c r="HM130" s="324"/>
      <c r="HW130" s="324"/>
    </row>
    <row r="131" spans="1:231" s="3" customFormat="1" x14ac:dyDescent="0.3">
      <c r="A131" s="324"/>
      <c r="K131" s="324"/>
      <c r="U131" s="324"/>
      <c r="AE131" s="324"/>
      <c r="AO131" s="324"/>
      <c r="AY131" s="324"/>
      <c r="AZ131" s="324"/>
      <c r="BA131" s="324"/>
      <c r="BB131" s="324"/>
      <c r="BC131" s="324"/>
      <c r="BD131" s="324"/>
      <c r="BE131" s="324"/>
      <c r="BF131" s="324"/>
      <c r="BI131" s="324"/>
      <c r="BS131" s="324"/>
      <c r="CC131" s="324"/>
      <c r="CM131" s="324"/>
      <c r="CW131" s="324"/>
      <c r="DG131" s="324"/>
      <c r="DQ131" s="324"/>
      <c r="EA131" s="324"/>
      <c r="EK131" s="324"/>
      <c r="EU131" s="324"/>
      <c r="FE131" s="324"/>
      <c r="FO131" s="324"/>
      <c r="FY131" s="324"/>
      <c r="GI131" s="324"/>
      <c r="GS131" s="324"/>
      <c r="HC131" s="324"/>
      <c r="HM131" s="324"/>
      <c r="HW131" s="324"/>
    </row>
    <row r="132" spans="1:231" s="3" customFormat="1" x14ac:dyDescent="0.3">
      <c r="A132" s="324"/>
      <c r="K132" s="324"/>
      <c r="U132" s="324"/>
      <c r="AE132" s="324"/>
      <c r="AO132" s="324"/>
      <c r="AY132" s="324"/>
      <c r="AZ132" s="324"/>
      <c r="BA132" s="324"/>
      <c r="BB132" s="324"/>
      <c r="BC132" s="324"/>
      <c r="BD132" s="324"/>
      <c r="BE132" s="324"/>
      <c r="BF132" s="324"/>
      <c r="BI132" s="324"/>
      <c r="BS132" s="324"/>
      <c r="CC132" s="324"/>
      <c r="CM132" s="324"/>
      <c r="CW132" s="324"/>
      <c r="DG132" s="324"/>
      <c r="DQ132" s="324"/>
      <c r="EA132" s="324"/>
      <c r="EK132" s="324"/>
      <c r="EU132" s="324"/>
      <c r="FE132" s="324"/>
      <c r="FO132" s="324"/>
      <c r="FY132" s="324"/>
      <c r="GI132" s="324"/>
      <c r="GS132" s="324"/>
      <c r="HC132" s="324"/>
      <c r="HM132" s="324"/>
      <c r="HW132" s="324"/>
    </row>
    <row r="133" spans="1:231" s="3" customFormat="1" x14ac:dyDescent="0.3">
      <c r="A133" s="324"/>
      <c r="K133" s="324"/>
      <c r="U133" s="324"/>
      <c r="AE133" s="324"/>
      <c r="AO133" s="324"/>
      <c r="AY133" s="324"/>
      <c r="AZ133" s="324"/>
      <c r="BA133" s="324"/>
      <c r="BB133" s="324"/>
      <c r="BC133" s="324"/>
      <c r="BD133" s="324"/>
      <c r="BE133" s="324"/>
      <c r="BF133" s="324"/>
      <c r="BI133" s="324"/>
      <c r="BS133" s="324"/>
      <c r="CC133" s="324"/>
      <c r="CM133" s="324"/>
      <c r="CW133" s="324"/>
      <c r="DG133" s="324"/>
      <c r="DQ133" s="324"/>
      <c r="EA133" s="324"/>
      <c r="EK133" s="324"/>
      <c r="EU133" s="324"/>
      <c r="FE133" s="324"/>
      <c r="FO133" s="324"/>
      <c r="FY133" s="324"/>
      <c r="GI133" s="324"/>
      <c r="GS133" s="324"/>
      <c r="HC133" s="324"/>
      <c r="HM133" s="324"/>
      <c r="HW133" s="324"/>
    </row>
    <row r="134" spans="1:231" s="3" customFormat="1" x14ac:dyDescent="0.3">
      <c r="A134" s="324"/>
      <c r="K134" s="324"/>
      <c r="U134" s="324"/>
      <c r="AE134" s="324"/>
      <c r="AO134" s="324"/>
      <c r="AY134" s="324"/>
      <c r="AZ134" s="324"/>
      <c r="BA134" s="324"/>
      <c r="BB134" s="324"/>
      <c r="BC134" s="324"/>
      <c r="BD134" s="324"/>
      <c r="BE134" s="324"/>
      <c r="BF134" s="324"/>
      <c r="BI134" s="324"/>
      <c r="BS134" s="324"/>
      <c r="CC134" s="324"/>
      <c r="CM134" s="324"/>
      <c r="CW134" s="324"/>
      <c r="DG134" s="324"/>
      <c r="DQ134" s="324"/>
      <c r="EA134" s="324"/>
      <c r="EK134" s="324"/>
      <c r="EU134" s="324"/>
      <c r="FE134" s="324"/>
      <c r="FO134" s="324"/>
      <c r="FY134" s="324"/>
      <c r="GI134" s="324"/>
      <c r="GS134" s="324"/>
      <c r="HC134" s="324"/>
      <c r="HM134" s="324"/>
      <c r="HW134" s="324"/>
    </row>
    <row r="135" spans="1:231" s="3" customFormat="1" x14ac:dyDescent="0.3">
      <c r="A135" s="324"/>
      <c r="K135" s="324"/>
      <c r="U135" s="324"/>
      <c r="AE135" s="324"/>
      <c r="AO135" s="324"/>
      <c r="AY135" s="324"/>
      <c r="AZ135" s="324"/>
      <c r="BA135" s="324"/>
      <c r="BB135" s="324"/>
      <c r="BC135" s="324"/>
      <c r="BD135" s="324"/>
      <c r="BE135" s="324"/>
      <c r="BF135" s="324"/>
      <c r="BI135" s="324"/>
      <c r="BS135" s="324"/>
      <c r="CC135" s="324"/>
      <c r="CM135" s="324"/>
      <c r="CW135" s="324"/>
      <c r="DG135" s="324"/>
      <c r="DQ135" s="324"/>
      <c r="EA135" s="324"/>
      <c r="EK135" s="324"/>
      <c r="EU135" s="324"/>
      <c r="FE135" s="324"/>
      <c r="FO135" s="324"/>
      <c r="FY135" s="324"/>
      <c r="GI135" s="324"/>
      <c r="GS135" s="324"/>
      <c r="HC135" s="324"/>
      <c r="HM135" s="324"/>
      <c r="HW135" s="324"/>
    </row>
    <row r="136" spans="1:231" s="3" customFormat="1" x14ac:dyDescent="0.3">
      <c r="A136" s="324"/>
      <c r="K136" s="324"/>
      <c r="U136" s="324"/>
      <c r="AE136" s="324"/>
      <c r="AO136" s="324"/>
      <c r="AY136" s="324"/>
      <c r="AZ136" s="324"/>
      <c r="BA136" s="324"/>
      <c r="BB136" s="324"/>
      <c r="BC136" s="324"/>
      <c r="BD136" s="324"/>
      <c r="BE136" s="324"/>
      <c r="BF136" s="324"/>
      <c r="BI136" s="324"/>
      <c r="BS136" s="324"/>
      <c r="CC136" s="324"/>
      <c r="CM136" s="324"/>
      <c r="CW136" s="324"/>
      <c r="DG136" s="324"/>
      <c r="DQ136" s="324"/>
      <c r="EA136" s="324"/>
      <c r="EK136" s="324"/>
      <c r="EU136" s="324"/>
      <c r="FE136" s="324"/>
      <c r="FO136" s="324"/>
      <c r="FY136" s="324"/>
      <c r="GI136" s="324"/>
      <c r="GS136" s="324"/>
      <c r="HC136" s="324"/>
      <c r="HM136" s="324"/>
      <c r="HW136" s="324"/>
    </row>
    <row r="137" spans="1:231" s="3" customFormat="1" x14ac:dyDescent="0.3">
      <c r="A137" s="324"/>
      <c r="K137" s="324"/>
      <c r="U137" s="324"/>
      <c r="AE137" s="324"/>
      <c r="AO137" s="324"/>
      <c r="AY137" s="324"/>
      <c r="AZ137" s="324"/>
      <c r="BA137" s="324"/>
      <c r="BB137" s="324"/>
      <c r="BC137" s="324"/>
      <c r="BD137" s="324"/>
      <c r="BE137" s="324"/>
      <c r="BF137" s="324"/>
      <c r="BI137" s="324"/>
      <c r="BS137" s="324"/>
      <c r="CC137" s="324"/>
      <c r="CM137" s="324"/>
      <c r="CW137" s="324"/>
      <c r="DG137" s="324"/>
      <c r="DQ137" s="324"/>
      <c r="EA137" s="324"/>
      <c r="EK137" s="324"/>
      <c r="EU137" s="324"/>
      <c r="FE137" s="324"/>
      <c r="FO137" s="324"/>
      <c r="FY137" s="324"/>
      <c r="GI137" s="324"/>
      <c r="GS137" s="324"/>
      <c r="HC137" s="324"/>
      <c r="HM137" s="324"/>
      <c r="HW137" s="324"/>
    </row>
    <row r="138" spans="1:231" s="3" customFormat="1" x14ac:dyDescent="0.3">
      <c r="A138" s="324"/>
      <c r="K138" s="324"/>
      <c r="U138" s="324"/>
      <c r="AE138" s="324"/>
      <c r="AO138" s="324"/>
      <c r="AY138" s="324"/>
      <c r="AZ138" s="324"/>
      <c r="BA138" s="324"/>
      <c r="BB138" s="324"/>
      <c r="BC138" s="324"/>
      <c r="BD138" s="324"/>
      <c r="BE138" s="324"/>
      <c r="BF138" s="324"/>
      <c r="BI138" s="324"/>
      <c r="BS138" s="324"/>
      <c r="CC138" s="324"/>
      <c r="CM138" s="324"/>
      <c r="CW138" s="324"/>
      <c r="DG138" s="324"/>
      <c r="DQ138" s="324"/>
      <c r="EA138" s="324"/>
      <c r="EK138" s="324"/>
      <c r="EU138" s="324"/>
      <c r="FE138" s="324"/>
      <c r="FO138" s="324"/>
      <c r="FY138" s="324"/>
      <c r="GI138" s="324"/>
      <c r="GS138" s="324"/>
      <c r="HC138" s="324"/>
      <c r="HM138" s="324"/>
      <c r="HW138" s="324"/>
    </row>
    <row r="139" spans="1:231" s="3" customFormat="1" x14ac:dyDescent="0.3">
      <c r="A139" s="324"/>
      <c r="K139" s="324"/>
      <c r="U139" s="324"/>
      <c r="AE139" s="324"/>
      <c r="AO139" s="324"/>
      <c r="AY139" s="324"/>
      <c r="AZ139" s="324"/>
      <c r="BA139" s="324"/>
      <c r="BB139" s="324"/>
      <c r="BC139" s="324"/>
      <c r="BD139" s="324"/>
      <c r="BE139" s="324"/>
      <c r="BF139" s="324"/>
      <c r="BI139" s="324"/>
      <c r="BS139" s="324"/>
      <c r="CC139" s="324"/>
      <c r="CM139" s="324"/>
      <c r="CW139" s="324"/>
      <c r="DG139" s="324"/>
      <c r="DQ139" s="324"/>
      <c r="EA139" s="324"/>
      <c r="EK139" s="324"/>
      <c r="EU139" s="324"/>
      <c r="FE139" s="324"/>
      <c r="FO139" s="324"/>
      <c r="FY139" s="324"/>
      <c r="GI139" s="324"/>
      <c r="GS139" s="324"/>
      <c r="HC139" s="324"/>
      <c r="HM139" s="324"/>
      <c r="HW139" s="324"/>
    </row>
    <row r="140" spans="1:231" s="3" customFormat="1" x14ac:dyDescent="0.3">
      <c r="A140" s="324"/>
      <c r="K140" s="324"/>
      <c r="U140" s="324"/>
      <c r="AE140" s="324"/>
      <c r="AO140" s="324"/>
      <c r="AY140" s="324"/>
      <c r="AZ140" s="324"/>
      <c r="BA140" s="324"/>
      <c r="BB140" s="324"/>
      <c r="BC140" s="324"/>
      <c r="BD140" s="324"/>
      <c r="BE140" s="324"/>
      <c r="BF140" s="324"/>
      <c r="BI140" s="324"/>
      <c r="BS140" s="324"/>
      <c r="CC140" s="324"/>
      <c r="CM140" s="324"/>
      <c r="CW140" s="324"/>
      <c r="DG140" s="324"/>
      <c r="DQ140" s="324"/>
      <c r="EA140" s="324"/>
      <c r="EK140" s="324"/>
      <c r="EU140" s="324"/>
      <c r="FE140" s="324"/>
      <c r="FO140" s="324"/>
      <c r="FY140" s="324"/>
      <c r="GI140" s="324"/>
      <c r="GS140" s="324"/>
      <c r="HC140" s="324"/>
      <c r="HM140" s="324"/>
      <c r="HW140" s="324"/>
    </row>
    <row r="141" spans="1:231" s="3" customFormat="1" x14ac:dyDescent="0.3">
      <c r="A141" s="324"/>
      <c r="K141" s="324"/>
      <c r="U141" s="324"/>
      <c r="AE141" s="324"/>
      <c r="AO141" s="324"/>
      <c r="AY141" s="324"/>
      <c r="AZ141" s="324"/>
      <c r="BA141" s="324"/>
      <c r="BB141" s="324"/>
      <c r="BC141" s="324"/>
      <c r="BD141" s="324"/>
      <c r="BE141" s="324"/>
      <c r="BF141" s="324"/>
      <c r="BI141" s="324"/>
      <c r="BS141" s="324"/>
      <c r="CC141" s="324"/>
      <c r="CM141" s="324"/>
      <c r="CW141" s="324"/>
      <c r="DG141" s="324"/>
      <c r="DQ141" s="324"/>
      <c r="EA141" s="324"/>
      <c r="EK141" s="324"/>
      <c r="EU141" s="324"/>
      <c r="FE141" s="324"/>
      <c r="FO141" s="324"/>
      <c r="FY141" s="324"/>
      <c r="GI141" s="324"/>
      <c r="GS141" s="324"/>
      <c r="HC141" s="324"/>
      <c r="HM141" s="324"/>
      <c r="HW141" s="324"/>
    </row>
    <row r="142" spans="1:231" s="3" customFormat="1" x14ac:dyDescent="0.3">
      <c r="A142" s="324"/>
      <c r="K142" s="324"/>
      <c r="U142" s="324"/>
      <c r="AE142" s="324"/>
      <c r="AO142" s="324"/>
      <c r="AY142" s="324"/>
      <c r="AZ142" s="324"/>
      <c r="BA142" s="324"/>
      <c r="BB142" s="324"/>
      <c r="BC142" s="324"/>
      <c r="BD142" s="324"/>
      <c r="BE142" s="324"/>
      <c r="BF142" s="324"/>
      <c r="BI142" s="324"/>
      <c r="BS142" s="324"/>
      <c r="CC142" s="324"/>
      <c r="CM142" s="324"/>
      <c r="CW142" s="324"/>
      <c r="DG142" s="324"/>
      <c r="DQ142" s="324"/>
      <c r="EA142" s="324"/>
      <c r="EK142" s="324"/>
      <c r="EU142" s="324"/>
      <c r="FE142" s="324"/>
      <c r="FO142" s="324"/>
      <c r="FY142" s="324"/>
      <c r="GI142" s="324"/>
      <c r="GS142" s="324"/>
      <c r="HC142" s="324"/>
      <c r="HM142" s="324"/>
      <c r="HW142" s="324"/>
    </row>
    <row r="143" spans="1:231" s="3" customFormat="1" x14ac:dyDescent="0.3">
      <c r="A143" s="324"/>
      <c r="K143" s="324"/>
      <c r="U143" s="324"/>
      <c r="AE143" s="324"/>
      <c r="AO143" s="324"/>
      <c r="AY143" s="324"/>
      <c r="AZ143" s="324"/>
      <c r="BA143" s="324"/>
      <c r="BB143" s="324"/>
      <c r="BC143" s="324"/>
      <c r="BD143" s="324"/>
      <c r="BE143" s="324"/>
      <c r="BF143" s="324"/>
      <c r="BI143" s="324"/>
      <c r="BS143" s="324"/>
      <c r="CC143" s="324"/>
      <c r="CM143" s="324"/>
      <c r="CW143" s="324"/>
      <c r="DG143" s="324"/>
      <c r="DQ143" s="324"/>
      <c r="EA143" s="324"/>
      <c r="EK143" s="324"/>
      <c r="EU143" s="324"/>
      <c r="FE143" s="324"/>
      <c r="FO143" s="324"/>
      <c r="FY143" s="324"/>
      <c r="GI143" s="324"/>
      <c r="GS143" s="324"/>
      <c r="HC143" s="324"/>
      <c r="HM143" s="324"/>
      <c r="HW143" s="324"/>
    </row>
    <row r="144" spans="1:231" s="3" customFormat="1" x14ac:dyDescent="0.3">
      <c r="A144" s="324"/>
      <c r="K144" s="324"/>
      <c r="U144" s="324"/>
      <c r="AE144" s="324"/>
      <c r="AO144" s="324"/>
      <c r="AY144" s="324"/>
      <c r="AZ144" s="324"/>
      <c r="BA144" s="324"/>
      <c r="BB144" s="324"/>
      <c r="BC144" s="324"/>
      <c r="BD144" s="324"/>
      <c r="BE144" s="324"/>
      <c r="BF144" s="324"/>
      <c r="BI144" s="324"/>
      <c r="BS144" s="324"/>
      <c r="CC144" s="324"/>
      <c r="CM144" s="324"/>
      <c r="CW144" s="324"/>
      <c r="DG144" s="324"/>
      <c r="DQ144" s="324"/>
      <c r="EA144" s="324"/>
      <c r="EK144" s="324"/>
      <c r="EU144" s="324"/>
      <c r="FE144" s="324"/>
      <c r="FO144" s="324"/>
      <c r="FY144" s="324"/>
      <c r="GI144" s="324"/>
      <c r="GS144" s="324"/>
      <c r="HC144" s="324"/>
      <c r="HM144" s="324"/>
      <c r="HW144" s="324"/>
    </row>
    <row r="145" spans="1:231" s="3" customFormat="1" x14ac:dyDescent="0.3">
      <c r="A145" s="324"/>
      <c r="K145" s="324"/>
      <c r="U145" s="324"/>
      <c r="AE145" s="324"/>
      <c r="AO145" s="324"/>
      <c r="AY145" s="324"/>
      <c r="AZ145" s="324"/>
      <c r="BA145" s="324"/>
      <c r="BB145" s="324"/>
      <c r="BC145" s="324"/>
      <c r="BD145" s="324"/>
      <c r="BE145" s="324"/>
      <c r="BF145" s="324"/>
      <c r="BI145" s="324"/>
      <c r="BS145" s="324"/>
      <c r="CC145" s="324"/>
      <c r="CM145" s="324"/>
      <c r="CW145" s="324"/>
      <c r="DG145" s="324"/>
      <c r="DQ145" s="324"/>
      <c r="EA145" s="324"/>
      <c r="EK145" s="324"/>
      <c r="EU145" s="324"/>
      <c r="FE145" s="324"/>
      <c r="FO145" s="324"/>
      <c r="FY145" s="324"/>
      <c r="GI145" s="324"/>
      <c r="GS145" s="324"/>
      <c r="HC145" s="324"/>
      <c r="HM145" s="324"/>
      <c r="HW145" s="324"/>
    </row>
    <row r="146" spans="1:231" s="3" customFormat="1" x14ac:dyDescent="0.3">
      <c r="A146" s="324"/>
      <c r="K146" s="324"/>
      <c r="U146" s="324"/>
      <c r="AE146" s="324"/>
      <c r="AO146" s="324"/>
      <c r="AY146" s="324"/>
      <c r="AZ146" s="324"/>
      <c r="BA146" s="324"/>
      <c r="BB146" s="324"/>
      <c r="BC146" s="324"/>
      <c r="BD146" s="324"/>
      <c r="BE146" s="324"/>
      <c r="BF146" s="324"/>
      <c r="BI146" s="324"/>
      <c r="BS146" s="324"/>
      <c r="CC146" s="324"/>
      <c r="CM146" s="324"/>
      <c r="CW146" s="324"/>
      <c r="DG146" s="324"/>
      <c r="DQ146" s="324"/>
      <c r="EA146" s="324"/>
      <c r="EK146" s="324"/>
      <c r="EU146" s="324"/>
      <c r="FE146" s="324"/>
      <c r="FO146" s="324"/>
      <c r="FY146" s="324"/>
      <c r="GI146" s="324"/>
      <c r="GS146" s="324"/>
      <c r="HC146" s="324"/>
      <c r="HM146" s="324"/>
      <c r="HW146" s="324"/>
    </row>
    <row r="147" spans="1:231" s="3" customFormat="1" x14ac:dyDescent="0.3">
      <c r="A147" s="324"/>
      <c r="K147" s="324"/>
      <c r="U147" s="324"/>
      <c r="AE147" s="324"/>
      <c r="AO147" s="324"/>
      <c r="AY147" s="324"/>
      <c r="AZ147" s="324"/>
      <c r="BA147" s="324"/>
      <c r="BB147" s="324"/>
      <c r="BC147" s="324"/>
      <c r="BD147" s="324"/>
      <c r="BE147" s="324"/>
      <c r="BF147" s="324"/>
      <c r="BI147" s="324"/>
      <c r="BS147" s="324"/>
      <c r="CC147" s="324"/>
      <c r="CM147" s="324"/>
      <c r="CW147" s="324"/>
      <c r="DG147" s="324"/>
      <c r="DQ147" s="324"/>
      <c r="EA147" s="324"/>
      <c r="EK147" s="324"/>
      <c r="EU147" s="324"/>
      <c r="FE147" s="324"/>
      <c r="FO147" s="324"/>
      <c r="FY147" s="324"/>
      <c r="GI147" s="324"/>
      <c r="GS147" s="324"/>
      <c r="HC147" s="324"/>
      <c r="HM147" s="324"/>
      <c r="HW147" s="324"/>
    </row>
    <row r="148" spans="1:231" s="3" customFormat="1" x14ac:dyDescent="0.3">
      <c r="A148" s="324"/>
      <c r="K148" s="324"/>
      <c r="U148" s="324"/>
      <c r="AE148" s="324"/>
      <c r="AO148" s="324"/>
      <c r="AY148" s="324"/>
      <c r="AZ148" s="324"/>
      <c r="BA148" s="324"/>
      <c r="BB148" s="324"/>
      <c r="BC148" s="324"/>
      <c r="BD148" s="324"/>
      <c r="BE148" s="324"/>
      <c r="BF148" s="324"/>
      <c r="BI148" s="324"/>
      <c r="BS148" s="324"/>
      <c r="CC148" s="324"/>
      <c r="CM148" s="324"/>
      <c r="CW148" s="324"/>
      <c r="DG148" s="324"/>
      <c r="DQ148" s="324"/>
      <c r="EA148" s="324"/>
      <c r="EK148" s="324"/>
      <c r="EU148" s="324"/>
      <c r="FE148" s="324"/>
      <c r="FO148" s="324"/>
      <c r="FY148" s="324"/>
      <c r="GI148" s="324"/>
      <c r="GS148" s="324"/>
      <c r="HC148" s="324"/>
      <c r="HM148" s="324"/>
      <c r="HW148" s="324"/>
    </row>
    <row r="149" spans="1:231" s="3" customFormat="1" x14ac:dyDescent="0.3">
      <c r="A149" s="324"/>
      <c r="K149" s="324"/>
      <c r="U149" s="324"/>
      <c r="AE149" s="324"/>
      <c r="AO149" s="324"/>
      <c r="AY149" s="324"/>
      <c r="AZ149" s="324"/>
      <c r="BA149" s="324"/>
      <c r="BB149" s="324"/>
      <c r="BC149" s="324"/>
      <c r="BD149" s="324"/>
      <c r="BE149" s="324"/>
      <c r="BF149" s="324"/>
      <c r="BI149" s="324"/>
      <c r="BS149" s="324"/>
      <c r="CC149" s="324"/>
      <c r="CM149" s="324"/>
      <c r="CW149" s="324"/>
      <c r="DG149" s="324"/>
      <c r="DQ149" s="324"/>
      <c r="EA149" s="324"/>
      <c r="EK149" s="324"/>
      <c r="EU149" s="324"/>
      <c r="FE149" s="324"/>
      <c r="FO149" s="324"/>
      <c r="FY149" s="324"/>
      <c r="GI149" s="324"/>
      <c r="GS149" s="324"/>
      <c r="HC149" s="324"/>
      <c r="HM149" s="324"/>
      <c r="HW149" s="324"/>
    </row>
    <row r="150" spans="1:231" s="3" customFormat="1" x14ac:dyDescent="0.3">
      <c r="A150" s="324"/>
      <c r="K150" s="324"/>
      <c r="U150" s="324"/>
      <c r="AE150" s="324"/>
      <c r="AO150" s="324"/>
      <c r="AY150" s="324"/>
      <c r="AZ150" s="324"/>
      <c r="BA150" s="324"/>
      <c r="BB150" s="324"/>
      <c r="BC150" s="324"/>
      <c r="BD150" s="324"/>
      <c r="BE150" s="324"/>
      <c r="BF150" s="324"/>
      <c r="BI150" s="324"/>
      <c r="BS150" s="324"/>
      <c r="CC150" s="324"/>
      <c r="CM150" s="324"/>
      <c r="CW150" s="324"/>
      <c r="DG150" s="324"/>
      <c r="DQ150" s="324"/>
      <c r="EA150" s="324"/>
      <c r="EK150" s="324"/>
      <c r="EU150" s="324"/>
      <c r="FE150" s="324"/>
      <c r="FO150" s="324"/>
      <c r="FY150" s="324"/>
      <c r="GI150" s="324"/>
      <c r="GS150" s="324"/>
      <c r="HC150" s="324"/>
      <c r="HM150" s="324"/>
      <c r="HW150" s="324"/>
    </row>
    <row r="151" spans="1:231" s="3" customFormat="1" x14ac:dyDescent="0.3">
      <c r="A151" s="324"/>
      <c r="K151" s="324"/>
      <c r="U151" s="324"/>
      <c r="AE151" s="324"/>
      <c r="AO151" s="324"/>
      <c r="AY151" s="324"/>
      <c r="AZ151" s="324"/>
      <c r="BA151" s="324"/>
      <c r="BB151" s="324"/>
      <c r="BC151" s="324"/>
      <c r="BD151" s="324"/>
      <c r="BE151" s="324"/>
      <c r="BF151" s="324"/>
      <c r="BI151" s="324"/>
      <c r="BS151" s="324"/>
      <c r="CC151" s="324"/>
      <c r="CM151" s="324"/>
      <c r="CW151" s="324"/>
      <c r="DG151" s="324"/>
      <c r="DQ151" s="324"/>
      <c r="EA151" s="324"/>
      <c r="EK151" s="324"/>
      <c r="EU151" s="324"/>
      <c r="FE151" s="324"/>
      <c r="FO151" s="324"/>
      <c r="FY151" s="324"/>
      <c r="GI151" s="324"/>
      <c r="GS151" s="324"/>
      <c r="HC151" s="324"/>
      <c r="HM151" s="324"/>
      <c r="HW151" s="324"/>
    </row>
    <row r="152" spans="1:231" s="3" customFormat="1" x14ac:dyDescent="0.3">
      <c r="A152" s="324"/>
      <c r="K152" s="324"/>
      <c r="U152" s="324"/>
      <c r="AE152" s="324"/>
      <c r="AO152" s="324"/>
      <c r="AY152" s="324"/>
      <c r="AZ152" s="324"/>
      <c r="BA152" s="324"/>
      <c r="BB152" s="324"/>
      <c r="BC152" s="324"/>
      <c r="BD152" s="324"/>
      <c r="BE152" s="324"/>
      <c r="BF152" s="324"/>
      <c r="BI152" s="324"/>
      <c r="BS152" s="324"/>
      <c r="CC152" s="324"/>
      <c r="CM152" s="324"/>
      <c r="CW152" s="324"/>
      <c r="DG152" s="324"/>
      <c r="DQ152" s="324"/>
      <c r="EA152" s="324"/>
      <c r="EK152" s="324"/>
      <c r="EU152" s="324"/>
      <c r="FE152" s="324"/>
      <c r="FO152" s="324"/>
      <c r="FY152" s="324"/>
      <c r="GI152" s="324"/>
      <c r="GS152" s="324"/>
      <c r="HC152" s="324"/>
      <c r="HM152" s="324"/>
      <c r="HW152" s="324"/>
    </row>
    <row r="153" spans="1:231" s="3" customFormat="1" x14ac:dyDescent="0.3">
      <c r="A153" s="324"/>
      <c r="K153" s="324"/>
      <c r="U153" s="324"/>
      <c r="AE153" s="324"/>
      <c r="AO153" s="324"/>
      <c r="AY153" s="324"/>
      <c r="AZ153" s="324"/>
      <c r="BA153" s="324"/>
      <c r="BB153" s="324"/>
      <c r="BC153" s="324"/>
      <c r="BD153" s="324"/>
      <c r="BE153" s="324"/>
      <c r="BF153" s="324"/>
      <c r="BI153" s="324"/>
      <c r="BS153" s="324"/>
      <c r="CC153" s="324"/>
      <c r="CM153" s="324"/>
      <c r="CW153" s="324"/>
      <c r="DG153" s="324"/>
      <c r="DQ153" s="324"/>
      <c r="EA153" s="324"/>
      <c r="EK153" s="324"/>
      <c r="EU153" s="324"/>
      <c r="FE153" s="324"/>
      <c r="FO153" s="324"/>
      <c r="FY153" s="324"/>
      <c r="GI153" s="324"/>
      <c r="GS153" s="324"/>
      <c r="HC153" s="324"/>
      <c r="HM153" s="324"/>
      <c r="HW153" s="324"/>
    </row>
    <row r="154" spans="1:231" s="3" customFormat="1" x14ac:dyDescent="0.3">
      <c r="A154" s="324"/>
      <c r="K154" s="324"/>
      <c r="U154" s="324"/>
      <c r="AE154" s="324"/>
      <c r="AO154" s="324"/>
      <c r="AY154" s="324"/>
      <c r="AZ154" s="324"/>
      <c r="BA154" s="324"/>
      <c r="BB154" s="324"/>
      <c r="BC154" s="324"/>
      <c r="BD154" s="324"/>
      <c r="BE154" s="324"/>
      <c r="BF154" s="324"/>
      <c r="BI154" s="324"/>
      <c r="BS154" s="324"/>
      <c r="CC154" s="324"/>
      <c r="CM154" s="324"/>
      <c r="CW154" s="324"/>
      <c r="DG154" s="324"/>
      <c r="DQ154" s="324"/>
      <c r="EA154" s="324"/>
      <c r="EK154" s="324"/>
      <c r="EU154" s="324"/>
      <c r="FE154" s="324"/>
      <c r="FO154" s="324"/>
      <c r="FY154" s="324"/>
      <c r="GI154" s="324"/>
      <c r="GS154" s="324"/>
      <c r="HC154" s="324"/>
      <c r="HM154" s="324"/>
      <c r="HW154" s="324"/>
    </row>
    <row r="155" spans="1:231" s="3" customFormat="1" x14ac:dyDescent="0.3">
      <c r="A155" s="324"/>
      <c r="K155" s="324"/>
      <c r="U155" s="324"/>
      <c r="AE155" s="324"/>
      <c r="AO155" s="324"/>
      <c r="AY155" s="324"/>
      <c r="AZ155" s="324"/>
      <c r="BA155" s="324"/>
      <c r="BB155" s="324"/>
      <c r="BC155" s="324"/>
      <c r="BD155" s="324"/>
      <c r="BE155" s="324"/>
      <c r="BF155" s="324"/>
      <c r="BI155" s="324"/>
      <c r="BS155" s="324"/>
      <c r="CC155" s="324"/>
      <c r="CM155" s="324"/>
      <c r="CW155" s="324"/>
      <c r="DG155" s="324"/>
      <c r="DQ155" s="324"/>
      <c r="EA155" s="324"/>
      <c r="EK155" s="324"/>
      <c r="EU155" s="324"/>
      <c r="FE155" s="324"/>
      <c r="FO155" s="324"/>
      <c r="FY155" s="324"/>
      <c r="GI155" s="324"/>
      <c r="GS155" s="324"/>
      <c r="HC155" s="324"/>
      <c r="HM155" s="324"/>
      <c r="HW155" s="324"/>
    </row>
    <row r="156" spans="1:231" s="3" customFormat="1" x14ac:dyDescent="0.3">
      <c r="A156" s="324"/>
      <c r="K156" s="324"/>
      <c r="U156" s="324"/>
      <c r="AE156" s="324"/>
      <c r="AO156" s="324"/>
      <c r="AY156" s="324"/>
      <c r="AZ156" s="324"/>
      <c r="BA156" s="324"/>
      <c r="BB156" s="324"/>
      <c r="BC156" s="324"/>
      <c r="BD156" s="324"/>
      <c r="BE156" s="324"/>
      <c r="BF156" s="324"/>
      <c r="BI156" s="324"/>
      <c r="BS156" s="324"/>
      <c r="CC156" s="324"/>
      <c r="CM156" s="324"/>
      <c r="CW156" s="324"/>
      <c r="DG156" s="324"/>
      <c r="DQ156" s="324"/>
      <c r="EA156" s="324"/>
      <c r="EK156" s="324"/>
      <c r="EU156" s="324"/>
      <c r="FE156" s="324"/>
      <c r="FO156" s="324"/>
      <c r="FY156" s="324"/>
      <c r="GI156" s="324"/>
      <c r="GS156" s="324"/>
      <c r="HC156" s="324"/>
      <c r="HM156" s="324"/>
      <c r="HW156" s="324"/>
    </row>
    <row r="157" spans="1:231" s="3" customFormat="1" x14ac:dyDescent="0.3">
      <c r="A157" s="324"/>
      <c r="K157" s="324"/>
      <c r="U157" s="324"/>
      <c r="AE157" s="324"/>
      <c r="AO157" s="324"/>
      <c r="AY157" s="324"/>
      <c r="AZ157" s="324"/>
      <c r="BA157" s="324"/>
      <c r="BB157" s="324"/>
      <c r="BC157" s="324"/>
      <c r="BD157" s="324"/>
      <c r="BE157" s="324"/>
      <c r="BF157" s="324"/>
      <c r="BI157" s="324"/>
      <c r="BS157" s="324"/>
      <c r="CC157" s="324"/>
      <c r="CM157" s="324"/>
      <c r="CW157" s="324"/>
      <c r="DG157" s="324"/>
      <c r="DQ157" s="324"/>
      <c r="EA157" s="324"/>
      <c r="EK157" s="324"/>
      <c r="EU157" s="324"/>
      <c r="FE157" s="324"/>
      <c r="FO157" s="324"/>
      <c r="FY157" s="324"/>
      <c r="GI157" s="324"/>
      <c r="GS157" s="324"/>
      <c r="HC157" s="324"/>
      <c r="HM157" s="324"/>
      <c r="HW157" s="324"/>
    </row>
    <row r="158" spans="1:231" s="3" customFormat="1" x14ac:dyDescent="0.3">
      <c r="A158" s="324"/>
      <c r="K158" s="324"/>
      <c r="U158" s="324"/>
      <c r="AE158" s="324"/>
      <c r="AO158" s="324"/>
      <c r="AY158" s="324"/>
      <c r="AZ158" s="324"/>
      <c r="BA158" s="324"/>
      <c r="BB158" s="324"/>
      <c r="BC158" s="324"/>
      <c r="BD158" s="324"/>
      <c r="BE158" s="324"/>
      <c r="BF158" s="324"/>
      <c r="BI158" s="324"/>
      <c r="BS158" s="324"/>
      <c r="CC158" s="324"/>
      <c r="CM158" s="324"/>
      <c r="CW158" s="324"/>
      <c r="DG158" s="324"/>
      <c r="DQ158" s="324"/>
      <c r="EA158" s="324"/>
      <c r="EK158" s="324"/>
      <c r="EU158" s="324"/>
      <c r="FE158" s="324"/>
      <c r="FO158" s="324"/>
      <c r="FY158" s="324"/>
      <c r="GI158" s="324"/>
      <c r="GS158" s="324"/>
      <c r="HC158" s="324"/>
      <c r="HM158" s="324"/>
      <c r="HW158" s="324"/>
    </row>
    <row r="159" spans="1:231" s="3" customFormat="1" x14ac:dyDescent="0.3">
      <c r="A159" s="324"/>
      <c r="K159" s="324"/>
      <c r="U159" s="324"/>
      <c r="AE159" s="324"/>
      <c r="AO159" s="324"/>
      <c r="AY159" s="324"/>
      <c r="AZ159" s="324"/>
      <c r="BA159" s="324"/>
      <c r="BB159" s="324"/>
      <c r="BC159" s="324"/>
      <c r="BD159" s="324"/>
      <c r="BE159" s="324"/>
      <c r="BF159" s="324"/>
      <c r="BI159" s="324"/>
      <c r="BS159" s="324"/>
      <c r="CC159" s="324"/>
      <c r="CM159" s="324"/>
      <c r="CW159" s="324"/>
      <c r="DG159" s="324"/>
      <c r="DQ159" s="324"/>
      <c r="EA159" s="324"/>
      <c r="EK159" s="324"/>
      <c r="EU159" s="324"/>
      <c r="FE159" s="324"/>
      <c r="FO159" s="324"/>
      <c r="FY159" s="324"/>
      <c r="GI159" s="324"/>
      <c r="GS159" s="324"/>
      <c r="HC159" s="324"/>
      <c r="HM159" s="324"/>
      <c r="HW159" s="324"/>
    </row>
    <row r="160" spans="1:231" s="3" customFormat="1" x14ac:dyDescent="0.3">
      <c r="A160" s="324"/>
      <c r="K160" s="324"/>
      <c r="U160" s="324"/>
      <c r="AE160" s="324"/>
      <c r="AO160" s="324"/>
      <c r="AY160" s="324"/>
      <c r="AZ160" s="324"/>
      <c r="BA160" s="324"/>
      <c r="BB160" s="324"/>
      <c r="BC160" s="324"/>
      <c r="BD160" s="324"/>
      <c r="BE160" s="324"/>
      <c r="BF160" s="324"/>
      <c r="BI160" s="324"/>
      <c r="BS160" s="324"/>
      <c r="CC160" s="324"/>
      <c r="CM160" s="324"/>
      <c r="CW160" s="324"/>
      <c r="DG160" s="324"/>
      <c r="DQ160" s="324"/>
      <c r="EA160" s="324"/>
      <c r="EK160" s="324"/>
      <c r="EU160" s="324"/>
      <c r="FE160" s="324"/>
      <c r="FO160" s="324"/>
      <c r="FY160" s="324"/>
      <c r="GI160" s="324"/>
      <c r="GS160" s="324"/>
      <c r="HC160" s="324"/>
      <c r="HM160" s="324"/>
      <c r="HW160" s="324"/>
    </row>
    <row r="161" spans="1:231" s="3" customFormat="1" x14ac:dyDescent="0.3">
      <c r="A161" s="324"/>
      <c r="K161" s="324"/>
      <c r="U161" s="324"/>
      <c r="AE161" s="324"/>
      <c r="AO161" s="324"/>
      <c r="AY161" s="324"/>
      <c r="AZ161" s="324"/>
      <c r="BA161" s="324"/>
      <c r="BB161" s="324"/>
      <c r="BC161" s="324"/>
      <c r="BD161" s="324"/>
      <c r="BE161" s="324"/>
      <c r="BF161" s="324"/>
      <c r="BI161" s="324"/>
      <c r="BS161" s="324"/>
      <c r="CC161" s="324"/>
      <c r="CM161" s="324"/>
      <c r="CW161" s="324"/>
      <c r="DG161" s="324"/>
      <c r="DQ161" s="324"/>
      <c r="EA161" s="324"/>
      <c r="EK161" s="324"/>
      <c r="EU161" s="324"/>
      <c r="FE161" s="324"/>
      <c r="FO161" s="324"/>
      <c r="FY161" s="324"/>
      <c r="GI161" s="324"/>
      <c r="GS161" s="324"/>
      <c r="HC161" s="324"/>
      <c r="HM161" s="324"/>
      <c r="HW161" s="324"/>
    </row>
    <row r="162" spans="1:231" s="3" customFormat="1" x14ac:dyDescent="0.3">
      <c r="A162" s="324"/>
      <c r="K162" s="324"/>
      <c r="U162" s="324"/>
      <c r="AE162" s="324"/>
      <c r="AO162" s="324"/>
      <c r="AY162" s="324"/>
      <c r="AZ162" s="324"/>
      <c r="BA162" s="324"/>
      <c r="BB162" s="324"/>
      <c r="BC162" s="324"/>
      <c r="BD162" s="324"/>
      <c r="BE162" s="324"/>
      <c r="BF162" s="324"/>
      <c r="BI162" s="324"/>
      <c r="BS162" s="324"/>
      <c r="CC162" s="324"/>
      <c r="CM162" s="324"/>
      <c r="CW162" s="324"/>
      <c r="DG162" s="324"/>
      <c r="DQ162" s="324"/>
      <c r="EA162" s="324"/>
      <c r="EK162" s="324"/>
      <c r="EU162" s="324"/>
      <c r="FE162" s="324"/>
      <c r="FO162" s="324"/>
      <c r="FY162" s="324"/>
      <c r="GI162" s="324"/>
      <c r="GS162" s="324"/>
      <c r="HC162" s="324"/>
      <c r="HM162" s="324"/>
      <c r="HW162" s="324"/>
    </row>
    <row r="163" spans="1:231" s="3" customFormat="1" x14ac:dyDescent="0.3">
      <c r="A163" s="324"/>
      <c r="K163" s="324"/>
      <c r="U163" s="324"/>
      <c r="AE163" s="324"/>
      <c r="AO163" s="324"/>
      <c r="AY163" s="324"/>
      <c r="AZ163" s="324"/>
      <c r="BA163" s="324"/>
      <c r="BB163" s="324"/>
      <c r="BC163" s="324"/>
      <c r="BD163" s="324"/>
      <c r="BE163" s="324"/>
      <c r="BF163" s="324"/>
      <c r="BI163" s="324"/>
      <c r="BS163" s="324"/>
      <c r="CC163" s="324"/>
      <c r="CM163" s="324"/>
      <c r="CW163" s="324"/>
      <c r="DG163" s="324"/>
      <c r="DQ163" s="324"/>
      <c r="EA163" s="324"/>
      <c r="EK163" s="324"/>
      <c r="EU163" s="324"/>
      <c r="FE163" s="324"/>
      <c r="FO163" s="324"/>
      <c r="FY163" s="324"/>
      <c r="GI163" s="324"/>
      <c r="GS163" s="324"/>
      <c r="HC163" s="324"/>
      <c r="HM163" s="324"/>
      <c r="HW163" s="324"/>
    </row>
    <row r="164" spans="1:231" s="3" customFormat="1" x14ac:dyDescent="0.3">
      <c r="A164" s="324"/>
      <c r="K164" s="324"/>
      <c r="U164" s="324"/>
      <c r="AE164" s="324"/>
      <c r="AO164" s="324"/>
      <c r="AY164" s="324"/>
      <c r="AZ164" s="324"/>
      <c r="BA164" s="324"/>
      <c r="BB164" s="324"/>
      <c r="BC164" s="324"/>
      <c r="BD164" s="324"/>
      <c r="BE164" s="324"/>
      <c r="BF164" s="324"/>
      <c r="BI164" s="324"/>
      <c r="BS164" s="324"/>
      <c r="CC164" s="324"/>
      <c r="CM164" s="324"/>
      <c r="CW164" s="324"/>
      <c r="DG164" s="324"/>
      <c r="DQ164" s="324"/>
      <c r="EA164" s="324"/>
      <c r="EK164" s="324"/>
      <c r="EU164" s="324"/>
      <c r="FE164" s="324"/>
      <c r="FO164" s="324"/>
      <c r="FY164" s="324"/>
      <c r="GI164" s="324"/>
      <c r="GS164" s="324"/>
      <c r="HC164" s="324"/>
      <c r="HM164" s="324"/>
      <c r="HW164" s="324"/>
    </row>
    <row r="165" spans="1:231" s="3" customFormat="1" x14ac:dyDescent="0.3">
      <c r="A165" s="324"/>
      <c r="K165" s="324"/>
      <c r="U165" s="324"/>
      <c r="AE165" s="324"/>
      <c r="AO165" s="324"/>
      <c r="AY165" s="324"/>
      <c r="AZ165" s="324"/>
      <c r="BA165" s="324"/>
      <c r="BB165" s="324"/>
      <c r="BC165" s="324"/>
      <c r="BD165" s="324"/>
      <c r="BE165" s="324"/>
      <c r="BF165" s="324"/>
      <c r="BI165" s="324"/>
      <c r="BS165" s="324"/>
      <c r="CC165" s="324"/>
      <c r="CM165" s="324"/>
      <c r="CW165" s="324"/>
      <c r="DG165" s="324"/>
      <c r="DQ165" s="324"/>
      <c r="EA165" s="324"/>
      <c r="EK165" s="324"/>
      <c r="EU165" s="324"/>
      <c r="FE165" s="324"/>
      <c r="FO165" s="324"/>
      <c r="FY165" s="324"/>
      <c r="GI165" s="324"/>
      <c r="GS165" s="324"/>
      <c r="HC165" s="324"/>
      <c r="HM165" s="324"/>
      <c r="HW165" s="324"/>
    </row>
    <row r="166" spans="1:231" s="3" customFormat="1" x14ac:dyDescent="0.3">
      <c r="A166" s="324"/>
      <c r="K166" s="324"/>
      <c r="U166" s="324"/>
      <c r="AE166" s="324"/>
      <c r="AO166" s="324"/>
      <c r="AY166" s="324"/>
      <c r="AZ166" s="324"/>
      <c r="BA166" s="324"/>
      <c r="BB166" s="324"/>
      <c r="BC166" s="324"/>
      <c r="BD166" s="324"/>
      <c r="BE166" s="324"/>
      <c r="BF166" s="324"/>
      <c r="BI166" s="324"/>
      <c r="BS166" s="324"/>
      <c r="CC166" s="324"/>
      <c r="CM166" s="324"/>
      <c r="CW166" s="324"/>
      <c r="DG166" s="324"/>
      <c r="DQ166" s="324"/>
      <c r="EA166" s="324"/>
      <c r="EK166" s="324"/>
      <c r="EU166" s="324"/>
      <c r="FE166" s="324"/>
      <c r="FO166" s="324"/>
      <c r="FY166" s="324"/>
      <c r="GI166" s="324"/>
      <c r="GS166" s="324"/>
      <c r="HC166" s="324"/>
      <c r="HM166" s="324"/>
      <c r="HW166" s="324"/>
    </row>
    <row r="167" spans="1:231" s="3" customFormat="1" x14ac:dyDescent="0.3">
      <c r="A167" s="324"/>
      <c r="K167" s="324"/>
      <c r="U167" s="324"/>
      <c r="AE167" s="324"/>
      <c r="AO167" s="324"/>
      <c r="AY167" s="324"/>
      <c r="AZ167" s="324"/>
      <c r="BA167" s="324"/>
      <c r="BB167" s="324"/>
      <c r="BC167" s="324"/>
      <c r="BD167" s="324"/>
      <c r="BE167" s="324"/>
      <c r="BF167" s="324"/>
      <c r="BI167" s="324"/>
      <c r="BS167" s="324"/>
      <c r="CC167" s="324"/>
      <c r="CM167" s="324"/>
      <c r="CW167" s="324"/>
      <c r="DG167" s="324"/>
      <c r="DQ167" s="324"/>
      <c r="EA167" s="324"/>
      <c r="EK167" s="324"/>
      <c r="EU167" s="324"/>
      <c r="FE167" s="324"/>
      <c r="FO167" s="324"/>
      <c r="FY167" s="324"/>
      <c r="GI167" s="324"/>
      <c r="GS167" s="324"/>
      <c r="HC167" s="324"/>
      <c r="HM167" s="324"/>
      <c r="HW167" s="324"/>
    </row>
    <row r="168" spans="1:231" s="3" customFormat="1" x14ac:dyDescent="0.3">
      <c r="A168" s="324"/>
      <c r="K168" s="324"/>
      <c r="U168" s="324"/>
      <c r="AE168" s="324"/>
      <c r="AO168" s="324"/>
      <c r="AY168" s="324"/>
      <c r="AZ168" s="324"/>
      <c r="BA168" s="324"/>
      <c r="BB168" s="324"/>
      <c r="BC168" s="324"/>
      <c r="BD168" s="324"/>
      <c r="BE168" s="324"/>
      <c r="BF168" s="324"/>
      <c r="BI168" s="324"/>
      <c r="BS168" s="324"/>
      <c r="CC168" s="324"/>
      <c r="CM168" s="324"/>
      <c r="CW168" s="324"/>
      <c r="DG168" s="324"/>
      <c r="DQ168" s="324"/>
      <c r="EA168" s="324"/>
      <c r="EK168" s="324"/>
      <c r="EU168" s="324"/>
      <c r="FE168" s="324"/>
      <c r="FO168" s="324"/>
      <c r="FY168" s="324"/>
      <c r="GI168" s="324"/>
      <c r="GS168" s="324"/>
      <c r="HC168" s="324"/>
      <c r="HM168" s="324"/>
      <c r="HW168" s="324"/>
    </row>
    <row r="169" spans="1:231" s="3" customFormat="1" x14ac:dyDescent="0.3">
      <c r="A169" s="324"/>
      <c r="K169" s="324"/>
      <c r="U169" s="324"/>
      <c r="AE169" s="324"/>
      <c r="AO169" s="324"/>
      <c r="AY169" s="324"/>
      <c r="AZ169" s="324"/>
      <c r="BA169" s="324"/>
      <c r="BB169" s="324"/>
      <c r="BC169" s="324"/>
      <c r="BD169" s="324"/>
      <c r="BE169" s="324"/>
      <c r="BF169" s="324"/>
      <c r="BI169" s="324"/>
      <c r="BS169" s="324"/>
      <c r="CC169" s="324"/>
      <c r="CM169" s="324"/>
      <c r="CW169" s="324"/>
      <c r="DG169" s="324"/>
      <c r="DQ169" s="324"/>
      <c r="EA169" s="324"/>
      <c r="EK169" s="324"/>
      <c r="EU169" s="324"/>
      <c r="FE169" s="324"/>
      <c r="FO169" s="324"/>
      <c r="FY169" s="324"/>
      <c r="GI169" s="324"/>
      <c r="GS169" s="324"/>
      <c r="HC169" s="324"/>
      <c r="HM169" s="324"/>
      <c r="HW169" s="324"/>
    </row>
    <row r="170" spans="1:231" s="3" customFormat="1" x14ac:dyDescent="0.3">
      <c r="A170" s="324"/>
      <c r="K170" s="324"/>
      <c r="U170" s="324"/>
      <c r="AE170" s="324"/>
      <c r="AO170" s="324"/>
      <c r="AY170" s="324"/>
      <c r="AZ170" s="324"/>
      <c r="BA170" s="324"/>
      <c r="BB170" s="324"/>
      <c r="BC170" s="324"/>
      <c r="BD170" s="324"/>
      <c r="BE170" s="324"/>
      <c r="BF170" s="324"/>
      <c r="BI170" s="324"/>
      <c r="BS170" s="324"/>
      <c r="CC170" s="324"/>
      <c r="CM170" s="324"/>
      <c r="CW170" s="324"/>
      <c r="DG170" s="324"/>
      <c r="DQ170" s="324"/>
      <c r="EA170" s="324"/>
      <c r="EK170" s="324"/>
      <c r="EU170" s="324"/>
      <c r="FE170" s="324"/>
      <c r="FO170" s="324"/>
      <c r="FY170" s="324"/>
      <c r="GI170" s="324"/>
      <c r="GS170" s="324"/>
      <c r="HC170" s="324"/>
      <c r="HM170" s="324"/>
      <c r="HW170" s="324"/>
    </row>
    <row r="171" spans="1:231" s="3" customFormat="1" x14ac:dyDescent="0.3">
      <c r="A171" s="324"/>
      <c r="K171" s="324"/>
      <c r="U171" s="324"/>
      <c r="AE171" s="324"/>
      <c r="AO171" s="324"/>
      <c r="AY171" s="324"/>
      <c r="AZ171" s="324"/>
      <c r="BA171" s="324"/>
      <c r="BB171" s="324"/>
      <c r="BC171" s="324"/>
      <c r="BD171" s="324"/>
      <c r="BE171" s="324"/>
      <c r="BF171" s="324"/>
      <c r="BI171" s="324"/>
      <c r="BS171" s="324"/>
      <c r="CC171" s="324"/>
      <c r="CM171" s="324"/>
      <c r="CW171" s="324"/>
      <c r="DG171" s="324"/>
      <c r="DQ171" s="324"/>
      <c r="EA171" s="324"/>
      <c r="EK171" s="324"/>
      <c r="EU171" s="324"/>
      <c r="FE171" s="324"/>
      <c r="FO171" s="324"/>
      <c r="FY171" s="324"/>
      <c r="GI171" s="324"/>
      <c r="GS171" s="324"/>
      <c r="HC171" s="324"/>
      <c r="HM171" s="324"/>
      <c r="HW171" s="324"/>
    </row>
    <row r="172" spans="1:231" s="3" customFormat="1" x14ac:dyDescent="0.3">
      <c r="A172" s="324"/>
      <c r="K172" s="324"/>
      <c r="U172" s="324"/>
      <c r="AE172" s="324"/>
      <c r="AO172" s="324"/>
      <c r="AY172" s="324"/>
      <c r="AZ172" s="324"/>
      <c r="BA172" s="324"/>
      <c r="BB172" s="324"/>
      <c r="BC172" s="324"/>
      <c r="BD172" s="324"/>
      <c r="BE172" s="324"/>
      <c r="BF172" s="324"/>
      <c r="BI172" s="324"/>
      <c r="BS172" s="324"/>
      <c r="CC172" s="324"/>
      <c r="CM172" s="324"/>
      <c r="CW172" s="324"/>
      <c r="DG172" s="324"/>
      <c r="DQ172" s="324"/>
      <c r="EA172" s="324"/>
      <c r="EK172" s="324"/>
      <c r="EU172" s="324"/>
      <c r="FE172" s="324"/>
      <c r="FO172" s="324"/>
      <c r="FY172" s="324"/>
      <c r="GI172" s="324"/>
      <c r="GS172" s="324"/>
      <c r="HC172" s="324"/>
      <c r="HM172" s="324"/>
      <c r="HW172" s="324"/>
    </row>
    <row r="173" spans="1:231" s="3" customFormat="1" x14ac:dyDescent="0.3">
      <c r="A173" s="324"/>
      <c r="K173" s="324"/>
      <c r="U173" s="324"/>
      <c r="AE173" s="324"/>
      <c r="AO173" s="324"/>
      <c r="AY173" s="324"/>
      <c r="AZ173" s="324"/>
      <c r="BA173" s="324"/>
      <c r="BB173" s="324"/>
      <c r="BC173" s="324"/>
      <c r="BD173" s="324"/>
      <c r="BE173" s="324"/>
      <c r="BF173" s="324"/>
      <c r="BI173" s="324"/>
      <c r="BS173" s="324"/>
      <c r="CC173" s="324"/>
      <c r="CM173" s="324"/>
      <c r="CW173" s="324"/>
      <c r="DG173" s="324"/>
      <c r="DQ173" s="324"/>
      <c r="EA173" s="324"/>
      <c r="EK173" s="324"/>
      <c r="EU173" s="324"/>
      <c r="FE173" s="324"/>
      <c r="FO173" s="324"/>
      <c r="FY173" s="324"/>
      <c r="GI173" s="324"/>
      <c r="GS173" s="324"/>
      <c r="HC173" s="324"/>
      <c r="HM173" s="324"/>
      <c r="HW173" s="324"/>
    </row>
    <row r="174" spans="1:231" s="3" customFormat="1" x14ac:dyDescent="0.3">
      <c r="A174" s="324"/>
      <c r="K174" s="324"/>
      <c r="U174" s="324"/>
      <c r="AE174" s="324"/>
      <c r="AO174" s="324"/>
      <c r="AY174" s="324"/>
      <c r="AZ174" s="324"/>
      <c r="BA174" s="324"/>
      <c r="BB174" s="324"/>
      <c r="BC174" s="324"/>
      <c r="BD174" s="324"/>
      <c r="BE174" s="324"/>
      <c r="BF174" s="324"/>
      <c r="BI174" s="324"/>
      <c r="BS174" s="324"/>
      <c r="CC174" s="324"/>
      <c r="CM174" s="324"/>
      <c r="CW174" s="324"/>
      <c r="DG174" s="324"/>
      <c r="DQ174" s="324"/>
      <c r="EA174" s="324"/>
      <c r="EK174" s="324"/>
      <c r="EU174" s="324"/>
      <c r="FE174" s="324"/>
      <c r="FO174" s="324"/>
      <c r="FY174" s="324"/>
      <c r="GI174" s="324"/>
      <c r="GS174" s="324"/>
      <c r="HC174" s="324"/>
      <c r="HM174" s="324"/>
      <c r="HW174" s="324"/>
    </row>
    <row r="175" spans="1:231" s="3" customFormat="1" x14ac:dyDescent="0.3">
      <c r="A175" s="324"/>
      <c r="K175" s="324"/>
      <c r="U175" s="324"/>
      <c r="AE175" s="324"/>
      <c r="AO175" s="324"/>
      <c r="AY175" s="324"/>
      <c r="AZ175" s="324"/>
      <c r="BA175" s="324"/>
      <c r="BB175" s="324"/>
      <c r="BC175" s="324"/>
      <c r="BD175" s="324"/>
      <c r="BE175" s="324"/>
      <c r="BF175" s="324"/>
      <c r="BI175" s="324"/>
      <c r="BS175" s="324"/>
      <c r="CC175" s="324"/>
      <c r="CM175" s="324"/>
      <c r="CW175" s="324"/>
      <c r="DG175" s="324"/>
      <c r="DQ175" s="324"/>
      <c r="EA175" s="324"/>
      <c r="EK175" s="324"/>
      <c r="EU175" s="324"/>
      <c r="FE175" s="324"/>
      <c r="FO175" s="324"/>
      <c r="FY175" s="324"/>
      <c r="GI175" s="324"/>
      <c r="GS175" s="324"/>
      <c r="HC175" s="324"/>
      <c r="HM175" s="324"/>
      <c r="HW175" s="324"/>
    </row>
    <row r="176" spans="1:231" s="3" customFormat="1" x14ac:dyDescent="0.3">
      <c r="A176" s="324"/>
      <c r="K176" s="324"/>
      <c r="U176" s="324"/>
      <c r="AE176" s="324"/>
      <c r="AO176" s="324"/>
      <c r="AY176" s="324"/>
      <c r="AZ176" s="324"/>
      <c r="BA176" s="324"/>
      <c r="BB176" s="324"/>
      <c r="BC176" s="324"/>
      <c r="BD176" s="324"/>
      <c r="BE176" s="324"/>
      <c r="BF176" s="324"/>
      <c r="BI176" s="324"/>
      <c r="BS176" s="324"/>
      <c r="CC176" s="324"/>
      <c r="CM176" s="324"/>
      <c r="CW176" s="324"/>
      <c r="DG176" s="324"/>
      <c r="DQ176" s="324"/>
      <c r="EA176" s="324"/>
      <c r="EK176" s="324"/>
      <c r="EU176" s="324"/>
      <c r="FE176" s="324"/>
      <c r="FO176" s="324"/>
      <c r="FY176" s="324"/>
      <c r="GI176" s="324"/>
      <c r="GS176" s="324"/>
      <c r="HC176" s="324"/>
      <c r="HM176" s="324"/>
      <c r="HW176" s="324"/>
    </row>
    <row r="177" spans="1:231" s="3" customFormat="1" x14ac:dyDescent="0.3">
      <c r="A177" s="324"/>
      <c r="K177" s="324"/>
      <c r="U177" s="324"/>
      <c r="AE177" s="324"/>
      <c r="AO177" s="324"/>
      <c r="AY177" s="324"/>
      <c r="AZ177" s="324"/>
      <c r="BA177" s="324"/>
      <c r="BB177" s="324"/>
      <c r="BC177" s="324"/>
      <c r="BD177" s="324"/>
      <c r="BE177" s="324"/>
      <c r="BF177" s="324"/>
      <c r="BI177" s="324"/>
      <c r="BS177" s="324"/>
      <c r="CC177" s="324"/>
      <c r="CM177" s="324"/>
      <c r="CW177" s="324"/>
      <c r="DG177" s="324"/>
      <c r="DQ177" s="324"/>
      <c r="EA177" s="324"/>
      <c r="EK177" s="324"/>
      <c r="EU177" s="324"/>
      <c r="FE177" s="324"/>
      <c r="FO177" s="324"/>
      <c r="FY177" s="324"/>
      <c r="GI177" s="324"/>
      <c r="GS177" s="324"/>
      <c r="HC177" s="324"/>
      <c r="HM177" s="324"/>
      <c r="HW177" s="324"/>
    </row>
    <row r="178" spans="1:231" s="3" customFormat="1" x14ac:dyDescent="0.3">
      <c r="A178" s="324"/>
      <c r="K178" s="324"/>
      <c r="U178" s="324"/>
      <c r="AE178" s="324"/>
      <c r="AO178" s="324"/>
      <c r="AY178" s="324"/>
      <c r="AZ178" s="324"/>
      <c r="BA178" s="324"/>
      <c r="BB178" s="324"/>
      <c r="BC178" s="324"/>
      <c r="BD178" s="324"/>
      <c r="BE178" s="324"/>
      <c r="BF178" s="324"/>
      <c r="BI178" s="324"/>
      <c r="BS178" s="324"/>
      <c r="CC178" s="324"/>
      <c r="CM178" s="324"/>
      <c r="CW178" s="324"/>
      <c r="DG178" s="324"/>
      <c r="DQ178" s="324"/>
      <c r="EA178" s="324"/>
      <c r="EK178" s="324"/>
      <c r="EU178" s="324"/>
      <c r="FE178" s="324"/>
      <c r="FO178" s="324"/>
      <c r="FY178" s="324"/>
      <c r="GI178" s="324"/>
      <c r="GS178" s="324"/>
      <c r="HC178" s="324"/>
      <c r="HM178" s="324"/>
      <c r="HW178" s="324"/>
    </row>
    <row r="179" spans="1:231" s="3" customFormat="1" x14ac:dyDescent="0.3">
      <c r="A179" s="324"/>
      <c r="K179" s="324"/>
      <c r="U179" s="324"/>
      <c r="AE179" s="324"/>
      <c r="AO179" s="324"/>
      <c r="AY179" s="324"/>
      <c r="AZ179" s="324"/>
      <c r="BA179" s="324"/>
      <c r="BB179" s="324"/>
      <c r="BC179" s="324"/>
      <c r="BD179" s="324"/>
      <c r="BE179" s="324"/>
      <c r="BF179" s="324"/>
      <c r="BI179" s="324"/>
      <c r="BS179" s="324"/>
      <c r="CC179" s="324"/>
      <c r="CM179" s="324"/>
      <c r="CW179" s="324"/>
      <c r="DG179" s="324"/>
      <c r="DQ179" s="324"/>
      <c r="EA179" s="324"/>
      <c r="EK179" s="324"/>
      <c r="EU179" s="324"/>
      <c r="FE179" s="324"/>
      <c r="FO179" s="324"/>
      <c r="FY179" s="324"/>
      <c r="GI179" s="324"/>
      <c r="GS179" s="324"/>
      <c r="HC179" s="324"/>
      <c r="HM179" s="324"/>
      <c r="HW179" s="324"/>
    </row>
    <row r="180" spans="1:231" s="3" customFormat="1" x14ac:dyDescent="0.3">
      <c r="A180" s="324"/>
      <c r="K180" s="324"/>
      <c r="U180" s="324"/>
      <c r="AE180" s="324"/>
      <c r="AO180" s="324"/>
      <c r="AY180" s="324"/>
      <c r="AZ180" s="324"/>
      <c r="BA180" s="324"/>
      <c r="BB180" s="324"/>
      <c r="BC180" s="324"/>
      <c r="BD180" s="324"/>
      <c r="BE180" s="324"/>
      <c r="BF180" s="324"/>
      <c r="BI180" s="324"/>
      <c r="BS180" s="324"/>
      <c r="CC180" s="324"/>
      <c r="CM180" s="324"/>
      <c r="CW180" s="324"/>
      <c r="DG180" s="324"/>
      <c r="DQ180" s="324"/>
      <c r="EA180" s="324"/>
      <c r="EK180" s="324"/>
      <c r="EU180" s="324"/>
      <c r="FE180" s="324"/>
      <c r="FO180" s="324"/>
      <c r="FY180" s="324"/>
      <c r="GI180" s="324"/>
      <c r="GS180" s="324"/>
      <c r="HC180" s="324"/>
      <c r="HM180" s="324"/>
      <c r="HW180" s="324"/>
    </row>
    <row r="181" spans="1:231" s="3" customFormat="1" x14ac:dyDescent="0.3">
      <c r="A181" s="324"/>
      <c r="K181" s="324"/>
      <c r="U181" s="324"/>
      <c r="AE181" s="324"/>
      <c r="AO181" s="324"/>
      <c r="AY181" s="324"/>
      <c r="AZ181" s="324"/>
      <c r="BA181" s="324"/>
      <c r="BB181" s="324"/>
      <c r="BC181" s="324"/>
      <c r="BD181" s="324"/>
      <c r="BE181" s="324"/>
      <c r="BF181" s="324"/>
      <c r="BI181" s="324"/>
      <c r="BS181" s="324"/>
      <c r="CC181" s="324"/>
      <c r="CM181" s="324"/>
      <c r="CW181" s="324"/>
      <c r="DG181" s="324"/>
      <c r="DQ181" s="324"/>
      <c r="EA181" s="324"/>
      <c r="EK181" s="324"/>
      <c r="EU181" s="324"/>
      <c r="FE181" s="324"/>
      <c r="FO181" s="324"/>
      <c r="FY181" s="324"/>
      <c r="GI181" s="324"/>
      <c r="GS181" s="324"/>
      <c r="HC181" s="324"/>
      <c r="HM181" s="324"/>
      <c r="HW181" s="324"/>
    </row>
    <row r="182" spans="1:231" s="3" customFormat="1" x14ac:dyDescent="0.3">
      <c r="A182" s="324"/>
      <c r="K182" s="324"/>
      <c r="U182" s="324"/>
      <c r="AE182" s="324"/>
      <c r="AO182" s="324"/>
      <c r="AY182" s="324"/>
      <c r="AZ182" s="324"/>
      <c r="BA182" s="324"/>
      <c r="BB182" s="324"/>
      <c r="BC182" s="324"/>
      <c r="BD182" s="324"/>
      <c r="BE182" s="324"/>
      <c r="BF182" s="324"/>
      <c r="BI182" s="324"/>
      <c r="BS182" s="324"/>
      <c r="CC182" s="324"/>
      <c r="CM182" s="324"/>
      <c r="CW182" s="324"/>
      <c r="DG182" s="324"/>
      <c r="DQ182" s="324"/>
      <c r="EA182" s="324"/>
      <c r="EK182" s="324"/>
      <c r="EU182" s="324"/>
      <c r="FE182" s="324"/>
      <c r="FO182" s="324"/>
      <c r="FY182" s="324"/>
      <c r="GI182" s="324"/>
      <c r="GS182" s="324"/>
      <c r="HC182" s="324"/>
      <c r="HM182" s="324"/>
      <c r="HW182" s="324"/>
    </row>
    <row r="183" spans="1:231" s="3" customFormat="1" x14ac:dyDescent="0.3">
      <c r="A183" s="324"/>
      <c r="K183" s="324"/>
      <c r="U183" s="324"/>
      <c r="AE183" s="324"/>
      <c r="AO183" s="324"/>
      <c r="AY183" s="324"/>
      <c r="AZ183" s="324"/>
      <c r="BA183" s="324"/>
      <c r="BB183" s="324"/>
      <c r="BC183" s="324"/>
      <c r="BD183" s="324"/>
      <c r="BE183" s="324"/>
      <c r="BF183" s="324"/>
      <c r="BI183" s="324"/>
      <c r="BS183" s="324"/>
      <c r="CC183" s="324"/>
      <c r="CM183" s="324"/>
      <c r="CW183" s="324"/>
      <c r="DG183" s="324"/>
      <c r="DQ183" s="324"/>
      <c r="EA183" s="324"/>
      <c r="EK183" s="324"/>
      <c r="EU183" s="324"/>
      <c r="FE183" s="324"/>
      <c r="FO183" s="324"/>
      <c r="FY183" s="324"/>
      <c r="GI183" s="324"/>
      <c r="GS183" s="324"/>
      <c r="HC183" s="324"/>
      <c r="HM183" s="324"/>
      <c r="HW183" s="324"/>
    </row>
    <row r="184" spans="1:231" s="3" customFormat="1" x14ac:dyDescent="0.3">
      <c r="A184" s="324"/>
      <c r="K184" s="324"/>
      <c r="U184" s="324"/>
      <c r="AE184" s="324"/>
      <c r="AO184" s="324"/>
      <c r="AY184" s="324"/>
      <c r="AZ184" s="324"/>
      <c r="BA184" s="324"/>
      <c r="BB184" s="324"/>
      <c r="BC184" s="324"/>
      <c r="BD184" s="324"/>
      <c r="BE184" s="324"/>
      <c r="BF184" s="324"/>
      <c r="BI184" s="324"/>
      <c r="BS184" s="324"/>
      <c r="CC184" s="324"/>
      <c r="CM184" s="324"/>
      <c r="CW184" s="324"/>
      <c r="DG184" s="324"/>
      <c r="DQ184" s="324"/>
      <c r="EA184" s="324"/>
      <c r="EK184" s="324"/>
      <c r="EU184" s="324"/>
      <c r="FE184" s="324"/>
      <c r="FO184" s="324"/>
      <c r="FY184" s="324"/>
      <c r="GI184" s="324"/>
      <c r="GS184" s="324"/>
      <c r="HC184" s="324"/>
      <c r="HM184" s="324"/>
      <c r="HW184" s="324"/>
    </row>
    <row r="185" spans="1:231" s="3" customFormat="1" x14ac:dyDescent="0.3">
      <c r="A185" s="324"/>
      <c r="K185" s="324"/>
      <c r="U185" s="324"/>
      <c r="AE185" s="324"/>
      <c r="AO185" s="324"/>
      <c r="AY185" s="324"/>
      <c r="AZ185" s="324"/>
      <c r="BA185" s="324"/>
      <c r="BB185" s="324"/>
      <c r="BC185" s="324"/>
      <c r="BD185" s="324"/>
      <c r="BE185" s="324"/>
      <c r="BF185" s="324"/>
      <c r="BI185" s="324"/>
      <c r="BS185" s="324"/>
      <c r="CC185" s="324"/>
      <c r="CM185" s="324"/>
      <c r="CW185" s="324"/>
      <c r="DG185" s="324"/>
      <c r="DQ185" s="324"/>
      <c r="EA185" s="324"/>
      <c r="EK185" s="324"/>
      <c r="EU185" s="324"/>
      <c r="FE185" s="324"/>
      <c r="FO185" s="324"/>
      <c r="FY185" s="324"/>
      <c r="GI185" s="324"/>
      <c r="GS185" s="324"/>
      <c r="HC185" s="324"/>
      <c r="HM185" s="324"/>
      <c r="HW185" s="324"/>
    </row>
    <row r="186" spans="1:231" s="3" customFormat="1" x14ac:dyDescent="0.3">
      <c r="A186" s="324"/>
      <c r="K186" s="324"/>
      <c r="U186" s="324"/>
      <c r="AE186" s="324"/>
      <c r="AO186" s="324"/>
      <c r="AY186" s="324"/>
      <c r="AZ186" s="324"/>
      <c r="BA186" s="324"/>
      <c r="BB186" s="324"/>
      <c r="BC186" s="324"/>
      <c r="BD186" s="324"/>
      <c r="BE186" s="324"/>
      <c r="BF186" s="324"/>
      <c r="BI186" s="324"/>
      <c r="BS186" s="324"/>
      <c r="CC186" s="324"/>
      <c r="CM186" s="324"/>
      <c r="CW186" s="324"/>
      <c r="DG186" s="324"/>
      <c r="DQ186" s="324"/>
      <c r="EA186" s="324"/>
      <c r="EK186" s="324"/>
      <c r="EU186" s="324"/>
      <c r="FE186" s="324"/>
      <c r="FO186" s="324"/>
      <c r="FY186" s="324"/>
      <c r="GI186" s="324"/>
      <c r="GS186" s="324"/>
      <c r="HC186" s="324"/>
      <c r="HM186" s="324"/>
      <c r="HW186" s="324"/>
    </row>
    <row r="187" spans="1:231" s="3" customFormat="1" x14ac:dyDescent="0.3">
      <c r="A187" s="324"/>
      <c r="K187" s="324"/>
      <c r="U187" s="324"/>
      <c r="AE187" s="324"/>
      <c r="AO187" s="324"/>
      <c r="AY187" s="324"/>
      <c r="AZ187" s="324"/>
      <c r="BA187" s="324"/>
      <c r="BB187" s="324"/>
      <c r="BC187" s="324"/>
      <c r="BD187" s="324"/>
      <c r="BE187" s="324"/>
      <c r="BF187" s="324"/>
      <c r="BI187" s="324"/>
      <c r="BS187" s="324"/>
      <c r="CC187" s="324"/>
      <c r="CM187" s="324"/>
      <c r="CW187" s="324"/>
      <c r="DG187" s="324"/>
      <c r="DQ187" s="324"/>
      <c r="EA187" s="324"/>
      <c r="EK187" s="324"/>
      <c r="EU187" s="324"/>
      <c r="FE187" s="324"/>
      <c r="FO187" s="324"/>
      <c r="FY187" s="324"/>
      <c r="GI187" s="324"/>
      <c r="GS187" s="324"/>
      <c r="HC187" s="324"/>
      <c r="HM187" s="324"/>
      <c r="HW187" s="324"/>
    </row>
    <row r="188" spans="1:231" s="3" customFormat="1" x14ac:dyDescent="0.3">
      <c r="A188" s="324"/>
      <c r="K188" s="324"/>
      <c r="U188" s="324"/>
      <c r="AE188" s="324"/>
      <c r="AO188" s="324"/>
      <c r="AY188" s="324"/>
      <c r="AZ188" s="324"/>
      <c r="BA188" s="324"/>
      <c r="BB188" s="324"/>
      <c r="BC188" s="324"/>
      <c r="BD188" s="324"/>
      <c r="BE188" s="324"/>
      <c r="BF188" s="324"/>
      <c r="BI188" s="324"/>
      <c r="BS188" s="324"/>
      <c r="CC188" s="324"/>
      <c r="CM188" s="324"/>
      <c r="CW188" s="324"/>
      <c r="DG188" s="324"/>
      <c r="DQ188" s="324"/>
      <c r="EA188" s="324"/>
      <c r="EK188" s="324"/>
      <c r="EU188" s="324"/>
      <c r="FE188" s="324"/>
      <c r="FO188" s="324"/>
      <c r="FY188" s="324"/>
      <c r="GI188" s="324"/>
      <c r="GS188" s="324"/>
      <c r="HC188" s="324"/>
      <c r="HM188" s="324"/>
      <c r="HW188" s="324"/>
    </row>
    <row r="189" spans="1:231" s="3" customFormat="1" x14ac:dyDescent="0.3">
      <c r="A189" s="324"/>
      <c r="K189" s="324"/>
      <c r="U189" s="324"/>
      <c r="AE189" s="324"/>
      <c r="AO189" s="324"/>
      <c r="AY189" s="324"/>
      <c r="AZ189" s="324"/>
      <c r="BA189" s="324"/>
      <c r="BB189" s="324"/>
      <c r="BC189" s="324"/>
      <c r="BD189" s="324"/>
      <c r="BE189" s="324"/>
      <c r="BF189" s="324"/>
      <c r="BI189" s="324"/>
      <c r="BS189" s="324"/>
      <c r="CC189" s="324"/>
      <c r="CM189" s="324"/>
      <c r="CW189" s="324"/>
      <c r="DG189" s="324"/>
      <c r="DQ189" s="324"/>
      <c r="EA189" s="324"/>
      <c r="EK189" s="324"/>
      <c r="EU189" s="324"/>
      <c r="FE189" s="324"/>
      <c r="FO189" s="324"/>
      <c r="FY189" s="324"/>
      <c r="GI189" s="324"/>
      <c r="GS189" s="324"/>
      <c r="HC189" s="324"/>
      <c r="HM189" s="324"/>
      <c r="HW189" s="324"/>
    </row>
    <row r="190" spans="1:231" s="3" customFormat="1" x14ac:dyDescent="0.3">
      <c r="A190" s="324"/>
      <c r="K190" s="324"/>
      <c r="U190" s="324"/>
      <c r="AE190" s="324"/>
      <c r="AO190" s="324"/>
      <c r="AY190" s="324"/>
      <c r="AZ190" s="324"/>
      <c r="BA190" s="324"/>
      <c r="BB190" s="324"/>
      <c r="BC190" s="324"/>
      <c r="BD190" s="324"/>
      <c r="BE190" s="324"/>
      <c r="BF190" s="324"/>
      <c r="BI190" s="324"/>
      <c r="BS190" s="324"/>
      <c r="CC190" s="324"/>
      <c r="CM190" s="324"/>
      <c r="CW190" s="324"/>
      <c r="DG190" s="324"/>
      <c r="DQ190" s="324"/>
      <c r="EA190" s="324"/>
      <c r="EK190" s="324"/>
      <c r="EU190" s="324"/>
      <c r="FE190" s="324"/>
      <c r="FO190" s="324"/>
      <c r="FY190" s="324"/>
      <c r="GI190" s="324"/>
      <c r="GS190" s="324"/>
      <c r="HC190" s="324"/>
      <c r="HM190" s="324"/>
      <c r="HW190" s="324"/>
    </row>
    <row r="191" spans="1:231" s="3" customFormat="1" x14ac:dyDescent="0.3">
      <c r="A191" s="324"/>
      <c r="K191" s="324"/>
      <c r="U191" s="324"/>
      <c r="AE191" s="324"/>
      <c r="AO191" s="324"/>
      <c r="AY191" s="324"/>
      <c r="AZ191" s="324"/>
      <c r="BA191" s="324"/>
      <c r="BB191" s="324"/>
      <c r="BC191" s="324"/>
      <c r="BD191" s="324"/>
      <c r="BE191" s="324"/>
      <c r="BF191" s="324"/>
      <c r="BI191" s="324"/>
      <c r="BS191" s="324"/>
      <c r="CC191" s="324"/>
      <c r="CM191" s="324"/>
      <c r="CW191" s="324"/>
      <c r="DG191" s="324"/>
      <c r="DQ191" s="324"/>
      <c r="EA191" s="324"/>
      <c r="EK191" s="324"/>
      <c r="EU191" s="324"/>
      <c r="FE191" s="324"/>
      <c r="FO191" s="324"/>
      <c r="FY191" s="324"/>
      <c r="GI191" s="324"/>
      <c r="GS191" s="324"/>
      <c r="HC191" s="324"/>
      <c r="HM191" s="324"/>
      <c r="HW191" s="324"/>
    </row>
    <row r="192" spans="1:231" s="3" customFormat="1" x14ac:dyDescent="0.3">
      <c r="A192" s="324"/>
      <c r="K192" s="324"/>
      <c r="U192" s="324"/>
      <c r="AE192" s="324"/>
      <c r="AO192" s="324"/>
      <c r="AY192" s="324"/>
      <c r="AZ192" s="324"/>
      <c r="BA192" s="324"/>
      <c r="BB192" s="324"/>
      <c r="BC192" s="324"/>
      <c r="BD192" s="324"/>
      <c r="BE192" s="324"/>
      <c r="BF192" s="324"/>
      <c r="BI192" s="324"/>
      <c r="BS192" s="324"/>
      <c r="CC192" s="324"/>
      <c r="CM192" s="324"/>
      <c r="CW192" s="324"/>
      <c r="DG192" s="324"/>
      <c r="DQ192" s="324"/>
      <c r="EA192" s="324"/>
      <c r="EK192" s="324"/>
      <c r="EU192" s="324"/>
      <c r="FE192" s="324"/>
      <c r="FO192" s="324"/>
      <c r="FY192" s="324"/>
      <c r="GI192" s="324"/>
      <c r="GS192" s="324"/>
      <c r="HC192" s="324"/>
      <c r="HM192" s="324"/>
      <c r="HW192" s="324"/>
    </row>
    <row r="193" spans="1:231" s="3" customFormat="1" x14ac:dyDescent="0.3">
      <c r="A193" s="324"/>
      <c r="K193" s="324"/>
      <c r="U193" s="324"/>
      <c r="AE193" s="324"/>
      <c r="AO193" s="324"/>
      <c r="AY193" s="324"/>
      <c r="AZ193" s="324"/>
      <c r="BA193" s="324"/>
      <c r="BB193" s="324"/>
      <c r="BC193" s="324"/>
      <c r="BD193" s="324"/>
      <c r="BE193" s="324"/>
      <c r="BF193" s="324"/>
      <c r="BI193" s="324"/>
      <c r="BS193" s="324"/>
      <c r="CC193" s="324"/>
      <c r="CM193" s="324"/>
      <c r="CW193" s="324"/>
      <c r="DG193" s="324"/>
      <c r="DQ193" s="324"/>
      <c r="EA193" s="324"/>
      <c r="EK193" s="324"/>
      <c r="EU193" s="324"/>
      <c r="FE193" s="324"/>
      <c r="FO193" s="324"/>
      <c r="FY193" s="324"/>
      <c r="GI193" s="324"/>
      <c r="GS193" s="324"/>
      <c r="HC193" s="324"/>
      <c r="HM193" s="324"/>
      <c r="HW193" s="324"/>
    </row>
    <row r="194" spans="1:231" s="3" customFormat="1" x14ac:dyDescent="0.3">
      <c r="A194" s="324"/>
      <c r="K194" s="324"/>
      <c r="U194" s="324"/>
      <c r="AE194" s="324"/>
      <c r="AO194" s="324"/>
      <c r="AY194" s="324"/>
      <c r="AZ194" s="324"/>
      <c r="BA194" s="324"/>
      <c r="BB194" s="324"/>
      <c r="BC194" s="324"/>
      <c r="BD194" s="324"/>
      <c r="BE194" s="324"/>
      <c r="BF194" s="324"/>
      <c r="BI194" s="324"/>
      <c r="BS194" s="324"/>
      <c r="CC194" s="324"/>
      <c r="CM194" s="324"/>
      <c r="CW194" s="324"/>
      <c r="DG194" s="324"/>
      <c r="DQ194" s="324"/>
      <c r="EA194" s="324"/>
      <c r="EK194" s="324"/>
      <c r="EU194" s="324"/>
      <c r="FE194" s="324"/>
      <c r="FO194" s="324"/>
      <c r="FY194" s="324"/>
      <c r="GI194" s="324"/>
      <c r="GS194" s="324"/>
      <c r="HC194" s="324"/>
      <c r="HM194" s="324"/>
      <c r="HW194" s="324"/>
    </row>
    <row r="195" spans="1:231" s="3" customFormat="1" x14ac:dyDescent="0.3">
      <c r="A195" s="324"/>
      <c r="K195" s="324"/>
      <c r="U195" s="324"/>
      <c r="AE195" s="324"/>
      <c r="AO195" s="324"/>
      <c r="AY195" s="324"/>
      <c r="AZ195" s="324"/>
      <c r="BA195" s="324"/>
      <c r="BB195" s="324"/>
      <c r="BC195" s="324"/>
      <c r="BD195" s="324"/>
      <c r="BE195" s="324"/>
      <c r="BF195" s="324"/>
      <c r="BI195" s="324"/>
      <c r="BS195" s="324"/>
      <c r="CC195" s="324"/>
      <c r="CM195" s="324"/>
      <c r="CW195" s="324"/>
      <c r="DG195" s="324"/>
      <c r="DQ195" s="324"/>
      <c r="EA195" s="324"/>
      <c r="EK195" s="324"/>
      <c r="EU195" s="324"/>
      <c r="FE195" s="324"/>
      <c r="FO195" s="324"/>
      <c r="FY195" s="324"/>
      <c r="GI195" s="324"/>
      <c r="GS195" s="324"/>
      <c r="HC195" s="324"/>
      <c r="HM195" s="324"/>
      <c r="HW195" s="324"/>
    </row>
    <row r="196" spans="1:231" s="3" customFormat="1" x14ac:dyDescent="0.3">
      <c r="A196" s="324"/>
      <c r="K196" s="324"/>
      <c r="U196" s="324"/>
      <c r="AE196" s="324"/>
      <c r="AO196" s="324"/>
      <c r="AY196" s="324"/>
      <c r="AZ196" s="324"/>
      <c r="BA196" s="324"/>
      <c r="BB196" s="324"/>
      <c r="BC196" s="324"/>
      <c r="BD196" s="324"/>
      <c r="BE196" s="324"/>
      <c r="BF196" s="324"/>
      <c r="BI196" s="324"/>
      <c r="BS196" s="324"/>
      <c r="CC196" s="324"/>
      <c r="CM196" s="324"/>
      <c r="CW196" s="324"/>
      <c r="DG196" s="324"/>
      <c r="DQ196" s="324"/>
      <c r="EA196" s="324"/>
      <c r="EK196" s="324"/>
      <c r="EU196" s="324"/>
      <c r="FE196" s="324"/>
      <c r="FO196" s="324"/>
      <c r="FY196" s="324"/>
      <c r="GI196" s="324"/>
      <c r="GS196" s="324"/>
      <c r="HC196" s="324"/>
      <c r="HM196" s="324"/>
      <c r="HW196" s="324"/>
    </row>
    <row r="197" spans="1:231" s="3" customFormat="1" x14ac:dyDescent="0.3">
      <c r="A197" s="324"/>
      <c r="K197" s="324"/>
      <c r="U197" s="324"/>
      <c r="AE197" s="324"/>
      <c r="AO197" s="324"/>
      <c r="AY197" s="324"/>
      <c r="AZ197" s="324"/>
      <c r="BA197" s="324"/>
      <c r="BB197" s="324"/>
      <c r="BC197" s="324"/>
      <c r="BD197" s="324"/>
      <c r="BE197" s="324"/>
      <c r="BF197" s="324"/>
      <c r="BI197" s="324"/>
      <c r="BS197" s="324"/>
      <c r="CC197" s="324"/>
      <c r="CM197" s="324"/>
      <c r="CW197" s="324"/>
      <c r="DG197" s="324"/>
      <c r="DQ197" s="324"/>
      <c r="EA197" s="324"/>
      <c r="EK197" s="324"/>
      <c r="EU197" s="324"/>
      <c r="FE197" s="324"/>
      <c r="FO197" s="324"/>
      <c r="FY197" s="324"/>
      <c r="GI197" s="324"/>
      <c r="GS197" s="324"/>
      <c r="HC197" s="324"/>
      <c r="HM197" s="324"/>
      <c r="HW197" s="324"/>
    </row>
    <row r="198" spans="1:231" s="3" customFormat="1" x14ac:dyDescent="0.3">
      <c r="A198" s="324"/>
      <c r="K198" s="324"/>
      <c r="U198" s="324"/>
      <c r="AE198" s="324"/>
      <c r="AO198" s="324"/>
      <c r="AY198" s="324"/>
      <c r="AZ198" s="324"/>
      <c r="BA198" s="324"/>
      <c r="BB198" s="324"/>
      <c r="BC198" s="324"/>
      <c r="BD198" s="324"/>
      <c r="BE198" s="324"/>
      <c r="BF198" s="324"/>
      <c r="BI198" s="324"/>
      <c r="BS198" s="324"/>
      <c r="CC198" s="324"/>
      <c r="CM198" s="324"/>
      <c r="CW198" s="324"/>
      <c r="DG198" s="324"/>
      <c r="DQ198" s="324"/>
      <c r="EA198" s="324"/>
      <c r="EK198" s="324"/>
      <c r="EU198" s="324"/>
      <c r="FE198" s="324"/>
      <c r="FO198" s="324"/>
      <c r="FY198" s="324"/>
      <c r="GI198" s="324"/>
      <c r="GS198" s="324"/>
      <c r="HC198" s="324"/>
      <c r="HM198" s="324"/>
      <c r="HW198" s="324"/>
    </row>
    <row r="199" spans="1:231" s="3" customFormat="1" x14ac:dyDescent="0.3">
      <c r="A199" s="324"/>
      <c r="K199" s="324"/>
      <c r="U199" s="324"/>
      <c r="AE199" s="324"/>
      <c r="AO199" s="324"/>
      <c r="AY199" s="324"/>
      <c r="AZ199" s="324"/>
      <c r="BA199" s="324"/>
      <c r="BB199" s="324"/>
      <c r="BC199" s="324"/>
      <c r="BD199" s="324"/>
      <c r="BE199" s="324"/>
      <c r="BF199" s="324"/>
      <c r="BI199" s="324"/>
      <c r="BS199" s="324"/>
      <c r="CC199" s="324"/>
      <c r="CM199" s="324"/>
      <c r="CW199" s="324"/>
      <c r="DG199" s="324"/>
      <c r="DQ199" s="324"/>
      <c r="EA199" s="324"/>
      <c r="EK199" s="324"/>
      <c r="EU199" s="324"/>
      <c r="FE199" s="324"/>
      <c r="FO199" s="324"/>
      <c r="FY199" s="324"/>
      <c r="GI199" s="324"/>
      <c r="GS199" s="324"/>
      <c r="HC199" s="324"/>
      <c r="HM199" s="324"/>
      <c r="HW199" s="324"/>
    </row>
    <row r="200" spans="1:231" s="3" customFormat="1" x14ac:dyDescent="0.3">
      <c r="A200" s="324"/>
      <c r="K200" s="324"/>
      <c r="U200" s="324"/>
      <c r="AE200" s="324"/>
      <c r="AO200" s="324"/>
      <c r="AY200" s="324"/>
      <c r="AZ200" s="324"/>
      <c r="BA200" s="324"/>
      <c r="BB200" s="324"/>
      <c r="BC200" s="324"/>
      <c r="BD200" s="324"/>
      <c r="BE200" s="324"/>
      <c r="BF200" s="324"/>
      <c r="BI200" s="324"/>
      <c r="BS200" s="324"/>
      <c r="CC200" s="324"/>
      <c r="CM200" s="324"/>
      <c r="CW200" s="324"/>
      <c r="DG200" s="324"/>
      <c r="DQ200" s="324"/>
      <c r="EA200" s="324"/>
      <c r="EK200" s="324"/>
      <c r="EU200" s="324"/>
      <c r="FE200" s="324"/>
      <c r="FO200" s="324"/>
      <c r="FY200" s="324"/>
      <c r="GI200" s="324"/>
      <c r="GS200" s="324"/>
      <c r="HC200" s="324"/>
      <c r="HM200" s="324"/>
      <c r="HW200" s="324"/>
    </row>
    <row r="201" spans="1:231" s="3" customFormat="1" x14ac:dyDescent="0.3">
      <c r="A201" s="324"/>
      <c r="K201" s="324"/>
      <c r="U201" s="324"/>
      <c r="AE201" s="324"/>
      <c r="AO201" s="324"/>
      <c r="AY201" s="324"/>
      <c r="AZ201" s="324"/>
      <c r="BA201" s="324"/>
      <c r="BB201" s="324"/>
      <c r="BC201" s="324"/>
      <c r="BD201" s="324"/>
      <c r="BE201" s="324"/>
      <c r="BF201" s="324"/>
      <c r="BI201" s="324"/>
      <c r="BS201" s="324"/>
      <c r="CC201" s="324"/>
      <c r="CM201" s="324"/>
      <c r="CW201" s="324"/>
      <c r="DG201" s="324"/>
      <c r="DQ201" s="324"/>
      <c r="EA201" s="324"/>
      <c r="EK201" s="324"/>
      <c r="EU201" s="324"/>
      <c r="FE201" s="324"/>
      <c r="FO201" s="324"/>
      <c r="FY201" s="324"/>
      <c r="GI201" s="324"/>
      <c r="GS201" s="324"/>
      <c r="HC201" s="324"/>
      <c r="HM201" s="324"/>
      <c r="HW201" s="324"/>
    </row>
    <row r="202" spans="1:231" s="3" customFormat="1" x14ac:dyDescent="0.3">
      <c r="A202" s="324"/>
      <c r="K202" s="324"/>
      <c r="U202" s="324"/>
      <c r="AE202" s="324"/>
      <c r="AO202" s="324"/>
      <c r="AY202" s="324"/>
      <c r="AZ202" s="324"/>
      <c r="BA202" s="324"/>
      <c r="BB202" s="324"/>
      <c r="BC202" s="324"/>
      <c r="BD202" s="324"/>
      <c r="BE202" s="324"/>
      <c r="BF202" s="324"/>
      <c r="BI202" s="324"/>
      <c r="BS202" s="324"/>
      <c r="CC202" s="324"/>
      <c r="CM202" s="324"/>
      <c r="CW202" s="324"/>
      <c r="DG202" s="324"/>
      <c r="DQ202" s="324"/>
      <c r="EA202" s="324"/>
      <c r="EK202" s="324"/>
      <c r="EU202" s="324"/>
      <c r="FE202" s="324"/>
      <c r="FO202" s="324"/>
      <c r="FY202" s="324"/>
      <c r="GI202" s="324"/>
      <c r="GS202" s="324"/>
      <c r="HC202" s="324"/>
      <c r="HM202" s="324"/>
      <c r="HW202" s="324"/>
    </row>
    <row r="203" spans="1:231" s="3" customFormat="1" x14ac:dyDescent="0.3">
      <c r="A203" s="324"/>
      <c r="K203" s="324"/>
      <c r="U203" s="324"/>
      <c r="AE203" s="324"/>
      <c r="AO203" s="324"/>
      <c r="AY203" s="324"/>
      <c r="AZ203" s="324"/>
      <c r="BA203" s="324"/>
      <c r="BB203" s="324"/>
      <c r="BC203" s="324"/>
      <c r="BD203" s="324"/>
      <c r="BE203" s="324"/>
      <c r="BF203" s="324"/>
      <c r="BI203" s="324"/>
      <c r="BS203" s="324"/>
      <c r="CC203" s="324"/>
      <c r="CM203" s="324"/>
      <c r="CW203" s="324"/>
      <c r="DG203" s="324"/>
      <c r="DQ203" s="324"/>
      <c r="EA203" s="324"/>
      <c r="EK203" s="324"/>
      <c r="EU203" s="324"/>
      <c r="FE203" s="324"/>
      <c r="FO203" s="324"/>
      <c r="FY203" s="324"/>
      <c r="GI203" s="324"/>
      <c r="GS203" s="324"/>
      <c r="HC203" s="324"/>
      <c r="HM203" s="324"/>
      <c r="HW203" s="324"/>
    </row>
    <row r="204" spans="1:231" s="3" customFormat="1" x14ac:dyDescent="0.3">
      <c r="A204" s="324"/>
      <c r="K204" s="324"/>
      <c r="U204" s="324"/>
      <c r="AE204" s="324"/>
      <c r="AO204" s="324"/>
      <c r="AY204" s="324"/>
      <c r="AZ204" s="324"/>
      <c r="BA204" s="324"/>
      <c r="BB204" s="324"/>
      <c r="BC204" s="324"/>
      <c r="BD204" s="324"/>
      <c r="BE204" s="324"/>
      <c r="BF204" s="324"/>
      <c r="BI204" s="324"/>
      <c r="BS204" s="324"/>
      <c r="CC204" s="324"/>
      <c r="CM204" s="324"/>
      <c r="CW204" s="324"/>
      <c r="DG204" s="324"/>
      <c r="DQ204" s="324"/>
      <c r="EA204" s="324"/>
      <c r="EK204" s="324"/>
      <c r="EU204" s="324"/>
      <c r="FE204" s="324"/>
      <c r="FO204" s="324"/>
      <c r="FY204" s="324"/>
      <c r="GI204" s="324"/>
      <c r="GS204" s="324"/>
      <c r="HC204" s="324"/>
      <c r="HM204" s="324"/>
      <c r="HW204" s="324"/>
    </row>
    <row r="205" spans="1:231" s="3" customFormat="1" x14ac:dyDescent="0.3">
      <c r="A205" s="324"/>
      <c r="K205" s="324"/>
      <c r="U205" s="324"/>
      <c r="AE205" s="324"/>
      <c r="AO205" s="324"/>
      <c r="AY205" s="324"/>
      <c r="AZ205" s="324"/>
      <c r="BA205" s="324"/>
      <c r="BB205" s="324"/>
      <c r="BC205" s="324"/>
      <c r="BD205" s="324"/>
      <c r="BE205" s="324"/>
      <c r="BF205" s="324"/>
      <c r="BI205" s="324"/>
      <c r="BS205" s="324"/>
      <c r="CC205" s="324"/>
      <c r="CM205" s="324"/>
      <c r="CW205" s="324"/>
      <c r="DG205" s="324"/>
      <c r="DQ205" s="324"/>
      <c r="EA205" s="324"/>
      <c r="EK205" s="324"/>
      <c r="EU205" s="324"/>
      <c r="FE205" s="324"/>
      <c r="FO205" s="324"/>
      <c r="FY205" s="324"/>
      <c r="GI205" s="324"/>
      <c r="GS205" s="324"/>
      <c r="HC205" s="324"/>
      <c r="HM205" s="324"/>
      <c r="HW205" s="324"/>
    </row>
    <row r="206" spans="1:231" s="3" customFormat="1" x14ac:dyDescent="0.3">
      <c r="A206" s="324"/>
      <c r="K206" s="324"/>
      <c r="U206" s="324"/>
      <c r="AE206" s="324"/>
      <c r="AO206" s="324"/>
      <c r="AY206" s="324"/>
      <c r="AZ206" s="324"/>
      <c r="BA206" s="324"/>
      <c r="BB206" s="324"/>
      <c r="BC206" s="324"/>
      <c r="BD206" s="324"/>
      <c r="BE206" s="324"/>
      <c r="BF206" s="324"/>
      <c r="BI206" s="324"/>
      <c r="BS206" s="324"/>
      <c r="CC206" s="324"/>
      <c r="CM206" s="324"/>
      <c r="CW206" s="324"/>
      <c r="DG206" s="324"/>
      <c r="DQ206" s="324"/>
      <c r="EA206" s="324"/>
      <c r="EK206" s="324"/>
      <c r="EU206" s="324"/>
      <c r="FE206" s="324"/>
      <c r="FO206" s="324"/>
      <c r="FY206" s="324"/>
      <c r="GI206" s="324"/>
      <c r="GS206" s="324"/>
      <c r="HC206" s="324"/>
      <c r="HM206" s="324"/>
      <c r="HW206" s="324"/>
    </row>
    <row r="207" spans="1:231" s="3" customFormat="1" x14ac:dyDescent="0.3">
      <c r="A207" s="324"/>
      <c r="K207" s="324"/>
      <c r="U207" s="324"/>
      <c r="AE207" s="324"/>
      <c r="AO207" s="324"/>
      <c r="AY207" s="324"/>
      <c r="AZ207" s="324"/>
      <c r="BA207" s="324"/>
      <c r="BB207" s="324"/>
      <c r="BC207" s="324"/>
      <c r="BD207" s="324"/>
      <c r="BE207" s="324"/>
      <c r="BF207" s="324"/>
      <c r="BI207" s="324"/>
      <c r="BS207" s="324"/>
      <c r="CC207" s="324"/>
      <c r="CM207" s="324"/>
      <c r="CW207" s="324"/>
      <c r="DG207" s="324"/>
      <c r="DQ207" s="324"/>
      <c r="EA207" s="324"/>
      <c r="EK207" s="324"/>
      <c r="EU207" s="324"/>
      <c r="FE207" s="324"/>
      <c r="FO207" s="324"/>
      <c r="FY207" s="324"/>
      <c r="GI207" s="324"/>
      <c r="GS207" s="324"/>
      <c r="HC207" s="324"/>
      <c r="HM207" s="324"/>
      <c r="HW207" s="324"/>
    </row>
    <row r="208" spans="1:231" s="3" customFormat="1" x14ac:dyDescent="0.3">
      <c r="A208" s="324"/>
      <c r="K208" s="324"/>
      <c r="U208" s="324"/>
      <c r="AE208" s="324"/>
      <c r="AO208" s="324"/>
      <c r="AY208" s="324"/>
      <c r="AZ208" s="324"/>
      <c r="BA208" s="324"/>
      <c r="BB208" s="324"/>
      <c r="BC208" s="324"/>
      <c r="BD208" s="324"/>
      <c r="BE208" s="324"/>
      <c r="BF208" s="324"/>
      <c r="BI208" s="324"/>
      <c r="BS208" s="324"/>
      <c r="CC208" s="324"/>
      <c r="CM208" s="324"/>
      <c r="CW208" s="324"/>
      <c r="DG208" s="324"/>
      <c r="DQ208" s="324"/>
      <c r="EA208" s="324"/>
      <c r="EK208" s="324"/>
      <c r="EU208" s="324"/>
      <c r="FE208" s="324"/>
      <c r="FO208" s="324"/>
      <c r="FY208" s="324"/>
      <c r="GI208" s="324"/>
      <c r="GS208" s="324"/>
      <c r="HC208" s="324"/>
      <c r="HM208" s="324"/>
      <c r="HW208" s="324"/>
    </row>
    <row r="209" spans="1:231" s="3" customFormat="1" x14ac:dyDescent="0.3">
      <c r="A209" s="324"/>
      <c r="K209" s="324"/>
      <c r="U209" s="324"/>
      <c r="AE209" s="324"/>
      <c r="AO209" s="324"/>
      <c r="AY209" s="324"/>
      <c r="AZ209" s="324"/>
      <c r="BA209" s="324"/>
      <c r="BB209" s="324"/>
      <c r="BC209" s="324"/>
      <c r="BD209" s="324"/>
      <c r="BE209" s="324"/>
      <c r="BF209" s="324"/>
      <c r="BI209" s="324"/>
      <c r="BS209" s="324"/>
      <c r="CC209" s="324"/>
      <c r="CM209" s="324"/>
      <c r="CW209" s="324"/>
      <c r="DG209" s="324"/>
      <c r="DQ209" s="324"/>
      <c r="EA209" s="324"/>
      <c r="EK209" s="324"/>
      <c r="EU209" s="324"/>
      <c r="FE209" s="324"/>
      <c r="FO209" s="324"/>
      <c r="FY209" s="324"/>
      <c r="GI209" s="324"/>
      <c r="GS209" s="324"/>
      <c r="HC209" s="324"/>
      <c r="HM209" s="324"/>
      <c r="HW209" s="324"/>
    </row>
    <row r="210" spans="1:231" s="3" customFormat="1" x14ac:dyDescent="0.3">
      <c r="A210" s="324"/>
      <c r="K210" s="324"/>
      <c r="U210" s="324"/>
      <c r="AE210" s="324"/>
      <c r="AO210" s="324"/>
      <c r="AY210" s="324"/>
      <c r="AZ210" s="324"/>
      <c r="BA210" s="324"/>
      <c r="BB210" s="324"/>
      <c r="BC210" s="324"/>
      <c r="BD210" s="324"/>
      <c r="BE210" s="324"/>
      <c r="BF210" s="324"/>
      <c r="BI210" s="324"/>
      <c r="BS210" s="324"/>
      <c r="CC210" s="324"/>
      <c r="CM210" s="324"/>
      <c r="CW210" s="324"/>
      <c r="DG210" s="324"/>
      <c r="DQ210" s="324"/>
      <c r="EA210" s="324"/>
      <c r="EK210" s="324"/>
      <c r="EU210" s="324"/>
      <c r="FE210" s="324"/>
      <c r="FO210" s="324"/>
      <c r="FY210" s="324"/>
      <c r="GI210" s="324"/>
      <c r="GS210" s="324"/>
      <c r="HC210" s="324"/>
      <c r="HM210" s="324"/>
      <c r="HW210" s="324"/>
    </row>
    <row r="211" spans="1:231" s="3" customFormat="1" x14ac:dyDescent="0.3">
      <c r="A211" s="324"/>
      <c r="K211" s="324"/>
      <c r="U211" s="324"/>
      <c r="AE211" s="324"/>
      <c r="AO211" s="324"/>
      <c r="AY211" s="324"/>
      <c r="AZ211" s="324"/>
      <c r="BA211" s="324"/>
      <c r="BB211" s="324"/>
      <c r="BC211" s="324"/>
      <c r="BD211" s="324"/>
      <c r="BE211" s="324"/>
      <c r="BF211" s="324"/>
      <c r="BI211" s="324"/>
      <c r="BS211" s="324"/>
      <c r="CC211" s="324"/>
      <c r="CM211" s="324"/>
      <c r="CW211" s="324"/>
      <c r="DG211" s="324"/>
      <c r="DQ211" s="324"/>
      <c r="EA211" s="324"/>
      <c r="EK211" s="324"/>
      <c r="EU211" s="324"/>
      <c r="FE211" s="324"/>
      <c r="FO211" s="324"/>
      <c r="FY211" s="324"/>
      <c r="GI211" s="324"/>
      <c r="GS211" s="324"/>
      <c r="HC211" s="324"/>
      <c r="HM211" s="324"/>
      <c r="HW211" s="324"/>
    </row>
    <row r="212" spans="1:231" s="3" customFormat="1" x14ac:dyDescent="0.3">
      <c r="A212" s="324"/>
      <c r="K212" s="324"/>
      <c r="U212" s="324"/>
      <c r="AE212" s="324"/>
      <c r="AO212" s="324"/>
      <c r="AY212" s="324"/>
      <c r="AZ212" s="324"/>
      <c r="BA212" s="324"/>
      <c r="BB212" s="324"/>
      <c r="BC212" s="324"/>
      <c r="BD212" s="324"/>
      <c r="BE212" s="324"/>
      <c r="BF212" s="324"/>
      <c r="BI212" s="324"/>
      <c r="BS212" s="324"/>
      <c r="CC212" s="324"/>
      <c r="CM212" s="324"/>
      <c r="CW212" s="324"/>
      <c r="DG212" s="324"/>
      <c r="DQ212" s="324"/>
      <c r="EA212" s="324"/>
      <c r="EK212" s="324"/>
      <c r="EU212" s="324"/>
      <c r="FE212" s="324"/>
      <c r="FO212" s="324"/>
      <c r="FY212" s="324"/>
      <c r="GI212" s="324"/>
      <c r="GS212" s="324"/>
      <c r="HC212" s="324"/>
      <c r="HM212" s="324"/>
      <c r="HW212" s="324"/>
    </row>
    <row r="213" spans="1:231" s="3" customFormat="1" x14ac:dyDescent="0.3">
      <c r="A213" s="324"/>
      <c r="K213" s="324"/>
      <c r="U213" s="324"/>
      <c r="AE213" s="324"/>
      <c r="AO213" s="324"/>
      <c r="AY213" s="324"/>
      <c r="AZ213" s="324"/>
      <c r="BA213" s="324"/>
      <c r="BB213" s="324"/>
      <c r="BC213" s="324"/>
      <c r="BD213" s="324"/>
      <c r="BE213" s="324"/>
      <c r="BF213" s="324"/>
      <c r="BI213" s="324"/>
      <c r="BS213" s="324"/>
      <c r="CC213" s="324"/>
      <c r="CM213" s="324"/>
      <c r="CW213" s="324"/>
      <c r="DG213" s="324"/>
      <c r="DQ213" s="324"/>
      <c r="EA213" s="324"/>
      <c r="EK213" s="324"/>
      <c r="EU213" s="324"/>
      <c r="FE213" s="324"/>
      <c r="FO213" s="324"/>
      <c r="FY213" s="324"/>
      <c r="GI213" s="324"/>
      <c r="GS213" s="324"/>
      <c r="HC213" s="324"/>
      <c r="HM213" s="324"/>
      <c r="HW213" s="324"/>
    </row>
    <row r="214" spans="1:231" s="3" customFormat="1" x14ac:dyDescent="0.3">
      <c r="A214" s="324"/>
      <c r="K214" s="324"/>
      <c r="U214" s="324"/>
      <c r="AE214" s="324"/>
      <c r="AO214" s="324"/>
      <c r="AY214" s="324"/>
      <c r="AZ214" s="324"/>
      <c r="BA214" s="324"/>
      <c r="BB214" s="324"/>
      <c r="BC214" s="324"/>
      <c r="BD214" s="324"/>
      <c r="BE214" s="324"/>
      <c r="BF214" s="324"/>
      <c r="BI214" s="324"/>
      <c r="BS214" s="324"/>
      <c r="CC214" s="324"/>
      <c r="CM214" s="324"/>
      <c r="CW214" s="324"/>
      <c r="DG214" s="324"/>
      <c r="DQ214" s="324"/>
      <c r="EA214" s="324"/>
      <c r="EK214" s="324"/>
      <c r="EU214" s="324"/>
      <c r="FE214" s="324"/>
      <c r="FO214" s="324"/>
      <c r="FY214" s="324"/>
      <c r="GI214" s="324"/>
      <c r="GS214" s="324"/>
      <c r="HC214" s="324"/>
      <c r="HM214" s="324"/>
      <c r="HW214" s="324"/>
    </row>
    <row r="215" spans="1:231" s="3" customFormat="1" x14ac:dyDescent="0.3">
      <c r="A215" s="324"/>
      <c r="K215" s="324"/>
      <c r="U215" s="324"/>
      <c r="AE215" s="324"/>
      <c r="AO215" s="324"/>
      <c r="AY215" s="324"/>
      <c r="AZ215" s="324"/>
      <c r="BA215" s="324"/>
      <c r="BB215" s="324"/>
      <c r="BC215" s="324"/>
      <c r="BD215" s="324"/>
      <c r="BE215" s="324"/>
      <c r="BF215" s="324"/>
      <c r="BI215" s="324"/>
      <c r="BS215" s="324"/>
      <c r="CC215" s="324"/>
      <c r="CM215" s="324"/>
      <c r="CW215" s="324"/>
      <c r="DG215" s="324"/>
      <c r="DQ215" s="324"/>
      <c r="EA215" s="324"/>
      <c r="EK215" s="324"/>
      <c r="EU215" s="324"/>
      <c r="FE215" s="324"/>
      <c r="FO215" s="324"/>
      <c r="FY215" s="324"/>
      <c r="GI215" s="324"/>
      <c r="GS215" s="324"/>
      <c r="HC215" s="324"/>
      <c r="HM215" s="324"/>
      <c r="HW215" s="324"/>
    </row>
    <row r="216" spans="1:231" s="3" customFormat="1" x14ac:dyDescent="0.3">
      <c r="A216" s="324"/>
      <c r="K216" s="324"/>
      <c r="U216" s="324"/>
      <c r="AE216" s="324"/>
      <c r="AO216" s="324"/>
      <c r="AY216" s="324"/>
      <c r="AZ216" s="324"/>
      <c r="BA216" s="324"/>
      <c r="BB216" s="324"/>
      <c r="BC216" s="324"/>
      <c r="BD216" s="324"/>
      <c r="BE216" s="324"/>
      <c r="BF216" s="324"/>
      <c r="BI216" s="324"/>
      <c r="BS216" s="324"/>
      <c r="CC216" s="324"/>
      <c r="CM216" s="324"/>
      <c r="CW216" s="324"/>
      <c r="DG216" s="324"/>
      <c r="DQ216" s="324"/>
      <c r="EA216" s="324"/>
      <c r="EK216" s="324"/>
      <c r="EU216" s="324"/>
      <c r="FE216" s="324"/>
      <c r="FO216" s="324"/>
      <c r="FY216" s="324"/>
      <c r="GI216" s="324"/>
      <c r="GS216" s="324"/>
      <c r="HC216" s="324"/>
      <c r="HM216" s="324"/>
      <c r="HW216" s="324"/>
    </row>
    <row r="217" spans="1:231" s="3" customFormat="1" x14ac:dyDescent="0.3">
      <c r="A217" s="324"/>
      <c r="K217" s="324"/>
      <c r="U217" s="324"/>
      <c r="AE217" s="324"/>
      <c r="AO217" s="324"/>
      <c r="AY217" s="324"/>
      <c r="AZ217" s="324"/>
      <c r="BA217" s="324"/>
      <c r="BB217" s="324"/>
      <c r="BC217" s="324"/>
      <c r="BD217" s="324"/>
      <c r="BE217" s="324"/>
      <c r="BF217" s="324"/>
      <c r="BI217" s="324"/>
      <c r="BS217" s="324"/>
      <c r="CC217" s="324"/>
      <c r="CM217" s="324"/>
      <c r="CW217" s="324"/>
      <c r="DG217" s="324"/>
      <c r="DQ217" s="324"/>
      <c r="EA217" s="324"/>
      <c r="EK217" s="324"/>
      <c r="EU217" s="324"/>
      <c r="FE217" s="324"/>
      <c r="FO217" s="324"/>
      <c r="FY217" s="324"/>
      <c r="GI217" s="324"/>
      <c r="GS217" s="324"/>
      <c r="HC217" s="324"/>
      <c r="HM217" s="324"/>
      <c r="HW217" s="324"/>
    </row>
    <row r="218" spans="1:231" s="3" customFormat="1" x14ac:dyDescent="0.3">
      <c r="A218" s="324"/>
      <c r="K218" s="324"/>
      <c r="U218" s="324"/>
      <c r="AE218" s="324"/>
      <c r="AO218" s="324"/>
      <c r="AY218" s="324"/>
      <c r="AZ218" s="324"/>
      <c r="BA218" s="324"/>
      <c r="BB218" s="324"/>
      <c r="BC218" s="324"/>
      <c r="BD218" s="324"/>
      <c r="BE218" s="324"/>
      <c r="BF218" s="324"/>
      <c r="BI218" s="324"/>
      <c r="BS218" s="324"/>
      <c r="CC218" s="324"/>
      <c r="CM218" s="324"/>
      <c r="CW218" s="324"/>
      <c r="DG218" s="324"/>
      <c r="DQ218" s="324"/>
      <c r="EA218" s="324"/>
      <c r="EK218" s="324"/>
      <c r="EU218" s="324"/>
      <c r="FE218" s="324"/>
      <c r="FO218" s="324"/>
      <c r="FY218" s="324"/>
      <c r="GI218" s="324"/>
      <c r="GS218" s="324"/>
      <c r="HC218" s="324"/>
      <c r="HM218" s="324"/>
      <c r="HW218" s="324"/>
    </row>
    <row r="219" spans="1:231" s="3" customFormat="1" x14ac:dyDescent="0.3">
      <c r="A219" s="324"/>
      <c r="K219" s="324"/>
      <c r="U219" s="324"/>
      <c r="AE219" s="324"/>
      <c r="AO219" s="324"/>
      <c r="AY219" s="324"/>
      <c r="AZ219" s="324"/>
      <c r="BA219" s="324"/>
      <c r="BB219" s="324"/>
      <c r="BC219" s="324"/>
      <c r="BD219" s="324"/>
      <c r="BE219" s="324"/>
      <c r="BF219" s="324"/>
      <c r="BI219" s="324"/>
      <c r="BS219" s="324"/>
      <c r="CC219" s="324"/>
      <c r="CM219" s="324"/>
      <c r="CW219" s="324"/>
      <c r="DG219" s="324"/>
      <c r="DQ219" s="324"/>
      <c r="EA219" s="324"/>
      <c r="EK219" s="324"/>
      <c r="EU219" s="324"/>
      <c r="FE219" s="324"/>
      <c r="FO219" s="324"/>
      <c r="FY219" s="324"/>
      <c r="GI219" s="324"/>
      <c r="GS219" s="324"/>
      <c r="HC219" s="324"/>
      <c r="HM219" s="324"/>
      <c r="HW219" s="324"/>
    </row>
    <row r="220" spans="1:231" s="3" customFormat="1" x14ac:dyDescent="0.3">
      <c r="A220" s="324"/>
      <c r="K220" s="324"/>
      <c r="U220" s="324"/>
      <c r="AE220" s="324"/>
      <c r="AO220" s="324"/>
      <c r="AY220" s="324"/>
      <c r="AZ220" s="324"/>
      <c r="BA220" s="324"/>
      <c r="BB220" s="324"/>
      <c r="BC220" s="324"/>
      <c r="BD220" s="324"/>
      <c r="BE220" s="324"/>
      <c r="BF220" s="324"/>
      <c r="BI220" s="324"/>
      <c r="BS220" s="324"/>
      <c r="CC220" s="324"/>
      <c r="CM220" s="324"/>
      <c r="CW220" s="324"/>
      <c r="DG220" s="324"/>
      <c r="DQ220" s="324"/>
      <c r="EA220" s="324"/>
      <c r="EK220" s="324"/>
      <c r="EU220" s="324"/>
      <c r="FE220" s="324"/>
      <c r="FO220" s="324"/>
      <c r="FY220" s="324"/>
      <c r="GI220" s="324"/>
      <c r="GS220" s="324"/>
      <c r="HC220" s="324"/>
      <c r="HM220" s="324"/>
      <c r="HW220" s="324"/>
    </row>
    <row r="221" spans="1:231" s="3" customFormat="1" x14ac:dyDescent="0.3">
      <c r="A221" s="324"/>
      <c r="K221" s="324"/>
      <c r="U221" s="324"/>
      <c r="AE221" s="324"/>
      <c r="AO221" s="324"/>
      <c r="AY221" s="324"/>
      <c r="AZ221" s="324"/>
      <c r="BA221" s="324"/>
      <c r="BB221" s="324"/>
      <c r="BC221" s="324"/>
      <c r="BD221" s="324"/>
      <c r="BE221" s="324"/>
      <c r="BF221" s="324"/>
      <c r="BI221" s="324"/>
      <c r="BS221" s="324"/>
      <c r="CC221" s="324"/>
      <c r="CM221" s="324"/>
      <c r="CW221" s="324"/>
      <c r="DG221" s="324"/>
      <c r="DQ221" s="324"/>
      <c r="EA221" s="324"/>
      <c r="EK221" s="324"/>
      <c r="EU221" s="324"/>
      <c r="FE221" s="324"/>
      <c r="FO221" s="324"/>
      <c r="FY221" s="324"/>
      <c r="GI221" s="324"/>
      <c r="GS221" s="324"/>
      <c r="HC221" s="324"/>
      <c r="HM221" s="324"/>
      <c r="HW221" s="324"/>
    </row>
    <row r="222" spans="1:231" s="3" customFormat="1" x14ac:dyDescent="0.3">
      <c r="A222" s="324"/>
      <c r="K222" s="324"/>
      <c r="U222" s="324"/>
      <c r="AE222" s="324"/>
      <c r="AO222" s="324"/>
      <c r="AY222" s="324"/>
      <c r="AZ222" s="324"/>
      <c r="BA222" s="324"/>
      <c r="BB222" s="324"/>
      <c r="BC222" s="324"/>
      <c r="BD222" s="324"/>
      <c r="BE222" s="324"/>
      <c r="BF222" s="324"/>
      <c r="BI222" s="324"/>
      <c r="BS222" s="324"/>
      <c r="CC222" s="324"/>
      <c r="CM222" s="324"/>
      <c r="CW222" s="324"/>
      <c r="DG222" s="324"/>
      <c r="DQ222" s="324"/>
      <c r="EA222" s="324"/>
      <c r="EK222" s="324"/>
      <c r="EU222" s="324"/>
      <c r="FE222" s="324"/>
      <c r="FO222" s="324"/>
      <c r="FY222" s="324"/>
      <c r="GI222" s="324"/>
      <c r="GS222" s="324"/>
      <c r="HC222" s="324"/>
      <c r="HM222" s="324"/>
      <c r="HW222" s="324"/>
    </row>
    <row r="223" spans="1:231" s="3" customFormat="1" x14ac:dyDescent="0.3">
      <c r="A223" s="324"/>
      <c r="K223" s="324"/>
      <c r="U223" s="324"/>
      <c r="AE223" s="324"/>
      <c r="AO223" s="324"/>
      <c r="AY223" s="324"/>
      <c r="AZ223" s="324"/>
      <c r="BA223" s="324"/>
      <c r="BB223" s="324"/>
      <c r="BC223" s="324"/>
      <c r="BD223" s="324"/>
      <c r="BE223" s="324"/>
      <c r="BF223" s="324"/>
      <c r="BI223" s="324"/>
      <c r="BS223" s="324"/>
      <c r="CC223" s="324"/>
      <c r="CM223" s="324"/>
      <c r="CW223" s="324"/>
      <c r="DG223" s="324"/>
      <c r="DQ223" s="324"/>
      <c r="EA223" s="324"/>
      <c r="EK223" s="324"/>
      <c r="EU223" s="324"/>
      <c r="FE223" s="324"/>
      <c r="FO223" s="324"/>
      <c r="FY223" s="324"/>
      <c r="GI223" s="324"/>
      <c r="GS223" s="324"/>
      <c r="HC223" s="324"/>
      <c r="HM223" s="324"/>
      <c r="HW223" s="324"/>
    </row>
    <row r="224" spans="1:231" s="3" customFormat="1" x14ac:dyDescent="0.3">
      <c r="A224" s="324"/>
      <c r="K224" s="324"/>
      <c r="U224" s="324"/>
      <c r="AE224" s="324"/>
      <c r="AO224" s="324"/>
      <c r="AY224" s="324"/>
      <c r="AZ224" s="324"/>
      <c r="BA224" s="324"/>
      <c r="BB224" s="324"/>
      <c r="BC224" s="324"/>
      <c r="BD224" s="324"/>
      <c r="BE224" s="324"/>
      <c r="BF224" s="324"/>
      <c r="BI224" s="324"/>
      <c r="BS224" s="324"/>
      <c r="CC224" s="324"/>
      <c r="CM224" s="324"/>
      <c r="CW224" s="324"/>
      <c r="DG224" s="324"/>
      <c r="DQ224" s="324"/>
      <c r="EA224" s="324"/>
      <c r="EK224" s="324"/>
      <c r="EU224" s="324"/>
      <c r="FE224" s="324"/>
      <c r="FO224" s="324"/>
      <c r="FY224" s="324"/>
      <c r="GI224" s="324"/>
      <c r="GS224" s="324"/>
      <c r="HC224" s="324"/>
      <c r="HM224" s="324"/>
      <c r="HW224" s="324"/>
    </row>
    <row r="225" spans="1:231" s="3" customFormat="1" x14ac:dyDescent="0.3">
      <c r="A225" s="324"/>
      <c r="K225" s="324"/>
      <c r="U225" s="324"/>
      <c r="AE225" s="324"/>
      <c r="AO225" s="324"/>
      <c r="AY225" s="324"/>
      <c r="AZ225" s="324"/>
      <c r="BA225" s="324"/>
      <c r="BB225" s="324"/>
      <c r="BC225" s="324"/>
      <c r="BD225" s="324"/>
      <c r="BE225" s="324"/>
      <c r="BF225" s="324"/>
      <c r="BI225" s="324"/>
      <c r="BS225" s="324"/>
      <c r="CC225" s="324"/>
      <c r="CM225" s="324"/>
      <c r="CW225" s="324"/>
      <c r="DG225" s="324"/>
      <c r="DQ225" s="324"/>
      <c r="EA225" s="324"/>
      <c r="EK225" s="324"/>
      <c r="EU225" s="324"/>
      <c r="FE225" s="324"/>
      <c r="FO225" s="324"/>
      <c r="FY225" s="324"/>
      <c r="GI225" s="324"/>
      <c r="GS225" s="324"/>
      <c r="HC225" s="324"/>
      <c r="HM225" s="324"/>
      <c r="HW225" s="324"/>
    </row>
    <row r="226" spans="1:231" s="3" customFormat="1" x14ac:dyDescent="0.3">
      <c r="A226" s="324"/>
      <c r="K226" s="324"/>
      <c r="U226" s="324"/>
      <c r="AE226" s="324"/>
      <c r="AO226" s="324"/>
      <c r="AY226" s="324"/>
      <c r="AZ226" s="324"/>
      <c r="BA226" s="324"/>
      <c r="BB226" s="324"/>
      <c r="BC226" s="324"/>
      <c r="BD226" s="324"/>
      <c r="BE226" s="324"/>
      <c r="BF226" s="324"/>
      <c r="BI226" s="324"/>
      <c r="BS226" s="324"/>
      <c r="CC226" s="324"/>
      <c r="CM226" s="324"/>
      <c r="CW226" s="324"/>
      <c r="DG226" s="324"/>
      <c r="DQ226" s="324"/>
      <c r="EA226" s="324"/>
      <c r="EK226" s="324"/>
      <c r="EU226" s="324"/>
      <c r="FE226" s="324"/>
      <c r="FO226" s="324"/>
      <c r="FY226" s="324"/>
      <c r="GI226" s="324"/>
      <c r="GS226" s="324"/>
      <c r="HC226" s="324"/>
      <c r="HM226" s="324"/>
      <c r="HW226" s="324"/>
    </row>
    <row r="227" spans="1:231" s="3" customFormat="1" x14ac:dyDescent="0.3">
      <c r="A227" s="324"/>
      <c r="K227" s="324"/>
      <c r="U227" s="324"/>
      <c r="AE227" s="324"/>
      <c r="AO227" s="324"/>
      <c r="AY227" s="324"/>
      <c r="AZ227" s="324"/>
      <c r="BA227" s="324"/>
      <c r="BB227" s="324"/>
      <c r="BC227" s="324"/>
      <c r="BD227" s="324"/>
      <c r="BE227" s="324"/>
      <c r="BF227" s="324"/>
      <c r="BI227" s="324"/>
      <c r="BS227" s="324"/>
      <c r="CC227" s="324"/>
      <c r="CM227" s="324"/>
      <c r="CW227" s="324"/>
      <c r="DG227" s="324"/>
      <c r="DQ227" s="324"/>
      <c r="EA227" s="324"/>
      <c r="EK227" s="324"/>
      <c r="EU227" s="324"/>
      <c r="FE227" s="324"/>
      <c r="FO227" s="324"/>
      <c r="FY227" s="324"/>
      <c r="GI227" s="324"/>
      <c r="GS227" s="324"/>
      <c r="HC227" s="324"/>
      <c r="HM227" s="324"/>
      <c r="HW227" s="324"/>
    </row>
    <row r="228" spans="1:231" s="3" customFormat="1" x14ac:dyDescent="0.3">
      <c r="A228" s="324"/>
      <c r="K228" s="324"/>
      <c r="U228" s="324"/>
      <c r="AE228" s="324"/>
      <c r="AO228" s="324"/>
      <c r="AY228" s="324"/>
      <c r="AZ228" s="324"/>
      <c r="BA228" s="324"/>
      <c r="BB228" s="324"/>
      <c r="BC228" s="324"/>
      <c r="BD228" s="324"/>
      <c r="BE228" s="324"/>
      <c r="BF228" s="324"/>
      <c r="BI228" s="324"/>
      <c r="BS228" s="324"/>
      <c r="CC228" s="324"/>
      <c r="CM228" s="324"/>
      <c r="CW228" s="324"/>
      <c r="DG228" s="324"/>
      <c r="DQ228" s="324"/>
      <c r="EA228" s="324"/>
      <c r="EK228" s="324"/>
      <c r="EU228" s="324"/>
      <c r="FE228" s="324"/>
      <c r="FO228" s="324"/>
      <c r="FY228" s="324"/>
      <c r="GI228" s="324"/>
      <c r="GS228" s="324"/>
      <c r="HC228" s="324"/>
      <c r="HM228" s="324"/>
      <c r="HW228" s="324"/>
    </row>
    <row r="229" spans="1:231" s="3" customFormat="1" x14ac:dyDescent="0.3">
      <c r="A229" s="324"/>
      <c r="K229" s="324"/>
      <c r="U229" s="324"/>
      <c r="AE229" s="324"/>
      <c r="AO229" s="324"/>
      <c r="AY229" s="324"/>
      <c r="AZ229" s="324"/>
      <c r="BA229" s="324"/>
      <c r="BB229" s="324"/>
      <c r="BC229" s="324"/>
      <c r="BD229" s="324"/>
      <c r="BE229" s="324"/>
      <c r="BF229" s="324"/>
      <c r="BI229" s="324"/>
      <c r="BS229" s="324"/>
      <c r="CC229" s="324"/>
      <c r="CM229" s="324"/>
      <c r="CW229" s="324"/>
      <c r="DG229" s="324"/>
      <c r="DQ229" s="324"/>
      <c r="EA229" s="324"/>
      <c r="EK229" s="324"/>
      <c r="EU229" s="324"/>
      <c r="FE229" s="324"/>
      <c r="FO229" s="324"/>
      <c r="FY229" s="324"/>
      <c r="GI229" s="324"/>
      <c r="GS229" s="324"/>
      <c r="HC229" s="324"/>
      <c r="HM229" s="324"/>
      <c r="HW229" s="324"/>
    </row>
    <row r="230" spans="1:231" s="3" customFormat="1" x14ac:dyDescent="0.3">
      <c r="A230" s="324"/>
      <c r="K230" s="324"/>
      <c r="U230" s="324"/>
      <c r="AE230" s="324"/>
      <c r="AO230" s="324"/>
      <c r="AY230" s="324"/>
      <c r="AZ230" s="324"/>
      <c r="BA230" s="324"/>
      <c r="BB230" s="324"/>
      <c r="BC230" s="324"/>
      <c r="BD230" s="324"/>
      <c r="BE230" s="324"/>
      <c r="BF230" s="324"/>
      <c r="BI230" s="324"/>
      <c r="BS230" s="324"/>
      <c r="CC230" s="324"/>
      <c r="CM230" s="324"/>
      <c r="CW230" s="324"/>
      <c r="DG230" s="324"/>
      <c r="DQ230" s="324"/>
      <c r="EA230" s="324"/>
      <c r="EK230" s="324"/>
      <c r="EU230" s="324"/>
      <c r="FE230" s="324"/>
      <c r="FO230" s="324"/>
      <c r="FY230" s="324"/>
      <c r="GI230" s="324"/>
      <c r="GS230" s="324"/>
      <c r="HC230" s="324"/>
      <c r="HM230" s="324"/>
      <c r="HW230" s="324"/>
    </row>
    <row r="231" spans="1:231" s="3" customFormat="1" x14ac:dyDescent="0.3">
      <c r="A231" s="324"/>
      <c r="K231" s="324"/>
      <c r="U231" s="324"/>
      <c r="AE231" s="324"/>
      <c r="AO231" s="324"/>
      <c r="AY231" s="324"/>
      <c r="AZ231" s="324"/>
      <c r="BA231" s="324"/>
      <c r="BB231" s="324"/>
      <c r="BC231" s="324"/>
      <c r="BD231" s="324"/>
      <c r="BE231" s="324"/>
      <c r="BF231" s="324"/>
      <c r="BI231" s="324"/>
      <c r="BS231" s="324"/>
      <c r="CC231" s="324"/>
      <c r="CM231" s="324"/>
      <c r="CW231" s="324"/>
      <c r="DG231" s="324"/>
      <c r="DQ231" s="324"/>
      <c r="EA231" s="324"/>
      <c r="EK231" s="324"/>
      <c r="EU231" s="324"/>
      <c r="FE231" s="324"/>
      <c r="FO231" s="324"/>
      <c r="FY231" s="324"/>
      <c r="GI231" s="324"/>
      <c r="GS231" s="324"/>
      <c r="HC231" s="324"/>
      <c r="HM231" s="324"/>
      <c r="HW231" s="324"/>
    </row>
    <row r="232" spans="1:231" s="3" customFormat="1" x14ac:dyDescent="0.3">
      <c r="A232" s="324"/>
      <c r="K232" s="324"/>
      <c r="U232" s="324"/>
      <c r="AE232" s="324"/>
      <c r="AO232" s="324"/>
      <c r="AY232" s="324"/>
      <c r="AZ232" s="324"/>
      <c r="BA232" s="324"/>
      <c r="BB232" s="324"/>
      <c r="BC232" s="324"/>
      <c r="BD232" s="324"/>
      <c r="BE232" s="324"/>
      <c r="BF232" s="324"/>
      <c r="BI232" s="324"/>
      <c r="BS232" s="324"/>
      <c r="CC232" s="324"/>
      <c r="CM232" s="324"/>
      <c r="CW232" s="324"/>
      <c r="DG232" s="324"/>
      <c r="DQ232" s="324"/>
      <c r="EA232" s="324"/>
      <c r="EK232" s="324"/>
      <c r="EU232" s="324"/>
      <c r="FE232" s="324"/>
      <c r="FO232" s="324"/>
      <c r="FY232" s="324"/>
      <c r="GI232" s="324"/>
      <c r="GS232" s="324"/>
      <c r="HC232" s="324"/>
      <c r="HM232" s="324"/>
      <c r="HW232" s="324"/>
    </row>
    <row r="233" spans="1:231" s="3" customFormat="1" x14ac:dyDescent="0.3">
      <c r="A233" s="324"/>
      <c r="K233" s="324"/>
      <c r="U233" s="324"/>
      <c r="AE233" s="324"/>
      <c r="AO233" s="324"/>
      <c r="AY233" s="324"/>
      <c r="AZ233" s="324"/>
      <c r="BA233" s="324"/>
      <c r="BB233" s="324"/>
      <c r="BC233" s="324"/>
      <c r="BD233" s="324"/>
      <c r="BE233" s="324"/>
      <c r="BF233" s="324"/>
      <c r="BI233" s="324"/>
      <c r="BS233" s="324"/>
      <c r="CC233" s="324"/>
      <c r="CM233" s="324"/>
      <c r="CW233" s="324"/>
      <c r="DG233" s="324"/>
      <c r="DQ233" s="324"/>
      <c r="EA233" s="324"/>
      <c r="EK233" s="324"/>
      <c r="EU233" s="324"/>
      <c r="FE233" s="324"/>
      <c r="FO233" s="324"/>
      <c r="FY233" s="324"/>
      <c r="GI233" s="324"/>
      <c r="GS233" s="324"/>
      <c r="HC233" s="324"/>
      <c r="HM233" s="324"/>
      <c r="HW233" s="324"/>
    </row>
    <row r="234" spans="1:231" s="3" customFormat="1" x14ac:dyDescent="0.3">
      <c r="A234" s="324"/>
      <c r="K234" s="324"/>
      <c r="U234" s="324"/>
      <c r="AE234" s="324"/>
      <c r="AO234" s="324"/>
      <c r="AY234" s="324"/>
      <c r="AZ234" s="324"/>
      <c r="BA234" s="324"/>
      <c r="BB234" s="324"/>
      <c r="BC234" s="324"/>
      <c r="BD234" s="324"/>
      <c r="BE234" s="324"/>
      <c r="BF234" s="324"/>
      <c r="BI234" s="324"/>
      <c r="BS234" s="324"/>
      <c r="CC234" s="324"/>
      <c r="CM234" s="324"/>
      <c r="CW234" s="324"/>
      <c r="DG234" s="324"/>
      <c r="DQ234" s="324"/>
      <c r="EA234" s="324"/>
      <c r="EK234" s="324"/>
      <c r="EU234" s="324"/>
      <c r="FE234" s="324"/>
      <c r="FO234" s="324"/>
      <c r="FY234" s="324"/>
      <c r="GI234" s="324"/>
      <c r="GS234" s="324"/>
      <c r="HC234" s="324"/>
      <c r="HM234" s="324"/>
      <c r="HW234" s="324"/>
    </row>
    <row r="235" spans="1:231" s="3" customFormat="1" x14ac:dyDescent="0.3">
      <c r="A235" s="324"/>
      <c r="K235" s="324"/>
      <c r="U235" s="324"/>
      <c r="AE235" s="324"/>
      <c r="AO235" s="324"/>
      <c r="AY235" s="324"/>
      <c r="AZ235" s="324"/>
      <c r="BA235" s="324"/>
      <c r="BB235" s="324"/>
      <c r="BC235" s="324"/>
      <c r="BD235" s="324"/>
      <c r="BE235" s="324"/>
      <c r="BF235" s="324"/>
      <c r="BI235" s="324"/>
      <c r="BS235" s="324"/>
      <c r="CC235" s="324"/>
      <c r="CM235" s="324"/>
      <c r="CW235" s="324"/>
      <c r="DG235" s="324"/>
      <c r="DQ235" s="324"/>
      <c r="EA235" s="324"/>
      <c r="EK235" s="324"/>
      <c r="EU235" s="324"/>
      <c r="FE235" s="324"/>
      <c r="FO235" s="324"/>
      <c r="FY235" s="324"/>
      <c r="GI235" s="324"/>
      <c r="GS235" s="324"/>
      <c r="HC235" s="324"/>
      <c r="HM235" s="324"/>
      <c r="HW235" s="324"/>
    </row>
    <row r="236" spans="1:231" s="3" customFormat="1" x14ac:dyDescent="0.3">
      <c r="A236" s="324"/>
      <c r="K236" s="324"/>
      <c r="U236" s="324"/>
      <c r="AE236" s="324"/>
      <c r="AO236" s="324"/>
      <c r="AY236" s="324"/>
      <c r="AZ236" s="324"/>
      <c r="BA236" s="324"/>
      <c r="BB236" s="324"/>
      <c r="BC236" s="324"/>
      <c r="BD236" s="324"/>
      <c r="BE236" s="324"/>
      <c r="BF236" s="324"/>
      <c r="BI236" s="324"/>
      <c r="BS236" s="324"/>
      <c r="CC236" s="324"/>
      <c r="CM236" s="324"/>
      <c r="CW236" s="324"/>
      <c r="DG236" s="324"/>
      <c r="DQ236" s="324"/>
      <c r="EA236" s="324"/>
      <c r="EK236" s="324"/>
      <c r="EU236" s="324"/>
      <c r="FE236" s="324"/>
      <c r="FO236" s="324"/>
      <c r="FY236" s="324"/>
      <c r="GI236" s="324"/>
      <c r="GS236" s="324"/>
      <c r="HC236" s="324"/>
      <c r="HM236" s="324"/>
      <c r="HW236" s="324"/>
    </row>
    <row r="237" spans="1:231" s="3" customFormat="1" x14ac:dyDescent="0.3">
      <c r="A237" s="324"/>
      <c r="K237" s="324"/>
      <c r="U237" s="324"/>
      <c r="AE237" s="324"/>
      <c r="AO237" s="324"/>
      <c r="AY237" s="324"/>
      <c r="AZ237" s="324"/>
      <c r="BA237" s="324"/>
      <c r="BB237" s="324"/>
      <c r="BC237" s="324"/>
      <c r="BD237" s="324"/>
      <c r="BE237" s="324"/>
      <c r="BF237" s="324"/>
      <c r="BI237" s="324"/>
      <c r="BS237" s="324"/>
      <c r="CC237" s="324"/>
      <c r="CM237" s="324"/>
      <c r="CW237" s="324"/>
      <c r="DG237" s="324"/>
      <c r="DQ237" s="324"/>
      <c r="EA237" s="324"/>
      <c r="EK237" s="324"/>
      <c r="EU237" s="324"/>
      <c r="FE237" s="324"/>
      <c r="FO237" s="324"/>
      <c r="FY237" s="324"/>
      <c r="GI237" s="324"/>
      <c r="GS237" s="324"/>
      <c r="HC237" s="324"/>
      <c r="HM237" s="324"/>
      <c r="HW237" s="324"/>
    </row>
    <row r="238" spans="1:231" s="3" customFormat="1" x14ac:dyDescent="0.3">
      <c r="A238" s="324"/>
      <c r="K238" s="324"/>
      <c r="U238" s="324"/>
      <c r="AE238" s="324"/>
      <c r="AO238" s="324"/>
      <c r="AY238" s="324"/>
      <c r="AZ238" s="324"/>
      <c r="BA238" s="324"/>
      <c r="BB238" s="324"/>
      <c r="BC238" s="324"/>
      <c r="BD238" s="324"/>
      <c r="BE238" s="324"/>
      <c r="BF238" s="324"/>
      <c r="BI238" s="324"/>
      <c r="BS238" s="324"/>
      <c r="CC238" s="324"/>
      <c r="CM238" s="324"/>
      <c r="CW238" s="324"/>
      <c r="DG238" s="324"/>
      <c r="DQ238" s="324"/>
      <c r="EA238" s="324"/>
      <c r="EK238" s="324"/>
      <c r="EU238" s="324"/>
      <c r="FE238" s="324"/>
      <c r="FO238" s="324"/>
      <c r="FY238" s="324"/>
      <c r="GI238" s="324"/>
      <c r="GS238" s="324"/>
      <c r="HC238" s="324"/>
      <c r="HM238" s="324"/>
      <c r="HW238" s="324"/>
    </row>
    <row r="239" spans="1:231" s="3" customFormat="1" x14ac:dyDescent="0.3">
      <c r="A239" s="324"/>
      <c r="K239" s="324"/>
      <c r="U239" s="324"/>
      <c r="AE239" s="324"/>
      <c r="AO239" s="324"/>
      <c r="AY239" s="324"/>
      <c r="AZ239" s="324"/>
      <c r="BA239" s="324"/>
      <c r="BB239" s="324"/>
      <c r="BC239" s="324"/>
      <c r="BD239" s="324"/>
      <c r="BE239" s="324"/>
      <c r="BF239" s="324"/>
      <c r="BI239" s="324"/>
      <c r="BS239" s="324"/>
      <c r="CC239" s="324"/>
      <c r="CM239" s="324"/>
      <c r="CW239" s="324"/>
      <c r="DG239" s="324"/>
      <c r="DQ239" s="324"/>
      <c r="EA239" s="324"/>
      <c r="EK239" s="324"/>
      <c r="EU239" s="324"/>
      <c r="FE239" s="324"/>
      <c r="FO239" s="324"/>
      <c r="FY239" s="324"/>
      <c r="GI239" s="324"/>
      <c r="GS239" s="324"/>
      <c r="HC239" s="324"/>
      <c r="HM239" s="324"/>
      <c r="HW239" s="324"/>
    </row>
    <row r="240" spans="1:231" s="3" customFormat="1" x14ac:dyDescent="0.3">
      <c r="A240" s="324"/>
      <c r="K240" s="324"/>
      <c r="U240" s="324"/>
      <c r="AE240" s="324"/>
      <c r="AO240" s="324"/>
      <c r="AY240" s="324"/>
      <c r="AZ240" s="324"/>
      <c r="BA240" s="324"/>
      <c r="BB240" s="324"/>
      <c r="BC240" s="324"/>
      <c r="BD240" s="324"/>
      <c r="BE240" s="324"/>
      <c r="BF240" s="324"/>
      <c r="BI240" s="324"/>
      <c r="BS240" s="324"/>
      <c r="CC240" s="324"/>
      <c r="CM240" s="324"/>
      <c r="CW240" s="324"/>
      <c r="DG240" s="324"/>
      <c r="DQ240" s="324"/>
      <c r="EA240" s="324"/>
      <c r="EK240" s="324"/>
      <c r="EU240" s="324"/>
      <c r="FE240" s="324"/>
      <c r="FO240" s="324"/>
      <c r="FY240" s="324"/>
      <c r="GI240" s="324"/>
      <c r="GS240" s="324"/>
      <c r="HC240" s="324"/>
      <c r="HM240" s="324"/>
      <c r="HW240" s="324"/>
    </row>
    <row r="241" spans="1:231" s="3" customFormat="1" x14ac:dyDescent="0.3">
      <c r="A241" s="324"/>
      <c r="K241" s="324"/>
      <c r="U241" s="324"/>
      <c r="AE241" s="324"/>
      <c r="AO241" s="324"/>
      <c r="AY241" s="324"/>
      <c r="AZ241" s="324"/>
      <c r="BA241" s="324"/>
      <c r="BB241" s="324"/>
      <c r="BC241" s="324"/>
      <c r="BD241" s="324"/>
      <c r="BE241" s="324"/>
      <c r="BF241" s="324"/>
      <c r="BI241" s="324"/>
      <c r="BS241" s="324"/>
      <c r="CC241" s="324"/>
      <c r="CM241" s="324"/>
      <c r="CW241" s="324"/>
      <c r="DG241" s="324"/>
      <c r="DQ241" s="324"/>
      <c r="EA241" s="324"/>
      <c r="EK241" s="324"/>
      <c r="EU241" s="324"/>
      <c r="FE241" s="324"/>
      <c r="FO241" s="324"/>
      <c r="FY241" s="324"/>
      <c r="GI241" s="324"/>
      <c r="GS241" s="324"/>
      <c r="HC241" s="324"/>
      <c r="HM241" s="324"/>
      <c r="HW241" s="324"/>
    </row>
    <row r="242" spans="1:231" s="3" customFormat="1" x14ac:dyDescent="0.3">
      <c r="A242" s="324"/>
      <c r="K242" s="324"/>
      <c r="U242" s="324"/>
      <c r="AE242" s="324"/>
      <c r="AO242" s="324"/>
      <c r="AY242" s="324"/>
      <c r="AZ242" s="324"/>
      <c r="BA242" s="324"/>
      <c r="BB242" s="324"/>
      <c r="BC242" s="324"/>
      <c r="BD242" s="324"/>
      <c r="BE242" s="324"/>
      <c r="BF242" s="324"/>
      <c r="BI242" s="324"/>
      <c r="BS242" s="324"/>
      <c r="CC242" s="324"/>
      <c r="CM242" s="324"/>
      <c r="CW242" s="324"/>
      <c r="DG242" s="324"/>
      <c r="DQ242" s="324"/>
      <c r="EA242" s="324"/>
      <c r="EK242" s="324"/>
      <c r="EU242" s="324"/>
      <c r="FE242" s="324"/>
      <c r="FO242" s="324"/>
      <c r="FY242" s="324"/>
      <c r="GI242" s="324"/>
      <c r="GS242" s="324"/>
      <c r="HC242" s="324"/>
      <c r="HM242" s="324"/>
      <c r="HW242" s="324"/>
    </row>
    <row r="243" spans="1:231" s="3" customFormat="1" x14ac:dyDescent="0.3">
      <c r="A243" s="324"/>
      <c r="K243" s="324"/>
      <c r="U243" s="324"/>
      <c r="AE243" s="324"/>
      <c r="AO243" s="324"/>
      <c r="AY243" s="324"/>
      <c r="AZ243" s="324"/>
      <c r="BA243" s="324"/>
      <c r="BB243" s="324"/>
      <c r="BC243" s="324"/>
      <c r="BD243" s="324"/>
      <c r="BE243" s="324"/>
      <c r="BF243" s="324"/>
      <c r="BI243" s="324"/>
      <c r="BS243" s="324"/>
      <c r="CC243" s="324"/>
      <c r="CM243" s="324"/>
      <c r="CW243" s="324"/>
      <c r="DG243" s="324"/>
      <c r="DQ243" s="324"/>
      <c r="EA243" s="324"/>
      <c r="EK243" s="324"/>
      <c r="EU243" s="324"/>
      <c r="FE243" s="324"/>
      <c r="FO243" s="324"/>
      <c r="FY243" s="324"/>
      <c r="GI243" s="324"/>
      <c r="GS243" s="324"/>
      <c r="HC243" s="324"/>
      <c r="HM243" s="324"/>
      <c r="HW243" s="324"/>
    </row>
    <row r="244" spans="1:231" s="3" customFormat="1" x14ac:dyDescent="0.3">
      <c r="A244" s="324"/>
      <c r="K244" s="324"/>
      <c r="U244" s="324"/>
      <c r="AE244" s="324"/>
      <c r="AO244" s="324"/>
      <c r="AY244" s="324"/>
      <c r="AZ244" s="324"/>
      <c r="BA244" s="324"/>
      <c r="BB244" s="324"/>
      <c r="BC244" s="324"/>
      <c r="BD244" s="324"/>
      <c r="BE244" s="324"/>
      <c r="BF244" s="324"/>
      <c r="BI244" s="324"/>
      <c r="BS244" s="324"/>
      <c r="CC244" s="324"/>
      <c r="CM244" s="324"/>
      <c r="CW244" s="324"/>
      <c r="DG244" s="324"/>
      <c r="DQ244" s="324"/>
      <c r="EA244" s="324"/>
      <c r="EK244" s="324"/>
      <c r="EU244" s="324"/>
      <c r="FE244" s="324"/>
      <c r="FO244" s="324"/>
      <c r="FY244" s="324"/>
      <c r="GI244" s="324"/>
      <c r="GS244" s="324"/>
      <c r="HC244" s="324"/>
      <c r="HM244" s="324"/>
      <c r="HW244" s="324"/>
    </row>
    <row r="245" spans="1:231" s="3" customFormat="1" x14ac:dyDescent="0.3">
      <c r="A245" s="324"/>
      <c r="K245" s="324"/>
      <c r="U245" s="324"/>
      <c r="AE245" s="324"/>
      <c r="AO245" s="324"/>
      <c r="AY245" s="324"/>
      <c r="AZ245" s="324"/>
      <c r="BA245" s="324"/>
      <c r="BB245" s="324"/>
      <c r="BC245" s="324"/>
      <c r="BD245" s="324"/>
      <c r="BE245" s="324"/>
      <c r="BF245" s="324"/>
      <c r="BI245" s="324"/>
      <c r="BS245" s="324"/>
      <c r="CC245" s="324"/>
      <c r="CM245" s="324"/>
      <c r="CW245" s="324"/>
      <c r="DG245" s="324"/>
      <c r="DQ245" s="324"/>
      <c r="EA245" s="324"/>
      <c r="EK245" s="324"/>
      <c r="EU245" s="324"/>
      <c r="FE245" s="324"/>
      <c r="FO245" s="324"/>
      <c r="FY245" s="324"/>
      <c r="GI245" s="324"/>
      <c r="GS245" s="324"/>
      <c r="HC245" s="324"/>
      <c r="HM245" s="324"/>
      <c r="HW245" s="324"/>
    </row>
    <row r="246" spans="1:231" s="3" customFormat="1" x14ac:dyDescent="0.3">
      <c r="A246" s="324"/>
      <c r="K246" s="324"/>
      <c r="U246" s="324"/>
      <c r="AE246" s="324"/>
      <c r="AO246" s="324"/>
      <c r="AY246" s="324"/>
      <c r="AZ246" s="324"/>
      <c r="BA246" s="324"/>
      <c r="BB246" s="324"/>
      <c r="BC246" s="324"/>
      <c r="BD246" s="324"/>
      <c r="BE246" s="324"/>
      <c r="BF246" s="324"/>
      <c r="BI246" s="324"/>
      <c r="BS246" s="324"/>
      <c r="CC246" s="324"/>
      <c r="CM246" s="324"/>
      <c r="CW246" s="324"/>
      <c r="DG246" s="324"/>
      <c r="DQ246" s="324"/>
      <c r="EA246" s="324"/>
      <c r="EK246" s="324"/>
      <c r="EU246" s="324"/>
      <c r="FE246" s="324"/>
      <c r="FO246" s="324"/>
      <c r="FY246" s="324"/>
      <c r="GI246" s="324"/>
      <c r="GS246" s="324"/>
      <c r="HC246" s="324"/>
      <c r="HM246" s="324"/>
      <c r="HW246" s="324"/>
    </row>
    <row r="247" spans="1:231" s="3" customFormat="1" x14ac:dyDescent="0.3">
      <c r="A247" s="324"/>
      <c r="K247" s="324"/>
      <c r="U247" s="324"/>
      <c r="AE247" s="324"/>
      <c r="AO247" s="324"/>
      <c r="AY247" s="324"/>
      <c r="AZ247" s="324"/>
      <c r="BA247" s="324"/>
      <c r="BB247" s="324"/>
      <c r="BC247" s="324"/>
      <c r="BD247" s="324"/>
      <c r="BE247" s="324"/>
      <c r="BF247" s="324"/>
      <c r="BI247" s="324"/>
      <c r="BS247" s="324"/>
      <c r="CC247" s="324"/>
      <c r="CM247" s="324"/>
      <c r="CW247" s="324"/>
      <c r="DG247" s="324"/>
      <c r="DQ247" s="324"/>
      <c r="EA247" s="324"/>
      <c r="EK247" s="324"/>
      <c r="EU247" s="324"/>
      <c r="FE247" s="324"/>
      <c r="FO247" s="324"/>
      <c r="FY247" s="324"/>
      <c r="GI247" s="324"/>
      <c r="GS247" s="324"/>
      <c r="HC247" s="324"/>
      <c r="HM247" s="324"/>
      <c r="HW247" s="324"/>
    </row>
    <row r="248" spans="1:231" s="3" customFormat="1" x14ac:dyDescent="0.3">
      <c r="A248" s="324"/>
      <c r="K248" s="324"/>
      <c r="U248" s="324"/>
      <c r="AE248" s="324"/>
      <c r="AO248" s="324"/>
      <c r="AY248" s="324"/>
      <c r="AZ248" s="324"/>
      <c r="BA248" s="324"/>
      <c r="BB248" s="324"/>
      <c r="BC248" s="324"/>
      <c r="BD248" s="324"/>
      <c r="BE248" s="324"/>
      <c r="BF248" s="324"/>
      <c r="BI248" s="324"/>
      <c r="BS248" s="324"/>
      <c r="CC248" s="324"/>
      <c r="CM248" s="324"/>
      <c r="CW248" s="324"/>
      <c r="DG248" s="324"/>
      <c r="DQ248" s="324"/>
      <c r="EA248" s="324"/>
      <c r="EK248" s="324"/>
      <c r="EU248" s="324"/>
      <c r="FE248" s="324"/>
      <c r="FO248" s="324"/>
      <c r="FY248" s="324"/>
      <c r="GI248" s="324"/>
      <c r="GS248" s="324"/>
      <c r="HC248" s="324"/>
      <c r="HM248" s="324"/>
      <c r="HW248" s="324"/>
    </row>
    <row r="249" spans="1:231" s="3" customFormat="1" x14ac:dyDescent="0.3">
      <c r="A249" s="324"/>
      <c r="K249" s="324"/>
      <c r="U249" s="324"/>
      <c r="AE249" s="324"/>
      <c r="AO249" s="324"/>
      <c r="AY249" s="324"/>
      <c r="AZ249" s="324"/>
      <c r="BA249" s="324"/>
      <c r="BB249" s="324"/>
      <c r="BC249" s="324"/>
      <c r="BD249" s="324"/>
      <c r="BE249" s="324"/>
      <c r="BF249" s="324"/>
      <c r="BI249" s="324"/>
      <c r="BS249" s="324"/>
      <c r="CC249" s="324"/>
      <c r="CM249" s="324"/>
      <c r="CW249" s="324"/>
      <c r="DG249" s="324"/>
      <c r="DQ249" s="324"/>
      <c r="EA249" s="324"/>
      <c r="EK249" s="324"/>
      <c r="EU249" s="324"/>
      <c r="FE249" s="324"/>
      <c r="FO249" s="324"/>
      <c r="FY249" s="324"/>
      <c r="GI249" s="324"/>
      <c r="GS249" s="324"/>
      <c r="HC249" s="324"/>
      <c r="HM249" s="324"/>
      <c r="HW249" s="324"/>
    </row>
    <row r="250" spans="1:231" s="3" customFormat="1" x14ac:dyDescent="0.3">
      <c r="A250" s="324"/>
      <c r="K250" s="324"/>
      <c r="U250" s="324"/>
      <c r="AE250" s="324"/>
      <c r="AO250" s="324"/>
      <c r="AY250" s="324"/>
      <c r="AZ250" s="324"/>
      <c r="BA250" s="324"/>
      <c r="BB250" s="324"/>
      <c r="BC250" s="324"/>
      <c r="BD250" s="324"/>
      <c r="BE250" s="324"/>
      <c r="BF250" s="324"/>
      <c r="BI250" s="324"/>
      <c r="BS250" s="324"/>
      <c r="CC250" s="324"/>
      <c r="CM250" s="324"/>
      <c r="CW250" s="324"/>
      <c r="DG250" s="324"/>
      <c r="DQ250" s="324"/>
      <c r="EA250" s="324"/>
      <c r="EK250" s="324"/>
      <c r="EU250" s="324"/>
      <c r="FE250" s="324"/>
      <c r="FO250" s="324"/>
      <c r="FY250" s="324"/>
      <c r="GI250" s="324"/>
      <c r="GS250" s="324"/>
      <c r="HC250" s="324"/>
      <c r="HM250" s="324"/>
      <c r="HW250" s="324"/>
    </row>
    <row r="251" spans="1:231" s="3" customFormat="1" x14ac:dyDescent="0.3">
      <c r="A251" s="324"/>
      <c r="K251" s="324"/>
      <c r="U251" s="324"/>
      <c r="AE251" s="324"/>
      <c r="AO251" s="324"/>
      <c r="AY251" s="324"/>
      <c r="AZ251" s="324"/>
      <c r="BA251" s="324"/>
      <c r="BB251" s="324"/>
      <c r="BC251" s="324"/>
      <c r="BD251" s="324"/>
      <c r="BE251" s="324"/>
      <c r="BF251" s="324"/>
      <c r="BI251" s="324"/>
      <c r="BS251" s="324"/>
      <c r="CC251" s="324"/>
      <c r="CM251" s="324"/>
      <c r="CW251" s="324"/>
      <c r="DG251" s="324"/>
      <c r="DQ251" s="324"/>
      <c r="EA251" s="324"/>
      <c r="EK251" s="324"/>
      <c r="EU251" s="324"/>
      <c r="FE251" s="324"/>
      <c r="FO251" s="324"/>
      <c r="FY251" s="324"/>
      <c r="GI251" s="324"/>
      <c r="GS251" s="324"/>
      <c r="HC251" s="324"/>
      <c r="HM251" s="324"/>
      <c r="HW251" s="324"/>
    </row>
    <row r="252" spans="1:231" s="3" customFormat="1" x14ac:dyDescent="0.3">
      <c r="A252" s="324"/>
      <c r="K252" s="324"/>
      <c r="U252" s="324"/>
      <c r="AE252" s="324"/>
      <c r="AO252" s="324"/>
      <c r="AY252" s="324"/>
      <c r="AZ252" s="324"/>
      <c r="BA252" s="324"/>
      <c r="BB252" s="324"/>
      <c r="BC252" s="324"/>
      <c r="BD252" s="324"/>
      <c r="BE252" s="324"/>
      <c r="BF252" s="324"/>
      <c r="BI252" s="324"/>
      <c r="BS252" s="324"/>
      <c r="CC252" s="324"/>
      <c r="CM252" s="324"/>
      <c r="CW252" s="324"/>
      <c r="DG252" s="324"/>
      <c r="DQ252" s="324"/>
      <c r="EA252" s="324"/>
      <c r="EK252" s="324"/>
      <c r="EU252" s="324"/>
      <c r="FE252" s="324"/>
      <c r="FO252" s="324"/>
      <c r="FY252" s="324"/>
      <c r="GI252" s="324"/>
      <c r="GS252" s="324"/>
      <c r="HC252" s="324"/>
      <c r="HM252" s="324"/>
      <c r="HW252" s="324"/>
    </row>
    <row r="253" spans="1:231" s="3" customFormat="1" x14ac:dyDescent="0.3">
      <c r="A253" s="324"/>
      <c r="K253" s="324"/>
      <c r="U253" s="324"/>
      <c r="AE253" s="324"/>
      <c r="AO253" s="324"/>
      <c r="AY253" s="324"/>
      <c r="AZ253" s="324"/>
      <c r="BA253" s="324"/>
      <c r="BB253" s="324"/>
      <c r="BC253" s="324"/>
      <c r="BD253" s="324"/>
      <c r="BE253" s="324"/>
      <c r="BF253" s="324"/>
      <c r="BI253" s="324"/>
      <c r="BS253" s="324"/>
      <c r="CC253" s="324"/>
      <c r="CM253" s="324"/>
      <c r="CW253" s="324"/>
      <c r="DG253" s="324"/>
      <c r="DQ253" s="324"/>
      <c r="EA253" s="324"/>
      <c r="EK253" s="324"/>
      <c r="EU253" s="324"/>
      <c r="FE253" s="324"/>
      <c r="FO253" s="324"/>
      <c r="FY253" s="324"/>
      <c r="GI253" s="324"/>
      <c r="GS253" s="324"/>
      <c r="HC253" s="324"/>
      <c r="HM253" s="324"/>
      <c r="HW253" s="324"/>
    </row>
    <row r="254" spans="1:231" s="3" customFormat="1" x14ac:dyDescent="0.3">
      <c r="A254" s="324"/>
      <c r="K254" s="324"/>
      <c r="U254" s="324"/>
      <c r="AE254" s="324"/>
      <c r="AO254" s="324"/>
      <c r="AY254" s="324"/>
      <c r="AZ254" s="324"/>
      <c r="BA254" s="324"/>
      <c r="BB254" s="324"/>
      <c r="BC254" s="324"/>
      <c r="BD254" s="324"/>
      <c r="BE254" s="324"/>
      <c r="BF254" s="324"/>
      <c r="BI254" s="324"/>
      <c r="BS254" s="324"/>
      <c r="CC254" s="324"/>
      <c r="CM254" s="324"/>
      <c r="CW254" s="324"/>
      <c r="DG254" s="324"/>
      <c r="DQ254" s="324"/>
      <c r="EA254" s="324"/>
      <c r="EK254" s="324"/>
      <c r="EU254" s="324"/>
      <c r="FE254" s="324"/>
      <c r="FO254" s="324"/>
      <c r="FY254" s="324"/>
      <c r="GI254" s="324"/>
      <c r="GS254" s="324"/>
      <c r="HC254" s="324"/>
      <c r="HM254" s="324"/>
      <c r="HW254" s="324"/>
    </row>
    <row r="255" spans="1:231" s="3" customFormat="1" x14ac:dyDescent="0.3">
      <c r="A255" s="324"/>
      <c r="K255" s="324"/>
      <c r="U255" s="324"/>
      <c r="AE255" s="324"/>
      <c r="AO255" s="324"/>
      <c r="AY255" s="324"/>
      <c r="AZ255" s="324"/>
      <c r="BA255" s="324"/>
      <c r="BB255" s="324"/>
      <c r="BC255" s="324"/>
      <c r="BD255" s="324"/>
      <c r="BE255" s="324"/>
      <c r="BF255" s="324"/>
      <c r="BI255" s="324"/>
      <c r="BS255" s="324"/>
      <c r="CC255" s="324"/>
      <c r="CM255" s="324"/>
      <c r="CW255" s="324"/>
      <c r="DG255" s="324"/>
      <c r="DQ255" s="324"/>
      <c r="EA255" s="324"/>
      <c r="EK255" s="324"/>
      <c r="EU255" s="324"/>
      <c r="FE255" s="324"/>
      <c r="FO255" s="324"/>
      <c r="FY255" s="324"/>
      <c r="GI255" s="324"/>
      <c r="GS255" s="324"/>
      <c r="HC255" s="324"/>
      <c r="HM255" s="324"/>
      <c r="HW255" s="324"/>
    </row>
    <row r="256" spans="1:231" s="3" customFormat="1" x14ac:dyDescent="0.3">
      <c r="A256" s="324"/>
      <c r="K256" s="324"/>
      <c r="U256" s="324"/>
      <c r="AE256" s="324"/>
      <c r="AO256" s="324"/>
      <c r="AY256" s="324"/>
      <c r="AZ256" s="324"/>
      <c r="BA256" s="324"/>
      <c r="BB256" s="324"/>
      <c r="BC256" s="324"/>
      <c r="BD256" s="324"/>
      <c r="BE256" s="324"/>
      <c r="BF256" s="324"/>
      <c r="BI256" s="324"/>
      <c r="BS256" s="324"/>
      <c r="CC256" s="324"/>
      <c r="CM256" s="324"/>
      <c r="CW256" s="324"/>
      <c r="DG256" s="324"/>
      <c r="DQ256" s="324"/>
      <c r="EA256" s="324"/>
      <c r="EK256" s="324"/>
      <c r="EU256" s="324"/>
      <c r="FE256" s="324"/>
      <c r="FO256" s="324"/>
      <c r="FY256" s="324"/>
      <c r="GI256" s="324"/>
      <c r="GS256" s="324"/>
      <c r="HC256" s="324"/>
      <c r="HM256" s="324"/>
      <c r="HW256" s="324"/>
    </row>
    <row r="257" spans="1:231" s="3" customFormat="1" x14ac:dyDescent="0.3">
      <c r="A257" s="324"/>
      <c r="K257" s="324"/>
      <c r="U257" s="324"/>
      <c r="AE257" s="324"/>
      <c r="AO257" s="324"/>
      <c r="AY257" s="324"/>
      <c r="AZ257" s="324"/>
      <c r="BA257" s="324"/>
      <c r="BB257" s="324"/>
      <c r="BC257" s="324"/>
      <c r="BD257" s="324"/>
      <c r="BE257" s="324"/>
      <c r="BF257" s="324"/>
      <c r="BI257" s="324"/>
      <c r="BS257" s="324"/>
      <c r="CC257" s="324"/>
      <c r="CM257" s="324"/>
      <c r="CW257" s="324"/>
      <c r="DG257" s="324"/>
      <c r="DQ257" s="324"/>
      <c r="EA257" s="324"/>
      <c r="EK257" s="324"/>
      <c r="EU257" s="324"/>
      <c r="FE257" s="324"/>
      <c r="FO257" s="324"/>
      <c r="FY257" s="324"/>
      <c r="GI257" s="324"/>
      <c r="GS257" s="324"/>
      <c r="HC257" s="324"/>
      <c r="HM257" s="324"/>
      <c r="HW257" s="324"/>
    </row>
    <row r="258" spans="1:231" s="3" customFormat="1" x14ac:dyDescent="0.3">
      <c r="A258" s="324"/>
      <c r="K258" s="324"/>
      <c r="U258" s="324"/>
      <c r="AE258" s="324"/>
      <c r="AO258" s="324"/>
      <c r="AY258" s="324"/>
      <c r="AZ258" s="324"/>
      <c r="BA258" s="324"/>
      <c r="BB258" s="324"/>
      <c r="BC258" s="324"/>
      <c r="BD258" s="324"/>
      <c r="BE258" s="324"/>
      <c r="BF258" s="324"/>
      <c r="BI258" s="324"/>
      <c r="BS258" s="324"/>
      <c r="CC258" s="324"/>
      <c r="CM258" s="324"/>
      <c r="CW258" s="324"/>
      <c r="DG258" s="324"/>
      <c r="DQ258" s="324"/>
      <c r="EA258" s="324"/>
      <c r="EK258" s="324"/>
      <c r="EU258" s="324"/>
      <c r="FE258" s="324"/>
      <c r="FO258" s="324"/>
      <c r="FY258" s="324"/>
      <c r="GI258" s="324"/>
      <c r="GS258" s="324"/>
      <c r="HC258" s="324"/>
      <c r="HM258" s="324"/>
      <c r="HW258" s="324"/>
    </row>
    <row r="259" spans="1:231" s="3" customFormat="1" x14ac:dyDescent="0.3">
      <c r="A259" s="324"/>
      <c r="K259" s="324"/>
      <c r="U259" s="324"/>
      <c r="AE259" s="324"/>
      <c r="AO259" s="324"/>
      <c r="AY259" s="324"/>
      <c r="AZ259" s="324"/>
      <c r="BA259" s="324"/>
      <c r="BB259" s="324"/>
      <c r="BC259" s="324"/>
      <c r="BD259" s="324"/>
      <c r="BE259" s="324"/>
      <c r="BF259" s="324"/>
      <c r="BI259" s="324"/>
      <c r="BS259" s="324"/>
      <c r="CC259" s="324"/>
      <c r="CM259" s="324"/>
      <c r="CW259" s="324"/>
      <c r="DG259" s="324"/>
      <c r="DQ259" s="324"/>
      <c r="EA259" s="324"/>
      <c r="EK259" s="324"/>
      <c r="EU259" s="324"/>
      <c r="FE259" s="324"/>
      <c r="FO259" s="324"/>
      <c r="FY259" s="324"/>
      <c r="GI259" s="324"/>
      <c r="GS259" s="324"/>
      <c r="HC259" s="324"/>
      <c r="HM259" s="324"/>
      <c r="HW259" s="324"/>
    </row>
    <row r="260" spans="1:231" s="3" customFormat="1" x14ac:dyDescent="0.3">
      <c r="A260" s="324"/>
      <c r="K260" s="324"/>
      <c r="U260" s="324"/>
      <c r="AE260" s="324"/>
      <c r="AO260" s="324"/>
      <c r="AY260" s="324"/>
      <c r="AZ260" s="324"/>
      <c r="BA260" s="324"/>
      <c r="BB260" s="324"/>
      <c r="BC260" s="324"/>
      <c r="BD260" s="324"/>
      <c r="BE260" s="324"/>
      <c r="BF260" s="324"/>
      <c r="BI260" s="324"/>
      <c r="BS260" s="324"/>
      <c r="CC260" s="324"/>
      <c r="CM260" s="324"/>
      <c r="CW260" s="324"/>
      <c r="DG260" s="324"/>
      <c r="DQ260" s="324"/>
      <c r="EA260" s="324"/>
      <c r="EK260" s="324"/>
      <c r="EU260" s="324"/>
      <c r="FE260" s="324"/>
      <c r="FO260" s="324"/>
      <c r="FY260" s="324"/>
      <c r="GI260" s="324"/>
      <c r="GS260" s="324"/>
      <c r="HC260" s="324"/>
      <c r="HM260" s="324"/>
      <c r="HW260" s="324"/>
    </row>
    <row r="261" spans="1:231" s="3" customFormat="1" x14ac:dyDescent="0.3">
      <c r="A261" s="324"/>
      <c r="K261" s="324"/>
      <c r="U261" s="324"/>
      <c r="AE261" s="324"/>
      <c r="AO261" s="324"/>
      <c r="AY261" s="324"/>
      <c r="AZ261" s="324"/>
      <c r="BA261" s="324"/>
      <c r="BB261" s="324"/>
      <c r="BC261" s="324"/>
      <c r="BD261" s="324"/>
      <c r="BE261" s="324"/>
      <c r="BF261" s="324"/>
      <c r="BI261" s="324"/>
      <c r="BS261" s="324"/>
      <c r="CC261" s="324"/>
      <c r="CM261" s="324"/>
      <c r="CW261" s="324"/>
      <c r="DG261" s="324"/>
      <c r="DQ261" s="324"/>
      <c r="EA261" s="324"/>
      <c r="EK261" s="324"/>
      <c r="EU261" s="324"/>
      <c r="FE261" s="324"/>
      <c r="FO261" s="324"/>
      <c r="FY261" s="324"/>
      <c r="GI261" s="324"/>
      <c r="GS261" s="324"/>
      <c r="HC261" s="324"/>
      <c r="HM261" s="324"/>
      <c r="HW261" s="324"/>
    </row>
    <row r="262" spans="1:231" s="3" customFormat="1" x14ac:dyDescent="0.3">
      <c r="A262" s="324"/>
      <c r="K262" s="324"/>
      <c r="U262" s="324"/>
      <c r="AE262" s="324"/>
      <c r="AO262" s="324"/>
      <c r="AY262" s="324"/>
      <c r="AZ262" s="324"/>
      <c r="BA262" s="324"/>
      <c r="BB262" s="324"/>
      <c r="BC262" s="324"/>
      <c r="BD262" s="324"/>
      <c r="BE262" s="324"/>
      <c r="BF262" s="324"/>
      <c r="BI262" s="324"/>
      <c r="BS262" s="324"/>
      <c r="CC262" s="324"/>
      <c r="CM262" s="324"/>
      <c r="CW262" s="324"/>
      <c r="DG262" s="324"/>
      <c r="DQ262" s="324"/>
      <c r="EA262" s="324"/>
      <c r="EK262" s="324"/>
      <c r="EU262" s="324"/>
      <c r="FE262" s="324"/>
      <c r="FO262" s="324"/>
      <c r="FY262" s="324"/>
      <c r="GI262" s="324"/>
      <c r="GS262" s="324"/>
      <c r="HC262" s="324"/>
      <c r="HM262" s="324"/>
      <c r="HW262" s="324"/>
    </row>
    <row r="263" spans="1:231" s="3" customFormat="1" x14ac:dyDescent="0.3">
      <c r="A263" s="324"/>
      <c r="K263" s="324"/>
      <c r="U263" s="324"/>
      <c r="AE263" s="324"/>
      <c r="AO263" s="324"/>
      <c r="AY263" s="324"/>
      <c r="AZ263" s="324"/>
      <c r="BA263" s="324"/>
      <c r="BB263" s="324"/>
      <c r="BC263" s="324"/>
      <c r="BD263" s="324"/>
      <c r="BE263" s="324"/>
      <c r="BF263" s="324"/>
      <c r="BI263" s="324"/>
      <c r="BS263" s="324"/>
      <c r="CC263" s="324"/>
      <c r="CM263" s="324"/>
      <c r="CW263" s="324"/>
      <c r="DG263" s="324"/>
      <c r="DQ263" s="324"/>
      <c r="EA263" s="324"/>
      <c r="EK263" s="324"/>
      <c r="EU263" s="324"/>
      <c r="FE263" s="324"/>
      <c r="FO263" s="324"/>
      <c r="FY263" s="324"/>
      <c r="GI263" s="324"/>
      <c r="GS263" s="324"/>
      <c r="HC263" s="324"/>
      <c r="HM263" s="324"/>
      <c r="HW263" s="324"/>
    </row>
    <row r="264" spans="1:231" s="3" customFormat="1" x14ac:dyDescent="0.3">
      <c r="A264" s="324"/>
      <c r="K264" s="324"/>
      <c r="U264" s="324"/>
      <c r="AE264" s="324"/>
      <c r="AO264" s="324"/>
      <c r="AY264" s="324"/>
      <c r="AZ264" s="324"/>
      <c r="BA264" s="324"/>
      <c r="BB264" s="324"/>
      <c r="BC264" s="324"/>
      <c r="BD264" s="324"/>
      <c r="BE264" s="324"/>
      <c r="BF264" s="324"/>
      <c r="BI264" s="324"/>
      <c r="BS264" s="324"/>
      <c r="CC264" s="324"/>
      <c r="CM264" s="324"/>
      <c r="CW264" s="324"/>
      <c r="DG264" s="324"/>
      <c r="DQ264" s="324"/>
      <c r="EA264" s="324"/>
      <c r="EK264" s="324"/>
      <c r="EU264" s="324"/>
      <c r="FE264" s="324"/>
      <c r="FO264" s="324"/>
      <c r="FY264" s="324"/>
      <c r="GI264" s="324"/>
      <c r="GS264" s="324"/>
      <c r="HC264" s="324"/>
      <c r="HM264" s="324"/>
      <c r="HW264" s="324"/>
    </row>
    <row r="265" spans="1:231" s="3" customFormat="1" x14ac:dyDescent="0.3">
      <c r="A265" s="324"/>
      <c r="K265" s="324"/>
      <c r="U265" s="324"/>
      <c r="AE265" s="324"/>
      <c r="AO265" s="324"/>
      <c r="AY265" s="324"/>
      <c r="AZ265" s="324"/>
      <c r="BA265" s="324"/>
      <c r="BB265" s="324"/>
      <c r="BC265" s="324"/>
      <c r="BD265" s="324"/>
      <c r="BE265" s="324"/>
      <c r="BF265" s="324"/>
      <c r="BI265" s="324"/>
      <c r="BS265" s="324"/>
      <c r="CC265" s="324"/>
      <c r="CM265" s="324"/>
      <c r="CW265" s="324"/>
      <c r="DG265" s="324"/>
      <c r="DQ265" s="324"/>
      <c r="EA265" s="324"/>
      <c r="EK265" s="324"/>
      <c r="EU265" s="324"/>
      <c r="FE265" s="324"/>
      <c r="FO265" s="324"/>
      <c r="FY265" s="324"/>
      <c r="GI265" s="324"/>
      <c r="GS265" s="324"/>
      <c r="HC265" s="324"/>
      <c r="HM265" s="324"/>
      <c r="HW265" s="324"/>
    </row>
    <row r="266" spans="1:231" s="3" customFormat="1" x14ac:dyDescent="0.3">
      <c r="A266" s="324"/>
      <c r="K266" s="324"/>
      <c r="U266" s="324"/>
      <c r="AE266" s="324"/>
      <c r="AO266" s="324"/>
      <c r="AY266" s="324"/>
      <c r="AZ266" s="324"/>
      <c r="BA266" s="324"/>
      <c r="BB266" s="324"/>
      <c r="BC266" s="324"/>
      <c r="BD266" s="324"/>
      <c r="BE266" s="324"/>
      <c r="BF266" s="324"/>
      <c r="BI266" s="324"/>
      <c r="BS266" s="324"/>
      <c r="CC266" s="324"/>
      <c r="CM266" s="324"/>
      <c r="CW266" s="324"/>
      <c r="DG266" s="324"/>
      <c r="DQ266" s="324"/>
      <c r="EA266" s="324"/>
      <c r="EK266" s="324"/>
      <c r="EU266" s="324"/>
      <c r="FE266" s="324"/>
      <c r="FO266" s="324"/>
      <c r="FY266" s="324"/>
      <c r="GI266" s="324"/>
      <c r="GS266" s="324"/>
      <c r="HC266" s="324"/>
      <c r="HM266" s="324"/>
      <c r="HW266" s="324"/>
    </row>
    <row r="267" spans="1:231" s="3" customFormat="1" x14ac:dyDescent="0.3">
      <c r="A267" s="324"/>
      <c r="K267" s="324"/>
      <c r="U267" s="324"/>
      <c r="AE267" s="324"/>
      <c r="AO267" s="324"/>
      <c r="AY267" s="324"/>
      <c r="AZ267" s="324"/>
      <c r="BA267" s="324"/>
      <c r="BB267" s="324"/>
      <c r="BC267" s="324"/>
      <c r="BD267" s="324"/>
      <c r="BE267" s="324"/>
      <c r="BF267" s="324"/>
      <c r="BI267" s="324"/>
      <c r="BS267" s="324"/>
      <c r="CC267" s="324"/>
      <c r="CM267" s="324"/>
      <c r="CW267" s="324"/>
      <c r="DG267" s="324"/>
      <c r="DQ267" s="324"/>
      <c r="EA267" s="324"/>
      <c r="EK267" s="324"/>
      <c r="EU267" s="324"/>
      <c r="FE267" s="324"/>
      <c r="FO267" s="324"/>
      <c r="FY267" s="324"/>
      <c r="GI267" s="324"/>
      <c r="GS267" s="324"/>
      <c r="HC267" s="324"/>
      <c r="HM267" s="324"/>
      <c r="HW267" s="324"/>
    </row>
    <row r="268" spans="1:231" s="3" customFormat="1" x14ac:dyDescent="0.3">
      <c r="A268" s="324"/>
      <c r="K268" s="324"/>
      <c r="U268" s="324"/>
      <c r="AE268" s="324"/>
      <c r="AO268" s="324"/>
      <c r="AY268" s="324"/>
      <c r="AZ268" s="324"/>
      <c r="BA268" s="324"/>
      <c r="BB268" s="324"/>
      <c r="BC268" s="324"/>
      <c r="BD268" s="324"/>
      <c r="BE268" s="324"/>
      <c r="BF268" s="324"/>
      <c r="BI268" s="324"/>
      <c r="BS268" s="324"/>
      <c r="CC268" s="324"/>
      <c r="CM268" s="324"/>
      <c r="CW268" s="324"/>
      <c r="DG268" s="324"/>
      <c r="DQ268" s="324"/>
      <c r="EA268" s="324"/>
      <c r="EK268" s="324"/>
      <c r="EU268" s="324"/>
      <c r="FE268" s="324"/>
      <c r="FO268" s="324"/>
      <c r="FY268" s="324"/>
      <c r="GI268" s="324"/>
      <c r="GS268" s="324"/>
      <c r="HC268" s="324"/>
      <c r="HM268" s="324"/>
      <c r="HW268" s="324"/>
    </row>
    <row r="269" spans="1:231" s="3" customFormat="1" x14ac:dyDescent="0.3">
      <c r="A269" s="324"/>
      <c r="K269" s="324"/>
      <c r="U269" s="324"/>
      <c r="AE269" s="324"/>
      <c r="AO269" s="324"/>
      <c r="AY269" s="324"/>
      <c r="AZ269" s="324"/>
      <c r="BA269" s="324"/>
      <c r="BB269" s="324"/>
      <c r="BC269" s="324"/>
      <c r="BD269" s="324"/>
      <c r="BE269" s="324"/>
      <c r="BF269" s="324"/>
      <c r="BI269" s="324"/>
      <c r="BS269" s="324"/>
      <c r="CC269" s="324"/>
      <c r="CM269" s="324"/>
      <c r="CW269" s="324"/>
      <c r="DG269" s="324"/>
      <c r="DQ269" s="324"/>
      <c r="EA269" s="324"/>
      <c r="EK269" s="324"/>
      <c r="EU269" s="324"/>
      <c r="FE269" s="324"/>
      <c r="FO269" s="324"/>
      <c r="FY269" s="324"/>
      <c r="GI269" s="324"/>
      <c r="GS269" s="324"/>
      <c r="HC269" s="324"/>
      <c r="HM269" s="324"/>
      <c r="HW269" s="324"/>
    </row>
    <row r="270" spans="1:231" s="3" customFormat="1" x14ac:dyDescent="0.3">
      <c r="A270" s="324"/>
      <c r="K270" s="324"/>
      <c r="U270" s="324"/>
      <c r="AE270" s="324"/>
      <c r="AO270" s="324"/>
      <c r="AY270" s="324"/>
      <c r="AZ270" s="324"/>
      <c r="BA270" s="324"/>
      <c r="BB270" s="324"/>
      <c r="BC270" s="324"/>
      <c r="BD270" s="324"/>
      <c r="BE270" s="324"/>
      <c r="BF270" s="324"/>
      <c r="BI270" s="324"/>
      <c r="BS270" s="324"/>
      <c r="CC270" s="324"/>
      <c r="CM270" s="324"/>
      <c r="CW270" s="324"/>
      <c r="DG270" s="324"/>
      <c r="DQ270" s="324"/>
      <c r="EA270" s="324"/>
      <c r="EK270" s="324"/>
      <c r="EU270" s="324"/>
      <c r="FE270" s="324"/>
      <c r="FO270" s="324"/>
      <c r="FY270" s="324"/>
      <c r="GI270" s="324"/>
      <c r="GS270" s="324"/>
      <c r="HC270" s="324"/>
      <c r="HM270" s="324"/>
      <c r="HW270" s="324"/>
    </row>
    <row r="271" spans="1:231" s="3" customFormat="1" x14ac:dyDescent="0.3">
      <c r="A271" s="324"/>
      <c r="K271" s="324"/>
      <c r="U271" s="324"/>
      <c r="AE271" s="324"/>
      <c r="AO271" s="324"/>
      <c r="AY271" s="324"/>
      <c r="AZ271" s="324"/>
      <c r="BA271" s="324"/>
      <c r="BB271" s="324"/>
      <c r="BC271" s="324"/>
      <c r="BD271" s="324"/>
      <c r="BE271" s="324"/>
      <c r="BF271" s="324"/>
      <c r="BI271" s="324"/>
      <c r="BS271" s="324"/>
      <c r="CC271" s="324"/>
      <c r="CM271" s="324"/>
      <c r="CW271" s="324"/>
      <c r="DG271" s="324"/>
      <c r="DQ271" s="324"/>
      <c r="EA271" s="324"/>
      <c r="EK271" s="324"/>
      <c r="EU271" s="324"/>
      <c r="FE271" s="324"/>
      <c r="FO271" s="324"/>
      <c r="FY271" s="324"/>
      <c r="GI271" s="324"/>
      <c r="GS271" s="324"/>
      <c r="HC271" s="324"/>
      <c r="HM271" s="324"/>
      <c r="HW271" s="324"/>
    </row>
    <row r="272" spans="1:231" s="3" customFormat="1" x14ac:dyDescent="0.3">
      <c r="A272" s="324"/>
      <c r="K272" s="324"/>
      <c r="U272" s="324"/>
      <c r="AE272" s="324"/>
      <c r="AO272" s="324"/>
      <c r="AY272" s="324"/>
      <c r="AZ272" s="324"/>
      <c r="BA272" s="324"/>
      <c r="BB272" s="324"/>
      <c r="BC272" s="324"/>
      <c r="BD272" s="324"/>
      <c r="BE272" s="324"/>
      <c r="BF272" s="324"/>
      <c r="BI272" s="324"/>
      <c r="BS272" s="324"/>
      <c r="CC272" s="324"/>
      <c r="CM272" s="324"/>
      <c r="CW272" s="324"/>
      <c r="DG272" s="324"/>
      <c r="DQ272" s="324"/>
      <c r="EA272" s="324"/>
      <c r="EK272" s="324"/>
      <c r="EU272" s="324"/>
      <c r="FE272" s="324"/>
      <c r="FO272" s="324"/>
      <c r="FY272" s="324"/>
      <c r="GI272" s="324"/>
      <c r="GS272" s="324"/>
      <c r="HC272" s="324"/>
      <c r="HM272" s="324"/>
      <c r="HW272" s="324"/>
    </row>
    <row r="273" spans="1:231" s="3" customFormat="1" x14ac:dyDescent="0.3">
      <c r="A273" s="324"/>
      <c r="K273" s="324"/>
      <c r="U273" s="324"/>
      <c r="AE273" s="324"/>
      <c r="AO273" s="324"/>
      <c r="AY273" s="324"/>
      <c r="AZ273" s="324"/>
      <c r="BA273" s="324"/>
      <c r="BB273" s="324"/>
      <c r="BC273" s="324"/>
      <c r="BD273" s="324"/>
      <c r="BE273" s="324"/>
      <c r="BF273" s="324"/>
      <c r="BI273" s="324"/>
      <c r="BS273" s="324"/>
      <c r="CC273" s="324"/>
      <c r="CM273" s="324"/>
      <c r="CW273" s="324"/>
      <c r="DG273" s="324"/>
      <c r="DQ273" s="324"/>
      <c r="EA273" s="324"/>
      <c r="EK273" s="324"/>
      <c r="EU273" s="324"/>
      <c r="FE273" s="324"/>
      <c r="FO273" s="324"/>
      <c r="FY273" s="324"/>
      <c r="GI273" s="324"/>
      <c r="GS273" s="324"/>
      <c r="HC273" s="324"/>
      <c r="HM273" s="324"/>
      <c r="HW273" s="324"/>
    </row>
    <row r="274" spans="1:231" s="3" customFormat="1" x14ac:dyDescent="0.3">
      <c r="A274" s="324"/>
      <c r="K274" s="324"/>
      <c r="U274" s="324"/>
      <c r="AE274" s="324"/>
      <c r="AO274" s="324"/>
      <c r="AY274" s="324"/>
      <c r="AZ274" s="324"/>
      <c r="BA274" s="324"/>
      <c r="BB274" s="324"/>
      <c r="BC274" s="324"/>
      <c r="BD274" s="324"/>
      <c r="BE274" s="324"/>
      <c r="BF274" s="324"/>
      <c r="BI274" s="324"/>
      <c r="BS274" s="324"/>
      <c r="CC274" s="324"/>
      <c r="CM274" s="324"/>
      <c r="CW274" s="324"/>
      <c r="DG274" s="324"/>
      <c r="DQ274" s="324"/>
      <c r="EA274" s="324"/>
      <c r="EK274" s="324"/>
      <c r="EU274" s="324"/>
      <c r="FE274" s="324"/>
      <c r="FO274" s="324"/>
      <c r="FY274" s="324"/>
      <c r="GI274" s="324"/>
      <c r="GS274" s="324"/>
      <c r="HC274" s="324"/>
      <c r="HM274" s="324"/>
      <c r="HW274" s="324"/>
    </row>
    <row r="275" spans="1:231" s="3" customFormat="1" x14ac:dyDescent="0.3">
      <c r="A275" s="324"/>
      <c r="K275" s="324"/>
      <c r="U275" s="324"/>
      <c r="AE275" s="324"/>
      <c r="AO275" s="324"/>
      <c r="AY275" s="324"/>
      <c r="AZ275" s="324"/>
      <c r="BA275" s="324"/>
      <c r="BB275" s="324"/>
      <c r="BC275" s="324"/>
      <c r="BD275" s="324"/>
      <c r="BE275" s="324"/>
      <c r="BF275" s="324"/>
      <c r="BI275" s="324"/>
      <c r="BS275" s="324"/>
      <c r="CC275" s="324"/>
      <c r="CM275" s="324"/>
      <c r="CW275" s="324"/>
      <c r="DG275" s="324"/>
      <c r="DQ275" s="324"/>
      <c r="EA275" s="324"/>
      <c r="EK275" s="324"/>
      <c r="EU275" s="324"/>
      <c r="FE275" s="324"/>
      <c r="FO275" s="324"/>
      <c r="FY275" s="324"/>
      <c r="GI275" s="324"/>
      <c r="GS275" s="324"/>
      <c r="HC275" s="324"/>
      <c r="HM275" s="324"/>
      <c r="HW275" s="324"/>
    </row>
    <row r="276" spans="1:231" s="3" customFormat="1" x14ac:dyDescent="0.3">
      <c r="A276" s="324"/>
      <c r="K276" s="324"/>
      <c r="U276" s="324"/>
      <c r="AE276" s="324"/>
      <c r="AO276" s="324"/>
      <c r="AY276" s="324"/>
      <c r="AZ276" s="324"/>
      <c r="BA276" s="324"/>
      <c r="BB276" s="324"/>
      <c r="BC276" s="324"/>
      <c r="BD276" s="324"/>
      <c r="BE276" s="324"/>
      <c r="BF276" s="324"/>
      <c r="BI276" s="324"/>
      <c r="BS276" s="324"/>
      <c r="CC276" s="324"/>
      <c r="CM276" s="324"/>
      <c r="CW276" s="324"/>
      <c r="DG276" s="324"/>
      <c r="DQ276" s="324"/>
      <c r="EA276" s="324"/>
      <c r="EK276" s="324"/>
      <c r="EU276" s="324"/>
      <c r="FE276" s="324"/>
      <c r="FO276" s="324"/>
      <c r="FY276" s="324"/>
      <c r="GI276" s="324"/>
      <c r="GS276" s="324"/>
      <c r="HC276" s="324"/>
      <c r="HM276" s="324"/>
      <c r="HW276" s="324"/>
    </row>
    <row r="277" spans="1:231" s="3" customFormat="1" x14ac:dyDescent="0.3">
      <c r="A277" s="324"/>
      <c r="K277" s="324"/>
      <c r="U277" s="324"/>
      <c r="AE277" s="324"/>
      <c r="AO277" s="324"/>
      <c r="AY277" s="324"/>
      <c r="AZ277" s="324"/>
      <c r="BA277" s="324"/>
      <c r="BB277" s="324"/>
      <c r="BC277" s="324"/>
      <c r="BD277" s="324"/>
      <c r="BE277" s="324"/>
      <c r="BF277" s="324"/>
      <c r="BI277" s="324"/>
      <c r="BS277" s="324"/>
      <c r="CC277" s="324"/>
      <c r="CM277" s="324"/>
      <c r="CW277" s="324"/>
      <c r="DG277" s="324"/>
      <c r="DQ277" s="324"/>
      <c r="EA277" s="324"/>
      <c r="EK277" s="324"/>
      <c r="EU277" s="324"/>
      <c r="FE277" s="324"/>
      <c r="FO277" s="324"/>
      <c r="FY277" s="324"/>
      <c r="GI277" s="324"/>
      <c r="GS277" s="324"/>
      <c r="HC277" s="324"/>
      <c r="HM277" s="324"/>
      <c r="HW277" s="324"/>
    </row>
    <row r="278" spans="1:231" s="3" customFormat="1" x14ac:dyDescent="0.3">
      <c r="A278" s="324"/>
      <c r="K278" s="324"/>
      <c r="U278" s="324"/>
      <c r="AE278" s="324"/>
      <c r="AO278" s="324"/>
      <c r="AY278" s="324"/>
      <c r="AZ278" s="324"/>
      <c r="BA278" s="324"/>
      <c r="BB278" s="324"/>
      <c r="BC278" s="324"/>
      <c r="BD278" s="324"/>
      <c r="BE278" s="324"/>
      <c r="BF278" s="324"/>
      <c r="BI278" s="324"/>
      <c r="BS278" s="324"/>
      <c r="CC278" s="324"/>
      <c r="CM278" s="324"/>
      <c r="CW278" s="324"/>
      <c r="DG278" s="324"/>
      <c r="DQ278" s="324"/>
      <c r="EA278" s="324"/>
      <c r="EK278" s="324"/>
      <c r="EU278" s="324"/>
      <c r="FE278" s="324"/>
      <c r="FO278" s="324"/>
      <c r="FY278" s="324"/>
      <c r="GI278" s="324"/>
      <c r="GS278" s="324"/>
      <c r="HC278" s="324"/>
      <c r="HM278" s="324"/>
      <c r="HW278" s="324"/>
    </row>
    <row r="279" spans="1:231" s="3" customFormat="1" x14ac:dyDescent="0.3">
      <c r="A279" s="324"/>
      <c r="K279" s="324"/>
      <c r="U279" s="324"/>
      <c r="AE279" s="324"/>
      <c r="AO279" s="324"/>
      <c r="AY279" s="324"/>
      <c r="AZ279" s="324"/>
      <c r="BA279" s="324"/>
      <c r="BB279" s="324"/>
      <c r="BC279" s="324"/>
      <c r="BD279" s="324"/>
      <c r="BE279" s="324"/>
      <c r="BF279" s="324"/>
      <c r="BI279" s="324"/>
      <c r="BS279" s="324"/>
      <c r="CC279" s="324"/>
      <c r="CM279" s="324"/>
      <c r="CW279" s="324"/>
      <c r="DG279" s="324"/>
      <c r="DQ279" s="324"/>
      <c r="EA279" s="324"/>
      <c r="EK279" s="324"/>
      <c r="EU279" s="324"/>
      <c r="FE279" s="324"/>
      <c r="FO279" s="324"/>
      <c r="FY279" s="324"/>
      <c r="GI279" s="324"/>
      <c r="GS279" s="324"/>
      <c r="HC279" s="324"/>
      <c r="HM279" s="324"/>
      <c r="HW279" s="324"/>
    </row>
    <row r="280" spans="1:231" s="3" customFormat="1" x14ac:dyDescent="0.3">
      <c r="A280" s="324"/>
      <c r="K280" s="324"/>
      <c r="U280" s="324"/>
      <c r="AE280" s="324"/>
      <c r="AO280" s="324"/>
      <c r="AY280" s="324"/>
      <c r="AZ280" s="324"/>
      <c r="BA280" s="324"/>
      <c r="BB280" s="324"/>
      <c r="BC280" s="324"/>
      <c r="BD280" s="324"/>
      <c r="BE280" s="324"/>
      <c r="BF280" s="324"/>
      <c r="BI280" s="324"/>
      <c r="BS280" s="324"/>
      <c r="CC280" s="324"/>
      <c r="CM280" s="324"/>
      <c r="CW280" s="324"/>
      <c r="DG280" s="324"/>
      <c r="DQ280" s="324"/>
      <c r="EA280" s="324"/>
      <c r="EK280" s="324"/>
      <c r="EU280" s="324"/>
      <c r="FE280" s="324"/>
      <c r="FO280" s="324"/>
      <c r="FY280" s="324"/>
      <c r="GI280" s="324"/>
      <c r="GS280" s="324"/>
      <c r="HC280" s="324"/>
      <c r="HM280" s="324"/>
      <c r="HW280" s="324"/>
    </row>
    <row r="281" spans="1:231" s="3" customFormat="1" x14ac:dyDescent="0.3">
      <c r="A281" s="324"/>
      <c r="K281" s="324"/>
      <c r="U281" s="324"/>
      <c r="AE281" s="324"/>
      <c r="AO281" s="324"/>
      <c r="AY281" s="324"/>
      <c r="AZ281" s="324"/>
      <c r="BA281" s="324"/>
      <c r="BB281" s="324"/>
      <c r="BC281" s="324"/>
      <c r="BD281" s="324"/>
      <c r="BE281" s="324"/>
      <c r="BF281" s="324"/>
      <c r="BI281" s="324"/>
      <c r="BS281" s="324"/>
      <c r="CC281" s="324"/>
      <c r="CM281" s="324"/>
      <c r="CW281" s="324"/>
      <c r="DG281" s="324"/>
      <c r="DQ281" s="324"/>
      <c r="EA281" s="324"/>
      <c r="EK281" s="324"/>
      <c r="EU281" s="324"/>
      <c r="FE281" s="324"/>
      <c r="FO281" s="324"/>
      <c r="FY281" s="324"/>
      <c r="GI281" s="324"/>
      <c r="GS281" s="324"/>
      <c r="HC281" s="324"/>
      <c r="HM281" s="324"/>
      <c r="HW281" s="324"/>
    </row>
    <row r="282" spans="1:231" s="3" customFormat="1" x14ac:dyDescent="0.3">
      <c r="A282" s="324"/>
      <c r="K282" s="324"/>
      <c r="U282" s="324"/>
      <c r="AE282" s="324"/>
      <c r="AO282" s="324"/>
      <c r="AY282" s="324"/>
      <c r="AZ282" s="324"/>
      <c r="BA282" s="324"/>
      <c r="BB282" s="324"/>
      <c r="BC282" s="324"/>
      <c r="BD282" s="324"/>
      <c r="BE282" s="324"/>
      <c r="BF282" s="324"/>
      <c r="BI282" s="324"/>
      <c r="BS282" s="324"/>
      <c r="CC282" s="324"/>
      <c r="CM282" s="324"/>
      <c r="CW282" s="324"/>
      <c r="DG282" s="324"/>
      <c r="DQ282" s="324"/>
      <c r="EA282" s="324"/>
      <c r="EK282" s="324"/>
      <c r="EU282" s="324"/>
      <c r="FE282" s="324"/>
      <c r="FO282" s="324"/>
      <c r="FY282" s="324"/>
      <c r="GI282" s="324"/>
      <c r="GS282" s="324"/>
      <c r="HC282" s="324"/>
      <c r="HM282" s="324"/>
      <c r="HW282" s="324"/>
    </row>
    <row r="283" spans="1:231" s="3" customFormat="1" x14ac:dyDescent="0.3">
      <c r="A283" s="324"/>
      <c r="K283" s="324"/>
      <c r="U283" s="324"/>
      <c r="AE283" s="324"/>
      <c r="AO283" s="324"/>
      <c r="AY283" s="324"/>
      <c r="AZ283" s="324"/>
      <c r="BA283" s="324"/>
      <c r="BB283" s="324"/>
      <c r="BC283" s="324"/>
      <c r="BD283" s="324"/>
      <c r="BE283" s="324"/>
      <c r="BF283" s="324"/>
      <c r="BI283" s="324"/>
      <c r="BS283" s="324"/>
      <c r="CC283" s="324"/>
      <c r="CM283" s="324"/>
      <c r="CW283" s="324"/>
      <c r="DG283" s="324"/>
      <c r="DQ283" s="324"/>
      <c r="EA283" s="324"/>
      <c r="EK283" s="324"/>
      <c r="EU283" s="324"/>
      <c r="FE283" s="324"/>
      <c r="FO283" s="324"/>
      <c r="FY283" s="324"/>
      <c r="GI283" s="324"/>
      <c r="GS283" s="324"/>
      <c r="HC283" s="324"/>
      <c r="HM283" s="324"/>
      <c r="HW283" s="324"/>
    </row>
    <row r="284" spans="1:231" s="3" customFormat="1" x14ac:dyDescent="0.3">
      <c r="A284" s="324"/>
      <c r="K284" s="324"/>
      <c r="U284" s="324"/>
      <c r="AE284" s="324"/>
      <c r="AO284" s="324"/>
      <c r="AY284" s="324"/>
      <c r="AZ284" s="324"/>
      <c r="BA284" s="324"/>
      <c r="BB284" s="324"/>
      <c r="BC284" s="324"/>
      <c r="BD284" s="324"/>
      <c r="BE284" s="324"/>
      <c r="BF284" s="324"/>
      <c r="BI284" s="324"/>
      <c r="BS284" s="324"/>
      <c r="CC284" s="324"/>
      <c r="CM284" s="324"/>
      <c r="CW284" s="324"/>
      <c r="DG284" s="324"/>
      <c r="DQ284" s="324"/>
      <c r="EA284" s="324"/>
      <c r="EK284" s="324"/>
      <c r="EU284" s="324"/>
      <c r="FE284" s="324"/>
      <c r="FO284" s="324"/>
      <c r="FY284" s="324"/>
      <c r="GI284" s="324"/>
      <c r="GS284" s="324"/>
      <c r="HC284" s="324"/>
      <c r="HM284" s="324"/>
      <c r="HW284" s="324"/>
    </row>
    <row r="285" spans="1:231" s="3" customFormat="1" x14ac:dyDescent="0.3">
      <c r="A285" s="324"/>
      <c r="K285" s="324"/>
      <c r="U285" s="324"/>
      <c r="AE285" s="324"/>
      <c r="AO285" s="324"/>
      <c r="AY285" s="324"/>
      <c r="AZ285" s="324"/>
      <c r="BA285" s="324"/>
      <c r="BB285" s="324"/>
      <c r="BC285" s="324"/>
      <c r="BD285" s="324"/>
      <c r="BE285" s="324"/>
      <c r="BF285" s="324"/>
      <c r="BI285" s="324"/>
      <c r="BS285" s="324"/>
      <c r="CC285" s="324"/>
      <c r="CM285" s="324"/>
      <c r="CW285" s="324"/>
      <c r="DG285" s="324"/>
      <c r="DQ285" s="324"/>
      <c r="EA285" s="324"/>
      <c r="EK285" s="324"/>
      <c r="EU285" s="324"/>
      <c r="FE285" s="324"/>
      <c r="FO285" s="324"/>
      <c r="FY285" s="324"/>
      <c r="GI285" s="324"/>
      <c r="GS285" s="324"/>
      <c r="HC285" s="324"/>
      <c r="HM285" s="324"/>
      <c r="HW285" s="324"/>
    </row>
    <row r="286" spans="1:231" s="3" customFormat="1" x14ac:dyDescent="0.3">
      <c r="A286" s="324"/>
      <c r="K286" s="324"/>
      <c r="U286" s="324"/>
      <c r="AE286" s="324"/>
      <c r="AO286" s="324"/>
      <c r="AY286" s="324"/>
      <c r="AZ286" s="324"/>
      <c r="BA286" s="324"/>
      <c r="BB286" s="324"/>
      <c r="BC286" s="324"/>
      <c r="BD286" s="324"/>
      <c r="BE286" s="324"/>
      <c r="BF286" s="324"/>
      <c r="BI286" s="324"/>
      <c r="BS286" s="324"/>
      <c r="CC286" s="324"/>
      <c r="CM286" s="324"/>
      <c r="CW286" s="324"/>
      <c r="DG286" s="324"/>
      <c r="DQ286" s="324"/>
      <c r="EA286" s="324"/>
      <c r="EK286" s="324"/>
      <c r="EU286" s="324"/>
      <c r="FE286" s="324"/>
      <c r="FO286" s="324"/>
      <c r="FY286" s="324"/>
      <c r="GI286" s="324"/>
      <c r="GS286" s="324"/>
      <c r="HC286" s="324"/>
      <c r="HM286" s="324"/>
      <c r="HW286" s="324"/>
    </row>
    <row r="287" spans="1:231" s="3" customFormat="1" x14ac:dyDescent="0.3">
      <c r="A287" s="324"/>
      <c r="K287" s="324"/>
      <c r="U287" s="324"/>
      <c r="AE287" s="324"/>
      <c r="AO287" s="324"/>
      <c r="AY287" s="324"/>
      <c r="AZ287" s="324"/>
      <c r="BA287" s="324"/>
      <c r="BB287" s="324"/>
      <c r="BC287" s="324"/>
      <c r="BD287" s="324"/>
      <c r="BE287" s="324"/>
      <c r="BF287" s="324"/>
      <c r="BI287" s="324"/>
      <c r="BS287" s="324"/>
      <c r="CC287" s="324"/>
      <c r="CM287" s="324"/>
      <c r="CW287" s="324"/>
      <c r="DG287" s="324"/>
      <c r="DQ287" s="324"/>
      <c r="EA287" s="324"/>
      <c r="EK287" s="324"/>
      <c r="EU287" s="324"/>
      <c r="FE287" s="324"/>
      <c r="FO287" s="324"/>
      <c r="FY287" s="324"/>
      <c r="GI287" s="324"/>
      <c r="GS287" s="324"/>
      <c r="HC287" s="324"/>
      <c r="HM287" s="324"/>
      <c r="HW287" s="324"/>
    </row>
    <row r="288" spans="1:231" s="3" customFormat="1" x14ac:dyDescent="0.3">
      <c r="A288" s="324"/>
      <c r="K288" s="324"/>
      <c r="U288" s="324"/>
      <c r="AE288" s="324"/>
      <c r="AO288" s="324"/>
      <c r="AY288" s="324"/>
      <c r="AZ288" s="324"/>
      <c r="BA288" s="324"/>
      <c r="BB288" s="324"/>
      <c r="BC288" s="324"/>
      <c r="BD288" s="324"/>
      <c r="BE288" s="324"/>
      <c r="BF288" s="324"/>
      <c r="BI288" s="324"/>
      <c r="BS288" s="324"/>
      <c r="CC288" s="324"/>
      <c r="CM288" s="324"/>
      <c r="CW288" s="324"/>
      <c r="DG288" s="324"/>
      <c r="DQ288" s="324"/>
      <c r="EA288" s="324"/>
      <c r="EK288" s="324"/>
      <c r="EU288" s="324"/>
      <c r="FE288" s="324"/>
      <c r="FO288" s="324"/>
      <c r="FY288" s="324"/>
      <c r="GI288" s="324"/>
      <c r="GS288" s="324"/>
      <c r="HC288" s="324"/>
      <c r="HM288" s="324"/>
      <c r="HW288" s="324"/>
    </row>
    <row r="289" spans="1:231" s="3" customFormat="1" x14ac:dyDescent="0.3">
      <c r="A289" s="324"/>
      <c r="K289" s="324"/>
      <c r="U289" s="324"/>
      <c r="AE289" s="324"/>
      <c r="AO289" s="324"/>
      <c r="AY289" s="324"/>
      <c r="AZ289" s="324"/>
      <c r="BA289" s="324"/>
      <c r="BB289" s="324"/>
      <c r="BC289" s="324"/>
      <c r="BD289" s="324"/>
      <c r="BE289" s="324"/>
      <c r="BF289" s="324"/>
      <c r="BI289" s="324"/>
      <c r="BS289" s="324"/>
      <c r="CC289" s="324"/>
      <c r="CM289" s="324"/>
      <c r="CW289" s="324"/>
      <c r="DG289" s="324"/>
      <c r="DQ289" s="324"/>
      <c r="EA289" s="324"/>
      <c r="EK289" s="324"/>
      <c r="EU289" s="324"/>
      <c r="FE289" s="324"/>
      <c r="FO289" s="324"/>
      <c r="FY289" s="324"/>
      <c r="GI289" s="324"/>
      <c r="GS289" s="324"/>
      <c r="HC289" s="324"/>
      <c r="HM289" s="324"/>
      <c r="HW289" s="324"/>
    </row>
    <row r="290" spans="1:231" s="3" customFormat="1" x14ac:dyDescent="0.3">
      <c r="A290" s="324"/>
      <c r="K290" s="324"/>
      <c r="U290" s="324"/>
      <c r="AE290" s="324"/>
      <c r="AO290" s="324"/>
      <c r="AY290" s="324"/>
      <c r="AZ290" s="324"/>
      <c r="BA290" s="324"/>
      <c r="BB290" s="324"/>
      <c r="BC290" s="324"/>
      <c r="BD290" s="324"/>
      <c r="BE290" s="324"/>
      <c r="BF290" s="324"/>
      <c r="BI290" s="324"/>
      <c r="BS290" s="324"/>
      <c r="CC290" s="324"/>
      <c r="CM290" s="324"/>
      <c r="CW290" s="324"/>
      <c r="DG290" s="324"/>
      <c r="DQ290" s="324"/>
      <c r="EA290" s="324"/>
      <c r="EK290" s="324"/>
      <c r="EU290" s="324"/>
      <c r="FE290" s="324"/>
      <c r="FO290" s="324"/>
      <c r="FY290" s="324"/>
      <c r="GI290" s="324"/>
      <c r="GS290" s="324"/>
      <c r="HC290" s="324"/>
      <c r="HM290" s="324"/>
      <c r="HW290" s="324"/>
    </row>
    <row r="291" spans="1:231" s="3" customFormat="1" x14ac:dyDescent="0.3">
      <c r="A291" s="324"/>
      <c r="K291" s="324"/>
      <c r="U291" s="324"/>
      <c r="AE291" s="324"/>
      <c r="AO291" s="324"/>
      <c r="AY291" s="324"/>
      <c r="AZ291" s="324"/>
      <c r="BA291" s="324"/>
      <c r="BB291" s="324"/>
      <c r="BC291" s="324"/>
      <c r="BD291" s="324"/>
      <c r="BE291" s="324"/>
      <c r="BF291" s="324"/>
      <c r="BI291" s="324"/>
      <c r="BS291" s="324"/>
      <c r="CC291" s="324"/>
      <c r="CM291" s="324"/>
      <c r="CW291" s="324"/>
      <c r="DG291" s="324"/>
      <c r="DQ291" s="324"/>
      <c r="EA291" s="324"/>
      <c r="EK291" s="324"/>
      <c r="EU291" s="324"/>
      <c r="FE291" s="324"/>
      <c r="FO291" s="324"/>
      <c r="FY291" s="324"/>
      <c r="GI291" s="324"/>
      <c r="GS291" s="324"/>
      <c r="HC291" s="324"/>
      <c r="HM291" s="324"/>
      <c r="HW291" s="324"/>
    </row>
    <row r="292" spans="1:231" s="3" customFormat="1" x14ac:dyDescent="0.3">
      <c r="A292" s="324"/>
      <c r="K292" s="324"/>
      <c r="U292" s="324"/>
      <c r="AE292" s="324"/>
      <c r="AO292" s="324"/>
      <c r="AY292" s="324"/>
      <c r="AZ292" s="324"/>
      <c r="BA292" s="324"/>
      <c r="BB292" s="324"/>
      <c r="BC292" s="324"/>
      <c r="BD292" s="324"/>
      <c r="BE292" s="324"/>
      <c r="BF292" s="324"/>
      <c r="BI292" s="324"/>
      <c r="BS292" s="324"/>
      <c r="CC292" s="324"/>
      <c r="CM292" s="324"/>
      <c r="CW292" s="324"/>
      <c r="DG292" s="324"/>
      <c r="DQ292" s="324"/>
      <c r="EA292" s="324"/>
      <c r="EK292" s="324"/>
      <c r="EU292" s="324"/>
      <c r="FE292" s="324"/>
      <c r="FO292" s="324"/>
      <c r="FY292" s="324"/>
      <c r="GI292" s="324"/>
      <c r="GS292" s="324"/>
      <c r="HC292" s="324"/>
      <c r="HM292" s="324"/>
      <c r="HW292" s="324"/>
    </row>
    <row r="293" spans="1:231" s="3" customFormat="1" x14ac:dyDescent="0.3">
      <c r="A293" s="324"/>
      <c r="K293" s="324"/>
      <c r="U293" s="324"/>
      <c r="AE293" s="324"/>
      <c r="AO293" s="324"/>
      <c r="AY293" s="324"/>
      <c r="AZ293" s="324"/>
      <c r="BA293" s="324"/>
      <c r="BB293" s="324"/>
      <c r="BC293" s="324"/>
      <c r="BD293" s="324"/>
      <c r="BE293" s="324"/>
      <c r="BF293" s="324"/>
      <c r="BI293" s="324"/>
      <c r="BS293" s="324"/>
      <c r="CC293" s="324"/>
      <c r="CM293" s="324"/>
      <c r="CW293" s="324"/>
      <c r="DG293" s="324"/>
      <c r="DQ293" s="324"/>
      <c r="EA293" s="324"/>
      <c r="EK293" s="324"/>
      <c r="EU293" s="324"/>
      <c r="FE293" s="324"/>
      <c r="FO293" s="324"/>
      <c r="FY293" s="324"/>
      <c r="GI293" s="324"/>
      <c r="GS293" s="324"/>
      <c r="HC293" s="324"/>
      <c r="HM293" s="324"/>
      <c r="HW293" s="324"/>
    </row>
    <row r="294" spans="1:231" s="3" customFormat="1" x14ac:dyDescent="0.3">
      <c r="A294" s="324"/>
      <c r="K294" s="324"/>
      <c r="U294" s="324"/>
      <c r="AE294" s="324"/>
      <c r="AO294" s="324"/>
      <c r="AY294" s="324"/>
      <c r="AZ294" s="324"/>
      <c r="BA294" s="324"/>
      <c r="BB294" s="324"/>
      <c r="BC294" s="324"/>
      <c r="BD294" s="324"/>
      <c r="BE294" s="324"/>
      <c r="BF294" s="324"/>
      <c r="BI294" s="324"/>
      <c r="BS294" s="324"/>
      <c r="CC294" s="324"/>
      <c r="CM294" s="324"/>
      <c r="CW294" s="324"/>
      <c r="DG294" s="324"/>
      <c r="DQ294" s="324"/>
      <c r="EA294" s="324"/>
      <c r="EK294" s="324"/>
      <c r="EU294" s="324"/>
      <c r="FE294" s="324"/>
      <c r="FO294" s="324"/>
      <c r="FY294" s="324"/>
      <c r="GI294" s="324"/>
      <c r="GS294" s="324"/>
      <c r="HC294" s="324"/>
      <c r="HM294" s="324"/>
      <c r="HW294" s="324"/>
    </row>
    <row r="295" spans="1:231" s="3" customFormat="1" x14ac:dyDescent="0.3">
      <c r="A295" s="324"/>
      <c r="K295" s="324"/>
      <c r="U295" s="324"/>
      <c r="AE295" s="324"/>
      <c r="AO295" s="324"/>
      <c r="AY295" s="324"/>
      <c r="AZ295" s="324"/>
      <c r="BA295" s="324"/>
      <c r="BB295" s="324"/>
      <c r="BC295" s="324"/>
      <c r="BD295" s="324"/>
      <c r="BE295" s="324"/>
      <c r="BF295" s="324"/>
      <c r="BI295" s="324"/>
      <c r="BS295" s="324"/>
      <c r="CC295" s="324"/>
      <c r="CM295" s="324"/>
      <c r="CW295" s="324"/>
      <c r="DG295" s="324"/>
      <c r="DQ295" s="324"/>
      <c r="EA295" s="324"/>
      <c r="EK295" s="324"/>
      <c r="EU295" s="324"/>
      <c r="FE295" s="324"/>
      <c r="FO295" s="324"/>
      <c r="FY295" s="324"/>
      <c r="GI295" s="324"/>
      <c r="GS295" s="324"/>
      <c r="HC295" s="324"/>
      <c r="HM295" s="324"/>
      <c r="HW295" s="324"/>
    </row>
    <row r="296" spans="1:231" s="3" customFormat="1" x14ac:dyDescent="0.3">
      <c r="A296" s="324"/>
      <c r="K296" s="324"/>
      <c r="U296" s="324"/>
      <c r="AE296" s="324"/>
      <c r="AO296" s="324"/>
      <c r="AY296" s="324"/>
      <c r="AZ296" s="324"/>
      <c r="BA296" s="324"/>
      <c r="BB296" s="324"/>
      <c r="BC296" s="324"/>
      <c r="BD296" s="324"/>
      <c r="BE296" s="324"/>
      <c r="BF296" s="324"/>
      <c r="BI296" s="324"/>
      <c r="BS296" s="324"/>
      <c r="CC296" s="324"/>
      <c r="CM296" s="324"/>
      <c r="CW296" s="324"/>
      <c r="DG296" s="324"/>
      <c r="DQ296" s="324"/>
      <c r="EA296" s="324"/>
      <c r="EK296" s="324"/>
      <c r="EU296" s="324"/>
      <c r="FE296" s="324"/>
      <c r="FO296" s="324"/>
      <c r="FY296" s="324"/>
      <c r="GI296" s="324"/>
      <c r="GS296" s="324"/>
      <c r="HC296" s="324"/>
      <c r="HM296" s="324"/>
      <c r="HW296" s="324"/>
    </row>
    <row r="297" spans="1:231" s="3" customFormat="1" x14ac:dyDescent="0.3">
      <c r="A297" s="324"/>
      <c r="K297" s="324"/>
      <c r="U297" s="324"/>
      <c r="AE297" s="324"/>
      <c r="AO297" s="324"/>
      <c r="AY297" s="324"/>
      <c r="AZ297" s="324"/>
      <c r="BA297" s="324"/>
      <c r="BB297" s="324"/>
      <c r="BC297" s="324"/>
      <c r="BD297" s="324"/>
      <c r="BE297" s="324"/>
      <c r="BF297" s="324"/>
      <c r="BI297" s="324"/>
      <c r="BS297" s="324"/>
      <c r="CC297" s="324"/>
      <c r="CM297" s="324"/>
      <c r="CW297" s="324"/>
      <c r="DG297" s="324"/>
      <c r="DQ297" s="324"/>
      <c r="EA297" s="324"/>
      <c r="EK297" s="324"/>
      <c r="EU297" s="324"/>
      <c r="FE297" s="324"/>
      <c r="FO297" s="324"/>
      <c r="FY297" s="324"/>
      <c r="GI297" s="324"/>
      <c r="GS297" s="324"/>
      <c r="HC297" s="324"/>
      <c r="HM297" s="324"/>
      <c r="HW297" s="324"/>
    </row>
    <row r="298" spans="1:231" s="3" customFormat="1" x14ac:dyDescent="0.3">
      <c r="A298" s="324"/>
      <c r="K298" s="324"/>
      <c r="U298" s="324"/>
      <c r="AE298" s="324"/>
      <c r="AO298" s="324"/>
      <c r="AY298" s="324"/>
      <c r="AZ298" s="324"/>
      <c r="BA298" s="324"/>
      <c r="BB298" s="324"/>
      <c r="BC298" s="324"/>
      <c r="BD298" s="324"/>
      <c r="BE298" s="324"/>
      <c r="BF298" s="324"/>
      <c r="BI298" s="324"/>
      <c r="BS298" s="324"/>
      <c r="CC298" s="324"/>
      <c r="CM298" s="324"/>
      <c r="CW298" s="324"/>
      <c r="DG298" s="324"/>
      <c r="DQ298" s="324"/>
      <c r="EA298" s="324"/>
      <c r="EK298" s="324"/>
      <c r="EU298" s="324"/>
      <c r="FE298" s="324"/>
      <c r="FO298" s="324"/>
      <c r="FY298" s="324"/>
      <c r="GI298" s="324"/>
      <c r="GS298" s="324"/>
      <c r="HC298" s="324"/>
      <c r="HM298" s="324"/>
      <c r="HW298" s="324"/>
    </row>
    <row r="299" spans="1:231" s="3" customFormat="1" x14ac:dyDescent="0.3">
      <c r="A299" s="324"/>
      <c r="K299" s="324"/>
      <c r="U299" s="324"/>
      <c r="AE299" s="324"/>
      <c r="AO299" s="324"/>
      <c r="AY299" s="324"/>
      <c r="AZ299" s="324"/>
      <c r="BA299" s="324"/>
      <c r="BB299" s="324"/>
      <c r="BC299" s="324"/>
      <c r="BD299" s="324"/>
      <c r="BE299" s="324"/>
      <c r="BF299" s="324"/>
      <c r="BI299" s="324"/>
      <c r="BS299" s="324"/>
      <c r="CC299" s="324"/>
      <c r="CM299" s="324"/>
      <c r="CW299" s="324"/>
      <c r="DG299" s="324"/>
      <c r="DQ299" s="324"/>
      <c r="EA299" s="324"/>
      <c r="EK299" s="324"/>
      <c r="EU299" s="324"/>
      <c r="FE299" s="324"/>
      <c r="FO299" s="324"/>
      <c r="FY299" s="324"/>
      <c r="GI299" s="324"/>
      <c r="GS299" s="324"/>
      <c r="HC299" s="324"/>
      <c r="HM299" s="324"/>
      <c r="HW299" s="324"/>
    </row>
    <row r="300" spans="1:231" s="3" customFormat="1" x14ac:dyDescent="0.3">
      <c r="A300" s="324"/>
      <c r="K300" s="324"/>
      <c r="U300" s="324"/>
      <c r="AE300" s="324"/>
      <c r="AO300" s="324"/>
      <c r="AY300" s="324"/>
      <c r="AZ300" s="324"/>
      <c r="BA300" s="324"/>
      <c r="BB300" s="324"/>
      <c r="BC300" s="324"/>
      <c r="BD300" s="324"/>
      <c r="BE300" s="324"/>
      <c r="BF300" s="324"/>
      <c r="BI300" s="324"/>
      <c r="BS300" s="324"/>
      <c r="CC300" s="324"/>
      <c r="CM300" s="324"/>
      <c r="CW300" s="324"/>
      <c r="DG300" s="324"/>
      <c r="DQ300" s="324"/>
      <c r="EA300" s="324"/>
      <c r="EK300" s="324"/>
      <c r="EU300" s="324"/>
      <c r="FE300" s="324"/>
      <c r="FO300" s="324"/>
      <c r="FY300" s="324"/>
      <c r="GI300" s="324"/>
      <c r="GS300" s="324"/>
      <c r="HC300" s="324"/>
      <c r="HM300" s="324"/>
      <c r="HW300" s="324"/>
    </row>
    <row r="301" spans="1:231" s="3" customFormat="1" x14ac:dyDescent="0.3">
      <c r="A301" s="324"/>
      <c r="K301" s="324"/>
      <c r="U301" s="324"/>
      <c r="AE301" s="324"/>
      <c r="AO301" s="324"/>
      <c r="AY301" s="324"/>
      <c r="AZ301" s="324"/>
      <c r="BA301" s="324"/>
      <c r="BB301" s="324"/>
      <c r="BC301" s="324"/>
      <c r="BD301" s="324"/>
      <c r="BE301" s="324"/>
      <c r="BF301" s="324"/>
      <c r="BI301" s="324"/>
      <c r="BS301" s="324"/>
      <c r="CC301" s="324"/>
      <c r="CM301" s="324"/>
      <c r="CW301" s="324"/>
      <c r="DG301" s="324"/>
      <c r="DQ301" s="324"/>
      <c r="EA301" s="324"/>
      <c r="EK301" s="324"/>
      <c r="EU301" s="324"/>
      <c r="FE301" s="324"/>
      <c r="FO301" s="324"/>
      <c r="FY301" s="324"/>
      <c r="GI301" s="324"/>
      <c r="GS301" s="324"/>
      <c r="HC301" s="324"/>
      <c r="HM301" s="324"/>
      <c r="HW301" s="324"/>
    </row>
    <row r="302" spans="1:231" s="3" customFormat="1" x14ac:dyDescent="0.3">
      <c r="A302" s="324"/>
      <c r="K302" s="324"/>
      <c r="U302" s="324"/>
      <c r="AE302" s="324"/>
      <c r="AO302" s="324"/>
      <c r="AY302" s="324"/>
      <c r="AZ302" s="324"/>
      <c r="BA302" s="324"/>
      <c r="BB302" s="324"/>
      <c r="BC302" s="324"/>
      <c r="BD302" s="324"/>
      <c r="BE302" s="324"/>
      <c r="BF302" s="324"/>
      <c r="BI302" s="324"/>
      <c r="BS302" s="324"/>
      <c r="CC302" s="324"/>
      <c r="CM302" s="324"/>
      <c r="CW302" s="324"/>
      <c r="DG302" s="324"/>
      <c r="DQ302" s="324"/>
      <c r="EA302" s="324"/>
      <c r="EK302" s="324"/>
      <c r="EU302" s="324"/>
      <c r="FE302" s="324"/>
      <c r="FO302" s="324"/>
      <c r="FY302" s="324"/>
      <c r="GI302" s="324"/>
      <c r="GS302" s="324"/>
      <c r="HC302" s="324"/>
      <c r="HM302" s="324"/>
      <c r="HW302" s="324"/>
    </row>
    <row r="303" spans="1:231" s="3" customFormat="1" x14ac:dyDescent="0.3">
      <c r="A303" s="324"/>
      <c r="K303" s="324"/>
      <c r="U303" s="324"/>
      <c r="AE303" s="324"/>
      <c r="AO303" s="324"/>
      <c r="AY303" s="324"/>
      <c r="AZ303" s="324"/>
      <c r="BA303" s="324"/>
      <c r="BB303" s="324"/>
      <c r="BC303" s="324"/>
      <c r="BD303" s="324"/>
      <c r="BE303" s="324"/>
      <c r="BF303" s="324"/>
      <c r="BI303" s="324"/>
      <c r="BS303" s="324"/>
      <c r="CC303" s="324"/>
      <c r="CM303" s="324"/>
      <c r="CW303" s="324"/>
      <c r="DG303" s="324"/>
      <c r="DQ303" s="324"/>
      <c r="EA303" s="324"/>
      <c r="EK303" s="324"/>
      <c r="EU303" s="324"/>
      <c r="FE303" s="324"/>
      <c r="FO303" s="324"/>
      <c r="FY303" s="324"/>
      <c r="GI303" s="324"/>
      <c r="GS303" s="324"/>
      <c r="HC303" s="324"/>
      <c r="HM303" s="324"/>
      <c r="HW303" s="324"/>
    </row>
    <row r="304" spans="1:231" s="3" customFormat="1" x14ac:dyDescent="0.3">
      <c r="A304" s="324"/>
      <c r="K304" s="324"/>
      <c r="U304" s="324"/>
      <c r="AE304" s="324"/>
      <c r="AO304" s="324"/>
      <c r="AY304" s="324"/>
      <c r="AZ304" s="324"/>
      <c r="BA304" s="324"/>
      <c r="BB304" s="324"/>
      <c r="BC304" s="324"/>
      <c r="BD304" s="324"/>
      <c r="BE304" s="324"/>
      <c r="BF304" s="324"/>
      <c r="BI304" s="324"/>
      <c r="BS304" s="324"/>
      <c r="CC304" s="324"/>
      <c r="CM304" s="324"/>
      <c r="CW304" s="324"/>
      <c r="DG304" s="324"/>
      <c r="DQ304" s="324"/>
      <c r="EA304" s="324"/>
      <c r="EK304" s="324"/>
      <c r="EU304" s="324"/>
      <c r="FE304" s="324"/>
      <c r="FO304" s="324"/>
      <c r="FY304" s="324"/>
      <c r="GI304" s="324"/>
      <c r="GS304" s="324"/>
      <c r="HC304" s="324"/>
      <c r="HM304" s="324"/>
      <c r="HW304" s="324"/>
    </row>
    <row r="305" spans="1:231" s="3" customFormat="1" x14ac:dyDescent="0.3">
      <c r="A305" s="324"/>
      <c r="K305" s="324"/>
      <c r="U305" s="324"/>
      <c r="AE305" s="324"/>
      <c r="AO305" s="324"/>
      <c r="AY305" s="324"/>
      <c r="AZ305" s="324"/>
      <c r="BA305" s="324"/>
      <c r="BB305" s="324"/>
      <c r="BC305" s="324"/>
      <c r="BD305" s="324"/>
      <c r="BE305" s="324"/>
      <c r="BF305" s="324"/>
      <c r="BI305" s="324"/>
      <c r="BS305" s="324"/>
      <c r="CC305" s="324"/>
      <c r="CM305" s="324"/>
      <c r="CW305" s="324"/>
      <c r="DG305" s="324"/>
      <c r="DQ305" s="324"/>
      <c r="EA305" s="324"/>
      <c r="EK305" s="324"/>
      <c r="EU305" s="324"/>
      <c r="FE305" s="324"/>
      <c r="FO305" s="324"/>
      <c r="FY305" s="324"/>
      <c r="GI305" s="324"/>
      <c r="GS305" s="324"/>
      <c r="HC305" s="324"/>
      <c r="HM305" s="324"/>
      <c r="HW305" s="324"/>
    </row>
    <row r="306" spans="1:231" s="3" customFormat="1" x14ac:dyDescent="0.3">
      <c r="A306" s="324"/>
      <c r="K306" s="324"/>
      <c r="U306" s="324"/>
      <c r="AE306" s="324"/>
      <c r="AO306" s="324"/>
      <c r="AY306" s="324"/>
      <c r="AZ306" s="324"/>
      <c r="BA306" s="324"/>
      <c r="BB306" s="324"/>
      <c r="BC306" s="324"/>
      <c r="BD306" s="324"/>
      <c r="BE306" s="324"/>
      <c r="BF306" s="324"/>
      <c r="BI306" s="324"/>
      <c r="BS306" s="324"/>
      <c r="CC306" s="324"/>
      <c r="CM306" s="324"/>
      <c r="CW306" s="324"/>
      <c r="DG306" s="324"/>
      <c r="DQ306" s="324"/>
      <c r="EA306" s="324"/>
      <c r="EK306" s="324"/>
      <c r="EU306" s="324"/>
      <c r="FE306" s="324"/>
      <c r="FO306" s="324"/>
      <c r="FY306" s="324"/>
      <c r="GI306" s="324"/>
      <c r="GS306" s="324"/>
      <c r="HC306" s="324"/>
      <c r="HM306" s="324"/>
      <c r="HW306" s="324"/>
    </row>
    <row r="307" spans="1:231" s="3" customFormat="1" x14ac:dyDescent="0.3">
      <c r="A307" s="324"/>
      <c r="K307" s="324"/>
      <c r="U307" s="324"/>
      <c r="AE307" s="324"/>
      <c r="AO307" s="324"/>
      <c r="AY307" s="324"/>
      <c r="AZ307" s="324"/>
      <c r="BA307" s="324"/>
      <c r="BB307" s="324"/>
      <c r="BC307" s="324"/>
      <c r="BD307" s="324"/>
      <c r="BE307" s="324"/>
      <c r="BF307" s="324"/>
      <c r="BI307" s="324"/>
      <c r="BS307" s="324"/>
      <c r="CC307" s="324"/>
      <c r="CM307" s="324"/>
      <c r="CW307" s="324"/>
      <c r="DG307" s="324"/>
      <c r="DQ307" s="324"/>
      <c r="EA307" s="324"/>
      <c r="EK307" s="324"/>
      <c r="EU307" s="324"/>
      <c r="FE307" s="324"/>
      <c r="FO307" s="324"/>
      <c r="FY307" s="324"/>
      <c r="GI307" s="324"/>
      <c r="GS307" s="324"/>
      <c r="HC307" s="324"/>
      <c r="HM307" s="324"/>
      <c r="HW307" s="324"/>
    </row>
    <row r="308" spans="1:231" s="3" customFormat="1" x14ac:dyDescent="0.3">
      <c r="A308" s="324"/>
      <c r="K308" s="324"/>
      <c r="U308" s="324"/>
      <c r="AE308" s="324"/>
      <c r="AO308" s="324"/>
      <c r="AY308" s="324"/>
      <c r="AZ308" s="324"/>
      <c r="BA308" s="324"/>
      <c r="BB308" s="324"/>
      <c r="BC308" s="324"/>
      <c r="BD308" s="324"/>
      <c r="BE308" s="324"/>
      <c r="BF308" s="324"/>
      <c r="BI308" s="324"/>
      <c r="BS308" s="324"/>
      <c r="CC308" s="324"/>
      <c r="CM308" s="324"/>
      <c r="CW308" s="324"/>
      <c r="DG308" s="324"/>
      <c r="DQ308" s="324"/>
      <c r="EA308" s="324"/>
      <c r="EK308" s="324"/>
      <c r="EU308" s="324"/>
      <c r="FE308" s="324"/>
      <c r="FO308" s="324"/>
      <c r="FY308" s="324"/>
      <c r="GI308" s="324"/>
      <c r="GS308" s="324"/>
      <c r="HC308" s="324"/>
      <c r="HM308" s="324"/>
      <c r="HW308" s="324"/>
    </row>
    <row r="309" spans="1:231" s="3" customFormat="1" x14ac:dyDescent="0.3">
      <c r="A309" s="324"/>
      <c r="K309" s="324"/>
      <c r="U309" s="324"/>
      <c r="AE309" s="324"/>
      <c r="AO309" s="324"/>
      <c r="AY309" s="324"/>
      <c r="AZ309" s="324"/>
      <c r="BA309" s="324"/>
      <c r="BB309" s="324"/>
      <c r="BC309" s="324"/>
      <c r="BD309" s="324"/>
      <c r="BE309" s="324"/>
      <c r="BF309" s="324"/>
      <c r="BI309" s="324"/>
      <c r="BS309" s="324"/>
      <c r="CC309" s="324"/>
      <c r="CM309" s="324"/>
      <c r="CW309" s="324"/>
      <c r="DG309" s="324"/>
      <c r="DQ309" s="324"/>
      <c r="EA309" s="324"/>
      <c r="EK309" s="324"/>
      <c r="EU309" s="324"/>
      <c r="FE309" s="324"/>
      <c r="FO309" s="324"/>
      <c r="FY309" s="324"/>
      <c r="GI309" s="324"/>
      <c r="GS309" s="324"/>
      <c r="HC309" s="324"/>
      <c r="HM309" s="324"/>
      <c r="HW309" s="324"/>
    </row>
    <row r="310" spans="1:231" s="3" customFormat="1" x14ac:dyDescent="0.3">
      <c r="A310" s="324"/>
      <c r="K310" s="324"/>
      <c r="U310" s="324"/>
      <c r="AE310" s="324"/>
      <c r="AO310" s="324"/>
      <c r="AY310" s="324"/>
      <c r="AZ310" s="324"/>
      <c r="BA310" s="324"/>
      <c r="BB310" s="324"/>
      <c r="BC310" s="324"/>
      <c r="BD310" s="324"/>
      <c r="BE310" s="324"/>
      <c r="BF310" s="324"/>
      <c r="BI310" s="324"/>
      <c r="BS310" s="324"/>
      <c r="CC310" s="324"/>
      <c r="CM310" s="324"/>
      <c r="CW310" s="324"/>
      <c r="DG310" s="324"/>
      <c r="DQ310" s="324"/>
      <c r="EA310" s="324"/>
      <c r="EK310" s="324"/>
      <c r="EU310" s="324"/>
      <c r="FE310" s="324"/>
      <c r="FO310" s="324"/>
      <c r="FY310" s="324"/>
      <c r="GI310" s="324"/>
      <c r="GS310" s="324"/>
      <c r="HC310" s="324"/>
      <c r="HM310" s="324"/>
      <c r="HW310" s="324"/>
    </row>
    <row r="311" spans="1:231" s="3" customFormat="1" x14ac:dyDescent="0.3">
      <c r="A311" s="324"/>
      <c r="K311" s="324"/>
      <c r="U311" s="324"/>
      <c r="AE311" s="324"/>
      <c r="AO311" s="324"/>
      <c r="AY311" s="324"/>
      <c r="AZ311" s="324"/>
      <c r="BA311" s="324"/>
      <c r="BB311" s="324"/>
      <c r="BC311" s="324"/>
      <c r="BD311" s="324"/>
      <c r="BE311" s="324"/>
      <c r="BF311" s="324"/>
      <c r="BI311" s="324"/>
      <c r="BS311" s="324"/>
      <c r="CC311" s="324"/>
      <c r="CM311" s="324"/>
      <c r="CW311" s="324"/>
      <c r="DG311" s="324"/>
      <c r="DQ311" s="324"/>
      <c r="EA311" s="324"/>
      <c r="EK311" s="324"/>
      <c r="EU311" s="324"/>
      <c r="FE311" s="324"/>
      <c r="FO311" s="324"/>
      <c r="FY311" s="324"/>
      <c r="GI311" s="324"/>
      <c r="GS311" s="324"/>
      <c r="HC311" s="324"/>
      <c r="HM311" s="324"/>
      <c r="HW311" s="324"/>
    </row>
    <row r="312" spans="1:231" s="3" customFormat="1" x14ac:dyDescent="0.3">
      <c r="A312" s="324"/>
      <c r="K312" s="324"/>
      <c r="U312" s="324"/>
      <c r="AE312" s="324"/>
      <c r="AO312" s="324"/>
      <c r="AY312" s="324"/>
      <c r="AZ312" s="324"/>
      <c r="BA312" s="324"/>
      <c r="BB312" s="324"/>
      <c r="BC312" s="324"/>
      <c r="BD312" s="324"/>
      <c r="BE312" s="324"/>
      <c r="BF312" s="324"/>
      <c r="BI312" s="324"/>
      <c r="BS312" s="324"/>
      <c r="CC312" s="324"/>
      <c r="CM312" s="324"/>
      <c r="CW312" s="324"/>
      <c r="DG312" s="324"/>
      <c r="DQ312" s="324"/>
      <c r="EA312" s="324"/>
      <c r="EK312" s="324"/>
      <c r="EU312" s="324"/>
      <c r="FE312" s="324"/>
      <c r="FO312" s="324"/>
      <c r="FY312" s="324"/>
      <c r="GI312" s="324"/>
      <c r="GS312" s="324"/>
      <c r="HC312" s="324"/>
      <c r="HM312" s="324"/>
      <c r="HW312" s="324"/>
    </row>
    <row r="313" spans="1:231" s="3" customFormat="1" x14ac:dyDescent="0.3">
      <c r="A313" s="324"/>
      <c r="K313" s="324"/>
      <c r="U313" s="324"/>
      <c r="AE313" s="324"/>
      <c r="AO313" s="324"/>
      <c r="AY313" s="324"/>
      <c r="AZ313" s="324"/>
      <c r="BA313" s="324"/>
      <c r="BB313" s="324"/>
      <c r="BC313" s="324"/>
      <c r="BD313" s="324"/>
      <c r="BE313" s="324"/>
      <c r="BF313" s="324"/>
      <c r="BI313" s="324"/>
      <c r="BS313" s="324"/>
      <c r="CC313" s="324"/>
      <c r="CM313" s="324"/>
      <c r="CW313" s="324"/>
      <c r="DG313" s="324"/>
      <c r="DQ313" s="324"/>
      <c r="EA313" s="324"/>
      <c r="EK313" s="324"/>
      <c r="EU313" s="324"/>
      <c r="FE313" s="324"/>
      <c r="FO313" s="324"/>
      <c r="FY313" s="324"/>
      <c r="GI313" s="324"/>
      <c r="GS313" s="324"/>
      <c r="HC313" s="324"/>
      <c r="HM313" s="324"/>
      <c r="HW313" s="324"/>
    </row>
    <row r="314" spans="1:231" s="3" customFormat="1" x14ac:dyDescent="0.3">
      <c r="A314" s="324"/>
      <c r="K314" s="324"/>
      <c r="U314" s="324"/>
      <c r="AE314" s="324"/>
      <c r="AO314" s="324"/>
      <c r="AY314" s="324"/>
      <c r="AZ314" s="324"/>
      <c r="BA314" s="324"/>
      <c r="BB314" s="324"/>
      <c r="BC314" s="324"/>
      <c r="BD314" s="324"/>
      <c r="BE314" s="324"/>
      <c r="BF314" s="324"/>
      <c r="BI314" s="324"/>
      <c r="BS314" s="324"/>
      <c r="CC314" s="324"/>
      <c r="CM314" s="324"/>
      <c r="CW314" s="324"/>
      <c r="DG314" s="324"/>
      <c r="DQ314" s="324"/>
      <c r="EA314" s="324"/>
      <c r="EK314" s="324"/>
      <c r="EU314" s="324"/>
      <c r="FE314" s="324"/>
      <c r="FO314" s="324"/>
      <c r="FY314" s="324"/>
      <c r="GI314" s="324"/>
      <c r="GS314" s="324"/>
      <c r="HC314" s="324"/>
      <c r="HM314" s="324"/>
      <c r="HW314" s="324"/>
    </row>
    <row r="315" spans="1:231" s="3" customFormat="1" x14ac:dyDescent="0.3">
      <c r="A315" s="324"/>
      <c r="K315" s="324"/>
      <c r="U315" s="324"/>
      <c r="AE315" s="324"/>
      <c r="AO315" s="324"/>
      <c r="AY315" s="324"/>
      <c r="AZ315" s="324"/>
      <c r="BA315" s="324"/>
      <c r="BB315" s="324"/>
      <c r="BC315" s="324"/>
      <c r="BD315" s="324"/>
      <c r="BE315" s="324"/>
      <c r="BF315" s="324"/>
      <c r="BI315" s="324"/>
      <c r="BS315" s="324"/>
      <c r="CC315" s="324"/>
      <c r="CM315" s="324"/>
      <c r="CW315" s="324"/>
      <c r="DG315" s="324"/>
      <c r="DQ315" s="324"/>
      <c r="EA315" s="324"/>
      <c r="EK315" s="324"/>
      <c r="EU315" s="324"/>
      <c r="FE315" s="324"/>
      <c r="FO315" s="324"/>
      <c r="FY315" s="324"/>
      <c r="GI315" s="324"/>
      <c r="GS315" s="324"/>
      <c r="HC315" s="324"/>
      <c r="HM315" s="324"/>
      <c r="HW315" s="324"/>
    </row>
    <row r="316" spans="1:231" s="3" customFormat="1" x14ac:dyDescent="0.3">
      <c r="A316" s="324"/>
      <c r="K316" s="324"/>
      <c r="U316" s="324"/>
      <c r="AE316" s="324"/>
      <c r="AO316" s="324"/>
      <c r="AY316" s="324"/>
      <c r="AZ316" s="324"/>
      <c r="BA316" s="324"/>
      <c r="BB316" s="324"/>
      <c r="BC316" s="324"/>
      <c r="BD316" s="324"/>
      <c r="BE316" s="324"/>
      <c r="BF316" s="324"/>
      <c r="BI316" s="324"/>
      <c r="BS316" s="324"/>
      <c r="CC316" s="324"/>
      <c r="CM316" s="324"/>
      <c r="CW316" s="324"/>
      <c r="DG316" s="324"/>
      <c r="DQ316" s="324"/>
      <c r="EA316" s="324"/>
      <c r="EK316" s="324"/>
      <c r="EU316" s="324"/>
      <c r="FE316" s="324"/>
      <c r="FO316" s="324"/>
      <c r="FY316" s="324"/>
      <c r="GI316" s="324"/>
      <c r="GS316" s="324"/>
      <c r="HC316" s="324"/>
      <c r="HM316" s="324"/>
      <c r="HW316" s="324"/>
    </row>
    <row r="317" spans="1:231" s="3" customFormat="1" x14ac:dyDescent="0.3">
      <c r="A317" s="324"/>
      <c r="K317" s="324"/>
      <c r="U317" s="324"/>
      <c r="AE317" s="324"/>
      <c r="AO317" s="324"/>
      <c r="AY317" s="324"/>
      <c r="AZ317" s="324"/>
      <c r="BA317" s="324"/>
      <c r="BB317" s="324"/>
      <c r="BC317" s="324"/>
      <c r="BD317" s="324"/>
      <c r="BE317" s="324"/>
      <c r="BF317" s="324"/>
      <c r="BI317" s="324"/>
      <c r="BS317" s="324"/>
      <c r="CC317" s="324"/>
      <c r="CM317" s="324"/>
      <c r="CW317" s="324"/>
      <c r="DG317" s="324"/>
      <c r="DQ317" s="324"/>
      <c r="EA317" s="324"/>
      <c r="EK317" s="324"/>
      <c r="EU317" s="324"/>
      <c r="FE317" s="324"/>
      <c r="FO317" s="324"/>
      <c r="FY317" s="324"/>
      <c r="GI317" s="324"/>
      <c r="GS317" s="324"/>
      <c r="HC317" s="324"/>
      <c r="HM317" s="324"/>
      <c r="HW317" s="324"/>
    </row>
    <row r="318" spans="1:231" s="3" customFormat="1" x14ac:dyDescent="0.3">
      <c r="A318" s="324"/>
      <c r="K318" s="324"/>
      <c r="U318" s="324"/>
      <c r="AE318" s="324"/>
      <c r="AO318" s="324"/>
      <c r="AY318" s="324"/>
      <c r="AZ318" s="324"/>
      <c r="BA318" s="324"/>
      <c r="BB318" s="324"/>
      <c r="BC318" s="324"/>
      <c r="BD318" s="324"/>
      <c r="BE318" s="324"/>
      <c r="BF318" s="324"/>
      <c r="BI318" s="324"/>
      <c r="BS318" s="324"/>
      <c r="CC318" s="324"/>
      <c r="CM318" s="324"/>
      <c r="CW318" s="324"/>
      <c r="DG318" s="324"/>
      <c r="DQ318" s="324"/>
      <c r="EA318" s="324"/>
      <c r="EK318" s="324"/>
      <c r="EU318" s="324"/>
      <c r="FE318" s="324"/>
      <c r="FO318" s="324"/>
      <c r="FY318" s="324"/>
      <c r="GI318" s="324"/>
      <c r="GS318" s="324"/>
      <c r="HC318" s="324"/>
      <c r="HM318" s="324"/>
      <c r="HW318" s="324"/>
    </row>
    <row r="319" spans="1:231" s="3" customFormat="1" x14ac:dyDescent="0.3">
      <c r="A319" s="324"/>
      <c r="K319" s="324"/>
      <c r="U319" s="324"/>
      <c r="AE319" s="324"/>
      <c r="AO319" s="324"/>
      <c r="AY319" s="324"/>
      <c r="AZ319" s="324"/>
      <c r="BA319" s="324"/>
      <c r="BB319" s="324"/>
      <c r="BC319" s="324"/>
      <c r="BD319" s="324"/>
      <c r="BE319" s="324"/>
      <c r="BF319" s="324"/>
      <c r="BI319" s="324"/>
      <c r="BS319" s="324"/>
      <c r="CC319" s="324"/>
      <c r="CM319" s="324"/>
      <c r="CW319" s="324"/>
      <c r="DG319" s="324"/>
      <c r="DQ319" s="324"/>
      <c r="EA319" s="324"/>
      <c r="EK319" s="324"/>
      <c r="EU319" s="324"/>
      <c r="FE319" s="324"/>
      <c r="FO319" s="324"/>
      <c r="FY319" s="324"/>
      <c r="GI319" s="324"/>
      <c r="GS319" s="324"/>
      <c r="HC319" s="324"/>
      <c r="HM319" s="324"/>
      <c r="HW319" s="324"/>
    </row>
    <row r="320" spans="1:231" s="3" customFormat="1" x14ac:dyDescent="0.3">
      <c r="A320" s="324"/>
      <c r="K320" s="324"/>
      <c r="U320" s="324"/>
      <c r="AE320" s="324"/>
      <c r="AO320" s="324"/>
      <c r="AY320" s="324"/>
      <c r="AZ320" s="324"/>
      <c r="BA320" s="324"/>
      <c r="BB320" s="324"/>
      <c r="BC320" s="324"/>
      <c r="BD320" s="324"/>
      <c r="BE320" s="324"/>
      <c r="BF320" s="324"/>
      <c r="BI320" s="324"/>
      <c r="BS320" s="324"/>
      <c r="CC320" s="324"/>
      <c r="CM320" s="324"/>
      <c r="CW320" s="324"/>
      <c r="DG320" s="324"/>
      <c r="DQ320" s="324"/>
      <c r="EA320" s="324"/>
      <c r="EK320" s="324"/>
      <c r="EU320" s="324"/>
      <c r="FE320" s="324"/>
      <c r="FO320" s="324"/>
      <c r="FY320" s="324"/>
      <c r="GI320" s="324"/>
      <c r="GS320" s="324"/>
      <c r="HC320" s="324"/>
      <c r="HM320" s="324"/>
      <c r="HW320" s="324"/>
    </row>
    <row r="321" spans="1:231" s="3" customFormat="1" x14ac:dyDescent="0.3">
      <c r="A321" s="324"/>
      <c r="K321" s="324"/>
      <c r="U321" s="324"/>
      <c r="AE321" s="324"/>
      <c r="AO321" s="324"/>
      <c r="AY321" s="324"/>
      <c r="AZ321" s="324"/>
      <c r="BA321" s="324"/>
      <c r="BB321" s="324"/>
      <c r="BC321" s="324"/>
      <c r="BD321" s="324"/>
      <c r="BE321" s="324"/>
      <c r="BF321" s="324"/>
      <c r="BI321" s="324"/>
      <c r="BS321" s="324"/>
      <c r="CC321" s="324"/>
      <c r="CM321" s="324"/>
      <c r="CW321" s="324"/>
      <c r="DG321" s="324"/>
      <c r="DQ321" s="324"/>
      <c r="EA321" s="324"/>
      <c r="EK321" s="324"/>
      <c r="EU321" s="324"/>
      <c r="FE321" s="324"/>
      <c r="FO321" s="324"/>
      <c r="FY321" s="324"/>
      <c r="GI321" s="324"/>
      <c r="GS321" s="324"/>
      <c r="HC321" s="324"/>
      <c r="HM321" s="324"/>
      <c r="HW321" s="324"/>
    </row>
    <row r="322" spans="1:231" s="3" customFormat="1" x14ac:dyDescent="0.3">
      <c r="A322" s="324"/>
      <c r="K322" s="324"/>
      <c r="U322" s="324"/>
      <c r="AE322" s="324"/>
      <c r="AO322" s="324"/>
      <c r="AY322" s="324"/>
      <c r="AZ322" s="324"/>
      <c r="BA322" s="324"/>
      <c r="BB322" s="324"/>
      <c r="BC322" s="324"/>
      <c r="BD322" s="324"/>
      <c r="BE322" s="324"/>
      <c r="BF322" s="324"/>
      <c r="BI322" s="324"/>
      <c r="BS322" s="324"/>
      <c r="CC322" s="324"/>
      <c r="CM322" s="324"/>
      <c r="CW322" s="324"/>
      <c r="DG322" s="324"/>
      <c r="DQ322" s="324"/>
      <c r="EA322" s="324"/>
      <c r="EK322" s="324"/>
      <c r="EU322" s="324"/>
      <c r="FE322" s="324"/>
      <c r="FO322" s="324"/>
      <c r="FY322" s="324"/>
      <c r="GI322" s="324"/>
      <c r="GS322" s="324"/>
      <c r="HC322" s="324"/>
      <c r="HM322" s="324"/>
      <c r="HW322" s="324"/>
    </row>
    <row r="323" spans="1:231" s="3" customFormat="1" x14ac:dyDescent="0.3">
      <c r="A323" s="324"/>
      <c r="K323" s="324"/>
      <c r="U323" s="324"/>
      <c r="AE323" s="324"/>
      <c r="AO323" s="324"/>
      <c r="AY323" s="324"/>
      <c r="AZ323" s="324"/>
      <c r="BA323" s="324"/>
      <c r="BB323" s="324"/>
      <c r="BC323" s="324"/>
      <c r="BD323" s="324"/>
      <c r="BE323" s="324"/>
      <c r="BF323" s="324"/>
      <c r="BI323" s="324"/>
      <c r="BS323" s="324"/>
      <c r="CC323" s="324"/>
      <c r="CM323" s="324"/>
      <c r="CW323" s="324"/>
      <c r="DG323" s="324"/>
      <c r="DQ323" s="324"/>
      <c r="EA323" s="324"/>
      <c r="EK323" s="324"/>
      <c r="EU323" s="324"/>
      <c r="FE323" s="324"/>
      <c r="FO323" s="324"/>
      <c r="FY323" s="324"/>
      <c r="GI323" s="324"/>
      <c r="GS323" s="324"/>
      <c r="HC323" s="324"/>
      <c r="HM323" s="324"/>
      <c r="HW323" s="324"/>
    </row>
    <row r="324" spans="1:231" s="3" customFormat="1" x14ac:dyDescent="0.3">
      <c r="A324" s="324"/>
      <c r="K324" s="324"/>
      <c r="U324" s="324"/>
      <c r="AE324" s="324"/>
      <c r="AO324" s="324"/>
      <c r="AY324" s="324"/>
      <c r="AZ324" s="324"/>
      <c r="BA324" s="324"/>
      <c r="BB324" s="324"/>
      <c r="BC324" s="324"/>
      <c r="BD324" s="324"/>
      <c r="BE324" s="324"/>
      <c r="BF324" s="324"/>
      <c r="BI324" s="324"/>
      <c r="BS324" s="324"/>
      <c r="CC324" s="324"/>
      <c r="CM324" s="324"/>
      <c r="CW324" s="324"/>
      <c r="DG324" s="324"/>
      <c r="DQ324" s="324"/>
      <c r="EA324" s="324"/>
      <c r="EK324" s="324"/>
      <c r="EU324" s="324"/>
      <c r="FE324" s="324"/>
      <c r="FO324" s="324"/>
      <c r="FY324" s="324"/>
      <c r="GI324" s="324"/>
      <c r="GS324" s="324"/>
      <c r="HC324" s="324"/>
      <c r="HM324" s="324"/>
      <c r="HW324" s="324"/>
    </row>
    <row r="325" spans="1:231" s="3" customFormat="1" x14ac:dyDescent="0.3">
      <c r="A325" s="324"/>
      <c r="K325" s="324"/>
      <c r="U325" s="324"/>
      <c r="AE325" s="324"/>
      <c r="AO325" s="324"/>
      <c r="AY325" s="324"/>
      <c r="AZ325" s="324"/>
      <c r="BA325" s="324"/>
      <c r="BB325" s="324"/>
      <c r="BC325" s="324"/>
      <c r="BD325" s="324"/>
      <c r="BE325" s="324"/>
      <c r="BF325" s="324"/>
      <c r="BI325" s="324"/>
      <c r="BS325" s="324"/>
      <c r="CC325" s="324"/>
      <c r="CM325" s="324"/>
      <c r="CW325" s="324"/>
      <c r="DG325" s="324"/>
      <c r="DQ325" s="324"/>
      <c r="EA325" s="324"/>
      <c r="EK325" s="324"/>
      <c r="EU325" s="324"/>
      <c r="FE325" s="324"/>
      <c r="FO325" s="324"/>
      <c r="FY325" s="324"/>
      <c r="GI325" s="324"/>
      <c r="GS325" s="324"/>
      <c r="HC325" s="324"/>
      <c r="HM325" s="324"/>
      <c r="HW325" s="324"/>
    </row>
    <row r="326" spans="1:231" s="3" customFormat="1" x14ac:dyDescent="0.3">
      <c r="A326" s="324"/>
      <c r="K326" s="324"/>
      <c r="U326" s="324"/>
      <c r="AE326" s="324"/>
      <c r="AO326" s="324"/>
      <c r="AY326" s="324"/>
      <c r="AZ326" s="324"/>
      <c r="BA326" s="324"/>
      <c r="BB326" s="324"/>
      <c r="BC326" s="324"/>
      <c r="BD326" s="324"/>
      <c r="BE326" s="324"/>
      <c r="BF326" s="324"/>
      <c r="BI326" s="324"/>
      <c r="BS326" s="324"/>
      <c r="CC326" s="324"/>
      <c r="CM326" s="324"/>
      <c r="CW326" s="324"/>
      <c r="DG326" s="324"/>
      <c r="DQ326" s="324"/>
      <c r="EA326" s="324"/>
      <c r="EK326" s="324"/>
      <c r="EU326" s="324"/>
      <c r="FE326" s="324"/>
      <c r="FO326" s="324"/>
      <c r="FY326" s="324"/>
      <c r="GI326" s="324"/>
      <c r="GS326" s="324"/>
      <c r="HC326" s="324"/>
      <c r="HM326" s="324"/>
      <c r="HW326" s="324"/>
    </row>
    <row r="327" spans="1:231" s="3" customFormat="1" x14ac:dyDescent="0.3">
      <c r="A327" s="324"/>
      <c r="K327" s="324"/>
      <c r="U327" s="324"/>
      <c r="AE327" s="324"/>
      <c r="AO327" s="324"/>
      <c r="AY327" s="324"/>
      <c r="AZ327" s="324"/>
      <c r="BA327" s="324"/>
      <c r="BB327" s="324"/>
      <c r="BC327" s="324"/>
      <c r="BD327" s="324"/>
      <c r="BE327" s="324"/>
      <c r="BF327" s="324"/>
      <c r="BI327" s="324"/>
      <c r="BS327" s="324"/>
      <c r="CC327" s="324"/>
      <c r="CM327" s="324"/>
      <c r="CW327" s="324"/>
      <c r="DG327" s="324"/>
      <c r="DQ327" s="324"/>
      <c r="EA327" s="324"/>
      <c r="EK327" s="324"/>
      <c r="EU327" s="324"/>
      <c r="FE327" s="324"/>
      <c r="FO327" s="324"/>
      <c r="FY327" s="324"/>
      <c r="GI327" s="324"/>
      <c r="GS327" s="324"/>
      <c r="HC327" s="324"/>
      <c r="HM327" s="324"/>
      <c r="HW327" s="324"/>
    </row>
    <row r="328" spans="1:231" s="3" customFormat="1" x14ac:dyDescent="0.3">
      <c r="A328" s="324"/>
      <c r="K328" s="324"/>
      <c r="U328" s="324"/>
      <c r="AE328" s="324"/>
      <c r="AO328" s="324"/>
      <c r="AY328" s="324"/>
      <c r="AZ328" s="324"/>
      <c r="BA328" s="324"/>
      <c r="BB328" s="324"/>
      <c r="BC328" s="324"/>
      <c r="BD328" s="324"/>
      <c r="BE328" s="324"/>
      <c r="BF328" s="324"/>
      <c r="BI328" s="324"/>
      <c r="BS328" s="324"/>
      <c r="CC328" s="324"/>
      <c r="CM328" s="324"/>
      <c r="CW328" s="324"/>
      <c r="DG328" s="324"/>
      <c r="DQ328" s="324"/>
      <c r="EA328" s="324"/>
      <c r="EK328" s="324"/>
      <c r="EU328" s="324"/>
      <c r="FE328" s="324"/>
      <c r="FO328" s="324"/>
      <c r="FY328" s="324"/>
      <c r="GI328" s="324"/>
      <c r="GS328" s="324"/>
      <c r="HC328" s="324"/>
      <c r="HM328" s="324"/>
      <c r="HW328" s="324"/>
    </row>
    <row r="329" spans="1:231" s="3" customFormat="1" x14ac:dyDescent="0.3">
      <c r="A329" s="324"/>
      <c r="K329" s="324"/>
      <c r="U329" s="324"/>
      <c r="AE329" s="324"/>
      <c r="AO329" s="324"/>
      <c r="AY329" s="324"/>
      <c r="AZ329" s="324"/>
      <c r="BA329" s="324"/>
      <c r="BB329" s="324"/>
      <c r="BC329" s="324"/>
      <c r="BD329" s="324"/>
      <c r="BE329" s="324"/>
      <c r="BF329" s="324"/>
      <c r="BI329" s="324"/>
      <c r="BS329" s="324"/>
      <c r="CC329" s="324"/>
      <c r="CM329" s="324"/>
      <c r="CW329" s="324"/>
      <c r="DG329" s="324"/>
      <c r="DQ329" s="324"/>
      <c r="EA329" s="324"/>
      <c r="EK329" s="324"/>
      <c r="EU329" s="324"/>
      <c r="FE329" s="324"/>
      <c r="FO329" s="324"/>
      <c r="FY329" s="324"/>
      <c r="GI329" s="324"/>
      <c r="GS329" s="324"/>
      <c r="HC329" s="324"/>
      <c r="HM329" s="324"/>
      <c r="HW329" s="324"/>
    </row>
    <row r="330" spans="1:231" s="3" customFormat="1" x14ac:dyDescent="0.3">
      <c r="A330" s="324"/>
      <c r="K330" s="324"/>
      <c r="U330" s="324"/>
      <c r="AE330" s="324"/>
      <c r="AO330" s="324"/>
      <c r="AY330" s="324"/>
      <c r="AZ330" s="324"/>
      <c r="BA330" s="324"/>
      <c r="BB330" s="324"/>
      <c r="BC330" s="324"/>
      <c r="BD330" s="324"/>
      <c r="BE330" s="324"/>
      <c r="BF330" s="324"/>
      <c r="BI330" s="324"/>
      <c r="BS330" s="324"/>
      <c r="CC330" s="324"/>
      <c r="CM330" s="324"/>
      <c r="CW330" s="324"/>
      <c r="DG330" s="324"/>
      <c r="DQ330" s="324"/>
      <c r="EA330" s="324"/>
      <c r="EK330" s="324"/>
      <c r="EU330" s="324"/>
      <c r="FE330" s="324"/>
      <c r="FO330" s="324"/>
      <c r="FY330" s="324"/>
      <c r="GI330" s="324"/>
      <c r="GS330" s="324"/>
      <c r="HC330" s="324"/>
      <c r="HM330" s="324"/>
      <c r="HW330" s="324"/>
    </row>
    <row r="331" spans="1:231" s="3" customFormat="1" x14ac:dyDescent="0.3">
      <c r="A331" s="324"/>
      <c r="K331" s="324"/>
      <c r="U331" s="324"/>
      <c r="AE331" s="324"/>
      <c r="AO331" s="324"/>
      <c r="AY331" s="324"/>
      <c r="AZ331" s="324"/>
      <c r="BA331" s="324"/>
      <c r="BB331" s="324"/>
      <c r="BC331" s="324"/>
      <c r="BD331" s="324"/>
      <c r="BE331" s="324"/>
      <c r="BF331" s="324"/>
      <c r="BI331" s="324"/>
      <c r="BS331" s="324"/>
      <c r="CC331" s="324"/>
      <c r="CM331" s="324"/>
      <c r="CW331" s="324"/>
      <c r="DG331" s="324"/>
      <c r="DQ331" s="324"/>
      <c r="EA331" s="324"/>
      <c r="EK331" s="324"/>
      <c r="EU331" s="324"/>
      <c r="FE331" s="324"/>
      <c r="FO331" s="324"/>
      <c r="FY331" s="324"/>
      <c r="GI331" s="324"/>
      <c r="GS331" s="324"/>
      <c r="HC331" s="324"/>
      <c r="HM331" s="324"/>
      <c r="HW331" s="324"/>
    </row>
    <row r="332" spans="1:231" s="3" customFormat="1" x14ac:dyDescent="0.3">
      <c r="A332" s="324"/>
      <c r="K332" s="324"/>
      <c r="U332" s="324"/>
      <c r="AE332" s="324"/>
      <c r="AO332" s="324"/>
      <c r="AY332" s="324"/>
      <c r="AZ332" s="324"/>
      <c r="BA332" s="324"/>
      <c r="BB332" s="324"/>
      <c r="BC332" s="324"/>
      <c r="BD332" s="324"/>
      <c r="BE332" s="324"/>
      <c r="BF332" s="324"/>
      <c r="BI332" s="324"/>
      <c r="BS332" s="324"/>
      <c r="CC332" s="324"/>
      <c r="CM332" s="324"/>
      <c r="CW332" s="324"/>
      <c r="DG332" s="324"/>
      <c r="DQ332" s="324"/>
      <c r="EA332" s="324"/>
      <c r="EK332" s="324"/>
      <c r="EU332" s="324"/>
      <c r="FE332" s="324"/>
      <c r="FO332" s="324"/>
      <c r="FY332" s="324"/>
      <c r="GI332" s="324"/>
      <c r="GS332" s="324"/>
      <c r="HC332" s="324"/>
      <c r="HM332" s="324"/>
      <c r="HW332" s="324"/>
    </row>
    <row r="333" spans="1:231" s="3" customFormat="1" x14ac:dyDescent="0.3">
      <c r="A333" s="324"/>
      <c r="K333" s="324"/>
      <c r="U333" s="324"/>
      <c r="AE333" s="324"/>
      <c r="AO333" s="324"/>
      <c r="AY333" s="324"/>
      <c r="AZ333" s="324"/>
      <c r="BA333" s="324"/>
      <c r="BB333" s="324"/>
      <c r="BC333" s="324"/>
      <c r="BD333" s="324"/>
      <c r="BE333" s="324"/>
      <c r="BF333" s="324"/>
      <c r="BI333" s="324"/>
      <c r="BS333" s="324"/>
      <c r="CC333" s="324"/>
      <c r="CM333" s="324"/>
      <c r="CW333" s="324"/>
      <c r="DG333" s="324"/>
      <c r="DQ333" s="324"/>
      <c r="EA333" s="324"/>
      <c r="EK333" s="324"/>
      <c r="EU333" s="324"/>
      <c r="FE333" s="324"/>
      <c r="FO333" s="324"/>
      <c r="FY333" s="324"/>
      <c r="GI333" s="324"/>
      <c r="GS333" s="324"/>
      <c r="HC333" s="324"/>
      <c r="HM333" s="324"/>
      <c r="HW333" s="324"/>
    </row>
    <row r="334" spans="1:231" s="3" customFormat="1" x14ac:dyDescent="0.3">
      <c r="A334" s="324"/>
      <c r="K334" s="324"/>
      <c r="U334" s="324"/>
      <c r="AE334" s="324"/>
      <c r="AO334" s="324"/>
      <c r="AY334" s="324"/>
      <c r="AZ334" s="324"/>
      <c r="BA334" s="324"/>
      <c r="BB334" s="324"/>
      <c r="BC334" s="324"/>
      <c r="BD334" s="324"/>
      <c r="BE334" s="324"/>
      <c r="BF334" s="324"/>
      <c r="BI334" s="324"/>
      <c r="BS334" s="324"/>
      <c r="CC334" s="324"/>
      <c r="CM334" s="324"/>
      <c r="CW334" s="324"/>
      <c r="DG334" s="324"/>
      <c r="DQ334" s="324"/>
      <c r="EA334" s="324"/>
      <c r="EK334" s="324"/>
      <c r="EU334" s="324"/>
      <c r="FE334" s="324"/>
      <c r="FO334" s="324"/>
      <c r="FY334" s="324"/>
      <c r="GI334" s="324"/>
      <c r="GS334" s="324"/>
      <c r="HC334" s="324"/>
      <c r="HM334" s="324"/>
      <c r="HW334" s="324"/>
    </row>
    <row r="335" spans="1:231" s="3" customFormat="1" x14ac:dyDescent="0.3">
      <c r="A335" s="324"/>
      <c r="K335" s="324"/>
      <c r="U335" s="324"/>
      <c r="AE335" s="324"/>
      <c r="AO335" s="324"/>
      <c r="AY335" s="324"/>
      <c r="AZ335" s="324"/>
      <c r="BA335" s="324"/>
      <c r="BB335" s="324"/>
      <c r="BC335" s="324"/>
      <c r="BD335" s="324"/>
      <c r="BE335" s="324"/>
      <c r="BF335" s="324"/>
      <c r="BI335" s="324"/>
      <c r="BS335" s="324"/>
      <c r="CC335" s="324"/>
      <c r="CM335" s="324"/>
      <c r="CW335" s="324"/>
      <c r="DG335" s="324"/>
      <c r="DQ335" s="324"/>
      <c r="EA335" s="324"/>
      <c r="EK335" s="324"/>
      <c r="EU335" s="324"/>
      <c r="FE335" s="324"/>
      <c r="FO335" s="324"/>
      <c r="FY335" s="324"/>
      <c r="GI335" s="324"/>
      <c r="GS335" s="324"/>
      <c r="HC335" s="324"/>
      <c r="HM335" s="324"/>
      <c r="HW335" s="324"/>
    </row>
    <row r="336" spans="1:231" s="3" customFormat="1" x14ac:dyDescent="0.3">
      <c r="A336" s="324"/>
      <c r="K336" s="324"/>
      <c r="U336" s="324"/>
      <c r="AE336" s="324"/>
      <c r="AO336" s="324"/>
      <c r="AY336" s="324"/>
      <c r="AZ336" s="324"/>
      <c r="BA336" s="324"/>
      <c r="BB336" s="324"/>
      <c r="BC336" s="324"/>
      <c r="BD336" s="324"/>
      <c r="BE336" s="324"/>
      <c r="BF336" s="324"/>
      <c r="BI336" s="324"/>
      <c r="BS336" s="324"/>
      <c r="CC336" s="324"/>
      <c r="CM336" s="324"/>
      <c r="CW336" s="324"/>
      <c r="DG336" s="324"/>
      <c r="DQ336" s="324"/>
      <c r="EA336" s="324"/>
      <c r="EK336" s="324"/>
      <c r="EU336" s="324"/>
      <c r="FE336" s="324"/>
      <c r="FO336" s="324"/>
      <c r="FY336" s="324"/>
      <c r="GI336" s="324"/>
      <c r="GS336" s="324"/>
      <c r="HC336" s="324"/>
      <c r="HM336" s="324"/>
      <c r="HW336" s="324"/>
    </row>
    <row r="337" spans="1:231" s="3" customFormat="1" x14ac:dyDescent="0.3">
      <c r="A337" s="324"/>
      <c r="K337" s="324"/>
      <c r="U337" s="324"/>
      <c r="AE337" s="324"/>
      <c r="AO337" s="324"/>
      <c r="AY337" s="324"/>
      <c r="AZ337" s="324"/>
      <c r="BA337" s="324"/>
      <c r="BB337" s="324"/>
      <c r="BC337" s="324"/>
      <c r="BD337" s="324"/>
      <c r="BE337" s="324"/>
      <c r="BF337" s="324"/>
      <c r="BI337" s="324"/>
      <c r="BS337" s="324"/>
      <c r="CC337" s="324"/>
      <c r="CM337" s="324"/>
      <c r="CW337" s="324"/>
      <c r="DG337" s="324"/>
      <c r="DQ337" s="324"/>
      <c r="EA337" s="324"/>
      <c r="EK337" s="324"/>
      <c r="EU337" s="324"/>
      <c r="FE337" s="324"/>
      <c r="FO337" s="324"/>
      <c r="FY337" s="324"/>
      <c r="GI337" s="324"/>
      <c r="GS337" s="324"/>
      <c r="HC337" s="324"/>
      <c r="HM337" s="324"/>
      <c r="HW337" s="324"/>
    </row>
    <row r="338" spans="1:231" s="3" customFormat="1" x14ac:dyDescent="0.3">
      <c r="A338" s="324"/>
      <c r="K338" s="324"/>
      <c r="U338" s="324"/>
      <c r="AE338" s="324"/>
      <c r="AO338" s="324"/>
      <c r="AY338" s="324"/>
      <c r="AZ338" s="324"/>
      <c r="BA338" s="324"/>
      <c r="BB338" s="324"/>
      <c r="BC338" s="324"/>
      <c r="BD338" s="324"/>
      <c r="BE338" s="324"/>
      <c r="BF338" s="324"/>
      <c r="BI338" s="324"/>
      <c r="BS338" s="324"/>
      <c r="CC338" s="324"/>
      <c r="CM338" s="324"/>
      <c r="CW338" s="324"/>
      <c r="DG338" s="324"/>
      <c r="DQ338" s="324"/>
      <c r="EA338" s="324"/>
      <c r="EK338" s="324"/>
      <c r="EU338" s="324"/>
      <c r="FE338" s="324"/>
      <c r="FO338" s="324"/>
      <c r="FY338" s="324"/>
      <c r="GI338" s="324"/>
      <c r="GS338" s="324"/>
      <c r="HC338" s="324"/>
      <c r="HM338" s="324"/>
      <c r="HW338" s="324"/>
    </row>
    <row r="339" spans="1:231" s="3" customFormat="1" x14ac:dyDescent="0.3">
      <c r="A339" s="324"/>
      <c r="K339" s="324"/>
      <c r="U339" s="324"/>
      <c r="AE339" s="324"/>
      <c r="AO339" s="324"/>
      <c r="AY339" s="324"/>
      <c r="AZ339" s="324"/>
      <c r="BA339" s="324"/>
      <c r="BB339" s="324"/>
      <c r="BC339" s="324"/>
      <c r="BD339" s="324"/>
      <c r="BE339" s="324"/>
      <c r="BF339" s="324"/>
      <c r="BI339" s="324"/>
      <c r="BS339" s="324"/>
      <c r="CC339" s="324"/>
      <c r="CM339" s="324"/>
      <c r="CW339" s="324"/>
      <c r="DG339" s="324"/>
      <c r="DQ339" s="324"/>
      <c r="EA339" s="324"/>
      <c r="EK339" s="324"/>
      <c r="EU339" s="324"/>
      <c r="FE339" s="324"/>
      <c r="FO339" s="324"/>
      <c r="FY339" s="324"/>
      <c r="GI339" s="324"/>
      <c r="GS339" s="324"/>
      <c r="HC339" s="324"/>
      <c r="HM339" s="324"/>
      <c r="HW339" s="324"/>
    </row>
    <row r="340" spans="1:231" s="3" customFormat="1" x14ac:dyDescent="0.3">
      <c r="A340" s="324"/>
      <c r="K340" s="324"/>
      <c r="U340" s="324"/>
      <c r="AE340" s="324"/>
      <c r="AO340" s="324"/>
      <c r="AY340" s="324"/>
      <c r="AZ340" s="324"/>
      <c r="BA340" s="324"/>
      <c r="BB340" s="324"/>
      <c r="BC340" s="324"/>
      <c r="BD340" s="324"/>
      <c r="BE340" s="324"/>
      <c r="BF340" s="324"/>
      <c r="BI340" s="324"/>
      <c r="BS340" s="324"/>
      <c r="CC340" s="324"/>
      <c r="CM340" s="324"/>
      <c r="CW340" s="324"/>
      <c r="DG340" s="324"/>
      <c r="DQ340" s="324"/>
      <c r="EA340" s="324"/>
      <c r="EK340" s="324"/>
      <c r="EU340" s="324"/>
      <c r="FE340" s="324"/>
      <c r="FO340" s="324"/>
      <c r="FY340" s="324"/>
      <c r="GI340" s="324"/>
      <c r="GS340" s="324"/>
      <c r="HC340" s="324"/>
      <c r="HM340" s="324"/>
      <c r="HW340" s="324"/>
    </row>
    <row r="341" spans="1:231" s="3" customFormat="1" x14ac:dyDescent="0.3">
      <c r="A341" s="324"/>
      <c r="K341" s="324"/>
      <c r="U341" s="324"/>
      <c r="AE341" s="324"/>
      <c r="AO341" s="324"/>
      <c r="AY341" s="324"/>
      <c r="AZ341" s="324"/>
      <c r="BA341" s="324"/>
      <c r="BB341" s="324"/>
      <c r="BC341" s="324"/>
      <c r="BD341" s="324"/>
      <c r="BE341" s="324"/>
      <c r="BF341" s="324"/>
      <c r="BI341" s="324"/>
      <c r="BS341" s="324"/>
      <c r="CC341" s="324"/>
      <c r="CM341" s="324"/>
      <c r="CW341" s="324"/>
      <c r="DG341" s="324"/>
      <c r="DQ341" s="324"/>
      <c r="EA341" s="324"/>
      <c r="EK341" s="324"/>
      <c r="EU341" s="324"/>
      <c r="FE341" s="324"/>
      <c r="FO341" s="324"/>
      <c r="FY341" s="324"/>
      <c r="GI341" s="324"/>
      <c r="GS341" s="324"/>
      <c r="HC341" s="324"/>
      <c r="HM341" s="324"/>
      <c r="HW341" s="324"/>
    </row>
    <row r="342" spans="1:231" s="3" customFormat="1" x14ac:dyDescent="0.3">
      <c r="A342" s="324"/>
      <c r="K342" s="324"/>
      <c r="U342" s="324"/>
      <c r="AE342" s="324"/>
      <c r="AO342" s="324"/>
      <c r="AY342" s="324"/>
      <c r="AZ342" s="324"/>
      <c r="BA342" s="324"/>
      <c r="BB342" s="324"/>
      <c r="BC342" s="324"/>
      <c r="BD342" s="324"/>
      <c r="BE342" s="324"/>
      <c r="BF342" s="324"/>
      <c r="BI342" s="324"/>
      <c r="BS342" s="324"/>
      <c r="CC342" s="324"/>
      <c r="CM342" s="324"/>
      <c r="CW342" s="324"/>
      <c r="DG342" s="324"/>
      <c r="DQ342" s="324"/>
      <c r="EA342" s="324"/>
      <c r="EK342" s="324"/>
      <c r="EU342" s="324"/>
      <c r="FE342" s="324"/>
      <c r="FO342" s="324"/>
      <c r="FY342" s="324"/>
      <c r="GI342" s="324"/>
      <c r="GS342" s="324"/>
      <c r="HC342" s="324"/>
      <c r="HM342" s="324"/>
      <c r="HW342" s="324"/>
    </row>
    <row r="343" spans="1:231" s="3" customFormat="1" x14ac:dyDescent="0.3">
      <c r="A343" s="324"/>
      <c r="K343" s="324"/>
      <c r="U343" s="324"/>
      <c r="AE343" s="324"/>
      <c r="AO343" s="324"/>
      <c r="AY343" s="324"/>
      <c r="AZ343" s="324"/>
      <c r="BA343" s="324"/>
      <c r="BB343" s="324"/>
      <c r="BC343" s="324"/>
      <c r="BD343" s="324"/>
      <c r="BE343" s="324"/>
      <c r="BF343" s="324"/>
      <c r="BI343" s="324"/>
      <c r="BS343" s="324"/>
      <c r="CC343" s="324"/>
      <c r="CM343" s="324"/>
      <c r="CW343" s="324"/>
      <c r="DG343" s="324"/>
      <c r="DQ343" s="324"/>
      <c r="EA343" s="324"/>
      <c r="EK343" s="324"/>
      <c r="EU343" s="324"/>
      <c r="FE343" s="324"/>
      <c r="FO343" s="324"/>
      <c r="FY343" s="324"/>
      <c r="GI343" s="324"/>
      <c r="GS343" s="324"/>
      <c r="HC343" s="324"/>
      <c r="HM343" s="324"/>
      <c r="HW343" s="324"/>
    </row>
    <row r="344" spans="1:231" s="3" customFormat="1" x14ac:dyDescent="0.3">
      <c r="A344" s="324"/>
      <c r="K344" s="324"/>
      <c r="U344" s="324"/>
      <c r="AE344" s="324"/>
      <c r="AO344" s="324"/>
      <c r="AY344" s="324"/>
      <c r="AZ344" s="324"/>
      <c r="BA344" s="324"/>
      <c r="BB344" s="324"/>
      <c r="BC344" s="324"/>
      <c r="BD344" s="324"/>
      <c r="BE344" s="324"/>
      <c r="BF344" s="324"/>
      <c r="BI344" s="324"/>
      <c r="BS344" s="324"/>
      <c r="CC344" s="324"/>
      <c r="CM344" s="324"/>
      <c r="CW344" s="324"/>
      <c r="DG344" s="324"/>
      <c r="DQ344" s="324"/>
      <c r="EA344" s="324"/>
      <c r="EK344" s="324"/>
      <c r="EU344" s="324"/>
      <c r="FE344" s="324"/>
      <c r="FO344" s="324"/>
      <c r="FY344" s="324"/>
      <c r="GI344" s="324"/>
      <c r="GS344" s="324"/>
      <c r="HC344" s="324"/>
      <c r="HM344" s="324"/>
      <c r="HW344" s="324"/>
    </row>
    <row r="345" spans="1:231" s="3" customFormat="1" x14ac:dyDescent="0.3">
      <c r="A345" s="324"/>
      <c r="K345" s="324"/>
      <c r="U345" s="324"/>
      <c r="AE345" s="324"/>
      <c r="AO345" s="324"/>
      <c r="AY345" s="324"/>
      <c r="AZ345" s="324"/>
      <c r="BA345" s="324"/>
      <c r="BB345" s="324"/>
      <c r="BC345" s="324"/>
      <c r="BD345" s="324"/>
      <c r="BE345" s="324"/>
      <c r="BF345" s="324"/>
      <c r="BI345" s="324"/>
      <c r="BS345" s="324"/>
      <c r="CC345" s="324"/>
      <c r="CM345" s="324"/>
      <c r="CW345" s="324"/>
      <c r="DG345" s="324"/>
      <c r="DQ345" s="324"/>
      <c r="EA345" s="324"/>
      <c r="EK345" s="324"/>
      <c r="EU345" s="324"/>
      <c r="FE345" s="324"/>
      <c r="FO345" s="324"/>
      <c r="FY345" s="324"/>
      <c r="GI345" s="324"/>
      <c r="GS345" s="324"/>
      <c r="HC345" s="324"/>
      <c r="HM345" s="324"/>
      <c r="HW345" s="324"/>
    </row>
    <row r="346" spans="1:231" s="3" customFormat="1" x14ac:dyDescent="0.3">
      <c r="A346" s="324"/>
      <c r="K346" s="324"/>
      <c r="U346" s="324"/>
      <c r="AE346" s="324"/>
      <c r="AO346" s="324"/>
      <c r="AY346" s="324"/>
      <c r="AZ346" s="324"/>
      <c r="BA346" s="324"/>
      <c r="BB346" s="324"/>
      <c r="BC346" s="324"/>
      <c r="BD346" s="324"/>
      <c r="BE346" s="324"/>
      <c r="BF346" s="324"/>
      <c r="BI346" s="324"/>
      <c r="BS346" s="324"/>
      <c r="CC346" s="324"/>
      <c r="CM346" s="324"/>
      <c r="CW346" s="324"/>
      <c r="DG346" s="324"/>
      <c r="DQ346" s="324"/>
      <c r="EA346" s="324"/>
      <c r="EK346" s="324"/>
      <c r="EU346" s="324"/>
      <c r="FE346" s="324"/>
      <c r="FO346" s="324"/>
      <c r="FY346" s="324"/>
      <c r="GI346" s="324"/>
      <c r="GS346" s="324"/>
      <c r="HC346" s="324"/>
      <c r="HM346" s="324"/>
      <c r="HW346" s="324"/>
    </row>
    <row r="347" spans="1:231" s="3" customFormat="1" x14ac:dyDescent="0.3">
      <c r="A347" s="324"/>
      <c r="K347" s="324"/>
      <c r="U347" s="324"/>
      <c r="AE347" s="324"/>
      <c r="AO347" s="324"/>
      <c r="AY347" s="324"/>
      <c r="AZ347" s="324"/>
      <c r="BA347" s="324"/>
      <c r="BB347" s="324"/>
      <c r="BC347" s="324"/>
      <c r="BD347" s="324"/>
      <c r="BE347" s="324"/>
      <c r="BF347" s="324"/>
      <c r="BI347" s="324"/>
      <c r="BS347" s="324"/>
      <c r="CC347" s="324"/>
      <c r="CM347" s="324"/>
      <c r="CW347" s="324"/>
      <c r="DG347" s="324"/>
      <c r="DQ347" s="324"/>
      <c r="EA347" s="324"/>
      <c r="EK347" s="324"/>
      <c r="EU347" s="324"/>
      <c r="FE347" s="324"/>
      <c r="FO347" s="324"/>
      <c r="FY347" s="324"/>
      <c r="GI347" s="324"/>
      <c r="GS347" s="324"/>
      <c r="HC347" s="324"/>
      <c r="HM347" s="324"/>
      <c r="HW347" s="324"/>
    </row>
    <row r="348" spans="1:231" s="3" customFormat="1" x14ac:dyDescent="0.3">
      <c r="A348" s="324"/>
      <c r="K348" s="324"/>
      <c r="U348" s="324"/>
      <c r="AE348" s="324"/>
      <c r="AO348" s="324"/>
      <c r="AY348" s="324"/>
      <c r="AZ348" s="324"/>
      <c r="BA348" s="324"/>
      <c r="BB348" s="324"/>
      <c r="BC348" s="324"/>
      <c r="BD348" s="324"/>
      <c r="BE348" s="324"/>
      <c r="BF348" s="324"/>
      <c r="BI348" s="324"/>
      <c r="BS348" s="324"/>
      <c r="CC348" s="324"/>
      <c r="CM348" s="324"/>
      <c r="CW348" s="324"/>
      <c r="DG348" s="324"/>
      <c r="DQ348" s="324"/>
      <c r="EA348" s="324"/>
      <c r="EK348" s="324"/>
      <c r="EU348" s="324"/>
      <c r="FE348" s="324"/>
      <c r="FO348" s="324"/>
      <c r="FY348" s="324"/>
      <c r="GI348" s="324"/>
      <c r="GS348" s="324"/>
      <c r="HC348" s="324"/>
      <c r="HM348" s="324"/>
      <c r="HW348" s="324"/>
    </row>
    <row r="349" spans="1:231" s="3" customFormat="1" x14ac:dyDescent="0.3">
      <c r="A349" s="324"/>
      <c r="K349" s="324"/>
      <c r="U349" s="324"/>
      <c r="AE349" s="324"/>
      <c r="AO349" s="324"/>
      <c r="AY349" s="324"/>
      <c r="AZ349" s="324"/>
      <c r="BA349" s="324"/>
      <c r="BB349" s="324"/>
      <c r="BC349" s="324"/>
      <c r="BD349" s="324"/>
      <c r="BE349" s="324"/>
      <c r="BF349" s="324"/>
      <c r="BI349" s="324"/>
      <c r="BS349" s="324"/>
      <c r="CC349" s="324"/>
      <c r="CM349" s="324"/>
      <c r="CW349" s="324"/>
      <c r="DG349" s="324"/>
      <c r="DQ349" s="324"/>
      <c r="EA349" s="324"/>
      <c r="EK349" s="324"/>
      <c r="EU349" s="324"/>
      <c r="FE349" s="324"/>
      <c r="FO349" s="324"/>
      <c r="FY349" s="324"/>
      <c r="GI349" s="324"/>
      <c r="GS349" s="324"/>
      <c r="HC349" s="324"/>
      <c r="HM349" s="324"/>
      <c r="HW349" s="324"/>
    </row>
    <row r="350" spans="1:231" s="3" customFormat="1" x14ac:dyDescent="0.3">
      <c r="A350" s="324"/>
      <c r="K350" s="324"/>
      <c r="U350" s="324"/>
      <c r="AE350" s="324"/>
      <c r="AO350" s="324"/>
      <c r="AY350" s="324"/>
      <c r="AZ350" s="324"/>
      <c r="BA350" s="324"/>
      <c r="BB350" s="324"/>
      <c r="BC350" s="324"/>
      <c r="BD350" s="324"/>
      <c r="BE350" s="324"/>
      <c r="BF350" s="324"/>
      <c r="BI350" s="324"/>
      <c r="BS350" s="324"/>
      <c r="CC350" s="324"/>
      <c r="CM350" s="324"/>
      <c r="CW350" s="324"/>
      <c r="DG350" s="324"/>
      <c r="DQ350" s="324"/>
      <c r="EA350" s="324"/>
      <c r="EK350" s="324"/>
      <c r="EU350" s="324"/>
      <c r="FE350" s="324"/>
      <c r="FO350" s="324"/>
      <c r="FY350" s="324"/>
      <c r="GI350" s="324"/>
      <c r="GS350" s="324"/>
      <c r="HC350" s="324"/>
      <c r="HM350" s="324"/>
      <c r="HW350" s="324"/>
    </row>
    <row r="351" spans="1:231" s="3" customFormat="1" x14ac:dyDescent="0.3">
      <c r="A351" s="324"/>
      <c r="K351" s="324"/>
      <c r="U351" s="324"/>
      <c r="AE351" s="324"/>
      <c r="AO351" s="324"/>
      <c r="AY351" s="324"/>
      <c r="AZ351" s="324"/>
      <c r="BA351" s="324"/>
      <c r="BB351" s="324"/>
      <c r="BC351" s="324"/>
      <c r="BD351" s="324"/>
      <c r="BE351" s="324"/>
      <c r="BF351" s="324"/>
      <c r="BI351" s="324"/>
      <c r="BS351" s="324"/>
      <c r="CC351" s="324"/>
      <c r="CM351" s="324"/>
      <c r="CW351" s="324"/>
      <c r="DG351" s="324"/>
      <c r="DQ351" s="324"/>
      <c r="EA351" s="324"/>
      <c r="EK351" s="324"/>
      <c r="EU351" s="324"/>
      <c r="FE351" s="324"/>
      <c r="FO351" s="324"/>
      <c r="FY351" s="324"/>
      <c r="GI351" s="324"/>
      <c r="GS351" s="324"/>
      <c r="HC351" s="324"/>
      <c r="HM351" s="324"/>
      <c r="HW351" s="324"/>
    </row>
    <row r="352" spans="1:231" s="3" customFormat="1" x14ac:dyDescent="0.3">
      <c r="A352" s="324"/>
      <c r="K352" s="324"/>
      <c r="U352" s="324"/>
      <c r="AE352" s="324"/>
      <c r="AO352" s="324"/>
      <c r="AY352" s="324"/>
      <c r="AZ352" s="324"/>
      <c r="BA352" s="324"/>
      <c r="BB352" s="324"/>
      <c r="BC352" s="324"/>
      <c r="BD352" s="324"/>
      <c r="BE352" s="324"/>
      <c r="BF352" s="324"/>
      <c r="BI352" s="324"/>
      <c r="BS352" s="324"/>
      <c r="CC352" s="324"/>
      <c r="CM352" s="324"/>
      <c r="CW352" s="324"/>
      <c r="DG352" s="324"/>
      <c r="DQ352" s="324"/>
      <c r="EA352" s="324"/>
      <c r="EK352" s="324"/>
      <c r="EU352" s="324"/>
      <c r="FE352" s="324"/>
      <c r="FO352" s="324"/>
      <c r="FY352" s="324"/>
      <c r="GI352" s="324"/>
      <c r="GS352" s="324"/>
      <c r="HC352" s="324"/>
      <c r="HM352" s="324"/>
      <c r="HW352" s="324"/>
    </row>
    <row r="353" spans="1:231" s="3" customFormat="1" x14ac:dyDescent="0.3">
      <c r="A353" s="324"/>
      <c r="K353" s="324"/>
      <c r="U353" s="324"/>
      <c r="AE353" s="324"/>
      <c r="AO353" s="324"/>
      <c r="AY353" s="324"/>
      <c r="AZ353" s="324"/>
      <c r="BA353" s="324"/>
      <c r="BB353" s="324"/>
      <c r="BC353" s="324"/>
      <c r="BD353" s="324"/>
      <c r="BE353" s="324"/>
      <c r="BF353" s="324"/>
      <c r="BI353" s="324"/>
      <c r="BS353" s="324"/>
      <c r="CC353" s="324"/>
      <c r="CM353" s="324"/>
      <c r="CW353" s="324"/>
      <c r="DG353" s="324"/>
      <c r="DQ353" s="324"/>
      <c r="EA353" s="324"/>
      <c r="EK353" s="324"/>
      <c r="EU353" s="324"/>
      <c r="FE353" s="324"/>
      <c r="FO353" s="324"/>
      <c r="FY353" s="324"/>
      <c r="GI353" s="324"/>
      <c r="GS353" s="324"/>
      <c r="HC353" s="324"/>
      <c r="HM353" s="324"/>
      <c r="HW353" s="324"/>
    </row>
    <row r="354" spans="1:231" s="3" customFormat="1" x14ac:dyDescent="0.3">
      <c r="A354" s="324"/>
      <c r="K354" s="324"/>
      <c r="U354" s="324"/>
      <c r="AE354" s="324"/>
      <c r="AO354" s="324"/>
      <c r="AY354" s="324"/>
      <c r="AZ354" s="324"/>
      <c r="BA354" s="324"/>
      <c r="BB354" s="324"/>
      <c r="BC354" s="324"/>
      <c r="BD354" s="324"/>
      <c r="BE354" s="324"/>
      <c r="BF354" s="324"/>
      <c r="BI354" s="324"/>
      <c r="BS354" s="324"/>
      <c r="CC354" s="324"/>
      <c r="CM354" s="324"/>
      <c r="CW354" s="324"/>
      <c r="DG354" s="324"/>
      <c r="DQ354" s="324"/>
      <c r="EA354" s="324"/>
      <c r="EK354" s="324"/>
      <c r="EU354" s="324"/>
      <c r="FE354" s="324"/>
      <c r="FO354" s="324"/>
      <c r="FY354" s="324"/>
      <c r="GI354" s="324"/>
      <c r="GS354" s="324"/>
      <c r="HC354" s="324"/>
      <c r="HM354" s="324"/>
      <c r="HW354" s="324"/>
    </row>
    <row r="355" spans="1:231" s="3" customFormat="1" x14ac:dyDescent="0.3">
      <c r="A355" s="324"/>
      <c r="K355" s="324"/>
      <c r="U355" s="324"/>
      <c r="AE355" s="324"/>
      <c r="AO355" s="324"/>
      <c r="AY355" s="324"/>
      <c r="AZ355" s="324"/>
      <c r="BA355" s="324"/>
      <c r="BB355" s="324"/>
      <c r="BC355" s="324"/>
      <c r="BD355" s="324"/>
      <c r="BE355" s="324"/>
      <c r="BF355" s="324"/>
      <c r="BI355" s="324"/>
      <c r="BS355" s="324"/>
      <c r="CC355" s="324"/>
      <c r="CM355" s="324"/>
      <c r="CW355" s="324"/>
      <c r="DG355" s="324"/>
      <c r="DQ355" s="324"/>
      <c r="EA355" s="324"/>
      <c r="EK355" s="324"/>
      <c r="EU355" s="324"/>
      <c r="FE355" s="324"/>
      <c r="FO355" s="324"/>
      <c r="FY355" s="324"/>
      <c r="GI355" s="324"/>
      <c r="GS355" s="324"/>
      <c r="HC355" s="324"/>
      <c r="HM355" s="324"/>
      <c r="HW355" s="324"/>
    </row>
    <row r="356" spans="1:231" s="3" customFormat="1" x14ac:dyDescent="0.3">
      <c r="A356" s="324"/>
      <c r="K356" s="324"/>
      <c r="U356" s="324"/>
      <c r="AE356" s="324"/>
      <c r="AO356" s="324"/>
      <c r="AY356" s="324"/>
      <c r="AZ356" s="324"/>
      <c r="BA356" s="324"/>
      <c r="BB356" s="324"/>
      <c r="BC356" s="324"/>
      <c r="BD356" s="324"/>
      <c r="BE356" s="324"/>
      <c r="BF356" s="324"/>
      <c r="BI356" s="324"/>
      <c r="BS356" s="324"/>
      <c r="CC356" s="324"/>
      <c r="CM356" s="324"/>
      <c r="CW356" s="324"/>
      <c r="DG356" s="324"/>
      <c r="DQ356" s="324"/>
      <c r="EA356" s="324"/>
      <c r="EK356" s="324"/>
      <c r="EU356" s="324"/>
      <c r="FE356" s="324"/>
      <c r="FO356" s="324"/>
      <c r="FY356" s="324"/>
      <c r="GI356" s="324"/>
      <c r="GS356" s="324"/>
      <c r="HC356" s="324"/>
      <c r="HM356" s="324"/>
      <c r="HW356" s="324"/>
    </row>
    <row r="357" spans="1:231" s="3" customFormat="1" x14ac:dyDescent="0.3">
      <c r="A357" s="324"/>
      <c r="K357" s="324"/>
      <c r="U357" s="324"/>
      <c r="AE357" s="324"/>
      <c r="AO357" s="324"/>
      <c r="AY357" s="324"/>
      <c r="AZ357" s="324"/>
      <c r="BA357" s="324"/>
      <c r="BB357" s="324"/>
      <c r="BC357" s="324"/>
      <c r="BD357" s="324"/>
      <c r="BE357" s="324"/>
      <c r="BF357" s="324"/>
      <c r="BI357" s="324"/>
      <c r="BS357" s="324"/>
      <c r="CC357" s="324"/>
      <c r="CM357" s="324"/>
      <c r="CW357" s="324"/>
      <c r="DG357" s="324"/>
      <c r="DQ357" s="324"/>
      <c r="EA357" s="324"/>
      <c r="EK357" s="324"/>
      <c r="EU357" s="324"/>
      <c r="FE357" s="324"/>
      <c r="FO357" s="324"/>
      <c r="FY357" s="324"/>
      <c r="GI357" s="324"/>
      <c r="GS357" s="324"/>
      <c r="HC357" s="324"/>
      <c r="HM357" s="324"/>
      <c r="HW357" s="324"/>
    </row>
    <row r="358" spans="1:231" s="3" customFormat="1" x14ac:dyDescent="0.3">
      <c r="A358" s="324"/>
      <c r="K358" s="324"/>
      <c r="U358" s="324"/>
      <c r="AE358" s="324"/>
      <c r="AO358" s="324"/>
      <c r="AY358" s="324"/>
      <c r="AZ358" s="324"/>
      <c r="BA358" s="324"/>
      <c r="BB358" s="324"/>
      <c r="BC358" s="324"/>
      <c r="BD358" s="324"/>
      <c r="BE358" s="324"/>
      <c r="BF358" s="324"/>
      <c r="BI358" s="324"/>
      <c r="BS358" s="324"/>
      <c r="CC358" s="324"/>
      <c r="CM358" s="324"/>
      <c r="CW358" s="324"/>
      <c r="DG358" s="324"/>
      <c r="DQ358" s="324"/>
      <c r="EA358" s="324"/>
      <c r="EK358" s="324"/>
      <c r="EU358" s="324"/>
      <c r="FE358" s="324"/>
      <c r="FO358" s="324"/>
      <c r="FY358" s="324"/>
      <c r="GI358" s="324"/>
      <c r="GS358" s="324"/>
      <c r="HC358" s="324"/>
      <c r="HM358" s="324"/>
      <c r="HW358" s="324"/>
    </row>
    <row r="359" spans="1:231" s="3" customFormat="1" x14ac:dyDescent="0.3">
      <c r="A359" s="324"/>
      <c r="K359" s="324"/>
      <c r="U359" s="324"/>
      <c r="AE359" s="324"/>
      <c r="AO359" s="324"/>
      <c r="AY359" s="324"/>
      <c r="AZ359" s="324"/>
      <c r="BA359" s="324"/>
      <c r="BB359" s="324"/>
      <c r="BC359" s="324"/>
      <c r="BD359" s="324"/>
      <c r="BE359" s="324"/>
      <c r="BF359" s="324"/>
      <c r="BI359" s="324"/>
      <c r="BS359" s="324"/>
      <c r="CC359" s="324"/>
      <c r="CM359" s="324"/>
      <c r="CW359" s="324"/>
      <c r="DG359" s="324"/>
      <c r="DQ359" s="324"/>
      <c r="EA359" s="324"/>
      <c r="EK359" s="324"/>
      <c r="EU359" s="324"/>
      <c r="FE359" s="324"/>
      <c r="FO359" s="324"/>
      <c r="FY359" s="324"/>
      <c r="GI359" s="324"/>
      <c r="GS359" s="324"/>
      <c r="HC359" s="324"/>
      <c r="HM359" s="324"/>
      <c r="HW359" s="324"/>
    </row>
    <row r="360" spans="1:231" s="3" customFormat="1" x14ac:dyDescent="0.3">
      <c r="A360" s="324"/>
      <c r="K360" s="324"/>
      <c r="U360" s="324"/>
      <c r="AE360" s="324"/>
      <c r="AO360" s="324"/>
      <c r="AY360" s="324"/>
      <c r="AZ360" s="324"/>
      <c r="BA360" s="324"/>
      <c r="BB360" s="324"/>
      <c r="BC360" s="324"/>
      <c r="BD360" s="324"/>
      <c r="BE360" s="324"/>
      <c r="BF360" s="324"/>
      <c r="BI360" s="324"/>
      <c r="BS360" s="324"/>
      <c r="CC360" s="324"/>
      <c r="CM360" s="324"/>
      <c r="CW360" s="324"/>
      <c r="DG360" s="324"/>
      <c r="DQ360" s="324"/>
      <c r="EA360" s="324"/>
      <c r="EK360" s="324"/>
      <c r="EU360" s="324"/>
      <c r="FE360" s="324"/>
      <c r="FO360" s="324"/>
      <c r="FY360" s="324"/>
      <c r="GI360" s="324"/>
      <c r="GS360" s="324"/>
      <c r="HC360" s="324"/>
      <c r="HM360" s="324"/>
      <c r="HW360" s="324"/>
    </row>
    <row r="361" spans="1:231" s="3" customFormat="1" x14ac:dyDescent="0.3">
      <c r="A361" s="324"/>
      <c r="K361" s="324"/>
      <c r="U361" s="324"/>
      <c r="AE361" s="324"/>
      <c r="AO361" s="324"/>
      <c r="AY361" s="324"/>
      <c r="AZ361" s="324"/>
      <c r="BA361" s="324"/>
      <c r="BB361" s="324"/>
      <c r="BC361" s="324"/>
      <c r="BD361" s="324"/>
      <c r="BE361" s="324"/>
      <c r="BF361" s="324"/>
      <c r="BI361" s="324"/>
      <c r="BS361" s="324"/>
      <c r="CC361" s="324"/>
      <c r="CM361" s="324"/>
      <c r="CW361" s="324"/>
      <c r="DG361" s="324"/>
      <c r="DQ361" s="324"/>
      <c r="EA361" s="324"/>
      <c r="EK361" s="324"/>
      <c r="EU361" s="324"/>
      <c r="FE361" s="324"/>
      <c r="FO361" s="324"/>
      <c r="FY361" s="324"/>
      <c r="GI361" s="324"/>
      <c r="GS361" s="324"/>
      <c r="HC361" s="324"/>
      <c r="HM361" s="324"/>
      <c r="HW361" s="324"/>
    </row>
    <row r="362" spans="1:231" s="3" customFormat="1" x14ac:dyDescent="0.3">
      <c r="A362" s="324"/>
      <c r="K362" s="324"/>
      <c r="U362" s="324"/>
      <c r="AE362" s="324"/>
      <c r="AO362" s="324"/>
      <c r="AY362" s="324"/>
      <c r="AZ362" s="324"/>
      <c r="BA362" s="324"/>
      <c r="BB362" s="324"/>
      <c r="BC362" s="324"/>
      <c r="BD362" s="324"/>
      <c r="BE362" s="324"/>
      <c r="BF362" s="324"/>
      <c r="BI362" s="324"/>
      <c r="BS362" s="324"/>
      <c r="CC362" s="324"/>
      <c r="CM362" s="324"/>
      <c r="CW362" s="324"/>
      <c r="DG362" s="324"/>
      <c r="DQ362" s="324"/>
      <c r="EA362" s="324"/>
      <c r="EK362" s="324"/>
      <c r="EU362" s="324"/>
      <c r="FE362" s="324"/>
      <c r="FO362" s="324"/>
      <c r="FY362" s="324"/>
      <c r="GI362" s="324"/>
      <c r="GS362" s="324"/>
      <c r="HC362" s="324"/>
      <c r="HM362" s="324"/>
      <c r="HW362" s="324"/>
    </row>
    <row r="363" spans="1:231" s="3" customFormat="1" x14ac:dyDescent="0.3">
      <c r="A363" s="324"/>
      <c r="K363" s="324"/>
      <c r="U363" s="324"/>
      <c r="AE363" s="324"/>
      <c r="AO363" s="324"/>
      <c r="AY363" s="324"/>
      <c r="AZ363" s="324"/>
      <c r="BA363" s="324"/>
      <c r="BB363" s="324"/>
      <c r="BC363" s="324"/>
      <c r="BD363" s="324"/>
      <c r="BE363" s="324"/>
      <c r="BF363" s="324"/>
      <c r="BI363" s="324"/>
      <c r="BS363" s="324"/>
      <c r="CC363" s="324"/>
      <c r="CM363" s="324"/>
      <c r="CW363" s="324"/>
      <c r="DG363" s="324"/>
      <c r="DQ363" s="324"/>
      <c r="EA363" s="324"/>
      <c r="EK363" s="324"/>
      <c r="EU363" s="324"/>
      <c r="FE363" s="324"/>
      <c r="FO363" s="324"/>
      <c r="FY363" s="324"/>
      <c r="GI363" s="324"/>
      <c r="GS363" s="324"/>
      <c r="HC363" s="324"/>
      <c r="HM363" s="324"/>
      <c r="HW363" s="324"/>
    </row>
    <row r="364" spans="1:231" s="3" customFormat="1" x14ac:dyDescent="0.3">
      <c r="A364" s="324"/>
      <c r="K364" s="324"/>
      <c r="U364" s="324"/>
      <c r="AE364" s="324"/>
      <c r="AO364" s="324"/>
      <c r="AY364" s="324"/>
      <c r="AZ364" s="324"/>
      <c r="BA364" s="324"/>
      <c r="BB364" s="324"/>
      <c r="BC364" s="324"/>
      <c r="BD364" s="324"/>
      <c r="BE364" s="324"/>
      <c r="BF364" s="324"/>
      <c r="BI364" s="324"/>
      <c r="BS364" s="324"/>
      <c r="CC364" s="324"/>
      <c r="CM364" s="324"/>
      <c r="CW364" s="324"/>
      <c r="DG364" s="324"/>
      <c r="DQ364" s="324"/>
      <c r="EA364" s="324"/>
      <c r="EK364" s="324"/>
      <c r="EU364" s="324"/>
      <c r="FE364" s="324"/>
      <c r="FO364" s="324"/>
      <c r="FY364" s="324"/>
      <c r="GI364" s="324"/>
      <c r="GS364" s="324"/>
      <c r="HC364" s="324"/>
      <c r="HM364" s="324"/>
      <c r="HW364" s="324"/>
    </row>
    <row r="365" spans="1:231" s="3" customFormat="1" x14ac:dyDescent="0.3">
      <c r="A365" s="324"/>
      <c r="K365" s="324"/>
      <c r="U365" s="324"/>
      <c r="AE365" s="324"/>
      <c r="AO365" s="324"/>
      <c r="AY365" s="324"/>
      <c r="AZ365" s="324"/>
      <c r="BA365" s="324"/>
      <c r="BB365" s="324"/>
      <c r="BC365" s="324"/>
      <c r="BD365" s="324"/>
      <c r="BE365" s="324"/>
      <c r="BF365" s="324"/>
      <c r="BI365" s="324"/>
      <c r="BS365" s="324"/>
      <c r="CC365" s="324"/>
      <c r="CM365" s="324"/>
      <c r="CW365" s="324"/>
      <c r="DG365" s="324"/>
      <c r="DQ365" s="324"/>
      <c r="EA365" s="324"/>
      <c r="EK365" s="324"/>
      <c r="EU365" s="324"/>
      <c r="FE365" s="324"/>
      <c r="FO365" s="324"/>
      <c r="FY365" s="324"/>
      <c r="GI365" s="324"/>
      <c r="GS365" s="324"/>
      <c r="HC365" s="324"/>
      <c r="HM365" s="324"/>
      <c r="HW365" s="324"/>
    </row>
    <row r="366" spans="1:231" s="3" customFormat="1" x14ac:dyDescent="0.3">
      <c r="A366" s="324"/>
      <c r="K366" s="324"/>
      <c r="U366" s="324"/>
      <c r="AE366" s="324"/>
      <c r="AO366" s="324"/>
      <c r="AY366" s="324"/>
      <c r="AZ366" s="324"/>
      <c r="BA366" s="324"/>
      <c r="BB366" s="324"/>
      <c r="BC366" s="324"/>
      <c r="BD366" s="324"/>
      <c r="BE366" s="324"/>
      <c r="BF366" s="324"/>
      <c r="BI366" s="324"/>
      <c r="BS366" s="324"/>
      <c r="CC366" s="324"/>
      <c r="CM366" s="324"/>
      <c r="CW366" s="324"/>
      <c r="DG366" s="324"/>
      <c r="DQ366" s="324"/>
      <c r="EA366" s="324"/>
      <c r="EK366" s="324"/>
      <c r="EU366" s="324"/>
      <c r="FE366" s="324"/>
      <c r="FO366" s="324"/>
      <c r="FY366" s="324"/>
      <c r="GI366" s="324"/>
      <c r="GS366" s="324"/>
      <c r="HC366" s="324"/>
      <c r="HM366" s="324"/>
      <c r="HW366" s="324"/>
    </row>
    <row r="367" spans="1:231" s="3" customFormat="1" x14ac:dyDescent="0.3">
      <c r="A367" s="324"/>
      <c r="K367" s="324"/>
      <c r="U367" s="324"/>
      <c r="AE367" s="324"/>
      <c r="AO367" s="324"/>
      <c r="AY367" s="324"/>
      <c r="AZ367" s="324"/>
      <c r="BA367" s="324"/>
      <c r="BB367" s="324"/>
      <c r="BC367" s="324"/>
      <c r="BD367" s="324"/>
      <c r="BE367" s="324"/>
      <c r="BF367" s="324"/>
      <c r="BI367" s="324"/>
      <c r="BS367" s="324"/>
      <c r="CC367" s="324"/>
      <c r="CM367" s="324"/>
      <c r="CW367" s="324"/>
      <c r="DG367" s="324"/>
      <c r="DQ367" s="324"/>
      <c r="EA367" s="324"/>
      <c r="EK367" s="324"/>
      <c r="EU367" s="324"/>
      <c r="FE367" s="324"/>
      <c r="FO367" s="324"/>
      <c r="FY367" s="324"/>
      <c r="GI367" s="324"/>
      <c r="GS367" s="324"/>
      <c r="HC367" s="324"/>
      <c r="HM367" s="324"/>
      <c r="HW367" s="324"/>
    </row>
    <row r="368" spans="1:231" s="3" customFormat="1" x14ac:dyDescent="0.3">
      <c r="A368" s="324"/>
      <c r="K368" s="324"/>
      <c r="U368" s="324"/>
      <c r="AE368" s="324"/>
      <c r="AO368" s="324"/>
      <c r="AY368" s="324"/>
      <c r="AZ368" s="324"/>
      <c r="BA368" s="324"/>
      <c r="BB368" s="324"/>
      <c r="BC368" s="324"/>
      <c r="BD368" s="324"/>
      <c r="BE368" s="324"/>
      <c r="BF368" s="324"/>
      <c r="BI368" s="324"/>
      <c r="BS368" s="324"/>
      <c r="CC368" s="324"/>
      <c r="CM368" s="324"/>
      <c r="CW368" s="324"/>
      <c r="DG368" s="324"/>
      <c r="DQ368" s="324"/>
      <c r="EA368" s="324"/>
      <c r="EK368" s="324"/>
      <c r="EU368" s="324"/>
      <c r="FE368" s="324"/>
      <c r="FO368" s="324"/>
      <c r="FY368" s="324"/>
      <c r="GI368" s="324"/>
      <c r="GS368" s="324"/>
      <c r="HC368" s="324"/>
      <c r="HM368" s="324"/>
      <c r="HW368" s="324"/>
    </row>
    <row r="369" spans="1:231" s="3" customFormat="1" x14ac:dyDescent="0.3">
      <c r="A369" s="324"/>
      <c r="K369" s="324"/>
      <c r="U369" s="324"/>
      <c r="AE369" s="324"/>
      <c r="AO369" s="324"/>
      <c r="AY369" s="324"/>
      <c r="AZ369" s="324"/>
      <c r="BA369" s="324"/>
      <c r="BB369" s="324"/>
      <c r="BC369" s="324"/>
      <c r="BD369" s="324"/>
      <c r="BE369" s="324"/>
      <c r="BF369" s="324"/>
      <c r="BI369" s="324"/>
      <c r="BS369" s="324"/>
      <c r="CC369" s="324"/>
      <c r="CM369" s="324"/>
      <c r="CW369" s="324"/>
      <c r="DG369" s="324"/>
      <c r="DQ369" s="324"/>
      <c r="EA369" s="324"/>
      <c r="EK369" s="324"/>
      <c r="EU369" s="324"/>
      <c r="FE369" s="324"/>
      <c r="FO369" s="324"/>
      <c r="FY369" s="324"/>
      <c r="GI369" s="324"/>
      <c r="GS369" s="324"/>
      <c r="HC369" s="324"/>
      <c r="HM369" s="324"/>
      <c r="HW369" s="324"/>
    </row>
    <row r="370" spans="1:231" s="3" customFormat="1" x14ac:dyDescent="0.3">
      <c r="A370" s="324"/>
      <c r="K370" s="324"/>
      <c r="U370" s="324"/>
      <c r="AE370" s="324"/>
      <c r="AO370" s="324"/>
      <c r="AY370" s="324"/>
      <c r="AZ370" s="324"/>
      <c r="BA370" s="324"/>
      <c r="BB370" s="324"/>
      <c r="BC370" s="324"/>
      <c r="BD370" s="324"/>
      <c r="BE370" s="324"/>
      <c r="BF370" s="324"/>
      <c r="BI370" s="324"/>
      <c r="BS370" s="324"/>
      <c r="CC370" s="324"/>
      <c r="CM370" s="324"/>
      <c r="CW370" s="324"/>
      <c r="DG370" s="324"/>
      <c r="DQ370" s="324"/>
      <c r="EA370" s="324"/>
      <c r="EK370" s="324"/>
      <c r="EU370" s="324"/>
      <c r="FE370" s="324"/>
      <c r="FO370" s="324"/>
      <c r="FY370" s="324"/>
      <c r="GI370" s="324"/>
      <c r="GS370" s="324"/>
      <c r="HC370" s="324"/>
      <c r="HM370" s="324"/>
      <c r="HW370" s="324"/>
    </row>
    <row r="371" spans="1:231" s="3" customFormat="1" x14ac:dyDescent="0.3">
      <c r="A371" s="324"/>
      <c r="K371" s="324"/>
      <c r="U371" s="324"/>
      <c r="AE371" s="324"/>
      <c r="AO371" s="324"/>
      <c r="AY371" s="324"/>
      <c r="AZ371" s="324"/>
      <c r="BA371" s="324"/>
      <c r="BB371" s="324"/>
      <c r="BC371" s="324"/>
      <c r="BD371" s="324"/>
      <c r="BE371" s="324"/>
      <c r="BF371" s="324"/>
      <c r="BI371" s="324"/>
      <c r="BS371" s="324"/>
      <c r="CC371" s="324"/>
      <c r="CM371" s="324"/>
      <c r="CW371" s="324"/>
      <c r="DG371" s="324"/>
      <c r="DQ371" s="324"/>
      <c r="EA371" s="324"/>
      <c r="EK371" s="324"/>
      <c r="EU371" s="324"/>
      <c r="FE371" s="324"/>
      <c r="FO371" s="324"/>
      <c r="FY371" s="324"/>
      <c r="GI371" s="324"/>
      <c r="GS371" s="324"/>
      <c r="HC371" s="324"/>
      <c r="HM371" s="324"/>
      <c r="HW371" s="324"/>
    </row>
    <row r="372" spans="1:231" s="3" customFormat="1" x14ac:dyDescent="0.3">
      <c r="A372" s="324"/>
      <c r="K372" s="324"/>
      <c r="U372" s="324"/>
      <c r="AE372" s="324"/>
      <c r="AO372" s="324"/>
      <c r="AY372" s="324"/>
      <c r="AZ372" s="324"/>
      <c r="BA372" s="324"/>
      <c r="BB372" s="324"/>
      <c r="BC372" s="324"/>
      <c r="BD372" s="324"/>
      <c r="BE372" s="324"/>
      <c r="BF372" s="324"/>
      <c r="BI372" s="324"/>
      <c r="BS372" s="324"/>
      <c r="CC372" s="324"/>
      <c r="CM372" s="324"/>
      <c r="CW372" s="324"/>
      <c r="DG372" s="324"/>
      <c r="DQ372" s="324"/>
      <c r="EA372" s="324"/>
      <c r="EK372" s="324"/>
      <c r="EU372" s="324"/>
      <c r="FE372" s="324"/>
      <c r="FO372" s="324"/>
      <c r="FY372" s="324"/>
      <c r="GI372" s="324"/>
      <c r="GS372" s="324"/>
      <c r="HC372" s="324"/>
      <c r="HM372" s="324"/>
      <c r="HW372" s="324"/>
    </row>
    <row r="373" spans="1:231" s="3" customFormat="1" x14ac:dyDescent="0.3">
      <c r="A373" s="324"/>
      <c r="K373" s="324"/>
      <c r="U373" s="324"/>
      <c r="AE373" s="324"/>
      <c r="AO373" s="324"/>
      <c r="AY373" s="324"/>
      <c r="AZ373" s="324"/>
      <c r="BA373" s="324"/>
      <c r="BB373" s="324"/>
      <c r="BC373" s="324"/>
      <c r="BD373" s="324"/>
      <c r="BE373" s="324"/>
      <c r="BF373" s="324"/>
      <c r="BI373" s="324"/>
      <c r="BS373" s="324"/>
      <c r="CC373" s="324"/>
      <c r="CM373" s="324"/>
      <c r="CW373" s="324"/>
      <c r="DG373" s="324"/>
      <c r="DQ373" s="324"/>
      <c r="EA373" s="324"/>
      <c r="EK373" s="324"/>
      <c r="EU373" s="324"/>
      <c r="FE373" s="324"/>
      <c r="FO373" s="324"/>
      <c r="FY373" s="324"/>
      <c r="GI373" s="324"/>
      <c r="GS373" s="324"/>
      <c r="HC373" s="324"/>
      <c r="HM373" s="324"/>
      <c r="HW373" s="324"/>
    </row>
    <row r="374" spans="1:231" s="3" customFormat="1" x14ac:dyDescent="0.3">
      <c r="A374" s="324"/>
      <c r="K374" s="324"/>
      <c r="U374" s="324"/>
      <c r="AE374" s="324"/>
      <c r="AO374" s="324"/>
      <c r="AY374" s="324"/>
      <c r="AZ374" s="324"/>
      <c r="BA374" s="324"/>
      <c r="BB374" s="324"/>
      <c r="BC374" s="324"/>
      <c r="BD374" s="324"/>
      <c r="BE374" s="324"/>
      <c r="BF374" s="324"/>
      <c r="BI374" s="324"/>
      <c r="BS374" s="324"/>
      <c r="CC374" s="324"/>
      <c r="CM374" s="324"/>
      <c r="CW374" s="324"/>
      <c r="DG374" s="324"/>
      <c r="DQ374" s="324"/>
      <c r="EA374" s="324"/>
      <c r="EK374" s="324"/>
      <c r="EU374" s="324"/>
      <c r="FE374" s="324"/>
      <c r="FO374" s="324"/>
      <c r="FY374" s="324"/>
      <c r="GI374" s="324"/>
      <c r="GS374" s="324"/>
      <c r="HC374" s="324"/>
      <c r="HM374" s="324"/>
      <c r="HW374" s="324"/>
    </row>
    <row r="375" spans="1:231" s="3" customFormat="1" x14ac:dyDescent="0.3">
      <c r="A375" s="324"/>
      <c r="K375" s="324"/>
      <c r="U375" s="324"/>
      <c r="AE375" s="324"/>
      <c r="AO375" s="324"/>
      <c r="AY375" s="324"/>
      <c r="AZ375" s="324"/>
      <c r="BA375" s="324"/>
      <c r="BB375" s="324"/>
      <c r="BC375" s="324"/>
      <c r="BD375" s="324"/>
      <c r="BE375" s="324"/>
      <c r="BF375" s="324"/>
      <c r="BI375" s="324"/>
      <c r="BS375" s="324"/>
      <c r="CC375" s="324"/>
      <c r="CM375" s="324"/>
      <c r="CW375" s="324"/>
      <c r="DG375" s="324"/>
      <c r="DQ375" s="324"/>
      <c r="EA375" s="324"/>
      <c r="EK375" s="324"/>
      <c r="EU375" s="324"/>
      <c r="FE375" s="324"/>
      <c r="FO375" s="324"/>
      <c r="FY375" s="324"/>
      <c r="GI375" s="324"/>
      <c r="GS375" s="324"/>
      <c r="HC375" s="324"/>
      <c r="HM375" s="324"/>
      <c r="HW375" s="324"/>
    </row>
    <row r="376" spans="1:231" s="3" customFormat="1" x14ac:dyDescent="0.3">
      <c r="A376" s="324"/>
      <c r="K376" s="324"/>
      <c r="U376" s="324"/>
      <c r="AE376" s="324"/>
      <c r="AO376" s="324"/>
      <c r="AY376" s="324"/>
      <c r="AZ376" s="324"/>
      <c r="BA376" s="324"/>
      <c r="BB376" s="324"/>
      <c r="BC376" s="324"/>
      <c r="BD376" s="324"/>
      <c r="BE376" s="324"/>
      <c r="BF376" s="324"/>
      <c r="BI376" s="324"/>
      <c r="BS376" s="324"/>
      <c r="CC376" s="324"/>
      <c r="CM376" s="324"/>
      <c r="CW376" s="324"/>
      <c r="DG376" s="324"/>
      <c r="DQ376" s="324"/>
      <c r="EA376" s="324"/>
      <c r="EK376" s="324"/>
      <c r="EU376" s="324"/>
      <c r="FE376" s="324"/>
      <c r="FO376" s="324"/>
      <c r="FY376" s="324"/>
      <c r="GI376" s="324"/>
      <c r="GS376" s="324"/>
      <c r="HC376" s="324"/>
      <c r="HM376" s="324"/>
      <c r="HW376" s="324"/>
    </row>
    <row r="377" spans="1:231" s="3" customFormat="1" x14ac:dyDescent="0.3">
      <c r="A377" s="324"/>
      <c r="K377" s="324"/>
      <c r="U377" s="324"/>
      <c r="AE377" s="324"/>
      <c r="AO377" s="324"/>
      <c r="AY377" s="324"/>
      <c r="AZ377" s="324"/>
      <c r="BA377" s="324"/>
      <c r="BB377" s="324"/>
      <c r="BC377" s="324"/>
      <c r="BD377" s="324"/>
      <c r="BE377" s="324"/>
      <c r="BF377" s="324"/>
      <c r="BI377" s="324"/>
      <c r="BS377" s="324"/>
      <c r="CC377" s="324"/>
      <c r="CM377" s="324"/>
      <c r="CW377" s="324"/>
      <c r="DG377" s="324"/>
      <c r="DQ377" s="324"/>
      <c r="EA377" s="324"/>
      <c r="EK377" s="324"/>
      <c r="EU377" s="324"/>
      <c r="FE377" s="324"/>
      <c r="FO377" s="324"/>
      <c r="FY377" s="324"/>
      <c r="GI377" s="324"/>
      <c r="GS377" s="324"/>
      <c r="HC377" s="324"/>
      <c r="HM377" s="324"/>
      <c r="HW377" s="324"/>
    </row>
    <row r="378" spans="1:231" s="3" customFormat="1" x14ac:dyDescent="0.3">
      <c r="A378" s="324"/>
      <c r="K378" s="324"/>
      <c r="U378" s="324"/>
      <c r="AE378" s="324"/>
      <c r="AO378" s="324"/>
      <c r="AY378" s="324"/>
      <c r="AZ378" s="324"/>
      <c r="BA378" s="324"/>
      <c r="BB378" s="324"/>
      <c r="BC378" s="324"/>
      <c r="BD378" s="324"/>
      <c r="BE378" s="324"/>
      <c r="BF378" s="324"/>
      <c r="BI378" s="324"/>
      <c r="BS378" s="324"/>
      <c r="CC378" s="324"/>
      <c r="CM378" s="324"/>
      <c r="CW378" s="324"/>
      <c r="DG378" s="324"/>
      <c r="DQ378" s="324"/>
      <c r="EA378" s="324"/>
      <c r="EK378" s="324"/>
      <c r="EU378" s="324"/>
      <c r="FE378" s="324"/>
      <c r="FO378" s="324"/>
      <c r="FY378" s="324"/>
      <c r="GI378" s="324"/>
      <c r="GS378" s="324"/>
      <c r="HC378" s="324"/>
      <c r="HM378" s="324"/>
      <c r="HW378" s="324"/>
    </row>
    <row r="379" spans="1:231" s="3" customFormat="1" x14ac:dyDescent="0.3">
      <c r="A379" s="324"/>
      <c r="K379" s="324"/>
      <c r="U379" s="324"/>
      <c r="AE379" s="324"/>
      <c r="AO379" s="324"/>
      <c r="AY379" s="324"/>
      <c r="AZ379" s="324"/>
      <c r="BA379" s="324"/>
      <c r="BB379" s="324"/>
      <c r="BC379" s="324"/>
      <c r="BD379" s="324"/>
      <c r="BE379" s="324"/>
      <c r="BF379" s="324"/>
      <c r="BI379" s="324"/>
      <c r="BS379" s="324"/>
      <c r="CC379" s="324"/>
      <c r="CM379" s="324"/>
      <c r="CW379" s="324"/>
      <c r="DG379" s="324"/>
      <c r="DQ379" s="324"/>
      <c r="EA379" s="324"/>
      <c r="EK379" s="324"/>
      <c r="EU379" s="324"/>
      <c r="FE379" s="324"/>
      <c r="FO379" s="324"/>
      <c r="FY379" s="324"/>
      <c r="GI379" s="324"/>
      <c r="GS379" s="324"/>
      <c r="HC379" s="324"/>
      <c r="HM379" s="324"/>
      <c r="HW379" s="324"/>
    </row>
    <row r="380" spans="1:231" s="3" customFormat="1" x14ac:dyDescent="0.3">
      <c r="A380" s="324"/>
      <c r="K380" s="324"/>
      <c r="U380" s="324"/>
      <c r="AE380" s="324"/>
      <c r="AO380" s="324"/>
      <c r="AY380" s="324"/>
      <c r="AZ380" s="324"/>
      <c r="BA380" s="324"/>
      <c r="BB380" s="324"/>
      <c r="BC380" s="324"/>
      <c r="BD380" s="324"/>
      <c r="BE380" s="324"/>
      <c r="BF380" s="324"/>
      <c r="BI380" s="324"/>
      <c r="BS380" s="324"/>
      <c r="CC380" s="324"/>
      <c r="CM380" s="324"/>
      <c r="CW380" s="324"/>
      <c r="DG380" s="324"/>
      <c r="DQ380" s="324"/>
      <c r="EA380" s="324"/>
      <c r="EK380" s="324"/>
      <c r="EU380" s="324"/>
      <c r="FE380" s="324"/>
      <c r="FO380" s="324"/>
      <c r="FY380" s="324"/>
      <c r="GI380" s="324"/>
      <c r="GS380" s="324"/>
      <c r="HC380" s="324"/>
      <c r="HM380" s="324"/>
      <c r="HW380" s="324"/>
    </row>
    <row r="381" spans="1:231" s="3" customFormat="1" x14ac:dyDescent="0.3">
      <c r="A381" s="324"/>
      <c r="K381" s="324"/>
      <c r="U381" s="324"/>
      <c r="AE381" s="324"/>
      <c r="AO381" s="324"/>
      <c r="AY381" s="324"/>
      <c r="AZ381" s="324"/>
      <c r="BA381" s="324"/>
      <c r="BB381" s="324"/>
      <c r="BC381" s="324"/>
      <c r="BD381" s="324"/>
      <c r="BE381" s="324"/>
      <c r="BF381" s="324"/>
      <c r="BI381" s="324"/>
      <c r="BS381" s="324"/>
      <c r="CC381" s="324"/>
      <c r="CM381" s="324"/>
      <c r="CW381" s="324"/>
      <c r="DG381" s="324"/>
      <c r="DQ381" s="324"/>
      <c r="EA381" s="324"/>
      <c r="EK381" s="324"/>
      <c r="EU381" s="324"/>
      <c r="FE381" s="324"/>
      <c r="FO381" s="324"/>
      <c r="FY381" s="324"/>
      <c r="GI381" s="324"/>
      <c r="GS381" s="324"/>
      <c r="HC381" s="324"/>
      <c r="HM381" s="324"/>
      <c r="HW381" s="324"/>
    </row>
    <row r="382" spans="1:231" s="3" customFormat="1" x14ac:dyDescent="0.3">
      <c r="A382" s="324"/>
      <c r="K382" s="324"/>
      <c r="U382" s="324"/>
      <c r="AE382" s="324"/>
      <c r="AO382" s="324"/>
      <c r="AY382" s="324"/>
      <c r="AZ382" s="324"/>
      <c r="BA382" s="324"/>
      <c r="BB382" s="324"/>
      <c r="BC382" s="324"/>
      <c r="BD382" s="324"/>
      <c r="BE382" s="324"/>
      <c r="BF382" s="324"/>
      <c r="BI382" s="324"/>
      <c r="BS382" s="324"/>
      <c r="CC382" s="324"/>
      <c r="CM382" s="324"/>
      <c r="CW382" s="324"/>
      <c r="DG382" s="324"/>
      <c r="DQ382" s="324"/>
      <c r="EA382" s="324"/>
      <c r="EK382" s="324"/>
      <c r="EU382" s="324"/>
      <c r="FE382" s="324"/>
      <c r="FO382" s="324"/>
      <c r="FY382" s="324"/>
      <c r="GI382" s="324"/>
      <c r="GS382" s="324"/>
      <c r="HC382" s="324"/>
      <c r="HM382" s="324"/>
      <c r="HW382" s="324"/>
    </row>
    <row r="383" spans="1:231" s="3" customFormat="1" x14ac:dyDescent="0.3">
      <c r="A383" s="324"/>
      <c r="K383" s="324"/>
      <c r="U383" s="324"/>
      <c r="AE383" s="324"/>
      <c r="AO383" s="324"/>
      <c r="AY383" s="324"/>
      <c r="AZ383" s="324"/>
      <c r="BA383" s="324"/>
      <c r="BB383" s="324"/>
      <c r="BC383" s="324"/>
      <c r="BD383" s="324"/>
      <c r="BE383" s="324"/>
      <c r="BF383" s="324"/>
      <c r="BI383" s="324"/>
      <c r="BS383" s="324"/>
      <c r="CC383" s="324"/>
      <c r="CM383" s="324"/>
      <c r="CW383" s="324"/>
      <c r="DG383" s="324"/>
      <c r="DQ383" s="324"/>
      <c r="EA383" s="324"/>
      <c r="EK383" s="324"/>
      <c r="EU383" s="324"/>
      <c r="FE383" s="324"/>
      <c r="FO383" s="324"/>
      <c r="FY383" s="324"/>
      <c r="GI383" s="324"/>
      <c r="GS383" s="324"/>
      <c r="HC383" s="324"/>
      <c r="HM383" s="324"/>
      <c r="HW383" s="324"/>
    </row>
    <row r="384" spans="1:231" s="3" customFormat="1" x14ac:dyDescent="0.3">
      <c r="A384" s="324"/>
      <c r="K384" s="324"/>
      <c r="U384" s="324"/>
      <c r="AE384" s="324"/>
      <c r="AO384" s="324"/>
      <c r="AY384" s="324"/>
      <c r="AZ384" s="324"/>
      <c r="BA384" s="324"/>
      <c r="BB384" s="324"/>
      <c r="BC384" s="324"/>
      <c r="BD384" s="324"/>
      <c r="BE384" s="324"/>
      <c r="BF384" s="324"/>
      <c r="BI384" s="324"/>
      <c r="BS384" s="324"/>
      <c r="CC384" s="324"/>
      <c r="CM384" s="324"/>
      <c r="CW384" s="324"/>
      <c r="DG384" s="324"/>
      <c r="DQ384" s="324"/>
      <c r="EA384" s="324"/>
      <c r="EK384" s="324"/>
      <c r="EU384" s="324"/>
      <c r="FE384" s="324"/>
      <c r="FO384" s="324"/>
      <c r="FY384" s="324"/>
      <c r="GI384" s="324"/>
      <c r="GS384" s="324"/>
      <c r="HC384" s="324"/>
      <c r="HM384" s="324"/>
      <c r="HW384" s="324"/>
    </row>
    <row r="385" spans="1:231" s="3" customFormat="1" x14ac:dyDescent="0.3">
      <c r="A385" s="324"/>
      <c r="K385" s="324"/>
      <c r="U385" s="324"/>
      <c r="AE385" s="324"/>
      <c r="AO385" s="324"/>
      <c r="AY385" s="324"/>
      <c r="AZ385" s="324"/>
      <c r="BA385" s="324"/>
      <c r="BB385" s="324"/>
      <c r="BC385" s="324"/>
      <c r="BD385" s="324"/>
      <c r="BE385" s="324"/>
      <c r="BF385" s="324"/>
      <c r="BI385" s="324"/>
      <c r="BS385" s="324"/>
      <c r="CC385" s="324"/>
      <c r="CM385" s="324"/>
      <c r="CW385" s="324"/>
      <c r="DG385" s="324"/>
      <c r="DQ385" s="324"/>
      <c r="EA385" s="324"/>
      <c r="EK385" s="324"/>
      <c r="EU385" s="324"/>
      <c r="FE385" s="324"/>
      <c r="FO385" s="324"/>
      <c r="FY385" s="324"/>
      <c r="GI385" s="324"/>
      <c r="GS385" s="324"/>
      <c r="HC385" s="324"/>
      <c r="HM385" s="324"/>
      <c r="HW385" s="324"/>
    </row>
    <row r="386" spans="1:231" s="3" customFormat="1" x14ac:dyDescent="0.3">
      <c r="A386" s="324"/>
      <c r="K386" s="324"/>
      <c r="U386" s="324"/>
      <c r="AE386" s="324"/>
      <c r="AO386" s="324"/>
      <c r="AY386" s="324"/>
      <c r="AZ386" s="324"/>
      <c r="BA386" s="324"/>
      <c r="BB386" s="324"/>
      <c r="BC386" s="324"/>
      <c r="BD386" s="324"/>
      <c r="BE386" s="324"/>
      <c r="BF386" s="324"/>
      <c r="BI386" s="324"/>
      <c r="BS386" s="324"/>
      <c r="CC386" s="324"/>
      <c r="CM386" s="324"/>
      <c r="CW386" s="324"/>
      <c r="DG386" s="324"/>
      <c r="DQ386" s="324"/>
      <c r="EA386" s="324"/>
      <c r="EK386" s="324"/>
      <c r="EU386" s="324"/>
      <c r="FE386" s="324"/>
      <c r="FO386" s="324"/>
      <c r="FY386" s="324"/>
      <c r="GI386" s="324"/>
      <c r="GS386" s="324"/>
      <c r="HC386" s="324"/>
      <c r="HM386" s="324"/>
      <c r="HW386" s="324"/>
    </row>
    <row r="387" spans="1:231" s="3" customFormat="1" x14ac:dyDescent="0.3">
      <c r="A387" s="324"/>
      <c r="K387" s="324"/>
      <c r="U387" s="324"/>
      <c r="AE387" s="324"/>
      <c r="AO387" s="324"/>
      <c r="AY387" s="324"/>
      <c r="AZ387" s="324"/>
      <c r="BA387" s="324"/>
      <c r="BB387" s="324"/>
      <c r="BC387" s="324"/>
      <c r="BD387" s="324"/>
      <c r="BE387" s="324"/>
      <c r="BF387" s="324"/>
      <c r="BI387" s="324"/>
      <c r="BS387" s="324"/>
      <c r="CC387" s="324"/>
      <c r="CM387" s="324"/>
      <c r="CW387" s="324"/>
      <c r="DG387" s="324"/>
      <c r="DQ387" s="324"/>
      <c r="EA387" s="324"/>
      <c r="EK387" s="324"/>
      <c r="EU387" s="324"/>
      <c r="FE387" s="324"/>
      <c r="FO387" s="324"/>
      <c r="FY387" s="324"/>
      <c r="GI387" s="324"/>
      <c r="GS387" s="324"/>
      <c r="HC387" s="324"/>
      <c r="HM387" s="324"/>
      <c r="HW387" s="324"/>
    </row>
    <row r="388" spans="1:231" s="3" customFormat="1" x14ac:dyDescent="0.3">
      <c r="A388" s="324"/>
      <c r="K388" s="324"/>
      <c r="U388" s="324"/>
      <c r="AE388" s="324"/>
      <c r="AO388" s="324"/>
      <c r="AY388" s="324"/>
      <c r="AZ388" s="324"/>
      <c r="BA388" s="324"/>
      <c r="BB388" s="324"/>
      <c r="BC388" s="324"/>
      <c r="BD388" s="324"/>
      <c r="BE388" s="324"/>
      <c r="BF388" s="324"/>
      <c r="BI388" s="324"/>
      <c r="BS388" s="324"/>
      <c r="CC388" s="324"/>
      <c r="CM388" s="324"/>
      <c r="CW388" s="324"/>
      <c r="DG388" s="324"/>
      <c r="DQ388" s="324"/>
      <c r="EA388" s="324"/>
      <c r="EK388" s="324"/>
      <c r="EU388" s="324"/>
      <c r="FE388" s="324"/>
      <c r="FO388" s="324"/>
      <c r="FY388" s="324"/>
      <c r="GI388" s="324"/>
      <c r="GS388" s="324"/>
      <c r="HC388" s="324"/>
      <c r="HM388" s="324"/>
      <c r="HW388" s="324"/>
    </row>
    <row r="389" spans="1:231" s="3" customFormat="1" x14ac:dyDescent="0.3">
      <c r="A389" s="324"/>
      <c r="K389" s="324"/>
      <c r="U389" s="324"/>
      <c r="AE389" s="324"/>
      <c r="AO389" s="324"/>
      <c r="AY389" s="324"/>
      <c r="AZ389" s="324"/>
      <c r="BA389" s="324"/>
      <c r="BB389" s="324"/>
      <c r="BC389" s="324"/>
      <c r="BD389" s="324"/>
      <c r="BE389" s="324"/>
      <c r="BF389" s="324"/>
      <c r="BI389" s="324"/>
      <c r="BS389" s="324"/>
      <c r="CC389" s="324"/>
      <c r="CM389" s="324"/>
      <c r="CW389" s="324"/>
      <c r="DG389" s="324"/>
      <c r="DQ389" s="324"/>
      <c r="EA389" s="324"/>
      <c r="EK389" s="324"/>
      <c r="EU389" s="324"/>
      <c r="FE389" s="324"/>
      <c r="FO389" s="324"/>
      <c r="FY389" s="324"/>
      <c r="GI389" s="324"/>
      <c r="GS389" s="324"/>
      <c r="HC389" s="324"/>
      <c r="HM389" s="324"/>
      <c r="HW389" s="324"/>
    </row>
    <row r="390" spans="1:231" s="3" customFormat="1" x14ac:dyDescent="0.3">
      <c r="A390" s="324"/>
      <c r="K390" s="324"/>
      <c r="U390" s="324"/>
      <c r="AE390" s="324"/>
      <c r="AO390" s="324"/>
      <c r="AY390" s="324"/>
      <c r="AZ390" s="324"/>
      <c r="BA390" s="324"/>
      <c r="BB390" s="324"/>
      <c r="BC390" s="324"/>
      <c r="BD390" s="324"/>
      <c r="BE390" s="324"/>
      <c r="BF390" s="324"/>
      <c r="BI390" s="324"/>
      <c r="BS390" s="324"/>
      <c r="CC390" s="324"/>
      <c r="CM390" s="324"/>
      <c r="CW390" s="324"/>
      <c r="DG390" s="324"/>
      <c r="DQ390" s="324"/>
      <c r="EA390" s="324"/>
      <c r="EK390" s="324"/>
      <c r="EU390" s="324"/>
      <c r="FE390" s="324"/>
      <c r="FO390" s="324"/>
      <c r="FY390" s="324"/>
      <c r="GI390" s="324"/>
      <c r="GS390" s="324"/>
      <c r="HC390" s="324"/>
      <c r="HM390" s="324"/>
      <c r="HW390" s="324"/>
    </row>
    <row r="391" spans="1:231" s="3" customFormat="1" x14ac:dyDescent="0.3">
      <c r="A391" s="324"/>
      <c r="K391" s="324"/>
      <c r="U391" s="324"/>
      <c r="AE391" s="324"/>
      <c r="AO391" s="324"/>
      <c r="AY391" s="324"/>
      <c r="AZ391" s="324"/>
      <c r="BA391" s="324"/>
      <c r="BB391" s="324"/>
      <c r="BC391" s="324"/>
      <c r="BD391" s="324"/>
      <c r="BE391" s="324"/>
      <c r="BF391" s="324"/>
      <c r="BI391" s="324"/>
      <c r="BS391" s="324"/>
      <c r="CC391" s="324"/>
      <c r="CM391" s="324"/>
      <c r="CW391" s="324"/>
      <c r="DG391" s="324"/>
      <c r="DQ391" s="324"/>
      <c r="EA391" s="324"/>
      <c r="EK391" s="324"/>
      <c r="EU391" s="324"/>
      <c r="FE391" s="324"/>
      <c r="FO391" s="324"/>
      <c r="FY391" s="324"/>
      <c r="GI391" s="324"/>
      <c r="GS391" s="324"/>
      <c r="HC391" s="324"/>
      <c r="HM391" s="324"/>
      <c r="HW391" s="324"/>
    </row>
    <row r="392" spans="1:231" s="3" customFormat="1" x14ac:dyDescent="0.3">
      <c r="A392" s="324"/>
      <c r="K392" s="324"/>
      <c r="U392" s="324"/>
      <c r="AE392" s="324"/>
      <c r="AO392" s="324"/>
      <c r="AY392" s="324"/>
      <c r="AZ392" s="324"/>
      <c r="BA392" s="324"/>
      <c r="BB392" s="324"/>
      <c r="BC392" s="324"/>
      <c r="BD392" s="324"/>
      <c r="BE392" s="324"/>
      <c r="BF392" s="324"/>
      <c r="BI392" s="324"/>
      <c r="BS392" s="324"/>
      <c r="CC392" s="324"/>
      <c r="CM392" s="324"/>
      <c r="CW392" s="324"/>
      <c r="DG392" s="324"/>
      <c r="DQ392" s="324"/>
      <c r="EA392" s="324"/>
      <c r="EK392" s="324"/>
      <c r="EU392" s="324"/>
      <c r="FE392" s="324"/>
      <c r="FO392" s="324"/>
      <c r="FY392" s="324"/>
      <c r="GI392" s="324"/>
      <c r="GS392" s="324"/>
      <c r="HC392" s="324"/>
      <c r="HM392" s="324"/>
      <c r="HW392" s="324"/>
    </row>
    <row r="393" spans="1:231" s="3" customFormat="1" x14ac:dyDescent="0.3">
      <c r="A393" s="324"/>
      <c r="K393" s="324"/>
      <c r="U393" s="324"/>
      <c r="AE393" s="324"/>
      <c r="AO393" s="324"/>
      <c r="AY393" s="324"/>
      <c r="AZ393" s="324"/>
      <c r="BA393" s="324"/>
      <c r="BB393" s="324"/>
      <c r="BC393" s="324"/>
      <c r="BD393" s="324"/>
      <c r="BE393" s="324"/>
      <c r="BF393" s="324"/>
      <c r="BI393" s="324"/>
      <c r="BS393" s="324"/>
      <c r="CC393" s="324"/>
      <c r="CM393" s="324"/>
      <c r="CW393" s="324"/>
      <c r="DG393" s="324"/>
      <c r="DQ393" s="324"/>
      <c r="EA393" s="324"/>
      <c r="EK393" s="324"/>
      <c r="EU393" s="324"/>
      <c r="FE393" s="324"/>
      <c r="FO393" s="324"/>
      <c r="FY393" s="324"/>
      <c r="GI393" s="324"/>
      <c r="GS393" s="324"/>
      <c r="HC393" s="324"/>
      <c r="HM393" s="324"/>
      <c r="HW393" s="324"/>
    </row>
    <row r="394" spans="1:231" s="3" customFormat="1" x14ac:dyDescent="0.3">
      <c r="A394" s="324"/>
      <c r="K394" s="324"/>
      <c r="U394" s="324"/>
      <c r="AE394" s="324"/>
      <c r="AO394" s="324"/>
      <c r="AY394" s="324"/>
      <c r="AZ394" s="324"/>
      <c r="BA394" s="324"/>
      <c r="BB394" s="324"/>
      <c r="BC394" s="324"/>
      <c r="BD394" s="324"/>
      <c r="BE394" s="324"/>
      <c r="BF394" s="324"/>
      <c r="BI394" s="324"/>
      <c r="BS394" s="324"/>
      <c r="CC394" s="324"/>
      <c r="CM394" s="324"/>
      <c r="CW394" s="324"/>
      <c r="DG394" s="324"/>
      <c r="DQ394" s="324"/>
      <c r="EA394" s="324"/>
      <c r="EK394" s="324"/>
      <c r="EU394" s="324"/>
      <c r="FE394" s="324"/>
      <c r="FO394" s="324"/>
      <c r="FY394" s="324"/>
      <c r="GI394" s="324"/>
      <c r="GS394" s="324"/>
      <c r="HC394" s="324"/>
      <c r="HM394" s="324"/>
      <c r="HW394" s="324"/>
    </row>
    <row r="395" spans="1:231" s="3" customFormat="1" x14ac:dyDescent="0.3">
      <c r="A395" s="324"/>
      <c r="K395" s="324"/>
      <c r="U395" s="324"/>
      <c r="AE395" s="324"/>
      <c r="AO395" s="324"/>
      <c r="AY395" s="324"/>
      <c r="AZ395" s="324"/>
      <c r="BA395" s="324"/>
      <c r="BB395" s="324"/>
      <c r="BC395" s="324"/>
      <c r="BD395" s="324"/>
      <c r="BE395" s="324"/>
      <c r="BF395" s="324"/>
      <c r="BI395" s="324"/>
      <c r="BS395" s="324"/>
      <c r="CC395" s="324"/>
      <c r="CM395" s="324"/>
      <c r="CW395" s="324"/>
      <c r="DG395" s="324"/>
      <c r="DQ395" s="324"/>
      <c r="EA395" s="324"/>
      <c r="EK395" s="324"/>
      <c r="EU395" s="324"/>
      <c r="FE395" s="324"/>
      <c r="FO395" s="324"/>
      <c r="FY395" s="324"/>
      <c r="GI395" s="324"/>
      <c r="GS395" s="324"/>
      <c r="HC395" s="324"/>
      <c r="HM395" s="324"/>
      <c r="HW395" s="324"/>
    </row>
    <row r="396" spans="1:231" s="3" customFormat="1" x14ac:dyDescent="0.3">
      <c r="A396" s="324"/>
      <c r="K396" s="324"/>
      <c r="U396" s="324"/>
      <c r="AE396" s="324"/>
      <c r="AO396" s="324"/>
      <c r="AY396" s="324"/>
      <c r="AZ396" s="324"/>
      <c r="BA396" s="324"/>
      <c r="BB396" s="324"/>
      <c r="BC396" s="324"/>
      <c r="BD396" s="324"/>
      <c r="BE396" s="324"/>
      <c r="BF396" s="324"/>
      <c r="BI396" s="324"/>
      <c r="BS396" s="324"/>
      <c r="CC396" s="324"/>
      <c r="CM396" s="324"/>
      <c r="CW396" s="324"/>
      <c r="DG396" s="324"/>
      <c r="DQ396" s="324"/>
      <c r="EA396" s="324"/>
      <c r="EK396" s="324"/>
      <c r="EU396" s="324"/>
      <c r="FE396" s="324"/>
      <c r="FO396" s="324"/>
      <c r="FY396" s="324"/>
      <c r="GI396" s="324"/>
      <c r="GS396" s="324"/>
      <c r="HC396" s="324"/>
      <c r="HM396" s="324"/>
      <c r="HW396" s="324"/>
    </row>
    <row r="397" spans="1:231" s="3" customFormat="1" x14ac:dyDescent="0.3">
      <c r="A397" s="324"/>
      <c r="K397" s="324"/>
      <c r="U397" s="324"/>
      <c r="AE397" s="324"/>
      <c r="AO397" s="324"/>
      <c r="AY397" s="324"/>
      <c r="AZ397" s="324"/>
      <c r="BA397" s="324"/>
      <c r="BB397" s="324"/>
      <c r="BC397" s="324"/>
      <c r="BD397" s="324"/>
      <c r="BE397" s="324"/>
      <c r="BF397" s="324"/>
      <c r="BI397" s="324"/>
      <c r="BS397" s="324"/>
      <c r="CC397" s="324"/>
      <c r="CM397" s="324"/>
      <c r="CW397" s="324"/>
      <c r="DG397" s="324"/>
      <c r="DQ397" s="324"/>
      <c r="EA397" s="324"/>
      <c r="EK397" s="324"/>
      <c r="EU397" s="324"/>
      <c r="FE397" s="324"/>
      <c r="FO397" s="324"/>
      <c r="FY397" s="324"/>
      <c r="GI397" s="324"/>
      <c r="GS397" s="324"/>
      <c r="HC397" s="324"/>
      <c r="HM397" s="324"/>
      <c r="HW397" s="324"/>
    </row>
    <row r="398" spans="1:231" s="3" customFormat="1" x14ac:dyDescent="0.3">
      <c r="A398" s="324"/>
      <c r="K398" s="324"/>
      <c r="U398" s="324"/>
      <c r="AE398" s="324"/>
      <c r="AO398" s="324"/>
      <c r="AY398" s="324"/>
      <c r="AZ398" s="324"/>
      <c r="BA398" s="324"/>
      <c r="BB398" s="324"/>
      <c r="BC398" s="324"/>
      <c r="BD398" s="324"/>
      <c r="BE398" s="324"/>
      <c r="BF398" s="324"/>
      <c r="BI398" s="324"/>
      <c r="BS398" s="324"/>
      <c r="CC398" s="324"/>
      <c r="CM398" s="324"/>
      <c r="CW398" s="324"/>
      <c r="DG398" s="324"/>
      <c r="DQ398" s="324"/>
      <c r="EA398" s="324"/>
      <c r="EK398" s="324"/>
      <c r="EU398" s="324"/>
      <c r="FE398" s="324"/>
      <c r="FO398" s="324"/>
      <c r="FY398" s="324"/>
      <c r="GI398" s="324"/>
      <c r="GS398" s="324"/>
      <c r="HC398" s="324"/>
      <c r="HM398" s="324"/>
      <c r="HW398" s="324"/>
    </row>
    <row r="399" spans="1:231" s="3" customFormat="1" x14ac:dyDescent="0.3">
      <c r="A399" s="324"/>
      <c r="K399" s="324"/>
      <c r="U399" s="324"/>
      <c r="AE399" s="324"/>
      <c r="AO399" s="324"/>
      <c r="AY399" s="324"/>
      <c r="AZ399" s="324"/>
      <c r="BA399" s="324"/>
      <c r="BB399" s="324"/>
      <c r="BC399" s="324"/>
      <c r="BD399" s="324"/>
      <c r="BE399" s="324"/>
      <c r="BF399" s="324"/>
      <c r="BI399" s="324"/>
      <c r="BS399" s="324"/>
      <c r="CC399" s="324"/>
      <c r="CM399" s="324"/>
      <c r="CW399" s="324"/>
      <c r="DG399" s="324"/>
      <c r="DQ399" s="324"/>
      <c r="EA399" s="324"/>
      <c r="EK399" s="324"/>
      <c r="EU399" s="324"/>
      <c r="FE399" s="324"/>
      <c r="FO399" s="324"/>
      <c r="FY399" s="324"/>
      <c r="GI399" s="324"/>
      <c r="GS399" s="324"/>
      <c r="HC399" s="324"/>
      <c r="HM399" s="324"/>
      <c r="HW399" s="324"/>
    </row>
    <row r="400" spans="1:231" s="3" customFormat="1" x14ac:dyDescent="0.3">
      <c r="A400" s="324"/>
      <c r="K400" s="324"/>
      <c r="U400" s="324"/>
      <c r="AE400" s="324"/>
      <c r="AO400" s="324"/>
      <c r="AY400" s="324"/>
      <c r="AZ400" s="324"/>
      <c r="BA400" s="324"/>
      <c r="BB400" s="324"/>
      <c r="BC400" s="324"/>
      <c r="BD400" s="324"/>
      <c r="BE400" s="324"/>
      <c r="BF400" s="324"/>
      <c r="BI400" s="324"/>
      <c r="BS400" s="324"/>
      <c r="CC400" s="324"/>
      <c r="CM400" s="324"/>
      <c r="CW400" s="324"/>
      <c r="DG400" s="324"/>
      <c r="DQ400" s="324"/>
      <c r="EA400" s="324"/>
      <c r="EK400" s="324"/>
      <c r="EU400" s="324"/>
      <c r="FE400" s="324"/>
      <c r="FO400" s="324"/>
      <c r="FY400" s="324"/>
      <c r="GI400" s="324"/>
      <c r="GS400" s="324"/>
      <c r="HC400" s="324"/>
      <c r="HM400" s="324"/>
      <c r="HW400" s="324"/>
    </row>
    <row r="401" spans="1:231" s="3" customFormat="1" x14ac:dyDescent="0.3">
      <c r="A401" s="324"/>
      <c r="K401" s="324"/>
      <c r="U401" s="324"/>
      <c r="AE401" s="324"/>
      <c r="AO401" s="324"/>
      <c r="AY401" s="324"/>
      <c r="AZ401" s="324"/>
      <c r="BA401" s="324"/>
      <c r="BB401" s="324"/>
      <c r="BC401" s="324"/>
      <c r="BD401" s="324"/>
      <c r="BE401" s="324"/>
      <c r="BF401" s="324"/>
      <c r="BI401" s="324"/>
      <c r="BS401" s="324"/>
      <c r="CC401" s="324"/>
      <c r="CM401" s="324"/>
      <c r="CW401" s="324"/>
      <c r="DG401" s="324"/>
      <c r="DQ401" s="324"/>
      <c r="EA401" s="324"/>
      <c r="EK401" s="324"/>
      <c r="EU401" s="324"/>
      <c r="FE401" s="324"/>
      <c r="FO401" s="324"/>
      <c r="FY401" s="324"/>
      <c r="GI401" s="324"/>
      <c r="GS401" s="324"/>
      <c r="HC401" s="324"/>
      <c r="HM401" s="324"/>
      <c r="HW401" s="324"/>
    </row>
    <row r="402" spans="1:231" s="3" customFormat="1" x14ac:dyDescent="0.3">
      <c r="A402" s="324"/>
      <c r="K402" s="324"/>
      <c r="U402" s="324"/>
      <c r="AE402" s="324"/>
      <c r="AO402" s="324"/>
      <c r="AY402" s="324"/>
      <c r="AZ402" s="324"/>
      <c r="BA402" s="324"/>
      <c r="BB402" s="324"/>
      <c r="BC402" s="324"/>
      <c r="BD402" s="324"/>
      <c r="BE402" s="324"/>
      <c r="BF402" s="324"/>
      <c r="BI402" s="324"/>
      <c r="BS402" s="324"/>
      <c r="CC402" s="324"/>
      <c r="CM402" s="324"/>
      <c r="CW402" s="324"/>
      <c r="DG402" s="324"/>
      <c r="DQ402" s="324"/>
      <c r="EA402" s="324"/>
      <c r="EK402" s="324"/>
      <c r="EU402" s="324"/>
      <c r="FE402" s="324"/>
      <c r="FO402" s="324"/>
      <c r="FY402" s="324"/>
      <c r="GI402" s="324"/>
      <c r="GS402" s="324"/>
      <c r="HC402" s="324"/>
      <c r="HM402" s="324"/>
      <c r="HW402" s="324"/>
    </row>
    <row r="403" spans="1:231" s="3" customFormat="1" x14ac:dyDescent="0.3">
      <c r="A403" s="324"/>
      <c r="K403" s="324"/>
      <c r="U403" s="324"/>
      <c r="AE403" s="324"/>
      <c r="AO403" s="324"/>
      <c r="AY403" s="324"/>
      <c r="AZ403" s="324"/>
      <c r="BA403" s="324"/>
      <c r="BB403" s="324"/>
      <c r="BC403" s="324"/>
      <c r="BD403" s="324"/>
      <c r="BE403" s="324"/>
      <c r="BF403" s="324"/>
      <c r="BI403" s="324"/>
      <c r="BS403" s="324"/>
      <c r="CC403" s="324"/>
      <c r="CM403" s="324"/>
      <c r="CW403" s="324"/>
      <c r="DG403" s="324"/>
      <c r="DQ403" s="324"/>
      <c r="EA403" s="324"/>
      <c r="EK403" s="324"/>
      <c r="EU403" s="324"/>
      <c r="FE403" s="324"/>
      <c r="FO403" s="324"/>
      <c r="FY403" s="324"/>
      <c r="GI403" s="324"/>
      <c r="GS403" s="324"/>
      <c r="HC403" s="324"/>
      <c r="HM403" s="324"/>
      <c r="HW403" s="324"/>
    </row>
    <row r="404" spans="1:231" s="3" customFormat="1" x14ac:dyDescent="0.3">
      <c r="A404" s="324"/>
      <c r="K404" s="324"/>
      <c r="U404" s="324"/>
      <c r="AE404" s="324"/>
      <c r="AO404" s="324"/>
      <c r="AY404" s="324"/>
      <c r="AZ404" s="324"/>
      <c r="BA404" s="324"/>
      <c r="BB404" s="324"/>
      <c r="BC404" s="324"/>
      <c r="BD404" s="324"/>
      <c r="BE404" s="324"/>
      <c r="BF404" s="324"/>
      <c r="BI404" s="324"/>
      <c r="BS404" s="324"/>
      <c r="CC404" s="324"/>
      <c r="CM404" s="324"/>
      <c r="CW404" s="324"/>
      <c r="DG404" s="324"/>
      <c r="DQ404" s="324"/>
      <c r="EA404" s="324"/>
      <c r="EK404" s="324"/>
      <c r="EU404" s="324"/>
      <c r="FE404" s="324"/>
      <c r="FO404" s="324"/>
      <c r="FY404" s="324"/>
      <c r="GI404" s="324"/>
      <c r="GS404" s="324"/>
      <c r="HC404" s="324"/>
      <c r="HM404" s="324"/>
      <c r="HW404" s="324"/>
    </row>
    <row r="405" spans="1:231" s="3" customFormat="1" x14ac:dyDescent="0.3">
      <c r="A405" s="324"/>
      <c r="K405" s="324"/>
      <c r="U405" s="324"/>
      <c r="AE405" s="324"/>
      <c r="AO405" s="324"/>
      <c r="AY405" s="324"/>
      <c r="AZ405" s="324"/>
      <c r="BA405" s="324"/>
      <c r="BB405" s="324"/>
      <c r="BC405" s="324"/>
      <c r="BD405" s="324"/>
      <c r="BE405" s="324"/>
      <c r="BF405" s="324"/>
      <c r="BI405" s="324"/>
      <c r="BS405" s="324"/>
      <c r="CC405" s="324"/>
      <c r="CM405" s="324"/>
      <c r="CW405" s="324"/>
      <c r="DG405" s="324"/>
      <c r="DQ405" s="324"/>
      <c r="EA405" s="324"/>
      <c r="EK405" s="324"/>
      <c r="EU405" s="324"/>
      <c r="FE405" s="324"/>
      <c r="FO405" s="324"/>
      <c r="FY405" s="324"/>
      <c r="GI405" s="324"/>
      <c r="GS405" s="324"/>
      <c r="HC405" s="324"/>
      <c r="HM405" s="324"/>
      <c r="HW405" s="324"/>
    </row>
    <row r="406" spans="1:231" s="3" customFormat="1" x14ac:dyDescent="0.3">
      <c r="A406" s="324"/>
      <c r="K406" s="324"/>
      <c r="U406" s="324"/>
      <c r="AE406" s="324"/>
      <c r="AO406" s="324"/>
      <c r="AY406" s="324"/>
      <c r="AZ406" s="324"/>
      <c r="BA406" s="324"/>
      <c r="BB406" s="324"/>
      <c r="BC406" s="324"/>
      <c r="BD406" s="324"/>
      <c r="BE406" s="324"/>
      <c r="BF406" s="324"/>
      <c r="BI406" s="324"/>
      <c r="BS406" s="324"/>
      <c r="CC406" s="324"/>
      <c r="CM406" s="324"/>
      <c r="CW406" s="324"/>
      <c r="DG406" s="324"/>
      <c r="DQ406" s="324"/>
      <c r="EA406" s="324"/>
      <c r="EK406" s="324"/>
      <c r="EU406" s="324"/>
      <c r="FE406" s="324"/>
      <c r="FO406" s="324"/>
      <c r="FY406" s="324"/>
      <c r="GI406" s="324"/>
      <c r="GS406" s="324"/>
      <c r="HC406" s="324"/>
      <c r="HM406" s="324"/>
      <c r="HW406" s="324"/>
    </row>
    <row r="407" spans="1:231" s="3" customFormat="1" x14ac:dyDescent="0.3">
      <c r="A407" s="324"/>
      <c r="K407" s="324"/>
      <c r="U407" s="324"/>
      <c r="AE407" s="324"/>
      <c r="AO407" s="324"/>
      <c r="AY407" s="324"/>
      <c r="AZ407" s="324"/>
      <c r="BA407" s="324"/>
      <c r="BB407" s="324"/>
      <c r="BC407" s="324"/>
      <c r="BD407" s="324"/>
      <c r="BE407" s="324"/>
      <c r="BF407" s="324"/>
      <c r="BI407" s="324"/>
      <c r="BS407" s="324"/>
      <c r="CC407" s="324"/>
      <c r="CM407" s="324"/>
      <c r="CW407" s="324"/>
      <c r="DG407" s="324"/>
      <c r="DQ407" s="324"/>
      <c r="EA407" s="324"/>
      <c r="EK407" s="324"/>
      <c r="EU407" s="324"/>
      <c r="FE407" s="324"/>
      <c r="FO407" s="324"/>
      <c r="FY407" s="324"/>
      <c r="GI407" s="324"/>
      <c r="GS407" s="324"/>
      <c r="HC407" s="324"/>
      <c r="HM407" s="324"/>
      <c r="HW407" s="324"/>
    </row>
    <row r="408" spans="1:231" s="3" customFormat="1" x14ac:dyDescent="0.3">
      <c r="A408" s="324"/>
      <c r="K408" s="324"/>
      <c r="U408" s="324"/>
      <c r="AE408" s="324"/>
      <c r="AO408" s="324"/>
      <c r="AY408" s="324"/>
      <c r="AZ408" s="324"/>
      <c r="BA408" s="324"/>
      <c r="BB408" s="324"/>
      <c r="BC408" s="324"/>
      <c r="BD408" s="324"/>
      <c r="BE408" s="324"/>
      <c r="BF408" s="324"/>
      <c r="BI408" s="324"/>
      <c r="BS408" s="324"/>
      <c r="CC408" s="324"/>
      <c r="CM408" s="324"/>
      <c r="CW408" s="324"/>
      <c r="DG408" s="324"/>
      <c r="DQ408" s="324"/>
      <c r="EA408" s="324"/>
      <c r="EK408" s="324"/>
      <c r="EU408" s="324"/>
      <c r="FE408" s="324"/>
      <c r="FO408" s="324"/>
      <c r="FY408" s="324"/>
      <c r="GI408" s="324"/>
      <c r="GS408" s="324"/>
      <c r="HC408" s="324"/>
      <c r="HM408" s="324"/>
      <c r="HW408" s="324"/>
    </row>
    <row r="409" spans="1:231" s="3" customFormat="1" x14ac:dyDescent="0.3">
      <c r="A409" s="324"/>
      <c r="K409" s="324"/>
      <c r="U409" s="324"/>
      <c r="AE409" s="324"/>
      <c r="AO409" s="324"/>
      <c r="AY409" s="324"/>
      <c r="AZ409" s="324"/>
      <c r="BA409" s="324"/>
      <c r="BB409" s="324"/>
      <c r="BC409" s="324"/>
      <c r="BD409" s="324"/>
      <c r="BE409" s="324"/>
      <c r="BF409" s="324"/>
      <c r="BI409" s="324"/>
      <c r="BS409" s="324"/>
      <c r="CC409" s="324"/>
      <c r="CM409" s="324"/>
      <c r="CW409" s="324"/>
      <c r="DG409" s="324"/>
      <c r="DQ409" s="324"/>
      <c r="EA409" s="324"/>
      <c r="EK409" s="324"/>
      <c r="EU409" s="324"/>
      <c r="FE409" s="324"/>
      <c r="FO409" s="324"/>
      <c r="FY409" s="324"/>
      <c r="GI409" s="324"/>
      <c r="GS409" s="324"/>
      <c r="HC409" s="324"/>
      <c r="HM409" s="324"/>
      <c r="HW409" s="324"/>
    </row>
    <row r="410" spans="1:231" s="3" customFormat="1" x14ac:dyDescent="0.3">
      <c r="A410" s="324"/>
      <c r="K410" s="324"/>
      <c r="U410" s="324"/>
      <c r="AE410" s="324"/>
      <c r="AO410" s="324"/>
      <c r="AY410" s="324"/>
      <c r="AZ410" s="324"/>
      <c r="BA410" s="324"/>
      <c r="BB410" s="324"/>
      <c r="BC410" s="324"/>
      <c r="BD410" s="324"/>
      <c r="BE410" s="324"/>
      <c r="BF410" s="324"/>
      <c r="BI410" s="324"/>
      <c r="BS410" s="324"/>
      <c r="CC410" s="324"/>
      <c r="CM410" s="324"/>
      <c r="CW410" s="324"/>
      <c r="DG410" s="324"/>
      <c r="DQ410" s="324"/>
      <c r="EA410" s="324"/>
      <c r="EK410" s="324"/>
      <c r="EU410" s="324"/>
      <c r="FE410" s="324"/>
      <c r="FO410" s="324"/>
      <c r="FY410" s="324"/>
      <c r="GI410" s="324"/>
      <c r="GS410" s="324"/>
      <c r="HC410" s="324"/>
      <c r="HM410" s="324"/>
      <c r="HW410" s="324"/>
    </row>
    <row r="411" spans="1:231" s="3" customFormat="1" x14ac:dyDescent="0.3">
      <c r="A411" s="324"/>
      <c r="K411" s="324"/>
      <c r="U411" s="324"/>
      <c r="AE411" s="324"/>
      <c r="AO411" s="324"/>
      <c r="AY411" s="324"/>
      <c r="AZ411" s="324"/>
      <c r="BA411" s="324"/>
      <c r="BB411" s="324"/>
      <c r="BC411" s="324"/>
      <c r="BD411" s="324"/>
      <c r="BE411" s="324"/>
      <c r="BF411" s="324"/>
      <c r="BI411" s="324"/>
      <c r="BS411" s="324"/>
      <c r="CC411" s="324"/>
      <c r="CM411" s="324"/>
      <c r="CW411" s="324"/>
      <c r="DG411" s="324"/>
      <c r="DQ411" s="324"/>
      <c r="EA411" s="324"/>
      <c r="EK411" s="324"/>
      <c r="EU411" s="324"/>
      <c r="FE411" s="324"/>
      <c r="FO411" s="324"/>
      <c r="FY411" s="324"/>
      <c r="GI411" s="324"/>
      <c r="GS411" s="324"/>
      <c r="HC411" s="324"/>
      <c r="HM411" s="324"/>
      <c r="HW411" s="324"/>
    </row>
    <row r="412" spans="1:231" s="3" customFormat="1" x14ac:dyDescent="0.3">
      <c r="A412" s="324"/>
      <c r="K412" s="324"/>
      <c r="U412" s="324"/>
      <c r="AE412" s="324"/>
      <c r="AO412" s="324"/>
      <c r="AY412" s="324"/>
      <c r="AZ412" s="324"/>
      <c r="BA412" s="324"/>
      <c r="BB412" s="324"/>
      <c r="BC412" s="324"/>
      <c r="BD412" s="324"/>
      <c r="BE412" s="324"/>
      <c r="BF412" s="324"/>
      <c r="BI412" s="324"/>
      <c r="BS412" s="324"/>
      <c r="CC412" s="324"/>
      <c r="CM412" s="324"/>
      <c r="CW412" s="324"/>
      <c r="DG412" s="324"/>
      <c r="DQ412" s="324"/>
      <c r="EA412" s="324"/>
      <c r="EK412" s="324"/>
      <c r="EU412" s="324"/>
      <c r="FE412" s="324"/>
      <c r="FO412" s="324"/>
      <c r="FY412" s="324"/>
      <c r="GI412" s="324"/>
      <c r="GS412" s="324"/>
      <c r="HC412" s="324"/>
      <c r="HM412" s="324"/>
      <c r="HW412" s="324"/>
    </row>
    <row r="413" spans="1:231" s="3" customFormat="1" x14ac:dyDescent="0.3">
      <c r="A413" s="324"/>
      <c r="K413" s="324"/>
      <c r="U413" s="324"/>
      <c r="AE413" s="324"/>
      <c r="AO413" s="324"/>
      <c r="AY413" s="324"/>
      <c r="AZ413" s="324"/>
      <c r="BA413" s="324"/>
      <c r="BB413" s="324"/>
      <c r="BC413" s="324"/>
      <c r="BD413" s="324"/>
      <c r="BE413" s="324"/>
      <c r="BF413" s="324"/>
      <c r="BI413" s="324"/>
      <c r="BS413" s="324"/>
      <c r="CC413" s="324"/>
      <c r="CM413" s="324"/>
      <c r="CW413" s="324"/>
      <c r="DG413" s="324"/>
      <c r="DQ413" s="324"/>
      <c r="EA413" s="324"/>
      <c r="EK413" s="324"/>
      <c r="EU413" s="324"/>
      <c r="FE413" s="324"/>
      <c r="FO413" s="324"/>
      <c r="FY413" s="324"/>
      <c r="GI413" s="324"/>
      <c r="GS413" s="324"/>
      <c r="HC413" s="324"/>
      <c r="HM413" s="324"/>
      <c r="HW413" s="324"/>
    </row>
    <row r="414" spans="1:231" s="3" customFormat="1" x14ac:dyDescent="0.3">
      <c r="A414" s="324"/>
      <c r="K414" s="324"/>
      <c r="U414" s="324"/>
      <c r="AE414" s="324"/>
      <c r="AO414" s="324"/>
      <c r="AY414" s="324"/>
      <c r="AZ414" s="324"/>
      <c r="BA414" s="324"/>
      <c r="BB414" s="324"/>
      <c r="BC414" s="324"/>
      <c r="BD414" s="324"/>
      <c r="BE414" s="324"/>
      <c r="BF414" s="324"/>
      <c r="BI414" s="324"/>
      <c r="BS414" s="324"/>
      <c r="CC414" s="324"/>
      <c r="CM414" s="324"/>
      <c r="CW414" s="324"/>
      <c r="DG414" s="324"/>
      <c r="DQ414" s="324"/>
      <c r="EA414" s="324"/>
      <c r="EK414" s="324"/>
      <c r="EU414" s="324"/>
      <c r="FE414" s="324"/>
      <c r="FO414" s="324"/>
      <c r="FY414" s="324"/>
      <c r="GI414" s="324"/>
      <c r="GS414" s="324"/>
      <c r="HC414" s="324"/>
      <c r="HM414" s="324"/>
      <c r="HW414" s="324"/>
    </row>
    <row r="415" spans="1:231" s="3" customFormat="1" x14ac:dyDescent="0.3">
      <c r="A415" s="324"/>
      <c r="K415" s="324"/>
      <c r="U415" s="324"/>
      <c r="AE415" s="324"/>
      <c r="AO415" s="324"/>
      <c r="AY415" s="324"/>
      <c r="AZ415" s="324"/>
      <c r="BA415" s="324"/>
      <c r="BB415" s="324"/>
      <c r="BC415" s="324"/>
      <c r="BD415" s="324"/>
      <c r="BE415" s="324"/>
      <c r="BF415" s="324"/>
      <c r="BI415" s="324"/>
      <c r="BS415" s="324"/>
      <c r="CC415" s="324"/>
      <c r="CM415" s="324"/>
      <c r="CW415" s="324"/>
      <c r="DG415" s="324"/>
      <c r="DQ415" s="324"/>
      <c r="EA415" s="324"/>
      <c r="EK415" s="324"/>
      <c r="EU415" s="324"/>
      <c r="FE415" s="324"/>
      <c r="FO415" s="324"/>
      <c r="FY415" s="324"/>
      <c r="GI415" s="324"/>
      <c r="GS415" s="324"/>
      <c r="HC415" s="324"/>
      <c r="HM415" s="324"/>
      <c r="HW415" s="324"/>
    </row>
    <row r="416" spans="1:231" s="3" customFormat="1" x14ac:dyDescent="0.3">
      <c r="A416" s="324"/>
      <c r="K416" s="324"/>
      <c r="U416" s="324"/>
      <c r="AE416" s="324"/>
      <c r="AO416" s="324"/>
      <c r="AY416" s="324"/>
      <c r="AZ416" s="324"/>
      <c r="BA416" s="324"/>
      <c r="BB416" s="324"/>
      <c r="BC416" s="324"/>
      <c r="BD416" s="324"/>
      <c r="BE416" s="324"/>
      <c r="BF416" s="324"/>
      <c r="BI416" s="324"/>
      <c r="BS416" s="324"/>
      <c r="CC416" s="324"/>
      <c r="CM416" s="324"/>
      <c r="CW416" s="324"/>
      <c r="DG416" s="324"/>
      <c r="DQ416" s="324"/>
      <c r="EA416" s="324"/>
      <c r="EK416" s="324"/>
      <c r="EU416" s="324"/>
      <c r="FE416" s="324"/>
      <c r="FO416" s="324"/>
      <c r="FY416" s="324"/>
      <c r="GI416" s="324"/>
      <c r="GS416" s="324"/>
      <c r="HC416" s="324"/>
      <c r="HM416" s="324"/>
      <c r="HW416" s="324"/>
    </row>
    <row r="417" spans="1:231" s="3" customFormat="1" x14ac:dyDescent="0.3">
      <c r="A417" s="324"/>
      <c r="K417" s="324"/>
      <c r="U417" s="324"/>
      <c r="AE417" s="324"/>
      <c r="AO417" s="324"/>
      <c r="AY417" s="324"/>
      <c r="AZ417" s="324"/>
      <c r="BA417" s="324"/>
      <c r="BB417" s="324"/>
      <c r="BC417" s="324"/>
      <c r="BD417" s="324"/>
      <c r="BE417" s="324"/>
      <c r="BF417" s="324"/>
      <c r="BI417" s="324"/>
      <c r="BS417" s="324"/>
      <c r="CC417" s="324"/>
      <c r="CM417" s="324"/>
      <c r="CW417" s="324"/>
      <c r="DG417" s="324"/>
      <c r="DQ417" s="324"/>
      <c r="EA417" s="324"/>
      <c r="EK417" s="324"/>
      <c r="EU417" s="324"/>
      <c r="FE417" s="324"/>
      <c r="FO417" s="324"/>
      <c r="FY417" s="324"/>
      <c r="GI417" s="324"/>
      <c r="GS417" s="324"/>
      <c r="HC417" s="324"/>
      <c r="HM417" s="324"/>
      <c r="HW417" s="324"/>
    </row>
    <row r="418" spans="1:231" s="3" customFormat="1" x14ac:dyDescent="0.3">
      <c r="A418" s="324"/>
      <c r="K418" s="324"/>
      <c r="U418" s="324"/>
      <c r="AE418" s="324"/>
      <c r="AO418" s="324"/>
      <c r="AY418" s="324"/>
      <c r="AZ418" s="324"/>
      <c r="BA418" s="324"/>
      <c r="BB418" s="324"/>
      <c r="BC418" s="324"/>
      <c r="BD418" s="324"/>
      <c r="BE418" s="324"/>
      <c r="BF418" s="324"/>
      <c r="BI418" s="324"/>
      <c r="BS418" s="324"/>
      <c r="CC418" s="324"/>
      <c r="CM418" s="324"/>
      <c r="CW418" s="324"/>
      <c r="DG418" s="324"/>
      <c r="DQ418" s="324"/>
      <c r="EA418" s="324"/>
      <c r="EK418" s="324"/>
      <c r="EU418" s="324"/>
      <c r="FE418" s="324"/>
      <c r="FO418" s="324"/>
      <c r="FY418" s="324"/>
      <c r="GI418" s="324"/>
      <c r="GS418" s="324"/>
      <c r="HC418" s="324"/>
      <c r="HM418" s="324"/>
      <c r="HW418" s="324"/>
    </row>
    <row r="419" spans="1:231" s="3" customFormat="1" x14ac:dyDescent="0.3">
      <c r="A419" s="324"/>
      <c r="K419" s="324"/>
      <c r="U419" s="324"/>
      <c r="AE419" s="324"/>
      <c r="AO419" s="324"/>
      <c r="AY419" s="324"/>
      <c r="AZ419" s="324"/>
      <c r="BA419" s="324"/>
      <c r="BB419" s="324"/>
      <c r="BC419" s="324"/>
      <c r="BD419" s="324"/>
      <c r="BE419" s="324"/>
      <c r="BF419" s="324"/>
      <c r="BI419" s="324"/>
      <c r="BS419" s="324"/>
      <c r="CC419" s="324"/>
      <c r="CM419" s="324"/>
      <c r="CW419" s="324"/>
      <c r="DG419" s="324"/>
      <c r="DQ419" s="324"/>
      <c r="EA419" s="324"/>
      <c r="EK419" s="324"/>
      <c r="EU419" s="324"/>
      <c r="FE419" s="324"/>
      <c r="FO419" s="324"/>
      <c r="FY419" s="324"/>
      <c r="GI419" s="324"/>
      <c r="GS419" s="324"/>
      <c r="HC419" s="324"/>
      <c r="HM419" s="324"/>
      <c r="HW419" s="324"/>
    </row>
    <row r="420" spans="1:231" s="3" customFormat="1" x14ac:dyDescent="0.3">
      <c r="A420" s="324"/>
      <c r="K420" s="324"/>
      <c r="U420" s="324"/>
      <c r="AE420" s="324"/>
      <c r="AO420" s="324"/>
      <c r="AY420" s="324"/>
      <c r="AZ420" s="324"/>
      <c r="BA420" s="324"/>
      <c r="BB420" s="324"/>
      <c r="BC420" s="324"/>
      <c r="BD420" s="324"/>
      <c r="BE420" s="324"/>
      <c r="BF420" s="324"/>
      <c r="BI420" s="324"/>
      <c r="BS420" s="324"/>
      <c r="CC420" s="324"/>
      <c r="CM420" s="324"/>
      <c r="CW420" s="324"/>
      <c r="DG420" s="324"/>
      <c r="DQ420" s="324"/>
      <c r="EA420" s="324"/>
      <c r="EK420" s="324"/>
      <c r="EU420" s="324"/>
      <c r="FE420" s="324"/>
      <c r="FO420" s="324"/>
      <c r="FY420" s="324"/>
      <c r="GI420" s="324"/>
      <c r="GS420" s="324"/>
      <c r="HC420" s="324"/>
      <c r="HM420" s="324"/>
      <c r="HW420" s="324"/>
    </row>
    <row r="421" spans="1:231" s="3" customFormat="1" x14ac:dyDescent="0.3">
      <c r="A421" s="324"/>
      <c r="K421" s="324"/>
      <c r="U421" s="324"/>
      <c r="AE421" s="324"/>
      <c r="AO421" s="324"/>
      <c r="AY421" s="324"/>
      <c r="AZ421" s="324"/>
      <c r="BA421" s="324"/>
      <c r="BB421" s="324"/>
      <c r="BC421" s="324"/>
      <c r="BD421" s="324"/>
      <c r="BE421" s="324"/>
      <c r="BF421" s="324"/>
      <c r="BI421" s="324"/>
      <c r="BS421" s="324"/>
      <c r="CC421" s="324"/>
      <c r="CM421" s="324"/>
      <c r="CW421" s="324"/>
      <c r="DG421" s="324"/>
      <c r="DQ421" s="324"/>
      <c r="EA421" s="324"/>
      <c r="EK421" s="324"/>
      <c r="EU421" s="324"/>
      <c r="FE421" s="324"/>
      <c r="FO421" s="324"/>
      <c r="FY421" s="324"/>
      <c r="GI421" s="324"/>
      <c r="GS421" s="324"/>
      <c r="HC421" s="324"/>
      <c r="HM421" s="324"/>
      <c r="HW421" s="324"/>
    </row>
    <row r="422" spans="1:231" s="3" customFormat="1" x14ac:dyDescent="0.3">
      <c r="A422" s="324"/>
      <c r="K422" s="324"/>
      <c r="U422" s="324"/>
      <c r="AE422" s="324"/>
      <c r="AO422" s="324"/>
      <c r="AY422" s="324"/>
      <c r="AZ422" s="324"/>
      <c r="BA422" s="324"/>
      <c r="BB422" s="324"/>
      <c r="BC422" s="324"/>
      <c r="BD422" s="324"/>
      <c r="BE422" s="324"/>
      <c r="BF422" s="324"/>
      <c r="BI422" s="324"/>
      <c r="BS422" s="324"/>
      <c r="CC422" s="324"/>
      <c r="CM422" s="324"/>
      <c r="CW422" s="324"/>
      <c r="DG422" s="324"/>
      <c r="DQ422" s="324"/>
      <c r="EA422" s="324"/>
      <c r="EK422" s="324"/>
      <c r="EU422" s="324"/>
      <c r="FE422" s="324"/>
      <c r="FO422" s="324"/>
      <c r="FY422" s="324"/>
      <c r="GI422" s="324"/>
      <c r="GS422" s="324"/>
      <c r="HC422" s="324"/>
      <c r="HM422" s="324"/>
      <c r="HW422" s="324"/>
    </row>
    <row r="423" spans="1:231" s="3" customFormat="1" x14ac:dyDescent="0.3">
      <c r="A423" s="324"/>
      <c r="K423" s="324"/>
      <c r="U423" s="324"/>
      <c r="AE423" s="324"/>
      <c r="AO423" s="324"/>
      <c r="AY423" s="324"/>
      <c r="AZ423" s="324"/>
      <c r="BA423" s="324"/>
      <c r="BB423" s="324"/>
      <c r="BC423" s="324"/>
      <c r="BD423" s="324"/>
      <c r="BE423" s="324"/>
      <c r="BF423" s="324"/>
      <c r="BI423" s="324"/>
      <c r="BS423" s="324"/>
      <c r="CC423" s="324"/>
      <c r="CM423" s="324"/>
      <c r="CW423" s="324"/>
      <c r="DG423" s="324"/>
      <c r="DQ423" s="324"/>
      <c r="EA423" s="324"/>
      <c r="EK423" s="324"/>
      <c r="EU423" s="324"/>
      <c r="FE423" s="324"/>
      <c r="FO423" s="324"/>
      <c r="FY423" s="324"/>
      <c r="GI423" s="324"/>
      <c r="GS423" s="324"/>
      <c r="HC423" s="324"/>
      <c r="HM423" s="324"/>
      <c r="HW423" s="324"/>
    </row>
    <row r="424" spans="1:231" s="3" customFormat="1" x14ac:dyDescent="0.3">
      <c r="A424" s="324"/>
      <c r="K424" s="324"/>
      <c r="U424" s="324"/>
      <c r="AE424" s="324"/>
      <c r="AO424" s="324"/>
      <c r="AY424" s="324"/>
      <c r="AZ424" s="324"/>
      <c r="BA424" s="324"/>
      <c r="BB424" s="324"/>
      <c r="BC424" s="324"/>
      <c r="BD424" s="324"/>
      <c r="BE424" s="324"/>
      <c r="BF424" s="324"/>
      <c r="BI424" s="324"/>
      <c r="BS424" s="324"/>
      <c r="CC424" s="324"/>
      <c r="CM424" s="324"/>
      <c r="CW424" s="324"/>
      <c r="DG424" s="324"/>
      <c r="DQ424" s="324"/>
      <c r="EA424" s="324"/>
      <c r="EK424" s="324"/>
      <c r="EU424" s="324"/>
      <c r="FE424" s="324"/>
      <c r="FO424" s="324"/>
      <c r="FY424" s="324"/>
      <c r="GI424" s="324"/>
      <c r="GS424" s="324"/>
      <c r="HC424" s="324"/>
      <c r="HM424" s="324"/>
      <c r="HW424" s="324"/>
    </row>
    <row r="425" spans="1:231" s="3" customFormat="1" x14ac:dyDescent="0.3">
      <c r="A425" s="324"/>
      <c r="K425" s="324"/>
      <c r="U425" s="324"/>
      <c r="AE425" s="324"/>
      <c r="AO425" s="324"/>
      <c r="AY425" s="324"/>
      <c r="AZ425" s="324"/>
      <c r="BA425" s="324"/>
      <c r="BB425" s="324"/>
      <c r="BC425" s="324"/>
      <c r="BD425" s="324"/>
      <c r="BE425" s="324"/>
      <c r="BF425" s="324"/>
      <c r="BI425" s="324"/>
      <c r="BS425" s="324"/>
      <c r="CC425" s="324"/>
      <c r="CM425" s="324"/>
      <c r="CW425" s="324"/>
      <c r="DG425" s="324"/>
      <c r="DQ425" s="324"/>
      <c r="EA425" s="324"/>
      <c r="EK425" s="324"/>
      <c r="EU425" s="324"/>
      <c r="FE425" s="324"/>
      <c r="FO425" s="324"/>
      <c r="FY425" s="324"/>
      <c r="GI425" s="324"/>
      <c r="GS425" s="324"/>
      <c r="HC425" s="324"/>
      <c r="HM425" s="324"/>
      <c r="HW425" s="324"/>
    </row>
    <row r="426" spans="1:231" s="3" customFormat="1" x14ac:dyDescent="0.3">
      <c r="A426" s="324"/>
      <c r="K426" s="324"/>
      <c r="U426" s="324"/>
      <c r="AE426" s="324"/>
      <c r="AO426" s="324"/>
      <c r="AY426" s="324"/>
      <c r="AZ426" s="324"/>
      <c r="BA426" s="324"/>
      <c r="BB426" s="324"/>
      <c r="BC426" s="324"/>
      <c r="BD426" s="324"/>
      <c r="BE426" s="324"/>
      <c r="BF426" s="324"/>
      <c r="BI426" s="324"/>
      <c r="BS426" s="324"/>
      <c r="CC426" s="324"/>
      <c r="CM426" s="324"/>
      <c r="CW426" s="324"/>
      <c r="DG426" s="324"/>
      <c r="DQ426" s="324"/>
      <c r="EA426" s="324"/>
      <c r="EK426" s="324"/>
      <c r="EU426" s="324"/>
      <c r="FE426" s="324"/>
      <c r="FO426" s="324"/>
      <c r="FY426" s="324"/>
      <c r="GI426" s="324"/>
      <c r="GS426" s="324"/>
      <c r="HC426" s="324"/>
      <c r="HM426" s="324"/>
      <c r="HW426" s="324"/>
    </row>
    <row r="427" spans="1:231" s="3" customFormat="1" x14ac:dyDescent="0.3">
      <c r="A427" s="324"/>
      <c r="K427" s="324"/>
      <c r="U427" s="324"/>
      <c r="AE427" s="324"/>
      <c r="AO427" s="324"/>
      <c r="AY427" s="324"/>
      <c r="AZ427" s="324"/>
      <c r="BA427" s="324"/>
      <c r="BB427" s="324"/>
      <c r="BC427" s="324"/>
      <c r="BD427" s="324"/>
      <c r="BE427" s="324"/>
      <c r="BF427" s="324"/>
      <c r="BI427" s="324"/>
      <c r="BS427" s="324"/>
      <c r="CC427" s="324"/>
      <c r="CM427" s="324"/>
      <c r="CW427" s="324"/>
      <c r="DG427" s="324"/>
      <c r="DQ427" s="324"/>
      <c r="EA427" s="324"/>
      <c r="EK427" s="324"/>
      <c r="EU427" s="324"/>
      <c r="FE427" s="324"/>
      <c r="FO427" s="324"/>
      <c r="FY427" s="324"/>
      <c r="GI427" s="324"/>
      <c r="GS427" s="324"/>
      <c r="HC427" s="324"/>
      <c r="HM427" s="324"/>
      <c r="HW427" s="324"/>
    </row>
    <row r="428" spans="1:231" s="3" customFormat="1" x14ac:dyDescent="0.3">
      <c r="A428" s="324"/>
      <c r="K428" s="324"/>
      <c r="U428" s="324"/>
      <c r="AE428" s="324"/>
      <c r="AO428" s="324"/>
      <c r="AY428" s="324"/>
      <c r="AZ428" s="324"/>
      <c r="BA428" s="324"/>
      <c r="BB428" s="324"/>
      <c r="BC428" s="324"/>
      <c r="BD428" s="324"/>
      <c r="BE428" s="324"/>
      <c r="BF428" s="324"/>
      <c r="BI428" s="324"/>
      <c r="BS428" s="324"/>
      <c r="CC428" s="324"/>
      <c r="CM428" s="324"/>
      <c r="CW428" s="324"/>
      <c r="DG428" s="324"/>
      <c r="DQ428" s="324"/>
      <c r="EA428" s="324"/>
      <c r="EK428" s="324"/>
      <c r="EU428" s="324"/>
      <c r="FE428" s="324"/>
      <c r="FO428" s="324"/>
      <c r="FY428" s="324"/>
      <c r="GI428" s="324"/>
      <c r="GS428" s="324"/>
      <c r="HC428" s="324"/>
      <c r="HM428" s="324"/>
      <c r="HW428" s="324"/>
    </row>
    <row r="429" spans="1:231" s="3" customFormat="1" x14ac:dyDescent="0.3">
      <c r="A429" s="324"/>
      <c r="K429" s="324"/>
      <c r="U429" s="324"/>
      <c r="AE429" s="324"/>
      <c r="AO429" s="324"/>
      <c r="AY429" s="324"/>
      <c r="AZ429" s="324"/>
      <c r="BA429" s="324"/>
      <c r="BB429" s="324"/>
      <c r="BC429" s="324"/>
      <c r="BD429" s="324"/>
      <c r="BE429" s="324"/>
      <c r="BF429" s="324"/>
      <c r="BI429" s="324"/>
      <c r="BS429" s="324"/>
      <c r="CC429" s="324"/>
      <c r="CM429" s="324"/>
      <c r="CW429" s="324"/>
      <c r="DG429" s="324"/>
      <c r="DQ429" s="324"/>
      <c r="EA429" s="324"/>
      <c r="EK429" s="324"/>
      <c r="EU429" s="324"/>
      <c r="FE429" s="324"/>
      <c r="FO429" s="324"/>
      <c r="FY429" s="324"/>
      <c r="GI429" s="324"/>
      <c r="GS429" s="324"/>
      <c r="HC429" s="324"/>
      <c r="HM429" s="324"/>
      <c r="HW429" s="324"/>
    </row>
    <row r="430" spans="1:231" s="3" customFormat="1" x14ac:dyDescent="0.3">
      <c r="A430" s="324"/>
      <c r="K430" s="324"/>
      <c r="U430" s="324"/>
      <c r="AE430" s="324"/>
      <c r="AO430" s="324"/>
      <c r="AY430" s="324"/>
      <c r="AZ430" s="324"/>
      <c r="BA430" s="324"/>
      <c r="BB430" s="324"/>
      <c r="BC430" s="324"/>
      <c r="BD430" s="324"/>
      <c r="BE430" s="324"/>
      <c r="BF430" s="324"/>
      <c r="BI430" s="324"/>
      <c r="BS430" s="324"/>
      <c r="CC430" s="324"/>
      <c r="CM430" s="324"/>
      <c r="CW430" s="324"/>
      <c r="DG430" s="324"/>
      <c r="DQ430" s="324"/>
      <c r="EA430" s="324"/>
      <c r="EK430" s="324"/>
      <c r="EU430" s="324"/>
      <c r="FE430" s="324"/>
      <c r="FO430" s="324"/>
      <c r="FY430" s="324"/>
      <c r="GI430" s="324"/>
      <c r="GS430" s="324"/>
      <c r="HC430" s="324"/>
      <c r="HM430" s="324"/>
      <c r="HW430" s="324"/>
    </row>
    <row r="431" spans="1:231" s="3" customFormat="1" x14ac:dyDescent="0.3">
      <c r="A431" s="324"/>
      <c r="K431" s="324"/>
      <c r="U431" s="324"/>
      <c r="AE431" s="324"/>
      <c r="AO431" s="324"/>
      <c r="AY431" s="324"/>
      <c r="AZ431" s="324"/>
      <c r="BA431" s="324"/>
      <c r="BB431" s="324"/>
      <c r="BC431" s="324"/>
      <c r="BD431" s="324"/>
      <c r="BE431" s="324"/>
      <c r="BF431" s="324"/>
      <c r="BI431" s="324"/>
      <c r="BS431" s="324"/>
      <c r="CC431" s="324"/>
      <c r="CM431" s="324"/>
      <c r="CW431" s="324"/>
      <c r="DG431" s="324"/>
      <c r="DQ431" s="324"/>
      <c r="EA431" s="324"/>
      <c r="EK431" s="324"/>
      <c r="EU431" s="324"/>
      <c r="FE431" s="324"/>
      <c r="FO431" s="324"/>
      <c r="FY431" s="324"/>
      <c r="GI431" s="324"/>
      <c r="GS431" s="324"/>
      <c r="HC431" s="324"/>
      <c r="HM431" s="324"/>
      <c r="HW431" s="324"/>
    </row>
    <row r="432" spans="1:231" s="3" customFormat="1" x14ac:dyDescent="0.3">
      <c r="A432" s="324"/>
      <c r="K432" s="324"/>
      <c r="U432" s="324"/>
      <c r="AE432" s="324"/>
      <c r="AO432" s="324"/>
      <c r="AY432" s="324"/>
      <c r="AZ432" s="324"/>
      <c r="BA432" s="324"/>
      <c r="BB432" s="324"/>
      <c r="BC432" s="324"/>
      <c r="BD432" s="324"/>
      <c r="BE432" s="324"/>
      <c r="BF432" s="324"/>
      <c r="BI432" s="324"/>
      <c r="BS432" s="324"/>
      <c r="CC432" s="324"/>
      <c r="CM432" s="324"/>
      <c r="CW432" s="324"/>
      <c r="DG432" s="324"/>
      <c r="DQ432" s="324"/>
      <c r="EA432" s="324"/>
      <c r="EK432" s="324"/>
      <c r="EU432" s="324"/>
      <c r="FE432" s="324"/>
      <c r="FO432" s="324"/>
      <c r="FY432" s="324"/>
      <c r="GI432" s="324"/>
      <c r="GS432" s="324"/>
      <c r="HC432" s="324"/>
      <c r="HM432" s="324"/>
      <c r="HW432" s="324"/>
    </row>
    <row r="433" spans="1:231" s="3" customFormat="1" x14ac:dyDescent="0.3">
      <c r="A433" s="324"/>
      <c r="K433" s="324"/>
      <c r="U433" s="324"/>
      <c r="AE433" s="324"/>
      <c r="AO433" s="324"/>
      <c r="AY433" s="324"/>
      <c r="AZ433" s="324"/>
      <c r="BA433" s="324"/>
      <c r="BB433" s="324"/>
      <c r="BC433" s="324"/>
      <c r="BD433" s="324"/>
      <c r="BE433" s="324"/>
      <c r="BF433" s="324"/>
      <c r="BI433" s="324"/>
      <c r="BS433" s="324"/>
      <c r="CC433" s="324"/>
      <c r="CM433" s="324"/>
      <c r="CW433" s="324"/>
      <c r="DG433" s="324"/>
      <c r="DQ433" s="324"/>
      <c r="EA433" s="324"/>
      <c r="EK433" s="324"/>
      <c r="EU433" s="324"/>
      <c r="FE433" s="324"/>
      <c r="FO433" s="324"/>
      <c r="FY433" s="324"/>
      <c r="GI433" s="324"/>
      <c r="GS433" s="324"/>
      <c r="HC433" s="324"/>
      <c r="HM433" s="324"/>
      <c r="HW433" s="324"/>
    </row>
    <row r="434" spans="1:231" s="3" customFormat="1" x14ac:dyDescent="0.3">
      <c r="A434" s="324"/>
      <c r="K434" s="324"/>
      <c r="U434" s="324"/>
      <c r="AE434" s="324"/>
      <c r="AO434" s="324"/>
      <c r="AY434" s="324"/>
      <c r="AZ434" s="324"/>
      <c r="BA434" s="324"/>
      <c r="BB434" s="324"/>
      <c r="BC434" s="324"/>
      <c r="BD434" s="324"/>
      <c r="BE434" s="324"/>
      <c r="BF434" s="324"/>
      <c r="BI434" s="324"/>
      <c r="BS434" s="324"/>
      <c r="CC434" s="324"/>
      <c r="CM434" s="324"/>
      <c r="CW434" s="324"/>
      <c r="DG434" s="324"/>
      <c r="DQ434" s="324"/>
      <c r="EA434" s="324"/>
      <c r="EK434" s="324"/>
      <c r="EU434" s="324"/>
      <c r="FE434" s="324"/>
      <c r="FO434" s="324"/>
      <c r="FY434" s="324"/>
      <c r="GI434" s="324"/>
      <c r="GS434" s="324"/>
      <c r="HC434" s="324"/>
      <c r="HM434" s="324"/>
      <c r="HW434" s="324"/>
    </row>
    <row r="435" spans="1:231" s="3" customFormat="1" x14ac:dyDescent="0.3">
      <c r="A435" s="324"/>
      <c r="K435" s="324"/>
      <c r="U435" s="324"/>
      <c r="AE435" s="324"/>
      <c r="AO435" s="324"/>
      <c r="AY435" s="324"/>
      <c r="AZ435" s="324"/>
      <c r="BA435" s="324"/>
      <c r="BB435" s="324"/>
      <c r="BC435" s="324"/>
      <c r="BD435" s="324"/>
      <c r="BE435" s="324"/>
      <c r="BF435" s="324"/>
      <c r="BI435" s="324"/>
      <c r="BS435" s="324"/>
      <c r="CC435" s="324"/>
      <c r="CM435" s="324"/>
      <c r="CW435" s="324"/>
      <c r="DG435" s="324"/>
      <c r="DQ435" s="324"/>
      <c r="EA435" s="324"/>
      <c r="EK435" s="324"/>
      <c r="EU435" s="324"/>
      <c r="FE435" s="324"/>
      <c r="FO435" s="324"/>
      <c r="FY435" s="324"/>
      <c r="GI435" s="324"/>
      <c r="GS435" s="324"/>
      <c r="HC435" s="324"/>
      <c r="HM435" s="324"/>
      <c r="HW435" s="324"/>
    </row>
    <row r="436" spans="1:231" s="3" customFormat="1" x14ac:dyDescent="0.3">
      <c r="A436" s="324"/>
      <c r="K436" s="324"/>
      <c r="U436" s="324"/>
      <c r="AE436" s="324"/>
      <c r="AO436" s="324"/>
      <c r="AY436" s="324"/>
      <c r="AZ436" s="324"/>
      <c r="BA436" s="324"/>
      <c r="BB436" s="324"/>
      <c r="BC436" s="324"/>
      <c r="BD436" s="324"/>
      <c r="BE436" s="324"/>
      <c r="BF436" s="324"/>
      <c r="BI436" s="324"/>
      <c r="BS436" s="324"/>
      <c r="CC436" s="324"/>
      <c r="CM436" s="324"/>
      <c r="CW436" s="324"/>
      <c r="DG436" s="324"/>
      <c r="DQ436" s="324"/>
      <c r="EA436" s="324"/>
      <c r="EK436" s="324"/>
      <c r="EU436" s="324"/>
      <c r="FE436" s="324"/>
      <c r="FO436" s="324"/>
      <c r="FY436" s="324"/>
      <c r="GI436" s="324"/>
      <c r="GS436" s="324"/>
      <c r="HC436" s="324"/>
      <c r="HM436" s="324"/>
      <c r="HW436" s="324"/>
    </row>
    <row r="437" spans="1:231" s="3" customFormat="1" x14ac:dyDescent="0.3">
      <c r="A437" s="324"/>
      <c r="K437" s="324"/>
      <c r="U437" s="324"/>
      <c r="AE437" s="324"/>
      <c r="AO437" s="324"/>
      <c r="AY437" s="324"/>
      <c r="AZ437" s="324"/>
      <c r="BA437" s="324"/>
      <c r="BB437" s="324"/>
      <c r="BC437" s="324"/>
      <c r="BD437" s="324"/>
      <c r="BE437" s="324"/>
      <c r="BF437" s="324"/>
      <c r="BI437" s="324"/>
      <c r="BS437" s="324"/>
      <c r="CC437" s="324"/>
      <c r="CM437" s="324"/>
      <c r="CW437" s="324"/>
      <c r="DG437" s="324"/>
      <c r="DQ437" s="324"/>
      <c r="EA437" s="324"/>
      <c r="EK437" s="324"/>
      <c r="EU437" s="324"/>
      <c r="FE437" s="324"/>
      <c r="FO437" s="324"/>
      <c r="FY437" s="324"/>
      <c r="GI437" s="324"/>
      <c r="GS437" s="324"/>
      <c r="HC437" s="324"/>
      <c r="HM437" s="324"/>
      <c r="HW437" s="324"/>
    </row>
    <row r="438" spans="1:231" s="3" customFormat="1" x14ac:dyDescent="0.3">
      <c r="A438" s="324"/>
      <c r="K438" s="324"/>
      <c r="U438" s="324"/>
      <c r="AE438" s="324"/>
      <c r="AO438" s="324"/>
      <c r="AY438" s="324"/>
      <c r="AZ438" s="324"/>
      <c r="BA438" s="324"/>
      <c r="BB438" s="324"/>
      <c r="BC438" s="324"/>
      <c r="BD438" s="324"/>
      <c r="BE438" s="324"/>
      <c r="BF438" s="324"/>
      <c r="BI438" s="324"/>
      <c r="BS438" s="324"/>
      <c r="CC438" s="324"/>
      <c r="CM438" s="324"/>
      <c r="CW438" s="324"/>
      <c r="DG438" s="324"/>
      <c r="DQ438" s="324"/>
      <c r="EA438" s="324"/>
      <c r="EK438" s="324"/>
      <c r="EU438" s="324"/>
      <c r="FE438" s="324"/>
      <c r="FO438" s="324"/>
      <c r="FY438" s="324"/>
      <c r="GI438" s="324"/>
      <c r="GS438" s="324"/>
      <c r="HC438" s="324"/>
      <c r="HM438" s="324"/>
      <c r="HW438" s="324"/>
    </row>
    <row r="439" spans="1:231" s="3" customFormat="1" x14ac:dyDescent="0.3">
      <c r="A439" s="324"/>
      <c r="K439" s="324"/>
      <c r="U439" s="324"/>
      <c r="AE439" s="324"/>
      <c r="AO439" s="324"/>
      <c r="AY439" s="324"/>
      <c r="AZ439" s="324"/>
      <c r="BA439" s="324"/>
      <c r="BB439" s="324"/>
      <c r="BC439" s="324"/>
      <c r="BD439" s="324"/>
      <c r="BE439" s="324"/>
      <c r="BF439" s="324"/>
      <c r="BI439" s="324"/>
      <c r="BS439" s="324"/>
      <c r="CC439" s="324"/>
      <c r="CM439" s="324"/>
      <c r="CW439" s="324"/>
      <c r="DG439" s="324"/>
      <c r="DQ439" s="324"/>
      <c r="EA439" s="324"/>
      <c r="EK439" s="324"/>
      <c r="EU439" s="324"/>
      <c r="FE439" s="324"/>
      <c r="FO439" s="324"/>
      <c r="FY439" s="324"/>
      <c r="GI439" s="324"/>
      <c r="GS439" s="324"/>
      <c r="HC439" s="324"/>
      <c r="HM439" s="324"/>
      <c r="HW439" s="324"/>
    </row>
    <row r="440" spans="1:231" s="3" customFormat="1" x14ac:dyDescent="0.3">
      <c r="A440" s="324"/>
      <c r="K440" s="324"/>
      <c r="U440" s="324"/>
      <c r="AE440" s="324"/>
      <c r="AO440" s="324"/>
      <c r="AY440" s="324"/>
      <c r="AZ440" s="324"/>
      <c r="BA440" s="324"/>
      <c r="BB440" s="324"/>
      <c r="BC440" s="324"/>
      <c r="BD440" s="324"/>
      <c r="BE440" s="324"/>
      <c r="BF440" s="324"/>
      <c r="BI440" s="324"/>
      <c r="BS440" s="324"/>
      <c r="CC440" s="324"/>
      <c r="CM440" s="324"/>
      <c r="CW440" s="324"/>
      <c r="DG440" s="324"/>
      <c r="DQ440" s="324"/>
      <c r="EA440" s="324"/>
      <c r="EK440" s="324"/>
      <c r="EU440" s="324"/>
      <c r="FE440" s="324"/>
      <c r="FO440" s="324"/>
      <c r="FY440" s="324"/>
      <c r="GI440" s="324"/>
      <c r="GS440" s="324"/>
      <c r="HC440" s="324"/>
      <c r="HM440" s="324"/>
      <c r="HW440" s="324"/>
    </row>
    <row r="441" spans="1:231" s="3" customFormat="1" x14ac:dyDescent="0.3">
      <c r="A441" s="324"/>
      <c r="K441" s="324"/>
      <c r="U441" s="324"/>
      <c r="AE441" s="324"/>
      <c r="AO441" s="324"/>
      <c r="AY441" s="324"/>
      <c r="AZ441" s="324"/>
      <c r="BA441" s="324"/>
      <c r="BB441" s="324"/>
      <c r="BC441" s="324"/>
      <c r="BD441" s="324"/>
      <c r="BE441" s="324"/>
      <c r="BF441" s="324"/>
      <c r="BI441" s="324"/>
      <c r="BS441" s="324"/>
      <c r="CC441" s="324"/>
      <c r="CM441" s="324"/>
      <c r="CW441" s="324"/>
      <c r="DG441" s="324"/>
      <c r="DQ441" s="324"/>
      <c r="EA441" s="324"/>
      <c r="EK441" s="324"/>
      <c r="EU441" s="324"/>
      <c r="FE441" s="324"/>
      <c r="FO441" s="324"/>
      <c r="FY441" s="324"/>
      <c r="GI441" s="324"/>
      <c r="GS441" s="324"/>
      <c r="HC441" s="324"/>
      <c r="HM441" s="324"/>
      <c r="HW441" s="324"/>
    </row>
    <row r="442" spans="1:231" s="3" customFormat="1" x14ac:dyDescent="0.3">
      <c r="A442" s="324"/>
      <c r="K442" s="324"/>
      <c r="U442" s="324"/>
      <c r="AE442" s="324"/>
      <c r="AO442" s="324"/>
      <c r="AY442" s="324"/>
      <c r="AZ442" s="324"/>
      <c r="BA442" s="324"/>
      <c r="BB442" s="324"/>
      <c r="BC442" s="324"/>
      <c r="BD442" s="324"/>
      <c r="BE442" s="324"/>
      <c r="BF442" s="324"/>
      <c r="BI442" s="324"/>
      <c r="BS442" s="324"/>
      <c r="CC442" s="324"/>
      <c r="CM442" s="324"/>
      <c r="CW442" s="324"/>
      <c r="DG442" s="324"/>
      <c r="DQ442" s="324"/>
      <c r="EA442" s="324"/>
      <c r="EK442" s="324"/>
      <c r="EU442" s="324"/>
      <c r="FE442" s="324"/>
      <c r="FO442" s="324"/>
      <c r="FY442" s="324"/>
      <c r="GI442" s="324"/>
      <c r="GS442" s="324"/>
      <c r="HC442" s="324"/>
      <c r="HM442" s="324"/>
      <c r="HW442" s="324"/>
    </row>
    <row r="443" spans="1:231" s="3" customFormat="1" x14ac:dyDescent="0.3">
      <c r="A443" s="324"/>
      <c r="K443" s="324"/>
      <c r="U443" s="324"/>
      <c r="AE443" s="324"/>
      <c r="AO443" s="324"/>
      <c r="AY443" s="324"/>
      <c r="AZ443" s="324"/>
      <c r="BA443" s="324"/>
      <c r="BB443" s="324"/>
      <c r="BC443" s="324"/>
      <c r="BD443" s="324"/>
      <c r="BE443" s="324"/>
      <c r="BF443" s="324"/>
      <c r="BI443" s="324"/>
      <c r="BS443" s="324"/>
      <c r="CC443" s="324"/>
      <c r="CM443" s="324"/>
      <c r="CW443" s="324"/>
      <c r="DG443" s="324"/>
      <c r="DQ443" s="324"/>
      <c r="EA443" s="324"/>
      <c r="EK443" s="324"/>
      <c r="EU443" s="324"/>
      <c r="FE443" s="324"/>
      <c r="FO443" s="324"/>
      <c r="FY443" s="324"/>
      <c r="GI443" s="324"/>
      <c r="GS443" s="324"/>
      <c r="HC443" s="324"/>
      <c r="HM443" s="324"/>
      <c r="HW443" s="324"/>
    </row>
    <row r="444" spans="1:231" s="3" customFormat="1" x14ac:dyDescent="0.3">
      <c r="A444" s="324"/>
      <c r="K444" s="324"/>
      <c r="U444" s="324"/>
      <c r="AE444" s="324"/>
      <c r="AO444" s="324"/>
      <c r="AY444" s="324"/>
      <c r="AZ444" s="324"/>
      <c r="BA444" s="324"/>
      <c r="BB444" s="324"/>
      <c r="BC444" s="324"/>
      <c r="BD444" s="324"/>
      <c r="BE444" s="324"/>
      <c r="BF444" s="324"/>
      <c r="BI444" s="324"/>
      <c r="BS444" s="324"/>
      <c r="CC444" s="324"/>
      <c r="CM444" s="324"/>
      <c r="CW444" s="324"/>
      <c r="DG444" s="324"/>
      <c r="DQ444" s="324"/>
      <c r="EA444" s="324"/>
      <c r="EK444" s="324"/>
      <c r="EU444" s="324"/>
      <c r="FE444" s="324"/>
      <c r="FO444" s="324"/>
      <c r="FY444" s="324"/>
      <c r="GI444" s="324"/>
      <c r="GS444" s="324"/>
      <c r="HC444" s="324"/>
      <c r="HM444" s="324"/>
      <c r="HW444" s="324"/>
    </row>
    <row r="445" spans="1:231" s="3" customFormat="1" x14ac:dyDescent="0.3">
      <c r="A445" s="324"/>
      <c r="K445" s="324"/>
      <c r="U445" s="324"/>
      <c r="AE445" s="324"/>
      <c r="AO445" s="324"/>
      <c r="AY445" s="324"/>
      <c r="AZ445" s="324"/>
      <c r="BA445" s="324"/>
      <c r="BB445" s="324"/>
      <c r="BC445" s="324"/>
      <c r="BD445" s="324"/>
      <c r="BE445" s="324"/>
      <c r="BF445" s="324"/>
      <c r="BI445" s="324"/>
      <c r="BS445" s="324"/>
      <c r="CC445" s="324"/>
      <c r="CM445" s="324"/>
      <c r="CW445" s="324"/>
      <c r="DG445" s="324"/>
      <c r="DQ445" s="324"/>
      <c r="EA445" s="324"/>
      <c r="EK445" s="324"/>
      <c r="EU445" s="324"/>
      <c r="FE445" s="324"/>
      <c r="FO445" s="324"/>
      <c r="FY445" s="324"/>
      <c r="GI445" s="324"/>
      <c r="GS445" s="324"/>
      <c r="HC445" s="324"/>
      <c r="HM445" s="324"/>
      <c r="HW445" s="324"/>
    </row>
    <row r="446" spans="1:231" s="3" customFormat="1" x14ac:dyDescent="0.3">
      <c r="A446" s="324"/>
      <c r="K446" s="324"/>
      <c r="U446" s="324"/>
      <c r="AE446" s="324"/>
      <c r="AO446" s="324"/>
      <c r="AY446" s="324"/>
      <c r="AZ446" s="324"/>
      <c r="BA446" s="324"/>
      <c r="BB446" s="324"/>
      <c r="BC446" s="324"/>
      <c r="BD446" s="324"/>
      <c r="BE446" s="324"/>
      <c r="BF446" s="324"/>
      <c r="BI446" s="324"/>
      <c r="BS446" s="324"/>
      <c r="CC446" s="324"/>
      <c r="CM446" s="324"/>
      <c r="CW446" s="324"/>
      <c r="DG446" s="324"/>
      <c r="DQ446" s="324"/>
      <c r="EA446" s="324"/>
      <c r="EK446" s="324"/>
      <c r="EU446" s="324"/>
      <c r="FE446" s="324"/>
      <c r="FO446" s="324"/>
      <c r="FY446" s="324"/>
      <c r="GI446" s="324"/>
      <c r="GS446" s="324"/>
      <c r="HC446" s="324"/>
      <c r="HM446" s="324"/>
      <c r="HW446" s="324"/>
    </row>
    <row r="447" spans="1:231" s="3" customFormat="1" x14ac:dyDescent="0.3">
      <c r="A447" s="324"/>
      <c r="K447" s="324"/>
      <c r="U447" s="324"/>
      <c r="AE447" s="324"/>
      <c r="AO447" s="324"/>
      <c r="AY447" s="324"/>
      <c r="AZ447" s="324"/>
      <c r="BA447" s="324"/>
      <c r="BB447" s="324"/>
      <c r="BC447" s="324"/>
      <c r="BD447" s="324"/>
      <c r="BE447" s="324"/>
      <c r="BF447" s="324"/>
      <c r="BI447" s="324"/>
      <c r="BS447" s="324"/>
      <c r="CC447" s="324"/>
      <c r="CM447" s="324"/>
      <c r="CW447" s="324"/>
      <c r="DG447" s="324"/>
      <c r="DQ447" s="324"/>
      <c r="EA447" s="324"/>
      <c r="EK447" s="324"/>
      <c r="EU447" s="324"/>
      <c r="FE447" s="324"/>
      <c r="FO447" s="324"/>
      <c r="FY447" s="324"/>
      <c r="GI447" s="324"/>
      <c r="GS447" s="324"/>
      <c r="HC447" s="324"/>
      <c r="HM447" s="324"/>
      <c r="HW447" s="324"/>
    </row>
    <row r="448" spans="1:231" s="3" customFormat="1" x14ac:dyDescent="0.3">
      <c r="A448" s="324"/>
      <c r="K448" s="324"/>
      <c r="U448" s="324"/>
      <c r="AE448" s="324"/>
      <c r="AO448" s="324"/>
      <c r="AY448" s="324"/>
      <c r="AZ448" s="324"/>
      <c r="BA448" s="324"/>
      <c r="BB448" s="324"/>
      <c r="BC448" s="324"/>
      <c r="BD448" s="324"/>
      <c r="BE448" s="324"/>
      <c r="BF448" s="324"/>
      <c r="BI448" s="324"/>
      <c r="BS448" s="324"/>
      <c r="CC448" s="324"/>
      <c r="CM448" s="324"/>
      <c r="CW448" s="324"/>
      <c r="DG448" s="324"/>
      <c r="DQ448" s="324"/>
      <c r="EA448" s="324"/>
      <c r="EK448" s="324"/>
      <c r="EU448" s="324"/>
      <c r="FE448" s="324"/>
      <c r="FO448" s="324"/>
      <c r="FY448" s="324"/>
      <c r="GI448" s="324"/>
      <c r="GS448" s="324"/>
      <c r="HC448" s="324"/>
      <c r="HM448" s="324"/>
      <c r="HW448" s="324"/>
    </row>
    <row r="449" spans="1:231" s="3" customFormat="1" x14ac:dyDescent="0.3">
      <c r="A449" s="324"/>
      <c r="K449" s="324"/>
      <c r="U449" s="324"/>
      <c r="AE449" s="324"/>
      <c r="AO449" s="324"/>
      <c r="AY449" s="324"/>
      <c r="AZ449" s="324"/>
      <c r="BA449" s="324"/>
      <c r="BB449" s="324"/>
      <c r="BC449" s="324"/>
      <c r="BD449" s="324"/>
      <c r="BE449" s="324"/>
      <c r="BF449" s="324"/>
      <c r="BI449" s="324"/>
      <c r="BS449" s="324"/>
      <c r="CC449" s="324"/>
      <c r="CM449" s="324"/>
      <c r="CW449" s="324"/>
      <c r="DG449" s="324"/>
      <c r="DQ449" s="324"/>
      <c r="EA449" s="324"/>
      <c r="EK449" s="324"/>
      <c r="EU449" s="324"/>
      <c r="FE449" s="324"/>
      <c r="FO449" s="324"/>
      <c r="FY449" s="324"/>
      <c r="GI449" s="324"/>
      <c r="GS449" s="324"/>
      <c r="HC449" s="324"/>
      <c r="HM449" s="324"/>
      <c r="HW449" s="324"/>
    </row>
    <row r="450" spans="1:231" s="3" customFormat="1" x14ac:dyDescent="0.3">
      <c r="A450" s="324"/>
      <c r="K450" s="324"/>
      <c r="U450" s="324"/>
      <c r="AE450" s="324"/>
      <c r="AO450" s="324"/>
      <c r="AY450" s="324"/>
      <c r="AZ450" s="324"/>
      <c r="BA450" s="324"/>
      <c r="BB450" s="324"/>
      <c r="BC450" s="324"/>
      <c r="BD450" s="324"/>
      <c r="BE450" s="324"/>
      <c r="BF450" s="324"/>
      <c r="BI450" s="324"/>
      <c r="BS450" s="324"/>
      <c r="CC450" s="324"/>
      <c r="CM450" s="324"/>
      <c r="CW450" s="324"/>
      <c r="DG450" s="324"/>
      <c r="DQ450" s="324"/>
      <c r="EA450" s="324"/>
      <c r="EK450" s="324"/>
      <c r="EU450" s="324"/>
      <c r="FE450" s="324"/>
      <c r="FO450" s="324"/>
      <c r="FY450" s="324"/>
      <c r="GI450" s="324"/>
      <c r="GS450" s="324"/>
      <c r="HC450" s="324"/>
      <c r="HM450" s="324"/>
      <c r="HW450" s="324"/>
    </row>
    <row r="451" spans="1:231" s="3" customFormat="1" x14ac:dyDescent="0.3">
      <c r="A451" s="324"/>
      <c r="K451" s="324"/>
      <c r="U451" s="324"/>
      <c r="AE451" s="324"/>
      <c r="AO451" s="324"/>
      <c r="AY451" s="324"/>
      <c r="AZ451" s="324"/>
      <c r="BA451" s="324"/>
      <c r="BB451" s="324"/>
      <c r="BC451" s="324"/>
      <c r="BD451" s="324"/>
      <c r="BE451" s="324"/>
      <c r="BF451" s="324"/>
      <c r="BI451" s="324"/>
      <c r="BS451" s="324"/>
      <c r="CC451" s="324"/>
      <c r="CM451" s="324"/>
      <c r="CW451" s="324"/>
      <c r="DG451" s="324"/>
      <c r="DQ451" s="324"/>
      <c r="EA451" s="324"/>
      <c r="EK451" s="324"/>
      <c r="EU451" s="324"/>
      <c r="FE451" s="324"/>
      <c r="FO451" s="324"/>
      <c r="FY451" s="324"/>
      <c r="GI451" s="324"/>
      <c r="GS451" s="324"/>
      <c r="HC451" s="324"/>
      <c r="HM451" s="324"/>
      <c r="HW451" s="324"/>
    </row>
    <row r="452" spans="1:231" s="3" customFormat="1" x14ac:dyDescent="0.3">
      <c r="A452" s="324"/>
      <c r="K452" s="324"/>
      <c r="U452" s="324"/>
      <c r="AE452" s="324"/>
      <c r="AO452" s="324"/>
      <c r="AY452" s="324"/>
      <c r="AZ452" s="324"/>
      <c r="BA452" s="324"/>
      <c r="BB452" s="324"/>
      <c r="BC452" s="324"/>
      <c r="BD452" s="324"/>
      <c r="BE452" s="324"/>
      <c r="BF452" s="324"/>
      <c r="BI452" s="324"/>
      <c r="BS452" s="324"/>
      <c r="CC452" s="324"/>
      <c r="CM452" s="324"/>
      <c r="CW452" s="324"/>
      <c r="DG452" s="324"/>
      <c r="DQ452" s="324"/>
      <c r="EA452" s="324"/>
      <c r="EK452" s="324"/>
      <c r="EU452" s="324"/>
      <c r="FE452" s="324"/>
      <c r="FO452" s="324"/>
      <c r="FY452" s="324"/>
      <c r="GI452" s="324"/>
      <c r="GS452" s="324"/>
      <c r="HC452" s="324"/>
      <c r="HM452" s="324"/>
      <c r="HW452" s="324"/>
    </row>
    <row r="453" spans="1:231" s="3" customFormat="1" x14ac:dyDescent="0.3">
      <c r="A453" s="324"/>
      <c r="K453" s="324"/>
      <c r="U453" s="324"/>
      <c r="AE453" s="324"/>
      <c r="AO453" s="324"/>
      <c r="AY453" s="324"/>
      <c r="AZ453" s="324"/>
      <c r="BA453" s="324"/>
      <c r="BB453" s="324"/>
      <c r="BC453" s="324"/>
      <c r="BD453" s="324"/>
      <c r="BE453" s="324"/>
      <c r="BF453" s="324"/>
      <c r="BI453" s="324"/>
      <c r="BS453" s="324"/>
      <c r="CC453" s="324"/>
      <c r="CM453" s="324"/>
      <c r="CW453" s="324"/>
      <c r="DG453" s="324"/>
      <c r="DQ453" s="324"/>
      <c r="EA453" s="324"/>
      <c r="EK453" s="324"/>
      <c r="EU453" s="324"/>
      <c r="FE453" s="324"/>
      <c r="FO453" s="324"/>
      <c r="FY453" s="324"/>
      <c r="GI453" s="324"/>
      <c r="GS453" s="324"/>
      <c r="HC453" s="324"/>
      <c r="HM453" s="324"/>
      <c r="HW453" s="324"/>
    </row>
    <row r="454" spans="1:231" s="3" customFormat="1" x14ac:dyDescent="0.3">
      <c r="A454" s="324"/>
      <c r="K454" s="324"/>
      <c r="U454" s="324"/>
      <c r="AE454" s="324"/>
      <c r="AO454" s="324"/>
      <c r="AY454" s="324"/>
      <c r="AZ454" s="324"/>
      <c r="BA454" s="324"/>
      <c r="BB454" s="324"/>
      <c r="BC454" s="324"/>
      <c r="BD454" s="324"/>
      <c r="BE454" s="324"/>
      <c r="BF454" s="324"/>
      <c r="BI454" s="324"/>
      <c r="BS454" s="324"/>
      <c r="CC454" s="324"/>
      <c r="CM454" s="324"/>
      <c r="CW454" s="324"/>
      <c r="DG454" s="324"/>
      <c r="DQ454" s="324"/>
      <c r="EA454" s="324"/>
      <c r="EK454" s="324"/>
      <c r="EU454" s="324"/>
      <c r="FE454" s="324"/>
      <c r="FO454" s="324"/>
      <c r="FY454" s="324"/>
      <c r="GI454" s="324"/>
      <c r="GS454" s="324"/>
      <c r="HC454" s="324"/>
      <c r="HM454" s="324"/>
      <c r="HW454" s="324"/>
    </row>
    <row r="455" spans="1:231" s="3" customFormat="1" x14ac:dyDescent="0.3">
      <c r="A455" s="324"/>
      <c r="K455" s="324"/>
      <c r="U455" s="324"/>
      <c r="AE455" s="324"/>
      <c r="AO455" s="324"/>
      <c r="AY455" s="324"/>
      <c r="AZ455" s="324"/>
      <c r="BA455" s="324"/>
      <c r="BB455" s="324"/>
      <c r="BC455" s="324"/>
      <c r="BD455" s="324"/>
      <c r="BE455" s="324"/>
      <c r="BF455" s="324"/>
      <c r="BI455" s="324"/>
      <c r="BS455" s="324"/>
      <c r="CC455" s="324"/>
      <c r="CM455" s="324"/>
      <c r="CW455" s="324"/>
      <c r="DG455" s="324"/>
      <c r="DQ455" s="324"/>
      <c r="EA455" s="324"/>
      <c r="EK455" s="324"/>
      <c r="EU455" s="324"/>
      <c r="FE455" s="324"/>
      <c r="FO455" s="324"/>
      <c r="FY455" s="324"/>
      <c r="GI455" s="324"/>
      <c r="GS455" s="324"/>
      <c r="HC455" s="324"/>
      <c r="HM455" s="324"/>
      <c r="HW455" s="324"/>
    </row>
    <row r="456" spans="1:231" s="3" customFormat="1" x14ac:dyDescent="0.3">
      <c r="A456" s="324"/>
      <c r="K456" s="324"/>
      <c r="U456" s="324"/>
      <c r="AE456" s="324"/>
      <c r="AO456" s="324"/>
      <c r="AY456" s="324"/>
      <c r="AZ456" s="324"/>
      <c r="BA456" s="324"/>
      <c r="BB456" s="324"/>
      <c r="BC456" s="324"/>
      <c r="BD456" s="324"/>
      <c r="BE456" s="324"/>
      <c r="BF456" s="324"/>
      <c r="BI456" s="324"/>
      <c r="BS456" s="324"/>
      <c r="CC456" s="324"/>
      <c r="CM456" s="324"/>
      <c r="CW456" s="324"/>
      <c r="DG456" s="324"/>
      <c r="DQ456" s="324"/>
      <c r="EA456" s="324"/>
      <c r="EK456" s="324"/>
      <c r="EU456" s="324"/>
      <c r="FE456" s="324"/>
      <c r="FO456" s="324"/>
      <c r="FY456" s="324"/>
      <c r="GI456" s="324"/>
      <c r="GS456" s="324"/>
      <c r="HC456" s="324"/>
      <c r="HM456" s="324"/>
      <c r="HW456" s="324"/>
    </row>
    <row r="457" spans="1:231" s="3" customFormat="1" x14ac:dyDescent="0.3">
      <c r="A457" s="324"/>
      <c r="K457" s="324"/>
      <c r="U457" s="324"/>
      <c r="AE457" s="324"/>
      <c r="AO457" s="324"/>
      <c r="AY457" s="324"/>
      <c r="AZ457" s="324"/>
      <c r="BA457" s="324"/>
      <c r="BB457" s="324"/>
      <c r="BC457" s="324"/>
      <c r="BD457" s="324"/>
      <c r="BE457" s="324"/>
      <c r="BF457" s="324"/>
      <c r="BI457" s="324"/>
      <c r="BS457" s="324"/>
      <c r="CC457" s="324"/>
      <c r="CM457" s="324"/>
      <c r="CW457" s="324"/>
      <c r="DG457" s="324"/>
      <c r="DQ457" s="324"/>
      <c r="EA457" s="324"/>
      <c r="EK457" s="324"/>
      <c r="EU457" s="324"/>
      <c r="FE457" s="324"/>
      <c r="FO457" s="324"/>
      <c r="FY457" s="324"/>
      <c r="GI457" s="324"/>
      <c r="GS457" s="324"/>
      <c r="HC457" s="324"/>
      <c r="HM457" s="324"/>
      <c r="HW457" s="324"/>
    </row>
    <row r="458" spans="1:231" s="3" customFormat="1" x14ac:dyDescent="0.3">
      <c r="A458" s="324"/>
      <c r="K458" s="324"/>
      <c r="U458" s="324"/>
      <c r="AE458" s="324"/>
      <c r="AO458" s="324"/>
      <c r="AY458" s="324"/>
      <c r="AZ458" s="324"/>
      <c r="BA458" s="324"/>
      <c r="BB458" s="324"/>
      <c r="BC458" s="324"/>
      <c r="BD458" s="324"/>
      <c r="BE458" s="324"/>
      <c r="BF458" s="324"/>
      <c r="BI458" s="324"/>
      <c r="BS458" s="324"/>
      <c r="CC458" s="324"/>
      <c r="CM458" s="324"/>
      <c r="CW458" s="324"/>
      <c r="DG458" s="324"/>
      <c r="DQ458" s="324"/>
      <c r="EA458" s="324"/>
      <c r="EK458" s="324"/>
      <c r="EU458" s="324"/>
      <c r="FE458" s="324"/>
      <c r="FO458" s="324"/>
      <c r="FY458" s="324"/>
      <c r="GI458" s="324"/>
      <c r="GS458" s="324"/>
      <c r="HC458" s="324"/>
      <c r="HM458" s="324"/>
      <c r="HW458" s="324"/>
    </row>
    <row r="459" spans="1:231" s="3" customFormat="1" x14ac:dyDescent="0.3">
      <c r="A459" s="324"/>
      <c r="K459" s="324"/>
      <c r="U459" s="324"/>
      <c r="AE459" s="324"/>
      <c r="AO459" s="324"/>
      <c r="AY459" s="324"/>
      <c r="AZ459" s="324"/>
      <c r="BA459" s="324"/>
      <c r="BB459" s="324"/>
      <c r="BC459" s="324"/>
      <c r="BD459" s="324"/>
      <c r="BE459" s="324"/>
      <c r="BF459" s="324"/>
      <c r="BI459" s="324"/>
      <c r="BS459" s="324"/>
      <c r="CC459" s="324"/>
      <c r="CM459" s="324"/>
      <c r="CW459" s="324"/>
      <c r="DG459" s="324"/>
      <c r="DQ459" s="324"/>
      <c r="EA459" s="324"/>
      <c r="EK459" s="324"/>
      <c r="EU459" s="324"/>
      <c r="FE459" s="324"/>
      <c r="FO459" s="324"/>
      <c r="FY459" s="324"/>
      <c r="GI459" s="324"/>
      <c r="GS459" s="324"/>
      <c r="HC459" s="324"/>
      <c r="HM459" s="324"/>
      <c r="HW459" s="324"/>
    </row>
    <row r="460" spans="1:231" s="3" customFormat="1" x14ac:dyDescent="0.3">
      <c r="A460" s="324"/>
      <c r="K460" s="324"/>
      <c r="U460" s="324"/>
      <c r="AE460" s="324"/>
      <c r="AO460" s="324"/>
      <c r="AY460" s="324"/>
      <c r="AZ460" s="324"/>
      <c r="BA460" s="324"/>
      <c r="BB460" s="324"/>
      <c r="BC460" s="324"/>
      <c r="BD460" s="324"/>
      <c r="BE460" s="324"/>
      <c r="BF460" s="324"/>
      <c r="BI460" s="324"/>
      <c r="BS460" s="324"/>
      <c r="CC460" s="324"/>
      <c r="CM460" s="324"/>
      <c r="CW460" s="324"/>
      <c r="DG460" s="324"/>
      <c r="DQ460" s="324"/>
      <c r="EA460" s="324"/>
      <c r="EK460" s="324"/>
      <c r="EU460" s="324"/>
      <c r="FE460" s="324"/>
      <c r="FO460" s="324"/>
      <c r="FY460" s="324"/>
      <c r="GI460" s="324"/>
      <c r="GS460" s="324"/>
      <c r="HC460" s="324"/>
      <c r="HM460" s="324"/>
      <c r="HW460" s="324"/>
    </row>
    <row r="461" spans="1:231" s="3" customFormat="1" x14ac:dyDescent="0.3">
      <c r="A461" s="324"/>
      <c r="K461" s="324"/>
      <c r="U461" s="324"/>
      <c r="AE461" s="324"/>
      <c r="AO461" s="324"/>
      <c r="AY461" s="324"/>
      <c r="AZ461" s="324"/>
      <c r="BA461" s="324"/>
      <c r="BB461" s="324"/>
      <c r="BC461" s="324"/>
      <c r="BD461" s="324"/>
      <c r="BE461" s="324"/>
      <c r="BF461" s="324"/>
      <c r="BI461" s="324"/>
      <c r="BS461" s="324"/>
      <c r="CC461" s="324"/>
      <c r="CM461" s="324"/>
      <c r="CW461" s="324"/>
      <c r="DG461" s="324"/>
      <c r="DQ461" s="324"/>
      <c r="EA461" s="324"/>
      <c r="EK461" s="324"/>
      <c r="EU461" s="324"/>
      <c r="FE461" s="324"/>
      <c r="FO461" s="324"/>
      <c r="FY461" s="324"/>
      <c r="GI461" s="324"/>
      <c r="GS461" s="324"/>
      <c r="HC461" s="324"/>
      <c r="HM461" s="324"/>
      <c r="HW461" s="324"/>
    </row>
    <row r="462" spans="1:231" s="3" customFormat="1" x14ac:dyDescent="0.3">
      <c r="A462" s="324"/>
      <c r="K462" s="324"/>
      <c r="U462" s="324"/>
      <c r="AE462" s="324"/>
      <c r="AO462" s="324"/>
      <c r="AY462" s="324"/>
      <c r="AZ462" s="324"/>
      <c r="BA462" s="324"/>
      <c r="BB462" s="324"/>
      <c r="BC462" s="324"/>
      <c r="BD462" s="324"/>
      <c r="BE462" s="324"/>
      <c r="BF462" s="324"/>
      <c r="BI462" s="324"/>
      <c r="BS462" s="324"/>
      <c r="CC462" s="324"/>
      <c r="CM462" s="324"/>
      <c r="CW462" s="324"/>
      <c r="DG462" s="324"/>
      <c r="DQ462" s="324"/>
      <c r="EA462" s="324"/>
      <c r="EK462" s="324"/>
      <c r="EU462" s="324"/>
      <c r="FE462" s="324"/>
      <c r="FO462" s="324"/>
      <c r="FY462" s="324"/>
      <c r="GI462" s="324"/>
      <c r="GS462" s="324"/>
      <c r="HC462" s="324"/>
      <c r="HM462" s="324"/>
      <c r="HW462" s="324"/>
    </row>
    <row r="463" spans="1:231" s="3" customFormat="1" x14ac:dyDescent="0.3">
      <c r="A463" s="324"/>
      <c r="K463" s="324"/>
      <c r="U463" s="324"/>
      <c r="AE463" s="324"/>
      <c r="AO463" s="324"/>
      <c r="AY463" s="324"/>
      <c r="AZ463" s="324"/>
      <c r="BA463" s="324"/>
      <c r="BB463" s="324"/>
      <c r="BC463" s="324"/>
      <c r="BD463" s="324"/>
      <c r="BE463" s="324"/>
      <c r="BF463" s="324"/>
      <c r="BI463" s="324"/>
      <c r="BS463" s="324"/>
      <c r="CC463" s="324"/>
      <c r="CM463" s="324"/>
      <c r="CW463" s="324"/>
      <c r="DG463" s="324"/>
      <c r="DQ463" s="324"/>
      <c r="EA463" s="324"/>
      <c r="EK463" s="324"/>
      <c r="EU463" s="324"/>
      <c r="FE463" s="324"/>
      <c r="FO463" s="324"/>
      <c r="FY463" s="324"/>
      <c r="GI463" s="324"/>
      <c r="GS463" s="324"/>
      <c r="HC463" s="324"/>
      <c r="HM463" s="324"/>
      <c r="HW463" s="324"/>
    </row>
    <row r="464" spans="1:231" s="3" customFormat="1" x14ac:dyDescent="0.3">
      <c r="A464" s="324"/>
      <c r="K464" s="324"/>
      <c r="U464" s="324"/>
      <c r="AE464" s="324"/>
      <c r="AO464" s="324"/>
      <c r="AY464" s="324"/>
      <c r="AZ464" s="324"/>
      <c r="BA464" s="324"/>
      <c r="BB464" s="324"/>
      <c r="BC464" s="324"/>
      <c r="BD464" s="324"/>
      <c r="BE464" s="324"/>
      <c r="BF464" s="324"/>
      <c r="BI464" s="324"/>
      <c r="BS464" s="324"/>
      <c r="CC464" s="324"/>
      <c r="CM464" s="324"/>
      <c r="CW464" s="324"/>
      <c r="DG464" s="324"/>
      <c r="DQ464" s="324"/>
      <c r="EA464" s="324"/>
      <c r="EK464" s="324"/>
      <c r="EU464" s="324"/>
      <c r="FE464" s="324"/>
      <c r="FO464" s="324"/>
      <c r="FY464" s="324"/>
      <c r="GI464" s="324"/>
      <c r="GS464" s="324"/>
      <c r="HC464" s="324"/>
      <c r="HM464" s="324"/>
      <c r="HW464" s="324"/>
    </row>
    <row r="465" spans="1:231" s="3" customFormat="1" x14ac:dyDescent="0.3">
      <c r="A465" s="324"/>
      <c r="K465" s="324"/>
      <c r="U465" s="324"/>
      <c r="AE465" s="324"/>
      <c r="AO465" s="324"/>
      <c r="AY465" s="324"/>
      <c r="AZ465" s="324"/>
      <c r="BA465" s="324"/>
      <c r="BB465" s="324"/>
      <c r="BC465" s="324"/>
      <c r="BD465" s="324"/>
      <c r="BE465" s="324"/>
      <c r="BF465" s="324"/>
      <c r="BI465" s="324"/>
      <c r="BS465" s="324"/>
      <c r="CC465" s="324"/>
      <c r="CM465" s="324"/>
      <c r="CW465" s="324"/>
      <c r="DG465" s="324"/>
      <c r="DQ465" s="324"/>
      <c r="EA465" s="324"/>
      <c r="EK465" s="324"/>
      <c r="EU465" s="324"/>
      <c r="FE465" s="324"/>
      <c r="FO465" s="324"/>
      <c r="FY465" s="324"/>
      <c r="GI465" s="324"/>
      <c r="GS465" s="324"/>
      <c r="HC465" s="324"/>
      <c r="HM465" s="324"/>
      <c r="HW465" s="324"/>
    </row>
    <row r="466" spans="1:231" s="3" customFormat="1" x14ac:dyDescent="0.3">
      <c r="A466" s="324"/>
      <c r="K466" s="324"/>
      <c r="U466" s="324"/>
      <c r="AE466" s="324"/>
      <c r="AO466" s="324"/>
      <c r="AY466" s="324"/>
      <c r="AZ466" s="324"/>
      <c r="BA466" s="324"/>
      <c r="BB466" s="324"/>
      <c r="BC466" s="324"/>
      <c r="BD466" s="324"/>
      <c r="BE466" s="324"/>
      <c r="BF466" s="324"/>
      <c r="BI466" s="324"/>
      <c r="BS466" s="324"/>
      <c r="CC466" s="324"/>
      <c r="CM466" s="324"/>
      <c r="CW466" s="324"/>
      <c r="DG466" s="324"/>
      <c r="DQ466" s="324"/>
      <c r="EA466" s="324"/>
      <c r="EK466" s="324"/>
      <c r="EU466" s="324"/>
      <c r="FE466" s="324"/>
      <c r="FO466" s="324"/>
      <c r="FY466" s="324"/>
      <c r="GI466" s="324"/>
      <c r="GS466" s="324"/>
      <c r="HC466" s="324"/>
      <c r="HM466" s="324"/>
      <c r="HW466" s="324"/>
    </row>
    <row r="467" spans="1:231" s="3" customFormat="1" x14ac:dyDescent="0.3">
      <c r="A467" s="324"/>
      <c r="K467" s="324"/>
      <c r="U467" s="324"/>
      <c r="AE467" s="324"/>
      <c r="AO467" s="324"/>
      <c r="AY467" s="324"/>
      <c r="AZ467" s="324"/>
      <c r="BA467" s="324"/>
      <c r="BB467" s="324"/>
      <c r="BC467" s="324"/>
      <c r="BD467" s="324"/>
      <c r="BE467" s="324"/>
      <c r="BF467" s="324"/>
      <c r="BI467" s="324"/>
      <c r="BS467" s="324"/>
      <c r="CC467" s="324"/>
      <c r="CM467" s="324"/>
      <c r="CW467" s="324"/>
      <c r="DG467" s="324"/>
      <c r="DQ467" s="324"/>
      <c r="EA467" s="324"/>
      <c r="EK467" s="324"/>
      <c r="EU467" s="324"/>
      <c r="FE467" s="324"/>
      <c r="FO467" s="324"/>
      <c r="FY467" s="324"/>
      <c r="GI467" s="324"/>
      <c r="GS467" s="324"/>
      <c r="HC467" s="324"/>
      <c r="HM467" s="324"/>
      <c r="HW467" s="324"/>
    </row>
    <row r="468" spans="1:231" s="3" customFormat="1" x14ac:dyDescent="0.3">
      <c r="A468" s="324"/>
      <c r="K468" s="324"/>
      <c r="U468" s="324"/>
      <c r="AE468" s="324"/>
      <c r="AO468" s="324"/>
      <c r="AY468" s="324"/>
      <c r="AZ468" s="324"/>
      <c r="BA468" s="324"/>
      <c r="BB468" s="324"/>
      <c r="BC468" s="324"/>
      <c r="BD468" s="324"/>
      <c r="BE468" s="324"/>
      <c r="BF468" s="324"/>
      <c r="BI468" s="324"/>
      <c r="BS468" s="324"/>
      <c r="CC468" s="324"/>
      <c r="CM468" s="324"/>
      <c r="CW468" s="324"/>
      <c r="DG468" s="324"/>
      <c r="DQ468" s="324"/>
      <c r="EA468" s="324"/>
      <c r="EK468" s="324"/>
      <c r="EU468" s="324"/>
      <c r="FE468" s="324"/>
      <c r="FO468" s="324"/>
      <c r="FY468" s="324"/>
      <c r="GI468" s="324"/>
      <c r="GS468" s="324"/>
      <c r="HC468" s="324"/>
      <c r="HM468" s="324"/>
      <c r="HW468" s="324"/>
    </row>
    <row r="469" spans="1:231" s="3" customFormat="1" x14ac:dyDescent="0.3">
      <c r="A469" s="324"/>
      <c r="K469" s="324"/>
      <c r="U469" s="324"/>
      <c r="AE469" s="324"/>
      <c r="AO469" s="324"/>
      <c r="AY469" s="324"/>
      <c r="AZ469" s="324"/>
      <c r="BA469" s="324"/>
      <c r="BB469" s="324"/>
      <c r="BC469" s="324"/>
      <c r="BD469" s="324"/>
      <c r="BE469" s="324"/>
      <c r="BF469" s="324"/>
      <c r="BI469" s="324"/>
      <c r="BS469" s="324"/>
      <c r="CC469" s="324"/>
      <c r="CM469" s="324"/>
      <c r="CW469" s="324"/>
      <c r="DG469" s="324"/>
      <c r="DQ469" s="324"/>
      <c r="EA469" s="324"/>
      <c r="EK469" s="324"/>
      <c r="EU469" s="324"/>
      <c r="FE469" s="324"/>
      <c r="FO469" s="324"/>
      <c r="FY469" s="324"/>
      <c r="GI469" s="324"/>
      <c r="GS469" s="324"/>
      <c r="HC469" s="324"/>
      <c r="HM469" s="324"/>
      <c r="HW469" s="324"/>
    </row>
    <row r="470" spans="1:231" s="3" customFormat="1" x14ac:dyDescent="0.3">
      <c r="A470" s="324"/>
      <c r="K470" s="324"/>
      <c r="U470" s="324"/>
      <c r="AE470" s="324"/>
      <c r="AO470" s="324"/>
      <c r="AY470" s="324"/>
      <c r="AZ470" s="324"/>
      <c r="BA470" s="324"/>
      <c r="BB470" s="324"/>
      <c r="BC470" s="324"/>
      <c r="BD470" s="324"/>
      <c r="BE470" s="324"/>
      <c r="BF470" s="324"/>
      <c r="BI470" s="324"/>
      <c r="BS470" s="324"/>
      <c r="CC470" s="324"/>
      <c r="CM470" s="324"/>
      <c r="CW470" s="324"/>
      <c r="DG470" s="324"/>
      <c r="DQ470" s="324"/>
      <c r="EA470" s="324"/>
      <c r="EK470" s="324"/>
      <c r="EU470" s="324"/>
      <c r="FE470" s="324"/>
      <c r="FO470" s="324"/>
      <c r="FY470" s="324"/>
      <c r="GI470" s="324"/>
      <c r="GS470" s="324"/>
      <c r="HC470" s="324"/>
      <c r="HM470" s="324"/>
      <c r="HW470" s="324"/>
    </row>
    <row r="471" spans="1:231" s="3" customFormat="1" x14ac:dyDescent="0.3">
      <c r="A471" s="324"/>
      <c r="K471" s="324"/>
      <c r="U471" s="324"/>
      <c r="AE471" s="324"/>
      <c r="AO471" s="324"/>
      <c r="AY471" s="324"/>
      <c r="AZ471" s="324"/>
      <c r="BA471" s="324"/>
      <c r="BB471" s="324"/>
      <c r="BC471" s="324"/>
      <c r="BD471" s="324"/>
      <c r="BE471" s="324"/>
      <c r="BF471" s="324"/>
      <c r="BI471" s="324"/>
      <c r="BS471" s="324"/>
      <c r="CC471" s="324"/>
      <c r="CM471" s="324"/>
      <c r="CW471" s="324"/>
      <c r="DG471" s="324"/>
      <c r="DQ471" s="324"/>
      <c r="EA471" s="324"/>
      <c r="EK471" s="324"/>
      <c r="EU471" s="324"/>
      <c r="FE471" s="324"/>
      <c r="FO471" s="324"/>
      <c r="FY471" s="324"/>
      <c r="GI471" s="324"/>
      <c r="GS471" s="324"/>
      <c r="HC471" s="324"/>
      <c r="HM471" s="324"/>
      <c r="HW471" s="324"/>
    </row>
    <row r="472" spans="1:231" s="3" customFormat="1" x14ac:dyDescent="0.3">
      <c r="A472" s="324"/>
      <c r="K472" s="324"/>
      <c r="U472" s="324"/>
      <c r="AE472" s="324"/>
      <c r="AO472" s="324"/>
      <c r="AY472" s="324"/>
      <c r="AZ472" s="324"/>
      <c r="BA472" s="324"/>
      <c r="BB472" s="324"/>
      <c r="BC472" s="324"/>
      <c r="BD472" s="324"/>
      <c r="BE472" s="324"/>
      <c r="BF472" s="324"/>
      <c r="BI472" s="324"/>
      <c r="BS472" s="324"/>
      <c r="CC472" s="324"/>
      <c r="CM472" s="324"/>
      <c r="CW472" s="324"/>
      <c r="DG472" s="324"/>
      <c r="DQ472" s="324"/>
      <c r="EA472" s="324"/>
      <c r="EK472" s="324"/>
      <c r="EU472" s="324"/>
      <c r="FE472" s="324"/>
      <c r="FO472" s="324"/>
      <c r="FY472" s="324"/>
      <c r="GI472" s="324"/>
      <c r="GS472" s="324"/>
      <c r="HC472" s="324"/>
      <c r="HM472" s="324"/>
      <c r="HW472" s="324"/>
    </row>
    <row r="473" spans="1:231" s="3" customFormat="1" x14ac:dyDescent="0.3">
      <c r="A473" s="324"/>
      <c r="K473" s="324"/>
      <c r="U473" s="324"/>
      <c r="AE473" s="324"/>
      <c r="AO473" s="324"/>
      <c r="AY473" s="324"/>
      <c r="AZ473" s="324"/>
      <c r="BA473" s="324"/>
      <c r="BB473" s="324"/>
      <c r="BC473" s="324"/>
      <c r="BD473" s="324"/>
      <c r="BE473" s="324"/>
      <c r="BF473" s="324"/>
      <c r="BI473" s="324"/>
      <c r="BS473" s="324"/>
      <c r="CC473" s="324"/>
      <c r="CM473" s="324"/>
      <c r="CW473" s="324"/>
      <c r="DG473" s="324"/>
      <c r="DQ473" s="324"/>
      <c r="EA473" s="324"/>
      <c r="EK473" s="324"/>
      <c r="EU473" s="324"/>
      <c r="FE473" s="324"/>
      <c r="FO473" s="324"/>
      <c r="FY473" s="324"/>
      <c r="GI473" s="324"/>
      <c r="GS473" s="324"/>
      <c r="HC473" s="324"/>
      <c r="HM473" s="324"/>
      <c r="HW473" s="324"/>
    </row>
    <row r="474" spans="1:231" s="3" customFormat="1" x14ac:dyDescent="0.3">
      <c r="A474" s="324"/>
      <c r="K474" s="324"/>
      <c r="U474" s="324"/>
      <c r="AE474" s="324"/>
      <c r="AO474" s="324"/>
      <c r="AY474" s="324"/>
      <c r="AZ474" s="324"/>
      <c r="BA474" s="324"/>
      <c r="BB474" s="324"/>
      <c r="BC474" s="324"/>
      <c r="BD474" s="324"/>
      <c r="BE474" s="324"/>
      <c r="BF474" s="324"/>
      <c r="BI474" s="324"/>
      <c r="BS474" s="324"/>
      <c r="CC474" s="324"/>
      <c r="CM474" s="324"/>
      <c r="CW474" s="324"/>
      <c r="DG474" s="324"/>
      <c r="DQ474" s="324"/>
      <c r="EA474" s="324"/>
      <c r="EK474" s="324"/>
      <c r="EU474" s="324"/>
      <c r="FE474" s="324"/>
      <c r="FO474" s="324"/>
      <c r="FY474" s="324"/>
      <c r="GI474" s="324"/>
      <c r="GS474" s="324"/>
      <c r="HC474" s="324"/>
      <c r="HM474" s="324"/>
      <c r="HW474" s="324"/>
    </row>
    <row r="475" spans="1:231" s="3" customFormat="1" x14ac:dyDescent="0.3">
      <c r="A475" s="324"/>
      <c r="K475" s="324"/>
      <c r="U475" s="324"/>
      <c r="AE475" s="324"/>
      <c r="AO475" s="324"/>
      <c r="AY475" s="324"/>
      <c r="AZ475" s="324"/>
      <c r="BA475" s="324"/>
      <c r="BB475" s="324"/>
      <c r="BC475" s="324"/>
      <c r="BD475" s="324"/>
      <c r="BE475" s="324"/>
      <c r="BF475" s="324"/>
      <c r="BI475" s="324"/>
      <c r="BS475" s="324"/>
      <c r="CC475" s="324"/>
      <c r="CM475" s="324"/>
      <c r="CW475" s="324"/>
      <c r="DG475" s="324"/>
      <c r="DQ475" s="324"/>
      <c r="EA475" s="324"/>
      <c r="EK475" s="324"/>
      <c r="EU475" s="324"/>
      <c r="FE475" s="324"/>
      <c r="FO475" s="324"/>
      <c r="FY475" s="324"/>
      <c r="GI475" s="324"/>
      <c r="GS475" s="324"/>
      <c r="HC475" s="324"/>
      <c r="HM475" s="324"/>
      <c r="HW475" s="324"/>
    </row>
    <row r="476" spans="1:231" s="3" customFormat="1" x14ac:dyDescent="0.3">
      <c r="A476" s="324"/>
      <c r="K476" s="324"/>
      <c r="U476" s="324"/>
      <c r="AE476" s="324"/>
      <c r="AO476" s="324"/>
      <c r="AY476" s="324"/>
      <c r="AZ476" s="324"/>
      <c r="BA476" s="324"/>
      <c r="BB476" s="324"/>
      <c r="BC476" s="324"/>
      <c r="BD476" s="324"/>
      <c r="BE476" s="324"/>
      <c r="BF476" s="324"/>
      <c r="BI476" s="324"/>
      <c r="BS476" s="324"/>
      <c r="CC476" s="324"/>
      <c r="CM476" s="324"/>
      <c r="CW476" s="324"/>
      <c r="DG476" s="324"/>
      <c r="DQ476" s="324"/>
      <c r="EA476" s="324"/>
      <c r="EK476" s="324"/>
      <c r="EU476" s="324"/>
      <c r="FE476" s="324"/>
      <c r="FO476" s="324"/>
      <c r="FY476" s="324"/>
      <c r="GI476" s="324"/>
      <c r="GS476" s="324"/>
      <c r="HC476" s="324"/>
      <c r="HM476" s="324"/>
      <c r="HW476" s="324"/>
    </row>
    <row r="477" spans="1:231" s="3" customFormat="1" x14ac:dyDescent="0.3">
      <c r="A477" s="324"/>
      <c r="K477" s="324"/>
      <c r="U477" s="324"/>
      <c r="AE477" s="324"/>
      <c r="AO477" s="324"/>
      <c r="AY477" s="324"/>
      <c r="AZ477" s="324"/>
      <c r="BA477" s="324"/>
      <c r="BB477" s="324"/>
      <c r="BC477" s="324"/>
      <c r="BD477" s="324"/>
      <c r="BE477" s="324"/>
      <c r="BF477" s="324"/>
      <c r="BI477" s="324"/>
      <c r="BS477" s="324"/>
      <c r="CC477" s="324"/>
      <c r="CM477" s="324"/>
      <c r="CW477" s="324"/>
      <c r="DG477" s="324"/>
      <c r="DQ477" s="324"/>
      <c r="EA477" s="324"/>
      <c r="EK477" s="324"/>
      <c r="EU477" s="324"/>
      <c r="FE477" s="324"/>
      <c r="FO477" s="324"/>
      <c r="FY477" s="324"/>
      <c r="GI477" s="324"/>
      <c r="GS477" s="324"/>
      <c r="HC477" s="324"/>
      <c r="HM477" s="324"/>
      <c r="HW477" s="324"/>
    </row>
    <row r="478" spans="1:231" s="3" customFormat="1" x14ac:dyDescent="0.3">
      <c r="A478" s="324"/>
      <c r="K478" s="324"/>
      <c r="U478" s="324"/>
      <c r="AE478" s="324"/>
      <c r="AO478" s="324"/>
      <c r="AY478" s="324"/>
      <c r="AZ478" s="324"/>
      <c r="BA478" s="324"/>
      <c r="BB478" s="324"/>
      <c r="BC478" s="324"/>
      <c r="BD478" s="324"/>
      <c r="BE478" s="324"/>
      <c r="BF478" s="324"/>
      <c r="BI478" s="324"/>
      <c r="BS478" s="324"/>
      <c r="CC478" s="324"/>
      <c r="CM478" s="324"/>
      <c r="CW478" s="324"/>
      <c r="DG478" s="324"/>
      <c r="DQ478" s="324"/>
      <c r="EA478" s="324"/>
      <c r="EK478" s="324"/>
      <c r="EU478" s="324"/>
      <c r="FE478" s="324"/>
      <c r="FO478" s="324"/>
      <c r="FY478" s="324"/>
      <c r="GI478" s="324"/>
      <c r="GS478" s="324"/>
      <c r="HC478" s="324"/>
      <c r="HM478" s="324"/>
      <c r="HW478" s="324"/>
    </row>
    <row r="479" spans="1:231" s="3" customFormat="1" x14ac:dyDescent="0.3">
      <c r="A479" s="324"/>
      <c r="K479" s="324"/>
      <c r="U479" s="324"/>
      <c r="AE479" s="324"/>
      <c r="AO479" s="324"/>
      <c r="AY479" s="324"/>
      <c r="AZ479" s="324"/>
      <c r="BA479" s="324"/>
      <c r="BB479" s="324"/>
      <c r="BC479" s="324"/>
      <c r="BD479" s="324"/>
      <c r="BE479" s="324"/>
      <c r="BF479" s="324"/>
      <c r="BI479" s="324"/>
      <c r="BS479" s="324"/>
      <c r="CC479" s="324"/>
      <c r="CM479" s="324"/>
      <c r="CW479" s="324"/>
      <c r="DG479" s="324"/>
      <c r="DQ479" s="324"/>
      <c r="EA479" s="324"/>
      <c r="EK479" s="324"/>
      <c r="EU479" s="324"/>
      <c r="FE479" s="324"/>
      <c r="FO479" s="324"/>
      <c r="FY479" s="324"/>
      <c r="GI479" s="324"/>
      <c r="GS479" s="324"/>
      <c r="HC479" s="324"/>
      <c r="HM479" s="324"/>
      <c r="HW479" s="324"/>
    </row>
    <row r="480" spans="1:231" s="3" customFormat="1" x14ac:dyDescent="0.3">
      <c r="A480" s="324"/>
      <c r="K480" s="324"/>
      <c r="U480" s="324"/>
      <c r="AE480" s="324"/>
      <c r="AO480" s="324"/>
      <c r="AY480" s="324"/>
      <c r="AZ480" s="324"/>
      <c r="BA480" s="324"/>
      <c r="BB480" s="324"/>
      <c r="BC480" s="324"/>
      <c r="BD480" s="324"/>
      <c r="BE480" s="324"/>
      <c r="BF480" s="324"/>
      <c r="BI480" s="324"/>
      <c r="BS480" s="324"/>
      <c r="CC480" s="324"/>
      <c r="CM480" s="324"/>
      <c r="CW480" s="324"/>
      <c r="DG480" s="324"/>
      <c r="DQ480" s="324"/>
      <c r="EA480" s="324"/>
      <c r="EK480" s="324"/>
      <c r="EU480" s="324"/>
      <c r="FE480" s="324"/>
      <c r="FO480" s="324"/>
      <c r="FY480" s="324"/>
      <c r="GI480" s="324"/>
      <c r="GS480" s="324"/>
      <c r="HC480" s="324"/>
      <c r="HM480" s="324"/>
      <c r="HW480" s="324"/>
    </row>
    <row r="481" spans="1:231" s="3" customFormat="1" x14ac:dyDescent="0.3">
      <c r="A481" s="324"/>
      <c r="K481" s="324"/>
      <c r="U481" s="324"/>
      <c r="AE481" s="324"/>
      <c r="AO481" s="324"/>
      <c r="AY481" s="324"/>
      <c r="AZ481" s="324"/>
      <c r="BA481" s="324"/>
      <c r="BB481" s="324"/>
      <c r="BC481" s="324"/>
      <c r="BD481" s="324"/>
      <c r="BE481" s="324"/>
      <c r="BF481" s="324"/>
      <c r="BI481" s="324"/>
      <c r="BS481" s="324"/>
      <c r="CC481" s="324"/>
      <c r="CM481" s="324"/>
      <c r="CW481" s="324"/>
      <c r="DG481" s="324"/>
      <c r="DQ481" s="324"/>
      <c r="EA481" s="324"/>
      <c r="EK481" s="324"/>
      <c r="EU481" s="324"/>
      <c r="FE481" s="324"/>
      <c r="FO481" s="324"/>
      <c r="FY481" s="324"/>
      <c r="GI481" s="324"/>
      <c r="GS481" s="324"/>
      <c r="HC481" s="324"/>
      <c r="HM481" s="324"/>
      <c r="HW481" s="324"/>
    </row>
    <row r="482" spans="1:231" s="3" customFormat="1" x14ac:dyDescent="0.3">
      <c r="A482" s="324"/>
      <c r="K482" s="324"/>
      <c r="U482" s="324"/>
      <c r="AE482" s="324"/>
      <c r="AO482" s="324"/>
      <c r="AY482" s="324"/>
      <c r="AZ482" s="324"/>
      <c r="BA482" s="324"/>
      <c r="BB482" s="324"/>
      <c r="BC482" s="324"/>
      <c r="BD482" s="324"/>
      <c r="BE482" s="324"/>
      <c r="BF482" s="324"/>
      <c r="BI482" s="324"/>
      <c r="BS482" s="324"/>
      <c r="CC482" s="324"/>
      <c r="CM482" s="324"/>
      <c r="CW482" s="324"/>
      <c r="DG482" s="324"/>
      <c r="DQ482" s="324"/>
      <c r="EA482" s="324"/>
      <c r="EK482" s="324"/>
      <c r="EU482" s="324"/>
      <c r="FE482" s="324"/>
      <c r="FO482" s="324"/>
      <c r="FY482" s="324"/>
      <c r="GI482" s="324"/>
      <c r="GS482" s="324"/>
      <c r="HC482" s="324"/>
      <c r="HM482" s="324"/>
      <c r="HW482" s="324"/>
    </row>
    <row r="483" spans="1:231" s="3" customFormat="1" x14ac:dyDescent="0.3">
      <c r="A483" s="324"/>
      <c r="K483" s="324"/>
      <c r="U483" s="324"/>
      <c r="AE483" s="324"/>
      <c r="AO483" s="324"/>
      <c r="AY483" s="324"/>
      <c r="AZ483" s="324"/>
      <c r="BA483" s="324"/>
      <c r="BB483" s="324"/>
      <c r="BC483" s="324"/>
      <c r="BD483" s="324"/>
      <c r="BE483" s="324"/>
      <c r="BF483" s="324"/>
      <c r="BI483" s="324"/>
      <c r="BS483" s="324"/>
      <c r="CC483" s="324"/>
      <c r="CM483" s="324"/>
      <c r="CW483" s="324"/>
      <c r="DG483" s="324"/>
      <c r="DQ483" s="324"/>
      <c r="EA483" s="324"/>
      <c r="EK483" s="324"/>
      <c r="EU483" s="324"/>
      <c r="FE483" s="324"/>
      <c r="FO483" s="324"/>
      <c r="FY483" s="324"/>
      <c r="GI483" s="324"/>
      <c r="GS483" s="324"/>
      <c r="HC483" s="324"/>
      <c r="HM483" s="324"/>
      <c r="HW483" s="324"/>
    </row>
    <row r="484" spans="1:231" s="3" customFormat="1" x14ac:dyDescent="0.3">
      <c r="A484" s="324"/>
      <c r="K484" s="324"/>
      <c r="U484" s="324"/>
      <c r="AE484" s="324"/>
      <c r="AO484" s="324"/>
      <c r="AY484" s="324"/>
      <c r="AZ484" s="324"/>
      <c r="BA484" s="324"/>
      <c r="BB484" s="324"/>
      <c r="BC484" s="324"/>
      <c r="BD484" s="324"/>
      <c r="BE484" s="324"/>
      <c r="BF484" s="324"/>
      <c r="BI484" s="324"/>
      <c r="BS484" s="324"/>
      <c r="CC484" s="324"/>
      <c r="CM484" s="324"/>
      <c r="CW484" s="324"/>
      <c r="DG484" s="324"/>
      <c r="DQ484" s="324"/>
      <c r="EA484" s="324"/>
      <c r="EK484" s="324"/>
      <c r="EU484" s="324"/>
      <c r="FE484" s="324"/>
      <c r="FO484" s="324"/>
      <c r="FY484" s="324"/>
      <c r="GI484" s="324"/>
      <c r="GS484" s="324"/>
      <c r="HC484" s="324"/>
      <c r="HM484" s="324"/>
      <c r="HW484" s="324"/>
    </row>
    <row r="485" spans="1:231" s="3" customFormat="1" x14ac:dyDescent="0.3">
      <c r="A485" s="324"/>
      <c r="K485" s="324"/>
      <c r="U485" s="324"/>
      <c r="AE485" s="324"/>
      <c r="AO485" s="324"/>
      <c r="AY485" s="324"/>
      <c r="AZ485" s="324"/>
      <c r="BA485" s="324"/>
      <c r="BB485" s="324"/>
      <c r="BC485" s="324"/>
      <c r="BD485" s="324"/>
      <c r="BE485" s="324"/>
      <c r="BF485" s="324"/>
      <c r="BI485" s="324"/>
      <c r="BS485" s="324"/>
      <c r="CC485" s="324"/>
      <c r="CM485" s="324"/>
      <c r="CW485" s="324"/>
      <c r="DG485" s="324"/>
      <c r="DQ485" s="324"/>
      <c r="EA485" s="324"/>
      <c r="EK485" s="324"/>
      <c r="EU485" s="324"/>
      <c r="FE485" s="324"/>
      <c r="FO485" s="324"/>
      <c r="FY485" s="324"/>
      <c r="GI485" s="324"/>
      <c r="GS485" s="324"/>
      <c r="HC485" s="324"/>
      <c r="HM485" s="324"/>
      <c r="HW485" s="324"/>
    </row>
    <row r="486" spans="1:231" s="3" customFormat="1" x14ac:dyDescent="0.3">
      <c r="A486" s="324"/>
      <c r="K486" s="324"/>
      <c r="U486" s="324"/>
      <c r="AE486" s="324"/>
      <c r="AO486" s="324"/>
      <c r="AY486" s="324"/>
      <c r="AZ486" s="324"/>
      <c r="BA486" s="324"/>
      <c r="BB486" s="324"/>
      <c r="BC486" s="324"/>
      <c r="BD486" s="324"/>
      <c r="BE486" s="324"/>
      <c r="BF486" s="324"/>
      <c r="BI486" s="324"/>
      <c r="BS486" s="324"/>
      <c r="CC486" s="324"/>
      <c r="CM486" s="324"/>
      <c r="CW486" s="324"/>
      <c r="DG486" s="324"/>
      <c r="DQ486" s="324"/>
      <c r="EA486" s="324"/>
      <c r="EK486" s="324"/>
      <c r="EU486" s="324"/>
      <c r="FE486" s="324"/>
      <c r="FO486" s="324"/>
      <c r="FY486" s="324"/>
      <c r="GI486" s="324"/>
      <c r="GS486" s="324"/>
      <c r="HC486" s="324"/>
      <c r="HM486" s="324"/>
      <c r="HW486" s="324"/>
    </row>
    <row r="487" spans="1:231" s="3" customFormat="1" x14ac:dyDescent="0.3">
      <c r="A487" s="324"/>
      <c r="K487" s="324"/>
      <c r="U487" s="324"/>
      <c r="AE487" s="324"/>
      <c r="AO487" s="324"/>
      <c r="AY487" s="324"/>
      <c r="AZ487" s="324"/>
      <c r="BA487" s="324"/>
      <c r="BB487" s="324"/>
      <c r="BC487" s="324"/>
      <c r="BD487" s="324"/>
      <c r="BE487" s="324"/>
      <c r="BF487" s="324"/>
      <c r="BI487" s="324"/>
      <c r="BS487" s="324"/>
      <c r="CC487" s="324"/>
      <c r="CM487" s="324"/>
      <c r="CW487" s="324"/>
      <c r="DG487" s="324"/>
      <c r="DQ487" s="324"/>
      <c r="EA487" s="324"/>
      <c r="EK487" s="324"/>
      <c r="EU487" s="324"/>
      <c r="FE487" s="324"/>
      <c r="FO487" s="324"/>
      <c r="FY487" s="324"/>
      <c r="GI487" s="324"/>
      <c r="GS487" s="324"/>
      <c r="HC487" s="324"/>
      <c r="HM487" s="324"/>
      <c r="HW487" s="324"/>
    </row>
    <row r="488" spans="1:231" s="3" customFormat="1" x14ac:dyDescent="0.3">
      <c r="A488" s="324"/>
      <c r="K488" s="324"/>
      <c r="U488" s="324"/>
      <c r="AE488" s="324"/>
      <c r="AO488" s="324"/>
      <c r="AY488" s="324"/>
      <c r="AZ488" s="324"/>
      <c r="BA488" s="324"/>
      <c r="BB488" s="324"/>
      <c r="BC488" s="324"/>
      <c r="BD488" s="324"/>
      <c r="BE488" s="324"/>
      <c r="BF488" s="324"/>
      <c r="BI488" s="324"/>
      <c r="BS488" s="324"/>
      <c r="CC488" s="324"/>
      <c r="CM488" s="324"/>
      <c r="CW488" s="324"/>
      <c r="DG488" s="324"/>
      <c r="DQ488" s="324"/>
      <c r="EA488" s="324"/>
      <c r="EK488" s="324"/>
      <c r="EU488" s="324"/>
      <c r="FE488" s="324"/>
      <c r="FO488" s="324"/>
      <c r="FY488" s="324"/>
      <c r="GI488" s="324"/>
      <c r="GS488" s="324"/>
      <c r="HC488" s="324"/>
      <c r="HM488" s="324"/>
      <c r="HW488" s="324"/>
    </row>
    <row r="489" spans="1:231" s="3" customFormat="1" x14ac:dyDescent="0.3">
      <c r="A489" s="324"/>
      <c r="K489" s="324"/>
      <c r="U489" s="324"/>
      <c r="AE489" s="324"/>
      <c r="AO489" s="324"/>
      <c r="AY489" s="324"/>
      <c r="AZ489" s="324"/>
      <c r="BA489" s="324"/>
      <c r="BB489" s="324"/>
      <c r="BC489" s="324"/>
      <c r="BD489" s="324"/>
      <c r="BE489" s="324"/>
      <c r="BF489" s="324"/>
      <c r="BI489" s="324"/>
      <c r="BS489" s="324"/>
      <c r="CC489" s="324"/>
      <c r="CM489" s="324"/>
      <c r="CW489" s="324"/>
      <c r="DG489" s="324"/>
      <c r="DQ489" s="324"/>
      <c r="EA489" s="324"/>
      <c r="EK489" s="324"/>
      <c r="EU489" s="324"/>
      <c r="FE489" s="324"/>
      <c r="FO489" s="324"/>
      <c r="FY489" s="324"/>
      <c r="GI489" s="324"/>
      <c r="GS489" s="324"/>
      <c r="HC489" s="324"/>
      <c r="HM489" s="324"/>
      <c r="HW489" s="324"/>
    </row>
    <row r="490" spans="1:231" s="3" customFormat="1" x14ac:dyDescent="0.3">
      <c r="A490" s="324"/>
      <c r="K490" s="324"/>
      <c r="U490" s="324"/>
      <c r="AE490" s="324"/>
      <c r="AO490" s="324"/>
      <c r="AY490" s="324"/>
      <c r="AZ490" s="324"/>
      <c r="BA490" s="324"/>
      <c r="BB490" s="324"/>
      <c r="BC490" s="324"/>
      <c r="BD490" s="324"/>
      <c r="BE490" s="324"/>
      <c r="BF490" s="324"/>
      <c r="BI490" s="324"/>
      <c r="BS490" s="324"/>
      <c r="CC490" s="324"/>
      <c r="CM490" s="324"/>
      <c r="CW490" s="324"/>
      <c r="DG490" s="324"/>
      <c r="DQ490" s="324"/>
      <c r="EA490" s="324"/>
      <c r="EK490" s="324"/>
      <c r="EU490" s="324"/>
      <c r="FE490" s="324"/>
      <c r="FO490" s="324"/>
      <c r="FY490" s="324"/>
      <c r="GI490" s="324"/>
      <c r="GS490" s="324"/>
      <c r="HC490" s="324"/>
      <c r="HM490" s="324"/>
      <c r="HW490" s="324"/>
    </row>
    <row r="491" spans="1:231" s="3" customFormat="1" x14ac:dyDescent="0.3">
      <c r="A491" s="324"/>
      <c r="K491" s="324"/>
      <c r="U491" s="324"/>
      <c r="AE491" s="324"/>
      <c r="AO491" s="324"/>
      <c r="AY491" s="324"/>
      <c r="AZ491" s="324"/>
      <c r="BA491" s="324"/>
      <c r="BB491" s="324"/>
      <c r="BC491" s="324"/>
      <c r="BD491" s="324"/>
      <c r="BE491" s="324"/>
      <c r="BF491" s="324"/>
      <c r="BI491" s="324"/>
      <c r="BS491" s="324"/>
      <c r="CC491" s="324"/>
      <c r="CM491" s="324"/>
      <c r="CW491" s="324"/>
      <c r="DG491" s="324"/>
      <c r="DQ491" s="324"/>
      <c r="EA491" s="324"/>
      <c r="EK491" s="324"/>
      <c r="EU491" s="324"/>
      <c r="FE491" s="324"/>
      <c r="FO491" s="324"/>
      <c r="FY491" s="324"/>
      <c r="GI491" s="324"/>
      <c r="GS491" s="324"/>
      <c r="HC491" s="324"/>
      <c r="HM491" s="324"/>
      <c r="HW491" s="324"/>
    </row>
    <row r="492" spans="1:231" s="3" customFormat="1" x14ac:dyDescent="0.3">
      <c r="A492" s="324"/>
      <c r="K492" s="324"/>
      <c r="U492" s="324"/>
      <c r="AE492" s="324"/>
      <c r="AO492" s="324"/>
      <c r="AY492" s="324"/>
      <c r="AZ492" s="324"/>
      <c r="BA492" s="324"/>
      <c r="BB492" s="324"/>
      <c r="BC492" s="324"/>
      <c r="BD492" s="324"/>
      <c r="BE492" s="324"/>
      <c r="BF492" s="324"/>
      <c r="BI492" s="324"/>
      <c r="BS492" s="324"/>
      <c r="CC492" s="324"/>
      <c r="CM492" s="324"/>
      <c r="CW492" s="324"/>
      <c r="DG492" s="324"/>
      <c r="DQ492" s="324"/>
      <c r="EA492" s="324"/>
      <c r="EK492" s="324"/>
      <c r="EU492" s="324"/>
      <c r="FE492" s="324"/>
      <c r="FO492" s="324"/>
      <c r="FY492" s="324"/>
      <c r="GI492" s="324"/>
      <c r="GS492" s="324"/>
      <c r="HC492" s="324"/>
      <c r="HM492" s="324"/>
      <c r="HW492" s="324"/>
    </row>
    <row r="493" spans="1:231" s="3" customFormat="1" x14ac:dyDescent="0.3">
      <c r="A493" s="324"/>
      <c r="K493" s="324"/>
      <c r="U493" s="324"/>
      <c r="AE493" s="324"/>
      <c r="AO493" s="324"/>
      <c r="AY493" s="324"/>
      <c r="AZ493" s="324"/>
      <c r="BA493" s="324"/>
      <c r="BB493" s="324"/>
      <c r="BC493" s="324"/>
      <c r="BD493" s="324"/>
      <c r="BE493" s="324"/>
      <c r="BF493" s="324"/>
      <c r="BI493" s="324"/>
      <c r="BS493" s="324"/>
      <c r="CC493" s="324"/>
      <c r="CM493" s="324"/>
      <c r="CW493" s="324"/>
      <c r="DG493" s="324"/>
      <c r="DQ493" s="324"/>
      <c r="EA493" s="324"/>
      <c r="EK493" s="324"/>
      <c r="EU493" s="324"/>
      <c r="FE493" s="324"/>
      <c r="FO493" s="324"/>
      <c r="FY493" s="324"/>
      <c r="GI493" s="324"/>
      <c r="GS493" s="324"/>
      <c r="HC493" s="324"/>
      <c r="HM493" s="324"/>
      <c r="HW493" s="324"/>
    </row>
    <row r="494" spans="1:231" s="3" customFormat="1" x14ac:dyDescent="0.3">
      <c r="A494" s="324"/>
      <c r="K494" s="324"/>
      <c r="U494" s="324"/>
      <c r="AE494" s="324"/>
      <c r="AO494" s="324"/>
      <c r="AY494" s="324"/>
      <c r="AZ494" s="324"/>
      <c r="BA494" s="324"/>
      <c r="BB494" s="324"/>
      <c r="BC494" s="324"/>
      <c r="BD494" s="324"/>
      <c r="BE494" s="324"/>
      <c r="BF494" s="324"/>
      <c r="BI494" s="324"/>
      <c r="BS494" s="324"/>
      <c r="CC494" s="324"/>
      <c r="CM494" s="324"/>
      <c r="CW494" s="324"/>
      <c r="DG494" s="324"/>
      <c r="DQ494" s="324"/>
      <c r="EA494" s="324"/>
      <c r="EK494" s="324"/>
      <c r="EU494" s="324"/>
      <c r="FE494" s="324"/>
      <c r="FO494" s="324"/>
      <c r="FY494" s="324"/>
      <c r="GI494" s="324"/>
      <c r="GS494" s="324"/>
      <c r="HC494" s="324"/>
      <c r="HM494" s="324"/>
      <c r="HW494" s="324"/>
    </row>
    <row r="495" spans="1:231" s="3" customFormat="1" x14ac:dyDescent="0.3">
      <c r="A495" s="324"/>
      <c r="K495" s="324"/>
      <c r="U495" s="324"/>
      <c r="AE495" s="324"/>
      <c r="AO495" s="324"/>
      <c r="AY495" s="324"/>
      <c r="AZ495" s="324"/>
      <c r="BA495" s="324"/>
      <c r="BB495" s="324"/>
      <c r="BC495" s="324"/>
      <c r="BD495" s="324"/>
      <c r="BE495" s="324"/>
      <c r="BF495" s="324"/>
      <c r="BI495" s="324"/>
      <c r="BS495" s="324"/>
      <c r="CC495" s="324"/>
      <c r="CM495" s="324"/>
      <c r="CW495" s="324"/>
      <c r="DG495" s="324"/>
      <c r="DQ495" s="324"/>
      <c r="EA495" s="324"/>
      <c r="EK495" s="324"/>
      <c r="EU495" s="324"/>
      <c r="FE495" s="324"/>
      <c r="FO495" s="324"/>
      <c r="FY495" s="324"/>
      <c r="GI495" s="324"/>
      <c r="GS495" s="324"/>
      <c r="HC495" s="324"/>
      <c r="HM495" s="324"/>
      <c r="HW495" s="324"/>
    </row>
    <row r="496" spans="1:231" s="3" customFormat="1" x14ac:dyDescent="0.3">
      <c r="A496" s="324"/>
      <c r="K496" s="324"/>
      <c r="U496" s="324"/>
      <c r="AE496" s="324"/>
      <c r="AO496" s="324"/>
      <c r="AY496" s="324"/>
      <c r="AZ496" s="324"/>
      <c r="BA496" s="324"/>
      <c r="BB496" s="324"/>
      <c r="BC496" s="324"/>
      <c r="BD496" s="324"/>
      <c r="BE496" s="324"/>
      <c r="BF496" s="324"/>
      <c r="BI496" s="324"/>
      <c r="BS496" s="324"/>
      <c r="CC496" s="324"/>
      <c r="CM496" s="324"/>
      <c r="CW496" s="324"/>
      <c r="DG496" s="324"/>
      <c r="DQ496" s="324"/>
      <c r="EA496" s="324"/>
      <c r="EK496" s="324"/>
      <c r="EU496" s="324"/>
      <c r="FE496" s="324"/>
      <c r="FO496" s="324"/>
      <c r="FY496" s="324"/>
      <c r="GI496" s="324"/>
      <c r="GS496" s="324"/>
      <c r="HC496" s="324"/>
      <c r="HM496" s="324"/>
      <c r="HW496" s="324"/>
    </row>
    <row r="497" spans="1:231" s="3" customFormat="1" x14ac:dyDescent="0.3">
      <c r="A497" s="324"/>
      <c r="K497" s="324"/>
      <c r="U497" s="324"/>
      <c r="AE497" s="324"/>
      <c r="AO497" s="324"/>
      <c r="AY497" s="324"/>
      <c r="AZ497" s="324"/>
      <c r="BA497" s="324"/>
      <c r="BB497" s="324"/>
      <c r="BC497" s="324"/>
      <c r="BD497" s="324"/>
      <c r="BE497" s="324"/>
      <c r="BF497" s="324"/>
      <c r="BI497" s="324"/>
      <c r="BS497" s="324"/>
      <c r="CC497" s="324"/>
      <c r="CM497" s="324"/>
      <c r="CW497" s="324"/>
      <c r="DG497" s="324"/>
      <c r="DQ497" s="324"/>
      <c r="EA497" s="324"/>
      <c r="EK497" s="324"/>
      <c r="EU497" s="324"/>
      <c r="FE497" s="324"/>
      <c r="FO497" s="324"/>
      <c r="FY497" s="324"/>
      <c r="GI497" s="324"/>
      <c r="GS497" s="324"/>
      <c r="HC497" s="324"/>
      <c r="HM497" s="324"/>
      <c r="HW497" s="324"/>
    </row>
    <row r="498" spans="1:231" s="3" customFormat="1" x14ac:dyDescent="0.3">
      <c r="A498" s="324"/>
      <c r="K498" s="324"/>
      <c r="U498" s="324"/>
      <c r="AE498" s="324"/>
      <c r="AO498" s="324"/>
      <c r="AY498" s="324"/>
      <c r="AZ498" s="324"/>
      <c r="BA498" s="324"/>
      <c r="BB498" s="324"/>
      <c r="BC498" s="324"/>
      <c r="BD498" s="324"/>
      <c r="BE498" s="324"/>
      <c r="BF498" s="324"/>
      <c r="BI498" s="324"/>
      <c r="BS498" s="324"/>
      <c r="CC498" s="324"/>
      <c r="CM498" s="324"/>
      <c r="CW498" s="324"/>
      <c r="DG498" s="324"/>
      <c r="DQ498" s="324"/>
      <c r="EA498" s="324"/>
      <c r="EK498" s="324"/>
      <c r="EU498" s="324"/>
      <c r="FE498" s="324"/>
      <c r="FO498" s="324"/>
      <c r="FY498" s="324"/>
      <c r="GI498" s="324"/>
      <c r="GS498" s="324"/>
      <c r="HC498" s="324"/>
      <c r="HM498" s="324"/>
      <c r="HW498" s="324"/>
    </row>
    <row r="499" spans="1:231" s="3" customFormat="1" x14ac:dyDescent="0.3">
      <c r="A499" s="324"/>
      <c r="K499" s="324"/>
      <c r="U499" s="324"/>
      <c r="AE499" s="324"/>
      <c r="AO499" s="324"/>
      <c r="AY499" s="324"/>
      <c r="AZ499" s="324"/>
      <c r="BA499" s="324"/>
      <c r="BB499" s="324"/>
      <c r="BC499" s="324"/>
      <c r="BD499" s="324"/>
      <c r="BE499" s="324"/>
      <c r="BF499" s="324"/>
      <c r="BI499" s="324"/>
      <c r="BS499" s="324"/>
      <c r="CC499" s="324"/>
      <c r="CM499" s="324"/>
      <c r="CW499" s="324"/>
      <c r="DG499" s="324"/>
      <c r="DQ499" s="324"/>
      <c r="EA499" s="324"/>
      <c r="EK499" s="324"/>
      <c r="EU499" s="324"/>
      <c r="FE499" s="324"/>
      <c r="FO499" s="324"/>
      <c r="FY499" s="324"/>
      <c r="GI499" s="324"/>
      <c r="GS499" s="324"/>
      <c r="HC499" s="324"/>
      <c r="HM499" s="324"/>
      <c r="HW499" s="324"/>
    </row>
    <row r="500" spans="1:231" s="3" customFormat="1" x14ac:dyDescent="0.3">
      <c r="A500" s="324"/>
      <c r="K500" s="324"/>
      <c r="U500" s="324"/>
      <c r="AE500" s="324"/>
      <c r="AO500" s="324"/>
      <c r="AY500" s="324"/>
      <c r="AZ500" s="324"/>
      <c r="BA500" s="324"/>
      <c r="BB500" s="324"/>
      <c r="BC500" s="324"/>
      <c r="BD500" s="324"/>
      <c r="BE500" s="324"/>
      <c r="BF500" s="324"/>
      <c r="BI500" s="324"/>
      <c r="BS500" s="324"/>
      <c r="CC500" s="324"/>
      <c r="CM500" s="324"/>
      <c r="CW500" s="324"/>
      <c r="DG500" s="324"/>
      <c r="DQ500" s="324"/>
      <c r="EA500" s="324"/>
      <c r="EK500" s="324"/>
      <c r="EU500" s="324"/>
      <c r="FE500" s="324"/>
      <c r="FO500" s="324"/>
      <c r="FY500" s="324"/>
      <c r="GI500" s="324"/>
      <c r="GS500" s="324"/>
      <c r="HC500" s="324"/>
      <c r="HM500" s="324"/>
      <c r="HW500" s="324"/>
    </row>
    <row r="501" spans="1:231" s="3" customFormat="1" x14ac:dyDescent="0.3">
      <c r="A501" s="324"/>
      <c r="K501" s="324"/>
      <c r="U501" s="324"/>
      <c r="AE501" s="324"/>
      <c r="AO501" s="324"/>
      <c r="AY501" s="324"/>
      <c r="AZ501" s="324"/>
      <c r="BA501" s="324"/>
      <c r="BB501" s="324"/>
      <c r="BC501" s="324"/>
      <c r="BD501" s="324"/>
      <c r="BE501" s="324"/>
      <c r="BF501" s="324"/>
      <c r="BI501" s="324"/>
      <c r="BS501" s="324"/>
      <c r="CC501" s="324"/>
      <c r="CM501" s="324"/>
      <c r="CW501" s="324"/>
      <c r="DG501" s="324"/>
      <c r="DQ501" s="324"/>
      <c r="EA501" s="324"/>
      <c r="EK501" s="324"/>
      <c r="EU501" s="324"/>
      <c r="FE501" s="324"/>
      <c r="FO501" s="324"/>
      <c r="FY501" s="324"/>
      <c r="GI501" s="324"/>
      <c r="GS501" s="324"/>
      <c r="HC501" s="324"/>
      <c r="HM501" s="324"/>
      <c r="HW501" s="324"/>
    </row>
    <row r="502" spans="1:231" s="3" customFormat="1" x14ac:dyDescent="0.3">
      <c r="A502" s="324"/>
      <c r="K502" s="324"/>
      <c r="U502" s="324"/>
      <c r="AE502" s="324"/>
      <c r="AO502" s="324"/>
      <c r="AY502" s="324"/>
      <c r="AZ502" s="324"/>
      <c r="BA502" s="324"/>
      <c r="BB502" s="324"/>
      <c r="BC502" s="324"/>
      <c r="BD502" s="324"/>
      <c r="BE502" s="324"/>
      <c r="BF502" s="324"/>
      <c r="BI502" s="324"/>
      <c r="BS502" s="324"/>
      <c r="CC502" s="324"/>
      <c r="CM502" s="324"/>
      <c r="CW502" s="324"/>
      <c r="DG502" s="324"/>
      <c r="DQ502" s="324"/>
      <c r="EA502" s="324"/>
      <c r="EK502" s="324"/>
      <c r="EU502" s="324"/>
      <c r="FE502" s="324"/>
      <c r="FO502" s="324"/>
      <c r="FY502" s="324"/>
      <c r="GI502" s="324"/>
      <c r="GS502" s="324"/>
      <c r="HC502" s="324"/>
      <c r="HM502" s="324"/>
      <c r="HW502" s="324"/>
    </row>
    <row r="503" spans="1:231" s="3" customFormat="1" x14ac:dyDescent="0.3">
      <c r="A503" s="324"/>
      <c r="K503" s="324"/>
      <c r="U503" s="324"/>
      <c r="AE503" s="324"/>
      <c r="AO503" s="324"/>
      <c r="AY503" s="324"/>
      <c r="AZ503" s="324"/>
      <c r="BA503" s="324"/>
      <c r="BB503" s="324"/>
      <c r="BC503" s="324"/>
      <c r="BD503" s="324"/>
      <c r="BE503" s="324"/>
      <c r="BF503" s="324"/>
      <c r="BI503" s="324"/>
      <c r="BS503" s="324"/>
      <c r="CC503" s="324"/>
      <c r="CM503" s="324"/>
      <c r="CW503" s="324"/>
      <c r="DG503" s="324"/>
      <c r="DQ503" s="324"/>
      <c r="EA503" s="324"/>
      <c r="EK503" s="324"/>
      <c r="EU503" s="324"/>
      <c r="FE503" s="324"/>
      <c r="FO503" s="324"/>
      <c r="FY503" s="324"/>
      <c r="GI503" s="324"/>
      <c r="GS503" s="324"/>
      <c r="HC503" s="324"/>
      <c r="HM503" s="324"/>
      <c r="HW503" s="324"/>
    </row>
    <row r="504" spans="1:231" s="3" customFormat="1" x14ac:dyDescent="0.3">
      <c r="A504" s="324"/>
      <c r="K504" s="324"/>
      <c r="U504" s="324"/>
      <c r="AE504" s="324"/>
      <c r="AO504" s="324"/>
      <c r="AY504" s="324"/>
      <c r="AZ504" s="324"/>
      <c r="BA504" s="324"/>
      <c r="BB504" s="324"/>
      <c r="BC504" s="324"/>
      <c r="BD504" s="324"/>
      <c r="BE504" s="324"/>
      <c r="BF504" s="324"/>
      <c r="BI504" s="324"/>
      <c r="BS504" s="324"/>
      <c r="CC504" s="324"/>
      <c r="CM504" s="324"/>
      <c r="CW504" s="324"/>
      <c r="DG504" s="324"/>
      <c r="DQ504" s="324"/>
      <c r="EA504" s="324"/>
      <c r="EK504" s="324"/>
      <c r="EU504" s="324"/>
      <c r="FE504" s="324"/>
      <c r="FO504" s="324"/>
      <c r="FY504" s="324"/>
      <c r="GI504" s="324"/>
      <c r="GS504" s="324"/>
      <c r="HC504" s="324"/>
      <c r="HM504" s="324"/>
      <c r="HW504" s="324"/>
    </row>
    <row r="505" spans="1:231" s="3" customFormat="1" x14ac:dyDescent="0.3">
      <c r="A505" s="324"/>
      <c r="K505" s="324"/>
      <c r="U505" s="324"/>
      <c r="AE505" s="324"/>
      <c r="AO505" s="324"/>
      <c r="AY505" s="324"/>
      <c r="AZ505" s="324"/>
      <c r="BA505" s="324"/>
      <c r="BB505" s="324"/>
      <c r="BC505" s="324"/>
      <c r="BD505" s="324"/>
      <c r="BE505" s="324"/>
      <c r="BF505" s="324"/>
      <c r="BI505" s="324"/>
      <c r="BS505" s="324"/>
      <c r="CC505" s="324"/>
      <c r="CM505" s="324"/>
      <c r="CW505" s="324"/>
      <c r="DG505" s="324"/>
      <c r="DQ505" s="324"/>
      <c r="EA505" s="324"/>
      <c r="EK505" s="324"/>
      <c r="EU505" s="324"/>
      <c r="FE505" s="324"/>
      <c r="FO505" s="324"/>
      <c r="FY505" s="324"/>
      <c r="GI505" s="324"/>
      <c r="GS505" s="324"/>
      <c r="HC505" s="324"/>
      <c r="HM505" s="324"/>
      <c r="HW505" s="324"/>
    </row>
    <row r="506" spans="1:231" s="3" customFormat="1" x14ac:dyDescent="0.3">
      <c r="A506" s="324"/>
      <c r="K506" s="324"/>
      <c r="U506" s="324"/>
      <c r="AE506" s="324"/>
      <c r="AO506" s="324"/>
      <c r="AY506" s="324"/>
      <c r="AZ506" s="324"/>
      <c r="BA506" s="324"/>
      <c r="BB506" s="324"/>
      <c r="BC506" s="324"/>
      <c r="BD506" s="324"/>
      <c r="BE506" s="324"/>
      <c r="BF506" s="324"/>
      <c r="BI506" s="324"/>
      <c r="BS506" s="324"/>
      <c r="CC506" s="324"/>
      <c r="CM506" s="324"/>
      <c r="CW506" s="324"/>
      <c r="DG506" s="324"/>
      <c r="DQ506" s="324"/>
      <c r="EA506" s="324"/>
      <c r="EK506" s="324"/>
      <c r="EU506" s="324"/>
      <c r="FE506" s="324"/>
      <c r="FO506" s="324"/>
      <c r="FY506" s="324"/>
      <c r="GI506" s="324"/>
      <c r="GS506" s="324"/>
      <c r="HC506" s="324"/>
      <c r="HM506" s="324"/>
      <c r="HW506" s="324"/>
    </row>
    <row r="507" spans="1:231" s="3" customFormat="1" x14ac:dyDescent="0.3">
      <c r="A507" s="324"/>
      <c r="K507" s="324"/>
      <c r="U507" s="324"/>
      <c r="AE507" s="324"/>
      <c r="AO507" s="324"/>
      <c r="AY507" s="324"/>
      <c r="AZ507" s="324"/>
      <c r="BA507" s="324"/>
      <c r="BB507" s="324"/>
      <c r="BC507" s="324"/>
      <c r="BD507" s="324"/>
      <c r="BE507" s="324"/>
      <c r="BF507" s="324"/>
      <c r="BI507" s="324"/>
      <c r="BS507" s="324"/>
      <c r="CC507" s="324"/>
      <c r="CM507" s="324"/>
      <c r="CW507" s="324"/>
      <c r="DG507" s="324"/>
      <c r="DQ507" s="324"/>
      <c r="EA507" s="324"/>
      <c r="EK507" s="324"/>
      <c r="EU507" s="324"/>
      <c r="FE507" s="324"/>
      <c r="FO507" s="324"/>
      <c r="FY507" s="324"/>
      <c r="GI507" s="324"/>
      <c r="GS507" s="324"/>
      <c r="HC507" s="324"/>
      <c r="HM507" s="324"/>
      <c r="HW507" s="324"/>
    </row>
    <row r="508" spans="1:231" s="3" customFormat="1" x14ac:dyDescent="0.3">
      <c r="A508" s="324"/>
      <c r="K508" s="324"/>
      <c r="U508" s="324"/>
      <c r="AE508" s="324"/>
      <c r="AO508" s="324"/>
      <c r="AY508" s="324"/>
      <c r="AZ508" s="324"/>
      <c r="BA508" s="324"/>
      <c r="BB508" s="324"/>
      <c r="BC508" s="324"/>
      <c r="BD508" s="324"/>
      <c r="BE508" s="324"/>
      <c r="BF508" s="324"/>
      <c r="BI508" s="324"/>
      <c r="BS508" s="324"/>
      <c r="CC508" s="324"/>
      <c r="CM508" s="324"/>
      <c r="CW508" s="324"/>
      <c r="DG508" s="324"/>
      <c r="DQ508" s="324"/>
      <c r="EA508" s="324"/>
      <c r="EK508" s="324"/>
      <c r="EU508" s="324"/>
      <c r="FE508" s="324"/>
      <c r="FO508" s="324"/>
      <c r="FY508" s="324"/>
      <c r="GI508" s="324"/>
      <c r="GS508" s="324"/>
      <c r="HC508" s="324"/>
      <c r="HM508" s="324"/>
      <c r="HW508" s="324"/>
    </row>
    <row r="509" spans="1:231" s="3" customFormat="1" x14ac:dyDescent="0.3">
      <c r="A509" s="324"/>
      <c r="K509" s="324"/>
      <c r="U509" s="324"/>
      <c r="AE509" s="324"/>
      <c r="AO509" s="324"/>
      <c r="AY509" s="324"/>
      <c r="AZ509" s="324"/>
      <c r="BA509" s="324"/>
      <c r="BB509" s="324"/>
      <c r="BC509" s="324"/>
      <c r="BD509" s="324"/>
      <c r="BE509" s="324"/>
      <c r="BF509" s="324"/>
      <c r="BI509" s="324"/>
      <c r="BS509" s="324"/>
      <c r="CC509" s="324"/>
      <c r="CM509" s="324"/>
      <c r="CW509" s="324"/>
      <c r="DG509" s="324"/>
      <c r="DQ509" s="324"/>
      <c r="EA509" s="324"/>
      <c r="EK509" s="324"/>
      <c r="EU509" s="324"/>
      <c r="FE509" s="324"/>
      <c r="FO509" s="324"/>
      <c r="FY509" s="324"/>
      <c r="GI509" s="324"/>
      <c r="GS509" s="324"/>
      <c r="HC509" s="324"/>
      <c r="HM509" s="324"/>
      <c r="HW509" s="324"/>
    </row>
    <row r="510" spans="1:231" s="3" customFormat="1" x14ac:dyDescent="0.3">
      <c r="A510" s="324"/>
      <c r="K510" s="324"/>
      <c r="U510" s="324"/>
      <c r="AE510" s="324"/>
      <c r="AO510" s="324"/>
      <c r="AY510" s="324"/>
      <c r="AZ510" s="324"/>
      <c r="BA510" s="324"/>
      <c r="BB510" s="324"/>
      <c r="BC510" s="324"/>
      <c r="BD510" s="324"/>
      <c r="BE510" s="324"/>
      <c r="BF510" s="324"/>
      <c r="BI510" s="324"/>
      <c r="BS510" s="324"/>
      <c r="CC510" s="324"/>
      <c r="CM510" s="324"/>
      <c r="CW510" s="324"/>
      <c r="DG510" s="324"/>
      <c r="DQ510" s="324"/>
      <c r="EA510" s="324"/>
      <c r="EK510" s="324"/>
      <c r="EU510" s="324"/>
      <c r="FE510" s="324"/>
      <c r="FO510" s="324"/>
      <c r="FY510" s="324"/>
      <c r="GI510" s="324"/>
      <c r="GS510" s="324"/>
      <c r="HC510" s="324"/>
      <c r="HM510" s="324"/>
      <c r="HW510" s="324"/>
    </row>
    <row r="511" spans="1:231" s="3" customFormat="1" x14ac:dyDescent="0.3">
      <c r="A511" s="324"/>
      <c r="K511" s="324"/>
      <c r="U511" s="324"/>
      <c r="AE511" s="324"/>
      <c r="AO511" s="324"/>
      <c r="AY511" s="324"/>
      <c r="AZ511" s="324"/>
      <c r="BA511" s="324"/>
      <c r="BB511" s="324"/>
      <c r="BC511" s="324"/>
      <c r="BD511" s="324"/>
      <c r="BE511" s="324"/>
      <c r="BF511" s="324"/>
      <c r="BI511" s="324"/>
      <c r="BS511" s="324"/>
      <c r="CC511" s="324"/>
      <c r="CM511" s="324"/>
      <c r="CW511" s="324"/>
      <c r="DG511" s="324"/>
      <c r="DQ511" s="324"/>
      <c r="EA511" s="324"/>
      <c r="EK511" s="324"/>
      <c r="EU511" s="324"/>
      <c r="FE511" s="324"/>
      <c r="FO511" s="324"/>
      <c r="FY511" s="324"/>
      <c r="GI511" s="324"/>
      <c r="GS511" s="324"/>
      <c r="HC511" s="324"/>
      <c r="HM511" s="324"/>
      <c r="HW511" s="324"/>
    </row>
    <row r="512" spans="1:231" s="3" customFormat="1" x14ac:dyDescent="0.3">
      <c r="A512" s="324"/>
      <c r="K512" s="324"/>
      <c r="U512" s="324"/>
      <c r="AE512" s="324"/>
      <c r="AO512" s="324"/>
      <c r="AY512" s="324"/>
      <c r="AZ512" s="324"/>
      <c r="BA512" s="324"/>
      <c r="BB512" s="324"/>
      <c r="BC512" s="324"/>
      <c r="BD512" s="324"/>
      <c r="BE512" s="324"/>
      <c r="BF512" s="324"/>
      <c r="BI512" s="324"/>
      <c r="BS512" s="324"/>
      <c r="CC512" s="324"/>
      <c r="CM512" s="324"/>
      <c r="CW512" s="324"/>
      <c r="DG512" s="324"/>
      <c r="DQ512" s="324"/>
      <c r="EA512" s="324"/>
      <c r="EK512" s="324"/>
      <c r="EU512" s="324"/>
      <c r="FE512" s="324"/>
      <c r="FO512" s="324"/>
      <c r="FY512" s="324"/>
      <c r="GI512" s="324"/>
      <c r="GS512" s="324"/>
      <c r="HC512" s="324"/>
      <c r="HM512" s="324"/>
      <c r="HW512" s="324"/>
    </row>
    <row r="513" spans="1:231" s="3" customFormat="1" x14ac:dyDescent="0.3">
      <c r="A513" s="324"/>
      <c r="K513" s="324"/>
      <c r="U513" s="324"/>
      <c r="AE513" s="324"/>
      <c r="AO513" s="324"/>
      <c r="AY513" s="324"/>
      <c r="AZ513" s="324"/>
      <c r="BA513" s="324"/>
      <c r="BB513" s="324"/>
      <c r="BC513" s="324"/>
      <c r="BD513" s="324"/>
      <c r="BE513" s="324"/>
      <c r="BF513" s="324"/>
      <c r="BI513" s="324"/>
      <c r="BS513" s="324"/>
      <c r="CC513" s="324"/>
      <c r="CM513" s="324"/>
      <c r="CW513" s="324"/>
      <c r="DG513" s="324"/>
      <c r="DQ513" s="324"/>
      <c r="EA513" s="324"/>
      <c r="EK513" s="324"/>
      <c r="EU513" s="324"/>
      <c r="FE513" s="324"/>
      <c r="FO513" s="324"/>
      <c r="FY513" s="324"/>
      <c r="GI513" s="324"/>
      <c r="GS513" s="324"/>
      <c r="HC513" s="324"/>
      <c r="HM513" s="324"/>
      <c r="HW513" s="324"/>
    </row>
    <row r="514" spans="1:231" s="3" customFormat="1" x14ac:dyDescent="0.3">
      <c r="A514" s="324"/>
      <c r="K514" s="324"/>
      <c r="U514" s="324"/>
      <c r="AE514" s="324"/>
      <c r="AO514" s="324"/>
      <c r="AY514" s="324"/>
      <c r="AZ514" s="324"/>
      <c r="BA514" s="324"/>
      <c r="BB514" s="324"/>
      <c r="BC514" s="324"/>
      <c r="BD514" s="324"/>
      <c r="BE514" s="324"/>
      <c r="BF514" s="324"/>
      <c r="BI514" s="324"/>
      <c r="BS514" s="324"/>
      <c r="CC514" s="324"/>
      <c r="CM514" s="324"/>
      <c r="CW514" s="324"/>
      <c r="DG514" s="324"/>
      <c r="DQ514" s="324"/>
      <c r="EA514" s="324"/>
      <c r="EK514" s="324"/>
      <c r="EU514" s="324"/>
      <c r="FE514" s="324"/>
      <c r="FO514" s="324"/>
      <c r="FY514" s="324"/>
      <c r="GI514" s="324"/>
      <c r="GS514" s="324"/>
      <c r="HC514" s="324"/>
      <c r="HM514" s="324"/>
      <c r="HW514" s="324"/>
    </row>
    <row r="515" spans="1:231" s="3" customFormat="1" x14ac:dyDescent="0.3">
      <c r="A515" s="324"/>
      <c r="K515" s="324"/>
      <c r="U515" s="324"/>
      <c r="AE515" s="324"/>
      <c r="AO515" s="324"/>
      <c r="AY515" s="324"/>
      <c r="AZ515" s="324"/>
      <c r="BA515" s="324"/>
      <c r="BB515" s="324"/>
      <c r="BC515" s="324"/>
      <c r="BD515" s="324"/>
      <c r="BE515" s="324"/>
      <c r="BF515" s="324"/>
      <c r="BI515" s="324"/>
      <c r="BS515" s="324"/>
      <c r="CC515" s="324"/>
      <c r="CM515" s="324"/>
      <c r="CW515" s="324"/>
      <c r="DG515" s="324"/>
      <c r="DQ515" s="324"/>
      <c r="EA515" s="324"/>
      <c r="EK515" s="324"/>
      <c r="EU515" s="324"/>
      <c r="FE515" s="324"/>
      <c r="FO515" s="324"/>
      <c r="FY515" s="324"/>
      <c r="GI515" s="324"/>
      <c r="GS515" s="324"/>
      <c r="HC515" s="324"/>
      <c r="HM515" s="324"/>
      <c r="HW515" s="324"/>
    </row>
    <row r="516" spans="1:231" s="3" customFormat="1" x14ac:dyDescent="0.3">
      <c r="A516" s="324"/>
      <c r="K516" s="324"/>
      <c r="U516" s="324"/>
      <c r="AE516" s="324"/>
      <c r="AO516" s="324"/>
      <c r="AY516" s="324"/>
      <c r="AZ516" s="324"/>
      <c r="BA516" s="324"/>
      <c r="BB516" s="324"/>
      <c r="BC516" s="324"/>
      <c r="BD516" s="324"/>
      <c r="BE516" s="324"/>
      <c r="BF516" s="324"/>
      <c r="BI516" s="324"/>
      <c r="BS516" s="324"/>
      <c r="CC516" s="324"/>
      <c r="CM516" s="324"/>
      <c r="CW516" s="324"/>
      <c r="DG516" s="324"/>
      <c r="DQ516" s="324"/>
      <c r="EA516" s="324"/>
      <c r="EK516" s="324"/>
      <c r="EU516" s="324"/>
      <c r="FE516" s="324"/>
      <c r="FO516" s="324"/>
      <c r="FY516" s="324"/>
      <c r="GI516" s="324"/>
      <c r="GS516" s="324"/>
      <c r="HC516" s="324"/>
      <c r="HM516" s="324"/>
      <c r="HW516" s="324"/>
    </row>
    <row r="517" spans="1:231" s="3" customFormat="1" x14ac:dyDescent="0.3">
      <c r="A517" s="324"/>
      <c r="K517" s="324"/>
      <c r="U517" s="324"/>
      <c r="AE517" s="324"/>
      <c r="AO517" s="324"/>
      <c r="AY517" s="324"/>
      <c r="AZ517" s="324"/>
      <c r="BA517" s="324"/>
      <c r="BB517" s="324"/>
      <c r="BC517" s="324"/>
      <c r="BD517" s="324"/>
      <c r="BE517" s="324"/>
      <c r="BF517" s="324"/>
      <c r="BI517" s="324"/>
      <c r="BS517" s="324"/>
      <c r="CC517" s="324"/>
      <c r="CM517" s="324"/>
      <c r="CW517" s="324"/>
      <c r="DG517" s="324"/>
      <c r="DQ517" s="324"/>
      <c r="EA517" s="324"/>
      <c r="EK517" s="324"/>
      <c r="EU517" s="324"/>
      <c r="FE517" s="324"/>
      <c r="FO517" s="324"/>
      <c r="FY517" s="324"/>
      <c r="GI517" s="324"/>
      <c r="GS517" s="324"/>
      <c r="HC517" s="324"/>
      <c r="HM517" s="324"/>
      <c r="HW517" s="324"/>
    </row>
    <row r="518" spans="1:231" s="3" customFormat="1" x14ac:dyDescent="0.3">
      <c r="A518" s="324"/>
      <c r="K518" s="324"/>
      <c r="U518" s="324"/>
      <c r="AE518" s="324"/>
      <c r="AO518" s="324"/>
      <c r="AY518" s="324"/>
      <c r="AZ518" s="324"/>
      <c r="BA518" s="324"/>
      <c r="BB518" s="324"/>
      <c r="BC518" s="324"/>
      <c r="BD518" s="324"/>
      <c r="BE518" s="324"/>
      <c r="BF518" s="324"/>
      <c r="BI518" s="324"/>
      <c r="BS518" s="324"/>
      <c r="CC518" s="324"/>
      <c r="CM518" s="324"/>
      <c r="CW518" s="324"/>
      <c r="DG518" s="324"/>
      <c r="DQ518" s="324"/>
      <c r="EA518" s="324"/>
      <c r="EK518" s="324"/>
      <c r="EU518" s="324"/>
      <c r="FE518" s="324"/>
      <c r="FO518" s="324"/>
      <c r="FY518" s="324"/>
      <c r="GI518" s="324"/>
      <c r="GS518" s="324"/>
      <c r="HC518" s="324"/>
      <c r="HM518" s="324"/>
      <c r="HW518" s="324"/>
    </row>
    <row r="519" spans="1:231" s="3" customFormat="1" x14ac:dyDescent="0.3">
      <c r="A519" s="324"/>
      <c r="K519" s="324"/>
      <c r="U519" s="324"/>
      <c r="AE519" s="324"/>
      <c r="AO519" s="324"/>
      <c r="AY519" s="324"/>
      <c r="AZ519" s="324"/>
      <c r="BA519" s="324"/>
      <c r="BB519" s="324"/>
      <c r="BC519" s="324"/>
      <c r="BD519" s="324"/>
      <c r="BE519" s="324"/>
      <c r="BF519" s="324"/>
      <c r="BI519" s="324"/>
      <c r="BS519" s="324"/>
      <c r="CC519" s="324"/>
      <c r="CM519" s="324"/>
      <c r="CW519" s="324"/>
      <c r="DG519" s="324"/>
      <c r="DQ519" s="324"/>
      <c r="EA519" s="324"/>
      <c r="EK519" s="324"/>
      <c r="EU519" s="324"/>
      <c r="FE519" s="324"/>
      <c r="FO519" s="324"/>
      <c r="FY519" s="324"/>
      <c r="GI519" s="324"/>
      <c r="GS519" s="324"/>
      <c r="HC519" s="324"/>
      <c r="HM519" s="324"/>
      <c r="HW519" s="324"/>
    </row>
    <row r="520" spans="1:231" s="3" customFormat="1" x14ac:dyDescent="0.3">
      <c r="A520" s="324"/>
      <c r="K520" s="324"/>
      <c r="U520" s="324"/>
      <c r="AE520" s="324"/>
      <c r="AO520" s="324"/>
      <c r="AY520" s="324"/>
      <c r="AZ520" s="324"/>
      <c r="BA520" s="324"/>
      <c r="BB520" s="324"/>
      <c r="BC520" s="324"/>
      <c r="BD520" s="324"/>
      <c r="BE520" s="324"/>
      <c r="BF520" s="324"/>
      <c r="BI520" s="324"/>
      <c r="BS520" s="324"/>
      <c r="CC520" s="324"/>
      <c r="CM520" s="324"/>
      <c r="CW520" s="324"/>
      <c r="DG520" s="324"/>
      <c r="DQ520" s="324"/>
      <c r="EA520" s="324"/>
      <c r="EK520" s="324"/>
      <c r="EU520" s="324"/>
      <c r="FE520" s="324"/>
      <c r="FO520" s="324"/>
      <c r="FY520" s="324"/>
      <c r="GI520" s="324"/>
      <c r="GS520" s="324"/>
      <c r="HC520" s="324"/>
      <c r="HM520" s="324"/>
      <c r="HW520" s="324"/>
    </row>
    <row r="521" spans="1:231" s="3" customFormat="1" x14ac:dyDescent="0.3">
      <c r="A521" s="324"/>
      <c r="K521" s="324"/>
      <c r="U521" s="324"/>
      <c r="AE521" s="324"/>
      <c r="AO521" s="324"/>
      <c r="AY521" s="324"/>
      <c r="AZ521" s="324"/>
      <c r="BA521" s="324"/>
      <c r="BB521" s="324"/>
      <c r="BC521" s="324"/>
      <c r="BD521" s="324"/>
      <c r="BE521" s="324"/>
      <c r="BF521" s="324"/>
      <c r="BI521" s="324"/>
      <c r="BS521" s="324"/>
      <c r="CC521" s="324"/>
      <c r="CM521" s="324"/>
      <c r="CW521" s="324"/>
      <c r="DG521" s="324"/>
      <c r="DQ521" s="324"/>
      <c r="EA521" s="324"/>
      <c r="EK521" s="324"/>
      <c r="EU521" s="324"/>
      <c r="FE521" s="324"/>
      <c r="FO521" s="324"/>
      <c r="FY521" s="324"/>
      <c r="GI521" s="324"/>
      <c r="GS521" s="324"/>
      <c r="HC521" s="324"/>
      <c r="HM521" s="324"/>
      <c r="HW521" s="324"/>
    </row>
    <row r="522" spans="1:231" s="3" customFormat="1" x14ac:dyDescent="0.3">
      <c r="A522" s="324"/>
      <c r="K522" s="324"/>
      <c r="U522" s="324"/>
      <c r="AE522" s="324"/>
      <c r="AO522" s="324"/>
      <c r="AY522" s="324"/>
      <c r="AZ522" s="324"/>
      <c r="BA522" s="324"/>
      <c r="BB522" s="324"/>
      <c r="BC522" s="324"/>
      <c r="BD522" s="324"/>
      <c r="BE522" s="324"/>
      <c r="BF522" s="324"/>
      <c r="BI522" s="324"/>
      <c r="BS522" s="324"/>
      <c r="CC522" s="324"/>
      <c r="CM522" s="324"/>
      <c r="CW522" s="324"/>
      <c r="DG522" s="324"/>
      <c r="DQ522" s="324"/>
      <c r="EA522" s="324"/>
      <c r="EK522" s="324"/>
      <c r="EU522" s="324"/>
      <c r="FE522" s="324"/>
      <c r="FO522" s="324"/>
      <c r="FY522" s="324"/>
      <c r="GI522" s="324"/>
      <c r="GS522" s="324"/>
      <c r="HC522" s="324"/>
      <c r="HM522" s="324"/>
      <c r="HW522" s="324"/>
    </row>
    <row r="523" spans="1:231" s="3" customFormat="1" x14ac:dyDescent="0.3">
      <c r="A523" s="324"/>
      <c r="K523" s="324"/>
      <c r="U523" s="324"/>
      <c r="AE523" s="324"/>
      <c r="AO523" s="324"/>
      <c r="AY523" s="324"/>
      <c r="AZ523" s="324"/>
      <c r="BA523" s="324"/>
      <c r="BB523" s="324"/>
      <c r="BC523" s="324"/>
      <c r="BD523" s="324"/>
      <c r="BE523" s="324"/>
      <c r="BF523" s="324"/>
      <c r="BI523" s="324"/>
      <c r="BS523" s="324"/>
      <c r="CC523" s="324"/>
      <c r="CM523" s="324"/>
      <c r="CW523" s="324"/>
      <c r="DG523" s="324"/>
      <c r="DQ523" s="324"/>
      <c r="EA523" s="324"/>
      <c r="EK523" s="324"/>
      <c r="EU523" s="324"/>
      <c r="FE523" s="324"/>
      <c r="FO523" s="324"/>
      <c r="FY523" s="324"/>
      <c r="GI523" s="324"/>
      <c r="GS523" s="324"/>
      <c r="HC523" s="324"/>
      <c r="HM523" s="324"/>
      <c r="HW523" s="324"/>
    </row>
    <row r="524" spans="1:231" s="3" customFormat="1" x14ac:dyDescent="0.3">
      <c r="A524" s="324"/>
      <c r="K524" s="324"/>
      <c r="U524" s="324"/>
      <c r="AE524" s="324"/>
      <c r="AO524" s="324"/>
      <c r="AY524" s="324"/>
      <c r="AZ524" s="324"/>
      <c r="BA524" s="324"/>
      <c r="BB524" s="324"/>
      <c r="BC524" s="324"/>
      <c r="BD524" s="324"/>
      <c r="BE524" s="324"/>
      <c r="BF524" s="324"/>
      <c r="BI524" s="324"/>
      <c r="BS524" s="324"/>
      <c r="CC524" s="324"/>
      <c r="CM524" s="324"/>
      <c r="CW524" s="324"/>
      <c r="DG524" s="324"/>
      <c r="DQ524" s="324"/>
      <c r="EA524" s="324"/>
      <c r="EK524" s="324"/>
      <c r="EU524" s="324"/>
      <c r="FE524" s="324"/>
      <c r="FO524" s="324"/>
      <c r="FY524" s="324"/>
      <c r="GI524" s="324"/>
      <c r="GS524" s="324"/>
      <c r="HC524" s="324"/>
      <c r="HM524" s="324"/>
      <c r="HW524" s="324"/>
    </row>
    <row r="525" spans="1:231" s="3" customFormat="1" x14ac:dyDescent="0.3">
      <c r="A525" s="324"/>
      <c r="K525" s="324"/>
      <c r="U525" s="324"/>
      <c r="AE525" s="324"/>
      <c r="AO525" s="324"/>
      <c r="AY525" s="324"/>
      <c r="AZ525" s="324"/>
      <c r="BA525" s="324"/>
      <c r="BB525" s="324"/>
      <c r="BC525" s="324"/>
      <c r="BD525" s="324"/>
      <c r="BE525" s="324"/>
      <c r="BF525" s="324"/>
      <c r="BI525" s="324"/>
      <c r="BS525" s="324"/>
      <c r="CC525" s="324"/>
      <c r="CM525" s="324"/>
      <c r="CW525" s="324"/>
      <c r="DG525" s="324"/>
      <c r="DQ525" s="324"/>
      <c r="EA525" s="324"/>
      <c r="EK525" s="324"/>
      <c r="EU525" s="324"/>
      <c r="FE525" s="324"/>
      <c r="FO525" s="324"/>
      <c r="FY525" s="324"/>
      <c r="GI525" s="324"/>
      <c r="GS525" s="324"/>
      <c r="HC525" s="324"/>
      <c r="HM525" s="324"/>
      <c r="HW525" s="324"/>
    </row>
    <row r="526" spans="1:231" s="3" customFormat="1" x14ac:dyDescent="0.3">
      <c r="A526" s="324"/>
      <c r="K526" s="324"/>
      <c r="U526" s="324"/>
      <c r="AE526" s="324"/>
      <c r="AO526" s="324"/>
      <c r="AY526" s="324"/>
      <c r="AZ526" s="324"/>
      <c r="BA526" s="324"/>
      <c r="BB526" s="324"/>
      <c r="BC526" s="324"/>
      <c r="BD526" s="324"/>
      <c r="BE526" s="324"/>
      <c r="BF526" s="324"/>
      <c r="BI526" s="324"/>
      <c r="BS526" s="324"/>
      <c r="CC526" s="324"/>
      <c r="CM526" s="324"/>
      <c r="CW526" s="324"/>
      <c r="DG526" s="324"/>
      <c r="DQ526" s="324"/>
      <c r="EA526" s="324"/>
      <c r="EK526" s="324"/>
      <c r="EU526" s="324"/>
      <c r="FE526" s="324"/>
      <c r="FO526" s="324"/>
      <c r="FY526" s="324"/>
      <c r="GI526" s="324"/>
      <c r="GS526" s="324"/>
      <c r="HC526" s="324"/>
      <c r="HM526" s="324"/>
      <c r="HW526" s="324"/>
    </row>
    <row r="527" spans="1:231" s="3" customFormat="1" x14ac:dyDescent="0.3">
      <c r="A527" s="324"/>
      <c r="K527" s="324"/>
      <c r="U527" s="324"/>
      <c r="AE527" s="324"/>
      <c r="AO527" s="324"/>
      <c r="AY527" s="324"/>
      <c r="AZ527" s="324"/>
      <c r="BA527" s="324"/>
      <c r="BB527" s="324"/>
      <c r="BC527" s="324"/>
      <c r="BD527" s="324"/>
      <c r="BE527" s="324"/>
      <c r="BF527" s="324"/>
      <c r="BI527" s="324"/>
      <c r="BS527" s="324"/>
      <c r="CC527" s="324"/>
      <c r="CM527" s="324"/>
      <c r="CW527" s="324"/>
      <c r="DG527" s="324"/>
      <c r="DQ527" s="324"/>
      <c r="EA527" s="324"/>
      <c r="EK527" s="324"/>
      <c r="EU527" s="324"/>
      <c r="FE527" s="324"/>
      <c r="FO527" s="324"/>
      <c r="FY527" s="324"/>
      <c r="GI527" s="324"/>
      <c r="GS527" s="324"/>
      <c r="HC527" s="324"/>
      <c r="HM527" s="324"/>
      <c r="HW527" s="324"/>
    </row>
    <row r="528" spans="1:231" s="3" customFormat="1" x14ac:dyDescent="0.3">
      <c r="A528" s="324"/>
      <c r="K528" s="324"/>
      <c r="U528" s="324"/>
      <c r="AE528" s="324"/>
      <c r="AO528" s="324"/>
      <c r="AY528" s="324"/>
      <c r="AZ528" s="324"/>
      <c r="BA528" s="324"/>
      <c r="BB528" s="324"/>
      <c r="BC528" s="324"/>
      <c r="BD528" s="324"/>
      <c r="BE528" s="324"/>
      <c r="BF528" s="324"/>
      <c r="BI528" s="324"/>
      <c r="BS528" s="324"/>
      <c r="CC528" s="324"/>
      <c r="CM528" s="324"/>
      <c r="CW528" s="324"/>
      <c r="DG528" s="324"/>
      <c r="DQ528" s="324"/>
      <c r="EA528" s="324"/>
      <c r="EK528" s="324"/>
      <c r="EU528" s="324"/>
      <c r="FE528" s="324"/>
      <c r="FO528" s="324"/>
      <c r="FY528" s="324"/>
      <c r="GI528" s="324"/>
      <c r="GS528" s="324"/>
      <c r="HC528" s="324"/>
      <c r="HM528" s="324"/>
      <c r="HW528" s="324"/>
    </row>
    <row r="529" spans="1:231" s="3" customFormat="1" x14ac:dyDescent="0.3">
      <c r="A529" s="324"/>
      <c r="K529" s="324"/>
      <c r="U529" s="324"/>
      <c r="AE529" s="324"/>
      <c r="AO529" s="324"/>
      <c r="AY529" s="324"/>
      <c r="AZ529" s="324"/>
      <c r="BA529" s="324"/>
      <c r="BB529" s="324"/>
      <c r="BC529" s="324"/>
      <c r="BD529" s="324"/>
      <c r="BE529" s="324"/>
      <c r="BF529" s="324"/>
      <c r="BI529" s="324"/>
      <c r="BS529" s="324"/>
      <c r="CC529" s="324"/>
      <c r="CM529" s="324"/>
      <c r="CW529" s="324"/>
      <c r="DG529" s="324"/>
      <c r="DQ529" s="324"/>
      <c r="EA529" s="324"/>
      <c r="EK529" s="324"/>
      <c r="EU529" s="324"/>
      <c r="FE529" s="324"/>
      <c r="FO529" s="324"/>
      <c r="FY529" s="324"/>
      <c r="GI529" s="324"/>
      <c r="GS529" s="324"/>
      <c r="HC529" s="324"/>
      <c r="HM529" s="324"/>
      <c r="HW529" s="324"/>
    </row>
    <row r="530" spans="1:231" s="3" customFormat="1" x14ac:dyDescent="0.3">
      <c r="A530" s="324"/>
      <c r="K530" s="324"/>
      <c r="U530" s="324"/>
      <c r="AE530" s="324"/>
      <c r="AO530" s="324"/>
      <c r="AY530" s="324"/>
      <c r="AZ530" s="324"/>
      <c r="BA530" s="324"/>
      <c r="BB530" s="324"/>
      <c r="BC530" s="324"/>
      <c r="BD530" s="324"/>
      <c r="BE530" s="324"/>
      <c r="BF530" s="324"/>
      <c r="BI530" s="324"/>
      <c r="BS530" s="324"/>
      <c r="CC530" s="324"/>
      <c r="CM530" s="324"/>
      <c r="CW530" s="324"/>
      <c r="DG530" s="324"/>
      <c r="DQ530" s="324"/>
      <c r="EA530" s="324"/>
      <c r="EK530" s="324"/>
      <c r="EU530" s="324"/>
      <c r="FE530" s="324"/>
      <c r="FO530" s="324"/>
      <c r="FY530" s="324"/>
      <c r="GI530" s="324"/>
      <c r="GS530" s="324"/>
      <c r="HC530" s="324"/>
      <c r="HM530" s="324"/>
      <c r="HW530" s="324"/>
    </row>
    <row r="531" spans="1:231" s="3" customFormat="1" x14ac:dyDescent="0.3">
      <c r="A531" s="324"/>
      <c r="K531" s="324"/>
      <c r="U531" s="324"/>
      <c r="AE531" s="324"/>
      <c r="AO531" s="324"/>
      <c r="AY531" s="324"/>
      <c r="AZ531" s="324"/>
      <c r="BA531" s="324"/>
      <c r="BB531" s="324"/>
      <c r="BC531" s="324"/>
      <c r="BD531" s="324"/>
      <c r="BE531" s="324"/>
      <c r="BF531" s="324"/>
      <c r="BI531" s="324"/>
      <c r="BS531" s="324"/>
      <c r="CC531" s="324"/>
      <c r="CM531" s="324"/>
      <c r="CW531" s="324"/>
      <c r="DG531" s="324"/>
      <c r="DQ531" s="324"/>
      <c r="EA531" s="324"/>
      <c r="EK531" s="324"/>
      <c r="EU531" s="324"/>
      <c r="FE531" s="324"/>
      <c r="FO531" s="324"/>
      <c r="FY531" s="324"/>
      <c r="GI531" s="324"/>
      <c r="GS531" s="324"/>
      <c r="HC531" s="324"/>
      <c r="HM531" s="324"/>
      <c r="HW531" s="324"/>
    </row>
    <row r="532" spans="1:231" s="3" customFormat="1" x14ac:dyDescent="0.3">
      <c r="A532" s="324"/>
      <c r="K532" s="324"/>
      <c r="U532" s="324"/>
      <c r="AE532" s="324"/>
      <c r="AO532" s="324"/>
      <c r="AY532" s="324"/>
      <c r="AZ532" s="324"/>
      <c r="BA532" s="324"/>
      <c r="BB532" s="324"/>
      <c r="BC532" s="324"/>
      <c r="BD532" s="324"/>
      <c r="BE532" s="324"/>
      <c r="BF532" s="324"/>
      <c r="BI532" s="324"/>
      <c r="BS532" s="324"/>
      <c r="CC532" s="324"/>
      <c r="CM532" s="324"/>
      <c r="CW532" s="324"/>
      <c r="DG532" s="324"/>
      <c r="DQ532" s="324"/>
      <c r="EA532" s="324"/>
      <c r="EK532" s="324"/>
      <c r="EU532" s="324"/>
      <c r="FE532" s="324"/>
      <c r="FO532" s="324"/>
      <c r="FY532" s="324"/>
      <c r="GI532" s="324"/>
      <c r="GS532" s="324"/>
      <c r="HC532" s="324"/>
      <c r="HM532" s="324"/>
      <c r="HW532" s="324"/>
    </row>
    <row r="533" spans="1:231" s="3" customFormat="1" x14ac:dyDescent="0.3">
      <c r="A533" s="324"/>
      <c r="K533" s="324"/>
      <c r="U533" s="324"/>
      <c r="AE533" s="324"/>
      <c r="AO533" s="324"/>
      <c r="AY533" s="324"/>
      <c r="AZ533" s="324"/>
      <c r="BA533" s="324"/>
      <c r="BB533" s="324"/>
      <c r="BC533" s="324"/>
      <c r="BD533" s="324"/>
      <c r="BE533" s="324"/>
      <c r="BF533" s="324"/>
      <c r="BI533" s="324"/>
      <c r="BS533" s="324"/>
      <c r="CC533" s="324"/>
      <c r="CM533" s="324"/>
      <c r="CW533" s="324"/>
      <c r="DG533" s="324"/>
      <c r="DQ533" s="324"/>
      <c r="EA533" s="324"/>
      <c r="EK533" s="324"/>
      <c r="EU533" s="324"/>
      <c r="FE533" s="324"/>
      <c r="FO533" s="324"/>
      <c r="FY533" s="324"/>
      <c r="GI533" s="324"/>
      <c r="GS533" s="324"/>
      <c r="HC533" s="324"/>
      <c r="HM533" s="324"/>
      <c r="HW533" s="324"/>
    </row>
    <row r="534" spans="1:231" s="3" customFormat="1" x14ac:dyDescent="0.3">
      <c r="A534" s="324"/>
      <c r="K534" s="324"/>
      <c r="U534" s="324"/>
      <c r="AE534" s="324"/>
      <c r="AO534" s="324"/>
      <c r="AY534" s="324"/>
      <c r="AZ534" s="324"/>
      <c r="BA534" s="324"/>
      <c r="BB534" s="324"/>
      <c r="BC534" s="324"/>
      <c r="BD534" s="324"/>
      <c r="BE534" s="324"/>
      <c r="BF534" s="324"/>
      <c r="BI534" s="324"/>
      <c r="BS534" s="324"/>
      <c r="CC534" s="324"/>
      <c r="CM534" s="324"/>
      <c r="CW534" s="324"/>
      <c r="DG534" s="324"/>
      <c r="DQ534" s="324"/>
      <c r="EA534" s="324"/>
      <c r="EK534" s="324"/>
      <c r="EU534" s="324"/>
      <c r="FE534" s="324"/>
      <c r="FO534" s="324"/>
      <c r="FY534" s="324"/>
      <c r="GI534" s="324"/>
      <c r="GS534" s="324"/>
      <c r="HC534" s="324"/>
      <c r="HM534" s="324"/>
      <c r="HW534" s="324"/>
    </row>
    <row r="535" spans="1:231" s="3" customFormat="1" x14ac:dyDescent="0.3">
      <c r="A535" s="324"/>
      <c r="K535" s="324"/>
      <c r="U535" s="324"/>
      <c r="AE535" s="324"/>
      <c r="AO535" s="324"/>
      <c r="AY535" s="324"/>
      <c r="AZ535" s="324"/>
      <c r="BA535" s="324"/>
      <c r="BB535" s="324"/>
      <c r="BC535" s="324"/>
      <c r="BD535" s="324"/>
      <c r="BE535" s="324"/>
      <c r="BF535" s="324"/>
      <c r="BI535" s="324"/>
      <c r="BS535" s="324"/>
      <c r="CC535" s="324"/>
      <c r="CM535" s="324"/>
      <c r="CW535" s="324"/>
      <c r="DG535" s="324"/>
      <c r="DQ535" s="324"/>
      <c r="EA535" s="324"/>
      <c r="EK535" s="324"/>
      <c r="EU535" s="324"/>
      <c r="FE535" s="324"/>
      <c r="FO535" s="324"/>
      <c r="FY535" s="324"/>
      <c r="GI535" s="324"/>
      <c r="GS535" s="324"/>
      <c r="HC535" s="324"/>
      <c r="HM535" s="324"/>
      <c r="HW535" s="324"/>
    </row>
    <row r="536" spans="1:231" s="3" customFormat="1" x14ac:dyDescent="0.3">
      <c r="A536" s="324"/>
      <c r="K536" s="324"/>
      <c r="U536" s="324"/>
      <c r="AE536" s="324"/>
      <c r="AO536" s="324"/>
      <c r="AY536" s="324"/>
      <c r="AZ536" s="324"/>
      <c r="BA536" s="324"/>
      <c r="BB536" s="324"/>
      <c r="BC536" s="324"/>
      <c r="BD536" s="324"/>
      <c r="BE536" s="324"/>
      <c r="BF536" s="324"/>
      <c r="BI536" s="324"/>
      <c r="BS536" s="324"/>
      <c r="CC536" s="324"/>
      <c r="CM536" s="324"/>
      <c r="CW536" s="324"/>
      <c r="DG536" s="324"/>
      <c r="DQ536" s="324"/>
      <c r="EA536" s="324"/>
      <c r="EK536" s="324"/>
      <c r="EU536" s="324"/>
      <c r="FE536" s="324"/>
      <c r="FO536" s="324"/>
      <c r="FY536" s="324"/>
      <c r="GI536" s="324"/>
      <c r="GS536" s="324"/>
      <c r="HC536" s="324"/>
      <c r="HM536" s="324"/>
      <c r="HW536" s="324"/>
    </row>
    <row r="537" spans="1:231" s="3" customFormat="1" x14ac:dyDescent="0.3">
      <c r="A537" s="324"/>
      <c r="K537" s="324"/>
      <c r="U537" s="324"/>
      <c r="AE537" s="324"/>
      <c r="AO537" s="324"/>
      <c r="AY537" s="324"/>
      <c r="AZ537" s="324"/>
      <c r="BA537" s="324"/>
      <c r="BB537" s="324"/>
      <c r="BC537" s="324"/>
      <c r="BD537" s="324"/>
      <c r="BE537" s="324"/>
      <c r="BF537" s="324"/>
      <c r="BI537" s="324"/>
      <c r="BS537" s="324"/>
      <c r="CC537" s="324"/>
      <c r="CM537" s="324"/>
      <c r="CW537" s="324"/>
      <c r="DG537" s="324"/>
      <c r="DQ537" s="324"/>
      <c r="EA537" s="324"/>
      <c r="EK537" s="324"/>
      <c r="EU537" s="324"/>
      <c r="FE537" s="324"/>
      <c r="FO537" s="324"/>
      <c r="FY537" s="324"/>
      <c r="GI537" s="324"/>
      <c r="GS537" s="324"/>
      <c r="HC537" s="324"/>
      <c r="HM537" s="324"/>
      <c r="HW537" s="324"/>
    </row>
    <row r="538" spans="1:231" s="3" customFormat="1" x14ac:dyDescent="0.3">
      <c r="A538" s="324"/>
      <c r="K538" s="324"/>
      <c r="U538" s="324"/>
      <c r="AE538" s="324"/>
      <c r="AO538" s="324"/>
      <c r="AY538" s="324"/>
      <c r="AZ538" s="324"/>
      <c r="BA538" s="324"/>
      <c r="BB538" s="324"/>
      <c r="BC538" s="324"/>
      <c r="BD538" s="324"/>
      <c r="BE538" s="324"/>
      <c r="BF538" s="324"/>
      <c r="BI538" s="324"/>
      <c r="BS538" s="324"/>
      <c r="CC538" s="324"/>
      <c r="CM538" s="324"/>
      <c r="CW538" s="324"/>
      <c r="DG538" s="324"/>
      <c r="DQ538" s="324"/>
      <c r="EA538" s="324"/>
      <c r="EK538" s="324"/>
      <c r="EU538" s="324"/>
      <c r="FE538" s="324"/>
      <c r="FO538" s="324"/>
      <c r="FY538" s="324"/>
      <c r="GI538" s="324"/>
      <c r="GS538" s="324"/>
      <c r="HC538" s="324"/>
      <c r="HM538" s="324"/>
      <c r="HW538" s="324"/>
    </row>
    <row r="539" spans="1:231" s="3" customFormat="1" x14ac:dyDescent="0.3">
      <c r="A539" s="324"/>
      <c r="K539" s="324"/>
      <c r="U539" s="324"/>
      <c r="AE539" s="324"/>
      <c r="AO539" s="324"/>
      <c r="AY539" s="324"/>
      <c r="AZ539" s="324"/>
      <c r="BA539" s="324"/>
      <c r="BB539" s="324"/>
      <c r="BC539" s="324"/>
      <c r="BD539" s="324"/>
      <c r="BE539" s="324"/>
      <c r="BF539" s="324"/>
      <c r="BI539" s="324"/>
      <c r="BS539" s="324"/>
      <c r="CC539" s="324"/>
      <c r="CM539" s="324"/>
      <c r="CW539" s="324"/>
      <c r="DG539" s="324"/>
      <c r="DQ539" s="324"/>
      <c r="EA539" s="324"/>
      <c r="EK539" s="324"/>
      <c r="EU539" s="324"/>
      <c r="FE539" s="324"/>
      <c r="FO539" s="324"/>
      <c r="FY539" s="324"/>
      <c r="GI539" s="324"/>
      <c r="GS539" s="324"/>
      <c r="HC539" s="324"/>
      <c r="HM539" s="324"/>
      <c r="HW539" s="324"/>
    </row>
    <row r="540" spans="1:231" s="3" customFormat="1" x14ac:dyDescent="0.3">
      <c r="A540" s="324"/>
      <c r="K540" s="324"/>
      <c r="U540" s="324"/>
      <c r="AE540" s="324"/>
      <c r="AO540" s="324"/>
      <c r="AY540" s="324"/>
      <c r="AZ540" s="324"/>
      <c r="BA540" s="324"/>
      <c r="BB540" s="324"/>
      <c r="BC540" s="324"/>
      <c r="BD540" s="324"/>
      <c r="BE540" s="324"/>
      <c r="BF540" s="324"/>
      <c r="BI540" s="324"/>
      <c r="BS540" s="324"/>
      <c r="CC540" s="324"/>
      <c r="CM540" s="324"/>
      <c r="CW540" s="324"/>
      <c r="DG540" s="324"/>
      <c r="DQ540" s="324"/>
      <c r="EA540" s="324"/>
      <c r="EK540" s="324"/>
      <c r="EU540" s="324"/>
      <c r="FE540" s="324"/>
      <c r="FO540" s="324"/>
      <c r="FY540" s="324"/>
      <c r="GI540" s="324"/>
      <c r="GS540" s="324"/>
      <c r="HC540" s="324"/>
      <c r="HM540" s="324"/>
      <c r="HW540" s="324"/>
    </row>
    <row r="541" spans="1:231" s="3" customFormat="1" x14ac:dyDescent="0.3">
      <c r="A541" s="324"/>
      <c r="K541" s="324"/>
      <c r="U541" s="324"/>
      <c r="AE541" s="324"/>
      <c r="AO541" s="324"/>
      <c r="AY541" s="324"/>
      <c r="AZ541" s="324"/>
      <c r="BA541" s="324"/>
      <c r="BB541" s="324"/>
      <c r="BC541" s="324"/>
      <c r="BD541" s="324"/>
      <c r="BE541" s="324"/>
      <c r="BF541" s="324"/>
      <c r="BI541" s="324"/>
      <c r="BS541" s="324"/>
      <c r="CC541" s="324"/>
      <c r="CM541" s="324"/>
      <c r="CW541" s="324"/>
      <c r="DG541" s="324"/>
      <c r="DQ541" s="324"/>
      <c r="EA541" s="324"/>
      <c r="EK541" s="324"/>
      <c r="EU541" s="324"/>
      <c r="FE541" s="324"/>
      <c r="FO541" s="324"/>
      <c r="FY541" s="324"/>
      <c r="GI541" s="324"/>
      <c r="GS541" s="324"/>
      <c r="HC541" s="324"/>
      <c r="HM541" s="324"/>
      <c r="HW541" s="324"/>
    </row>
    <row r="542" spans="1:231" s="3" customFormat="1" x14ac:dyDescent="0.3">
      <c r="A542" s="324"/>
      <c r="K542" s="324"/>
      <c r="U542" s="324"/>
      <c r="AE542" s="324"/>
      <c r="AO542" s="324"/>
      <c r="AY542" s="324"/>
      <c r="AZ542" s="324"/>
      <c r="BA542" s="324"/>
      <c r="BB542" s="324"/>
      <c r="BC542" s="324"/>
      <c r="BD542" s="324"/>
      <c r="BE542" s="324"/>
      <c r="BF542" s="324"/>
      <c r="BI542" s="324"/>
      <c r="BS542" s="324"/>
      <c r="CC542" s="324"/>
      <c r="CM542" s="324"/>
      <c r="CW542" s="324"/>
      <c r="DG542" s="324"/>
      <c r="DQ542" s="324"/>
      <c r="EA542" s="324"/>
      <c r="EK542" s="324"/>
      <c r="EU542" s="324"/>
      <c r="FE542" s="324"/>
      <c r="FO542" s="324"/>
      <c r="FY542" s="324"/>
      <c r="GI542" s="324"/>
      <c r="GS542" s="324"/>
      <c r="HC542" s="324"/>
      <c r="HM542" s="324"/>
      <c r="HW542" s="324"/>
    </row>
    <row r="543" spans="1:231" s="3" customFormat="1" x14ac:dyDescent="0.3">
      <c r="A543" s="324"/>
      <c r="K543" s="324"/>
      <c r="U543" s="324"/>
      <c r="AE543" s="324"/>
      <c r="AO543" s="324"/>
      <c r="AY543" s="324"/>
      <c r="AZ543" s="324"/>
      <c r="BA543" s="324"/>
      <c r="BB543" s="324"/>
      <c r="BC543" s="324"/>
      <c r="BD543" s="324"/>
      <c r="BE543" s="324"/>
      <c r="BF543" s="324"/>
      <c r="BI543" s="324"/>
      <c r="BS543" s="324"/>
      <c r="CC543" s="324"/>
      <c r="CM543" s="324"/>
      <c r="CW543" s="324"/>
      <c r="DG543" s="324"/>
      <c r="DQ543" s="324"/>
      <c r="EA543" s="324"/>
      <c r="EK543" s="324"/>
      <c r="EU543" s="324"/>
      <c r="FE543" s="324"/>
      <c r="FO543" s="324"/>
      <c r="FY543" s="324"/>
      <c r="GI543" s="324"/>
      <c r="GS543" s="324"/>
      <c r="HC543" s="324"/>
      <c r="HM543" s="324"/>
      <c r="HW543" s="324"/>
    </row>
    <row r="544" spans="1:231" s="3" customFormat="1" x14ac:dyDescent="0.3">
      <c r="A544" s="324"/>
      <c r="K544" s="324"/>
      <c r="U544" s="324"/>
      <c r="AE544" s="324"/>
      <c r="AO544" s="324"/>
      <c r="AY544" s="324"/>
      <c r="AZ544" s="324"/>
      <c r="BA544" s="324"/>
      <c r="BB544" s="324"/>
      <c r="BC544" s="324"/>
      <c r="BD544" s="324"/>
      <c r="BE544" s="324"/>
      <c r="BF544" s="324"/>
      <c r="BI544" s="324"/>
      <c r="BS544" s="324"/>
      <c r="CC544" s="324"/>
      <c r="CM544" s="324"/>
      <c r="CW544" s="324"/>
      <c r="DG544" s="324"/>
      <c r="DQ544" s="324"/>
      <c r="EA544" s="324"/>
      <c r="EK544" s="324"/>
      <c r="EU544" s="324"/>
      <c r="FE544" s="324"/>
      <c r="FO544" s="324"/>
      <c r="FY544" s="324"/>
      <c r="GI544" s="324"/>
      <c r="GS544" s="324"/>
      <c r="HC544" s="324"/>
      <c r="HM544" s="324"/>
      <c r="HW544" s="324"/>
    </row>
    <row r="545" spans="1:231" s="3" customFormat="1" x14ac:dyDescent="0.3">
      <c r="A545" s="324"/>
      <c r="K545" s="324"/>
      <c r="U545" s="324"/>
      <c r="AE545" s="324"/>
      <c r="AO545" s="324"/>
      <c r="AY545" s="324"/>
      <c r="AZ545" s="324"/>
      <c r="BA545" s="324"/>
      <c r="BB545" s="324"/>
      <c r="BC545" s="324"/>
      <c r="BD545" s="324"/>
      <c r="BE545" s="324"/>
      <c r="BF545" s="324"/>
      <c r="BI545" s="324"/>
      <c r="BS545" s="324"/>
      <c r="CC545" s="324"/>
      <c r="CM545" s="324"/>
      <c r="CW545" s="324"/>
      <c r="DG545" s="324"/>
      <c r="DQ545" s="324"/>
      <c r="EA545" s="324"/>
      <c r="EK545" s="324"/>
      <c r="EU545" s="324"/>
      <c r="FE545" s="324"/>
      <c r="FO545" s="324"/>
      <c r="FY545" s="324"/>
      <c r="GI545" s="324"/>
      <c r="GS545" s="324"/>
      <c r="HC545" s="324"/>
      <c r="HM545" s="324"/>
      <c r="HW545" s="324"/>
    </row>
    <row r="546" spans="1:231" s="3" customFormat="1" x14ac:dyDescent="0.3">
      <c r="A546" s="324"/>
      <c r="K546" s="324"/>
      <c r="U546" s="324"/>
      <c r="AE546" s="324"/>
      <c r="AO546" s="324"/>
      <c r="AY546" s="324"/>
      <c r="AZ546" s="324"/>
      <c r="BA546" s="324"/>
      <c r="BB546" s="324"/>
      <c r="BC546" s="324"/>
      <c r="BD546" s="324"/>
      <c r="BE546" s="324"/>
      <c r="BF546" s="324"/>
      <c r="BI546" s="324"/>
      <c r="BS546" s="324"/>
      <c r="CC546" s="324"/>
      <c r="CM546" s="324"/>
      <c r="CW546" s="324"/>
      <c r="DG546" s="324"/>
      <c r="DQ546" s="324"/>
      <c r="EA546" s="324"/>
      <c r="EK546" s="324"/>
      <c r="EU546" s="324"/>
      <c r="FE546" s="324"/>
      <c r="FO546" s="324"/>
      <c r="FY546" s="324"/>
      <c r="GI546" s="324"/>
      <c r="GS546" s="324"/>
      <c r="HC546" s="324"/>
      <c r="HM546" s="324"/>
      <c r="HW546" s="324"/>
    </row>
    <row r="547" spans="1:231" s="3" customFormat="1" x14ac:dyDescent="0.3">
      <c r="A547" s="324"/>
      <c r="K547" s="324"/>
      <c r="U547" s="324"/>
      <c r="AE547" s="324"/>
      <c r="AO547" s="324"/>
      <c r="AY547" s="324"/>
      <c r="AZ547" s="324"/>
      <c r="BA547" s="324"/>
      <c r="BB547" s="324"/>
      <c r="BC547" s="324"/>
      <c r="BD547" s="324"/>
      <c r="BE547" s="324"/>
      <c r="BF547" s="324"/>
      <c r="BI547" s="324"/>
      <c r="BS547" s="324"/>
      <c r="CC547" s="324"/>
      <c r="CM547" s="324"/>
      <c r="CW547" s="324"/>
      <c r="DG547" s="324"/>
      <c r="DQ547" s="324"/>
      <c r="EA547" s="324"/>
      <c r="EK547" s="324"/>
      <c r="EU547" s="324"/>
      <c r="FE547" s="324"/>
      <c r="FO547" s="324"/>
      <c r="FY547" s="324"/>
      <c r="GI547" s="324"/>
      <c r="GS547" s="324"/>
      <c r="HC547" s="324"/>
      <c r="HM547" s="324"/>
      <c r="HW547" s="324"/>
    </row>
    <row r="548" spans="1:231" s="3" customFormat="1" x14ac:dyDescent="0.3">
      <c r="A548" s="324"/>
      <c r="K548" s="324"/>
      <c r="U548" s="324"/>
      <c r="AE548" s="324"/>
      <c r="AO548" s="324"/>
      <c r="AY548" s="324"/>
      <c r="AZ548" s="324"/>
      <c r="BA548" s="324"/>
      <c r="BB548" s="324"/>
      <c r="BC548" s="324"/>
      <c r="BD548" s="324"/>
      <c r="BE548" s="324"/>
      <c r="BF548" s="324"/>
      <c r="BI548" s="324"/>
      <c r="BS548" s="324"/>
      <c r="CC548" s="324"/>
      <c r="CM548" s="324"/>
      <c r="CW548" s="324"/>
      <c r="DG548" s="324"/>
      <c r="DQ548" s="324"/>
      <c r="EA548" s="324"/>
      <c r="EK548" s="324"/>
      <c r="EU548" s="324"/>
      <c r="FE548" s="324"/>
      <c r="FO548" s="324"/>
      <c r="FY548" s="324"/>
      <c r="GI548" s="324"/>
      <c r="GS548" s="324"/>
      <c r="HC548" s="324"/>
      <c r="HM548" s="324"/>
      <c r="HW548" s="324"/>
    </row>
    <row r="549" spans="1:231" s="3" customFormat="1" x14ac:dyDescent="0.3">
      <c r="A549" s="324"/>
      <c r="K549" s="324"/>
      <c r="U549" s="324"/>
      <c r="AE549" s="324"/>
      <c r="AO549" s="324"/>
      <c r="AY549" s="324"/>
      <c r="AZ549" s="324"/>
      <c r="BA549" s="324"/>
      <c r="BB549" s="324"/>
      <c r="BC549" s="324"/>
      <c r="BD549" s="324"/>
      <c r="BE549" s="324"/>
      <c r="BF549" s="324"/>
      <c r="BI549" s="324"/>
      <c r="BS549" s="324"/>
      <c r="CC549" s="324"/>
      <c r="CM549" s="324"/>
      <c r="CW549" s="324"/>
      <c r="DG549" s="324"/>
      <c r="DQ549" s="324"/>
      <c r="EA549" s="324"/>
      <c r="EK549" s="324"/>
      <c r="EU549" s="324"/>
      <c r="FE549" s="324"/>
      <c r="FO549" s="324"/>
      <c r="FY549" s="324"/>
      <c r="GI549" s="324"/>
      <c r="GS549" s="324"/>
      <c r="HC549" s="324"/>
      <c r="HM549" s="324"/>
      <c r="HW549" s="324"/>
    </row>
    <row r="550" spans="1:231" s="3" customFormat="1" x14ac:dyDescent="0.3">
      <c r="A550" s="324"/>
      <c r="K550" s="324"/>
      <c r="U550" s="324"/>
      <c r="AE550" s="324"/>
      <c r="AO550" s="324"/>
      <c r="AY550" s="324"/>
      <c r="AZ550" s="324"/>
      <c r="BA550" s="324"/>
      <c r="BB550" s="324"/>
      <c r="BC550" s="324"/>
      <c r="BD550" s="324"/>
      <c r="BE550" s="324"/>
      <c r="BF550" s="324"/>
      <c r="BI550" s="324"/>
      <c r="BS550" s="324"/>
      <c r="CC550" s="324"/>
      <c r="CM550" s="324"/>
      <c r="CW550" s="324"/>
      <c r="DG550" s="324"/>
      <c r="DQ550" s="324"/>
      <c r="EA550" s="324"/>
      <c r="EK550" s="324"/>
      <c r="EU550" s="324"/>
      <c r="FE550" s="324"/>
      <c r="FO550" s="324"/>
      <c r="FY550" s="324"/>
      <c r="GI550" s="324"/>
      <c r="GS550" s="324"/>
      <c r="HC550" s="324"/>
      <c r="HM550" s="324"/>
      <c r="HW550" s="324"/>
    </row>
    <row r="551" spans="1:231" s="3" customFormat="1" x14ac:dyDescent="0.3">
      <c r="A551" s="324"/>
      <c r="K551" s="324"/>
      <c r="U551" s="324"/>
      <c r="AE551" s="324"/>
      <c r="AO551" s="324"/>
      <c r="AY551" s="324"/>
      <c r="AZ551" s="324"/>
      <c r="BA551" s="324"/>
      <c r="BB551" s="324"/>
      <c r="BC551" s="324"/>
      <c r="BD551" s="324"/>
      <c r="BE551" s="324"/>
      <c r="BF551" s="324"/>
      <c r="BI551" s="324"/>
      <c r="BS551" s="324"/>
      <c r="CC551" s="324"/>
      <c r="CM551" s="324"/>
      <c r="CW551" s="324"/>
      <c r="DG551" s="324"/>
      <c r="DQ551" s="324"/>
      <c r="EA551" s="324"/>
      <c r="EK551" s="324"/>
      <c r="EU551" s="324"/>
      <c r="FE551" s="324"/>
      <c r="FO551" s="324"/>
      <c r="FY551" s="324"/>
      <c r="GI551" s="324"/>
      <c r="GS551" s="324"/>
      <c r="HC551" s="324"/>
      <c r="HM551" s="324"/>
      <c r="HW551" s="324"/>
    </row>
    <row r="552" spans="1:231" s="3" customFormat="1" x14ac:dyDescent="0.3">
      <c r="A552" s="324"/>
      <c r="K552" s="324"/>
      <c r="U552" s="324"/>
      <c r="AE552" s="324"/>
      <c r="AO552" s="324"/>
      <c r="AY552" s="324"/>
      <c r="AZ552" s="324"/>
      <c r="BA552" s="324"/>
      <c r="BB552" s="324"/>
      <c r="BC552" s="324"/>
      <c r="BD552" s="324"/>
      <c r="BE552" s="324"/>
      <c r="BF552" s="324"/>
      <c r="BI552" s="324"/>
      <c r="BS552" s="324"/>
      <c r="CC552" s="324"/>
      <c r="CM552" s="324"/>
      <c r="CW552" s="324"/>
      <c r="DG552" s="324"/>
      <c r="DQ552" s="324"/>
      <c r="EA552" s="324"/>
      <c r="EK552" s="324"/>
      <c r="EU552" s="324"/>
      <c r="FE552" s="324"/>
      <c r="FO552" s="324"/>
      <c r="FY552" s="324"/>
      <c r="GI552" s="324"/>
      <c r="GS552" s="324"/>
      <c r="HC552" s="324"/>
      <c r="HM552" s="324"/>
      <c r="HW552" s="324"/>
    </row>
    <row r="553" spans="1:231" s="3" customFormat="1" x14ac:dyDescent="0.3">
      <c r="A553" s="324"/>
      <c r="K553" s="324"/>
      <c r="U553" s="324"/>
      <c r="AE553" s="324"/>
      <c r="AO553" s="324"/>
      <c r="AY553" s="324"/>
      <c r="AZ553" s="324"/>
      <c r="BA553" s="324"/>
      <c r="BB553" s="324"/>
      <c r="BC553" s="324"/>
      <c r="BD553" s="324"/>
      <c r="BE553" s="324"/>
      <c r="BF553" s="324"/>
      <c r="BI553" s="324"/>
      <c r="BS553" s="324"/>
      <c r="CC553" s="324"/>
      <c r="CM553" s="324"/>
      <c r="CW553" s="324"/>
      <c r="DG553" s="324"/>
      <c r="DQ553" s="324"/>
      <c r="EA553" s="324"/>
      <c r="EK553" s="324"/>
      <c r="EU553" s="324"/>
      <c r="FE553" s="324"/>
      <c r="FO553" s="324"/>
      <c r="FY553" s="324"/>
      <c r="GI553" s="324"/>
      <c r="GS553" s="324"/>
      <c r="HC553" s="324"/>
      <c r="HM553" s="324"/>
      <c r="HW553" s="324"/>
    </row>
    <row r="554" spans="1:231" s="3" customFormat="1" x14ac:dyDescent="0.3">
      <c r="A554" s="324"/>
      <c r="K554" s="324"/>
      <c r="U554" s="324"/>
      <c r="AE554" s="324"/>
      <c r="AO554" s="324"/>
      <c r="AY554" s="324"/>
      <c r="AZ554" s="324"/>
      <c r="BA554" s="324"/>
      <c r="BB554" s="324"/>
      <c r="BC554" s="324"/>
      <c r="BD554" s="324"/>
      <c r="BE554" s="324"/>
      <c r="BF554" s="324"/>
      <c r="BI554" s="324"/>
      <c r="BS554" s="324"/>
      <c r="CC554" s="324"/>
      <c r="CM554" s="324"/>
      <c r="CW554" s="324"/>
      <c r="DG554" s="324"/>
      <c r="DQ554" s="324"/>
      <c r="EA554" s="324"/>
      <c r="EK554" s="324"/>
      <c r="EU554" s="324"/>
      <c r="FE554" s="324"/>
      <c r="FO554" s="324"/>
      <c r="FY554" s="324"/>
      <c r="GI554" s="324"/>
      <c r="GS554" s="324"/>
      <c r="HC554" s="324"/>
      <c r="HM554" s="324"/>
      <c r="HW554" s="324"/>
    </row>
    <row r="555" spans="1:231" s="3" customFormat="1" x14ac:dyDescent="0.3">
      <c r="A555" s="324"/>
      <c r="K555" s="324"/>
      <c r="U555" s="324"/>
      <c r="AE555" s="324"/>
      <c r="AO555" s="324"/>
      <c r="AY555" s="324"/>
      <c r="AZ555" s="324"/>
      <c r="BA555" s="324"/>
      <c r="BB555" s="324"/>
      <c r="BC555" s="324"/>
      <c r="BD555" s="324"/>
      <c r="BE555" s="324"/>
      <c r="BF555" s="324"/>
      <c r="BI555" s="324"/>
      <c r="BS555" s="324"/>
      <c r="CC555" s="324"/>
      <c r="CM555" s="324"/>
      <c r="CW555" s="324"/>
      <c r="DG555" s="324"/>
      <c r="DQ555" s="324"/>
      <c r="EA555" s="324"/>
      <c r="EK555" s="324"/>
      <c r="EU555" s="324"/>
      <c r="FE555" s="324"/>
      <c r="FO555" s="324"/>
      <c r="FY555" s="324"/>
      <c r="GI555" s="324"/>
      <c r="GS555" s="324"/>
      <c r="HC555" s="324"/>
      <c r="HM555" s="324"/>
      <c r="HW555" s="324"/>
    </row>
    <row r="556" spans="1:231" s="3" customFormat="1" x14ac:dyDescent="0.3">
      <c r="A556" s="324"/>
      <c r="K556" s="324"/>
      <c r="U556" s="324"/>
      <c r="AE556" s="324"/>
      <c r="AO556" s="324"/>
      <c r="AY556" s="324"/>
      <c r="AZ556" s="324"/>
      <c r="BA556" s="324"/>
      <c r="BB556" s="324"/>
      <c r="BC556" s="324"/>
      <c r="BD556" s="324"/>
      <c r="BE556" s="324"/>
      <c r="BF556" s="324"/>
      <c r="BI556" s="324"/>
      <c r="BS556" s="324"/>
      <c r="CC556" s="324"/>
      <c r="CM556" s="324"/>
      <c r="CW556" s="324"/>
      <c r="DG556" s="324"/>
      <c r="DQ556" s="324"/>
      <c r="EA556" s="324"/>
      <c r="EK556" s="324"/>
      <c r="EU556" s="324"/>
      <c r="FE556" s="324"/>
      <c r="FO556" s="324"/>
      <c r="FY556" s="324"/>
      <c r="GI556" s="324"/>
      <c r="GS556" s="324"/>
      <c r="HC556" s="324"/>
      <c r="HM556" s="324"/>
      <c r="HW556" s="324"/>
    </row>
    <row r="557" spans="1:231" s="3" customFormat="1" x14ac:dyDescent="0.3">
      <c r="A557" s="324"/>
      <c r="K557" s="324"/>
      <c r="U557" s="324"/>
      <c r="AE557" s="324"/>
      <c r="AO557" s="324"/>
      <c r="AY557" s="324"/>
      <c r="AZ557" s="324"/>
      <c r="BA557" s="324"/>
      <c r="BB557" s="324"/>
      <c r="BC557" s="324"/>
      <c r="BD557" s="324"/>
      <c r="BE557" s="324"/>
      <c r="BF557" s="324"/>
      <c r="BI557" s="324"/>
      <c r="BS557" s="324"/>
      <c r="CC557" s="324"/>
      <c r="CM557" s="324"/>
      <c r="CW557" s="324"/>
      <c r="DG557" s="324"/>
      <c r="DQ557" s="324"/>
      <c r="EA557" s="324"/>
      <c r="EK557" s="324"/>
      <c r="EU557" s="324"/>
      <c r="FE557" s="324"/>
      <c r="FO557" s="324"/>
      <c r="FY557" s="324"/>
      <c r="GI557" s="324"/>
      <c r="GS557" s="324"/>
      <c r="HC557" s="324"/>
      <c r="HM557" s="324"/>
      <c r="HW557" s="324"/>
    </row>
    <row r="558" spans="1:231" s="3" customFormat="1" x14ac:dyDescent="0.3">
      <c r="A558" s="324"/>
      <c r="K558" s="324"/>
      <c r="U558" s="324"/>
      <c r="AE558" s="324"/>
      <c r="AO558" s="324"/>
      <c r="AY558" s="324"/>
      <c r="AZ558" s="324"/>
      <c r="BA558" s="324"/>
      <c r="BB558" s="324"/>
      <c r="BC558" s="324"/>
      <c r="BD558" s="324"/>
      <c r="BE558" s="324"/>
      <c r="BF558" s="324"/>
      <c r="BI558" s="324"/>
      <c r="BS558" s="324"/>
      <c r="CC558" s="324"/>
      <c r="CM558" s="324"/>
      <c r="CW558" s="324"/>
      <c r="DG558" s="324"/>
      <c r="DQ558" s="324"/>
      <c r="EA558" s="324"/>
      <c r="EK558" s="324"/>
      <c r="EU558" s="324"/>
      <c r="FE558" s="324"/>
      <c r="FO558" s="324"/>
      <c r="FY558" s="324"/>
      <c r="GI558" s="324"/>
      <c r="GS558" s="324"/>
      <c r="HC558" s="324"/>
      <c r="HM558" s="324"/>
      <c r="HW558" s="324"/>
    </row>
    <row r="559" spans="1:231" s="3" customFormat="1" x14ac:dyDescent="0.3">
      <c r="A559" s="324"/>
      <c r="K559" s="324"/>
      <c r="U559" s="324"/>
      <c r="AE559" s="324"/>
      <c r="AO559" s="324"/>
      <c r="AY559" s="324"/>
      <c r="AZ559" s="324"/>
      <c r="BA559" s="324"/>
      <c r="BB559" s="324"/>
      <c r="BC559" s="324"/>
      <c r="BD559" s="324"/>
      <c r="BE559" s="324"/>
      <c r="BF559" s="324"/>
      <c r="BI559" s="324"/>
      <c r="BS559" s="324"/>
      <c r="CC559" s="324"/>
      <c r="CM559" s="324"/>
      <c r="CW559" s="324"/>
      <c r="DG559" s="324"/>
      <c r="DQ559" s="324"/>
      <c r="EA559" s="324"/>
      <c r="EK559" s="324"/>
      <c r="EU559" s="324"/>
      <c r="FE559" s="324"/>
      <c r="FO559" s="324"/>
      <c r="FY559" s="324"/>
      <c r="GI559" s="324"/>
      <c r="GS559" s="324"/>
      <c r="HC559" s="324"/>
      <c r="HM559" s="324"/>
      <c r="HW559" s="324"/>
    </row>
    <row r="560" spans="1:231" s="3" customFormat="1" x14ac:dyDescent="0.3">
      <c r="A560" s="324"/>
      <c r="K560" s="324"/>
      <c r="U560" s="324"/>
      <c r="AE560" s="324"/>
      <c r="AO560" s="324"/>
      <c r="AY560" s="324"/>
      <c r="AZ560" s="324"/>
      <c r="BA560" s="324"/>
      <c r="BB560" s="324"/>
      <c r="BC560" s="324"/>
      <c r="BD560" s="324"/>
      <c r="BE560" s="324"/>
      <c r="BF560" s="324"/>
      <c r="BI560" s="324"/>
      <c r="BS560" s="324"/>
      <c r="CC560" s="324"/>
      <c r="CM560" s="324"/>
      <c r="CW560" s="324"/>
      <c r="DG560" s="324"/>
      <c r="DQ560" s="324"/>
      <c r="EA560" s="324"/>
      <c r="EK560" s="324"/>
      <c r="EU560" s="324"/>
      <c r="FE560" s="324"/>
      <c r="FO560" s="324"/>
      <c r="FY560" s="324"/>
      <c r="GI560" s="324"/>
      <c r="GS560" s="324"/>
      <c r="HC560" s="324"/>
      <c r="HM560" s="324"/>
      <c r="HW560" s="324"/>
    </row>
    <row r="561" spans="1:231" s="3" customFormat="1" x14ac:dyDescent="0.3">
      <c r="A561" s="324"/>
      <c r="K561" s="324"/>
      <c r="U561" s="324"/>
      <c r="AE561" s="324"/>
      <c r="AO561" s="324"/>
      <c r="AY561" s="324"/>
      <c r="AZ561" s="324"/>
      <c r="BA561" s="324"/>
      <c r="BB561" s="324"/>
      <c r="BC561" s="324"/>
      <c r="BD561" s="324"/>
      <c r="BE561" s="324"/>
      <c r="BF561" s="324"/>
      <c r="BI561" s="324"/>
      <c r="BS561" s="324"/>
      <c r="CC561" s="324"/>
      <c r="CM561" s="324"/>
      <c r="CW561" s="324"/>
      <c r="DG561" s="324"/>
      <c r="DQ561" s="324"/>
      <c r="EA561" s="324"/>
      <c r="EK561" s="324"/>
      <c r="EU561" s="324"/>
      <c r="FE561" s="324"/>
      <c r="FO561" s="324"/>
      <c r="FY561" s="324"/>
      <c r="GI561" s="324"/>
      <c r="GS561" s="324"/>
      <c r="HC561" s="324"/>
      <c r="HM561" s="324"/>
      <c r="HW561" s="324"/>
    </row>
    <row r="562" spans="1:231" s="3" customFormat="1" x14ac:dyDescent="0.3">
      <c r="A562" s="324"/>
      <c r="K562" s="324"/>
      <c r="U562" s="324"/>
      <c r="AE562" s="324"/>
      <c r="AO562" s="324"/>
      <c r="AY562" s="324"/>
      <c r="AZ562" s="324"/>
      <c r="BA562" s="324"/>
      <c r="BB562" s="324"/>
      <c r="BC562" s="324"/>
      <c r="BD562" s="324"/>
      <c r="BE562" s="324"/>
      <c r="BF562" s="324"/>
      <c r="BI562" s="324"/>
      <c r="BS562" s="324"/>
      <c r="CC562" s="324"/>
      <c r="CM562" s="324"/>
      <c r="CW562" s="324"/>
      <c r="DG562" s="324"/>
      <c r="DQ562" s="324"/>
      <c r="EA562" s="324"/>
      <c r="EK562" s="324"/>
      <c r="EU562" s="324"/>
      <c r="FE562" s="324"/>
      <c r="FO562" s="324"/>
      <c r="FY562" s="324"/>
      <c r="GI562" s="324"/>
      <c r="GS562" s="324"/>
      <c r="HC562" s="324"/>
      <c r="HM562" s="324"/>
      <c r="HW562" s="324"/>
    </row>
    <row r="563" spans="1:231" s="3" customFormat="1" x14ac:dyDescent="0.3">
      <c r="A563" s="324"/>
      <c r="K563" s="324"/>
      <c r="U563" s="324"/>
      <c r="AE563" s="324"/>
      <c r="AO563" s="324"/>
      <c r="AY563" s="324"/>
      <c r="AZ563" s="324"/>
      <c r="BA563" s="324"/>
      <c r="BB563" s="324"/>
      <c r="BC563" s="324"/>
      <c r="BD563" s="324"/>
      <c r="BE563" s="324"/>
      <c r="BF563" s="324"/>
      <c r="BI563" s="324"/>
      <c r="BS563" s="324"/>
      <c r="CC563" s="324"/>
      <c r="CM563" s="324"/>
      <c r="CW563" s="324"/>
      <c r="DG563" s="324"/>
      <c r="DQ563" s="324"/>
      <c r="EA563" s="324"/>
      <c r="EK563" s="324"/>
      <c r="EU563" s="324"/>
      <c r="FE563" s="324"/>
      <c r="FO563" s="324"/>
      <c r="FY563" s="324"/>
      <c r="GI563" s="324"/>
      <c r="GS563" s="324"/>
      <c r="HC563" s="324"/>
      <c r="HM563" s="324"/>
      <c r="HW563" s="324"/>
    </row>
    <row r="564" spans="1:231" s="3" customFormat="1" x14ac:dyDescent="0.3">
      <c r="A564" s="324"/>
      <c r="K564" s="324"/>
      <c r="U564" s="324"/>
      <c r="AE564" s="324"/>
      <c r="AO564" s="324"/>
      <c r="AY564" s="324"/>
      <c r="AZ564" s="324"/>
      <c r="BA564" s="324"/>
      <c r="BB564" s="324"/>
      <c r="BC564" s="324"/>
      <c r="BD564" s="324"/>
      <c r="BE564" s="324"/>
      <c r="BF564" s="324"/>
      <c r="BI564" s="324"/>
      <c r="BS564" s="324"/>
      <c r="CC564" s="324"/>
      <c r="CM564" s="324"/>
      <c r="CW564" s="324"/>
      <c r="DG564" s="324"/>
      <c r="DQ564" s="324"/>
      <c r="EA564" s="324"/>
      <c r="EK564" s="324"/>
      <c r="EU564" s="324"/>
      <c r="FE564" s="324"/>
      <c r="FO564" s="324"/>
      <c r="FY564" s="324"/>
      <c r="GI564" s="324"/>
      <c r="GS564" s="324"/>
      <c r="HC564" s="324"/>
      <c r="HM564" s="324"/>
      <c r="HW564" s="324"/>
    </row>
    <row r="565" spans="1:231" s="3" customFormat="1" x14ac:dyDescent="0.3">
      <c r="A565" s="324"/>
      <c r="K565" s="324"/>
      <c r="U565" s="324"/>
      <c r="AE565" s="324"/>
      <c r="AO565" s="324"/>
      <c r="AY565" s="324"/>
      <c r="AZ565" s="324"/>
      <c r="BA565" s="324"/>
      <c r="BB565" s="324"/>
      <c r="BC565" s="324"/>
      <c r="BD565" s="324"/>
      <c r="BE565" s="324"/>
      <c r="BF565" s="324"/>
      <c r="BI565" s="324"/>
      <c r="BS565" s="324"/>
      <c r="CC565" s="324"/>
      <c r="CM565" s="324"/>
      <c r="CW565" s="324"/>
      <c r="DG565" s="324"/>
      <c r="DQ565" s="324"/>
      <c r="EA565" s="324"/>
      <c r="EK565" s="324"/>
      <c r="EU565" s="324"/>
      <c r="FE565" s="324"/>
      <c r="FO565" s="324"/>
      <c r="FY565" s="324"/>
      <c r="GI565" s="324"/>
      <c r="GS565" s="324"/>
      <c r="HC565" s="324"/>
      <c r="HM565" s="324"/>
      <c r="HW565" s="324"/>
    </row>
    <row r="566" spans="1:231" s="3" customFormat="1" x14ac:dyDescent="0.3">
      <c r="A566" s="324"/>
      <c r="K566" s="324"/>
      <c r="U566" s="324"/>
      <c r="AE566" s="324"/>
      <c r="AO566" s="324"/>
      <c r="AY566" s="324"/>
      <c r="AZ566" s="324"/>
      <c r="BA566" s="324"/>
      <c r="BB566" s="324"/>
      <c r="BC566" s="324"/>
      <c r="BD566" s="324"/>
      <c r="BE566" s="324"/>
      <c r="BF566" s="324"/>
      <c r="BI566" s="324"/>
      <c r="BS566" s="324"/>
      <c r="CC566" s="324"/>
      <c r="CM566" s="324"/>
      <c r="CW566" s="324"/>
      <c r="DG566" s="324"/>
      <c r="DQ566" s="324"/>
      <c r="EA566" s="324"/>
      <c r="EK566" s="324"/>
      <c r="EU566" s="324"/>
      <c r="FE566" s="324"/>
      <c r="FO566" s="324"/>
      <c r="FY566" s="324"/>
      <c r="GI566" s="324"/>
      <c r="GS566" s="324"/>
      <c r="HC566" s="324"/>
      <c r="HM566" s="324"/>
      <c r="HW566" s="324"/>
    </row>
    <row r="567" spans="1:231" s="3" customFormat="1" x14ac:dyDescent="0.3">
      <c r="A567" s="324"/>
      <c r="K567" s="324"/>
      <c r="U567" s="324"/>
      <c r="AE567" s="324"/>
      <c r="AO567" s="324"/>
      <c r="AY567" s="324"/>
      <c r="AZ567" s="324"/>
      <c r="BA567" s="324"/>
      <c r="BB567" s="324"/>
      <c r="BC567" s="324"/>
      <c r="BD567" s="324"/>
      <c r="BE567" s="324"/>
      <c r="BF567" s="324"/>
      <c r="BI567" s="324"/>
      <c r="BS567" s="324"/>
      <c r="CC567" s="324"/>
      <c r="CM567" s="324"/>
      <c r="CW567" s="324"/>
      <c r="DG567" s="324"/>
      <c r="DQ567" s="324"/>
      <c r="EA567" s="324"/>
      <c r="EK567" s="324"/>
      <c r="EU567" s="324"/>
      <c r="FE567" s="324"/>
      <c r="FO567" s="324"/>
      <c r="FY567" s="324"/>
      <c r="GI567" s="324"/>
      <c r="GS567" s="324"/>
      <c r="HC567" s="324"/>
      <c r="HM567" s="324"/>
      <c r="HW567" s="324"/>
    </row>
    <row r="568" spans="1:231" s="3" customFormat="1" x14ac:dyDescent="0.3">
      <c r="A568" s="324"/>
      <c r="K568" s="324"/>
      <c r="U568" s="324"/>
      <c r="AE568" s="324"/>
      <c r="AO568" s="324"/>
      <c r="AY568" s="324"/>
      <c r="AZ568" s="324"/>
      <c r="BA568" s="324"/>
      <c r="BB568" s="324"/>
      <c r="BC568" s="324"/>
      <c r="BD568" s="324"/>
      <c r="BE568" s="324"/>
      <c r="BF568" s="324"/>
      <c r="BI568" s="324"/>
      <c r="BS568" s="324"/>
      <c r="CC568" s="324"/>
      <c r="CM568" s="324"/>
      <c r="CW568" s="324"/>
      <c r="DG568" s="324"/>
      <c r="DQ568" s="324"/>
      <c r="EA568" s="324"/>
      <c r="EK568" s="324"/>
      <c r="EU568" s="324"/>
      <c r="FE568" s="324"/>
      <c r="FO568" s="324"/>
      <c r="FY568" s="324"/>
      <c r="GI568" s="324"/>
      <c r="GS568" s="324"/>
      <c r="HC568" s="324"/>
      <c r="HM568" s="324"/>
      <c r="HW568" s="324"/>
    </row>
    <row r="569" spans="1:231" s="3" customFormat="1" x14ac:dyDescent="0.3">
      <c r="A569" s="324"/>
      <c r="K569" s="324"/>
      <c r="U569" s="324"/>
      <c r="AE569" s="324"/>
      <c r="AO569" s="324"/>
      <c r="AY569" s="324"/>
      <c r="AZ569" s="324"/>
      <c r="BA569" s="324"/>
      <c r="BB569" s="324"/>
      <c r="BC569" s="324"/>
      <c r="BD569" s="324"/>
      <c r="BE569" s="324"/>
      <c r="BF569" s="324"/>
      <c r="BI569" s="324"/>
      <c r="BS569" s="324"/>
      <c r="CC569" s="324"/>
      <c r="CM569" s="324"/>
      <c r="CW569" s="324"/>
      <c r="DG569" s="324"/>
      <c r="DQ569" s="324"/>
      <c r="EA569" s="324"/>
      <c r="EK569" s="324"/>
      <c r="EU569" s="324"/>
      <c r="FE569" s="324"/>
      <c r="FO569" s="324"/>
      <c r="FY569" s="324"/>
      <c r="GI569" s="324"/>
      <c r="GS569" s="324"/>
      <c r="HC569" s="324"/>
      <c r="HM569" s="324"/>
      <c r="HW569" s="324"/>
    </row>
    <row r="570" spans="1:231" s="3" customFormat="1" x14ac:dyDescent="0.3">
      <c r="A570" s="324"/>
      <c r="K570" s="324"/>
      <c r="U570" s="324"/>
      <c r="AE570" s="324"/>
      <c r="AO570" s="324"/>
      <c r="AY570" s="324"/>
      <c r="AZ570" s="324"/>
      <c r="BA570" s="324"/>
      <c r="BB570" s="324"/>
      <c r="BC570" s="324"/>
      <c r="BD570" s="324"/>
      <c r="BE570" s="324"/>
      <c r="BF570" s="324"/>
      <c r="BI570" s="324"/>
      <c r="BS570" s="324"/>
      <c r="CC570" s="324"/>
      <c r="CM570" s="324"/>
      <c r="CW570" s="324"/>
      <c r="DG570" s="324"/>
      <c r="DQ570" s="324"/>
      <c r="EA570" s="324"/>
      <c r="EK570" s="324"/>
      <c r="EU570" s="324"/>
      <c r="FE570" s="324"/>
      <c r="FO570" s="324"/>
      <c r="FY570" s="324"/>
      <c r="GI570" s="324"/>
      <c r="GS570" s="324"/>
      <c r="HC570" s="324"/>
      <c r="HM570" s="324"/>
      <c r="HW570" s="324"/>
    </row>
    <row r="571" spans="1:231" s="3" customFormat="1" x14ac:dyDescent="0.3">
      <c r="A571" s="324"/>
      <c r="K571" s="324"/>
      <c r="U571" s="324"/>
      <c r="AE571" s="324"/>
      <c r="AO571" s="324"/>
      <c r="AY571" s="324"/>
      <c r="AZ571" s="324"/>
      <c r="BA571" s="324"/>
      <c r="BB571" s="324"/>
      <c r="BC571" s="324"/>
      <c r="BD571" s="324"/>
      <c r="BE571" s="324"/>
      <c r="BF571" s="324"/>
      <c r="BI571" s="324"/>
      <c r="BS571" s="324"/>
      <c r="CC571" s="324"/>
      <c r="CM571" s="324"/>
      <c r="CW571" s="324"/>
      <c r="DG571" s="324"/>
      <c r="DQ571" s="324"/>
      <c r="EA571" s="324"/>
      <c r="EK571" s="324"/>
      <c r="EU571" s="324"/>
      <c r="FE571" s="324"/>
      <c r="FO571" s="324"/>
      <c r="FY571" s="324"/>
      <c r="GI571" s="324"/>
      <c r="GS571" s="324"/>
      <c r="HC571" s="324"/>
      <c r="HM571" s="324"/>
      <c r="HW571" s="324"/>
    </row>
    <row r="572" spans="1:231" s="3" customFormat="1" x14ac:dyDescent="0.3">
      <c r="A572" s="324"/>
      <c r="K572" s="324"/>
      <c r="U572" s="324"/>
      <c r="AE572" s="324"/>
      <c r="AO572" s="324"/>
      <c r="AY572" s="324"/>
      <c r="AZ572" s="324"/>
      <c r="BA572" s="324"/>
      <c r="BB572" s="324"/>
      <c r="BC572" s="324"/>
      <c r="BD572" s="324"/>
      <c r="BE572" s="324"/>
      <c r="BF572" s="324"/>
      <c r="BI572" s="324"/>
      <c r="BS572" s="324"/>
      <c r="CC572" s="324"/>
      <c r="CM572" s="324"/>
      <c r="CW572" s="324"/>
      <c r="DG572" s="324"/>
      <c r="DQ572" s="324"/>
      <c r="EA572" s="324"/>
      <c r="EK572" s="324"/>
      <c r="EU572" s="324"/>
      <c r="FE572" s="324"/>
      <c r="FO572" s="324"/>
      <c r="FY572" s="324"/>
      <c r="GI572" s="324"/>
      <c r="GS572" s="324"/>
      <c r="HC572" s="324"/>
      <c r="HM572" s="324"/>
      <c r="HW572" s="324"/>
    </row>
    <row r="573" spans="1:231" s="3" customFormat="1" x14ac:dyDescent="0.3">
      <c r="A573" s="324"/>
      <c r="K573" s="324"/>
      <c r="U573" s="324"/>
      <c r="AE573" s="324"/>
      <c r="AO573" s="324"/>
      <c r="AY573" s="324"/>
      <c r="AZ573" s="324"/>
      <c r="BA573" s="324"/>
      <c r="BB573" s="324"/>
      <c r="BC573" s="324"/>
      <c r="BD573" s="324"/>
      <c r="BE573" s="324"/>
      <c r="BF573" s="324"/>
      <c r="BI573" s="324"/>
      <c r="BS573" s="324"/>
      <c r="CC573" s="324"/>
      <c r="CM573" s="324"/>
      <c r="CW573" s="324"/>
      <c r="DG573" s="324"/>
      <c r="DQ573" s="324"/>
      <c r="EA573" s="324"/>
      <c r="EK573" s="324"/>
      <c r="EU573" s="324"/>
      <c r="FE573" s="324"/>
      <c r="FO573" s="324"/>
      <c r="FY573" s="324"/>
      <c r="GI573" s="324"/>
      <c r="GS573" s="324"/>
      <c r="HC573" s="324"/>
      <c r="HM573" s="324"/>
      <c r="HW573" s="324"/>
    </row>
    <row r="574" spans="1:231" s="3" customFormat="1" x14ac:dyDescent="0.3">
      <c r="A574" s="324"/>
      <c r="K574" s="324"/>
      <c r="U574" s="324"/>
      <c r="AE574" s="324"/>
      <c r="AO574" s="324"/>
      <c r="AY574" s="324"/>
      <c r="AZ574" s="324"/>
      <c r="BA574" s="324"/>
      <c r="BB574" s="324"/>
      <c r="BC574" s="324"/>
      <c r="BD574" s="324"/>
      <c r="BE574" s="324"/>
      <c r="BF574" s="324"/>
      <c r="BI574" s="324"/>
      <c r="BS574" s="324"/>
      <c r="CC574" s="324"/>
      <c r="CM574" s="324"/>
      <c r="CW574" s="324"/>
      <c r="DG574" s="324"/>
      <c r="DQ574" s="324"/>
      <c r="EA574" s="324"/>
      <c r="EK574" s="324"/>
      <c r="EU574" s="324"/>
      <c r="FE574" s="324"/>
      <c r="FO574" s="324"/>
      <c r="FY574" s="324"/>
      <c r="GI574" s="324"/>
      <c r="GS574" s="324"/>
      <c r="HC574" s="324"/>
      <c r="HM574" s="324"/>
      <c r="HW574" s="324"/>
    </row>
    <row r="575" spans="1:231" s="3" customFormat="1" x14ac:dyDescent="0.3">
      <c r="A575" s="324"/>
      <c r="K575" s="324"/>
      <c r="U575" s="324"/>
      <c r="AE575" s="324"/>
      <c r="AO575" s="324"/>
      <c r="AY575" s="324"/>
      <c r="AZ575" s="324"/>
      <c r="BA575" s="324"/>
      <c r="BB575" s="324"/>
      <c r="BC575" s="324"/>
      <c r="BD575" s="324"/>
      <c r="BE575" s="324"/>
      <c r="BF575" s="324"/>
      <c r="BI575" s="324"/>
      <c r="BS575" s="324"/>
      <c r="CC575" s="324"/>
      <c r="CM575" s="324"/>
      <c r="CW575" s="324"/>
      <c r="DG575" s="324"/>
      <c r="DQ575" s="324"/>
      <c r="EA575" s="324"/>
      <c r="EK575" s="324"/>
      <c r="EU575" s="324"/>
      <c r="FE575" s="324"/>
      <c r="FO575" s="324"/>
      <c r="FY575" s="324"/>
      <c r="GI575" s="324"/>
      <c r="GS575" s="324"/>
      <c r="HC575" s="324"/>
      <c r="HM575" s="324"/>
      <c r="HW575" s="324"/>
    </row>
    <row r="576" spans="1:231" s="3" customFormat="1" x14ac:dyDescent="0.3">
      <c r="A576" s="324"/>
      <c r="K576" s="324"/>
      <c r="U576" s="324"/>
      <c r="AE576" s="324"/>
      <c r="AO576" s="324"/>
      <c r="AY576" s="324"/>
      <c r="AZ576" s="324"/>
      <c r="BA576" s="324"/>
      <c r="BB576" s="324"/>
      <c r="BC576" s="324"/>
      <c r="BD576" s="324"/>
      <c r="BE576" s="324"/>
      <c r="BF576" s="324"/>
      <c r="BI576" s="324"/>
      <c r="BS576" s="324"/>
      <c r="CC576" s="324"/>
      <c r="CM576" s="324"/>
      <c r="CW576" s="324"/>
      <c r="DG576" s="324"/>
      <c r="DQ576" s="324"/>
      <c r="EA576" s="324"/>
      <c r="EK576" s="324"/>
      <c r="EU576" s="324"/>
      <c r="FE576" s="324"/>
      <c r="FO576" s="324"/>
      <c r="FY576" s="324"/>
      <c r="GI576" s="324"/>
      <c r="GS576" s="324"/>
      <c r="HC576" s="324"/>
      <c r="HM576" s="324"/>
      <c r="HW576" s="324"/>
    </row>
    <row r="577" spans="1:231" s="3" customFormat="1" x14ac:dyDescent="0.3">
      <c r="A577" s="324"/>
      <c r="K577" s="324"/>
      <c r="U577" s="324"/>
      <c r="AE577" s="324"/>
      <c r="AO577" s="324"/>
      <c r="AY577" s="324"/>
      <c r="AZ577" s="324"/>
      <c r="BA577" s="324"/>
      <c r="BB577" s="324"/>
      <c r="BC577" s="324"/>
      <c r="BD577" s="324"/>
      <c r="BE577" s="324"/>
      <c r="BF577" s="324"/>
      <c r="BI577" s="324"/>
      <c r="BS577" s="324"/>
      <c r="CC577" s="324"/>
      <c r="CM577" s="324"/>
      <c r="CW577" s="324"/>
      <c r="DG577" s="324"/>
      <c r="DQ577" s="324"/>
      <c r="EA577" s="324"/>
      <c r="EK577" s="324"/>
      <c r="EU577" s="324"/>
      <c r="FE577" s="324"/>
      <c r="FO577" s="324"/>
      <c r="FY577" s="324"/>
      <c r="GI577" s="324"/>
      <c r="GS577" s="324"/>
      <c r="HC577" s="324"/>
      <c r="HM577" s="324"/>
      <c r="HW577" s="324"/>
    </row>
    <row r="578" spans="1:231" s="3" customFormat="1" x14ac:dyDescent="0.3">
      <c r="A578" s="324"/>
      <c r="K578" s="324"/>
      <c r="U578" s="324"/>
      <c r="AE578" s="324"/>
      <c r="AO578" s="324"/>
      <c r="AY578" s="324"/>
      <c r="AZ578" s="324"/>
      <c r="BA578" s="324"/>
      <c r="BB578" s="324"/>
      <c r="BC578" s="324"/>
      <c r="BD578" s="324"/>
      <c r="BE578" s="324"/>
      <c r="BF578" s="324"/>
      <c r="BI578" s="324"/>
      <c r="BS578" s="324"/>
      <c r="CC578" s="324"/>
      <c r="CM578" s="324"/>
      <c r="CW578" s="324"/>
      <c r="DG578" s="324"/>
      <c r="DQ578" s="324"/>
      <c r="EA578" s="324"/>
      <c r="EK578" s="324"/>
      <c r="EU578" s="324"/>
      <c r="FE578" s="324"/>
      <c r="FO578" s="324"/>
      <c r="FY578" s="324"/>
      <c r="GI578" s="324"/>
      <c r="GS578" s="324"/>
      <c r="HC578" s="324"/>
      <c r="HM578" s="324"/>
      <c r="HW578" s="324"/>
    </row>
    <row r="579" spans="1:231" s="3" customFormat="1" x14ac:dyDescent="0.3">
      <c r="A579" s="324"/>
      <c r="K579" s="324"/>
      <c r="U579" s="324"/>
      <c r="AE579" s="324"/>
      <c r="AO579" s="324"/>
      <c r="AY579" s="324"/>
      <c r="AZ579" s="324"/>
      <c r="BA579" s="324"/>
      <c r="BB579" s="324"/>
      <c r="BC579" s="324"/>
      <c r="BD579" s="324"/>
      <c r="BE579" s="324"/>
      <c r="BF579" s="324"/>
      <c r="BI579" s="324"/>
      <c r="BS579" s="324"/>
      <c r="CC579" s="324"/>
      <c r="CM579" s="324"/>
      <c r="CW579" s="324"/>
      <c r="DG579" s="324"/>
      <c r="DQ579" s="324"/>
      <c r="EA579" s="324"/>
      <c r="EK579" s="324"/>
      <c r="EU579" s="324"/>
      <c r="FE579" s="324"/>
      <c r="FO579" s="324"/>
      <c r="FY579" s="324"/>
      <c r="GI579" s="324"/>
      <c r="GS579" s="324"/>
      <c r="HC579" s="324"/>
      <c r="HM579" s="324"/>
      <c r="HW579" s="324"/>
    </row>
    <row r="580" spans="1:231" s="3" customFormat="1" x14ac:dyDescent="0.3">
      <c r="A580" s="324"/>
      <c r="K580" s="324"/>
      <c r="U580" s="324"/>
      <c r="AE580" s="324"/>
      <c r="AO580" s="324"/>
      <c r="AY580" s="324"/>
      <c r="AZ580" s="324"/>
      <c r="BA580" s="324"/>
      <c r="BB580" s="324"/>
      <c r="BC580" s="324"/>
      <c r="BD580" s="324"/>
      <c r="BE580" s="324"/>
      <c r="BF580" s="324"/>
      <c r="BI580" s="324"/>
      <c r="BS580" s="324"/>
      <c r="CC580" s="324"/>
      <c r="CM580" s="324"/>
      <c r="CW580" s="324"/>
      <c r="DG580" s="324"/>
      <c r="DQ580" s="324"/>
      <c r="EA580" s="324"/>
      <c r="EK580" s="324"/>
      <c r="EU580" s="324"/>
      <c r="FE580" s="324"/>
      <c r="FO580" s="324"/>
      <c r="FY580" s="324"/>
      <c r="GI580" s="324"/>
      <c r="GS580" s="324"/>
      <c r="HC580" s="324"/>
      <c r="HM580" s="324"/>
      <c r="HW580" s="324"/>
    </row>
    <row r="581" spans="1:231" s="3" customFormat="1" x14ac:dyDescent="0.3">
      <c r="A581" s="324"/>
      <c r="K581" s="324"/>
      <c r="U581" s="324"/>
      <c r="AE581" s="324"/>
      <c r="AO581" s="324"/>
      <c r="AY581" s="324"/>
      <c r="AZ581" s="324"/>
      <c r="BA581" s="324"/>
      <c r="BB581" s="324"/>
      <c r="BC581" s="324"/>
      <c r="BD581" s="324"/>
      <c r="BE581" s="324"/>
      <c r="BF581" s="324"/>
      <c r="BI581" s="324"/>
      <c r="BS581" s="324"/>
      <c r="CC581" s="324"/>
      <c r="CM581" s="324"/>
      <c r="CW581" s="324"/>
      <c r="DG581" s="324"/>
      <c r="DQ581" s="324"/>
      <c r="EA581" s="324"/>
      <c r="EK581" s="324"/>
      <c r="EU581" s="324"/>
      <c r="FE581" s="324"/>
      <c r="FO581" s="324"/>
      <c r="FY581" s="324"/>
      <c r="GI581" s="324"/>
      <c r="GS581" s="324"/>
      <c r="HC581" s="324"/>
      <c r="HM581" s="324"/>
      <c r="HW581" s="324"/>
    </row>
    <row r="582" spans="1:231" s="3" customFormat="1" x14ac:dyDescent="0.3">
      <c r="A582" s="324"/>
      <c r="K582" s="324"/>
      <c r="U582" s="324"/>
      <c r="AE582" s="324"/>
      <c r="AO582" s="324"/>
      <c r="AY582" s="324"/>
      <c r="AZ582" s="324"/>
      <c r="BA582" s="324"/>
      <c r="BB582" s="324"/>
      <c r="BC582" s="324"/>
      <c r="BD582" s="324"/>
      <c r="BE582" s="324"/>
      <c r="BF582" s="324"/>
      <c r="BI582" s="324"/>
      <c r="BS582" s="324"/>
      <c r="CC582" s="324"/>
      <c r="CM582" s="324"/>
      <c r="CW582" s="324"/>
      <c r="DG582" s="324"/>
      <c r="DQ582" s="324"/>
      <c r="EA582" s="324"/>
      <c r="EK582" s="324"/>
      <c r="EU582" s="324"/>
      <c r="FE582" s="324"/>
      <c r="FO582" s="324"/>
      <c r="FY582" s="324"/>
      <c r="GI582" s="324"/>
      <c r="GS582" s="324"/>
      <c r="HC582" s="324"/>
      <c r="HM582" s="324"/>
      <c r="HW582" s="324"/>
    </row>
    <row r="583" spans="1:231" s="3" customFormat="1" x14ac:dyDescent="0.3">
      <c r="A583" s="324"/>
      <c r="K583" s="324"/>
      <c r="U583" s="324"/>
      <c r="AE583" s="324"/>
      <c r="AO583" s="324"/>
      <c r="AY583" s="324"/>
      <c r="AZ583" s="324"/>
      <c r="BA583" s="324"/>
      <c r="BB583" s="324"/>
      <c r="BC583" s="324"/>
      <c r="BD583" s="324"/>
      <c r="BE583" s="324"/>
      <c r="BF583" s="324"/>
      <c r="BI583" s="324"/>
      <c r="BS583" s="324"/>
      <c r="CC583" s="324"/>
      <c r="CM583" s="324"/>
      <c r="CW583" s="324"/>
      <c r="DG583" s="324"/>
      <c r="DQ583" s="324"/>
      <c r="EA583" s="324"/>
      <c r="EK583" s="324"/>
      <c r="EU583" s="324"/>
      <c r="FE583" s="324"/>
      <c r="FO583" s="324"/>
      <c r="FY583" s="324"/>
      <c r="GI583" s="324"/>
      <c r="GS583" s="324"/>
      <c r="HC583" s="324"/>
      <c r="HM583" s="324"/>
      <c r="HW583" s="324"/>
    </row>
    <row r="584" spans="1:231" s="3" customFormat="1" x14ac:dyDescent="0.3">
      <c r="A584" s="324"/>
      <c r="K584" s="324"/>
      <c r="U584" s="324"/>
      <c r="AE584" s="324"/>
      <c r="AO584" s="324"/>
      <c r="AY584" s="324"/>
      <c r="AZ584" s="324"/>
      <c r="BA584" s="324"/>
      <c r="BB584" s="324"/>
      <c r="BC584" s="324"/>
      <c r="BD584" s="324"/>
      <c r="BE584" s="324"/>
      <c r="BF584" s="324"/>
      <c r="BI584" s="324"/>
      <c r="BS584" s="324"/>
      <c r="CC584" s="324"/>
      <c r="CM584" s="324"/>
      <c r="CW584" s="324"/>
      <c r="DG584" s="324"/>
      <c r="DQ584" s="324"/>
      <c r="EA584" s="324"/>
      <c r="EK584" s="324"/>
      <c r="EU584" s="324"/>
      <c r="FE584" s="324"/>
      <c r="FO584" s="324"/>
      <c r="FY584" s="324"/>
      <c r="GI584" s="324"/>
      <c r="GS584" s="324"/>
      <c r="HC584" s="324"/>
      <c r="HM584" s="324"/>
      <c r="HW584" s="324"/>
    </row>
    <row r="585" spans="1:231" s="3" customFormat="1" x14ac:dyDescent="0.3">
      <c r="A585" s="324"/>
      <c r="K585" s="324"/>
      <c r="U585" s="324"/>
      <c r="AE585" s="324"/>
      <c r="AO585" s="324"/>
      <c r="AY585" s="324"/>
      <c r="AZ585" s="324"/>
      <c r="BA585" s="324"/>
      <c r="BB585" s="324"/>
      <c r="BC585" s="324"/>
      <c r="BD585" s="324"/>
      <c r="BE585" s="324"/>
      <c r="BF585" s="324"/>
      <c r="BI585" s="324"/>
      <c r="BS585" s="324"/>
      <c r="CC585" s="324"/>
      <c r="CM585" s="324"/>
      <c r="CW585" s="324"/>
      <c r="DG585" s="324"/>
      <c r="DQ585" s="324"/>
      <c r="EA585" s="324"/>
      <c r="EK585" s="324"/>
      <c r="EU585" s="324"/>
      <c r="FE585" s="324"/>
      <c r="FO585" s="324"/>
      <c r="FY585" s="324"/>
      <c r="GI585" s="324"/>
      <c r="GS585" s="324"/>
      <c r="HC585" s="324"/>
      <c r="HM585" s="324"/>
      <c r="HW585" s="324"/>
    </row>
    <row r="586" spans="1:231" s="3" customFormat="1" x14ac:dyDescent="0.3">
      <c r="A586" s="324"/>
      <c r="K586" s="324"/>
      <c r="U586" s="324"/>
      <c r="AE586" s="324"/>
      <c r="AO586" s="324"/>
      <c r="AY586" s="324"/>
      <c r="AZ586" s="324"/>
      <c r="BA586" s="324"/>
      <c r="BB586" s="324"/>
      <c r="BC586" s="324"/>
      <c r="BD586" s="324"/>
      <c r="BE586" s="324"/>
      <c r="BF586" s="324"/>
      <c r="BI586" s="324"/>
      <c r="BS586" s="324"/>
      <c r="CC586" s="324"/>
      <c r="CM586" s="324"/>
      <c r="CW586" s="324"/>
      <c r="DG586" s="324"/>
      <c r="DQ586" s="324"/>
      <c r="EA586" s="324"/>
      <c r="EK586" s="324"/>
      <c r="EU586" s="324"/>
      <c r="FE586" s="324"/>
      <c r="FO586" s="324"/>
      <c r="FY586" s="324"/>
      <c r="GI586" s="324"/>
      <c r="GS586" s="324"/>
      <c r="HC586" s="324"/>
      <c r="HM586" s="324"/>
      <c r="HW586" s="324"/>
    </row>
    <row r="587" spans="1:231" s="3" customFormat="1" x14ac:dyDescent="0.3">
      <c r="A587" s="324"/>
      <c r="K587" s="324"/>
      <c r="U587" s="324"/>
      <c r="AE587" s="324"/>
      <c r="AO587" s="324"/>
      <c r="AY587" s="324"/>
      <c r="AZ587" s="324"/>
      <c r="BA587" s="324"/>
      <c r="BB587" s="324"/>
      <c r="BC587" s="324"/>
      <c r="BD587" s="324"/>
      <c r="BE587" s="324"/>
      <c r="BF587" s="324"/>
      <c r="BI587" s="324"/>
      <c r="BS587" s="324"/>
      <c r="CC587" s="324"/>
      <c r="CM587" s="324"/>
      <c r="CW587" s="324"/>
      <c r="DG587" s="324"/>
      <c r="DQ587" s="324"/>
      <c r="EA587" s="324"/>
      <c r="EK587" s="324"/>
      <c r="EU587" s="324"/>
      <c r="FE587" s="324"/>
      <c r="FO587" s="324"/>
      <c r="FY587" s="324"/>
      <c r="GI587" s="324"/>
      <c r="GS587" s="324"/>
      <c r="HC587" s="324"/>
      <c r="HM587" s="324"/>
      <c r="HW587" s="324"/>
    </row>
    <row r="588" spans="1:231" s="3" customFormat="1" x14ac:dyDescent="0.3">
      <c r="A588" s="324"/>
      <c r="K588" s="324"/>
      <c r="U588" s="324"/>
      <c r="AE588" s="324"/>
      <c r="AO588" s="324"/>
      <c r="AY588" s="324"/>
      <c r="AZ588" s="324"/>
      <c r="BA588" s="324"/>
      <c r="BB588" s="324"/>
      <c r="BC588" s="324"/>
      <c r="BD588" s="324"/>
      <c r="BE588" s="324"/>
      <c r="BF588" s="324"/>
      <c r="BI588" s="324"/>
      <c r="BS588" s="324"/>
      <c r="CC588" s="324"/>
      <c r="CM588" s="324"/>
      <c r="CW588" s="324"/>
      <c r="DG588" s="324"/>
      <c r="DQ588" s="324"/>
      <c r="EA588" s="324"/>
      <c r="EK588" s="324"/>
      <c r="EU588" s="324"/>
      <c r="FE588" s="324"/>
      <c r="FO588" s="324"/>
      <c r="FY588" s="324"/>
      <c r="GI588" s="324"/>
      <c r="GS588" s="324"/>
      <c r="HC588" s="324"/>
      <c r="HM588" s="324"/>
      <c r="HW588" s="324"/>
    </row>
    <row r="589" spans="1:231" s="3" customFormat="1" x14ac:dyDescent="0.3">
      <c r="A589" s="324"/>
      <c r="K589" s="324"/>
      <c r="U589" s="324"/>
      <c r="AE589" s="324"/>
      <c r="AO589" s="324"/>
      <c r="AY589" s="324"/>
      <c r="AZ589" s="324"/>
      <c r="BA589" s="324"/>
      <c r="BB589" s="324"/>
      <c r="BC589" s="324"/>
      <c r="BD589" s="324"/>
      <c r="BE589" s="324"/>
      <c r="BF589" s="324"/>
      <c r="BI589" s="324"/>
      <c r="BS589" s="324"/>
      <c r="CC589" s="324"/>
      <c r="CM589" s="324"/>
      <c r="CW589" s="324"/>
      <c r="DG589" s="324"/>
      <c r="DQ589" s="324"/>
      <c r="EA589" s="324"/>
      <c r="EK589" s="324"/>
      <c r="EU589" s="324"/>
      <c r="FE589" s="324"/>
      <c r="FO589" s="324"/>
      <c r="FY589" s="324"/>
      <c r="GI589" s="324"/>
      <c r="GS589" s="324"/>
      <c r="HC589" s="324"/>
      <c r="HM589" s="324"/>
      <c r="HW589" s="324"/>
    </row>
    <row r="590" spans="1:231" s="3" customFormat="1" x14ac:dyDescent="0.3">
      <c r="A590" s="324"/>
      <c r="K590" s="324"/>
      <c r="U590" s="324"/>
      <c r="AE590" s="324"/>
      <c r="AO590" s="324"/>
      <c r="AY590" s="324"/>
      <c r="AZ590" s="324"/>
      <c r="BA590" s="324"/>
      <c r="BB590" s="324"/>
      <c r="BC590" s="324"/>
      <c r="BD590" s="324"/>
      <c r="BE590" s="324"/>
      <c r="BF590" s="324"/>
      <c r="BI590" s="324"/>
      <c r="BS590" s="324"/>
      <c r="CC590" s="324"/>
      <c r="CM590" s="324"/>
      <c r="CW590" s="324"/>
      <c r="DG590" s="324"/>
      <c r="DQ590" s="324"/>
      <c r="EA590" s="324"/>
      <c r="EK590" s="324"/>
      <c r="EU590" s="324"/>
      <c r="FE590" s="324"/>
      <c r="FO590" s="324"/>
      <c r="FY590" s="324"/>
      <c r="GI590" s="324"/>
      <c r="GS590" s="324"/>
      <c r="HC590" s="324"/>
      <c r="HM590" s="324"/>
      <c r="HW590" s="324"/>
    </row>
    <row r="591" spans="1:231" s="3" customFormat="1" x14ac:dyDescent="0.3">
      <c r="A591" s="324"/>
      <c r="K591" s="324"/>
      <c r="U591" s="324"/>
      <c r="AE591" s="324"/>
      <c r="AO591" s="324"/>
      <c r="AY591" s="324"/>
      <c r="AZ591" s="324"/>
      <c r="BA591" s="324"/>
      <c r="BB591" s="324"/>
      <c r="BC591" s="324"/>
      <c r="BD591" s="324"/>
      <c r="BE591" s="324"/>
      <c r="BF591" s="324"/>
      <c r="BI591" s="324"/>
      <c r="BS591" s="324"/>
      <c r="CC591" s="324"/>
      <c r="CM591" s="324"/>
      <c r="CW591" s="324"/>
      <c r="DG591" s="324"/>
      <c r="DQ591" s="324"/>
      <c r="EA591" s="324"/>
      <c r="EK591" s="324"/>
      <c r="EU591" s="324"/>
      <c r="FE591" s="324"/>
      <c r="FO591" s="324"/>
      <c r="FY591" s="324"/>
      <c r="GI591" s="324"/>
      <c r="GS591" s="324"/>
      <c r="HC591" s="324"/>
      <c r="HM591" s="324"/>
      <c r="HW591" s="324"/>
    </row>
    <row r="592" spans="1:231" s="3" customFormat="1" x14ac:dyDescent="0.3">
      <c r="A592" s="324"/>
      <c r="K592" s="324"/>
      <c r="U592" s="324"/>
      <c r="AE592" s="324"/>
      <c r="AO592" s="324"/>
      <c r="AY592" s="324"/>
      <c r="AZ592" s="324"/>
      <c r="BA592" s="324"/>
      <c r="BB592" s="324"/>
      <c r="BC592" s="324"/>
      <c r="BD592" s="324"/>
      <c r="BE592" s="324"/>
      <c r="BF592" s="324"/>
      <c r="BI592" s="324"/>
      <c r="BS592" s="324"/>
      <c r="CC592" s="324"/>
      <c r="CM592" s="324"/>
      <c r="CW592" s="324"/>
      <c r="DG592" s="324"/>
      <c r="DQ592" s="324"/>
      <c r="EA592" s="324"/>
      <c r="EK592" s="324"/>
      <c r="EU592" s="324"/>
      <c r="FE592" s="324"/>
      <c r="FO592" s="324"/>
      <c r="FY592" s="324"/>
      <c r="GI592" s="324"/>
      <c r="GS592" s="324"/>
      <c r="HC592" s="324"/>
      <c r="HM592" s="324"/>
      <c r="HW592" s="324"/>
    </row>
    <row r="593" spans="1:231" s="3" customFormat="1" x14ac:dyDescent="0.3">
      <c r="A593" s="324"/>
      <c r="K593" s="324"/>
      <c r="U593" s="324"/>
      <c r="AE593" s="324"/>
      <c r="AO593" s="324"/>
      <c r="AY593" s="324"/>
      <c r="AZ593" s="324"/>
      <c r="BA593" s="324"/>
      <c r="BB593" s="324"/>
      <c r="BC593" s="324"/>
      <c r="BD593" s="324"/>
      <c r="BE593" s="324"/>
      <c r="BF593" s="324"/>
      <c r="BI593" s="324"/>
      <c r="BS593" s="324"/>
      <c r="CC593" s="324"/>
      <c r="CM593" s="324"/>
      <c r="CW593" s="324"/>
      <c r="DG593" s="324"/>
      <c r="DQ593" s="324"/>
      <c r="EA593" s="324"/>
      <c r="EK593" s="324"/>
      <c r="EU593" s="324"/>
      <c r="FE593" s="324"/>
      <c r="FO593" s="324"/>
      <c r="FY593" s="324"/>
      <c r="GI593" s="324"/>
      <c r="GS593" s="324"/>
      <c r="HC593" s="324"/>
      <c r="HM593" s="324"/>
      <c r="HW593" s="324"/>
    </row>
    <row r="594" spans="1:231" s="3" customFormat="1" x14ac:dyDescent="0.3">
      <c r="A594" s="324"/>
      <c r="K594" s="324"/>
      <c r="U594" s="324"/>
      <c r="AE594" s="324"/>
      <c r="AO594" s="324"/>
      <c r="AY594" s="324"/>
      <c r="AZ594" s="324"/>
      <c r="BA594" s="324"/>
      <c r="BB594" s="324"/>
      <c r="BC594" s="324"/>
      <c r="BD594" s="324"/>
      <c r="BE594" s="324"/>
      <c r="BF594" s="324"/>
      <c r="BI594" s="324"/>
      <c r="BS594" s="324"/>
      <c r="CC594" s="324"/>
      <c r="CM594" s="324"/>
      <c r="CW594" s="324"/>
      <c r="DG594" s="324"/>
      <c r="DQ594" s="324"/>
      <c r="EA594" s="324"/>
      <c r="EK594" s="324"/>
      <c r="EU594" s="324"/>
      <c r="FE594" s="324"/>
      <c r="FO594" s="324"/>
      <c r="FY594" s="324"/>
      <c r="GI594" s="324"/>
      <c r="GS594" s="324"/>
      <c r="HC594" s="324"/>
      <c r="HM594" s="324"/>
      <c r="HW594" s="324"/>
    </row>
    <row r="595" spans="1:231" s="3" customFormat="1" x14ac:dyDescent="0.3">
      <c r="A595" s="324"/>
      <c r="K595" s="324"/>
      <c r="U595" s="324"/>
      <c r="AE595" s="324"/>
      <c r="AO595" s="324"/>
      <c r="AY595" s="324"/>
      <c r="AZ595" s="324"/>
      <c r="BA595" s="324"/>
      <c r="BB595" s="324"/>
      <c r="BC595" s="324"/>
      <c r="BD595" s="324"/>
      <c r="BE595" s="324"/>
      <c r="BF595" s="324"/>
      <c r="BI595" s="324"/>
      <c r="BS595" s="324"/>
      <c r="CC595" s="324"/>
      <c r="CM595" s="324"/>
      <c r="CW595" s="324"/>
      <c r="DG595" s="324"/>
      <c r="DQ595" s="324"/>
      <c r="EA595" s="324"/>
      <c r="EK595" s="324"/>
      <c r="EU595" s="324"/>
      <c r="FE595" s="324"/>
      <c r="FO595" s="324"/>
      <c r="FY595" s="324"/>
      <c r="GI595" s="324"/>
      <c r="GS595" s="324"/>
      <c r="HC595" s="324"/>
      <c r="HM595" s="324"/>
      <c r="HW595" s="324"/>
    </row>
    <row r="596" spans="1:231" s="3" customFormat="1" x14ac:dyDescent="0.3">
      <c r="A596" s="324"/>
      <c r="K596" s="324"/>
      <c r="U596" s="324"/>
      <c r="AE596" s="324"/>
      <c r="AO596" s="324"/>
      <c r="AY596" s="324"/>
      <c r="AZ596" s="324"/>
      <c r="BA596" s="324"/>
      <c r="BB596" s="324"/>
      <c r="BC596" s="324"/>
      <c r="BD596" s="324"/>
      <c r="BE596" s="324"/>
      <c r="BF596" s="324"/>
      <c r="BI596" s="324"/>
      <c r="BS596" s="324"/>
      <c r="CC596" s="324"/>
      <c r="CM596" s="324"/>
      <c r="CW596" s="324"/>
      <c r="DG596" s="324"/>
      <c r="DQ596" s="324"/>
      <c r="EA596" s="324"/>
      <c r="EK596" s="324"/>
      <c r="EU596" s="324"/>
      <c r="FE596" s="324"/>
      <c r="FO596" s="324"/>
      <c r="FY596" s="324"/>
      <c r="GI596" s="324"/>
      <c r="GS596" s="324"/>
      <c r="HC596" s="324"/>
      <c r="HM596" s="324"/>
      <c r="HW596" s="324"/>
    </row>
    <row r="597" spans="1:231" s="3" customFormat="1" x14ac:dyDescent="0.3">
      <c r="A597" s="324"/>
      <c r="K597" s="324"/>
      <c r="U597" s="324"/>
      <c r="AE597" s="324"/>
      <c r="AO597" s="324"/>
      <c r="AY597" s="324"/>
      <c r="AZ597" s="324"/>
      <c r="BA597" s="324"/>
      <c r="BB597" s="324"/>
      <c r="BC597" s="324"/>
      <c r="BD597" s="324"/>
      <c r="BE597" s="324"/>
      <c r="BF597" s="324"/>
      <c r="BI597" s="324"/>
      <c r="BS597" s="324"/>
      <c r="CC597" s="324"/>
      <c r="CM597" s="324"/>
      <c r="CW597" s="324"/>
      <c r="DG597" s="324"/>
      <c r="DQ597" s="324"/>
      <c r="EA597" s="324"/>
      <c r="EK597" s="324"/>
      <c r="EU597" s="324"/>
      <c r="FE597" s="324"/>
      <c r="FO597" s="324"/>
      <c r="FY597" s="324"/>
      <c r="GI597" s="324"/>
      <c r="GS597" s="324"/>
      <c r="HC597" s="324"/>
      <c r="HM597" s="324"/>
      <c r="HW597" s="324"/>
    </row>
    <row r="598" spans="1:231" s="3" customFormat="1" x14ac:dyDescent="0.3">
      <c r="A598" s="324"/>
      <c r="K598" s="324"/>
      <c r="U598" s="324"/>
      <c r="AE598" s="324"/>
      <c r="AO598" s="324"/>
      <c r="AY598" s="324"/>
      <c r="AZ598" s="324"/>
      <c r="BA598" s="324"/>
      <c r="BB598" s="324"/>
      <c r="BC598" s="324"/>
      <c r="BD598" s="324"/>
      <c r="BE598" s="324"/>
      <c r="BF598" s="324"/>
      <c r="BI598" s="324"/>
      <c r="BS598" s="324"/>
      <c r="CC598" s="324"/>
      <c r="CM598" s="324"/>
      <c r="CW598" s="324"/>
      <c r="DG598" s="324"/>
      <c r="DQ598" s="324"/>
      <c r="EA598" s="324"/>
      <c r="EK598" s="324"/>
      <c r="EU598" s="324"/>
      <c r="FE598" s="324"/>
      <c r="FO598" s="324"/>
      <c r="FY598" s="324"/>
      <c r="GI598" s="324"/>
      <c r="GS598" s="324"/>
      <c r="HC598" s="324"/>
      <c r="HM598" s="324"/>
      <c r="HW598" s="324"/>
    </row>
    <row r="599" spans="1:231" s="3" customFormat="1" x14ac:dyDescent="0.3">
      <c r="A599" s="324"/>
      <c r="K599" s="324"/>
      <c r="U599" s="324"/>
      <c r="AE599" s="324"/>
      <c r="AO599" s="324"/>
      <c r="AY599" s="324"/>
      <c r="AZ599" s="324"/>
      <c r="BA599" s="324"/>
      <c r="BB599" s="324"/>
      <c r="BC599" s="324"/>
      <c r="BD599" s="324"/>
      <c r="BE599" s="324"/>
      <c r="BF599" s="324"/>
      <c r="BI599" s="324"/>
      <c r="BS599" s="324"/>
      <c r="CC599" s="324"/>
      <c r="CM599" s="324"/>
      <c r="CW599" s="324"/>
      <c r="DG599" s="324"/>
      <c r="DQ599" s="324"/>
      <c r="EA599" s="324"/>
      <c r="EK599" s="324"/>
      <c r="EU599" s="324"/>
      <c r="FE599" s="324"/>
      <c r="FO599" s="324"/>
      <c r="FY599" s="324"/>
      <c r="GI599" s="324"/>
      <c r="GS599" s="324"/>
      <c r="HC599" s="324"/>
      <c r="HM599" s="324"/>
      <c r="HW599" s="324"/>
    </row>
    <row r="600" spans="1:231" s="3" customFormat="1" x14ac:dyDescent="0.3">
      <c r="A600" s="324"/>
      <c r="K600" s="324"/>
      <c r="U600" s="324"/>
      <c r="AE600" s="324"/>
      <c r="AO600" s="324"/>
      <c r="AY600" s="324"/>
      <c r="AZ600" s="324"/>
      <c r="BA600" s="324"/>
      <c r="BB600" s="324"/>
      <c r="BC600" s="324"/>
      <c r="BD600" s="324"/>
      <c r="BE600" s="324"/>
      <c r="BF600" s="324"/>
      <c r="BI600" s="324"/>
      <c r="BS600" s="324"/>
      <c r="CC600" s="324"/>
      <c r="CM600" s="324"/>
      <c r="CW600" s="324"/>
      <c r="DG600" s="324"/>
      <c r="DQ600" s="324"/>
      <c r="EA600" s="324"/>
      <c r="EK600" s="324"/>
      <c r="EU600" s="324"/>
      <c r="FE600" s="324"/>
      <c r="FO600" s="324"/>
      <c r="FY600" s="324"/>
      <c r="GI600" s="324"/>
      <c r="GS600" s="324"/>
      <c r="HC600" s="324"/>
      <c r="HM600" s="324"/>
      <c r="HW600" s="324"/>
    </row>
    <row r="601" spans="1:231" s="3" customFormat="1" x14ac:dyDescent="0.3">
      <c r="A601" s="324"/>
      <c r="K601" s="324"/>
      <c r="U601" s="324"/>
      <c r="AE601" s="324"/>
      <c r="AO601" s="324"/>
      <c r="AY601" s="324"/>
      <c r="AZ601" s="324"/>
      <c r="BA601" s="324"/>
      <c r="BB601" s="324"/>
      <c r="BC601" s="324"/>
      <c r="BD601" s="324"/>
      <c r="BE601" s="324"/>
      <c r="BF601" s="324"/>
      <c r="BI601" s="324"/>
      <c r="BS601" s="324"/>
      <c r="CC601" s="324"/>
      <c r="CM601" s="324"/>
      <c r="CW601" s="324"/>
      <c r="DG601" s="324"/>
      <c r="DQ601" s="324"/>
      <c r="EA601" s="324"/>
      <c r="EK601" s="324"/>
      <c r="EU601" s="324"/>
      <c r="FE601" s="324"/>
      <c r="FO601" s="324"/>
      <c r="FY601" s="324"/>
      <c r="GI601" s="324"/>
      <c r="GS601" s="324"/>
      <c r="HC601" s="324"/>
      <c r="HM601" s="324"/>
      <c r="HW601" s="324"/>
    </row>
    <row r="602" spans="1:231" s="3" customFormat="1" x14ac:dyDescent="0.3">
      <c r="A602" s="324"/>
      <c r="K602" s="324"/>
      <c r="U602" s="324"/>
      <c r="AE602" s="324"/>
      <c r="AO602" s="324"/>
      <c r="AY602" s="324"/>
      <c r="AZ602" s="324"/>
      <c r="BA602" s="324"/>
      <c r="BB602" s="324"/>
      <c r="BC602" s="324"/>
      <c r="BD602" s="324"/>
      <c r="BE602" s="324"/>
      <c r="BF602" s="324"/>
      <c r="BI602" s="324"/>
      <c r="BS602" s="324"/>
      <c r="CC602" s="324"/>
      <c r="CM602" s="324"/>
      <c r="CW602" s="324"/>
      <c r="DG602" s="324"/>
      <c r="DQ602" s="324"/>
      <c r="EA602" s="324"/>
      <c r="EK602" s="324"/>
      <c r="EU602" s="324"/>
      <c r="FE602" s="324"/>
      <c r="FO602" s="324"/>
      <c r="FY602" s="324"/>
      <c r="GI602" s="324"/>
      <c r="GS602" s="324"/>
      <c r="HC602" s="324"/>
      <c r="HM602" s="324"/>
      <c r="HW602" s="324"/>
    </row>
    <row r="603" spans="1:231" s="3" customFormat="1" x14ac:dyDescent="0.3">
      <c r="A603" s="324"/>
      <c r="K603" s="324"/>
      <c r="U603" s="324"/>
      <c r="AE603" s="324"/>
      <c r="AO603" s="324"/>
      <c r="AY603" s="324"/>
      <c r="AZ603" s="324"/>
      <c r="BA603" s="324"/>
      <c r="BB603" s="324"/>
      <c r="BC603" s="324"/>
      <c r="BD603" s="324"/>
      <c r="BE603" s="324"/>
      <c r="BF603" s="324"/>
      <c r="BI603" s="324"/>
      <c r="BS603" s="324"/>
      <c r="CC603" s="324"/>
      <c r="CM603" s="324"/>
      <c r="CW603" s="324"/>
      <c r="DG603" s="324"/>
      <c r="DQ603" s="324"/>
      <c r="EA603" s="324"/>
      <c r="EK603" s="324"/>
      <c r="EU603" s="324"/>
      <c r="FE603" s="324"/>
      <c r="FO603" s="324"/>
      <c r="FY603" s="324"/>
      <c r="GI603" s="324"/>
      <c r="GS603" s="324"/>
      <c r="HC603" s="324"/>
      <c r="HM603" s="324"/>
      <c r="HW603" s="324"/>
    </row>
    <row r="604" spans="1:231" s="3" customFormat="1" x14ac:dyDescent="0.3">
      <c r="A604" s="324"/>
      <c r="K604" s="324"/>
      <c r="U604" s="324"/>
      <c r="AE604" s="324"/>
      <c r="AO604" s="324"/>
      <c r="AY604" s="324"/>
      <c r="AZ604" s="324"/>
      <c r="BA604" s="324"/>
      <c r="BB604" s="324"/>
      <c r="BC604" s="324"/>
      <c r="BD604" s="324"/>
      <c r="BE604" s="324"/>
      <c r="BF604" s="324"/>
      <c r="BI604" s="324"/>
      <c r="BS604" s="324"/>
      <c r="CC604" s="324"/>
      <c r="CM604" s="324"/>
      <c r="CW604" s="324"/>
      <c r="DG604" s="324"/>
      <c r="DQ604" s="324"/>
      <c r="EA604" s="324"/>
      <c r="EK604" s="324"/>
      <c r="EU604" s="324"/>
      <c r="FE604" s="324"/>
      <c r="FO604" s="324"/>
      <c r="FY604" s="324"/>
      <c r="GI604" s="324"/>
      <c r="GS604" s="324"/>
      <c r="HC604" s="324"/>
      <c r="HM604" s="324"/>
      <c r="HW604" s="324"/>
    </row>
    <row r="605" spans="1:231" s="3" customFormat="1" x14ac:dyDescent="0.3">
      <c r="A605" s="324"/>
      <c r="K605" s="324"/>
      <c r="U605" s="324"/>
      <c r="AE605" s="324"/>
      <c r="AO605" s="324"/>
      <c r="AY605" s="324"/>
      <c r="AZ605" s="324"/>
      <c r="BA605" s="324"/>
      <c r="BB605" s="324"/>
      <c r="BC605" s="324"/>
      <c r="BD605" s="324"/>
      <c r="BE605" s="324"/>
      <c r="BF605" s="324"/>
      <c r="BI605" s="324"/>
      <c r="BS605" s="324"/>
      <c r="CC605" s="324"/>
      <c r="CM605" s="324"/>
      <c r="CW605" s="324"/>
      <c r="DG605" s="324"/>
      <c r="DQ605" s="324"/>
      <c r="EA605" s="324"/>
      <c r="EK605" s="324"/>
      <c r="EU605" s="324"/>
      <c r="FE605" s="324"/>
      <c r="FO605" s="324"/>
      <c r="FY605" s="324"/>
      <c r="GI605" s="324"/>
      <c r="GS605" s="324"/>
      <c r="HC605" s="324"/>
      <c r="HM605" s="324"/>
      <c r="HW605" s="324"/>
    </row>
    <row r="606" spans="1:231" s="3" customFormat="1" x14ac:dyDescent="0.3">
      <c r="A606" s="324"/>
      <c r="K606" s="324"/>
      <c r="U606" s="324"/>
      <c r="AE606" s="324"/>
      <c r="AO606" s="324"/>
      <c r="AY606" s="324"/>
      <c r="AZ606" s="324"/>
      <c r="BA606" s="324"/>
      <c r="BB606" s="324"/>
      <c r="BC606" s="324"/>
      <c r="BD606" s="324"/>
      <c r="BE606" s="324"/>
      <c r="BF606" s="324"/>
      <c r="BI606" s="324"/>
      <c r="BS606" s="324"/>
      <c r="CC606" s="324"/>
      <c r="CM606" s="324"/>
      <c r="CW606" s="324"/>
      <c r="DG606" s="324"/>
      <c r="DQ606" s="324"/>
      <c r="EA606" s="324"/>
      <c r="EK606" s="324"/>
      <c r="EU606" s="324"/>
      <c r="FE606" s="324"/>
      <c r="FO606" s="324"/>
      <c r="FY606" s="324"/>
      <c r="GI606" s="324"/>
      <c r="GS606" s="324"/>
      <c r="HC606" s="324"/>
      <c r="HM606" s="324"/>
      <c r="HW606" s="324"/>
    </row>
    <row r="607" spans="1:231" s="3" customFormat="1" x14ac:dyDescent="0.3">
      <c r="A607" s="324"/>
      <c r="K607" s="324"/>
      <c r="U607" s="324"/>
      <c r="AE607" s="324"/>
      <c r="AO607" s="324"/>
      <c r="AY607" s="324"/>
      <c r="AZ607" s="324"/>
      <c r="BA607" s="324"/>
      <c r="BB607" s="324"/>
      <c r="BC607" s="324"/>
      <c r="BD607" s="324"/>
      <c r="BE607" s="324"/>
      <c r="BF607" s="324"/>
      <c r="BI607" s="324"/>
      <c r="BS607" s="324"/>
      <c r="CC607" s="324"/>
      <c r="CM607" s="324"/>
      <c r="CW607" s="324"/>
      <c r="DG607" s="324"/>
      <c r="DQ607" s="324"/>
      <c r="EA607" s="324"/>
      <c r="EK607" s="324"/>
      <c r="EU607" s="324"/>
      <c r="FE607" s="324"/>
      <c r="FO607" s="324"/>
      <c r="FY607" s="324"/>
      <c r="GI607" s="324"/>
      <c r="GS607" s="324"/>
      <c r="HC607" s="324"/>
      <c r="HM607" s="324"/>
      <c r="HW607" s="324"/>
    </row>
    <row r="608" spans="1:231" s="3" customFormat="1" x14ac:dyDescent="0.3">
      <c r="A608" s="324"/>
      <c r="K608" s="324"/>
      <c r="U608" s="324"/>
      <c r="AE608" s="324"/>
      <c r="AO608" s="324"/>
      <c r="AY608" s="324"/>
      <c r="AZ608" s="324"/>
      <c r="BA608" s="324"/>
      <c r="BB608" s="324"/>
      <c r="BC608" s="324"/>
      <c r="BD608" s="324"/>
      <c r="BE608" s="324"/>
      <c r="BF608" s="324"/>
      <c r="BI608" s="324"/>
      <c r="BS608" s="324"/>
      <c r="CC608" s="324"/>
      <c r="CM608" s="324"/>
      <c r="CW608" s="324"/>
      <c r="DG608" s="324"/>
      <c r="DQ608" s="324"/>
      <c r="EA608" s="324"/>
      <c r="EK608" s="324"/>
      <c r="EU608" s="324"/>
      <c r="FE608" s="324"/>
      <c r="FO608" s="324"/>
      <c r="FY608" s="324"/>
      <c r="GI608" s="324"/>
      <c r="GS608" s="324"/>
      <c r="HC608" s="324"/>
      <c r="HM608" s="324"/>
      <c r="HW608" s="324"/>
    </row>
    <row r="609" spans="1:231" s="3" customFormat="1" x14ac:dyDescent="0.3">
      <c r="A609" s="324"/>
      <c r="K609" s="324"/>
      <c r="U609" s="324"/>
      <c r="AE609" s="324"/>
      <c r="AO609" s="324"/>
      <c r="AY609" s="324"/>
      <c r="AZ609" s="324"/>
      <c r="BA609" s="324"/>
      <c r="BB609" s="324"/>
      <c r="BC609" s="324"/>
      <c r="BD609" s="324"/>
      <c r="BE609" s="324"/>
      <c r="BF609" s="324"/>
      <c r="BI609" s="324"/>
      <c r="BS609" s="324"/>
      <c r="CC609" s="324"/>
      <c r="CM609" s="324"/>
      <c r="CW609" s="324"/>
      <c r="DG609" s="324"/>
      <c r="DQ609" s="324"/>
      <c r="EA609" s="324"/>
      <c r="EK609" s="324"/>
      <c r="EU609" s="324"/>
      <c r="FE609" s="324"/>
      <c r="FO609" s="324"/>
      <c r="FY609" s="324"/>
      <c r="GI609" s="324"/>
      <c r="GS609" s="324"/>
      <c r="HC609" s="324"/>
      <c r="HM609" s="324"/>
      <c r="HW609" s="324"/>
    </row>
    <row r="610" spans="1:231" s="3" customFormat="1" x14ac:dyDescent="0.3">
      <c r="A610" s="324"/>
      <c r="K610" s="324"/>
      <c r="U610" s="324"/>
      <c r="AE610" s="324"/>
      <c r="AO610" s="324"/>
      <c r="AY610" s="324"/>
      <c r="AZ610" s="324"/>
      <c r="BA610" s="324"/>
      <c r="BB610" s="324"/>
      <c r="BC610" s="324"/>
      <c r="BD610" s="324"/>
      <c r="BE610" s="324"/>
      <c r="BF610" s="324"/>
      <c r="BI610" s="324"/>
      <c r="BS610" s="324"/>
      <c r="CC610" s="324"/>
      <c r="CM610" s="324"/>
      <c r="CW610" s="324"/>
      <c r="DG610" s="324"/>
      <c r="DQ610" s="324"/>
      <c r="EA610" s="324"/>
      <c r="EK610" s="324"/>
      <c r="EU610" s="324"/>
      <c r="FE610" s="324"/>
      <c r="FO610" s="324"/>
      <c r="FY610" s="324"/>
      <c r="GI610" s="324"/>
      <c r="GS610" s="324"/>
      <c r="HC610" s="324"/>
      <c r="HM610" s="324"/>
      <c r="HW610" s="324"/>
    </row>
    <row r="611" spans="1:231" s="3" customFormat="1" x14ac:dyDescent="0.3">
      <c r="A611" s="324"/>
      <c r="K611" s="324"/>
      <c r="U611" s="324"/>
      <c r="AE611" s="324"/>
      <c r="AO611" s="324"/>
      <c r="AY611" s="324"/>
      <c r="AZ611" s="324"/>
      <c r="BA611" s="324"/>
      <c r="BB611" s="324"/>
      <c r="BC611" s="324"/>
      <c r="BD611" s="324"/>
      <c r="BE611" s="324"/>
      <c r="BF611" s="324"/>
      <c r="BI611" s="324"/>
      <c r="BS611" s="324"/>
      <c r="CC611" s="324"/>
      <c r="CM611" s="324"/>
      <c r="CW611" s="324"/>
      <c r="DG611" s="324"/>
      <c r="DQ611" s="324"/>
      <c r="EA611" s="324"/>
      <c r="EK611" s="324"/>
      <c r="EU611" s="324"/>
      <c r="FE611" s="324"/>
      <c r="FO611" s="324"/>
      <c r="FY611" s="324"/>
      <c r="GI611" s="324"/>
      <c r="GS611" s="324"/>
      <c r="HC611" s="324"/>
      <c r="HM611" s="324"/>
      <c r="HW611" s="324"/>
    </row>
    <row r="612" spans="1:231" s="3" customFormat="1" x14ac:dyDescent="0.3">
      <c r="A612" s="324"/>
      <c r="K612" s="324"/>
      <c r="U612" s="324"/>
      <c r="AE612" s="324"/>
      <c r="AO612" s="324"/>
      <c r="AY612" s="324"/>
      <c r="AZ612" s="324"/>
      <c r="BA612" s="324"/>
      <c r="BB612" s="324"/>
      <c r="BC612" s="324"/>
      <c r="BD612" s="324"/>
      <c r="BE612" s="324"/>
      <c r="BF612" s="324"/>
      <c r="BI612" s="324"/>
      <c r="BS612" s="324"/>
      <c r="CC612" s="324"/>
      <c r="CM612" s="324"/>
      <c r="CW612" s="324"/>
      <c r="DG612" s="324"/>
      <c r="DQ612" s="324"/>
      <c r="EA612" s="324"/>
      <c r="EK612" s="324"/>
      <c r="EU612" s="324"/>
      <c r="FE612" s="324"/>
      <c r="FO612" s="324"/>
      <c r="FY612" s="324"/>
      <c r="GI612" s="324"/>
      <c r="GS612" s="324"/>
      <c r="HC612" s="324"/>
      <c r="HM612" s="324"/>
      <c r="HW612" s="324"/>
    </row>
    <row r="613" spans="1:231" s="3" customFormat="1" x14ac:dyDescent="0.3">
      <c r="A613" s="324"/>
      <c r="K613" s="324"/>
      <c r="U613" s="324"/>
      <c r="AE613" s="324"/>
      <c r="AO613" s="324"/>
      <c r="AY613" s="324"/>
      <c r="AZ613" s="324"/>
      <c r="BA613" s="324"/>
      <c r="BB613" s="324"/>
      <c r="BC613" s="324"/>
      <c r="BD613" s="324"/>
      <c r="BE613" s="324"/>
      <c r="BF613" s="324"/>
      <c r="BI613" s="324"/>
      <c r="BS613" s="324"/>
      <c r="CC613" s="324"/>
      <c r="CM613" s="324"/>
      <c r="CW613" s="324"/>
      <c r="DG613" s="324"/>
      <c r="DQ613" s="324"/>
      <c r="EA613" s="324"/>
      <c r="EK613" s="324"/>
      <c r="EU613" s="324"/>
      <c r="FE613" s="324"/>
      <c r="FO613" s="324"/>
      <c r="FY613" s="324"/>
      <c r="GI613" s="324"/>
      <c r="GS613" s="324"/>
      <c r="HC613" s="324"/>
      <c r="HM613" s="324"/>
      <c r="HW613" s="324"/>
    </row>
    <row r="614" spans="1:231" s="3" customFormat="1" x14ac:dyDescent="0.3">
      <c r="A614" s="324"/>
      <c r="K614" s="324"/>
      <c r="U614" s="324"/>
      <c r="AE614" s="324"/>
      <c r="AO614" s="324"/>
      <c r="AY614" s="324"/>
      <c r="AZ614" s="324"/>
      <c r="BA614" s="324"/>
      <c r="BB614" s="324"/>
      <c r="BC614" s="324"/>
      <c r="BD614" s="324"/>
      <c r="BE614" s="324"/>
      <c r="BF614" s="324"/>
      <c r="BI614" s="324"/>
      <c r="BS614" s="324"/>
      <c r="CC614" s="324"/>
      <c r="CM614" s="324"/>
      <c r="CW614" s="324"/>
      <c r="DG614" s="324"/>
      <c r="DQ614" s="324"/>
      <c r="EA614" s="324"/>
      <c r="EK614" s="324"/>
      <c r="EU614" s="324"/>
      <c r="FE614" s="324"/>
      <c r="FO614" s="324"/>
      <c r="FY614" s="324"/>
      <c r="GI614" s="324"/>
      <c r="GS614" s="324"/>
      <c r="HC614" s="324"/>
      <c r="HM614" s="324"/>
      <c r="HW614" s="324"/>
    </row>
    <row r="615" spans="1:231" s="3" customFormat="1" x14ac:dyDescent="0.3">
      <c r="A615" s="324"/>
      <c r="K615" s="324"/>
      <c r="U615" s="324"/>
      <c r="AE615" s="324"/>
      <c r="AO615" s="324"/>
      <c r="AY615" s="324"/>
      <c r="AZ615" s="324"/>
      <c r="BA615" s="324"/>
      <c r="BB615" s="324"/>
      <c r="BC615" s="324"/>
      <c r="BD615" s="324"/>
      <c r="BE615" s="324"/>
      <c r="BF615" s="324"/>
      <c r="BI615" s="324"/>
      <c r="BS615" s="324"/>
      <c r="CC615" s="324"/>
      <c r="CM615" s="324"/>
      <c r="CW615" s="324"/>
      <c r="DG615" s="324"/>
      <c r="DQ615" s="324"/>
      <c r="EA615" s="324"/>
      <c r="EK615" s="324"/>
      <c r="EU615" s="324"/>
      <c r="FE615" s="324"/>
      <c r="FO615" s="324"/>
      <c r="FY615" s="324"/>
      <c r="GI615" s="324"/>
      <c r="GS615" s="324"/>
      <c r="HC615" s="324"/>
      <c r="HM615" s="324"/>
      <c r="HW615" s="324"/>
    </row>
    <row r="616" spans="1:231" s="3" customFormat="1" x14ac:dyDescent="0.3">
      <c r="A616" s="324"/>
      <c r="K616" s="324"/>
      <c r="U616" s="324"/>
      <c r="AE616" s="324"/>
      <c r="AO616" s="324"/>
      <c r="AY616" s="324"/>
      <c r="AZ616" s="324"/>
      <c r="BA616" s="324"/>
      <c r="BB616" s="324"/>
      <c r="BC616" s="324"/>
      <c r="BD616" s="324"/>
      <c r="BE616" s="324"/>
      <c r="BF616" s="324"/>
      <c r="BI616" s="324"/>
      <c r="BS616" s="324"/>
      <c r="CC616" s="324"/>
      <c r="CM616" s="324"/>
      <c r="CW616" s="324"/>
      <c r="DG616" s="324"/>
      <c r="DQ616" s="324"/>
      <c r="EA616" s="324"/>
      <c r="EK616" s="324"/>
      <c r="EU616" s="324"/>
      <c r="FE616" s="324"/>
      <c r="FO616" s="324"/>
      <c r="FY616" s="324"/>
      <c r="GI616" s="324"/>
      <c r="GS616" s="324"/>
      <c r="HC616" s="324"/>
      <c r="HM616" s="324"/>
      <c r="HW616" s="324"/>
    </row>
    <row r="617" spans="1:231" s="3" customFormat="1" x14ac:dyDescent="0.3">
      <c r="A617" s="324"/>
      <c r="K617" s="324"/>
      <c r="U617" s="324"/>
      <c r="AE617" s="324"/>
      <c r="AO617" s="324"/>
      <c r="AY617" s="324"/>
      <c r="AZ617" s="324"/>
      <c r="BA617" s="324"/>
      <c r="BB617" s="324"/>
      <c r="BC617" s="324"/>
      <c r="BD617" s="324"/>
      <c r="BE617" s="324"/>
      <c r="BF617" s="324"/>
      <c r="BI617" s="324"/>
      <c r="BS617" s="324"/>
      <c r="CC617" s="324"/>
      <c r="CM617" s="324"/>
      <c r="CW617" s="324"/>
      <c r="DG617" s="324"/>
      <c r="DQ617" s="324"/>
      <c r="EA617" s="324"/>
      <c r="EK617" s="324"/>
      <c r="EU617" s="324"/>
      <c r="FE617" s="324"/>
      <c r="FO617" s="324"/>
      <c r="FY617" s="324"/>
      <c r="GI617" s="324"/>
      <c r="GS617" s="324"/>
      <c r="HC617" s="324"/>
      <c r="HM617" s="324"/>
      <c r="HW617" s="324"/>
    </row>
    <row r="618" spans="1:231" s="3" customFormat="1" x14ac:dyDescent="0.3">
      <c r="A618" s="324"/>
      <c r="K618" s="324"/>
      <c r="U618" s="324"/>
      <c r="AE618" s="324"/>
      <c r="AO618" s="324"/>
      <c r="AY618" s="324"/>
      <c r="AZ618" s="324"/>
      <c r="BA618" s="324"/>
      <c r="BB618" s="324"/>
      <c r="BC618" s="324"/>
      <c r="BD618" s="324"/>
      <c r="BE618" s="324"/>
      <c r="BF618" s="324"/>
      <c r="BI618" s="324"/>
      <c r="BS618" s="324"/>
      <c r="CC618" s="324"/>
      <c r="CM618" s="324"/>
      <c r="CW618" s="324"/>
      <c r="DG618" s="324"/>
      <c r="DQ618" s="324"/>
      <c r="EA618" s="324"/>
      <c r="EK618" s="324"/>
      <c r="EU618" s="324"/>
      <c r="FE618" s="324"/>
      <c r="FO618" s="324"/>
      <c r="FY618" s="324"/>
      <c r="GI618" s="324"/>
      <c r="GS618" s="324"/>
      <c r="HC618" s="324"/>
      <c r="HM618" s="324"/>
      <c r="HW618" s="324"/>
    </row>
    <row r="619" spans="1:231" s="3" customFormat="1" x14ac:dyDescent="0.3">
      <c r="A619" s="324"/>
      <c r="K619" s="324"/>
      <c r="U619" s="324"/>
      <c r="AE619" s="324"/>
      <c r="AO619" s="324"/>
      <c r="AY619" s="324"/>
      <c r="AZ619" s="324"/>
      <c r="BA619" s="324"/>
      <c r="BB619" s="324"/>
      <c r="BC619" s="324"/>
      <c r="BD619" s="324"/>
      <c r="BE619" s="324"/>
      <c r="BF619" s="324"/>
      <c r="BI619" s="324"/>
      <c r="BS619" s="324"/>
      <c r="CC619" s="324"/>
      <c r="CM619" s="324"/>
      <c r="CW619" s="324"/>
      <c r="DG619" s="324"/>
      <c r="DQ619" s="324"/>
      <c r="EA619" s="324"/>
      <c r="EK619" s="324"/>
      <c r="EU619" s="324"/>
      <c r="FE619" s="324"/>
      <c r="FO619" s="324"/>
      <c r="FY619" s="324"/>
      <c r="GI619" s="324"/>
      <c r="GS619" s="324"/>
      <c r="HC619" s="324"/>
      <c r="HM619" s="324"/>
      <c r="HW619" s="324"/>
    </row>
    <row r="620" spans="1:231" s="3" customFormat="1" x14ac:dyDescent="0.3">
      <c r="A620" s="324"/>
      <c r="K620" s="324"/>
      <c r="U620" s="324"/>
      <c r="AE620" s="324"/>
      <c r="AO620" s="324"/>
      <c r="AY620" s="324"/>
      <c r="AZ620" s="324"/>
      <c r="BA620" s="324"/>
      <c r="BB620" s="324"/>
      <c r="BC620" s="324"/>
      <c r="BD620" s="324"/>
      <c r="BE620" s="324"/>
      <c r="BF620" s="324"/>
      <c r="BI620" s="324"/>
      <c r="BS620" s="324"/>
      <c r="CC620" s="324"/>
      <c r="CM620" s="324"/>
      <c r="CW620" s="324"/>
      <c r="DG620" s="324"/>
      <c r="DQ620" s="324"/>
      <c r="EA620" s="324"/>
      <c r="EK620" s="324"/>
      <c r="EU620" s="324"/>
      <c r="FE620" s="324"/>
      <c r="FO620" s="324"/>
      <c r="FY620" s="324"/>
      <c r="GI620" s="324"/>
      <c r="GS620" s="324"/>
      <c r="HC620" s="324"/>
      <c r="HM620" s="324"/>
      <c r="HW620" s="324"/>
    </row>
    <row r="621" spans="1:231" s="3" customFormat="1" x14ac:dyDescent="0.3">
      <c r="A621" s="324"/>
      <c r="K621" s="324"/>
      <c r="U621" s="324"/>
      <c r="AE621" s="324"/>
      <c r="AO621" s="324"/>
      <c r="AY621" s="324"/>
      <c r="AZ621" s="324"/>
      <c r="BA621" s="324"/>
      <c r="BB621" s="324"/>
      <c r="BC621" s="324"/>
      <c r="BD621" s="324"/>
      <c r="BE621" s="324"/>
      <c r="BF621" s="324"/>
      <c r="BI621" s="324"/>
      <c r="BS621" s="324"/>
      <c r="CC621" s="324"/>
      <c r="CM621" s="324"/>
      <c r="CW621" s="324"/>
      <c r="DG621" s="324"/>
      <c r="DQ621" s="324"/>
      <c r="EA621" s="324"/>
      <c r="EK621" s="324"/>
      <c r="EU621" s="324"/>
      <c r="FE621" s="324"/>
      <c r="FO621" s="324"/>
      <c r="FY621" s="324"/>
      <c r="GI621" s="324"/>
      <c r="GS621" s="324"/>
      <c r="HC621" s="324"/>
      <c r="HM621" s="324"/>
      <c r="HW621" s="324"/>
    </row>
    <row r="622" spans="1:231" s="3" customFormat="1" x14ac:dyDescent="0.3">
      <c r="A622" s="324"/>
      <c r="K622" s="324"/>
      <c r="U622" s="324"/>
      <c r="AE622" s="324"/>
      <c r="AO622" s="324"/>
      <c r="AY622" s="324"/>
      <c r="AZ622" s="324"/>
      <c r="BA622" s="324"/>
      <c r="BB622" s="324"/>
      <c r="BC622" s="324"/>
      <c r="BD622" s="324"/>
      <c r="BE622" s="324"/>
      <c r="BF622" s="324"/>
      <c r="BI622" s="324"/>
      <c r="BS622" s="324"/>
      <c r="CC622" s="324"/>
      <c r="CM622" s="324"/>
      <c r="CW622" s="324"/>
      <c r="DG622" s="324"/>
      <c r="DQ622" s="324"/>
      <c r="EA622" s="324"/>
      <c r="EK622" s="324"/>
      <c r="EU622" s="324"/>
      <c r="FE622" s="324"/>
      <c r="FO622" s="324"/>
      <c r="FY622" s="324"/>
      <c r="GI622" s="324"/>
      <c r="GS622" s="324"/>
      <c r="HC622" s="324"/>
      <c r="HM622" s="324"/>
      <c r="HW622" s="324"/>
    </row>
    <row r="623" spans="1:231" s="3" customFormat="1" x14ac:dyDescent="0.3">
      <c r="A623" s="324"/>
      <c r="K623" s="324"/>
      <c r="U623" s="324"/>
      <c r="AE623" s="324"/>
      <c r="AO623" s="324"/>
      <c r="AY623" s="324"/>
      <c r="AZ623" s="324"/>
      <c r="BA623" s="324"/>
      <c r="BB623" s="324"/>
      <c r="BC623" s="324"/>
      <c r="BD623" s="324"/>
      <c r="BE623" s="324"/>
      <c r="BF623" s="324"/>
      <c r="BI623" s="324"/>
      <c r="BS623" s="324"/>
      <c r="CC623" s="324"/>
      <c r="CM623" s="324"/>
      <c r="CW623" s="324"/>
      <c r="DG623" s="324"/>
      <c r="DQ623" s="324"/>
      <c r="EA623" s="324"/>
      <c r="EK623" s="324"/>
      <c r="EU623" s="324"/>
      <c r="FE623" s="324"/>
      <c r="FO623" s="324"/>
      <c r="FY623" s="324"/>
      <c r="GI623" s="324"/>
      <c r="GS623" s="324"/>
      <c r="HC623" s="324"/>
      <c r="HM623" s="324"/>
      <c r="HW623" s="324"/>
    </row>
    <row r="624" spans="1:231" s="3" customFormat="1" x14ac:dyDescent="0.3">
      <c r="A624" s="324"/>
      <c r="K624" s="324"/>
      <c r="U624" s="324"/>
      <c r="AE624" s="324"/>
      <c r="AO624" s="324"/>
      <c r="AY624" s="324"/>
      <c r="AZ624" s="324"/>
      <c r="BA624" s="324"/>
      <c r="BB624" s="324"/>
      <c r="BC624" s="324"/>
      <c r="BD624" s="324"/>
      <c r="BE624" s="324"/>
      <c r="BF624" s="324"/>
      <c r="BI624" s="324"/>
      <c r="BS624" s="324"/>
      <c r="CC624" s="324"/>
      <c r="CM624" s="324"/>
      <c r="CW624" s="324"/>
      <c r="DG624" s="324"/>
      <c r="DQ624" s="324"/>
      <c r="EA624" s="324"/>
      <c r="EK624" s="324"/>
      <c r="EU624" s="324"/>
      <c r="FE624" s="324"/>
      <c r="FO624" s="324"/>
      <c r="FY624" s="324"/>
      <c r="GI624" s="324"/>
      <c r="GS624" s="324"/>
      <c r="HC624" s="324"/>
      <c r="HM624" s="324"/>
      <c r="HW624" s="324"/>
    </row>
    <row r="625" spans="1:231" s="3" customFormat="1" x14ac:dyDescent="0.3">
      <c r="A625" s="324"/>
      <c r="K625" s="324"/>
      <c r="U625" s="324"/>
      <c r="AE625" s="324"/>
      <c r="AO625" s="324"/>
      <c r="AY625" s="324"/>
      <c r="AZ625" s="324"/>
      <c r="BA625" s="324"/>
      <c r="BB625" s="324"/>
      <c r="BC625" s="324"/>
      <c r="BD625" s="324"/>
      <c r="BE625" s="324"/>
      <c r="BF625" s="324"/>
      <c r="BI625" s="324"/>
      <c r="BS625" s="324"/>
      <c r="CC625" s="324"/>
      <c r="CM625" s="324"/>
      <c r="CW625" s="324"/>
      <c r="DG625" s="324"/>
      <c r="DQ625" s="324"/>
      <c r="EA625" s="324"/>
      <c r="EK625" s="324"/>
      <c r="EU625" s="324"/>
      <c r="FE625" s="324"/>
      <c r="FO625" s="324"/>
      <c r="FY625" s="324"/>
      <c r="GI625" s="324"/>
      <c r="GS625" s="324"/>
      <c r="HC625" s="324"/>
      <c r="HM625" s="324"/>
      <c r="HW625" s="324"/>
    </row>
    <row r="626" spans="1:231" s="3" customFormat="1" x14ac:dyDescent="0.3">
      <c r="A626" s="324"/>
      <c r="K626" s="324"/>
      <c r="U626" s="324"/>
      <c r="AE626" s="324"/>
      <c r="AO626" s="324"/>
      <c r="AY626" s="324"/>
      <c r="AZ626" s="324"/>
      <c r="BA626" s="324"/>
      <c r="BB626" s="324"/>
      <c r="BC626" s="324"/>
      <c r="BD626" s="324"/>
      <c r="BE626" s="324"/>
      <c r="BF626" s="324"/>
      <c r="BI626" s="324"/>
      <c r="BS626" s="324"/>
      <c r="CC626" s="324"/>
      <c r="CM626" s="324"/>
      <c r="CW626" s="324"/>
      <c r="DG626" s="324"/>
      <c r="DQ626" s="324"/>
      <c r="EA626" s="324"/>
      <c r="EK626" s="324"/>
      <c r="EU626" s="324"/>
      <c r="FE626" s="324"/>
      <c r="FO626" s="324"/>
      <c r="FY626" s="324"/>
      <c r="GI626" s="324"/>
      <c r="GS626" s="324"/>
      <c r="HC626" s="324"/>
      <c r="HM626" s="324"/>
      <c r="HW626" s="324"/>
    </row>
    <row r="627" spans="1:231" s="3" customFormat="1" x14ac:dyDescent="0.3">
      <c r="A627" s="324"/>
      <c r="K627" s="324"/>
      <c r="U627" s="324"/>
      <c r="AE627" s="324"/>
      <c r="AO627" s="324"/>
      <c r="AY627" s="324"/>
      <c r="AZ627" s="324"/>
      <c r="BA627" s="324"/>
      <c r="BB627" s="324"/>
      <c r="BC627" s="324"/>
      <c r="BD627" s="324"/>
      <c r="BE627" s="324"/>
      <c r="BF627" s="324"/>
      <c r="BI627" s="324"/>
      <c r="BS627" s="324"/>
      <c r="CC627" s="324"/>
      <c r="CM627" s="324"/>
      <c r="CW627" s="324"/>
      <c r="DG627" s="324"/>
      <c r="DQ627" s="324"/>
      <c r="EA627" s="324"/>
      <c r="EK627" s="324"/>
      <c r="EU627" s="324"/>
      <c r="FE627" s="324"/>
      <c r="FO627" s="324"/>
      <c r="FY627" s="324"/>
      <c r="GI627" s="324"/>
      <c r="GS627" s="324"/>
      <c r="HC627" s="324"/>
      <c r="HM627" s="324"/>
      <c r="HW627" s="324"/>
    </row>
    <row r="628" spans="1:231" s="3" customFormat="1" x14ac:dyDescent="0.3">
      <c r="A628" s="324"/>
      <c r="K628" s="324"/>
      <c r="U628" s="324"/>
      <c r="AE628" s="324"/>
      <c r="AO628" s="324"/>
      <c r="AY628" s="324"/>
      <c r="AZ628" s="324"/>
      <c r="BA628" s="324"/>
      <c r="BB628" s="324"/>
      <c r="BC628" s="324"/>
      <c r="BD628" s="324"/>
      <c r="BE628" s="324"/>
      <c r="BF628" s="324"/>
      <c r="BI628" s="324"/>
      <c r="BS628" s="324"/>
      <c r="CC628" s="324"/>
      <c r="CM628" s="324"/>
      <c r="CW628" s="324"/>
      <c r="DG628" s="324"/>
      <c r="DQ628" s="324"/>
      <c r="EA628" s="324"/>
      <c r="EK628" s="324"/>
      <c r="EU628" s="324"/>
      <c r="FE628" s="324"/>
      <c r="FO628" s="324"/>
      <c r="FY628" s="324"/>
      <c r="GI628" s="324"/>
      <c r="GS628" s="324"/>
      <c r="HC628" s="324"/>
      <c r="HM628" s="324"/>
      <c r="HW628" s="324"/>
    </row>
    <row r="629" spans="1:231" s="3" customFormat="1" x14ac:dyDescent="0.3">
      <c r="A629" s="324"/>
      <c r="K629" s="324"/>
      <c r="U629" s="324"/>
      <c r="AE629" s="324"/>
      <c r="AO629" s="324"/>
      <c r="AY629" s="324"/>
      <c r="AZ629" s="324"/>
      <c r="BA629" s="324"/>
      <c r="BB629" s="324"/>
      <c r="BC629" s="324"/>
      <c r="BD629" s="324"/>
      <c r="BE629" s="324"/>
      <c r="BF629" s="324"/>
      <c r="BI629" s="324"/>
      <c r="BS629" s="324"/>
      <c r="CC629" s="324"/>
      <c r="CM629" s="324"/>
      <c r="CW629" s="324"/>
      <c r="DG629" s="324"/>
      <c r="DQ629" s="324"/>
      <c r="EA629" s="324"/>
      <c r="EK629" s="324"/>
      <c r="EU629" s="324"/>
      <c r="FE629" s="324"/>
      <c r="FO629" s="324"/>
      <c r="FY629" s="324"/>
      <c r="GI629" s="324"/>
      <c r="GS629" s="324"/>
      <c r="HC629" s="324"/>
      <c r="HM629" s="324"/>
      <c r="HW629" s="324"/>
    </row>
    <row r="630" spans="1:231" s="3" customFormat="1" x14ac:dyDescent="0.3">
      <c r="A630" s="324"/>
      <c r="K630" s="324"/>
      <c r="U630" s="324"/>
      <c r="AE630" s="324"/>
      <c r="AO630" s="324"/>
      <c r="AY630" s="324"/>
      <c r="AZ630" s="324"/>
      <c r="BA630" s="324"/>
      <c r="BB630" s="324"/>
      <c r="BC630" s="324"/>
      <c r="BD630" s="324"/>
      <c r="BE630" s="324"/>
      <c r="BF630" s="324"/>
      <c r="BI630" s="324"/>
      <c r="BS630" s="324"/>
      <c r="CC630" s="324"/>
      <c r="CM630" s="324"/>
      <c r="CW630" s="324"/>
      <c r="DG630" s="324"/>
      <c r="DQ630" s="324"/>
      <c r="EA630" s="324"/>
      <c r="EK630" s="324"/>
      <c r="EU630" s="324"/>
      <c r="FE630" s="324"/>
      <c r="FO630" s="324"/>
      <c r="FY630" s="324"/>
      <c r="GI630" s="324"/>
      <c r="GS630" s="324"/>
      <c r="HC630" s="324"/>
      <c r="HM630" s="324"/>
      <c r="HW630" s="324"/>
    </row>
    <row r="631" spans="1:231" s="3" customFormat="1" x14ac:dyDescent="0.3">
      <c r="A631" s="324"/>
      <c r="K631" s="324"/>
      <c r="U631" s="324"/>
      <c r="AE631" s="324"/>
      <c r="AO631" s="324"/>
      <c r="AY631" s="324"/>
      <c r="AZ631" s="324"/>
      <c r="BA631" s="324"/>
      <c r="BB631" s="324"/>
      <c r="BC631" s="324"/>
      <c r="BD631" s="324"/>
      <c r="BE631" s="324"/>
      <c r="BF631" s="324"/>
      <c r="BI631" s="324"/>
      <c r="BS631" s="324"/>
      <c r="CC631" s="324"/>
      <c r="CM631" s="324"/>
      <c r="CW631" s="324"/>
      <c r="DG631" s="324"/>
      <c r="DQ631" s="324"/>
      <c r="EA631" s="324"/>
      <c r="EK631" s="324"/>
      <c r="EU631" s="324"/>
      <c r="FE631" s="324"/>
      <c r="FO631" s="324"/>
      <c r="FY631" s="324"/>
      <c r="GI631" s="324"/>
      <c r="GS631" s="324"/>
      <c r="HC631" s="324"/>
      <c r="HM631" s="324"/>
      <c r="HW631" s="324"/>
    </row>
    <row r="632" spans="1:231" s="3" customFormat="1" x14ac:dyDescent="0.3">
      <c r="A632" s="324"/>
      <c r="K632" s="324"/>
      <c r="U632" s="324"/>
      <c r="AE632" s="324"/>
      <c r="AO632" s="324"/>
      <c r="AY632" s="324"/>
      <c r="AZ632" s="324"/>
      <c r="BA632" s="324"/>
      <c r="BB632" s="324"/>
      <c r="BC632" s="324"/>
      <c r="BD632" s="324"/>
      <c r="BE632" s="324"/>
      <c r="BF632" s="324"/>
      <c r="BI632" s="324"/>
      <c r="BS632" s="324"/>
      <c r="CC632" s="324"/>
      <c r="CM632" s="324"/>
      <c r="CW632" s="324"/>
      <c r="DG632" s="324"/>
      <c r="DQ632" s="324"/>
      <c r="EA632" s="324"/>
      <c r="EK632" s="324"/>
      <c r="EU632" s="324"/>
      <c r="FE632" s="324"/>
      <c r="FO632" s="324"/>
      <c r="FY632" s="324"/>
      <c r="GI632" s="324"/>
      <c r="GS632" s="324"/>
      <c r="HC632" s="324"/>
      <c r="HM632" s="324"/>
      <c r="HW632" s="324"/>
    </row>
    <row r="633" spans="1:231" s="3" customFormat="1" x14ac:dyDescent="0.3">
      <c r="A633" s="324"/>
      <c r="K633" s="324"/>
      <c r="U633" s="324"/>
      <c r="AE633" s="324"/>
      <c r="AO633" s="324"/>
      <c r="AY633" s="324"/>
      <c r="AZ633" s="324"/>
      <c r="BA633" s="324"/>
      <c r="BB633" s="324"/>
      <c r="BC633" s="324"/>
      <c r="BD633" s="324"/>
      <c r="BE633" s="324"/>
      <c r="BF633" s="324"/>
      <c r="BI633" s="324"/>
      <c r="BS633" s="324"/>
      <c r="CC633" s="324"/>
      <c r="CM633" s="324"/>
      <c r="CW633" s="324"/>
      <c r="DG633" s="324"/>
      <c r="DQ633" s="324"/>
      <c r="EA633" s="324"/>
      <c r="EK633" s="324"/>
      <c r="EU633" s="324"/>
      <c r="FE633" s="324"/>
      <c r="FO633" s="324"/>
      <c r="FY633" s="324"/>
      <c r="GI633" s="324"/>
      <c r="GS633" s="324"/>
      <c r="HC633" s="324"/>
      <c r="HM633" s="324"/>
      <c r="HW633" s="324"/>
    </row>
    <row r="634" spans="1:231" s="3" customFormat="1" x14ac:dyDescent="0.3">
      <c r="A634" s="324"/>
      <c r="K634" s="324"/>
      <c r="U634" s="324"/>
      <c r="AE634" s="324"/>
      <c r="AO634" s="324"/>
      <c r="AY634" s="324"/>
      <c r="AZ634" s="324"/>
      <c r="BA634" s="324"/>
      <c r="BB634" s="324"/>
      <c r="BC634" s="324"/>
      <c r="BD634" s="324"/>
      <c r="BE634" s="324"/>
      <c r="BF634" s="324"/>
      <c r="BI634" s="324"/>
      <c r="BS634" s="324"/>
      <c r="CC634" s="324"/>
      <c r="CM634" s="324"/>
      <c r="CW634" s="324"/>
      <c r="DG634" s="324"/>
      <c r="DQ634" s="324"/>
      <c r="EA634" s="324"/>
      <c r="EK634" s="324"/>
      <c r="EU634" s="324"/>
      <c r="FE634" s="324"/>
      <c r="FO634" s="324"/>
      <c r="FY634" s="324"/>
      <c r="GI634" s="324"/>
      <c r="GS634" s="324"/>
      <c r="HC634" s="324"/>
      <c r="HM634" s="324"/>
      <c r="HW634" s="324"/>
    </row>
    <row r="635" spans="1:231" s="3" customFormat="1" x14ac:dyDescent="0.3">
      <c r="A635" s="324"/>
      <c r="K635" s="324"/>
      <c r="U635" s="324"/>
      <c r="AE635" s="324"/>
      <c r="AO635" s="324"/>
      <c r="AY635" s="324"/>
      <c r="AZ635" s="324"/>
      <c r="BA635" s="324"/>
      <c r="BB635" s="324"/>
      <c r="BC635" s="324"/>
      <c r="BD635" s="324"/>
      <c r="BE635" s="324"/>
      <c r="BF635" s="324"/>
      <c r="BI635" s="324"/>
      <c r="BS635" s="324"/>
      <c r="CC635" s="324"/>
      <c r="CM635" s="324"/>
      <c r="CW635" s="324"/>
      <c r="DG635" s="324"/>
      <c r="DQ635" s="324"/>
      <c r="EA635" s="324"/>
      <c r="EK635" s="324"/>
      <c r="EU635" s="324"/>
      <c r="FE635" s="324"/>
      <c r="FO635" s="324"/>
      <c r="FY635" s="324"/>
      <c r="GI635" s="324"/>
      <c r="GS635" s="324"/>
      <c r="HC635" s="324"/>
      <c r="HM635" s="324"/>
      <c r="HW635" s="324"/>
    </row>
    <row r="636" spans="1:231" s="3" customFormat="1" x14ac:dyDescent="0.3">
      <c r="A636" s="324"/>
      <c r="K636" s="324"/>
      <c r="U636" s="324"/>
      <c r="AE636" s="324"/>
      <c r="AO636" s="324"/>
      <c r="AY636" s="324"/>
      <c r="AZ636" s="324"/>
      <c r="BA636" s="324"/>
      <c r="BB636" s="324"/>
      <c r="BC636" s="324"/>
      <c r="BD636" s="324"/>
      <c r="BE636" s="324"/>
      <c r="BF636" s="324"/>
      <c r="BI636" s="324"/>
      <c r="BS636" s="324"/>
      <c r="CC636" s="324"/>
      <c r="CM636" s="324"/>
      <c r="CW636" s="324"/>
      <c r="DG636" s="324"/>
      <c r="DQ636" s="324"/>
      <c r="EA636" s="324"/>
      <c r="EK636" s="324"/>
      <c r="EU636" s="324"/>
      <c r="FE636" s="324"/>
      <c r="FO636" s="324"/>
      <c r="FY636" s="324"/>
      <c r="GI636" s="324"/>
      <c r="GS636" s="324"/>
      <c r="HC636" s="324"/>
      <c r="HM636" s="324"/>
      <c r="HW636" s="324"/>
    </row>
    <row r="637" spans="1:231" s="3" customFormat="1" x14ac:dyDescent="0.3">
      <c r="A637" s="324"/>
      <c r="K637" s="324"/>
      <c r="U637" s="324"/>
      <c r="AE637" s="324"/>
      <c r="AO637" s="324"/>
      <c r="AY637" s="324"/>
      <c r="AZ637" s="324"/>
      <c r="BA637" s="324"/>
      <c r="BB637" s="324"/>
      <c r="BC637" s="324"/>
      <c r="BD637" s="324"/>
      <c r="BE637" s="324"/>
      <c r="BF637" s="324"/>
      <c r="BI637" s="324"/>
      <c r="BS637" s="324"/>
      <c r="CC637" s="324"/>
      <c r="CM637" s="324"/>
      <c r="CW637" s="324"/>
      <c r="DG637" s="324"/>
      <c r="DQ637" s="324"/>
      <c r="EA637" s="324"/>
      <c r="EK637" s="324"/>
      <c r="EU637" s="324"/>
      <c r="FE637" s="324"/>
      <c r="FO637" s="324"/>
      <c r="FY637" s="324"/>
      <c r="GI637" s="324"/>
      <c r="GS637" s="324"/>
      <c r="HC637" s="324"/>
      <c r="HM637" s="324"/>
      <c r="HW637" s="324"/>
    </row>
    <row r="638" spans="1:231" s="3" customFormat="1" x14ac:dyDescent="0.3">
      <c r="A638" s="324"/>
      <c r="K638" s="324"/>
      <c r="U638" s="324"/>
      <c r="AE638" s="324"/>
      <c r="AO638" s="324"/>
      <c r="AY638" s="324"/>
      <c r="AZ638" s="324"/>
      <c r="BA638" s="324"/>
      <c r="BB638" s="324"/>
      <c r="BC638" s="324"/>
      <c r="BD638" s="324"/>
      <c r="BE638" s="324"/>
      <c r="BF638" s="324"/>
      <c r="BI638" s="324"/>
      <c r="BS638" s="324"/>
      <c r="CC638" s="324"/>
      <c r="CM638" s="324"/>
      <c r="CW638" s="324"/>
      <c r="DG638" s="324"/>
      <c r="DQ638" s="324"/>
      <c r="EA638" s="324"/>
      <c r="EK638" s="324"/>
      <c r="EU638" s="324"/>
      <c r="FE638" s="324"/>
      <c r="FO638" s="324"/>
      <c r="FY638" s="324"/>
      <c r="GI638" s="324"/>
      <c r="GS638" s="324"/>
      <c r="HC638" s="324"/>
      <c r="HM638" s="324"/>
      <c r="HW638" s="324"/>
    </row>
  </sheetData>
  <mergeCells count="27">
    <mergeCell ref="CE1:CJ2"/>
    <mergeCell ref="CE3:CJ3"/>
    <mergeCell ref="CD27:CJ27"/>
    <mergeCell ref="BA1:BF2"/>
    <mergeCell ref="BA3:BF3"/>
    <mergeCell ref="BT27:BZ27"/>
    <mergeCell ref="BK1:BP2"/>
    <mergeCell ref="BU1:BZ2"/>
    <mergeCell ref="AG1:AL2"/>
    <mergeCell ref="AQ1:AV2"/>
    <mergeCell ref="BK3:BP3"/>
    <mergeCell ref="BU3:BZ3"/>
    <mergeCell ref="BJ27:BP27"/>
    <mergeCell ref="AF27:AL27"/>
    <mergeCell ref="AP27:AV27"/>
    <mergeCell ref="AG3:AL3"/>
    <mergeCell ref="AQ3:AV3"/>
    <mergeCell ref="AZ27:BF27"/>
    <mergeCell ref="B27:H27"/>
    <mergeCell ref="L27:R27"/>
    <mergeCell ref="V27:AB27"/>
    <mergeCell ref="C1:H2"/>
    <mergeCell ref="M1:R2"/>
    <mergeCell ref="W1:AB2"/>
    <mergeCell ref="C3:H3"/>
    <mergeCell ref="M3:R3"/>
    <mergeCell ref="W3:AB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0" topLeftCell="CA10" zoomScale="90" zoomScaleNormal="90" workbookViewId="0">
      <selection activeCell="CJ15" sqref="CJ15"/>
    </sheetView>
  </sheetViews>
  <sheetFormatPr defaultRowHeight="15.6" x14ac:dyDescent="0.3"/>
  <cols>
    <col min="1" max="1" width="24.59765625" style="325" customWidth="1"/>
    <col min="2" max="2" width="29.69921875" customWidth="1"/>
    <col min="3" max="8" width="7.8984375" customWidth="1"/>
    <col min="9" max="10" width="1.09765625" customWidth="1"/>
    <col min="11" max="11" width="24.59765625" style="325" customWidth="1"/>
    <col min="12" max="12" width="29.69921875" customWidth="1"/>
    <col min="13" max="18" width="7.8984375" customWidth="1"/>
    <col min="19" max="20" width="1.09765625" customWidth="1"/>
    <col min="21" max="21" width="24.59765625" style="325" customWidth="1"/>
    <col min="22" max="22" width="29.69921875" customWidth="1"/>
    <col min="23" max="28" width="7.8984375" customWidth="1"/>
    <col min="29" max="30" width="1.09765625" customWidth="1"/>
    <col min="31" max="31" width="24.59765625" style="325" customWidth="1"/>
    <col min="32" max="32" width="29.69921875" customWidth="1"/>
    <col min="33" max="38" width="7.8984375" customWidth="1"/>
    <col min="39" max="40" width="1.09765625" customWidth="1"/>
    <col min="41" max="41" width="24.59765625" style="325" customWidth="1"/>
    <col min="42" max="42" width="29.69921875" customWidth="1"/>
    <col min="43" max="48" width="7.8984375" customWidth="1"/>
    <col min="49" max="50" width="1.09765625" customWidth="1"/>
    <col min="51" max="51" width="24.59765625" style="325" customWidth="1"/>
    <col min="52" max="52" width="29.69921875" style="325" customWidth="1"/>
    <col min="53" max="58" width="7.8984375" style="325" customWidth="1"/>
    <col min="59" max="60" width="1.09765625" customWidth="1"/>
    <col min="61" max="61" width="24.59765625" style="325" customWidth="1"/>
    <col min="62" max="62" width="29.69921875" customWidth="1"/>
    <col min="63" max="68" width="7.8984375" customWidth="1"/>
    <col min="69" max="70" width="1.09765625" customWidth="1"/>
    <col min="71" max="71" width="24.59765625" style="325" customWidth="1"/>
    <col min="72" max="72" width="29.69921875" customWidth="1"/>
    <col min="73" max="78" width="7.8984375" customWidth="1"/>
    <col min="79" max="80" width="1.09765625" customWidth="1"/>
    <col min="81" max="81" width="24.59765625" style="325" customWidth="1"/>
    <col min="82" max="82" width="29.69921875" customWidth="1"/>
    <col min="83" max="88" width="7.8984375" customWidth="1"/>
    <col min="89" max="90" width="1.09765625" customWidth="1"/>
    <col min="91" max="91" width="24.59765625" style="325" customWidth="1"/>
    <col min="92" max="92" width="29.69921875" customWidth="1"/>
    <col min="93" max="98" width="7.8984375" customWidth="1"/>
    <col min="99" max="100" width="1.09765625" customWidth="1"/>
    <col min="101" max="101" width="24.59765625" style="325" customWidth="1"/>
    <col min="102" max="102" width="29.69921875" customWidth="1"/>
    <col min="103" max="108" width="7.8984375" customWidth="1"/>
    <col min="109" max="110" width="1.09765625" customWidth="1"/>
    <col min="111" max="111" width="24.59765625" style="325" customWidth="1"/>
    <col min="112" max="112" width="29.69921875" customWidth="1"/>
    <col min="113" max="118" width="7.8984375" customWidth="1"/>
    <col min="119" max="120" width="1.09765625" customWidth="1"/>
    <col min="121" max="121" width="24.59765625" style="325" customWidth="1"/>
    <col min="122" max="122" width="29.69921875" customWidth="1"/>
    <col min="123" max="128" width="7.8984375" customWidth="1"/>
    <col min="129" max="130" width="1.09765625" customWidth="1"/>
    <col min="131" max="131" width="24.59765625" style="325" customWidth="1"/>
    <col min="132" max="132" width="29.69921875" customWidth="1"/>
    <col min="133" max="138" width="7.8984375" customWidth="1"/>
    <col min="139" max="140" width="1.09765625" customWidth="1"/>
    <col min="141" max="141" width="24.59765625" style="325" customWidth="1"/>
    <col min="142" max="142" width="29.69921875" customWidth="1"/>
    <col min="143" max="148" width="7.8984375" customWidth="1"/>
    <col min="149" max="150" width="1.09765625" customWidth="1"/>
    <col min="151" max="151" width="24.59765625" style="325" customWidth="1"/>
    <col min="152" max="152" width="29.69921875" customWidth="1"/>
    <col min="153" max="158" width="7.8984375" customWidth="1"/>
    <col min="159" max="160" width="1.09765625" customWidth="1"/>
    <col min="161" max="161" width="24.59765625" style="325" customWidth="1"/>
    <col min="162" max="162" width="29.69921875" customWidth="1"/>
    <col min="163" max="168" width="7.8984375" customWidth="1"/>
    <col min="169" max="170" width="1.09765625" customWidth="1"/>
    <col min="171" max="171" width="24.59765625" style="325" customWidth="1"/>
    <col min="172" max="172" width="29.69921875" customWidth="1"/>
    <col min="173" max="178" width="7.8984375" customWidth="1"/>
    <col min="179" max="180" width="1.09765625" customWidth="1"/>
    <col min="181" max="181" width="24.59765625" style="325" customWidth="1"/>
    <col min="182" max="182" width="29.69921875" customWidth="1"/>
    <col min="183" max="188" width="7.8984375" customWidth="1"/>
    <col min="189" max="190" width="1.09765625" customWidth="1"/>
    <col min="191" max="191" width="24.59765625" style="325" customWidth="1"/>
    <col min="192" max="192" width="29.69921875" customWidth="1"/>
    <col min="193" max="198" width="7.8984375" customWidth="1"/>
    <col min="199" max="200" width="1.09765625" customWidth="1"/>
    <col min="201" max="201" width="24.59765625" style="325" customWidth="1"/>
    <col min="202" max="202" width="29.69921875" customWidth="1"/>
    <col min="203" max="208" width="7.8984375" customWidth="1"/>
    <col min="209" max="210" width="1.09765625" customWidth="1"/>
    <col min="211" max="211" width="24.59765625" style="325" customWidth="1"/>
    <col min="212" max="212" width="29.69921875" customWidth="1"/>
    <col min="213" max="218" width="7.8984375" customWidth="1"/>
    <col min="219" max="220" width="1.09765625" customWidth="1"/>
    <col min="221" max="221" width="24.59765625" style="325" customWidth="1"/>
    <col min="222" max="222" width="29.69921875" customWidth="1"/>
    <col min="223" max="228" width="7.8984375" customWidth="1"/>
    <col min="229" max="230" width="1.09765625" customWidth="1"/>
    <col min="231" max="231" width="24.59765625" style="325" customWidth="1"/>
    <col min="232" max="232" width="29.69921875" customWidth="1"/>
    <col min="233" max="238" width="7.8984375" customWidth="1"/>
    <col min="239" max="240" width="1.09765625" customWidth="1"/>
  </cols>
  <sheetData>
    <row r="1" spans="1:231" ht="15.75" customHeight="1" x14ac:dyDescent="0.3">
      <c r="A1" s="358" t="s">
        <v>22</v>
      </c>
      <c r="B1" s="359" t="str">
        <f>'Water Data'!B1</f>
        <v>EMIS06</v>
      </c>
      <c r="C1" s="601" t="str">
        <f>'Water Data'!C1:H2</f>
        <v>Mali</v>
      </c>
      <c r="D1" s="602"/>
      <c r="E1" s="602"/>
      <c r="F1" s="602"/>
      <c r="G1" s="602"/>
      <c r="H1" s="603"/>
      <c r="I1" s="25"/>
      <c r="J1" s="16"/>
      <c r="K1" s="358" t="s">
        <v>22</v>
      </c>
      <c r="L1" s="359" t="str">
        <f>'Water Data'!L1</f>
        <v>EMIS07</v>
      </c>
      <c r="M1" s="601" t="str">
        <f>'Water Data'!M1:R2</f>
        <v>Mali</v>
      </c>
      <c r="N1" s="602"/>
      <c r="O1" s="602"/>
      <c r="P1" s="602"/>
      <c r="Q1" s="602"/>
      <c r="R1" s="603"/>
      <c r="S1" s="25"/>
      <c r="T1" s="16"/>
      <c r="U1" s="358" t="s">
        <v>22</v>
      </c>
      <c r="V1" s="359" t="str">
        <f>'Water Data'!V1</f>
        <v>EMIS08</v>
      </c>
      <c r="W1" s="601" t="str">
        <f>'Water Data'!W1:AB2</f>
        <v>Mali</v>
      </c>
      <c r="X1" s="602"/>
      <c r="Y1" s="602"/>
      <c r="Z1" s="602"/>
      <c r="AA1" s="602"/>
      <c r="AB1" s="603"/>
      <c r="AC1" s="25"/>
      <c r="AD1" s="16"/>
      <c r="AE1" s="358" t="s">
        <v>22</v>
      </c>
      <c r="AF1" s="359" t="str">
        <f>'Water Data'!AF1</f>
        <v>EMIS09</v>
      </c>
      <c r="AG1" s="601" t="str">
        <f>'Water Data'!AG1:AL2</f>
        <v>Mali</v>
      </c>
      <c r="AH1" s="602"/>
      <c r="AI1" s="602"/>
      <c r="AJ1" s="602"/>
      <c r="AK1" s="602"/>
      <c r="AL1" s="603"/>
      <c r="AM1" s="25"/>
      <c r="AN1" s="16"/>
      <c r="AO1" s="358" t="s">
        <v>22</v>
      </c>
      <c r="AP1" s="359" t="str">
        <f>'Water Data'!AP1</f>
        <v>EMIS10</v>
      </c>
      <c r="AQ1" s="601" t="str">
        <f>'Water Data'!AQ1:AV2</f>
        <v>Mali</v>
      </c>
      <c r="AR1" s="602"/>
      <c r="AS1" s="602"/>
      <c r="AT1" s="602"/>
      <c r="AU1" s="602"/>
      <c r="AV1" s="603"/>
      <c r="AW1" s="25"/>
      <c r="AX1" s="16"/>
      <c r="AY1" s="358" t="s">
        <v>22</v>
      </c>
      <c r="AZ1" s="360" t="str">
        <f>'Water Data'!AZ1</f>
        <v>EMIS11</v>
      </c>
      <c r="BA1" s="360" t="str">
        <f>'Water Data'!BA1:BF2</f>
        <v>Mali</v>
      </c>
      <c r="BB1" s="360"/>
      <c r="BC1" s="360"/>
      <c r="BD1" s="360"/>
      <c r="BE1" s="360"/>
      <c r="BF1" s="361"/>
      <c r="BG1" s="25"/>
      <c r="BH1" s="16"/>
      <c r="BI1" s="358" t="s">
        <v>22</v>
      </c>
      <c r="BJ1" s="359" t="str">
        <f>'Water Data'!BJ1</f>
        <v>UIS11</v>
      </c>
      <c r="BK1" s="601" t="str">
        <f>'Water Data'!BK1:BP2</f>
        <v>Mali</v>
      </c>
      <c r="BL1" s="602"/>
      <c r="BM1" s="602"/>
      <c r="BN1" s="602"/>
      <c r="BO1" s="602"/>
      <c r="BP1" s="603"/>
      <c r="BQ1" s="25"/>
      <c r="BR1" s="16"/>
      <c r="BS1" s="358" t="s">
        <v>22</v>
      </c>
      <c r="BT1" s="359" t="str">
        <f>'Water Data'!BT1</f>
        <v>UIS12</v>
      </c>
      <c r="BU1" s="601" t="str">
        <f>'Water Data'!BU1:BZ2</f>
        <v>Mali</v>
      </c>
      <c r="BV1" s="602"/>
      <c r="BW1" s="602"/>
      <c r="BX1" s="602"/>
      <c r="BY1" s="602"/>
      <c r="BZ1" s="603"/>
      <c r="CA1" s="25"/>
      <c r="CB1" s="16"/>
      <c r="CC1" s="358" t="s">
        <v>22</v>
      </c>
      <c r="CD1" s="561" t="str">
        <f>'Water Data'!CD1</f>
        <v>SUR17</v>
      </c>
      <c r="CE1" s="601" t="str">
        <f>'Water Data'!CE1:CJ2</f>
        <v>Mali</v>
      </c>
      <c r="CF1" s="602"/>
      <c r="CG1" s="602"/>
      <c r="CH1" s="602"/>
      <c r="CI1" s="602"/>
      <c r="CJ1" s="603"/>
      <c r="CK1" s="25"/>
      <c r="CL1" s="16"/>
    </row>
    <row r="2" spans="1:231" x14ac:dyDescent="0.3">
      <c r="A2" s="362" t="str">
        <f>'Water Data'!A2</f>
        <v>Annuaire National des statistiques scolares de l'enseignement fondamental 2005-06</v>
      </c>
      <c r="B2" s="363"/>
      <c r="C2" s="604"/>
      <c r="D2" s="604"/>
      <c r="E2" s="604"/>
      <c r="F2" s="604"/>
      <c r="G2" s="604"/>
      <c r="H2" s="605"/>
      <c r="I2" s="11"/>
      <c r="J2" s="17"/>
      <c r="K2" s="362" t="str">
        <f>'Water Data'!K2</f>
        <v>Annuaire National des statistiques scolares de l'enseignement fondamental 2006-07</v>
      </c>
      <c r="L2" s="363"/>
      <c r="M2" s="604"/>
      <c r="N2" s="604"/>
      <c r="O2" s="604"/>
      <c r="P2" s="604"/>
      <c r="Q2" s="604"/>
      <c r="R2" s="605"/>
      <c r="S2" s="11"/>
      <c r="T2" s="17"/>
      <c r="U2" s="362" t="str">
        <f>'Water Data'!U2</f>
        <v>Annuaire National des statistiques scolares de l'enseignement fondamental 2007-08</v>
      </c>
      <c r="V2" s="363"/>
      <c r="W2" s="604"/>
      <c r="X2" s="604"/>
      <c r="Y2" s="604"/>
      <c r="Z2" s="604"/>
      <c r="AA2" s="604"/>
      <c r="AB2" s="605"/>
      <c r="AC2" s="11"/>
      <c r="AD2" s="17"/>
      <c r="AE2" s="362" t="str">
        <f>'Water Data'!AE2</f>
        <v>Annuaire National des statistiques scolares de l'enseignement fondamental 2008-09</v>
      </c>
      <c r="AF2" s="363"/>
      <c r="AG2" s="604"/>
      <c r="AH2" s="604"/>
      <c r="AI2" s="604"/>
      <c r="AJ2" s="604"/>
      <c r="AK2" s="604"/>
      <c r="AL2" s="605"/>
      <c r="AM2" s="11"/>
      <c r="AN2" s="17"/>
      <c r="AO2" s="362" t="str">
        <f>'Water Data'!AO2</f>
        <v>Annuaire National des statistiques scolares de l'enseignement fondamental 2009-10</v>
      </c>
      <c r="AP2" s="363"/>
      <c r="AQ2" s="604"/>
      <c r="AR2" s="604"/>
      <c r="AS2" s="604"/>
      <c r="AT2" s="604"/>
      <c r="AU2" s="604"/>
      <c r="AV2" s="605"/>
      <c r="AW2" s="11"/>
      <c r="AX2" s="17"/>
      <c r="AY2" s="362" t="str">
        <f>'Water Data'!AY2</f>
        <v>Annuaire National des statistiques scolares de l'enseignement fondamental 2010-11</v>
      </c>
      <c r="AZ2" s="364"/>
      <c r="BA2" s="365"/>
      <c r="BB2" s="365"/>
      <c r="BC2" s="365"/>
      <c r="BD2" s="365"/>
      <c r="BE2" s="365"/>
      <c r="BF2" s="366"/>
      <c r="BG2" s="11"/>
      <c r="BH2" s="17"/>
      <c r="BI2" s="362" t="str">
        <f>'Water Data'!BI2</f>
        <v>UNESCO UIS (http://data.uis.unesco.org/)</v>
      </c>
      <c r="BJ2" s="363"/>
      <c r="BK2" s="604"/>
      <c r="BL2" s="604"/>
      <c r="BM2" s="604"/>
      <c r="BN2" s="604"/>
      <c r="BO2" s="604"/>
      <c r="BP2" s="605"/>
      <c r="BQ2" s="11"/>
      <c r="BR2" s="17"/>
      <c r="BS2" s="362" t="str">
        <f>'Water Data'!BS2</f>
        <v>UNESCO UIS (http://data.uis.unesco.org/)</v>
      </c>
      <c r="BT2" s="363"/>
      <c r="BU2" s="604"/>
      <c r="BV2" s="604"/>
      <c r="BW2" s="604"/>
      <c r="BX2" s="604"/>
      <c r="BY2" s="604"/>
      <c r="BZ2" s="605"/>
      <c r="CA2" s="11"/>
      <c r="CB2" s="17"/>
      <c r="CC2" s="362" t="str">
        <f>'Water Data'!CC2</f>
        <v>Enquete de base WASH dans les ecoles 2017</v>
      </c>
      <c r="CD2" s="363"/>
      <c r="CE2" s="604"/>
      <c r="CF2" s="604"/>
      <c r="CG2" s="604"/>
      <c r="CH2" s="604"/>
      <c r="CI2" s="604"/>
      <c r="CJ2" s="605"/>
      <c r="CK2" s="11"/>
      <c r="CL2" s="17"/>
    </row>
    <row r="3" spans="1:231" x14ac:dyDescent="0.3">
      <c r="A3" s="367" t="str">
        <f>'Water Data'!A3</f>
        <v>EMIS</v>
      </c>
      <c r="B3" s="368"/>
      <c r="C3" s="606">
        <f>'Water Data'!C3:H3</f>
        <v>2006</v>
      </c>
      <c r="D3" s="607"/>
      <c r="E3" s="607"/>
      <c r="F3" s="607"/>
      <c r="G3" s="607"/>
      <c r="H3" s="608"/>
      <c r="I3" s="11"/>
      <c r="J3" s="17"/>
      <c r="K3" s="367" t="str">
        <f>'Water Data'!K3</f>
        <v>EMIS</v>
      </c>
      <c r="L3" s="368"/>
      <c r="M3" s="606">
        <f>'Water Data'!M3:R3</f>
        <v>2007</v>
      </c>
      <c r="N3" s="607"/>
      <c r="O3" s="607"/>
      <c r="P3" s="607"/>
      <c r="Q3" s="607"/>
      <c r="R3" s="608"/>
      <c r="S3" s="11"/>
      <c r="T3" s="17"/>
      <c r="U3" s="367" t="str">
        <f>'Water Data'!U3</f>
        <v>EMIS</v>
      </c>
      <c r="V3" s="368"/>
      <c r="W3" s="606">
        <f>'Water Data'!W3:AB3</f>
        <v>2008</v>
      </c>
      <c r="X3" s="607"/>
      <c r="Y3" s="607"/>
      <c r="Z3" s="607"/>
      <c r="AA3" s="607"/>
      <c r="AB3" s="608"/>
      <c r="AC3" s="11"/>
      <c r="AD3" s="17"/>
      <c r="AE3" s="367" t="str">
        <f>'Water Data'!AE3</f>
        <v>EMIS</v>
      </c>
      <c r="AF3" s="368"/>
      <c r="AG3" s="606">
        <f>'Water Data'!AG3:AL3</f>
        <v>2009</v>
      </c>
      <c r="AH3" s="607"/>
      <c r="AI3" s="607"/>
      <c r="AJ3" s="607"/>
      <c r="AK3" s="607"/>
      <c r="AL3" s="608"/>
      <c r="AM3" s="11"/>
      <c r="AN3" s="17"/>
      <c r="AO3" s="367" t="str">
        <f>'Water Data'!AO3</f>
        <v>EMIS</v>
      </c>
      <c r="AP3" s="368"/>
      <c r="AQ3" s="606">
        <f>'Water Data'!AQ3:AV3</f>
        <v>2010</v>
      </c>
      <c r="AR3" s="607"/>
      <c r="AS3" s="607"/>
      <c r="AT3" s="607"/>
      <c r="AU3" s="607"/>
      <c r="AV3" s="608"/>
      <c r="AW3" s="11"/>
      <c r="AX3" s="17"/>
      <c r="AY3" s="367" t="str">
        <f>'Water Data'!AY3</f>
        <v>EMIS</v>
      </c>
      <c r="AZ3" s="369"/>
      <c r="BA3" s="370">
        <f>'Water Data'!BA3:BF3</f>
        <v>2011</v>
      </c>
      <c r="BB3" s="370"/>
      <c r="BC3" s="370"/>
      <c r="BD3" s="370"/>
      <c r="BE3" s="370"/>
      <c r="BF3" s="371"/>
      <c r="BG3" s="11"/>
      <c r="BH3" s="17"/>
      <c r="BI3" s="367" t="str">
        <f>'Water Data'!BI3</f>
        <v>Other</v>
      </c>
      <c r="BJ3" s="368"/>
      <c r="BK3" s="606">
        <f>'Water Data'!BK3:BP3</f>
        <v>2011</v>
      </c>
      <c r="BL3" s="607"/>
      <c r="BM3" s="607"/>
      <c r="BN3" s="607"/>
      <c r="BO3" s="607"/>
      <c r="BP3" s="608"/>
      <c r="BQ3" s="11"/>
      <c r="BR3" s="17"/>
      <c r="BS3" s="367" t="str">
        <f>'Water Data'!BS3</f>
        <v>Other</v>
      </c>
      <c r="BT3" s="368"/>
      <c r="BU3" s="606">
        <f>'Water Data'!BU3:BZ3</f>
        <v>2012</v>
      </c>
      <c r="BV3" s="607"/>
      <c r="BW3" s="607"/>
      <c r="BX3" s="607"/>
      <c r="BY3" s="607"/>
      <c r="BZ3" s="608"/>
      <c r="CA3" s="11"/>
      <c r="CB3" s="17"/>
      <c r="CC3" s="367" t="str">
        <f>'Water Data'!CC3</f>
        <v>Survey</v>
      </c>
      <c r="CD3" s="368"/>
      <c r="CE3" s="606">
        <f>'Water Data'!CE3:CJ3</f>
        <v>2017</v>
      </c>
      <c r="CF3" s="607"/>
      <c r="CG3" s="607"/>
      <c r="CH3" s="607"/>
      <c r="CI3" s="607"/>
      <c r="CJ3" s="608"/>
      <c r="CK3" s="11"/>
      <c r="CL3" s="17"/>
    </row>
    <row r="4" spans="1:231" s="4" customFormat="1" ht="18" customHeight="1" x14ac:dyDescent="0.3">
      <c r="A4" s="372" t="s">
        <v>223</v>
      </c>
      <c r="B4" s="373" t="s">
        <v>57</v>
      </c>
      <c r="C4" s="374" t="s">
        <v>7</v>
      </c>
      <c r="D4" s="375" t="s">
        <v>1</v>
      </c>
      <c r="E4" s="375" t="s">
        <v>2</v>
      </c>
      <c r="F4" s="375" t="s">
        <v>16</v>
      </c>
      <c r="G4" s="375" t="s">
        <v>17</v>
      </c>
      <c r="H4" s="376" t="s">
        <v>18</v>
      </c>
      <c r="I4" s="26"/>
      <c r="J4" s="18"/>
      <c r="K4" s="372" t="s">
        <v>223</v>
      </c>
      <c r="L4" s="373" t="s">
        <v>57</v>
      </c>
      <c r="M4" s="374" t="s">
        <v>7</v>
      </c>
      <c r="N4" s="375" t="s">
        <v>1</v>
      </c>
      <c r="O4" s="375" t="s">
        <v>2</v>
      </c>
      <c r="P4" s="375" t="s">
        <v>16</v>
      </c>
      <c r="Q4" s="375" t="s">
        <v>17</v>
      </c>
      <c r="R4" s="376" t="s">
        <v>18</v>
      </c>
      <c r="S4" s="26"/>
      <c r="T4" s="18"/>
      <c r="U4" s="372" t="s">
        <v>223</v>
      </c>
      <c r="V4" s="373" t="s">
        <v>57</v>
      </c>
      <c r="W4" s="374" t="s">
        <v>7</v>
      </c>
      <c r="X4" s="375" t="s">
        <v>1</v>
      </c>
      <c r="Y4" s="375" t="s">
        <v>2</v>
      </c>
      <c r="Z4" s="375" t="s">
        <v>16</v>
      </c>
      <c r="AA4" s="375" t="s">
        <v>17</v>
      </c>
      <c r="AB4" s="376" t="s">
        <v>18</v>
      </c>
      <c r="AC4" s="26"/>
      <c r="AD4" s="18"/>
      <c r="AE4" s="372" t="s">
        <v>223</v>
      </c>
      <c r="AF4" s="373" t="s">
        <v>57</v>
      </c>
      <c r="AG4" s="374" t="s">
        <v>7</v>
      </c>
      <c r="AH4" s="375" t="s">
        <v>1</v>
      </c>
      <c r="AI4" s="375" t="s">
        <v>2</v>
      </c>
      <c r="AJ4" s="375" t="s">
        <v>16</v>
      </c>
      <c r="AK4" s="375" t="s">
        <v>17</v>
      </c>
      <c r="AL4" s="376" t="s">
        <v>18</v>
      </c>
      <c r="AM4" s="26"/>
      <c r="AN4" s="18"/>
      <c r="AO4" s="372" t="s">
        <v>223</v>
      </c>
      <c r="AP4" s="373" t="s">
        <v>57</v>
      </c>
      <c r="AQ4" s="374" t="s">
        <v>7</v>
      </c>
      <c r="AR4" s="375" t="s">
        <v>1</v>
      </c>
      <c r="AS4" s="375" t="s">
        <v>2</v>
      </c>
      <c r="AT4" s="375" t="s">
        <v>16</v>
      </c>
      <c r="AU4" s="375" t="s">
        <v>17</v>
      </c>
      <c r="AV4" s="376" t="s">
        <v>18</v>
      </c>
      <c r="AW4" s="26"/>
      <c r="AX4" s="18"/>
      <c r="AY4" s="372" t="s">
        <v>223</v>
      </c>
      <c r="AZ4" s="377" t="s">
        <v>57</v>
      </c>
      <c r="BA4" s="374" t="s">
        <v>7</v>
      </c>
      <c r="BB4" s="375" t="s">
        <v>1</v>
      </c>
      <c r="BC4" s="375" t="s">
        <v>2</v>
      </c>
      <c r="BD4" s="375" t="s">
        <v>16</v>
      </c>
      <c r="BE4" s="375" t="s">
        <v>17</v>
      </c>
      <c r="BF4" s="376" t="s">
        <v>18</v>
      </c>
      <c r="BG4" s="26"/>
      <c r="BH4" s="18"/>
      <c r="BI4" s="372" t="s">
        <v>223</v>
      </c>
      <c r="BJ4" s="373" t="s">
        <v>57</v>
      </c>
      <c r="BK4" s="374" t="s">
        <v>7</v>
      </c>
      <c r="BL4" s="375" t="s">
        <v>1</v>
      </c>
      <c r="BM4" s="375" t="s">
        <v>2</v>
      </c>
      <c r="BN4" s="375" t="s">
        <v>16</v>
      </c>
      <c r="BO4" s="375" t="s">
        <v>17</v>
      </c>
      <c r="BP4" s="376" t="s">
        <v>18</v>
      </c>
      <c r="BQ4" s="26"/>
      <c r="BR4" s="18"/>
      <c r="BS4" s="372" t="s">
        <v>223</v>
      </c>
      <c r="BT4" s="373" t="s">
        <v>57</v>
      </c>
      <c r="BU4" s="374" t="s">
        <v>7</v>
      </c>
      <c r="BV4" s="375" t="s">
        <v>1</v>
      </c>
      <c r="BW4" s="375" t="s">
        <v>2</v>
      </c>
      <c r="BX4" s="375" t="s">
        <v>16</v>
      </c>
      <c r="BY4" s="375" t="s">
        <v>17</v>
      </c>
      <c r="BZ4" s="376" t="s">
        <v>18</v>
      </c>
      <c r="CA4" s="26"/>
      <c r="CB4" s="18"/>
      <c r="CC4" s="372" t="s">
        <v>223</v>
      </c>
      <c r="CD4" s="373" t="s">
        <v>57</v>
      </c>
      <c r="CE4" s="374" t="s">
        <v>7</v>
      </c>
      <c r="CF4" s="375" t="s">
        <v>1</v>
      </c>
      <c r="CG4" s="375" t="s">
        <v>2</v>
      </c>
      <c r="CH4" s="375" t="s">
        <v>16</v>
      </c>
      <c r="CI4" s="375" t="s">
        <v>17</v>
      </c>
      <c r="CJ4" s="376" t="s">
        <v>18</v>
      </c>
      <c r="CK4" s="26"/>
      <c r="CL4" s="18"/>
      <c r="CM4" s="329"/>
      <c r="CW4" s="329"/>
      <c r="DG4" s="329"/>
      <c r="DQ4" s="329"/>
      <c r="EA4" s="329"/>
      <c r="EK4" s="329"/>
      <c r="EU4" s="329"/>
      <c r="FE4" s="329"/>
      <c r="FO4" s="329"/>
      <c r="FY4" s="329"/>
      <c r="GI4" s="329"/>
      <c r="GS4" s="329"/>
      <c r="HC4" s="329"/>
      <c r="HM4" s="329"/>
      <c r="HW4" s="329"/>
    </row>
    <row r="5" spans="1:231" s="4" customFormat="1" x14ac:dyDescent="0.3">
      <c r="A5" s="318"/>
      <c r="B5" s="15" t="s">
        <v>3</v>
      </c>
      <c r="C5" s="9" t="str">
        <f t="shared" ref="C5:H5" si="0">IF(COUNTA(C15)=0,"",C15)</f>
        <v/>
      </c>
      <c r="D5" s="9" t="str">
        <f t="shared" si="0"/>
        <v/>
      </c>
      <c r="E5" s="9" t="str">
        <f t="shared" si="0"/>
        <v/>
      </c>
      <c r="F5" s="9" t="str">
        <f t="shared" si="0"/>
        <v/>
      </c>
      <c r="G5" s="9" t="str">
        <f t="shared" si="0"/>
        <v/>
      </c>
      <c r="H5" s="31" t="str">
        <f t="shared" si="0"/>
        <v/>
      </c>
      <c r="I5" s="26"/>
      <c r="J5" s="18"/>
      <c r="K5" s="318"/>
      <c r="L5" s="15" t="s">
        <v>3</v>
      </c>
      <c r="M5" s="9" t="str">
        <f t="shared" ref="M5:R5" si="1">IF(COUNTA(M15)=0,"",M15)</f>
        <v/>
      </c>
      <c r="N5" s="9" t="str">
        <f t="shared" si="1"/>
        <v/>
      </c>
      <c r="O5" s="9" t="str">
        <f t="shared" si="1"/>
        <v/>
      </c>
      <c r="P5" s="9" t="str">
        <f t="shared" si="1"/>
        <v/>
      </c>
      <c r="Q5" s="9" t="str">
        <f t="shared" si="1"/>
        <v/>
      </c>
      <c r="R5" s="31" t="str">
        <f t="shared" si="1"/>
        <v/>
      </c>
      <c r="S5" s="26"/>
      <c r="T5" s="18"/>
      <c r="U5" s="318"/>
      <c r="V5" s="15" t="s">
        <v>3</v>
      </c>
      <c r="W5" s="9" t="str">
        <f t="shared" ref="W5:AB5" si="2">IF(COUNTA(W15)=0,"",W15)</f>
        <v/>
      </c>
      <c r="X5" s="9" t="str">
        <f t="shared" si="2"/>
        <v/>
      </c>
      <c r="Y5" s="9" t="str">
        <f t="shared" si="2"/>
        <v/>
      </c>
      <c r="Z5" s="9" t="str">
        <f t="shared" si="2"/>
        <v/>
      </c>
      <c r="AA5" s="9" t="str">
        <f t="shared" si="2"/>
        <v/>
      </c>
      <c r="AB5" s="31" t="str">
        <f t="shared" si="2"/>
        <v/>
      </c>
      <c r="AC5" s="26"/>
      <c r="AD5" s="18"/>
      <c r="AE5" s="318"/>
      <c r="AF5" s="15" t="s">
        <v>3</v>
      </c>
      <c r="AG5" s="9" t="str">
        <f t="shared" ref="AG5:AL5" si="3">IF(COUNTA(AG15)=0,"",AG15)</f>
        <v/>
      </c>
      <c r="AH5" s="9" t="str">
        <f t="shared" si="3"/>
        <v/>
      </c>
      <c r="AI5" s="9" t="str">
        <f t="shared" si="3"/>
        <v/>
      </c>
      <c r="AJ5" s="9" t="str">
        <f t="shared" si="3"/>
        <v/>
      </c>
      <c r="AK5" s="9" t="str">
        <f t="shared" si="3"/>
        <v/>
      </c>
      <c r="AL5" s="31" t="str">
        <f t="shared" si="3"/>
        <v/>
      </c>
      <c r="AM5" s="26"/>
      <c r="AN5" s="18"/>
      <c r="AO5" s="318"/>
      <c r="AP5" s="15" t="s">
        <v>3</v>
      </c>
      <c r="AQ5" s="9" t="str">
        <f t="shared" ref="AQ5:AV5" si="4">IF(COUNTA(AQ15)=0,"",AQ15)</f>
        <v/>
      </c>
      <c r="AR5" s="9" t="str">
        <f t="shared" si="4"/>
        <v/>
      </c>
      <c r="AS5" s="9" t="str">
        <f t="shared" si="4"/>
        <v/>
      </c>
      <c r="AT5" s="9" t="str">
        <f t="shared" si="4"/>
        <v/>
      </c>
      <c r="AU5" s="9" t="str">
        <f t="shared" si="4"/>
        <v/>
      </c>
      <c r="AV5" s="31" t="str">
        <f t="shared" si="4"/>
        <v/>
      </c>
      <c r="AW5" s="26"/>
      <c r="AX5" s="18"/>
      <c r="AY5" s="318"/>
      <c r="AZ5" s="138" t="s">
        <v>3</v>
      </c>
      <c r="BA5" s="9" t="str">
        <f t="shared" ref="BA5:BF5" si="5">IF(COUNTA(BA15)=0,"",BA15)</f>
        <v/>
      </c>
      <c r="BB5" s="9" t="str">
        <f t="shared" si="5"/>
        <v/>
      </c>
      <c r="BC5" s="9" t="str">
        <f t="shared" si="5"/>
        <v/>
      </c>
      <c r="BD5" s="9" t="str">
        <f t="shared" si="5"/>
        <v/>
      </c>
      <c r="BE5" s="9" t="str">
        <f t="shared" si="5"/>
        <v/>
      </c>
      <c r="BF5" s="31" t="str">
        <f t="shared" si="5"/>
        <v/>
      </c>
      <c r="BG5" s="26"/>
      <c r="BH5" s="18"/>
      <c r="BI5" s="318"/>
      <c r="BJ5" s="15" t="s">
        <v>3</v>
      </c>
      <c r="BK5" s="9">
        <f t="shared" ref="BK5:BP5" si="6">IF(COUNTA(BK15)=0,"",BK15)</f>
        <v>32.342651708312083</v>
      </c>
      <c r="BL5" s="9" t="str">
        <f t="shared" si="6"/>
        <v/>
      </c>
      <c r="BM5" s="9" t="str">
        <f t="shared" si="6"/>
        <v/>
      </c>
      <c r="BN5" s="9" t="str">
        <f t="shared" si="6"/>
        <v/>
      </c>
      <c r="BO5" s="9">
        <f t="shared" si="6"/>
        <v>32.9</v>
      </c>
      <c r="BP5" s="31">
        <f t="shared" si="6"/>
        <v>29.6</v>
      </c>
      <c r="BQ5" s="26"/>
      <c r="BR5" s="18"/>
      <c r="BS5" s="318"/>
      <c r="BT5" s="15" t="s">
        <v>3</v>
      </c>
      <c r="BU5" s="9">
        <f t="shared" ref="BU5:BZ5" si="7">IF(COUNTA(BU15)=0,"",BU15)</f>
        <v>41.917266700662928</v>
      </c>
      <c r="BV5" s="9" t="str">
        <f t="shared" si="7"/>
        <v/>
      </c>
      <c r="BW5" s="9" t="str">
        <f t="shared" si="7"/>
        <v/>
      </c>
      <c r="BX5" s="9" t="str">
        <f t="shared" si="7"/>
        <v/>
      </c>
      <c r="BY5" s="9">
        <f t="shared" si="7"/>
        <v>44.4</v>
      </c>
      <c r="BZ5" s="31">
        <f t="shared" si="7"/>
        <v>29.7</v>
      </c>
      <c r="CA5" s="26"/>
      <c r="CB5" s="18"/>
      <c r="CC5" s="318"/>
      <c r="CD5" s="15" t="s">
        <v>3</v>
      </c>
      <c r="CE5" s="9">
        <f t="shared" ref="CE5:CJ5" si="8">IF(COUNTA(CE15)=0,"",CE15)</f>
        <v>0</v>
      </c>
      <c r="CF5" s="9">
        <f t="shared" si="8"/>
        <v>0</v>
      </c>
      <c r="CG5" s="9">
        <f t="shared" si="8"/>
        <v>0</v>
      </c>
      <c r="CH5" s="9" t="str">
        <f t="shared" si="8"/>
        <v/>
      </c>
      <c r="CI5" s="9">
        <f t="shared" si="8"/>
        <v>0</v>
      </c>
      <c r="CJ5" s="31" t="str">
        <f t="shared" si="8"/>
        <v/>
      </c>
      <c r="CK5" s="26"/>
      <c r="CL5" s="18"/>
      <c r="CM5" s="329"/>
      <c r="CW5" s="329"/>
      <c r="DG5" s="329"/>
      <c r="DQ5" s="329"/>
      <c r="EA5" s="329"/>
      <c r="EK5" s="329"/>
      <c r="EU5" s="329"/>
      <c r="FE5" s="329"/>
      <c r="FO5" s="329"/>
      <c r="FY5" s="329"/>
      <c r="GI5" s="329"/>
      <c r="GS5" s="329"/>
      <c r="HC5" s="329"/>
      <c r="HM5" s="329"/>
      <c r="HW5" s="329"/>
    </row>
    <row r="6" spans="1:231" s="4" customFormat="1" x14ac:dyDescent="0.3">
      <c r="A6" s="318"/>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1" t="str">
        <f>IF((COUNTA(H16:H27)=0)+(COUNTA(H15)=0),"",100-H15-SUMPRODUCT(B16:B27,H16:H27))</f>
        <v/>
      </c>
      <c r="I6" s="26"/>
      <c r="J6" s="18"/>
      <c r="K6" s="318"/>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t="str">
        <f>IF((COUNTA(Q16:Q27)=0)+(COUNTA(Q15)=0),"",100-Q15-SUMPRODUCT(L16:L27,Q16:Q27))</f>
        <v/>
      </c>
      <c r="R6" s="31" t="str">
        <f>IF((COUNTA(R16:R27)=0)+(COUNTA(R15)=0),"",100-R15-SUMPRODUCT(L16:L27,R16:R27))</f>
        <v/>
      </c>
      <c r="S6" s="26"/>
      <c r="T6" s="18"/>
      <c r="U6" s="318"/>
      <c r="V6" s="15" t="s">
        <v>0</v>
      </c>
      <c r="W6" s="9" t="str">
        <f>IF((COUNTA(W16:W27)=0)+(COUNTA(W15)=0),"",100-W15-SUMPRODUCT(V16:V27,W16:W27))</f>
        <v/>
      </c>
      <c r="X6" s="9" t="str">
        <f>IF((COUNTA(X16:X27)=0)+(COUNTA(X15)=0),"",100-X15-SUMPRODUCT(V16:V27,X16:X27))</f>
        <v/>
      </c>
      <c r="Y6" s="9" t="str">
        <f>IF((COUNTA(Y16:Y27)=0)+(COUNTA(Y15)=0),"",100-Y15-SUMPRODUCT(V16:V27,Y16:Y27))</f>
        <v/>
      </c>
      <c r="Z6" s="9" t="str">
        <f>IF((COUNTA(Z16:Z27)=0)+(COUNTA(Z15)=0),"",100-Z15-SUMPRODUCT(V16:V27,Z16:Z27))</f>
        <v/>
      </c>
      <c r="AA6" s="9" t="str">
        <f>IF((COUNTA(AA16:AA27)=0)+(COUNTA(AA15)=0),"",100-AA15-SUMPRODUCT(V16:V27,AA16:AA27))</f>
        <v/>
      </c>
      <c r="AB6" s="31" t="str">
        <f>IF((COUNTA(AB16:AB27)=0)+(COUNTA(AB15)=0),"",100-AB15-SUMPRODUCT(V16:V27,AB16:AB27))</f>
        <v/>
      </c>
      <c r="AC6" s="26"/>
      <c r="AD6" s="18"/>
      <c r="AE6" s="318"/>
      <c r="AF6" s="15" t="s">
        <v>0</v>
      </c>
      <c r="AG6" s="9" t="str">
        <f>IF((COUNTA(AG16:AG27)=0)+(COUNTA(AG15)=0),"",100-AG15-SUMPRODUCT(AF16:AF27,AG16:AG27))</f>
        <v/>
      </c>
      <c r="AH6" s="9" t="str">
        <f>IF((COUNTA(AH16:AH27)=0)+(COUNTA(AH15)=0),"",100-AH15-SUMPRODUCT(AF16:AF27,AH16:AH27))</f>
        <v/>
      </c>
      <c r="AI6" s="9" t="str">
        <f>IF((COUNTA(AI16:AI27)=0)+(COUNTA(AI15)=0),"",100-AI15-SUMPRODUCT(AF16:AF27,AI16:AI27))</f>
        <v/>
      </c>
      <c r="AJ6" s="9" t="str">
        <f>IF((COUNTA(AJ16:AJ27)=0)+(COUNTA(AJ15)=0),"",100-AJ15-SUMPRODUCT(AF16:AF27,AJ16:AJ27))</f>
        <v/>
      </c>
      <c r="AK6" s="9" t="str">
        <f>IF((COUNTA(AK16:AK27)=0)+(COUNTA(AK15)=0),"",100-AK15-SUMPRODUCT(AF16:AF27,AK16:AK27))</f>
        <v/>
      </c>
      <c r="AL6" s="31" t="str">
        <f>IF((COUNTA(AL16:AL27)=0)+(COUNTA(AL15)=0),"",100-AL15-SUMPRODUCT(AF16:AF27,AL16:AL27))</f>
        <v/>
      </c>
      <c r="AM6" s="26"/>
      <c r="AN6" s="18"/>
      <c r="AO6" s="318"/>
      <c r="AP6" s="15" t="s">
        <v>0</v>
      </c>
      <c r="AQ6" s="9" t="str">
        <f>IF((COUNTA(AQ16:AQ27)=0)+(COUNTA(AQ15)=0),"",100-AQ15-SUMPRODUCT(AP16:AP27,AQ16:AQ27))</f>
        <v/>
      </c>
      <c r="AR6" s="9" t="str">
        <f>IF((COUNTA(AR16:AR27)=0)+(COUNTA(AR15)=0),"",100-AR15-SUMPRODUCT(AP16:AP27,AR16:AR27))</f>
        <v/>
      </c>
      <c r="AS6" s="9" t="str">
        <f>IF((COUNTA(AS16:AS27)=0)+(COUNTA(AS15)=0),"",100-AS15-SUMPRODUCT(AP16:AP27,AS16:AS27))</f>
        <v/>
      </c>
      <c r="AT6" s="9" t="str">
        <f>IF((COUNTA(AT16:AT27)=0)+(COUNTA(AT15)=0),"",100-AT15-SUMPRODUCT(AP16:AP27,AT16:AT27))</f>
        <v/>
      </c>
      <c r="AU6" s="9" t="str">
        <f>IF((COUNTA(AU16:AU27)=0)+(COUNTA(AU15)=0),"",100-AU15-SUMPRODUCT(AP16:AP27,AU16:AU27))</f>
        <v/>
      </c>
      <c r="AV6" s="31" t="str">
        <f>IF((COUNTA(AV16:AV27)=0)+(COUNTA(AV15)=0),"",100-AV15-SUMPRODUCT(AP16:AP27,AV16:AV27))</f>
        <v/>
      </c>
      <c r="AW6" s="26"/>
      <c r="AX6" s="18"/>
      <c r="AY6" s="318"/>
      <c r="AZ6" s="138" t="s">
        <v>0</v>
      </c>
      <c r="BA6" s="9" t="str">
        <f>IF((COUNTA(BA16:BA27)=0)+(COUNTA(BA15)=0),"",100-BA15-SUMPRODUCT(AZ16:AZ27,BA16:BA27))</f>
        <v/>
      </c>
      <c r="BB6" s="9" t="str">
        <f>IF((COUNTA(BB16:BB27)=0)+(COUNTA(BB15)=0),"",100-BB15-SUMPRODUCT(AZ16:AZ27,BB16:BB27))</f>
        <v/>
      </c>
      <c r="BC6" s="9" t="str">
        <f>IF((COUNTA(BC16:BC27)=0)+(COUNTA(BC15)=0),"",100-BC15-SUMPRODUCT(AZ16:AZ27,BC16:BC27))</f>
        <v/>
      </c>
      <c r="BD6" s="9" t="str">
        <f>IF((COUNTA(BD16:BD27)=0)+(COUNTA(BD15)=0),"",100-BD15-SUMPRODUCT(AZ16:AZ27,BD16:BD27))</f>
        <v/>
      </c>
      <c r="BE6" s="9" t="str">
        <f>IF((COUNTA(BE16:BE27)=0)+(COUNTA(BE15)=0),"",100-BE15-SUMPRODUCT(AZ16:AZ27,BE16:BE27))</f>
        <v/>
      </c>
      <c r="BF6" s="31" t="str">
        <f>IF((COUNTA(BF16:BF27)=0)+(COUNTA(BF15)=0),"",100-BF15-SUMPRODUCT(AZ16:AZ27,BF16:BF27))</f>
        <v/>
      </c>
      <c r="BG6" s="26"/>
      <c r="BH6" s="18"/>
      <c r="BI6" s="318"/>
      <c r="BJ6" s="15" t="s">
        <v>0</v>
      </c>
      <c r="BK6" s="9" t="str">
        <f>IF((COUNTA(BK16:BK27)=0)+(COUNTA(BK15)=0),"",100-BK15-SUMPRODUCT(BJ16:BJ27,BK16:BK27))</f>
        <v/>
      </c>
      <c r="BL6" s="9" t="str">
        <f>IF((COUNTA(BL16:BL27)=0)+(COUNTA(BL15)=0),"",100-BL15-SUMPRODUCT(BJ16:BJ27,BL16:BL27))</f>
        <v/>
      </c>
      <c r="BM6" s="9" t="str">
        <f>IF((COUNTA(BM16:BM27)=0)+(COUNTA(BM15)=0),"",100-BM15-SUMPRODUCT(BJ16:BJ27,BM16:BM27))</f>
        <v/>
      </c>
      <c r="BN6" s="9" t="str">
        <f>IF((COUNTA(BN16:BN27)=0)+(COUNTA(BN15)=0),"",100-BN15-SUMPRODUCT(BJ16:BJ27,BN16:BN27))</f>
        <v/>
      </c>
      <c r="BO6" s="9" t="str">
        <f>IF((COUNTA(BO16:BO27)=0)+(COUNTA(BO15)=0),"",100-BO15-SUMPRODUCT(BJ16:BJ27,BO16:BO27))</f>
        <v/>
      </c>
      <c r="BP6" s="31" t="str">
        <f>IF((COUNTA(BP16:BP27)=0)+(COUNTA(BP15)=0),"",100-BP15-SUMPRODUCT(BJ16:BJ27,BP16:BP27))</f>
        <v/>
      </c>
      <c r="BQ6" s="26"/>
      <c r="BR6" s="18"/>
      <c r="BS6" s="318"/>
      <c r="BT6" s="15" t="s">
        <v>0</v>
      </c>
      <c r="BU6" s="9" t="str">
        <f>IF((COUNTA(BU16:BU27)=0)+(COUNTA(BU15)=0),"",100-BU15-SUMPRODUCT(BT16:BT27,BU16:BU27))</f>
        <v/>
      </c>
      <c r="BV6" s="9" t="str">
        <f>IF((COUNTA(BV16:BV27)=0)+(COUNTA(BV15)=0),"",100-BV15-SUMPRODUCT(BT16:BT27,BV16:BV27))</f>
        <v/>
      </c>
      <c r="BW6" s="9" t="str">
        <f>IF((COUNTA(BW16:BW27)=0)+(COUNTA(BW15)=0),"",100-BW15-SUMPRODUCT(BT16:BT27,BW16:BW27))</f>
        <v/>
      </c>
      <c r="BX6" s="9" t="str">
        <f>IF((COUNTA(BX16:BX27)=0)+(COUNTA(BX15)=0),"",100-BX15-SUMPRODUCT(BT16:BT27,BX16:BX27))</f>
        <v/>
      </c>
      <c r="BY6" s="9" t="str">
        <f>IF((COUNTA(BY16:BY27)=0)+(COUNTA(BY15)=0),"",100-BY15-SUMPRODUCT(BT16:BT27,BY16:BY27))</f>
        <v/>
      </c>
      <c r="BZ6" s="31" t="str">
        <f>IF((COUNTA(BZ16:BZ27)=0)+(COUNTA(BZ15)=0),"",100-BZ15-SUMPRODUCT(BT16:BT27,BZ16:BZ27))</f>
        <v/>
      </c>
      <c r="CA6" s="26"/>
      <c r="CB6" s="18"/>
      <c r="CC6" s="318"/>
      <c r="CD6" s="15" t="s">
        <v>0</v>
      </c>
      <c r="CE6" s="9">
        <f>IF((COUNTA(CE16:CE27)=0)+(COUNTA(CE15)=0),"",100-CE15-SUMPRODUCT(CD16:CD27,CE16:CE27))</f>
        <v>19.099999999999994</v>
      </c>
      <c r="CF6" s="9">
        <f>IF((COUNTA(CF16:CF27)=0)+(COUNTA(CF15)=0),"",100-CF15-SUMPRODUCT(CD16:CD27,CF16:CF27))</f>
        <v>9.2000000000000028</v>
      </c>
      <c r="CG6" s="9">
        <f>IF((COUNTA(CG16:CG27)=0)+(COUNTA(CG15)=0),"",100-CG15-SUMPRODUCT(CD16:CD27,CG16:CG27))</f>
        <v>20.400000000000006</v>
      </c>
      <c r="CH6" s="9" t="str">
        <f>IF((COUNTA(CH16:CH27)=0)+(COUNTA(CH15)=0),"",100-CH15-SUMPRODUCT(CD16:CD27,CH16:CH27))</f>
        <v/>
      </c>
      <c r="CI6" s="9">
        <f>IF((COUNTA(CI16:CI27)=0)+(COUNTA(CI15)=0),"",100-CI15-SUMPRODUCT(CD16:CD27,CI16:CI27))</f>
        <v>19.099999999999994</v>
      </c>
      <c r="CJ6" s="31" t="str">
        <f>IF((COUNTA(CJ16:CJ27)=0)+(COUNTA(CJ15)=0),"",100-CJ15-SUMPRODUCT(CD16:CD27,CJ16:CJ27))</f>
        <v/>
      </c>
      <c r="CK6" s="26"/>
      <c r="CL6" s="18"/>
      <c r="CM6" s="329"/>
      <c r="CW6" s="329"/>
      <c r="DG6" s="329"/>
      <c r="DQ6" s="329"/>
      <c r="EA6" s="329"/>
      <c r="EK6" s="329"/>
      <c r="EU6" s="329"/>
      <c r="FE6" s="329"/>
      <c r="FO6" s="329"/>
      <c r="FY6" s="329"/>
      <c r="GI6" s="329"/>
      <c r="GS6" s="329"/>
      <c r="HC6" s="329"/>
      <c r="HM6" s="329"/>
      <c r="HW6" s="329"/>
    </row>
    <row r="7" spans="1:231" s="4" customFormat="1" x14ac:dyDescent="0.3">
      <c r="A7" s="318"/>
      <c r="B7" s="15" t="s">
        <v>19</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1" t="str">
        <f>IF(COUNTA(H16:H27)=0,"",SUMPRODUCT(H16:H27,B16:B27))</f>
        <v/>
      </c>
      <c r="I7" s="26"/>
      <c r="J7" s="18"/>
      <c r="K7" s="318"/>
      <c r="L7" s="15" t="s">
        <v>19</v>
      </c>
      <c r="M7" s="9" t="str">
        <f>IF(COUNTA(M16:M27)=0,"",SUMPRODUCT(M16:M27,L16:L27))</f>
        <v/>
      </c>
      <c r="N7" s="9" t="str">
        <f>IF(COUNTA(N16:N27)=0,"",SUMPRODUCT(N16:N27,L16:L27))</f>
        <v/>
      </c>
      <c r="O7" s="9" t="str">
        <f>IF(COUNTA(O16:O27)=0,"",SUMPRODUCT(O16:O27,L16:L27))</f>
        <v/>
      </c>
      <c r="P7" s="9" t="str">
        <f>IF(COUNTA(P16:P27)=0,"",SUMPRODUCT(P16:P27,L16:L27))</f>
        <v/>
      </c>
      <c r="Q7" s="9" t="str">
        <f>IF(COUNTA(Q16:Q27)=0,"",SUMPRODUCT(Q16:Q27,L16:L27))</f>
        <v/>
      </c>
      <c r="R7" s="31" t="str">
        <f>IF(COUNTA(R16:R27)=0,"",SUMPRODUCT(R16:R27,L16:L27))</f>
        <v/>
      </c>
      <c r="S7" s="26"/>
      <c r="T7" s="18"/>
      <c r="U7" s="318"/>
      <c r="V7" s="15" t="s">
        <v>19</v>
      </c>
      <c r="W7" s="9" t="str">
        <f>IF(COUNTA(W16:W27)=0,"",SUMPRODUCT(W16:W27,V16:V27))</f>
        <v/>
      </c>
      <c r="X7" s="9" t="str">
        <f>IF(COUNTA(X16:X27)=0,"",SUMPRODUCT(X16:X27,V16:V27))</f>
        <v/>
      </c>
      <c r="Y7" s="9" t="str">
        <f>IF(COUNTA(Y16:Y27)=0,"",SUMPRODUCT(Y16:Y27,V16:V27))</f>
        <v/>
      </c>
      <c r="Z7" s="9" t="str">
        <f>IF(COUNTA(Z16:Z27)=0,"",SUMPRODUCT(Z16:Z27,V16:V27))</f>
        <v/>
      </c>
      <c r="AA7" s="9" t="str">
        <f>IF(COUNTA(AA16:AA27)=0,"",SUMPRODUCT(AA16:AA27,V16:V27))</f>
        <v/>
      </c>
      <c r="AB7" s="31" t="str">
        <f>IF(COUNTA(AB16:AB27)=0,"",SUMPRODUCT(AB16:AB27,V16:V27))</f>
        <v/>
      </c>
      <c r="AC7" s="26"/>
      <c r="AD7" s="18"/>
      <c r="AE7" s="318"/>
      <c r="AF7" s="15" t="s">
        <v>19</v>
      </c>
      <c r="AG7" s="9" t="str">
        <f>IF(COUNTA(AG16:AG27)=0,"",SUMPRODUCT(AG16:AG27,AF16:AF27))</f>
        <v/>
      </c>
      <c r="AH7" s="9" t="str">
        <f>IF(COUNTA(AH16:AH27)=0,"",SUMPRODUCT(AH16:AH27,AF16:AF27))</f>
        <v/>
      </c>
      <c r="AI7" s="9" t="str">
        <f>IF(COUNTA(AI16:AI27)=0,"",SUMPRODUCT(AI16:AI27,AF16:AF27))</f>
        <v/>
      </c>
      <c r="AJ7" s="9" t="str">
        <f>IF(COUNTA(AJ16:AJ27)=0,"",SUMPRODUCT(AJ16:AJ27,AF16:AF27))</f>
        <v/>
      </c>
      <c r="AK7" s="9" t="str">
        <f>IF(COUNTA(AK16:AK27)=0,"",SUMPRODUCT(AK16:AK27,AF16:AF27))</f>
        <v/>
      </c>
      <c r="AL7" s="31" t="str">
        <f>IF(COUNTA(AL16:AL27)=0,"",SUMPRODUCT(AL16:AL27,AF16:AF27))</f>
        <v/>
      </c>
      <c r="AM7" s="26"/>
      <c r="AN7" s="18"/>
      <c r="AO7" s="318"/>
      <c r="AP7" s="15" t="s">
        <v>19</v>
      </c>
      <c r="AQ7" s="9" t="str">
        <f>IF(COUNTA(AQ16:AQ27)=0,"",SUMPRODUCT(AQ16:AQ27,AP16:AP27))</f>
        <v/>
      </c>
      <c r="AR7" s="9" t="str">
        <f>IF(COUNTA(AR16:AR27)=0,"",SUMPRODUCT(AR16:AR27,AP16:AP27))</f>
        <v/>
      </c>
      <c r="AS7" s="9" t="str">
        <f>IF(COUNTA(AS16:AS27)=0,"",SUMPRODUCT(AS16:AS27,AP16:AP27))</f>
        <v/>
      </c>
      <c r="AT7" s="9" t="str">
        <f>IF(COUNTA(AT16:AT27)=0,"",SUMPRODUCT(AT16:AT27,AP16:AP27))</f>
        <v/>
      </c>
      <c r="AU7" s="9" t="str">
        <f>IF(COUNTA(AU16:AU27)=0,"",SUMPRODUCT(AU16:AU27,AP16:AP27))</f>
        <v/>
      </c>
      <c r="AV7" s="31" t="str">
        <f>IF(COUNTA(AV16:AV27)=0,"",SUMPRODUCT(AV16:AV27,AP16:AP27))</f>
        <v/>
      </c>
      <c r="AW7" s="26"/>
      <c r="AX7" s="18"/>
      <c r="AY7" s="318"/>
      <c r="AZ7" s="138" t="s">
        <v>19</v>
      </c>
      <c r="BA7" s="9" t="str">
        <f>IF(COUNTA(BA16:BA27)=0,"",SUMPRODUCT(BA16:BA27,AZ16:AZ27))</f>
        <v/>
      </c>
      <c r="BB7" s="9" t="str">
        <f>IF(COUNTA(BB16:BB27)=0,"",SUMPRODUCT(BB16:BB27,AZ16:AZ27))</f>
        <v/>
      </c>
      <c r="BC7" s="9" t="str">
        <f>IF(COUNTA(BC16:BC27)=0,"",SUMPRODUCT(BC16:BC27,AZ16:AZ27))</f>
        <v/>
      </c>
      <c r="BD7" s="9" t="str">
        <f>IF(COUNTA(BD16:BD27)=0,"",SUMPRODUCT(BD16:BD27,AZ16:AZ27))</f>
        <v/>
      </c>
      <c r="BE7" s="9" t="str">
        <f>IF(COUNTA(BE16:BE27)=0,"",SUMPRODUCT(BE16:BE27,AZ16:AZ27))</f>
        <v/>
      </c>
      <c r="BF7" s="31" t="str">
        <f>IF(COUNTA(BF16:BF27)=0,"",SUMPRODUCT(BF16:BF27,AZ16:AZ27))</f>
        <v/>
      </c>
      <c r="BG7" s="26"/>
      <c r="BH7" s="18"/>
      <c r="BI7" s="318"/>
      <c r="BJ7" s="15" t="s">
        <v>19</v>
      </c>
      <c r="BK7" s="9" t="str">
        <f>IF(COUNTA(BK16:BK27)=0,"",SUMPRODUCT(BK16:BK27,BJ16:BJ27))</f>
        <v/>
      </c>
      <c r="BL7" s="9" t="str">
        <f>IF(COUNTA(BL16:BL27)=0,"",SUMPRODUCT(BL16:BL27,BJ16:BJ27))</f>
        <v/>
      </c>
      <c r="BM7" s="9" t="str">
        <f>IF(COUNTA(BM16:BM27)=0,"",SUMPRODUCT(BM16:BM27,BJ16:BJ27))</f>
        <v/>
      </c>
      <c r="BN7" s="9" t="str">
        <f>IF(COUNTA(BN16:BN27)=0,"",SUMPRODUCT(BN16:BN27,BJ16:BJ27))</f>
        <v/>
      </c>
      <c r="BO7" s="9" t="str">
        <f>IF(COUNTA(BO16:BO27)=0,"",SUMPRODUCT(BO16:BO27,BJ16:BJ27))</f>
        <v/>
      </c>
      <c r="BP7" s="31" t="str">
        <f>IF(COUNTA(BP16:BP27)=0,"",SUMPRODUCT(BP16:BP27,BJ16:BJ27))</f>
        <v/>
      </c>
      <c r="BQ7" s="26"/>
      <c r="BR7" s="18"/>
      <c r="BS7" s="318"/>
      <c r="BT7" s="15" t="s">
        <v>19</v>
      </c>
      <c r="BU7" s="9" t="str">
        <f>IF(COUNTA(BU16:BU27)=0,"",SUMPRODUCT(BU16:BU27,BT16:BT27))</f>
        <v/>
      </c>
      <c r="BV7" s="9" t="str">
        <f>IF(COUNTA(BV16:BV27)=0,"",SUMPRODUCT(BV16:BV27,BT16:BT27))</f>
        <v/>
      </c>
      <c r="BW7" s="9" t="str">
        <f>IF(COUNTA(BW16:BW27)=0,"",SUMPRODUCT(BW16:BW27,BT16:BT27))</f>
        <v/>
      </c>
      <c r="BX7" s="9" t="str">
        <f>IF(COUNTA(BX16:BX27)=0,"",SUMPRODUCT(BX16:BX27,BT16:BT27))</f>
        <v/>
      </c>
      <c r="BY7" s="9" t="str">
        <f>IF(COUNTA(BY16:BY27)=0,"",SUMPRODUCT(BY16:BY27,BT16:BT27))</f>
        <v/>
      </c>
      <c r="BZ7" s="31" t="str">
        <f>IF(COUNTA(BZ16:BZ27)=0,"",SUMPRODUCT(BZ16:BZ27,BT16:BT27))</f>
        <v/>
      </c>
      <c r="CA7" s="26"/>
      <c r="CB7" s="18"/>
      <c r="CC7" s="318"/>
      <c r="CD7" s="15" t="s">
        <v>19</v>
      </c>
      <c r="CE7" s="9">
        <f>IF(COUNTA(CE16:CE27)=0,"",SUMPRODUCT(CE16:CE27,CD16:CD27))</f>
        <v>80.900000000000006</v>
      </c>
      <c r="CF7" s="9">
        <f>IF(COUNTA(CF16:CF27)=0,"",SUMPRODUCT(CF16:CF27,CD16:CD27))</f>
        <v>90.8</v>
      </c>
      <c r="CG7" s="9">
        <f>IF(COUNTA(CG16:CG27)=0,"",SUMPRODUCT(CG16:CG27,CD16:CD27))</f>
        <v>79.599999999999994</v>
      </c>
      <c r="CH7" s="9" t="str">
        <f>IF(COUNTA(CH16:CH27)=0,"",SUMPRODUCT(CH16:CH27,CD16:CD27))</f>
        <v/>
      </c>
      <c r="CI7" s="9">
        <f>IF(COUNTA(CI16:CI27)=0,"",SUMPRODUCT(CI16:CI27,CD16:CD27))</f>
        <v>80.900000000000006</v>
      </c>
      <c r="CJ7" s="31" t="str">
        <f>IF(COUNTA(CJ16:CJ27)=0,"",SUMPRODUCT(CJ16:CJ27,CD16:CD27))</f>
        <v/>
      </c>
      <c r="CK7" s="26"/>
      <c r="CL7" s="18"/>
      <c r="CM7" s="329"/>
      <c r="CW7" s="329"/>
      <c r="DG7" s="329"/>
      <c r="DQ7" s="329"/>
      <c r="EA7" s="329"/>
      <c r="EK7" s="329"/>
      <c r="EU7" s="329"/>
      <c r="FE7" s="329"/>
      <c r="FO7" s="329"/>
      <c r="FY7" s="329"/>
      <c r="GI7" s="329"/>
      <c r="GS7" s="329"/>
      <c r="HC7" s="329"/>
      <c r="HM7" s="329"/>
      <c r="HW7" s="329"/>
    </row>
    <row r="8" spans="1:231" s="4" customFormat="1" x14ac:dyDescent="0.3">
      <c r="A8" s="318" t="s">
        <v>194</v>
      </c>
      <c r="B8" s="83" t="s">
        <v>54</v>
      </c>
      <c r="C8" s="82">
        <v>50.3</v>
      </c>
      <c r="D8" s="20"/>
      <c r="E8" s="20"/>
      <c r="F8" s="20"/>
      <c r="G8" s="20"/>
      <c r="H8" s="151"/>
      <c r="I8" s="26"/>
      <c r="J8" s="18"/>
      <c r="K8" s="318" t="s">
        <v>194</v>
      </c>
      <c r="L8" s="83" t="s">
        <v>54</v>
      </c>
      <c r="M8" s="20">
        <v>56.6</v>
      </c>
      <c r="N8" s="20"/>
      <c r="O8" s="20"/>
      <c r="P8" s="20"/>
      <c r="Q8" s="20"/>
      <c r="R8" s="151"/>
      <c r="S8" s="26"/>
      <c r="T8" s="18"/>
      <c r="U8" s="318" t="s">
        <v>194</v>
      </c>
      <c r="V8" s="83" t="s">
        <v>54</v>
      </c>
      <c r="W8" s="20">
        <v>55.8</v>
      </c>
      <c r="X8" s="20"/>
      <c r="Y8" s="20"/>
      <c r="Z8" s="20"/>
      <c r="AA8" s="20"/>
      <c r="AB8" s="151"/>
      <c r="AC8" s="26"/>
      <c r="AD8" s="18"/>
      <c r="AE8" s="318" t="s">
        <v>194</v>
      </c>
      <c r="AF8" s="83" t="s">
        <v>54</v>
      </c>
      <c r="AG8" s="82">
        <v>57.9</v>
      </c>
      <c r="AH8" s="20"/>
      <c r="AI8" s="20"/>
      <c r="AJ8" s="20"/>
      <c r="AK8" s="20"/>
      <c r="AL8" s="151"/>
      <c r="AM8" s="26"/>
      <c r="AN8" s="18"/>
      <c r="AO8" s="318" t="s">
        <v>194</v>
      </c>
      <c r="AP8" s="83" t="s">
        <v>54</v>
      </c>
      <c r="AQ8" s="20">
        <v>58.1</v>
      </c>
      <c r="AR8" s="20"/>
      <c r="AS8" s="20"/>
      <c r="AT8" s="20"/>
      <c r="AU8" s="20"/>
      <c r="AV8" s="151"/>
      <c r="AW8" s="26"/>
      <c r="AX8" s="18"/>
      <c r="AY8" s="318" t="s">
        <v>194</v>
      </c>
      <c r="AZ8" s="264" t="s">
        <v>54</v>
      </c>
      <c r="BA8" s="82">
        <f>(0.679*(1650+4990)+0.865*(551+1126)+0.366*(36+2952)+0.492*(426+1888))/(1650+4990+551+1126+36+2952+426+1888)*100</f>
        <v>60.145833027388221</v>
      </c>
      <c r="BB8" s="20"/>
      <c r="BC8" s="20"/>
      <c r="BD8" s="20"/>
      <c r="BE8" s="20"/>
      <c r="BF8" s="151"/>
      <c r="BG8" s="26"/>
      <c r="BH8" s="18"/>
      <c r="BI8" s="318"/>
      <c r="BJ8" s="83" t="s">
        <v>54</v>
      </c>
      <c r="BK8" s="82"/>
      <c r="BL8" s="20"/>
      <c r="BM8" s="20"/>
      <c r="BN8" s="20"/>
      <c r="BO8" s="20"/>
      <c r="BP8" s="151"/>
      <c r="BQ8" s="26"/>
      <c r="BR8" s="18"/>
      <c r="BS8" s="318"/>
      <c r="BT8" s="83" t="s">
        <v>54</v>
      </c>
      <c r="BU8" s="20"/>
      <c r="BV8" s="20"/>
      <c r="BW8" s="20"/>
      <c r="BX8" s="20"/>
      <c r="BY8" s="20"/>
      <c r="BZ8" s="151"/>
      <c r="CA8" s="26"/>
      <c r="CB8" s="18"/>
      <c r="CC8" s="318"/>
      <c r="CD8" s="83" t="s">
        <v>54</v>
      </c>
      <c r="CE8" s="20"/>
      <c r="CF8" s="20"/>
      <c r="CG8" s="20"/>
      <c r="CH8" s="20"/>
      <c r="CI8" s="20"/>
      <c r="CJ8" s="151"/>
      <c r="CK8" s="26"/>
      <c r="CL8" s="18"/>
      <c r="CM8" s="329"/>
      <c r="CW8" s="329"/>
      <c r="DG8" s="329"/>
      <c r="DQ8" s="329"/>
      <c r="EA8" s="329"/>
      <c r="EK8" s="329"/>
      <c r="EU8" s="329"/>
      <c r="FE8" s="329"/>
      <c r="FO8" s="329"/>
      <c r="FY8" s="329"/>
      <c r="GI8" s="329"/>
      <c r="GS8" s="329"/>
      <c r="HC8" s="329"/>
      <c r="HM8" s="329"/>
      <c r="HW8" s="329"/>
    </row>
    <row r="9" spans="1:231" s="4" customFormat="1" x14ac:dyDescent="0.3">
      <c r="A9" s="318" t="s">
        <v>195</v>
      </c>
      <c r="B9" s="83" t="s">
        <v>59</v>
      </c>
      <c r="C9" s="82">
        <v>0</v>
      </c>
      <c r="D9" s="20"/>
      <c r="E9" s="20"/>
      <c r="F9" s="20"/>
      <c r="G9" s="20"/>
      <c r="H9" s="151"/>
      <c r="I9" s="26"/>
      <c r="J9" s="18"/>
      <c r="K9" s="318" t="s">
        <v>195</v>
      </c>
      <c r="L9" s="83" t="s">
        <v>59</v>
      </c>
      <c r="M9" s="20">
        <v>11.7</v>
      </c>
      <c r="N9" s="20"/>
      <c r="O9" s="20"/>
      <c r="P9" s="20"/>
      <c r="Q9" s="20"/>
      <c r="R9" s="151"/>
      <c r="S9" s="26"/>
      <c r="T9" s="18"/>
      <c r="U9" s="318" t="s">
        <v>195</v>
      </c>
      <c r="V9" s="83" t="s">
        <v>59</v>
      </c>
      <c r="W9" s="82">
        <v>13.6</v>
      </c>
      <c r="X9" s="20"/>
      <c r="Y9" s="20"/>
      <c r="Z9" s="20"/>
      <c r="AA9" s="20"/>
      <c r="AB9" s="151"/>
      <c r="AC9" s="26"/>
      <c r="AD9" s="18"/>
      <c r="AE9" s="318" t="s">
        <v>195</v>
      </c>
      <c r="AF9" s="83" t="s">
        <v>59</v>
      </c>
      <c r="AG9" s="82">
        <v>13.6</v>
      </c>
      <c r="AH9" s="20"/>
      <c r="AI9" s="20"/>
      <c r="AJ9" s="20"/>
      <c r="AK9" s="20"/>
      <c r="AL9" s="151"/>
      <c r="AM9" s="26"/>
      <c r="AN9" s="18"/>
      <c r="AO9" s="318" t="s">
        <v>195</v>
      </c>
      <c r="AP9" s="83" t="s">
        <v>59</v>
      </c>
      <c r="AQ9" s="82">
        <v>15</v>
      </c>
      <c r="AR9" s="20"/>
      <c r="AS9" s="20"/>
      <c r="AT9" s="20"/>
      <c r="AU9" s="20"/>
      <c r="AV9" s="151"/>
      <c r="AW9" s="26"/>
      <c r="AX9" s="18"/>
      <c r="AY9" s="318" t="s">
        <v>195</v>
      </c>
      <c r="AZ9" s="264" t="s">
        <v>59</v>
      </c>
      <c r="BA9" s="82">
        <f>(0.196*(1650+4990)+0.24*(551+1126)+0.082*(36+2952)+0.142*(426+1888))/(1650+4990+551+1126+36+2952+426+1888)*100</f>
        <v>16.723136794184597</v>
      </c>
      <c r="BB9" s="20"/>
      <c r="BC9" s="20"/>
      <c r="BD9" s="20"/>
      <c r="BE9" s="20"/>
      <c r="BF9" s="151"/>
      <c r="BG9" s="26"/>
      <c r="BH9" s="18"/>
      <c r="BI9" s="318"/>
      <c r="BJ9" s="83" t="s">
        <v>59</v>
      </c>
      <c r="BK9" s="82">
        <f>(BO9/100*$G$35+BP9/100*$H$35)/($G$35+$H$35)*100</f>
        <v>19.518225395206525</v>
      </c>
      <c r="BL9" s="20"/>
      <c r="BM9" s="20"/>
      <c r="BN9" s="20"/>
      <c r="BO9" s="20">
        <v>19.399999999999999</v>
      </c>
      <c r="BP9" s="151">
        <v>20.100000000000001</v>
      </c>
      <c r="BQ9" s="26"/>
      <c r="BR9" s="18"/>
      <c r="BS9" s="318"/>
      <c r="BT9" s="83" t="s">
        <v>59</v>
      </c>
      <c r="BU9" s="82">
        <f>(BY9/100*$G$35+BZ9/100*$H$35)/($G$35+$H$35)*100</f>
        <v>16.027577766445688</v>
      </c>
      <c r="BV9" s="20"/>
      <c r="BW9" s="20"/>
      <c r="BX9" s="20"/>
      <c r="BY9" s="20">
        <v>15.2</v>
      </c>
      <c r="BZ9" s="151">
        <v>20.100000000000001</v>
      </c>
      <c r="CA9" s="26"/>
      <c r="CB9" s="18"/>
      <c r="CC9" s="318"/>
      <c r="CD9" s="83" t="s">
        <v>59</v>
      </c>
      <c r="CE9" s="82"/>
      <c r="CF9" s="20"/>
      <c r="CG9" s="20"/>
      <c r="CH9" s="20"/>
      <c r="CI9" s="20"/>
      <c r="CJ9" s="151"/>
      <c r="CK9" s="26"/>
      <c r="CL9" s="18"/>
      <c r="CM9" s="329"/>
      <c r="CW9" s="329"/>
      <c r="DG9" s="329"/>
      <c r="DQ9" s="329"/>
      <c r="EA9" s="329"/>
      <c r="EK9" s="329"/>
      <c r="EU9" s="329"/>
      <c r="FE9" s="329"/>
      <c r="FO9" s="329"/>
      <c r="FY9" s="329"/>
      <c r="GI9" s="329"/>
      <c r="GS9" s="329"/>
      <c r="HC9" s="329"/>
      <c r="HM9" s="329"/>
      <c r="HW9" s="329"/>
    </row>
    <row r="10" spans="1:231" s="4" customFormat="1" x14ac:dyDescent="0.3">
      <c r="A10" s="318"/>
      <c r="B10" s="83" t="s">
        <v>122</v>
      </c>
      <c r="C10" s="20"/>
      <c r="D10" s="20"/>
      <c r="E10" s="20"/>
      <c r="F10" s="20"/>
      <c r="G10" s="20"/>
      <c r="H10" s="151"/>
      <c r="I10" s="26"/>
      <c r="J10" s="18"/>
      <c r="K10" s="318"/>
      <c r="L10" s="83" t="s">
        <v>122</v>
      </c>
      <c r="M10" s="20"/>
      <c r="N10" s="20"/>
      <c r="O10" s="20"/>
      <c r="P10" s="20"/>
      <c r="Q10" s="20"/>
      <c r="R10" s="151"/>
      <c r="S10" s="26"/>
      <c r="T10" s="18"/>
      <c r="U10" s="318"/>
      <c r="V10" s="83" t="s">
        <v>122</v>
      </c>
      <c r="W10" s="20"/>
      <c r="X10" s="20"/>
      <c r="Y10" s="20"/>
      <c r="Z10" s="20"/>
      <c r="AA10" s="20"/>
      <c r="AB10" s="151"/>
      <c r="AC10" s="26"/>
      <c r="AD10" s="18"/>
      <c r="AE10" s="318"/>
      <c r="AF10" s="83" t="s">
        <v>122</v>
      </c>
      <c r="AG10" s="20"/>
      <c r="AH10" s="20"/>
      <c r="AI10" s="20"/>
      <c r="AJ10" s="20"/>
      <c r="AK10" s="20"/>
      <c r="AL10" s="151"/>
      <c r="AM10" s="26"/>
      <c r="AN10" s="18"/>
      <c r="AO10" s="318"/>
      <c r="AP10" s="83" t="s">
        <v>122</v>
      </c>
      <c r="AQ10" s="20"/>
      <c r="AR10" s="20"/>
      <c r="AS10" s="20"/>
      <c r="AT10" s="20"/>
      <c r="AU10" s="20"/>
      <c r="AV10" s="151"/>
      <c r="AW10" s="26"/>
      <c r="AX10" s="18"/>
      <c r="AY10" s="318"/>
      <c r="AZ10" s="264" t="s">
        <v>122</v>
      </c>
      <c r="BA10" s="20"/>
      <c r="BB10" s="20"/>
      <c r="BC10" s="20"/>
      <c r="BD10" s="20"/>
      <c r="BE10" s="20"/>
      <c r="BF10" s="151"/>
      <c r="BG10" s="26"/>
      <c r="BH10" s="18"/>
      <c r="BI10" s="318"/>
      <c r="BJ10" s="83" t="s">
        <v>122</v>
      </c>
      <c r="BK10" s="20"/>
      <c r="BL10" s="20"/>
      <c r="BM10" s="20"/>
      <c r="BN10" s="20"/>
      <c r="BO10" s="20"/>
      <c r="BP10" s="151"/>
      <c r="BQ10" s="26"/>
      <c r="BR10" s="18"/>
      <c r="BS10" s="318"/>
      <c r="BT10" s="83" t="s">
        <v>122</v>
      </c>
      <c r="BU10" s="20"/>
      <c r="BV10" s="20"/>
      <c r="BW10" s="20"/>
      <c r="BX10" s="20"/>
      <c r="BY10" s="20"/>
      <c r="BZ10" s="151"/>
      <c r="CA10" s="26"/>
      <c r="CB10" s="18"/>
      <c r="CC10" s="318"/>
      <c r="CD10" s="83" t="s">
        <v>122</v>
      </c>
      <c r="CE10" s="20"/>
      <c r="CF10" s="20"/>
      <c r="CG10" s="20"/>
      <c r="CH10" s="20"/>
      <c r="CI10" s="20"/>
      <c r="CJ10" s="151"/>
      <c r="CK10" s="26"/>
      <c r="CL10" s="18"/>
      <c r="CM10" s="329"/>
      <c r="CW10" s="329"/>
      <c r="DG10" s="329"/>
      <c r="DQ10" s="329"/>
      <c r="EA10" s="329"/>
      <c r="EK10" s="329"/>
      <c r="EU10" s="329"/>
      <c r="FE10" s="329"/>
      <c r="FO10" s="329"/>
      <c r="FY10" s="329"/>
      <c r="GI10" s="329"/>
      <c r="GS10" s="329"/>
      <c r="HC10" s="329"/>
      <c r="HM10" s="329"/>
      <c r="HW10" s="329"/>
    </row>
    <row r="11" spans="1:231" s="4" customFormat="1" x14ac:dyDescent="0.3">
      <c r="A11" s="318"/>
      <c r="B11" s="138" t="s">
        <v>21</v>
      </c>
      <c r="C11" s="152"/>
      <c r="D11" s="20"/>
      <c r="E11" s="20"/>
      <c r="F11" s="20"/>
      <c r="G11" s="7"/>
      <c r="H11" s="28"/>
      <c r="I11" s="26"/>
      <c r="J11" s="18"/>
      <c r="K11" s="318"/>
      <c r="L11" s="138" t="s">
        <v>21</v>
      </c>
      <c r="M11" s="152"/>
      <c r="N11" s="20"/>
      <c r="O11" s="20"/>
      <c r="P11" s="20"/>
      <c r="Q11" s="20"/>
      <c r="R11" s="151"/>
      <c r="S11" s="26"/>
      <c r="T11" s="18"/>
      <c r="U11" s="318"/>
      <c r="V11" s="138" t="s">
        <v>21</v>
      </c>
      <c r="W11" s="152"/>
      <c r="X11" s="20"/>
      <c r="Y11" s="20"/>
      <c r="Z11" s="20"/>
      <c r="AA11" s="20"/>
      <c r="AB11" s="151"/>
      <c r="AC11" s="26"/>
      <c r="AD11" s="18"/>
      <c r="AE11" s="318"/>
      <c r="AF11" s="138" t="s">
        <v>21</v>
      </c>
      <c r="AG11" s="152"/>
      <c r="AH11" s="20"/>
      <c r="AI11" s="20"/>
      <c r="AJ11" s="20"/>
      <c r="AK11" s="7"/>
      <c r="AL11" s="28"/>
      <c r="AM11" s="26"/>
      <c r="AN11" s="18"/>
      <c r="AO11" s="318"/>
      <c r="AP11" s="138" t="s">
        <v>21</v>
      </c>
      <c r="AQ11" s="152"/>
      <c r="AR11" s="20"/>
      <c r="AS11" s="20"/>
      <c r="AT11" s="20"/>
      <c r="AU11" s="20"/>
      <c r="AV11" s="151"/>
      <c r="AW11" s="26"/>
      <c r="AX11" s="18"/>
      <c r="AY11" s="318"/>
      <c r="AZ11" s="138" t="s">
        <v>21</v>
      </c>
      <c r="BA11" s="82"/>
      <c r="BB11" s="20"/>
      <c r="BC11" s="20"/>
      <c r="BD11" s="20"/>
      <c r="BE11" s="20"/>
      <c r="BF11" s="151"/>
      <c r="BG11" s="26"/>
      <c r="BH11" s="18"/>
      <c r="BI11" s="318"/>
      <c r="BJ11" s="138" t="s">
        <v>21</v>
      </c>
      <c r="BK11" s="152"/>
      <c r="BL11" s="20"/>
      <c r="BM11" s="20"/>
      <c r="BN11" s="20"/>
      <c r="BO11" s="7"/>
      <c r="BP11" s="28"/>
      <c r="BQ11" s="26"/>
      <c r="BR11" s="18"/>
      <c r="BS11" s="318"/>
      <c r="BT11" s="138" t="s">
        <v>21</v>
      </c>
      <c r="BU11" s="152"/>
      <c r="BV11" s="20"/>
      <c r="BW11" s="20"/>
      <c r="BX11" s="20"/>
      <c r="BY11" s="20"/>
      <c r="BZ11" s="151"/>
      <c r="CA11" s="26"/>
      <c r="CB11" s="18"/>
      <c r="CC11" s="318"/>
      <c r="CD11" s="138" t="s">
        <v>21</v>
      </c>
      <c r="CE11" s="152"/>
      <c r="CF11" s="20"/>
      <c r="CG11" s="20"/>
      <c r="CH11" s="20"/>
      <c r="CI11" s="20"/>
      <c r="CJ11" s="151"/>
      <c r="CK11" s="26"/>
      <c r="CL11" s="18"/>
      <c r="CM11" s="329"/>
      <c r="CW11" s="329"/>
      <c r="DG11" s="329"/>
      <c r="DQ11" s="329"/>
      <c r="EA11" s="329"/>
      <c r="EK11" s="329"/>
      <c r="EU11" s="329"/>
      <c r="FE11" s="329"/>
      <c r="FO11" s="329"/>
      <c r="FY11" s="329"/>
      <c r="GI11" s="329"/>
      <c r="GS11" s="329"/>
      <c r="HC11" s="329"/>
      <c r="HM11" s="329"/>
      <c r="HW11" s="329"/>
    </row>
    <row r="12" spans="1:231" s="4" customFormat="1" x14ac:dyDescent="0.3">
      <c r="A12" s="318"/>
      <c r="B12" s="138" t="s">
        <v>30</v>
      </c>
      <c r="C12" s="20"/>
      <c r="D12" s="7"/>
      <c r="E12" s="7"/>
      <c r="F12" s="7"/>
      <c r="G12" s="7"/>
      <c r="H12" s="28"/>
      <c r="I12" s="26"/>
      <c r="J12" s="18"/>
      <c r="K12" s="318"/>
      <c r="L12" s="138" t="s">
        <v>30</v>
      </c>
      <c r="M12" s="20"/>
      <c r="N12" s="7"/>
      <c r="O12" s="7"/>
      <c r="P12" s="7"/>
      <c r="Q12" s="7"/>
      <c r="R12" s="28"/>
      <c r="S12" s="26"/>
      <c r="T12" s="18"/>
      <c r="U12" s="318"/>
      <c r="V12" s="138" t="s">
        <v>30</v>
      </c>
      <c r="W12" s="20"/>
      <c r="X12" s="7"/>
      <c r="Y12" s="7"/>
      <c r="Z12" s="7"/>
      <c r="AA12" s="7"/>
      <c r="AB12" s="28"/>
      <c r="AC12" s="26"/>
      <c r="AD12" s="18"/>
      <c r="AE12" s="318"/>
      <c r="AF12" s="138" t="s">
        <v>30</v>
      </c>
      <c r="AG12" s="20"/>
      <c r="AH12" s="7"/>
      <c r="AI12" s="7"/>
      <c r="AJ12" s="7"/>
      <c r="AK12" s="7"/>
      <c r="AL12" s="28"/>
      <c r="AM12" s="26"/>
      <c r="AN12" s="18"/>
      <c r="AO12" s="318"/>
      <c r="AP12" s="138" t="s">
        <v>30</v>
      </c>
      <c r="AQ12" s="20"/>
      <c r="AR12" s="7"/>
      <c r="AS12" s="7"/>
      <c r="AT12" s="7"/>
      <c r="AU12" s="7"/>
      <c r="AV12" s="28"/>
      <c r="AW12" s="26"/>
      <c r="AX12" s="18"/>
      <c r="AY12" s="318"/>
      <c r="AZ12" s="138" t="s">
        <v>30</v>
      </c>
      <c r="BA12" s="20"/>
      <c r="BB12" s="7"/>
      <c r="BC12" s="7"/>
      <c r="BD12" s="7"/>
      <c r="BE12" s="7"/>
      <c r="BF12" s="28"/>
      <c r="BG12" s="26"/>
      <c r="BH12" s="18"/>
      <c r="BI12" s="318"/>
      <c r="BJ12" s="138" t="s">
        <v>30</v>
      </c>
      <c r="BK12" s="20"/>
      <c r="BL12" s="7"/>
      <c r="BM12" s="7"/>
      <c r="BN12" s="7"/>
      <c r="BO12" s="7"/>
      <c r="BP12" s="28"/>
      <c r="BQ12" s="26"/>
      <c r="BR12" s="18"/>
      <c r="BS12" s="318"/>
      <c r="BT12" s="138" t="s">
        <v>30</v>
      </c>
      <c r="BU12" s="20"/>
      <c r="BV12" s="7"/>
      <c r="BW12" s="7"/>
      <c r="BX12" s="7"/>
      <c r="BY12" s="7"/>
      <c r="BZ12" s="28"/>
      <c r="CA12" s="26"/>
      <c r="CB12" s="18"/>
      <c r="CC12" s="318" t="s">
        <v>258</v>
      </c>
      <c r="CD12" s="138" t="s">
        <v>30</v>
      </c>
      <c r="CE12" s="20">
        <v>44.9</v>
      </c>
      <c r="CF12" s="7">
        <v>36.9</v>
      </c>
      <c r="CG12" s="7">
        <v>46.1</v>
      </c>
      <c r="CH12" s="7"/>
      <c r="CI12" s="7">
        <v>44.9</v>
      </c>
      <c r="CJ12" s="28"/>
      <c r="CK12" s="26"/>
      <c r="CL12" s="18"/>
      <c r="CM12" s="329"/>
      <c r="CW12" s="329"/>
      <c r="DG12" s="329"/>
      <c r="DQ12" s="329"/>
      <c r="EA12" s="329"/>
      <c r="EK12" s="329"/>
      <c r="EU12" s="329"/>
      <c r="FE12" s="329"/>
      <c r="FO12" s="329"/>
      <c r="FY12" s="329"/>
      <c r="GI12" s="329"/>
      <c r="GS12" s="329"/>
      <c r="HC12" s="329"/>
      <c r="HM12" s="329"/>
      <c r="HW12" s="329"/>
    </row>
    <row r="13" spans="1:231" s="1" customFormat="1" ht="15.75" customHeight="1" x14ac:dyDescent="0.2">
      <c r="A13" s="318" t="s">
        <v>211</v>
      </c>
      <c r="B13" s="138" t="s">
        <v>225</v>
      </c>
      <c r="C13" s="20">
        <f>C9</f>
        <v>0</v>
      </c>
      <c r="D13" s="20"/>
      <c r="E13" s="20"/>
      <c r="F13" s="20"/>
      <c r="G13" s="20"/>
      <c r="H13" s="151"/>
      <c r="I13" s="26"/>
      <c r="J13" s="18"/>
      <c r="K13" s="318" t="s">
        <v>211</v>
      </c>
      <c r="L13" s="138" t="s">
        <v>225</v>
      </c>
      <c r="M13" s="20">
        <f>M9</f>
        <v>11.7</v>
      </c>
      <c r="N13" s="20"/>
      <c r="O13" s="20"/>
      <c r="P13" s="20"/>
      <c r="Q13" s="20"/>
      <c r="R13" s="151"/>
      <c r="S13" s="26"/>
      <c r="T13" s="18"/>
      <c r="U13" s="318" t="s">
        <v>211</v>
      </c>
      <c r="V13" s="138" t="s">
        <v>225</v>
      </c>
      <c r="W13" s="20">
        <f>W9</f>
        <v>13.6</v>
      </c>
      <c r="X13" s="20"/>
      <c r="Y13" s="20"/>
      <c r="Z13" s="20"/>
      <c r="AA13" s="20"/>
      <c r="AB13" s="151"/>
      <c r="AC13" s="26"/>
      <c r="AD13" s="18"/>
      <c r="AE13" s="318" t="s">
        <v>211</v>
      </c>
      <c r="AF13" s="138" t="s">
        <v>225</v>
      </c>
      <c r="AG13" s="20">
        <f>AG9</f>
        <v>13.6</v>
      </c>
      <c r="AH13" s="20"/>
      <c r="AI13" s="20"/>
      <c r="AJ13" s="20"/>
      <c r="AK13" s="20"/>
      <c r="AL13" s="151"/>
      <c r="AM13" s="26"/>
      <c r="AN13" s="18"/>
      <c r="AO13" s="318" t="s">
        <v>211</v>
      </c>
      <c r="AP13" s="138" t="s">
        <v>225</v>
      </c>
      <c r="AQ13" s="20">
        <f>AQ9</f>
        <v>15</v>
      </c>
      <c r="AR13" s="20"/>
      <c r="AS13" s="20"/>
      <c r="AT13" s="20"/>
      <c r="AU13" s="20"/>
      <c r="AV13" s="151"/>
      <c r="AW13" s="26"/>
      <c r="AX13" s="18"/>
      <c r="AY13" s="318" t="s">
        <v>211</v>
      </c>
      <c r="AZ13" s="138" t="s">
        <v>225</v>
      </c>
      <c r="BA13" s="20">
        <f>BA9</f>
        <v>16.723136794184597</v>
      </c>
      <c r="BB13" s="20"/>
      <c r="BC13" s="20"/>
      <c r="BD13" s="20"/>
      <c r="BE13" s="20"/>
      <c r="BF13" s="151"/>
      <c r="BG13" s="26"/>
      <c r="BH13" s="18"/>
      <c r="BI13" s="318" t="s">
        <v>213</v>
      </c>
      <c r="BJ13" s="138" t="s">
        <v>225</v>
      </c>
      <c r="BK13" s="20">
        <f>BK9</f>
        <v>19.518225395206525</v>
      </c>
      <c r="BL13" s="20"/>
      <c r="BM13" s="20"/>
      <c r="BN13" s="20"/>
      <c r="BO13" s="20">
        <f>BO9</f>
        <v>19.399999999999999</v>
      </c>
      <c r="BP13" s="151">
        <f>BP9</f>
        <v>20.100000000000001</v>
      </c>
      <c r="BQ13" s="26"/>
      <c r="BR13" s="18"/>
      <c r="BS13" s="318" t="s">
        <v>213</v>
      </c>
      <c r="BT13" s="138" t="s">
        <v>225</v>
      </c>
      <c r="BU13" s="20">
        <f>BU9</f>
        <v>16.027577766445688</v>
      </c>
      <c r="BV13" s="20"/>
      <c r="BW13" s="20"/>
      <c r="BX13" s="20"/>
      <c r="BY13" s="20">
        <f>BY9</f>
        <v>15.2</v>
      </c>
      <c r="BZ13" s="151">
        <f>BZ9</f>
        <v>20.100000000000001</v>
      </c>
      <c r="CA13" s="26"/>
      <c r="CB13" s="18"/>
      <c r="CC13" s="318" t="s">
        <v>259</v>
      </c>
      <c r="CD13" s="138" t="s">
        <v>225</v>
      </c>
      <c r="CE13" s="20">
        <v>33.5</v>
      </c>
      <c r="CF13" s="20">
        <v>25</v>
      </c>
      <c r="CG13" s="20">
        <v>35</v>
      </c>
      <c r="CH13" s="20"/>
      <c r="CI13" s="20">
        <v>33.5</v>
      </c>
      <c r="CJ13" s="151"/>
      <c r="CK13" s="26"/>
      <c r="CL13" s="18"/>
      <c r="CM13" s="330"/>
      <c r="CW13" s="330"/>
      <c r="DG13" s="330"/>
      <c r="DQ13" s="330"/>
      <c r="EA13" s="330"/>
      <c r="EK13" s="330"/>
      <c r="EU13" s="330"/>
      <c r="FE13" s="330"/>
      <c r="FO13" s="330"/>
      <c r="FY13" s="330"/>
      <c r="GI13" s="330"/>
      <c r="GS13" s="330"/>
      <c r="HC13" s="330"/>
      <c r="HM13" s="330"/>
      <c r="HW13" s="330"/>
    </row>
    <row r="14" spans="1:231" s="14" customFormat="1" ht="18" customHeight="1" x14ac:dyDescent="0.3">
      <c r="A14" s="372" t="s">
        <v>58</v>
      </c>
      <c r="B14" s="378" t="s">
        <v>27</v>
      </c>
      <c r="C14" s="379"/>
      <c r="D14" s="379"/>
      <c r="E14" s="379"/>
      <c r="F14" s="380"/>
      <c r="G14" s="380"/>
      <c r="H14" s="381"/>
      <c r="I14" s="26"/>
      <c r="J14" s="18"/>
      <c r="K14" s="372" t="s">
        <v>58</v>
      </c>
      <c r="L14" s="378" t="s">
        <v>27</v>
      </c>
      <c r="M14" s="379"/>
      <c r="N14" s="379"/>
      <c r="O14" s="379"/>
      <c r="P14" s="380"/>
      <c r="Q14" s="380"/>
      <c r="R14" s="381"/>
      <c r="S14" s="26"/>
      <c r="T14" s="18"/>
      <c r="U14" s="372" t="s">
        <v>58</v>
      </c>
      <c r="V14" s="378" t="s">
        <v>27</v>
      </c>
      <c r="W14" s="379"/>
      <c r="X14" s="379"/>
      <c r="Y14" s="379"/>
      <c r="Z14" s="380"/>
      <c r="AA14" s="380"/>
      <c r="AB14" s="381"/>
      <c r="AC14" s="26"/>
      <c r="AD14" s="18"/>
      <c r="AE14" s="372" t="s">
        <v>58</v>
      </c>
      <c r="AF14" s="378" t="s">
        <v>27</v>
      </c>
      <c r="AG14" s="379"/>
      <c r="AH14" s="379"/>
      <c r="AI14" s="379"/>
      <c r="AJ14" s="380"/>
      <c r="AK14" s="380"/>
      <c r="AL14" s="381"/>
      <c r="AM14" s="26"/>
      <c r="AN14" s="18"/>
      <c r="AO14" s="372" t="s">
        <v>58</v>
      </c>
      <c r="AP14" s="378" t="s">
        <v>27</v>
      </c>
      <c r="AQ14" s="379"/>
      <c r="AR14" s="379"/>
      <c r="AS14" s="379"/>
      <c r="AT14" s="380"/>
      <c r="AU14" s="380"/>
      <c r="AV14" s="381"/>
      <c r="AW14" s="26"/>
      <c r="AX14" s="18"/>
      <c r="AY14" s="372" t="s">
        <v>58</v>
      </c>
      <c r="AZ14" s="382" t="s">
        <v>27</v>
      </c>
      <c r="BA14" s="452"/>
      <c r="BB14" s="452"/>
      <c r="BC14" s="452"/>
      <c r="BD14" s="453"/>
      <c r="BE14" s="453"/>
      <c r="BF14" s="454"/>
      <c r="BG14" s="26"/>
      <c r="BH14" s="18"/>
      <c r="BI14" s="372" t="s">
        <v>58</v>
      </c>
      <c r="BJ14" s="378" t="s">
        <v>27</v>
      </c>
      <c r="BK14" s="379"/>
      <c r="BL14" s="379"/>
      <c r="BM14" s="379"/>
      <c r="BN14" s="380"/>
      <c r="BO14" s="380"/>
      <c r="BP14" s="381"/>
      <c r="BQ14" s="26"/>
      <c r="BR14" s="18"/>
      <c r="BS14" s="372" t="s">
        <v>58</v>
      </c>
      <c r="BT14" s="378" t="s">
        <v>27</v>
      </c>
      <c r="BU14" s="379"/>
      <c r="BV14" s="379"/>
      <c r="BW14" s="379"/>
      <c r="BX14" s="380"/>
      <c r="BY14" s="380"/>
      <c r="BZ14" s="381"/>
      <c r="CA14" s="26"/>
      <c r="CB14" s="18"/>
      <c r="CC14" s="372" t="s">
        <v>58</v>
      </c>
      <c r="CD14" s="378" t="s">
        <v>27</v>
      </c>
      <c r="CE14" s="379"/>
      <c r="CF14" s="379"/>
      <c r="CG14" s="379"/>
      <c r="CH14" s="380"/>
      <c r="CI14" s="380"/>
      <c r="CJ14" s="381"/>
      <c r="CK14" s="26"/>
      <c r="CL14" s="18"/>
      <c r="CM14" s="331"/>
      <c r="CW14" s="331"/>
      <c r="DG14" s="331"/>
      <c r="DQ14" s="331"/>
      <c r="EA14" s="331"/>
      <c r="EK14" s="331"/>
      <c r="EU14" s="331"/>
      <c r="FE14" s="331"/>
      <c r="FO14" s="331"/>
      <c r="FY14" s="331"/>
      <c r="GI14" s="331"/>
      <c r="GS14" s="331"/>
      <c r="HC14" s="331"/>
      <c r="HM14" s="331"/>
      <c r="HW14" s="331"/>
    </row>
    <row r="15" spans="1:231" x14ac:dyDescent="0.3">
      <c r="A15" s="319" t="s">
        <v>31</v>
      </c>
      <c r="B15" s="21">
        <v>0</v>
      </c>
      <c r="C15" s="152"/>
      <c r="D15" s="82"/>
      <c r="E15" s="82"/>
      <c r="F15" s="7"/>
      <c r="G15" s="7"/>
      <c r="H15" s="28"/>
      <c r="I15" s="11"/>
      <c r="J15" s="17"/>
      <c r="K15" s="319" t="s">
        <v>31</v>
      </c>
      <c r="L15" s="21">
        <v>0</v>
      </c>
      <c r="M15" s="82"/>
      <c r="N15" s="82"/>
      <c r="O15" s="82"/>
      <c r="P15" s="7"/>
      <c r="Q15" s="7"/>
      <c r="R15" s="28"/>
      <c r="S15" s="11"/>
      <c r="T15" s="17"/>
      <c r="U15" s="319" t="s">
        <v>31</v>
      </c>
      <c r="V15" s="21">
        <v>0</v>
      </c>
      <c r="W15" s="82"/>
      <c r="X15" s="82"/>
      <c r="Y15" s="82"/>
      <c r="Z15" s="7"/>
      <c r="AA15" s="7"/>
      <c r="AB15" s="28"/>
      <c r="AC15" s="11"/>
      <c r="AD15" s="17"/>
      <c r="AE15" s="319" t="s">
        <v>31</v>
      </c>
      <c r="AF15" s="21">
        <v>0</v>
      </c>
      <c r="AG15" s="152"/>
      <c r="AH15" s="82"/>
      <c r="AI15" s="82"/>
      <c r="AJ15" s="7"/>
      <c r="AK15" s="7"/>
      <c r="AL15" s="28"/>
      <c r="AM15" s="11"/>
      <c r="AN15" s="17"/>
      <c r="AO15" s="319" t="s">
        <v>31</v>
      </c>
      <c r="AP15" s="21">
        <v>0</v>
      </c>
      <c r="AQ15" s="82"/>
      <c r="AR15" s="82"/>
      <c r="AS15" s="82"/>
      <c r="AT15" s="7"/>
      <c r="AU15" s="7"/>
      <c r="AV15" s="28"/>
      <c r="AW15" s="11"/>
      <c r="AX15" s="17"/>
      <c r="AY15" s="319" t="s">
        <v>31</v>
      </c>
      <c r="AZ15" s="21">
        <v>0</v>
      </c>
      <c r="BA15" s="82"/>
      <c r="BB15" s="82"/>
      <c r="BC15" s="82"/>
      <c r="BD15" s="7"/>
      <c r="BE15" s="7"/>
      <c r="BF15" s="28"/>
      <c r="BG15" s="11"/>
      <c r="BH15" s="17"/>
      <c r="BI15" s="319" t="s">
        <v>31</v>
      </c>
      <c r="BJ15" s="21">
        <v>0</v>
      </c>
      <c r="BK15" s="82">
        <f>(BO15/100*$G$35+BP15/100*$H$35)/($G$35+$H$35)*100</f>
        <v>32.342651708312083</v>
      </c>
      <c r="BL15" s="82"/>
      <c r="BM15" s="82"/>
      <c r="BN15" s="7"/>
      <c r="BO15" s="7">
        <v>32.9</v>
      </c>
      <c r="BP15" s="28">
        <v>29.6</v>
      </c>
      <c r="BQ15" s="11"/>
      <c r="BR15" s="17"/>
      <c r="BS15" s="319" t="s">
        <v>31</v>
      </c>
      <c r="BT15" s="21">
        <v>0</v>
      </c>
      <c r="BU15" s="82">
        <f>(BY15/100*$G$35+BZ15/100*$H$35)/($G$35+$H$35)*100</f>
        <v>41.917266700662928</v>
      </c>
      <c r="BV15" s="82"/>
      <c r="BW15" s="82"/>
      <c r="BX15" s="7"/>
      <c r="BY15" s="7">
        <v>44.4</v>
      </c>
      <c r="BZ15" s="28">
        <v>29.7</v>
      </c>
      <c r="CA15" s="11"/>
      <c r="CB15" s="17"/>
      <c r="CC15" s="319" t="s">
        <v>31</v>
      </c>
      <c r="CD15" s="21">
        <v>0</v>
      </c>
      <c r="CE15" s="82">
        <v>0</v>
      </c>
      <c r="CF15" s="82">
        <v>0</v>
      </c>
      <c r="CG15" s="82">
        <v>0</v>
      </c>
      <c r="CH15" s="7"/>
      <c r="CI15" s="7">
        <v>0</v>
      </c>
      <c r="CJ15" s="28"/>
      <c r="CK15" s="11"/>
      <c r="CL15" s="17"/>
    </row>
    <row r="16" spans="1:231" s="2" customFormat="1" x14ac:dyDescent="0.3">
      <c r="A16" s="319" t="s">
        <v>118</v>
      </c>
      <c r="B16" s="153">
        <v>0</v>
      </c>
      <c r="C16" s="82"/>
      <c r="D16" s="82"/>
      <c r="E16" s="82"/>
      <c r="F16" s="7"/>
      <c r="G16" s="7"/>
      <c r="H16" s="28"/>
      <c r="I16" s="11"/>
      <c r="J16" s="17"/>
      <c r="K16" s="319" t="s">
        <v>118</v>
      </c>
      <c r="L16" s="153">
        <v>0</v>
      </c>
      <c r="M16" s="82"/>
      <c r="N16" s="82"/>
      <c r="O16" s="82"/>
      <c r="P16" s="7"/>
      <c r="Q16" s="7"/>
      <c r="R16" s="28"/>
      <c r="S16" s="11"/>
      <c r="T16" s="17"/>
      <c r="U16" s="319" t="s">
        <v>118</v>
      </c>
      <c r="V16" s="153">
        <v>0</v>
      </c>
      <c r="W16" s="82"/>
      <c r="X16" s="82"/>
      <c r="Y16" s="82"/>
      <c r="Z16" s="7"/>
      <c r="AA16" s="7"/>
      <c r="AB16" s="28"/>
      <c r="AC16" s="11"/>
      <c r="AD16" s="17"/>
      <c r="AE16" s="319" t="s">
        <v>118</v>
      </c>
      <c r="AF16" s="153">
        <v>0</v>
      </c>
      <c r="AG16" s="82"/>
      <c r="AH16" s="82"/>
      <c r="AI16" s="82"/>
      <c r="AJ16" s="7"/>
      <c r="AK16" s="7"/>
      <c r="AL16" s="28"/>
      <c r="AM16" s="11"/>
      <c r="AN16" s="17"/>
      <c r="AO16" s="319" t="s">
        <v>118</v>
      </c>
      <c r="AP16" s="153">
        <v>0</v>
      </c>
      <c r="AQ16" s="82"/>
      <c r="AR16" s="82"/>
      <c r="AS16" s="82"/>
      <c r="AT16" s="7"/>
      <c r="AU16" s="7"/>
      <c r="AV16" s="28"/>
      <c r="AW16" s="11"/>
      <c r="AX16" s="17"/>
      <c r="AY16" s="319" t="s">
        <v>118</v>
      </c>
      <c r="AZ16" s="153">
        <v>0</v>
      </c>
      <c r="BA16" s="82"/>
      <c r="BB16" s="82"/>
      <c r="BC16" s="82"/>
      <c r="BD16" s="7"/>
      <c r="BE16" s="7"/>
      <c r="BF16" s="28"/>
      <c r="BG16" s="11"/>
      <c r="BH16" s="17"/>
      <c r="BI16" s="319" t="s">
        <v>118</v>
      </c>
      <c r="BJ16" s="153">
        <v>0</v>
      </c>
      <c r="BK16" s="82"/>
      <c r="BL16" s="82"/>
      <c r="BM16" s="82"/>
      <c r="BN16" s="7"/>
      <c r="BO16" s="7"/>
      <c r="BP16" s="28"/>
      <c r="BQ16" s="11"/>
      <c r="BR16" s="17"/>
      <c r="BS16" s="319" t="s">
        <v>118</v>
      </c>
      <c r="BT16" s="153">
        <v>0</v>
      </c>
      <c r="BU16" s="82"/>
      <c r="BV16" s="82"/>
      <c r="BW16" s="82"/>
      <c r="BX16" s="7"/>
      <c r="BY16" s="7"/>
      <c r="BZ16" s="28"/>
      <c r="CA16" s="11"/>
      <c r="CB16" s="17"/>
      <c r="CC16" s="319" t="s">
        <v>118</v>
      </c>
      <c r="CD16" s="153">
        <v>0</v>
      </c>
      <c r="CE16" s="82"/>
      <c r="CF16" s="82"/>
      <c r="CG16" s="82"/>
      <c r="CH16" s="7"/>
      <c r="CI16" s="7"/>
      <c r="CJ16" s="28"/>
      <c r="CK16" s="11"/>
      <c r="CL16" s="17"/>
      <c r="CM16" s="332"/>
      <c r="CW16" s="332"/>
      <c r="DG16" s="332"/>
      <c r="DQ16" s="332"/>
      <c r="EA16" s="332"/>
      <c r="EK16" s="332"/>
      <c r="EU16" s="332"/>
      <c r="FE16" s="332"/>
      <c r="FO16" s="332"/>
      <c r="FY16" s="332"/>
      <c r="GI16" s="332"/>
      <c r="GS16" s="332"/>
      <c r="HC16" s="332"/>
      <c r="HM16" s="332"/>
      <c r="HW16" s="332"/>
    </row>
    <row r="17" spans="1:231" s="2" customFormat="1" x14ac:dyDescent="0.3">
      <c r="A17" s="320"/>
      <c r="B17" s="22"/>
      <c r="C17" s="152"/>
      <c r="D17" s="82"/>
      <c r="E17" s="7"/>
      <c r="F17" s="7"/>
      <c r="G17" s="7"/>
      <c r="H17" s="28"/>
      <c r="I17" s="11"/>
      <c r="J17" s="17"/>
      <c r="K17" s="320"/>
      <c r="L17" s="22"/>
      <c r="M17" s="152"/>
      <c r="N17" s="82"/>
      <c r="O17" s="82"/>
      <c r="P17" s="7"/>
      <c r="Q17" s="7"/>
      <c r="R17" s="28"/>
      <c r="S17" s="11"/>
      <c r="T17" s="17"/>
      <c r="U17" s="320"/>
      <c r="V17" s="22"/>
      <c r="W17" s="152"/>
      <c r="X17" s="82"/>
      <c r="Y17" s="7"/>
      <c r="Z17" s="7"/>
      <c r="AA17" s="7"/>
      <c r="AB17" s="28"/>
      <c r="AC17" s="11"/>
      <c r="AD17" s="17"/>
      <c r="AE17" s="320"/>
      <c r="AF17" s="22"/>
      <c r="AG17" s="152"/>
      <c r="AH17" s="82"/>
      <c r="AI17" s="7"/>
      <c r="AJ17" s="7"/>
      <c r="AK17" s="7"/>
      <c r="AL17" s="28"/>
      <c r="AM17" s="11"/>
      <c r="AN17" s="17"/>
      <c r="AO17" s="320"/>
      <c r="AP17" s="22"/>
      <c r="AQ17" s="152"/>
      <c r="AR17" s="82"/>
      <c r="AS17" s="82"/>
      <c r="AT17" s="7"/>
      <c r="AU17" s="7"/>
      <c r="AV17" s="28"/>
      <c r="AW17" s="11"/>
      <c r="AX17" s="17"/>
      <c r="AY17" s="320"/>
      <c r="AZ17" s="22"/>
      <c r="BA17" s="152"/>
      <c r="BB17" s="82"/>
      <c r="BC17" s="7"/>
      <c r="BD17" s="7"/>
      <c r="BE17" s="7"/>
      <c r="BF17" s="28"/>
      <c r="BG17" s="11"/>
      <c r="BH17" s="17"/>
      <c r="BI17" s="320"/>
      <c r="BJ17" s="22"/>
      <c r="BK17" s="152"/>
      <c r="BL17" s="82"/>
      <c r="BM17" s="7"/>
      <c r="BN17" s="7"/>
      <c r="BO17" s="7"/>
      <c r="BP17" s="28"/>
      <c r="BQ17" s="11"/>
      <c r="BR17" s="17"/>
      <c r="BS17" s="320"/>
      <c r="BT17" s="22"/>
      <c r="BU17" s="152"/>
      <c r="BV17" s="82"/>
      <c r="BW17" s="82"/>
      <c r="BX17" s="7"/>
      <c r="BY17" s="7"/>
      <c r="BZ17" s="28"/>
      <c r="CA17" s="11"/>
      <c r="CB17" s="17"/>
      <c r="CC17" s="320" t="s">
        <v>256</v>
      </c>
      <c r="CD17" s="22">
        <v>1</v>
      </c>
      <c r="CE17" s="152">
        <v>80.900000000000006</v>
      </c>
      <c r="CF17" s="82">
        <v>90.8</v>
      </c>
      <c r="CG17" s="82">
        <v>79.599999999999994</v>
      </c>
      <c r="CH17" s="7"/>
      <c r="CI17" s="7">
        <v>80.900000000000006</v>
      </c>
      <c r="CJ17" s="28"/>
      <c r="CK17" s="11"/>
      <c r="CL17" s="17"/>
      <c r="CM17" s="332"/>
      <c r="CW17" s="332"/>
      <c r="DG17" s="332"/>
      <c r="DQ17" s="332"/>
      <c r="EA17" s="332"/>
      <c r="EK17" s="332"/>
      <c r="EU17" s="332"/>
      <c r="FE17" s="332"/>
      <c r="FO17" s="332"/>
      <c r="FY17" s="332"/>
      <c r="GI17" s="332"/>
      <c r="GS17" s="332"/>
      <c r="HC17" s="332"/>
      <c r="HM17" s="332"/>
      <c r="HW17" s="332"/>
    </row>
    <row r="18" spans="1:231" s="2" customFormat="1" x14ac:dyDescent="0.3">
      <c r="A18" s="320"/>
      <c r="B18" s="23"/>
      <c r="C18" s="82"/>
      <c r="D18" s="7"/>
      <c r="E18" s="7"/>
      <c r="F18" s="7"/>
      <c r="G18" s="7"/>
      <c r="H18" s="28"/>
      <c r="I18" s="11"/>
      <c r="J18" s="17"/>
      <c r="K18" s="320"/>
      <c r="L18" s="23"/>
      <c r="M18" s="82"/>
      <c r="N18" s="7"/>
      <c r="O18" s="7"/>
      <c r="P18" s="7"/>
      <c r="Q18" s="7"/>
      <c r="R18" s="28"/>
      <c r="S18" s="11"/>
      <c r="T18" s="17"/>
      <c r="U18" s="320"/>
      <c r="V18" s="23"/>
      <c r="W18" s="82"/>
      <c r="X18" s="7"/>
      <c r="Y18" s="7"/>
      <c r="Z18" s="7"/>
      <c r="AA18" s="7"/>
      <c r="AB18" s="28"/>
      <c r="AC18" s="11"/>
      <c r="AD18" s="17"/>
      <c r="AE18" s="320"/>
      <c r="AF18" s="23"/>
      <c r="AG18" s="82"/>
      <c r="AH18" s="7"/>
      <c r="AI18" s="7"/>
      <c r="AJ18" s="7"/>
      <c r="AK18" s="7"/>
      <c r="AL18" s="28"/>
      <c r="AM18" s="11"/>
      <c r="AN18" s="17"/>
      <c r="AO18" s="320"/>
      <c r="AP18" s="23"/>
      <c r="AQ18" s="82"/>
      <c r="AR18" s="7"/>
      <c r="AS18" s="7"/>
      <c r="AT18" s="7"/>
      <c r="AU18" s="7"/>
      <c r="AV18" s="28"/>
      <c r="AW18" s="11"/>
      <c r="AX18" s="17"/>
      <c r="AY18" s="320"/>
      <c r="AZ18" s="23"/>
      <c r="BA18" s="82"/>
      <c r="BB18" s="7"/>
      <c r="BC18" s="7"/>
      <c r="BD18" s="7"/>
      <c r="BE18" s="7"/>
      <c r="BF18" s="28"/>
      <c r="BG18" s="11"/>
      <c r="BH18" s="17"/>
      <c r="BI18" s="320"/>
      <c r="BJ18" s="23"/>
      <c r="BK18" s="82"/>
      <c r="BL18" s="7"/>
      <c r="BM18" s="7"/>
      <c r="BN18" s="7"/>
      <c r="BO18" s="7"/>
      <c r="BP18" s="28"/>
      <c r="BQ18" s="11"/>
      <c r="BR18" s="17"/>
      <c r="BS18" s="320"/>
      <c r="BT18" s="23"/>
      <c r="BU18" s="82"/>
      <c r="BV18" s="7"/>
      <c r="BW18" s="7"/>
      <c r="BX18" s="7"/>
      <c r="BY18" s="7"/>
      <c r="BZ18" s="28"/>
      <c r="CA18" s="11"/>
      <c r="CB18" s="17"/>
      <c r="CC18" s="320"/>
      <c r="CD18" s="23"/>
      <c r="CE18" s="82"/>
      <c r="CF18" s="7"/>
      <c r="CG18" s="7"/>
      <c r="CH18" s="7"/>
      <c r="CI18" s="7"/>
      <c r="CJ18" s="28"/>
      <c r="CK18" s="11"/>
      <c r="CL18" s="17"/>
      <c r="CM18" s="332"/>
      <c r="CW18" s="332"/>
      <c r="DG18" s="332"/>
      <c r="DQ18" s="332"/>
      <c r="EA18" s="332"/>
      <c r="EK18" s="332"/>
      <c r="EU18" s="332"/>
      <c r="FE18" s="332"/>
      <c r="FO18" s="332"/>
      <c r="FY18" s="332"/>
      <c r="GI18" s="332"/>
      <c r="GS18" s="332"/>
      <c r="HC18" s="332"/>
      <c r="HM18" s="332"/>
      <c r="HW18" s="332"/>
    </row>
    <row r="19" spans="1:231" s="2" customFormat="1" x14ac:dyDescent="0.3">
      <c r="A19" s="320"/>
      <c r="B19" s="23"/>
      <c r="C19" s="7"/>
      <c r="D19" s="7"/>
      <c r="E19" s="7"/>
      <c r="F19" s="7"/>
      <c r="G19" s="7"/>
      <c r="H19" s="28"/>
      <c r="I19" s="11"/>
      <c r="J19" s="17"/>
      <c r="K19" s="320"/>
      <c r="L19" s="23"/>
      <c r="M19" s="7"/>
      <c r="N19" s="7"/>
      <c r="O19" s="7"/>
      <c r="P19" s="7"/>
      <c r="Q19" s="7"/>
      <c r="R19" s="28"/>
      <c r="S19" s="11"/>
      <c r="T19" s="17"/>
      <c r="U19" s="320"/>
      <c r="V19" s="23"/>
      <c r="W19" s="7"/>
      <c r="X19" s="7"/>
      <c r="Y19" s="7"/>
      <c r="Z19" s="7"/>
      <c r="AA19" s="7"/>
      <c r="AB19" s="28"/>
      <c r="AC19" s="11"/>
      <c r="AD19" s="17"/>
      <c r="AE19" s="320"/>
      <c r="AF19" s="23"/>
      <c r="AG19" s="7"/>
      <c r="AH19" s="7"/>
      <c r="AI19" s="7"/>
      <c r="AJ19" s="7"/>
      <c r="AK19" s="7"/>
      <c r="AL19" s="28"/>
      <c r="AM19" s="11"/>
      <c r="AN19" s="17"/>
      <c r="AO19" s="320"/>
      <c r="AP19" s="23"/>
      <c r="AQ19" s="7"/>
      <c r="AR19" s="7"/>
      <c r="AS19" s="7"/>
      <c r="AT19" s="7"/>
      <c r="AU19" s="7"/>
      <c r="AV19" s="28"/>
      <c r="AW19" s="11"/>
      <c r="AX19" s="17"/>
      <c r="AY19" s="320"/>
      <c r="AZ19" s="23"/>
      <c r="BA19" s="7"/>
      <c r="BB19" s="7"/>
      <c r="BC19" s="7"/>
      <c r="BD19" s="7"/>
      <c r="BE19" s="7"/>
      <c r="BF19" s="28"/>
      <c r="BG19" s="11"/>
      <c r="BH19" s="17"/>
      <c r="BI19" s="320"/>
      <c r="BJ19" s="23"/>
      <c r="BK19" s="7"/>
      <c r="BL19" s="7"/>
      <c r="BM19" s="7"/>
      <c r="BN19" s="7"/>
      <c r="BO19" s="7"/>
      <c r="BP19" s="28"/>
      <c r="BQ19" s="11"/>
      <c r="BR19" s="17"/>
      <c r="BS19" s="320"/>
      <c r="BT19" s="23"/>
      <c r="BU19" s="7"/>
      <c r="BV19" s="7"/>
      <c r="BW19" s="7"/>
      <c r="BX19" s="7"/>
      <c r="BY19" s="7"/>
      <c r="BZ19" s="28"/>
      <c r="CA19" s="11"/>
      <c r="CB19" s="17"/>
      <c r="CC19" s="320"/>
      <c r="CD19" s="23"/>
      <c r="CE19" s="7"/>
      <c r="CF19" s="7"/>
      <c r="CG19" s="7"/>
      <c r="CH19" s="7"/>
      <c r="CI19" s="7"/>
      <c r="CJ19" s="28"/>
      <c r="CK19" s="11"/>
      <c r="CL19" s="17"/>
      <c r="CM19" s="332"/>
      <c r="CW19" s="332"/>
      <c r="DG19" s="332"/>
      <c r="DQ19" s="332"/>
      <c r="EA19" s="332"/>
      <c r="EK19" s="332"/>
      <c r="EU19" s="332"/>
      <c r="FE19" s="332"/>
      <c r="FO19" s="332"/>
      <c r="FY19" s="332"/>
      <c r="GI19" s="332"/>
      <c r="GS19" s="332"/>
      <c r="HC19" s="332"/>
      <c r="HM19" s="332"/>
      <c r="HW19" s="332"/>
    </row>
    <row r="20" spans="1:231" s="2" customFormat="1" x14ac:dyDescent="0.3">
      <c r="A20" s="320"/>
      <c r="B20" s="23"/>
      <c r="C20" s="7"/>
      <c r="D20" s="7"/>
      <c r="E20" s="140"/>
      <c r="F20" s="7"/>
      <c r="G20" s="7"/>
      <c r="H20" s="28"/>
      <c r="I20" s="11"/>
      <c r="J20" s="17"/>
      <c r="K20" s="320"/>
      <c r="L20" s="23"/>
      <c r="M20" s="7"/>
      <c r="N20" s="7"/>
      <c r="O20" s="7"/>
      <c r="P20" s="7"/>
      <c r="Q20" s="7"/>
      <c r="R20" s="28"/>
      <c r="S20" s="11"/>
      <c r="T20" s="17"/>
      <c r="U20" s="320"/>
      <c r="V20" s="23"/>
      <c r="W20" s="7"/>
      <c r="X20" s="7"/>
      <c r="Y20" s="140"/>
      <c r="Z20" s="7"/>
      <c r="AA20" s="7"/>
      <c r="AB20" s="28"/>
      <c r="AC20" s="11"/>
      <c r="AD20" s="17"/>
      <c r="AE20" s="320"/>
      <c r="AF20" s="23"/>
      <c r="AG20" s="7"/>
      <c r="AH20" s="7"/>
      <c r="AI20" s="140"/>
      <c r="AJ20" s="7"/>
      <c r="AK20" s="7"/>
      <c r="AL20" s="28"/>
      <c r="AM20" s="11"/>
      <c r="AN20" s="17"/>
      <c r="AO20" s="320"/>
      <c r="AP20" s="23"/>
      <c r="AQ20" s="7"/>
      <c r="AR20" s="7"/>
      <c r="AS20" s="7"/>
      <c r="AT20" s="7"/>
      <c r="AU20" s="7"/>
      <c r="AV20" s="28"/>
      <c r="AW20" s="11"/>
      <c r="AX20" s="17"/>
      <c r="AY20" s="320"/>
      <c r="AZ20" s="23"/>
      <c r="BA20" s="7"/>
      <c r="BB20" s="7"/>
      <c r="BC20" s="140"/>
      <c r="BD20" s="7"/>
      <c r="BE20" s="7"/>
      <c r="BF20" s="28"/>
      <c r="BG20" s="11"/>
      <c r="BH20" s="17"/>
      <c r="BI20" s="320"/>
      <c r="BJ20" s="23"/>
      <c r="BK20" s="7"/>
      <c r="BL20" s="7"/>
      <c r="BM20" s="140"/>
      <c r="BN20" s="7"/>
      <c r="BO20" s="7"/>
      <c r="BP20" s="28"/>
      <c r="BQ20" s="11"/>
      <c r="BR20" s="17"/>
      <c r="BS20" s="320"/>
      <c r="BT20" s="23"/>
      <c r="BU20" s="7"/>
      <c r="BV20" s="7"/>
      <c r="BW20" s="7"/>
      <c r="BX20" s="7"/>
      <c r="BY20" s="7"/>
      <c r="BZ20" s="28"/>
      <c r="CA20" s="11"/>
      <c r="CB20" s="17"/>
      <c r="CC20" s="320"/>
      <c r="CD20" s="23"/>
      <c r="CE20" s="7"/>
      <c r="CF20" s="7"/>
      <c r="CG20" s="7"/>
      <c r="CH20" s="7"/>
      <c r="CI20" s="7"/>
      <c r="CJ20" s="28"/>
      <c r="CK20" s="11"/>
      <c r="CL20" s="17"/>
      <c r="CM20" s="332"/>
      <c r="CW20" s="332"/>
      <c r="DG20" s="332"/>
      <c r="DQ20" s="332"/>
      <c r="EA20" s="332"/>
      <c r="EK20" s="332"/>
      <c r="EU20" s="332"/>
      <c r="FE20" s="332"/>
      <c r="FO20" s="332"/>
      <c r="FY20" s="332"/>
      <c r="GI20" s="332"/>
      <c r="GS20" s="332"/>
      <c r="HC20" s="332"/>
      <c r="HM20" s="332"/>
      <c r="HW20" s="332"/>
    </row>
    <row r="21" spans="1:231" s="2" customFormat="1" x14ac:dyDescent="0.3">
      <c r="A21" s="320"/>
      <c r="B21" s="22"/>
      <c r="C21" s="7"/>
      <c r="D21" s="140"/>
      <c r="E21" s="140"/>
      <c r="F21" s="7"/>
      <c r="G21" s="7"/>
      <c r="H21" s="28"/>
      <c r="I21" s="11"/>
      <c r="J21" s="17"/>
      <c r="K21" s="320"/>
      <c r="L21" s="22"/>
      <c r="M21" s="7"/>
      <c r="N21" s="140"/>
      <c r="O21" s="140"/>
      <c r="P21" s="7"/>
      <c r="Q21" s="7"/>
      <c r="R21" s="28"/>
      <c r="S21" s="11"/>
      <c r="T21" s="17"/>
      <c r="U21" s="320"/>
      <c r="V21" s="22"/>
      <c r="W21" s="7"/>
      <c r="X21" s="140"/>
      <c r="Y21" s="140"/>
      <c r="Z21" s="7"/>
      <c r="AA21" s="7"/>
      <c r="AB21" s="28"/>
      <c r="AC21" s="11"/>
      <c r="AD21" s="17"/>
      <c r="AE21" s="320"/>
      <c r="AF21" s="22"/>
      <c r="AG21" s="7"/>
      <c r="AH21" s="140"/>
      <c r="AI21" s="140"/>
      <c r="AJ21" s="7"/>
      <c r="AK21" s="7"/>
      <c r="AL21" s="28"/>
      <c r="AM21" s="11"/>
      <c r="AN21" s="17"/>
      <c r="AO21" s="320"/>
      <c r="AP21" s="22"/>
      <c r="AQ21" s="7"/>
      <c r="AR21" s="140"/>
      <c r="AS21" s="140"/>
      <c r="AT21" s="7"/>
      <c r="AU21" s="7"/>
      <c r="AV21" s="28"/>
      <c r="AW21" s="11"/>
      <c r="AX21" s="17"/>
      <c r="AY21" s="320"/>
      <c r="AZ21" s="22"/>
      <c r="BA21" s="7"/>
      <c r="BB21" s="140"/>
      <c r="BC21" s="140"/>
      <c r="BD21" s="7"/>
      <c r="BE21" s="7"/>
      <c r="BF21" s="28"/>
      <c r="BG21" s="11"/>
      <c r="BH21" s="17"/>
      <c r="BI21" s="320"/>
      <c r="BJ21" s="22"/>
      <c r="BK21" s="7"/>
      <c r="BL21" s="140"/>
      <c r="BM21" s="140"/>
      <c r="BN21" s="7"/>
      <c r="BO21" s="7"/>
      <c r="BP21" s="28"/>
      <c r="BQ21" s="11"/>
      <c r="BR21" s="17"/>
      <c r="BS21" s="320"/>
      <c r="BT21" s="22"/>
      <c r="BU21" s="7"/>
      <c r="BV21" s="140"/>
      <c r="BW21" s="140"/>
      <c r="BX21" s="7"/>
      <c r="BY21" s="7"/>
      <c r="BZ21" s="28"/>
      <c r="CA21" s="11"/>
      <c r="CB21" s="17"/>
      <c r="CC21" s="320"/>
      <c r="CD21" s="22"/>
      <c r="CE21" s="7"/>
      <c r="CF21" s="140"/>
      <c r="CG21" s="140"/>
      <c r="CH21" s="7"/>
      <c r="CI21" s="7"/>
      <c r="CJ21" s="28"/>
      <c r="CK21" s="11"/>
      <c r="CL21" s="17"/>
      <c r="CM21" s="332"/>
      <c r="CW21" s="332"/>
      <c r="DG21" s="332"/>
      <c r="DQ21" s="332"/>
      <c r="EA21" s="332"/>
      <c r="EK21" s="332"/>
      <c r="EU21" s="332"/>
      <c r="FE21" s="332"/>
      <c r="FO21" s="332"/>
      <c r="FY21" s="332"/>
      <c r="GI21" s="332"/>
      <c r="GS21" s="332"/>
      <c r="HC21" s="332"/>
      <c r="HM21" s="332"/>
      <c r="HW21" s="332"/>
    </row>
    <row r="22" spans="1:231" s="2" customFormat="1" x14ac:dyDescent="0.3">
      <c r="A22" s="320"/>
      <c r="B22" s="22"/>
      <c r="C22" s="140"/>
      <c r="D22" s="140"/>
      <c r="E22" s="140"/>
      <c r="F22" s="140"/>
      <c r="G22" s="140"/>
      <c r="H22" s="141"/>
      <c r="I22" s="11"/>
      <c r="J22" s="17"/>
      <c r="K22" s="320"/>
      <c r="L22" s="22"/>
      <c r="M22" s="140"/>
      <c r="N22" s="140"/>
      <c r="O22" s="140"/>
      <c r="P22" s="140"/>
      <c r="Q22" s="140"/>
      <c r="R22" s="141"/>
      <c r="S22" s="11"/>
      <c r="T22" s="17"/>
      <c r="U22" s="320"/>
      <c r="V22" s="22"/>
      <c r="W22" s="140"/>
      <c r="X22" s="140"/>
      <c r="Y22" s="140"/>
      <c r="Z22" s="140"/>
      <c r="AA22" s="140"/>
      <c r="AB22" s="141"/>
      <c r="AC22" s="11"/>
      <c r="AD22" s="17"/>
      <c r="AE22" s="320"/>
      <c r="AF22" s="22"/>
      <c r="AG22" s="140"/>
      <c r="AH22" s="140"/>
      <c r="AI22" s="140"/>
      <c r="AJ22" s="140"/>
      <c r="AK22" s="140"/>
      <c r="AL22" s="141"/>
      <c r="AM22" s="11"/>
      <c r="AN22" s="17"/>
      <c r="AO22" s="320"/>
      <c r="AP22" s="22"/>
      <c r="AQ22" s="140"/>
      <c r="AR22" s="140"/>
      <c r="AS22" s="140"/>
      <c r="AT22" s="140"/>
      <c r="AU22" s="140"/>
      <c r="AV22" s="141"/>
      <c r="AW22" s="11"/>
      <c r="AX22" s="17"/>
      <c r="AY22" s="320"/>
      <c r="AZ22" s="22"/>
      <c r="BA22" s="140"/>
      <c r="BB22" s="140"/>
      <c r="BC22" s="140"/>
      <c r="BD22" s="140"/>
      <c r="BE22" s="140"/>
      <c r="BF22" s="141"/>
      <c r="BG22" s="11"/>
      <c r="BH22" s="17"/>
      <c r="BI22" s="320"/>
      <c r="BJ22" s="22"/>
      <c r="BK22" s="140"/>
      <c r="BL22" s="140"/>
      <c r="BM22" s="140"/>
      <c r="BN22" s="140"/>
      <c r="BO22" s="140"/>
      <c r="BP22" s="141"/>
      <c r="BQ22" s="11"/>
      <c r="BR22" s="17"/>
      <c r="BS22" s="320"/>
      <c r="BT22" s="22"/>
      <c r="BU22" s="140"/>
      <c r="BV22" s="140"/>
      <c r="BW22" s="140"/>
      <c r="BX22" s="140"/>
      <c r="BY22" s="140"/>
      <c r="BZ22" s="141"/>
      <c r="CA22" s="11"/>
      <c r="CB22" s="17"/>
      <c r="CC22" s="320"/>
      <c r="CD22" s="22"/>
      <c r="CE22" s="140"/>
      <c r="CF22" s="140"/>
      <c r="CG22" s="140"/>
      <c r="CH22" s="140"/>
      <c r="CI22" s="140"/>
      <c r="CJ22" s="141"/>
      <c r="CK22" s="11"/>
      <c r="CL22" s="17"/>
      <c r="CM22" s="332"/>
      <c r="CW22" s="332"/>
      <c r="DG22" s="332"/>
      <c r="DQ22" s="332"/>
      <c r="EA22" s="332"/>
      <c r="EK22" s="332"/>
      <c r="EU22" s="332"/>
      <c r="FE22" s="332"/>
      <c r="FO22" s="332"/>
      <c r="FY22" s="332"/>
      <c r="GI22" s="332"/>
      <c r="GS22" s="332"/>
      <c r="HC22" s="332"/>
      <c r="HM22" s="332"/>
      <c r="HW22" s="332"/>
    </row>
    <row r="23" spans="1:231" s="2" customFormat="1" x14ac:dyDescent="0.3">
      <c r="A23" s="320"/>
      <c r="B23" s="22"/>
      <c r="C23" s="140"/>
      <c r="D23" s="140"/>
      <c r="E23" s="140"/>
      <c r="F23" s="140"/>
      <c r="G23" s="140"/>
      <c r="H23" s="141"/>
      <c r="I23" s="11"/>
      <c r="J23" s="17"/>
      <c r="K23" s="320"/>
      <c r="L23" s="22"/>
      <c r="M23" s="140"/>
      <c r="N23" s="140"/>
      <c r="O23" s="140"/>
      <c r="P23" s="140"/>
      <c r="Q23" s="140"/>
      <c r="R23" s="141"/>
      <c r="S23" s="11"/>
      <c r="T23" s="17"/>
      <c r="U23" s="320"/>
      <c r="V23" s="22"/>
      <c r="W23" s="140"/>
      <c r="X23" s="140"/>
      <c r="Y23" s="140"/>
      <c r="Z23" s="140"/>
      <c r="AA23" s="140"/>
      <c r="AB23" s="141"/>
      <c r="AC23" s="11"/>
      <c r="AD23" s="17"/>
      <c r="AE23" s="320"/>
      <c r="AF23" s="22"/>
      <c r="AG23" s="140"/>
      <c r="AH23" s="140"/>
      <c r="AI23" s="140"/>
      <c r="AJ23" s="140"/>
      <c r="AK23" s="140"/>
      <c r="AL23" s="141"/>
      <c r="AM23" s="11"/>
      <c r="AN23" s="17"/>
      <c r="AO23" s="320"/>
      <c r="AP23" s="22"/>
      <c r="AQ23" s="140"/>
      <c r="AR23" s="140"/>
      <c r="AS23" s="140"/>
      <c r="AT23" s="140"/>
      <c r="AU23" s="140"/>
      <c r="AV23" s="141"/>
      <c r="AW23" s="11"/>
      <c r="AX23" s="17"/>
      <c r="AY23" s="320"/>
      <c r="AZ23" s="22"/>
      <c r="BA23" s="140"/>
      <c r="BB23" s="140"/>
      <c r="BC23" s="140"/>
      <c r="BD23" s="140"/>
      <c r="BE23" s="140"/>
      <c r="BF23" s="141"/>
      <c r="BG23" s="11"/>
      <c r="BH23" s="17"/>
      <c r="BI23" s="320"/>
      <c r="BJ23" s="22"/>
      <c r="BK23" s="140"/>
      <c r="BL23" s="140"/>
      <c r="BM23" s="140"/>
      <c r="BN23" s="140"/>
      <c r="BO23" s="140"/>
      <c r="BP23" s="141"/>
      <c r="BQ23" s="11"/>
      <c r="BR23" s="17"/>
      <c r="BS23" s="320"/>
      <c r="BT23" s="22"/>
      <c r="BU23" s="140"/>
      <c r="BV23" s="140"/>
      <c r="BW23" s="140"/>
      <c r="BX23" s="140"/>
      <c r="BY23" s="140"/>
      <c r="BZ23" s="141"/>
      <c r="CA23" s="11"/>
      <c r="CB23" s="17"/>
      <c r="CC23" s="320"/>
      <c r="CD23" s="22"/>
      <c r="CE23" s="140"/>
      <c r="CF23" s="140"/>
      <c r="CG23" s="140"/>
      <c r="CH23" s="140"/>
      <c r="CI23" s="140"/>
      <c r="CJ23" s="141"/>
      <c r="CK23" s="11"/>
      <c r="CL23" s="17"/>
      <c r="CM23" s="332"/>
      <c r="CW23" s="332"/>
      <c r="DG23" s="332"/>
      <c r="DQ23" s="332"/>
      <c r="EA23" s="332"/>
      <c r="EK23" s="332"/>
      <c r="EU23" s="332"/>
      <c r="FE23" s="332"/>
      <c r="FO23" s="332"/>
      <c r="FY23" s="332"/>
      <c r="GI23" s="332"/>
      <c r="GS23" s="332"/>
      <c r="HC23" s="332"/>
      <c r="HM23" s="332"/>
      <c r="HW23" s="332"/>
    </row>
    <row r="24" spans="1:231" s="2" customFormat="1" x14ac:dyDescent="0.3">
      <c r="A24" s="320"/>
      <c r="B24" s="22"/>
      <c r="C24" s="140"/>
      <c r="D24" s="140"/>
      <c r="E24" s="140"/>
      <c r="F24" s="140"/>
      <c r="G24" s="140"/>
      <c r="H24" s="141"/>
      <c r="I24" s="11"/>
      <c r="J24" s="17"/>
      <c r="K24" s="320"/>
      <c r="L24" s="22"/>
      <c r="M24" s="140"/>
      <c r="N24" s="140"/>
      <c r="O24" s="140"/>
      <c r="P24" s="140"/>
      <c r="Q24" s="140"/>
      <c r="R24" s="141"/>
      <c r="S24" s="11"/>
      <c r="T24" s="17"/>
      <c r="U24" s="320"/>
      <c r="V24" s="22"/>
      <c r="W24" s="140"/>
      <c r="X24" s="140"/>
      <c r="Y24" s="140"/>
      <c r="Z24" s="140"/>
      <c r="AA24" s="140"/>
      <c r="AB24" s="141"/>
      <c r="AC24" s="11"/>
      <c r="AD24" s="17"/>
      <c r="AE24" s="320"/>
      <c r="AF24" s="22"/>
      <c r="AG24" s="140"/>
      <c r="AH24" s="140"/>
      <c r="AI24" s="140"/>
      <c r="AJ24" s="140"/>
      <c r="AK24" s="140"/>
      <c r="AL24" s="141"/>
      <c r="AM24" s="11"/>
      <c r="AN24" s="17"/>
      <c r="AO24" s="320"/>
      <c r="AP24" s="22"/>
      <c r="AQ24" s="140"/>
      <c r="AR24" s="140"/>
      <c r="AS24" s="140"/>
      <c r="AT24" s="140"/>
      <c r="AU24" s="140"/>
      <c r="AV24" s="141"/>
      <c r="AW24" s="11"/>
      <c r="AX24" s="17"/>
      <c r="AY24" s="320"/>
      <c r="AZ24" s="22"/>
      <c r="BA24" s="140"/>
      <c r="BB24" s="140"/>
      <c r="BC24" s="140"/>
      <c r="BD24" s="140"/>
      <c r="BE24" s="140"/>
      <c r="BF24" s="141"/>
      <c r="BG24" s="11"/>
      <c r="BH24" s="17"/>
      <c r="BI24" s="320"/>
      <c r="BJ24" s="22"/>
      <c r="BK24" s="140"/>
      <c r="BL24" s="140"/>
      <c r="BM24" s="140"/>
      <c r="BN24" s="140"/>
      <c r="BO24" s="140"/>
      <c r="BP24" s="141"/>
      <c r="BQ24" s="11"/>
      <c r="BR24" s="17"/>
      <c r="BS24" s="320"/>
      <c r="BT24" s="22"/>
      <c r="BU24" s="140"/>
      <c r="BV24" s="140"/>
      <c r="BW24" s="140"/>
      <c r="BX24" s="140"/>
      <c r="BY24" s="140"/>
      <c r="BZ24" s="141"/>
      <c r="CA24" s="11"/>
      <c r="CB24" s="17"/>
      <c r="CC24" s="320"/>
      <c r="CD24" s="22"/>
      <c r="CE24" s="140"/>
      <c r="CF24" s="140"/>
      <c r="CG24" s="140"/>
      <c r="CH24" s="140"/>
      <c r="CI24" s="140"/>
      <c r="CJ24" s="141"/>
      <c r="CK24" s="11"/>
      <c r="CL24" s="17"/>
      <c r="CM24" s="332"/>
      <c r="CW24" s="332"/>
      <c r="DG24" s="332"/>
      <c r="DQ24" s="332"/>
      <c r="EA24" s="332"/>
      <c r="EK24" s="332"/>
      <c r="EU24" s="332"/>
      <c r="FE24" s="332"/>
      <c r="FO24" s="332"/>
      <c r="FY24" s="332"/>
      <c r="GI24" s="332"/>
      <c r="GS24" s="332"/>
      <c r="HC24" s="332"/>
      <c r="HM24" s="332"/>
      <c r="HW24" s="332"/>
    </row>
    <row r="25" spans="1:231" s="2" customFormat="1" x14ac:dyDescent="0.3">
      <c r="A25" s="320"/>
      <c r="B25" s="22"/>
      <c r="C25" s="140"/>
      <c r="D25" s="140"/>
      <c r="E25" s="140"/>
      <c r="F25" s="140"/>
      <c r="G25" s="140"/>
      <c r="H25" s="141"/>
      <c r="I25" s="11"/>
      <c r="J25" s="17"/>
      <c r="K25" s="320"/>
      <c r="L25" s="22"/>
      <c r="M25" s="140"/>
      <c r="N25" s="140"/>
      <c r="O25" s="140"/>
      <c r="P25" s="140"/>
      <c r="Q25" s="140"/>
      <c r="R25" s="141"/>
      <c r="S25" s="11"/>
      <c r="T25" s="17"/>
      <c r="U25" s="320"/>
      <c r="V25" s="22"/>
      <c r="W25" s="140"/>
      <c r="X25" s="140"/>
      <c r="Y25" s="140"/>
      <c r="Z25" s="140"/>
      <c r="AA25" s="140"/>
      <c r="AB25" s="141"/>
      <c r="AC25" s="11"/>
      <c r="AD25" s="17"/>
      <c r="AE25" s="320"/>
      <c r="AF25" s="22"/>
      <c r="AG25" s="140"/>
      <c r="AH25" s="140"/>
      <c r="AI25" s="140"/>
      <c r="AJ25" s="140"/>
      <c r="AK25" s="140"/>
      <c r="AL25" s="141"/>
      <c r="AM25" s="11"/>
      <c r="AN25" s="17"/>
      <c r="AO25" s="320"/>
      <c r="AP25" s="22"/>
      <c r="AQ25" s="140"/>
      <c r="AR25" s="140"/>
      <c r="AS25" s="140"/>
      <c r="AT25" s="140"/>
      <c r="AU25" s="140"/>
      <c r="AV25" s="141"/>
      <c r="AW25" s="11"/>
      <c r="AX25" s="17"/>
      <c r="AY25" s="320"/>
      <c r="AZ25" s="22"/>
      <c r="BA25" s="140"/>
      <c r="BB25" s="140"/>
      <c r="BC25" s="140"/>
      <c r="BD25" s="140"/>
      <c r="BE25" s="140"/>
      <c r="BF25" s="141"/>
      <c r="BG25" s="11"/>
      <c r="BH25" s="17"/>
      <c r="BI25" s="320"/>
      <c r="BJ25" s="22"/>
      <c r="BK25" s="140"/>
      <c r="BL25" s="140"/>
      <c r="BM25" s="140"/>
      <c r="BN25" s="140"/>
      <c r="BO25" s="140"/>
      <c r="BP25" s="141"/>
      <c r="BQ25" s="11"/>
      <c r="BR25" s="17"/>
      <c r="BS25" s="320"/>
      <c r="BT25" s="22"/>
      <c r="BU25" s="140"/>
      <c r="BV25" s="140"/>
      <c r="BW25" s="140"/>
      <c r="BX25" s="140"/>
      <c r="BY25" s="140"/>
      <c r="BZ25" s="141"/>
      <c r="CA25" s="11"/>
      <c r="CB25" s="17"/>
      <c r="CC25" s="320"/>
      <c r="CD25" s="22"/>
      <c r="CE25" s="140"/>
      <c r="CF25" s="140"/>
      <c r="CG25" s="140"/>
      <c r="CH25" s="140"/>
      <c r="CI25" s="140"/>
      <c r="CJ25" s="141"/>
      <c r="CK25" s="11"/>
      <c r="CL25" s="17"/>
      <c r="CM25" s="332"/>
      <c r="CW25" s="332"/>
      <c r="DG25" s="332"/>
      <c r="DQ25" s="332"/>
      <c r="EA25" s="332"/>
      <c r="EK25" s="332"/>
      <c r="EU25" s="332"/>
      <c r="FE25" s="332"/>
      <c r="FO25" s="332"/>
      <c r="FY25" s="332"/>
      <c r="GI25" s="332"/>
      <c r="GS25" s="332"/>
      <c r="HC25" s="332"/>
      <c r="HM25" s="332"/>
      <c r="HW25" s="332"/>
    </row>
    <row r="26" spans="1:231" s="2" customFormat="1" x14ac:dyDescent="0.3">
      <c r="A26" s="320"/>
      <c r="B26" s="22"/>
      <c r="C26" s="140"/>
      <c r="D26" s="140"/>
      <c r="E26" s="140"/>
      <c r="F26" s="140"/>
      <c r="G26" s="140"/>
      <c r="H26" s="141"/>
      <c r="I26" s="11"/>
      <c r="J26" s="17"/>
      <c r="K26" s="320"/>
      <c r="L26" s="22"/>
      <c r="M26" s="140"/>
      <c r="N26" s="140"/>
      <c r="O26" s="140"/>
      <c r="P26" s="140"/>
      <c r="Q26" s="140"/>
      <c r="R26" s="141"/>
      <c r="S26" s="11"/>
      <c r="T26" s="17"/>
      <c r="U26" s="320"/>
      <c r="V26" s="22"/>
      <c r="W26" s="140"/>
      <c r="X26" s="140"/>
      <c r="Y26" s="140"/>
      <c r="Z26" s="140"/>
      <c r="AA26" s="140"/>
      <c r="AB26" s="141"/>
      <c r="AC26" s="11"/>
      <c r="AD26" s="17"/>
      <c r="AE26" s="320"/>
      <c r="AF26" s="22"/>
      <c r="AG26" s="140"/>
      <c r="AH26" s="140"/>
      <c r="AI26" s="140"/>
      <c r="AJ26" s="140"/>
      <c r="AK26" s="140"/>
      <c r="AL26" s="141"/>
      <c r="AM26" s="11"/>
      <c r="AN26" s="17"/>
      <c r="AO26" s="320"/>
      <c r="AP26" s="22"/>
      <c r="AQ26" s="140"/>
      <c r="AR26" s="140"/>
      <c r="AS26" s="140"/>
      <c r="AT26" s="140"/>
      <c r="AU26" s="140"/>
      <c r="AV26" s="141"/>
      <c r="AW26" s="11"/>
      <c r="AX26" s="17"/>
      <c r="AY26" s="320"/>
      <c r="AZ26" s="22"/>
      <c r="BA26" s="140"/>
      <c r="BB26" s="140"/>
      <c r="BC26" s="140"/>
      <c r="BD26" s="140"/>
      <c r="BE26" s="140"/>
      <c r="BF26" s="141"/>
      <c r="BG26" s="11"/>
      <c r="BH26" s="17"/>
      <c r="BI26" s="320"/>
      <c r="BJ26" s="22"/>
      <c r="BK26" s="140"/>
      <c r="BL26" s="140"/>
      <c r="BM26" s="140"/>
      <c r="BN26" s="140"/>
      <c r="BO26" s="140"/>
      <c r="BP26" s="141"/>
      <c r="BQ26" s="11"/>
      <c r="BR26" s="17"/>
      <c r="BS26" s="320"/>
      <c r="BT26" s="22"/>
      <c r="BU26" s="140"/>
      <c r="BV26" s="140"/>
      <c r="BW26" s="140"/>
      <c r="BX26" s="140"/>
      <c r="BY26" s="140"/>
      <c r="BZ26" s="141"/>
      <c r="CA26" s="11"/>
      <c r="CB26" s="17"/>
      <c r="CC26" s="320"/>
      <c r="CD26" s="22"/>
      <c r="CE26" s="140"/>
      <c r="CF26" s="140"/>
      <c r="CG26" s="140"/>
      <c r="CH26" s="140"/>
      <c r="CI26" s="140"/>
      <c r="CJ26" s="141"/>
      <c r="CK26" s="11"/>
      <c r="CL26" s="17"/>
      <c r="CM26" s="332"/>
      <c r="CW26" s="332"/>
      <c r="DG26" s="332"/>
      <c r="DQ26" s="332"/>
      <c r="EA26" s="332"/>
      <c r="EK26" s="332"/>
      <c r="EU26" s="332"/>
      <c r="FE26" s="332"/>
      <c r="FO26" s="332"/>
      <c r="FY26" s="332"/>
      <c r="GI26" s="332"/>
      <c r="GS26" s="332"/>
      <c r="HC26" s="332"/>
      <c r="HM26" s="332"/>
      <c r="HW26" s="332"/>
    </row>
    <row r="27" spans="1:231" s="2" customFormat="1" x14ac:dyDescent="0.3">
      <c r="A27" s="320"/>
      <c r="B27" s="22"/>
      <c r="C27" s="6"/>
      <c r="D27" s="6"/>
      <c r="E27" s="6"/>
      <c r="F27" s="6"/>
      <c r="G27" s="6"/>
      <c r="H27" s="29"/>
      <c r="I27" s="11"/>
      <c r="J27" s="17"/>
      <c r="K27" s="320"/>
      <c r="L27" s="24"/>
      <c r="M27" s="6"/>
      <c r="N27" s="6"/>
      <c r="O27" s="6"/>
      <c r="P27" s="6"/>
      <c r="Q27" s="6"/>
      <c r="R27" s="29"/>
      <c r="S27" s="11"/>
      <c r="T27" s="17"/>
      <c r="U27" s="320"/>
      <c r="V27" s="24"/>
      <c r="W27" s="6"/>
      <c r="X27" s="6"/>
      <c r="Y27" s="6"/>
      <c r="Z27" s="6"/>
      <c r="AA27" s="6"/>
      <c r="AB27" s="29"/>
      <c r="AC27" s="11"/>
      <c r="AD27" s="17"/>
      <c r="AE27" s="320"/>
      <c r="AF27" s="22"/>
      <c r="AG27" s="6"/>
      <c r="AH27" s="6"/>
      <c r="AI27" s="6"/>
      <c r="AJ27" s="6"/>
      <c r="AK27" s="6"/>
      <c r="AL27" s="29"/>
      <c r="AM27" s="11"/>
      <c r="AN27" s="17"/>
      <c r="AO27" s="320"/>
      <c r="AP27" s="24"/>
      <c r="AQ27" s="6"/>
      <c r="AR27" s="6"/>
      <c r="AS27" s="6"/>
      <c r="AT27" s="6"/>
      <c r="AU27" s="6"/>
      <c r="AV27" s="29"/>
      <c r="AW27" s="11"/>
      <c r="AX27" s="17"/>
      <c r="AY27" s="320"/>
      <c r="AZ27" s="24"/>
      <c r="BA27" s="6"/>
      <c r="BB27" s="6"/>
      <c r="BC27" s="6"/>
      <c r="BD27" s="6"/>
      <c r="BE27" s="6"/>
      <c r="BF27" s="29"/>
      <c r="BG27" s="11"/>
      <c r="BH27" s="17"/>
      <c r="BI27" s="320"/>
      <c r="BJ27" s="22"/>
      <c r="BK27" s="6"/>
      <c r="BL27" s="6"/>
      <c r="BM27" s="6"/>
      <c r="BN27" s="6"/>
      <c r="BO27" s="6"/>
      <c r="BP27" s="29"/>
      <c r="BQ27" s="11"/>
      <c r="BR27" s="17"/>
      <c r="BS27" s="320"/>
      <c r="BT27" s="24"/>
      <c r="BU27" s="6"/>
      <c r="BV27" s="6"/>
      <c r="BW27" s="6"/>
      <c r="BX27" s="6"/>
      <c r="BY27" s="6"/>
      <c r="BZ27" s="29"/>
      <c r="CA27" s="11"/>
      <c r="CB27" s="17"/>
      <c r="CC27" s="320"/>
      <c r="CD27" s="24"/>
      <c r="CE27" s="6"/>
      <c r="CF27" s="6"/>
      <c r="CG27" s="6"/>
      <c r="CH27" s="6"/>
      <c r="CI27" s="6"/>
      <c r="CJ27" s="29"/>
      <c r="CK27" s="11"/>
      <c r="CL27" s="17"/>
      <c r="CM27" s="332"/>
      <c r="CW27" s="332"/>
      <c r="DG27" s="332"/>
      <c r="DQ27" s="332"/>
      <c r="EA27" s="332"/>
      <c r="EK27" s="332"/>
      <c r="EU27" s="332"/>
      <c r="FE27" s="332"/>
      <c r="FO27" s="332"/>
      <c r="FY27" s="332"/>
      <c r="GI27" s="332"/>
      <c r="GS27" s="332"/>
      <c r="HC27" s="332"/>
      <c r="HM27" s="332"/>
      <c r="HW27" s="332"/>
    </row>
    <row r="28" spans="1:231" s="2" customFormat="1" ht="93" customHeight="1" x14ac:dyDescent="0.3">
      <c r="A28" s="321" t="s">
        <v>12</v>
      </c>
      <c r="B28" s="584" t="s">
        <v>237</v>
      </c>
      <c r="C28" s="584"/>
      <c r="D28" s="584"/>
      <c r="E28" s="584"/>
      <c r="F28" s="584"/>
      <c r="G28" s="584"/>
      <c r="H28" s="585"/>
      <c r="I28" s="11"/>
      <c r="J28" s="17"/>
      <c r="K28" s="321" t="s">
        <v>12</v>
      </c>
      <c r="L28" s="584" t="s">
        <v>214</v>
      </c>
      <c r="M28" s="584"/>
      <c r="N28" s="584"/>
      <c r="O28" s="584"/>
      <c r="P28" s="584"/>
      <c r="Q28" s="584"/>
      <c r="R28" s="585"/>
      <c r="S28" s="11"/>
      <c r="T28" s="17"/>
      <c r="U28" s="321" t="s">
        <v>12</v>
      </c>
      <c r="V28" s="584" t="s">
        <v>214</v>
      </c>
      <c r="W28" s="584"/>
      <c r="X28" s="584"/>
      <c r="Y28" s="584"/>
      <c r="Z28" s="584"/>
      <c r="AA28" s="584"/>
      <c r="AB28" s="585"/>
      <c r="AC28" s="11"/>
      <c r="AD28" s="17"/>
      <c r="AE28" s="321" t="s">
        <v>12</v>
      </c>
      <c r="AF28" s="584" t="s">
        <v>214</v>
      </c>
      <c r="AG28" s="584"/>
      <c r="AH28" s="584"/>
      <c r="AI28" s="584"/>
      <c r="AJ28" s="584"/>
      <c r="AK28" s="584"/>
      <c r="AL28" s="585"/>
      <c r="AM28" s="11"/>
      <c r="AN28" s="17"/>
      <c r="AO28" s="321" t="s">
        <v>12</v>
      </c>
      <c r="AP28" s="584" t="s">
        <v>214</v>
      </c>
      <c r="AQ28" s="584"/>
      <c r="AR28" s="584"/>
      <c r="AS28" s="584"/>
      <c r="AT28" s="584"/>
      <c r="AU28" s="584"/>
      <c r="AV28" s="585"/>
      <c r="AW28" s="11"/>
      <c r="AX28" s="17"/>
      <c r="AY28" s="321" t="s">
        <v>12</v>
      </c>
      <c r="AZ28" s="594" t="s">
        <v>214</v>
      </c>
      <c r="BA28" s="595"/>
      <c r="BB28" s="595"/>
      <c r="BC28" s="595"/>
      <c r="BD28" s="595"/>
      <c r="BE28" s="595"/>
      <c r="BF28" s="596"/>
      <c r="BG28" s="11"/>
      <c r="BH28" s="17"/>
      <c r="BI28" s="321" t="s">
        <v>12</v>
      </c>
      <c r="BJ28" s="584" t="s">
        <v>212</v>
      </c>
      <c r="BK28" s="584"/>
      <c r="BL28" s="584"/>
      <c r="BM28" s="584"/>
      <c r="BN28" s="584"/>
      <c r="BO28" s="584"/>
      <c r="BP28" s="585"/>
      <c r="BQ28" s="11"/>
      <c r="BR28" s="17"/>
      <c r="BS28" s="321" t="s">
        <v>12</v>
      </c>
      <c r="BT28" s="584" t="s">
        <v>212</v>
      </c>
      <c r="BU28" s="584"/>
      <c r="BV28" s="584"/>
      <c r="BW28" s="584"/>
      <c r="BX28" s="584"/>
      <c r="BY28" s="584"/>
      <c r="BZ28" s="585"/>
      <c r="CA28" s="11"/>
      <c r="CB28" s="17"/>
      <c r="CC28" s="321" t="s">
        <v>12</v>
      </c>
      <c r="CD28" s="584" t="s">
        <v>257</v>
      </c>
      <c r="CE28" s="584"/>
      <c r="CF28" s="584"/>
      <c r="CG28" s="584"/>
      <c r="CH28" s="584"/>
      <c r="CI28" s="584"/>
      <c r="CJ28" s="585"/>
      <c r="CK28" s="11"/>
      <c r="CL28" s="17"/>
      <c r="CM28" s="332"/>
      <c r="CW28" s="332"/>
      <c r="DG28" s="332"/>
      <c r="DQ28" s="332"/>
      <c r="EA28" s="332"/>
      <c r="EK28" s="332"/>
      <c r="EU28" s="332"/>
      <c r="FE28" s="332"/>
      <c r="FO28" s="332"/>
      <c r="FY28" s="332"/>
      <c r="GI28" s="332"/>
      <c r="GS28" s="332"/>
      <c r="HC28" s="332"/>
      <c r="HM28" s="332"/>
      <c r="HW28" s="332"/>
    </row>
    <row r="29" spans="1:231" s="2" customFormat="1" ht="15.75" customHeight="1" x14ac:dyDescent="0.3">
      <c r="A29" s="321"/>
      <c r="B29" s="137" t="s">
        <v>139</v>
      </c>
      <c r="C29" s="91"/>
      <c r="D29" s="91"/>
      <c r="E29" s="91"/>
      <c r="F29" s="91"/>
      <c r="G29" s="91"/>
      <c r="H29" s="271"/>
      <c r="I29" s="11"/>
      <c r="J29" s="17"/>
      <c r="K29" s="321"/>
      <c r="L29" s="137" t="s">
        <v>139</v>
      </c>
      <c r="M29" s="91"/>
      <c r="N29" s="91"/>
      <c r="O29" s="91"/>
      <c r="P29" s="91"/>
      <c r="Q29" s="91"/>
      <c r="R29" s="271"/>
      <c r="S29" s="11"/>
      <c r="T29" s="17"/>
      <c r="U29" s="321"/>
      <c r="V29" s="137" t="s">
        <v>139</v>
      </c>
      <c r="W29" s="91"/>
      <c r="X29" s="91"/>
      <c r="Y29" s="91"/>
      <c r="Z29" s="91"/>
      <c r="AA29" s="91"/>
      <c r="AB29" s="271"/>
      <c r="AC29" s="11"/>
      <c r="AD29" s="17"/>
      <c r="AE29" s="321"/>
      <c r="AF29" s="137" t="s">
        <v>139</v>
      </c>
      <c r="AG29" s="91"/>
      <c r="AH29" s="91"/>
      <c r="AI29" s="91"/>
      <c r="AJ29" s="91"/>
      <c r="AK29" s="91"/>
      <c r="AL29" s="271"/>
      <c r="AM29" s="11"/>
      <c r="AN29" s="17"/>
      <c r="AO29" s="321"/>
      <c r="AP29" s="137" t="s">
        <v>139</v>
      </c>
      <c r="AQ29" s="91"/>
      <c r="AR29" s="91"/>
      <c r="AS29" s="91"/>
      <c r="AT29" s="91"/>
      <c r="AU29" s="91"/>
      <c r="AV29" s="271"/>
      <c r="AW29" s="11"/>
      <c r="AX29" s="17"/>
      <c r="AY29" s="321"/>
      <c r="AZ29" s="137" t="s">
        <v>139</v>
      </c>
      <c r="BA29" s="91"/>
      <c r="BB29" s="91"/>
      <c r="BC29" s="91"/>
      <c r="BD29" s="91"/>
      <c r="BE29" s="91"/>
      <c r="BF29" s="271"/>
      <c r="BG29" s="11"/>
      <c r="BH29" s="17"/>
      <c r="BI29" s="321"/>
      <c r="BJ29" s="137" t="s">
        <v>139</v>
      </c>
      <c r="BK29" s="91" t="s">
        <v>192</v>
      </c>
      <c r="BL29" s="91"/>
      <c r="BM29" s="91"/>
      <c r="BN29" s="91"/>
      <c r="BO29" s="91" t="s">
        <v>192</v>
      </c>
      <c r="BP29" s="271" t="s">
        <v>192</v>
      </c>
      <c r="BQ29" s="11"/>
      <c r="BR29" s="17"/>
      <c r="BS29" s="321"/>
      <c r="BT29" s="137" t="s">
        <v>139</v>
      </c>
      <c r="BU29" s="91" t="s">
        <v>192</v>
      </c>
      <c r="BV29" s="91"/>
      <c r="BW29" s="91"/>
      <c r="BX29" s="91"/>
      <c r="BY29" s="91" t="s">
        <v>192</v>
      </c>
      <c r="BZ29" s="271" t="s">
        <v>192</v>
      </c>
      <c r="CA29" s="11"/>
      <c r="CB29" s="17"/>
      <c r="CC29" s="321"/>
      <c r="CD29" s="137" t="s">
        <v>139</v>
      </c>
      <c r="CE29" s="91" t="s">
        <v>192</v>
      </c>
      <c r="CF29" s="91" t="s">
        <v>192</v>
      </c>
      <c r="CG29" s="91" t="s">
        <v>192</v>
      </c>
      <c r="CH29" s="91"/>
      <c r="CI29" s="91" t="s">
        <v>192</v>
      </c>
      <c r="CJ29" s="271"/>
      <c r="CK29" s="11"/>
      <c r="CL29" s="17"/>
      <c r="CM29" s="332"/>
      <c r="CW29" s="332"/>
      <c r="DG29" s="332"/>
      <c r="DQ29" s="332"/>
      <c r="EA29" s="332"/>
      <c r="EK29" s="332"/>
      <c r="EU29" s="332"/>
      <c r="FE29" s="332"/>
      <c r="FO29" s="332"/>
      <c r="FY29" s="332"/>
      <c r="GI29" s="332"/>
      <c r="GS29" s="332"/>
      <c r="HC29" s="332"/>
      <c r="HM29" s="332"/>
      <c r="HW29" s="332"/>
    </row>
    <row r="30" spans="1:231" s="2" customFormat="1" ht="15" customHeight="1" x14ac:dyDescent="0.3">
      <c r="A30" s="321"/>
      <c r="B30" s="137" t="s">
        <v>115</v>
      </c>
      <c r="C30" s="90"/>
      <c r="D30" s="90"/>
      <c r="E30" s="90"/>
      <c r="F30" s="90"/>
      <c r="G30" s="90"/>
      <c r="H30" s="260"/>
      <c r="I30" s="11"/>
      <c r="J30" s="17"/>
      <c r="K30" s="321"/>
      <c r="L30" s="137" t="s">
        <v>115</v>
      </c>
      <c r="M30" s="90"/>
      <c r="N30" s="90"/>
      <c r="O30" s="90"/>
      <c r="P30" s="90"/>
      <c r="Q30" s="90"/>
      <c r="R30" s="260"/>
      <c r="S30" s="11"/>
      <c r="T30" s="17"/>
      <c r="U30" s="321"/>
      <c r="V30" s="137" t="s">
        <v>115</v>
      </c>
      <c r="W30" s="90"/>
      <c r="X30" s="90"/>
      <c r="Y30" s="90"/>
      <c r="Z30" s="90"/>
      <c r="AA30" s="90"/>
      <c r="AB30" s="260"/>
      <c r="AC30" s="11"/>
      <c r="AD30" s="17"/>
      <c r="AE30" s="321"/>
      <c r="AF30" s="137" t="s">
        <v>115</v>
      </c>
      <c r="AG30" s="90"/>
      <c r="AH30" s="90"/>
      <c r="AI30" s="90"/>
      <c r="AJ30" s="90"/>
      <c r="AK30" s="90"/>
      <c r="AL30" s="260"/>
      <c r="AM30" s="11"/>
      <c r="AN30" s="17"/>
      <c r="AO30" s="321"/>
      <c r="AP30" s="137" t="s">
        <v>115</v>
      </c>
      <c r="AQ30" s="90"/>
      <c r="AR30" s="90"/>
      <c r="AS30" s="90"/>
      <c r="AT30" s="90"/>
      <c r="AU30" s="90"/>
      <c r="AV30" s="260"/>
      <c r="AW30" s="11"/>
      <c r="AX30" s="17"/>
      <c r="AY30" s="321"/>
      <c r="AZ30" s="137" t="s">
        <v>115</v>
      </c>
      <c r="BA30" s="90"/>
      <c r="BB30" s="90"/>
      <c r="BC30" s="90"/>
      <c r="BD30" s="90"/>
      <c r="BE30" s="90"/>
      <c r="BF30" s="260"/>
      <c r="BG30" s="11"/>
      <c r="BH30" s="17"/>
      <c r="BI30" s="321"/>
      <c r="BJ30" s="137" t="s">
        <v>115</v>
      </c>
      <c r="BK30" s="90"/>
      <c r="BL30" s="90"/>
      <c r="BM30" s="90"/>
      <c r="BN30" s="90"/>
      <c r="BO30" s="90"/>
      <c r="BP30" s="260"/>
      <c r="BQ30" s="11"/>
      <c r="BR30" s="17"/>
      <c r="BS30" s="321"/>
      <c r="BT30" s="137" t="s">
        <v>115</v>
      </c>
      <c r="BU30" s="90"/>
      <c r="BV30" s="90"/>
      <c r="BW30" s="90"/>
      <c r="BX30" s="90"/>
      <c r="BY30" s="90"/>
      <c r="BZ30" s="260"/>
      <c r="CA30" s="11"/>
      <c r="CB30" s="17"/>
      <c r="CC30" s="321"/>
      <c r="CD30" s="137" t="s">
        <v>115</v>
      </c>
      <c r="CE30" s="90" t="s">
        <v>192</v>
      </c>
      <c r="CF30" s="90" t="s">
        <v>192</v>
      </c>
      <c r="CG30" s="90" t="s">
        <v>192</v>
      </c>
      <c r="CH30" s="90"/>
      <c r="CI30" s="90" t="s">
        <v>192</v>
      </c>
      <c r="CJ30" s="260"/>
      <c r="CK30" s="11"/>
      <c r="CL30" s="17"/>
      <c r="CM30" s="332"/>
      <c r="CW30" s="332"/>
      <c r="DG30" s="332"/>
      <c r="DQ30" s="332"/>
      <c r="EA30" s="332"/>
      <c r="EK30" s="332"/>
      <c r="EU30" s="332"/>
      <c r="FE30" s="332"/>
      <c r="FO30" s="332"/>
      <c r="FY30" s="332"/>
      <c r="GI30" s="332"/>
      <c r="GS30" s="332"/>
      <c r="HC30" s="332"/>
      <c r="HM30" s="332"/>
      <c r="HW30" s="332"/>
    </row>
    <row r="31" spans="1:231" s="2" customFormat="1" ht="15" hidden="1" customHeight="1" x14ac:dyDescent="0.3">
      <c r="A31" s="321"/>
      <c r="B31" s="137" t="s">
        <v>146</v>
      </c>
      <c r="C31" s="90"/>
      <c r="D31" s="90"/>
      <c r="E31" s="90"/>
      <c r="F31" s="90"/>
      <c r="G31" s="90"/>
      <c r="H31" s="260"/>
      <c r="I31" s="11"/>
      <c r="J31" s="17"/>
      <c r="K31" s="321"/>
      <c r="L31" s="137" t="s">
        <v>146</v>
      </c>
      <c r="M31" s="90"/>
      <c r="N31" s="90"/>
      <c r="O31" s="90"/>
      <c r="P31" s="90"/>
      <c r="Q31" s="90"/>
      <c r="R31" s="260"/>
      <c r="S31" s="11"/>
      <c r="T31" s="17"/>
      <c r="U31" s="321"/>
      <c r="V31" s="137" t="s">
        <v>146</v>
      </c>
      <c r="W31" s="90"/>
      <c r="X31" s="90"/>
      <c r="Y31" s="90"/>
      <c r="Z31" s="90"/>
      <c r="AA31" s="90"/>
      <c r="AB31" s="260"/>
      <c r="AC31" s="11"/>
      <c r="AD31" s="17"/>
      <c r="AE31" s="321"/>
      <c r="AF31" s="137" t="s">
        <v>146</v>
      </c>
      <c r="AG31" s="90"/>
      <c r="AH31" s="90"/>
      <c r="AI31" s="90"/>
      <c r="AJ31" s="90"/>
      <c r="AK31" s="90"/>
      <c r="AL31" s="260"/>
      <c r="AM31" s="11"/>
      <c r="AN31" s="17"/>
      <c r="AO31" s="321"/>
      <c r="AP31" s="137" t="s">
        <v>146</v>
      </c>
      <c r="AQ31" s="90"/>
      <c r="AR31" s="90"/>
      <c r="AS31" s="90"/>
      <c r="AT31" s="90"/>
      <c r="AU31" s="90"/>
      <c r="AV31" s="260"/>
      <c r="AW31" s="11"/>
      <c r="AX31" s="17"/>
      <c r="AY31" s="321"/>
      <c r="AZ31" s="137" t="s">
        <v>146</v>
      </c>
      <c r="BA31" s="90"/>
      <c r="BB31" s="90"/>
      <c r="BC31" s="90"/>
      <c r="BD31" s="90"/>
      <c r="BE31" s="90"/>
      <c r="BF31" s="260"/>
      <c r="BG31" s="11"/>
      <c r="BH31" s="17"/>
      <c r="BI31" s="321"/>
      <c r="BJ31" s="137" t="s">
        <v>146</v>
      </c>
      <c r="BK31" s="90"/>
      <c r="BL31" s="90"/>
      <c r="BM31" s="90"/>
      <c r="BN31" s="90"/>
      <c r="BO31" s="90"/>
      <c r="BP31" s="260"/>
      <c r="BQ31" s="11"/>
      <c r="BR31" s="17"/>
      <c r="BS31" s="321"/>
      <c r="BT31" s="137" t="s">
        <v>146</v>
      </c>
      <c r="BU31" s="90"/>
      <c r="BV31" s="90"/>
      <c r="BW31" s="90"/>
      <c r="BX31" s="90"/>
      <c r="BY31" s="90"/>
      <c r="BZ31" s="260"/>
      <c r="CA31" s="11"/>
      <c r="CB31" s="17"/>
      <c r="CC31" s="321"/>
      <c r="CD31" s="137" t="s">
        <v>146</v>
      </c>
      <c r="CE31" s="90"/>
      <c r="CF31" s="90"/>
      <c r="CG31" s="90"/>
      <c r="CH31" s="90"/>
      <c r="CI31" s="90"/>
      <c r="CJ31" s="260"/>
      <c r="CK31" s="11"/>
      <c r="CL31" s="17"/>
      <c r="CM31" s="332"/>
      <c r="CW31" s="332"/>
      <c r="DG31" s="332"/>
      <c r="DQ31" s="332"/>
      <c r="EA31" s="332"/>
      <c r="EK31" s="332"/>
      <c r="EU31" s="332"/>
      <c r="FE31" s="332"/>
      <c r="FO31" s="332"/>
      <c r="FY31" s="332"/>
      <c r="GI31" s="332"/>
      <c r="GS31" s="332"/>
      <c r="HC31" s="332"/>
      <c r="HM31" s="332"/>
      <c r="HW31" s="332"/>
    </row>
    <row r="32" spans="1:231" ht="16.5" hidden="1" customHeight="1" x14ac:dyDescent="0.3">
      <c r="A32" s="321"/>
      <c r="B32" s="137" t="s">
        <v>147</v>
      </c>
      <c r="C32" s="90"/>
      <c r="D32" s="90"/>
      <c r="E32" s="90"/>
      <c r="F32" s="90"/>
      <c r="G32" s="90"/>
      <c r="H32" s="260"/>
      <c r="I32" s="11"/>
      <c r="J32" s="17"/>
      <c r="K32" s="321"/>
      <c r="L32" s="137" t="s">
        <v>147</v>
      </c>
      <c r="M32" s="90"/>
      <c r="N32" s="90"/>
      <c r="O32" s="90"/>
      <c r="P32" s="90"/>
      <c r="Q32" s="90"/>
      <c r="R32" s="260"/>
      <c r="S32" s="11"/>
      <c r="T32" s="17"/>
      <c r="U32" s="321"/>
      <c r="V32" s="137" t="s">
        <v>147</v>
      </c>
      <c r="W32" s="90"/>
      <c r="X32" s="90"/>
      <c r="Y32" s="90"/>
      <c r="Z32" s="90"/>
      <c r="AA32" s="90"/>
      <c r="AB32" s="260"/>
      <c r="AC32" s="11"/>
      <c r="AD32" s="17"/>
      <c r="AE32" s="321"/>
      <c r="AF32" s="137" t="s">
        <v>147</v>
      </c>
      <c r="AG32" s="90"/>
      <c r="AH32" s="90"/>
      <c r="AI32" s="90"/>
      <c r="AJ32" s="90"/>
      <c r="AK32" s="90"/>
      <c r="AL32" s="260"/>
      <c r="AM32" s="11"/>
      <c r="AN32" s="17"/>
      <c r="AO32" s="321"/>
      <c r="AP32" s="137" t="s">
        <v>147</v>
      </c>
      <c r="AQ32" s="90"/>
      <c r="AR32" s="90"/>
      <c r="AS32" s="90"/>
      <c r="AT32" s="90"/>
      <c r="AU32" s="90"/>
      <c r="AV32" s="260"/>
      <c r="AW32" s="11"/>
      <c r="AX32" s="17"/>
      <c r="AY32" s="321"/>
      <c r="AZ32" s="137" t="s">
        <v>147</v>
      </c>
      <c r="BA32" s="90"/>
      <c r="BB32" s="90"/>
      <c r="BC32" s="90"/>
      <c r="BD32" s="90"/>
      <c r="BE32" s="90"/>
      <c r="BF32" s="260"/>
      <c r="BG32" s="11"/>
      <c r="BH32" s="17"/>
      <c r="BI32" s="321"/>
      <c r="BJ32" s="137" t="s">
        <v>147</v>
      </c>
      <c r="BK32" s="90"/>
      <c r="BL32" s="90"/>
      <c r="BM32" s="90"/>
      <c r="BN32" s="90"/>
      <c r="BO32" s="90"/>
      <c r="BP32" s="260"/>
      <c r="BQ32" s="11"/>
      <c r="BR32" s="17"/>
      <c r="BS32" s="321"/>
      <c r="BT32" s="137" t="s">
        <v>147</v>
      </c>
      <c r="BU32" s="90"/>
      <c r="BV32" s="90"/>
      <c r="BW32" s="90"/>
      <c r="BX32" s="90"/>
      <c r="BY32" s="90"/>
      <c r="BZ32" s="260"/>
      <c r="CA32" s="11"/>
      <c r="CB32" s="17"/>
      <c r="CC32" s="321"/>
      <c r="CD32" s="137" t="s">
        <v>147</v>
      </c>
      <c r="CE32" s="90"/>
      <c r="CF32" s="90"/>
      <c r="CG32" s="90"/>
      <c r="CH32" s="90"/>
      <c r="CI32" s="90"/>
      <c r="CJ32" s="260"/>
      <c r="CK32" s="11"/>
      <c r="CL32" s="17"/>
    </row>
    <row r="33" spans="1:231" ht="16.5" customHeight="1" x14ac:dyDescent="0.3">
      <c r="A33" s="321"/>
      <c r="B33" s="137" t="s">
        <v>116</v>
      </c>
      <c r="C33" s="90" t="s">
        <v>236</v>
      </c>
      <c r="D33" s="90"/>
      <c r="E33" s="90"/>
      <c r="F33" s="90"/>
      <c r="G33" s="90"/>
      <c r="H33" s="260"/>
      <c r="I33" s="11"/>
      <c r="J33" s="17"/>
      <c r="K33" s="321"/>
      <c r="L33" s="137" t="s">
        <v>116</v>
      </c>
      <c r="M33" s="90" t="s">
        <v>192</v>
      </c>
      <c r="N33" s="90"/>
      <c r="O33" s="90"/>
      <c r="P33" s="90"/>
      <c r="Q33" s="90"/>
      <c r="R33" s="260"/>
      <c r="S33" s="11"/>
      <c r="T33" s="17"/>
      <c r="U33" s="321"/>
      <c r="V33" s="137" t="s">
        <v>116</v>
      </c>
      <c r="W33" s="90" t="s">
        <v>192</v>
      </c>
      <c r="X33" s="90"/>
      <c r="Y33" s="90"/>
      <c r="Z33" s="90"/>
      <c r="AA33" s="90"/>
      <c r="AB33" s="260"/>
      <c r="AC33" s="11"/>
      <c r="AD33" s="17"/>
      <c r="AE33" s="321"/>
      <c r="AF33" s="137" t="s">
        <v>116</v>
      </c>
      <c r="AG33" s="90" t="s">
        <v>192</v>
      </c>
      <c r="AH33" s="90"/>
      <c r="AI33" s="90"/>
      <c r="AJ33" s="90"/>
      <c r="AK33" s="90"/>
      <c r="AL33" s="260"/>
      <c r="AM33" s="11"/>
      <c r="AN33" s="17"/>
      <c r="AO33" s="321"/>
      <c r="AP33" s="137" t="s">
        <v>116</v>
      </c>
      <c r="AQ33" s="90" t="s">
        <v>192</v>
      </c>
      <c r="AR33" s="90"/>
      <c r="AS33" s="90"/>
      <c r="AT33" s="90"/>
      <c r="AU33" s="90"/>
      <c r="AV33" s="260"/>
      <c r="AW33" s="11"/>
      <c r="AX33" s="17"/>
      <c r="AY33" s="321"/>
      <c r="AZ33" s="137" t="s">
        <v>116</v>
      </c>
      <c r="BA33" s="90" t="s">
        <v>192</v>
      </c>
      <c r="BB33" s="90"/>
      <c r="BC33" s="90"/>
      <c r="BD33" s="90"/>
      <c r="BE33" s="90"/>
      <c r="BF33" s="260"/>
      <c r="BG33" s="11"/>
      <c r="BH33" s="17"/>
      <c r="BI33" s="321"/>
      <c r="BJ33" s="137" t="s">
        <v>116</v>
      </c>
      <c r="BK33" s="90" t="s">
        <v>192</v>
      </c>
      <c r="BL33" s="90"/>
      <c r="BM33" s="90"/>
      <c r="BN33" s="90"/>
      <c r="BO33" s="90" t="s">
        <v>192</v>
      </c>
      <c r="BP33" s="260" t="s">
        <v>192</v>
      </c>
      <c r="BQ33" s="11"/>
      <c r="BR33" s="17"/>
      <c r="BS33" s="321"/>
      <c r="BT33" s="137" t="s">
        <v>116</v>
      </c>
      <c r="BU33" s="91" t="s">
        <v>192</v>
      </c>
      <c r="BV33" s="91"/>
      <c r="BW33" s="91"/>
      <c r="BX33" s="91"/>
      <c r="BY33" s="91" t="s">
        <v>192</v>
      </c>
      <c r="BZ33" s="271" t="s">
        <v>192</v>
      </c>
      <c r="CA33" s="11"/>
      <c r="CB33" s="17"/>
      <c r="CC33" s="321"/>
      <c r="CD33" s="137" t="s">
        <v>116</v>
      </c>
      <c r="CE33" s="91" t="s">
        <v>192</v>
      </c>
      <c r="CF33" s="91" t="s">
        <v>192</v>
      </c>
      <c r="CG33" s="91" t="s">
        <v>192</v>
      </c>
      <c r="CH33" s="91"/>
      <c r="CI33" s="91" t="s">
        <v>192</v>
      </c>
      <c r="CJ33" s="271"/>
      <c r="CK33" s="11"/>
      <c r="CL33" s="17"/>
    </row>
    <row r="34" spans="1:231" ht="16.5" customHeight="1" x14ac:dyDescent="0.3">
      <c r="A34" s="322"/>
      <c r="B34" s="12" t="s">
        <v>23</v>
      </c>
      <c r="C34" s="144"/>
      <c r="D34" s="144"/>
      <c r="E34" s="144"/>
      <c r="F34" s="145"/>
      <c r="G34" s="146"/>
      <c r="H34" s="147"/>
      <c r="I34" s="11"/>
      <c r="J34" s="17"/>
      <c r="K34" s="322"/>
      <c r="L34" s="12" t="s">
        <v>23</v>
      </c>
      <c r="M34" s="144"/>
      <c r="N34" s="10"/>
      <c r="O34" s="10"/>
      <c r="P34" s="145"/>
      <c r="Q34" s="146"/>
      <c r="R34" s="147"/>
      <c r="S34" s="11"/>
      <c r="T34" s="17"/>
      <c r="U34" s="322"/>
      <c r="V34" s="12" t="s">
        <v>23</v>
      </c>
      <c r="W34" s="144"/>
      <c r="X34" s="10"/>
      <c r="Y34" s="10"/>
      <c r="Z34" s="145"/>
      <c r="AA34" s="146"/>
      <c r="AB34" s="147"/>
      <c r="AC34" s="11"/>
      <c r="AD34" s="17"/>
      <c r="AE34" s="322"/>
      <c r="AF34" s="12" t="s">
        <v>23</v>
      </c>
      <c r="AG34" s="144"/>
      <c r="AH34" s="144"/>
      <c r="AI34" s="144"/>
      <c r="AJ34" s="145"/>
      <c r="AK34" s="146"/>
      <c r="AL34" s="147"/>
      <c r="AM34" s="11"/>
      <c r="AN34" s="17"/>
      <c r="AO34" s="322"/>
      <c r="AP34" s="12" t="s">
        <v>23</v>
      </c>
      <c r="AQ34" s="144"/>
      <c r="AR34" s="10"/>
      <c r="AS34" s="10"/>
      <c r="AT34" s="145"/>
      <c r="AU34" s="146"/>
      <c r="AV34" s="147"/>
      <c r="AW34" s="11"/>
      <c r="AX34" s="17"/>
      <c r="AY34" s="322"/>
      <c r="AZ34" s="12" t="s">
        <v>23</v>
      </c>
      <c r="BA34" s="144"/>
      <c r="BB34" s="10"/>
      <c r="BC34" s="10"/>
      <c r="BD34" s="145"/>
      <c r="BE34" s="146"/>
      <c r="BF34" s="147"/>
      <c r="BG34" s="11"/>
      <c r="BH34" s="17"/>
      <c r="BI34" s="322"/>
      <c r="BJ34" s="12" t="s">
        <v>23</v>
      </c>
      <c r="BK34" s="144"/>
      <c r="BL34" s="144"/>
      <c r="BM34" s="144"/>
      <c r="BN34" s="145"/>
      <c r="BO34" s="146"/>
      <c r="BP34" s="147"/>
      <c r="BQ34" s="11"/>
      <c r="BR34" s="17"/>
      <c r="BS34" s="322"/>
      <c r="BT34" s="12" t="s">
        <v>23</v>
      </c>
      <c r="BU34" s="144"/>
      <c r="BV34" s="10"/>
      <c r="BW34" s="10"/>
      <c r="BX34" s="145"/>
      <c r="BY34" s="146"/>
      <c r="BZ34" s="147"/>
      <c r="CA34" s="11"/>
      <c r="CB34" s="17"/>
      <c r="CC34" s="322"/>
      <c r="CD34" s="12" t="s">
        <v>23</v>
      </c>
      <c r="CE34" s="144"/>
      <c r="CF34" s="144"/>
      <c r="CG34" s="144"/>
      <c r="CH34" s="145"/>
      <c r="CI34" s="146">
        <v>8500</v>
      </c>
      <c r="CJ34" s="147"/>
      <c r="CK34" s="11"/>
      <c r="CL34" s="17"/>
    </row>
    <row r="35" spans="1:231" s="3" customFormat="1" ht="16.2" thickBot="1" x14ac:dyDescent="0.35">
      <c r="A35" s="323"/>
      <c r="B35" s="30" t="s">
        <v>20</v>
      </c>
      <c r="C35" s="149">
        <f>'Water Data'!C32</f>
        <v>9805</v>
      </c>
      <c r="D35" s="149"/>
      <c r="E35" s="149"/>
      <c r="F35" s="149"/>
      <c r="G35" s="149">
        <f>'Water Data'!G32</f>
        <v>8149</v>
      </c>
      <c r="H35" s="150">
        <f>'Water Data'!H32</f>
        <v>1656</v>
      </c>
      <c r="I35" s="27"/>
      <c r="J35" s="19"/>
      <c r="K35" s="323"/>
      <c r="L35" s="30" t="s">
        <v>20</v>
      </c>
      <c r="M35" s="149">
        <f>'Water Data'!M32</f>
        <v>10467</v>
      </c>
      <c r="N35" s="149"/>
      <c r="O35" s="149"/>
      <c r="P35" s="149"/>
      <c r="Q35" s="149">
        <f>'Water Data'!Q32</f>
        <v>8709</v>
      </c>
      <c r="R35" s="150">
        <f>'Water Data'!R32</f>
        <v>1758</v>
      </c>
      <c r="S35" s="27"/>
      <c r="T35" s="19"/>
      <c r="U35" s="323"/>
      <c r="V35" s="30" t="s">
        <v>20</v>
      </c>
      <c r="W35" s="149">
        <f>'Water Data'!W32</f>
        <v>11168</v>
      </c>
      <c r="X35" s="149"/>
      <c r="Y35" s="149"/>
      <c r="Z35" s="149"/>
      <c r="AA35" s="149">
        <f>'Water Data'!AA32</f>
        <v>9243</v>
      </c>
      <c r="AB35" s="150">
        <f>'Water Data'!AB32</f>
        <v>1925</v>
      </c>
      <c r="AC35" s="27"/>
      <c r="AD35" s="19"/>
      <c r="AE35" s="323"/>
      <c r="AF35" s="30" t="s">
        <v>20</v>
      </c>
      <c r="AG35" s="149">
        <f>'Water Data'!AG32</f>
        <v>11980</v>
      </c>
      <c r="AH35" s="149"/>
      <c r="AI35" s="149"/>
      <c r="AJ35" s="149"/>
      <c r="AK35" s="149">
        <f>'Water Data'!AK32</f>
        <v>9862</v>
      </c>
      <c r="AL35" s="150">
        <f>'Water Data'!AL32</f>
        <v>2118</v>
      </c>
      <c r="AM35" s="27"/>
      <c r="AN35" s="19"/>
      <c r="AO35" s="323"/>
      <c r="AP35" s="30" t="s">
        <v>20</v>
      </c>
      <c r="AQ35" s="149">
        <f>'Water Data'!AQ32</f>
        <v>12565</v>
      </c>
      <c r="AR35" s="149"/>
      <c r="AS35" s="149"/>
      <c r="AT35" s="149"/>
      <c r="AU35" s="149">
        <f>'Water Data'!AU32</f>
        <v>10237</v>
      </c>
      <c r="AV35" s="150">
        <f>'Water Data'!AV32</f>
        <v>2328</v>
      </c>
      <c r="AW35" s="27"/>
      <c r="AX35" s="19"/>
      <c r="AY35" s="323"/>
      <c r="AZ35" s="30" t="s">
        <v>20</v>
      </c>
      <c r="BA35" s="149">
        <f>'Water Data'!BA32</f>
        <v>13619</v>
      </c>
      <c r="BB35" s="149"/>
      <c r="BC35" s="149"/>
      <c r="BD35" s="149"/>
      <c r="BE35" s="149">
        <f>'Water Data'!BE32</f>
        <v>10956</v>
      </c>
      <c r="BF35" s="150">
        <f>'Water Data'!BF32</f>
        <v>2663</v>
      </c>
      <c r="BG35" s="27"/>
      <c r="BH35" s="19"/>
      <c r="BI35" s="323"/>
      <c r="BJ35" s="30" t="s">
        <v>20</v>
      </c>
      <c r="BK35" s="149"/>
      <c r="BL35" s="149"/>
      <c r="BM35" s="149"/>
      <c r="BN35" s="149"/>
      <c r="BO35" s="149"/>
      <c r="BP35" s="150"/>
      <c r="BQ35" s="27"/>
      <c r="BR35" s="19"/>
      <c r="BS35" s="323"/>
      <c r="BT35" s="30" t="s">
        <v>20</v>
      </c>
      <c r="BU35" s="149"/>
      <c r="BV35" s="154"/>
      <c r="BW35" s="154"/>
      <c r="BX35" s="155"/>
      <c r="BY35" s="154"/>
      <c r="BZ35" s="156"/>
      <c r="CA35" s="27"/>
      <c r="CB35" s="19"/>
      <c r="CC35" s="323"/>
      <c r="CD35" s="30" t="s">
        <v>20</v>
      </c>
      <c r="CE35" s="149">
        <v>1168</v>
      </c>
      <c r="CF35" s="149">
        <v>141</v>
      </c>
      <c r="CG35" s="149">
        <v>1027</v>
      </c>
      <c r="CH35" s="149"/>
      <c r="CI35" s="149">
        <v>1168</v>
      </c>
      <c r="CJ35" s="156"/>
      <c r="CK35" s="27"/>
      <c r="CL35" s="19"/>
      <c r="CM35" s="324"/>
      <c r="CW35" s="324"/>
      <c r="DG35" s="324"/>
      <c r="DQ35" s="324"/>
      <c r="EA35" s="324"/>
      <c r="EK35" s="324"/>
      <c r="EU35" s="324"/>
      <c r="FE35" s="324"/>
      <c r="FO35" s="324"/>
      <c r="FY35" s="324"/>
      <c r="GI35" s="324"/>
      <c r="GS35" s="324"/>
      <c r="HC35" s="324"/>
      <c r="HM35" s="324"/>
      <c r="HW35" s="324"/>
    </row>
    <row r="36" spans="1:231" s="3" customFormat="1" x14ac:dyDescent="0.3">
      <c r="A36" s="324"/>
      <c r="K36" s="324"/>
      <c r="U36" s="324"/>
      <c r="AE36" s="324"/>
      <c r="AO36" s="324"/>
      <c r="AY36" s="324"/>
      <c r="AZ36" s="324"/>
      <c r="BA36" s="324"/>
      <c r="BB36" s="324"/>
      <c r="BC36" s="324"/>
      <c r="BD36" s="324"/>
      <c r="BE36" s="324"/>
      <c r="BF36" s="324"/>
      <c r="BI36" s="324"/>
      <c r="BS36" s="324"/>
      <c r="CC36" s="324"/>
      <c r="CM36" s="324"/>
      <c r="CW36" s="324"/>
      <c r="DG36" s="324"/>
      <c r="DQ36" s="324"/>
      <c r="EA36" s="324"/>
      <c r="EK36" s="324"/>
      <c r="EU36" s="324"/>
      <c r="FE36" s="324"/>
      <c r="FO36" s="324"/>
      <c r="FY36" s="324"/>
      <c r="GI36" s="324"/>
      <c r="GS36" s="324"/>
      <c r="HC36" s="324"/>
      <c r="HM36" s="324"/>
      <c r="HW36" s="324"/>
    </row>
    <row r="37" spans="1:231" s="3" customFormat="1" x14ac:dyDescent="0.3">
      <c r="A37" s="324"/>
      <c r="K37" s="324"/>
      <c r="U37" s="324"/>
      <c r="AE37" s="324"/>
      <c r="AO37" s="324"/>
      <c r="AY37" s="324"/>
      <c r="AZ37" s="324"/>
      <c r="BA37" s="324"/>
      <c r="BB37" s="324"/>
      <c r="BC37" s="324"/>
      <c r="BD37" s="324"/>
      <c r="BE37" s="324"/>
      <c r="BF37" s="324"/>
      <c r="BI37" s="324"/>
      <c r="BS37" s="324"/>
      <c r="CC37" s="324"/>
      <c r="CM37" s="324"/>
      <c r="CW37" s="324"/>
      <c r="DG37" s="324"/>
      <c r="DQ37" s="324"/>
      <c r="EA37" s="324"/>
      <c r="EK37" s="324"/>
      <c r="EU37" s="324"/>
      <c r="FE37" s="324"/>
      <c r="FO37" s="324"/>
      <c r="FY37" s="324"/>
      <c r="GI37" s="324"/>
      <c r="GS37" s="324"/>
      <c r="HC37" s="324"/>
      <c r="HM37" s="324"/>
      <c r="HW37" s="324"/>
    </row>
    <row r="38" spans="1:231" s="3" customFormat="1" x14ac:dyDescent="0.3">
      <c r="A38" s="324"/>
      <c r="K38" s="324"/>
      <c r="U38" s="324"/>
      <c r="AE38" s="324"/>
      <c r="AO38" s="324"/>
      <c r="AY38" s="324"/>
      <c r="AZ38" s="324"/>
      <c r="BA38" s="324"/>
      <c r="BB38" s="324"/>
      <c r="BC38" s="324"/>
      <c r="BD38" s="324"/>
      <c r="BE38" s="324"/>
      <c r="BF38" s="324"/>
      <c r="BI38" s="324"/>
      <c r="BS38" s="324"/>
      <c r="CC38" s="324"/>
      <c r="CM38" s="324"/>
      <c r="CW38" s="324"/>
      <c r="DG38" s="324"/>
      <c r="DQ38" s="324"/>
      <c r="EA38" s="324"/>
      <c r="EK38" s="324"/>
      <c r="EU38" s="324"/>
      <c r="FE38" s="324"/>
      <c r="FO38" s="324"/>
      <c r="FY38" s="324"/>
      <c r="GI38" s="324"/>
      <c r="GS38" s="324"/>
      <c r="HC38" s="324"/>
      <c r="HM38" s="324"/>
      <c r="HW38" s="324"/>
    </row>
    <row r="39" spans="1:231" s="3" customFormat="1" x14ac:dyDescent="0.3">
      <c r="A39" s="324"/>
      <c r="K39" s="324"/>
      <c r="U39" s="324"/>
      <c r="AE39" s="324"/>
      <c r="AO39" s="324"/>
      <c r="AY39" s="324"/>
      <c r="AZ39" s="324"/>
      <c r="BA39" s="324"/>
      <c r="BB39" s="324"/>
      <c r="BC39" s="324"/>
      <c r="BD39" s="324"/>
      <c r="BE39" s="324"/>
      <c r="BF39" s="324"/>
      <c r="BI39" s="324"/>
      <c r="BS39" s="324"/>
      <c r="CC39" s="324"/>
      <c r="CM39" s="324"/>
      <c r="CW39" s="324"/>
      <c r="DG39" s="324"/>
      <c r="DQ39" s="324"/>
      <c r="EA39" s="324"/>
      <c r="EK39" s="324"/>
      <c r="EU39" s="324"/>
      <c r="FE39" s="324"/>
      <c r="FO39" s="324"/>
      <c r="FY39" s="324"/>
      <c r="GI39" s="324"/>
      <c r="GS39" s="324"/>
      <c r="HC39" s="324"/>
      <c r="HM39" s="324"/>
      <c r="HW39" s="324"/>
    </row>
    <row r="40" spans="1:231" s="3" customFormat="1" x14ac:dyDescent="0.3">
      <c r="A40" s="324"/>
      <c r="K40" s="324"/>
      <c r="U40" s="324"/>
      <c r="AE40" s="324"/>
      <c r="AO40" s="324"/>
      <c r="AY40" s="324"/>
      <c r="AZ40" s="324"/>
      <c r="BA40" s="324"/>
      <c r="BB40" s="324"/>
      <c r="BC40" s="324"/>
      <c r="BD40" s="324"/>
      <c r="BE40" s="324"/>
      <c r="BF40" s="324"/>
      <c r="BI40" s="324"/>
      <c r="BS40" s="324"/>
      <c r="CC40" s="324"/>
      <c r="CM40" s="324"/>
      <c r="CW40" s="324"/>
      <c r="DG40" s="324"/>
      <c r="DQ40" s="324"/>
      <c r="EA40" s="324"/>
      <c r="EK40" s="324"/>
      <c r="EU40" s="324"/>
      <c r="FE40" s="324"/>
      <c r="FO40" s="324"/>
      <c r="FY40" s="324"/>
      <c r="GI40" s="324"/>
      <c r="GS40" s="324"/>
      <c r="HC40" s="324"/>
      <c r="HM40" s="324"/>
      <c r="HW40" s="324"/>
    </row>
    <row r="41" spans="1:231" s="3" customFormat="1" x14ac:dyDescent="0.3">
      <c r="A41" s="324"/>
      <c r="K41" s="324"/>
      <c r="U41" s="324"/>
      <c r="AE41" s="324"/>
      <c r="AO41" s="324"/>
      <c r="AY41" s="324"/>
      <c r="AZ41" s="324"/>
      <c r="BA41" s="324"/>
      <c r="BB41" s="324"/>
      <c r="BC41" s="324"/>
      <c r="BD41" s="324"/>
      <c r="BE41" s="324"/>
      <c r="BF41" s="324"/>
      <c r="BI41" s="324"/>
      <c r="BS41" s="324"/>
      <c r="CC41" s="324"/>
      <c r="CM41" s="324"/>
      <c r="CW41" s="324"/>
      <c r="DG41" s="324"/>
      <c r="DQ41" s="324"/>
      <c r="EA41" s="324"/>
      <c r="EK41" s="324"/>
      <c r="EU41" s="324"/>
      <c r="FE41" s="324"/>
      <c r="FO41" s="324"/>
      <c r="FY41" s="324"/>
      <c r="GI41" s="324"/>
      <c r="GS41" s="324"/>
      <c r="HC41" s="324"/>
      <c r="HM41" s="324"/>
      <c r="HW41" s="324"/>
    </row>
    <row r="42" spans="1:231" s="3" customFormat="1" x14ac:dyDescent="0.3">
      <c r="A42" s="324"/>
      <c r="K42" s="324"/>
      <c r="U42" s="324"/>
      <c r="AE42" s="324"/>
      <c r="AO42" s="324"/>
      <c r="AY42" s="324"/>
      <c r="AZ42" s="324"/>
      <c r="BA42" s="324"/>
      <c r="BB42" s="324"/>
      <c r="BC42" s="324"/>
      <c r="BD42" s="324"/>
      <c r="BE42" s="324"/>
      <c r="BF42" s="324"/>
      <c r="BI42" s="324"/>
      <c r="BS42" s="324"/>
      <c r="CC42" s="324"/>
      <c r="CM42" s="324"/>
      <c r="CW42" s="324"/>
      <c r="DG42" s="324"/>
      <c r="DQ42" s="324"/>
      <c r="EA42" s="324"/>
      <c r="EK42" s="324"/>
      <c r="EU42" s="324"/>
      <c r="FE42" s="324"/>
      <c r="FO42" s="324"/>
      <c r="FY42" s="324"/>
      <c r="GI42" s="324"/>
      <c r="GS42" s="324"/>
      <c r="HC42" s="324"/>
      <c r="HM42" s="324"/>
      <c r="HW42" s="324"/>
    </row>
    <row r="43" spans="1:231" s="3" customFormat="1" x14ac:dyDescent="0.3">
      <c r="A43" s="324"/>
      <c r="K43" s="324"/>
      <c r="U43" s="324"/>
      <c r="AE43" s="324"/>
      <c r="AO43" s="324"/>
      <c r="AY43" s="324"/>
      <c r="AZ43" s="324"/>
      <c r="BA43" s="324"/>
      <c r="BB43" s="324"/>
      <c r="BC43" s="324"/>
      <c r="BD43" s="324"/>
      <c r="BE43" s="324"/>
      <c r="BF43" s="324"/>
      <c r="BI43" s="324"/>
      <c r="BS43" s="324"/>
      <c r="CC43" s="324"/>
      <c r="CM43" s="324"/>
      <c r="CW43" s="324"/>
      <c r="DG43" s="324"/>
      <c r="DQ43" s="324"/>
      <c r="EA43" s="324"/>
      <c r="EK43" s="324"/>
      <c r="EU43" s="324"/>
      <c r="FE43" s="324"/>
      <c r="FO43" s="324"/>
      <c r="FY43" s="324"/>
      <c r="GI43" s="324"/>
      <c r="GS43" s="324"/>
      <c r="HC43" s="324"/>
      <c r="HM43" s="324"/>
      <c r="HW43" s="324"/>
    </row>
    <row r="44" spans="1:231" s="3" customFormat="1" x14ac:dyDescent="0.3">
      <c r="A44" s="324"/>
      <c r="K44" s="324"/>
      <c r="U44" s="324"/>
      <c r="AE44" s="324"/>
      <c r="AO44" s="324"/>
      <c r="AY44" s="324"/>
      <c r="AZ44" s="324"/>
      <c r="BA44" s="324"/>
      <c r="BB44" s="324"/>
      <c r="BC44" s="324"/>
      <c r="BD44" s="324"/>
      <c r="BE44" s="324"/>
      <c r="BF44" s="324"/>
      <c r="BI44" s="324"/>
      <c r="BS44" s="324"/>
      <c r="CC44" s="324"/>
      <c r="CM44" s="324"/>
      <c r="CW44" s="324"/>
      <c r="DG44" s="324"/>
      <c r="DQ44" s="324"/>
      <c r="EA44" s="324"/>
      <c r="EK44" s="324"/>
      <c r="EU44" s="324"/>
      <c r="FE44" s="324"/>
      <c r="FO44" s="324"/>
      <c r="FY44" s="324"/>
      <c r="GI44" s="324"/>
      <c r="GS44" s="324"/>
      <c r="HC44" s="324"/>
      <c r="HM44" s="324"/>
      <c r="HW44" s="324"/>
    </row>
    <row r="45" spans="1:231" s="3" customFormat="1" x14ac:dyDescent="0.3">
      <c r="A45" s="324"/>
      <c r="K45" s="324"/>
      <c r="U45" s="324"/>
      <c r="AE45" s="324"/>
      <c r="AO45" s="324"/>
      <c r="AY45" s="324"/>
      <c r="AZ45" s="324"/>
      <c r="BA45" s="324"/>
      <c r="BB45" s="324"/>
      <c r="BC45" s="324"/>
      <c r="BD45" s="324"/>
      <c r="BE45" s="324"/>
      <c r="BF45" s="324"/>
      <c r="BI45" s="324"/>
      <c r="BS45" s="324"/>
      <c r="CC45" s="324"/>
      <c r="CM45" s="324"/>
      <c r="CW45" s="324"/>
      <c r="DG45" s="324"/>
      <c r="DQ45" s="324"/>
      <c r="EA45" s="324"/>
      <c r="EK45" s="324"/>
      <c r="EU45" s="324"/>
      <c r="FE45" s="324"/>
      <c r="FO45" s="324"/>
      <c r="FY45" s="324"/>
      <c r="GI45" s="324"/>
      <c r="GS45" s="324"/>
      <c r="HC45" s="324"/>
      <c r="HM45" s="324"/>
      <c r="HW45" s="324"/>
    </row>
    <row r="46" spans="1:231" s="3" customFormat="1" x14ac:dyDescent="0.3">
      <c r="A46" s="324"/>
      <c r="K46" s="324"/>
      <c r="U46" s="324"/>
      <c r="AE46" s="324"/>
      <c r="AO46" s="324"/>
      <c r="AY46" s="324"/>
      <c r="AZ46" s="324"/>
      <c r="BA46" s="324"/>
      <c r="BB46" s="324"/>
      <c r="BC46" s="324"/>
      <c r="BD46" s="324"/>
      <c r="BE46" s="324"/>
      <c r="BF46" s="324"/>
      <c r="BI46" s="324"/>
      <c r="BS46" s="324"/>
      <c r="CC46" s="324"/>
      <c r="CM46" s="324"/>
      <c r="CW46" s="324"/>
      <c r="DG46" s="324"/>
      <c r="DQ46" s="324"/>
      <c r="EA46" s="324"/>
      <c r="EK46" s="324"/>
      <c r="EU46" s="324"/>
      <c r="FE46" s="324"/>
      <c r="FO46" s="324"/>
      <c r="FY46" s="324"/>
      <c r="GI46" s="324"/>
      <c r="GS46" s="324"/>
      <c r="HC46" s="324"/>
      <c r="HM46" s="324"/>
      <c r="HW46" s="324"/>
    </row>
    <row r="47" spans="1:231" s="3" customFormat="1" x14ac:dyDescent="0.3">
      <c r="A47" s="324"/>
      <c r="K47" s="324"/>
      <c r="U47" s="324"/>
      <c r="AE47" s="324"/>
      <c r="AO47" s="324"/>
      <c r="AY47" s="324"/>
      <c r="AZ47" s="324"/>
      <c r="BA47" s="324"/>
      <c r="BB47" s="324"/>
      <c r="BC47" s="324"/>
      <c r="BD47" s="324"/>
      <c r="BE47" s="324"/>
      <c r="BF47" s="324"/>
      <c r="BI47" s="324"/>
      <c r="BS47" s="324"/>
      <c r="CC47" s="324"/>
      <c r="CM47" s="324"/>
      <c r="CW47" s="324"/>
      <c r="DG47" s="324"/>
      <c r="DQ47" s="324"/>
      <c r="EA47" s="324"/>
      <c r="EK47" s="324"/>
      <c r="EU47" s="324"/>
      <c r="FE47" s="324"/>
      <c r="FO47" s="324"/>
      <c r="FY47" s="324"/>
      <c r="GI47" s="324"/>
      <c r="GS47" s="324"/>
      <c r="HC47" s="324"/>
      <c r="HM47" s="324"/>
      <c r="HW47" s="324"/>
    </row>
    <row r="48" spans="1:231" s="3" customFormat="1" x14ac:dyDescent="0.3">
      <c r="A48" s="324"/>
      <c r="K48" s="324"/>
      <c r="U48" s="324"/>
      <c r="AE48" s="324"/>
      <c r="AO48" s="324"/>
      <c r="AY48" s="324"/>
      <c r="AZ48" s="324"/>
      <c r="BA48" s="324"/>
      <c r="BB48" s="324"/>
      <c r="BC48" s="324"/>
      <c r="BD48" s="324"/>
      <c r="BE48" s="324"/>
      <c r="BF48" s="324"/>
      <c r="BI48" s="324"/>
      <c r="BS48" s="324"/>
      <c r="CC48" s="324"/>
      <c r="CM48" s="324"/>
      <c r="CW48" s="324"/>
      <c r="DG48" s="324"/>
      <c r="DQ48" s="324"/>
      <c r="EA48" s="324"/>
      <c r="EK48" s="324"/>
      <c r="EU48" s="324"/>
      <c r="FE48" s="324"/>
      <c r="FO48" s="324"/>
      <c r="FY48" s="324"/>
      <c r="GI48" s="324"/>
      <c r="GS48" s="324"/>
      <c r="HC48" s="324"/>
      <c r="HM48" s="324"/>
      <c r="HW48" s="324"/>
    </row>
    <row r="49" spans="1:231" s="3" customFormat="1" x14ac:dyDescent="0.3">
      <c r="A49" s="324"/>
      <c r="K49" s="324"/>
      <c r="U49" s="324"/>
      <c r="AE49" s="324"/>
      <c r="AO49" s="324"/>
      <c r="AY49" s="324"/>
      <c r="AZ49" s="324"/>
      <c r="BA49" s="324"/>
      <c r="BB49" s="324"/>
      <c r="BC49" s="324"/>
      <c r="BD49" s="324"/>
      <c r="BE49" s="324"/>
      <c r="BF49" s="324"/>
      <c r="BI49" s="324"/>
      <c r="BS49" s="324"/>
      <c r="CC49" s="324"/>
      <c r="CM49" s="324"/>
      <c r="CW49" s="324"/>
      <c r="DG49" s="324"/>
      <c r="DQ49" s="324"/>
      <c r="EA49" s="324"/>
      <c r="EK49" s="324"/>
      <c r="EU49" s="324"/>
      <c r="FE49" s="324"/>
      <c r="FO49" s="324"/>
      <c r="FY49" s="324"/>
      <c r="GI49" s="324"/>
      <c r="GS49" s="324"/>
      <c r="HC49" s="324"/>
      <c r="HM49" s="324"/>
      <c r="HW49" s="324"/>
    </row>
    <row r="50" spans="1:231" s="3" customFormat="1" x14ac:dyDescent="0.3">
      <c r="A50" s="324"/>
      <c r="K50" s="324"/>
      <c r="U50" s="324"/>
      <c r="AE50" s="324"/>
      <c r="AO50" s="324"/>
      <c r="AY50" s="324"/>
      <c r="AZ50" s="324"/>
      <c r="BA50" s="324"/>
      <c r="BB50" s="324"/>
      <c r="BC50" s="324"/>
      <c r="BD50" s="324"/>
      <c r="BE50" s="324"/>
      <c r="BF50" s="324"/>
      <c r="BI50" s="324"/>
      <c r="BS50" s="324"/>
      <c r="CC50" s="324"/>
      <c r="CM50" s="324"/>
      <c r="CW50" s="324"/>
      <c r="DG50" s="324"/>
      <c r="DQ50" s="324"/>
      <c r="EA50" s="324"/>
      <c r="EK50" s="324"/>
      <c r="EU50" s="324"/>
      <c r="FE50" s="324"/>
      <c r="FO50" s="324"/>
      <c r="FY50" s="324"/>
      <c r="GI50" s="324"/>
      <c r="GS50" s="324"/>
      <c r="HC50" s="324"/>
      <c r="HM50" s="324"/>
      <c r="HW50" s="324"/>
    </row>
    <row r="51" spans="1:231" s="3" customFormat="1" x14ac:dyDescent="0.3">
      <c r="A51" s="324"/>
      <c r="K51" s="324"/>
      <c r="U51" s="324"/>
      <c r="AE51" s="324"/>
      <c r="AO51" s="324"/>
      <c r="AY51" s="324"/>
      <c r="AZ51" s="324"/>
      <c r="BA51" s="324"/>
      <c r="BB51" s="324"/>
      <c r="BC51" s="324"/>
      <c r="BD51" s="324"/>
      <c r="BE51" s="324"/>
      <c r="BF51" s="324"/>
      <c r="BI51" s="324"/>
      <c r="BS51" s="324"/>
      <c r="CC51" s="324"/>
      <c r="CM51" s="324"/>
      <c r="CW51" s="324"/>
      <c r="DG51" s="324"/>
      <c r="DQ51" s="324"/>
      <c r="EA51" s="324"/>
      <c r="EK51" s="324"/>
      <c r="EU51" s="324"/>
      <c r="FE51" s="324"/>
      <c r="FO51" s="324"/>
      <c r="FY51" s="324"/>
      <c r="GI51" s="324"/>
      <c r="GS51" s="324"/>
      <c r="HC51" s="324"/>
      <c r="HM51" s="324"/>
      <c r="HW51" s="324"/>
    </row>
    <row r="52" spans="1:231" s="3" customFormat="1" x14ac:dyDescent="0.3">
      <c r="A52" s="324"/>
      <c r="K52" s="324"/>
      <c r="U52" s="324"/>
      <c r="AE52" s="324"/>
      <c r="AO52" s="324"/>
      <c r="AY52" s="324"/>
      <c r="AZ52" s="324"/>
      <c r="BA52" s="324"/>
      <c r="BB52" s="324"/>
      <c r="BC52" s="324"/>
      <c r="BD52" s="324"/>
      <c r="BE52" s="324"/>
      <c r="BF52" s="324"/>
      <c r="BI52" s="324"/>
      <c r="BS52" s="324"/>
      <c r="CC52" s="324"/>
      <c r="CM52" s="324"/>
      <c r="CW52" s="324"/>
      <c r="DG52" s="324"/>
      <c r="DQ52" s="324"/>
      <c r="EA52" s="324"/>
      <c r="EK52" s="324"/>
      <c r="EU52" s="324"/>
      <c r="FE52" s="324"/>
      <c r="FO52" s="324"/>
      <c r="FY52" s="324"/>
      <c r="GI52" s="324"/>
      <c r="GS52" s="324"/>
      <c r="HC52" s="324"/>
      <c r="HM52" s="324"/>
      <c r="HW52" s="324"/>
    </row>
    <row r="53" spans="1:231" s="3" customFormat="1" x14ac:dyDescent="0.3">
      <c r="A53" s="324"/>
      <c r="K53" s="324"/>
      <c r="U53" s="324"/>
      <c r="AE53" s="324"/>
      <c r="AO53" s="324"/>
      <c r="AY53" s="324"/>
      <c r="AZ53" s="324"/>
      <c r="BA53" s="324"/>
      <c r="BB53" s="324"/>
      <c r="BC53" s="324"/>
      <c r="BD53" s="324"/>
      <c r="BE53" s="324"/>
      <c r="BF53" s="324"/>
      <c r="BI53" s="324"/>
      <c r="BS53" s="324"/>
      <c r="CC53" s="324"/>
      <c r="CM53" s="324"/>
      <c r="CW53" s="324"/>
      <c r="DG53" s="324"/>
      <c r="DQ53" s="324"/>
      <c r="EA53" s="324"/>
      <c r="EK53" s="324"/>
      <c r="EU53" s="324"/>
      <c r="FE53" s="324"/>
      <c r="FO53" s="324"/>
      <c r="FY53" s="324"/>
      <c r="GI53" s="324"/>
      <c r="GS53" s="324"/>
      <c r="HC53" s="324"/>
      <c r="HM53" s="324"/>
      <c r="HW53" s="324"/>
    </row>
    <row r="54" spans="1:231" s="3" customFormat="1" x14ac:dyDescent="0.3">
      <c r="A54" s="324"/>
      <c r="K54" s="324"/>
      <c r="U54" s="324"/>
      <c r="AE54" s="324"/>
      <c r="AO54" s="324"/>
      <c r="AY54" s="324"/>
      <c r="AZ54" s="324"/>
      <c r="BA54" s="324"/>
      <c r="BB54" s="324"/>
      <c r="BC54" s="324"/>
      <c r="BD54" s="324"/>
      <c r="BE54" s="324"/>
      <c r="BF54" s="324"/>
      <c r="BI54" s="324"/>
      <c r="BS54" s="324"/>
      <c r="CC54" s="324"/>
      <c r="CM54" s="324"/>
      <c r="CW54" s="324"/>
      <c r="DG54" s="324"/>
      <c r="DQ54" s="324"/>
      <c r="EA54" s="324"/>
      <c r="EK54" s="324"/>
      <c r="EU54" s="324"/>
      <c r="FE54" s="324"/>
      <c r="FO54" s="324"/>
      <c r="FY54" s="324"/>
      <c r="GI54" s="324"/>
      <c r="GS54" s="324"/>
      <c r="HC54" s="324"/>
      <c r="HM54" s="324"/>
      <c r="HW54" s="324"/>
    </row>
    <row r="55" spans="1:231" s="3" customFormat="1" x14ac:dyDescent="0.3">
      <c r="A55" s="324"/>
      <c r="K55" s="324"/>
      <c r="U55" s="324"/>
      <c r="AE55" s="324"/>
      <c r="AO55" s="324"/>
      <c r="AY55" s="324"/>
      <c r="AZ55" s="324"/>
      <c r="BA55" s="324"/>
      <c r="BB55" s="324"/>
      <c r="BC55" s="324"/>
      <c r="BD55" s="324"/>
      <c r="BE55" s="324"/>
      <c r="BF55" s="324"/>
      <c r="BI55" s="324"/>
      <c r="BS55" s="324"/>
      <c r="CC55" s="324"/>
      <c r="CM55" s="324"/>
      <c r="CW55" s="324"/>
      <c r="DG55" s="324"/>
      <c r="DQ55" s="324"/>
      <c r="EA55" s="324"/>
      <c r="EK55" s="324"/>
      <c r="EU55" s="324"/>
      <c r="FE55" s="324"/>
      <c r="FO55" s="324"/>
      <c r="FY55" s="324"/>
      <c r="GI55" s="324"/>
      <c r="GS55" s="324"/>
      <c r="HC55" s="324"/>
      <c r="HM55" s="324"/>
      <c r="HW55" s="324"/>
    </row>
    <row r="56" spans="1:231" s="3" customFormat="1" x14ac:dyDescent="0.3">
      <c r="A56" s="324"/>
      <c r="K56" s="324"/>
      <c r="U56" s="324"/>
      <c r="AE56" s="324"/>
      <c r="AO56" s="324"/>
      <c r="AY56" s="324"/>
      <c r="AZ56" s="324"/>
      <c r="BA56" s="324"/>
      <c r="BB56" s="324"/>
      <c r="BC56" s="324"/>
      <c r="BD56" s="324"/>
      <c r="BE56" s="324"/>
      <c r="BF56" s="324"/>
      <c r="BI56" s="324"/>
      <c r="BS56" s="324"/>
      <c r="CC56" s="324"/>
      <c r="CM56" s="324"/>
      <c r="CW56" s="324"/>
      <c r="DG56" s="324"/>
      <c r="DQ56" s="324"/>
      <c r="EA56" s="324"/>
      <c r="EK56" s="324"/>
      <c r="EU56" s="324"/>
      <c r="FE56" s="324"/>
      <c r="FO56" s="324"/>
      <c r="FY56" s="324"/>
      <c r="GI56" s="324"/>
      <c r="GS56" s="324"/>
      <c r="HC56" s="324"/>
      <c r="HM56" s="324"/>
      <c r="HW56" s="324"/>
    </row>
    <row r="57" spans="1:231" s="3" customFormat="1" x14ac:dyDescent="0.3">
      <c r="A57" s="324"/>
      <c r="K57" s="324"/>
      <c r="U57" s="324"/>
      <c r="AE57" s="324"/>
      <c r="AO57" s="324"/>
      <c r="AY57" s="324"/>
      <c r="AZ57" s="324"/>
      <c r="BA57" s="324"/>
      <c r="BB57" s="324"/>
      <c r="BC57" s="324"/>
      <c r="BD57" s="324"/>
      <c r="BE57" s="324"/>
      <c r="BF57" s="324"/>
      <c r="BI57" s="324"/>
      <c r="BS57" s="324"/>
      <c r="CC57" s="324"/>
      <c r="CM57" s="324"/>
      <c r="CW57" s="324"/>
      <c r="DG57" s="324"/>
      <c r="DQ57" s="324"/>
      <c r="EA57" s="324"/>
      <c r="EK57" s="324"/>
      <c r="EU57" s="324"/>
      <c r="FE57" s="324"/>
      <c r="FO57" s="324"/>
      <c r="FY57" s="324"/>
      <c r="GI57" s="324"/>
      <c r="GS57" s="324"/>
      <c r="HC57" s="324"/>
      <c r="HM57" s="324"/>
      <c r="HW57" s="324"/>
    </row>
    <row r="58" spans="1:231" s="3" customFormat="1" x14ac:dyDescent="0.3">
      <c r="A58" s="324"/>
      <c r="K58" s="324"/>
      <c r="U58" s="324"/>
      <c r="AE58" s="324"/>
      <c r="AO58" s="324"/>
      <c r="AY58" s="324"/>
      <c r="AZ58" s="324"/>
      <c r="BA58" s="324"/>
      <c r="BB58" s="324"/>
      <c r="BC58" s="324"/>
      <c r="BD58" s="324"/>
      <c r="BE58" s="324"/>
      <c r="BF58" s="324"/>
      <c r="BI58" s="324"/>
      <c r="BS58" s="324"/>
      <c r="CC58" s="324"/>
      <c r="CM58" s="324"/>
      <c r="CW58" s="324"/>
      <c r="DG58" s="324"/>
      <c r="DQ58" s="324"/>
      <c r="EA58" s="324"/>
      <c r="EK58" s="324"/>
      <c r="EU58" s="324"/>
      <c r="FE58" s="324"/>
      <c r="FO58" s="324"/>
      <c r="FY58" s="324"/>
      <c r="GI58" s="324"/>
      <c r="GS58" s="324"/>
      <c r="HC58" s="324"/>
      <c r="HM58" s="324"/>
      <c r="HW58" s="324"/>
    </row>
    <row r="59" spans="1:231" s="3" customFormat="1" x14ac:dyDescent="0.3">
      <c r="A59" s="324"/>
      <c r="K59" s="324"/>
      <c r="U59" s="324"/>
      <c r="AE59" s="324"/>
      <c r="AO59" s="324"/>
      <c r="AY59" s="324"/>
      <c r="AZ59" s="324"/>
      <c r="BA59" s="324"/>
      <c r="BB59" s="324"/>
      <c r="BC59" s="324"/>
      <c r="BD59" s="324"/>
      <c r="BE59" s="324"/>
      <c r="BF59" s="324"/>
      <c r="BI59" s="324"/>
      <c r="BS59" s="324"/>
      <c r="CC59" s="324"/>
      <c r="CM59" s="324"/>
      <c r="CW59" s="324"/>
      <c r="DG59" s="324"/>
      <c r="DQ59" s="324"/>
      <c r="EA59" s="324"/>
      <c r="EK59" s="324"/>
      <c r="EU59" s="324"/>
      <c r="FE59" s="324"/>
      <c r="FO59" s="324"/>
      <c r="FY59" s="324"/>
      <c r="GI59" s="324"/>
      <c r="GS59" s="324"/>
      <c r="HC59" s="324"/>
      <c r="HM59" s="324"/>
      <c r="HW59" s="324"/>
    </row>
    <row r="60" spans="1:231" s="3" customFormat="1" x14ac:dyDescent="0.3">
      <c r="A60" s="324"/>
      <c r="K60" s="324"/>
      <c r="U60" s="324"/>
      <c r="AE60" s="324"/>
      <c r="AO60" s="324"/>
      <c r="AY60" s="324"/>
      <c r="AZ60" s="324"/>
      <c r="BA60" s="324"/>
      <c r="BB60" s="324"/>
      <c r="BC60" s="324"/>
      <c r="BD60" s="324"/>
      <c r="BE60" s="324"/>
      <c r="BF60" s="324"/>
      <c r="BI60" s="324"/>
      <c r="BS60" s="324"/>
      <c r="CC60" s="324"/>
      <c r="CM60" s="324"/>
      <c r="CW60" s="324"/>
      <c r="DG60" s="324"/>
      <c r="DQ60" s="324"/>
      <c r="EA60" s="324"/>
      <c r="EK60" s="324"/>
      <c r="EU60" s="324"/>
      <c r="FE60" s="324"/>
      <c r="FO60" s="324"/>
      <c r="FY60" s="324"/>
      <c r="GI60" s="324"/>
      <c r="GS60" s="324"/>
      <c r="HC60" s="324"/>
      <c r="HM60" s="324"/>
      <c r="HW60" s="324"/>
    </row>
    <row r="61" spans="1:231" s="3" customFormat="1" x14ac:dyDescent="0.3">
      <c r="A61" s="324"/>
      <c r="K61" s="324"/>
      <c r="U61" s="324"/>
      <c r="AE61" s="324"/>
      <c r="AO61" s="324"/>
      <c r="AY61" s="324"/>
      <c r="AZ61" s="324"/>
      <c r="BA61" s="324"/>
      <c r="BB61" s="324"/>
      <c r="BC61" s="324"/>
      <c r="BD61" s="324"/>
      <c r="BE61" s="324"/>
      <c r="BF61" s="324"/>
      <c r="BI61" s="324"/>
      <c r="BS61" s="324"/>
      <c r="CC61" s="324"/>
      <c r="CM61" s="324"/>
      <c r="CW61" s="324"/>
      <c r="DG61" s="324"/>
      <c r="DQ61" s="324"/>
      <c r="EA61" s="324"/>
      <c r="EK61" s="324"/>
      <c r="EU61" s="324"/>
      <c r="FE61" s="324"/>
      <c r="FO61" s="324"/>
      <c r="FY61" s="324"/>
      <c r="GI61" s="324"/>
      <c r="GS61" s="324"/>
      <c r="HC61" s="324"/>
      <c r="HM61" s="324"/>
      <c r="HW61" s="324"/>
    </row>
    <row r="62" spans="1:231" s="3" customFormat="1" x14ac:dyDescent="0.3">
      <c r="A62" s="324"/>
      <c r="K62" s="324"/>
      <c r="U62" s="324"/>
      <c r="AE62" s="324"/>
      <c r="AO62" s="324"/>
      <c r="AY62" s="324"/>
      <c r="AZ62" s="324"/>
      <c r="BA62" s="324"/>
      <c r="BB62" s="324"/>
      <c r="BC62" s="324"/>
      <c r="BD62" s="324"/>
      <c r="BE62" s="324"/>
      <c r="BF62" s="324"/>
      <c r="BI62" s="324"/>
      <c r="BS62" s="324"/>
      <c r="CC62" s="324"/>
      <c r="CM62" s="324"/>
      <c r="CW62" s="324"/>
      <c r="DG62" s="324"/>
      <c r="DQ62" s="324"/>
      <c r="EA62" s="324"/>
      <c r="EK62" s="324"/>
      <c r="EU62" s="324"/>
      <c r="FE62" s="324"/>
      <c r="FO62" s="324"/>
      <c r="FY62" s="324"/>
      <c r="GI62" s="324"/>
      <c r="GS62" s="324"/>
      <c r="HC62" s="324"/>
      <c r="HM62" s="324"/>
      <c r="HW62" s="324"/>
    </row>
    <row r="63" spans="1:231" s="3" customFormat="1" x14ac:dyDescent="0.3">
      <c r="A63" s="324"/>
      <c r="K63" s="324"/>
      <c r="U63" s="324"/>
      <c r="AE63" s="324"/>
      <c r="AO63" s="324"/>
      <c r="AY63" s="324"/>
      <c r="AZ63" s="324"/>
      <c r="BA63" s="324"/>
      <c r="BB63" s="324"/>
      <c r="BC63" s="324"/>
      <c r="BD63" s="324"/>
      <c r="BE63" s="324"/>
      <c r="BF63" s="324"/>
      <c r="BI63" s="324"/>
      <c r="BS63" s="324"/>
      <c r="CC63" s="324"/>
      <c r="CM63" s="324"/>
      <c r="CW63" s="324"/>
      <c r="DG63" s="324"/>
      <c r="DQ63" s="324"/>
      <c r="EA63" s="324"/>
      <c r="EK63" s="324"/>
      <c r="EU63" s="324"/>
      <c r="FE63" s="324"/>
      <c r="FO63" s="324"/>
      <c r="FY63" s="324"/>
      <c r="GI63" s="324"/>
      <c r="GS63" s="324"/>
      <c r="HC63" s="324"/>
      <c r="HM63" s="324"/>
      <c r="HW63" s="324"/>
    </row>
    <row r="64" spans="1:231" s="3" customFormat="1" x14ac:dyDescent="0.3">
      <c r="A64" s="324"/>
      <c r="K64" s="324"/>
      <c r="U64" s="324"/>
      <c r="AE64" s="324"/>
      <c r="AO64" s="324"/>
      <c r="AY64" s="324"/>
      <c r="AZ64" s="324"/>
      <c r="BA64" s="324"/>
      <c r="BB64" s="324"/>
      <c r="BC64" s="324"/>
      <c r="BD64" s="324"/>
      <c r="BE64" s="324"/>
      <c r="BF64" s="324"/>
      <c r="BI64" s="324"/>
      <c r="BS64" s="324"/>
      <c r="CC64" s="324"/>
      <c r="CM64" s="324"/>
      <c r="CW64" s="324"/>
      <c r="DG64" s="324"/>
      <c r="DQ64" s="324"/>
      <c r="EA64" s="324"/>
      <c r="EK64" s="324"/>
      <c r="EU64" s="324"/>
      <c r="FE64" s="324"/>
      <c r="FO64" s="324"/>
      <c r="FY64" s="324"/>
      <c r="GI64" s="324"/>
      <c r="GS64" s="324"/>
      <c r="HC64" s="324"/>
      <c r="HM64" s="324"/>
      <c r="HW64" s="324"/>
    </row>
    <row r="65" spans="1:231" s="3" customFormat="1" x14ac:dyDescent="0.3">
      <c r="A65" s="324"/>
      <c r="K65" s="324"/>
      <c r="U65" s="324"/>
      <c r="AE65" s="324"/>
      <c r="AO65" s="324"/>
      <c r="AY65" s="324"/>
      <c r="AZ65" s="324"/>
      <c r="BA65" s="324"/>
      <c r="BB65" s="324"/>
      <c r="BC65" s="324"/>
      <c r="BD65" s="324"/>
      <c r="BE65" s="324"/>
      <c r="BF65" s="324"/>
      <c r="BI65" s="324"/>
      <c r="BS65" s="324"/>
      <c r="CC65" s="324"/>
      <c r="CM65" s="324"/>
      <c r="CW65" s="324"/>
      <c r="DG65" s="324"/>
      <c r="DQ65" s="324"/>
      <c r="EA65" s="324"/>
      <c r="EK65" s="324"/>
      <c r="EU65" s="324"/>
      <c r="FE65" s="324"/>
      <c r="FO65" s="324"/>
      <c r="FY65" s="324"/>
      <c r="GI65" s="324"/>
      <c r="GS65" s="324"/>
      <c r="HC65" s="324"/>
      <c r="HM65" s="324"/>
      <c r="HW65" s="324"/>
    </row>
    <row r="66" spans="1:231" s="3" customFormat="1" x14ac:dyDescent="0.3">
      <c r="A66" s="324"/>
      <c r="K66" s="324"/>
      <c r="U66" s="324"/>
      <c r="AE66" s="324"/>
      <c r="AO66" s="324"/>
      <c r="AY66" s="324"/>
      <c r="AZ66" s="324"/>
      <c r="BA66" s="324"/>
      <c r="BB66" s="324"/>
      <c r="BC66" s="324"/>
      <c r="BD66" s="324"/>
      <c r="BE66" s="324"/>
      <c r="BF66" s="324"/>
      <c r="BI66" s="324"/>
      <c r="BS66" s="324"/>
      <c r="CC66" s="324"/>
      <c r="CM66" s="324"/>
      <c r="CW66" s="324"/>
      <c r="DG66" s="324"/>
      <c r="DQ66" s="324"/>
      <c r="EA66" s="324"/>
      <c r="EK66" s="324"/>
      <c r="EU66" s="324"/>
      <c r="FE66" s="324"/>
      <c r="FO66" s="324"/>
      <c r="FY66" s="324"/>
      <c r="GI66" s="324"/>
      <c r="GS66" s="324"/>
      <c r="HC66" s="324"/>
      <c r="HM66" s="324"/>
      <c r="HW66" s="324"/>
    </row>
    <row r="67" spans="1:231" s="3" customFormat="1" x14ac:dyDescent="0.3">
      <c r="A67" s="324"/>
      <c r="K67" s="324"/>
      <c r="U67" s="324"/>
      <c r="AE67" s="324"/>
      <c r="AO67" s="324"/>
      <c r="AY67" s="324"/>
      <c r="AZ67" s="324"/>
      <c r="BA67" s="324"/>
      <c r="BB67" s="324"/>
      <c r="BC67" s="324"/>
      <c r="BD67" s="324"/>
      <c r="BE67" s="324"/>
      <c r="BF67" s="324"/>
      <c r="BI67" s="324"/>
      <c r="BS67" s="324"/>
      <c r="CC67" s="324"/>
      <c r="CM67" s="324"/>
      <c r="CW67" s="324"/>
      <c r="DG67" s="324"/>
      <c r="DQ67" s="324"/>
      <c r="EA67" s="324"/>
      <c r="EK67" s="324"/>
      <c r="EU67" s="324"/>
      <c r="FE67" s="324"/>
      <c r="FO67" s="324"/>
      <c r="FY67" s="324"/>
      <c r="GI67" s="324"/>
      <c r="GS67" s="324"/>
      <c r="HC67" s="324"/>
      <c r="HM67" s="324"/>
      <c r="HW67" s="324"/>
    </row>
    <row r="68" spans="1:231" s="3" customFormat="1" x14ac:dyDescent="0.3">
      <c r="A68" s="324"/>
      <c r="K68" s="324"/>
      <c r="U68" s="324"/>
      <c r="AE68" s="324"/>
      <c r="AO68" s="324"/>
      <c r="AY68" s="324"/>
      <c r="AZ68" s="324"/>
      <c r="BA68" s="324"/>
      <c r="BB68" s="324"/>
      <c r="BC68" s="324"/>
      <c r="BD68" s="324"/>
      <c r="BE68" s="324"/>
      <c r="BF68" s="324"/>
      <c r="BI68" s="324"/>
      <c r="BS68" s="324"/>
      <c r="CC68" s="324"/>
      <c r="CM68" s="324"/>
      <c r="CW68" s="324"/>
      <c r="DG68" s="324"/>
      <c r="DQ68" s="324"/>
      <c r="EA68" s="324"/>
      <c r="EK68" s="324"/>
      <c r="EU68" s="324"/>
      <c r="FE68" s="324"/>
      <c r="FO68" s="324"/>
      <c r="FY68" s="324"/>
      <c r="GI68" s="324"/>
      <c r="GS68" s="324"/>
      <c r="HC68" s="324"/>
      <c r="HM68" s="324"/>
      <c r="HW68" s="324"/>
    </row>
    <row r="69" spans="1:231" s="3" customFormat="1" x14ac:dyDescent="0.3">
      <c r="A69" s="324"/>
      <c r="K69" s="324"/>
      <c r="U69" s="324"/>
      <c r="AE69" s="324"/>
      <c r="AO69" s="324"/>
      <c r="AY69" s="324"/>
      <c r="AZ69" s="324"/>
      <c r="BA69" s="324"/>
      <c r="BB69" s="324"/>
      <c r="BC69" s="324"/>
      <c r="BD69" s="324"/>
      <c r="BE69" s="324"/>
      <c r="BF69" s="324"/>
      <c r="BI69" s="324"/>
      <c r="BS69" s="324"/>
      <c r="CC69" s="324"/>
      <c r="CM69" s="324"/>
      <c r="CW69" s="324"/>
      <c r="DG69" s="324"/>
      <c r="DQ69" s="324"/>
      <c r="EA69" s="324"/>
      <c r="EK69" s="324"/>
      <c r="EU69" s="324"/>
      <c r="FE69" s="324"/>
      <c r="FO69" s="324"/>
      <c r="FY69" s="324"/>
      <c r="GI69" s="324"/>
      <c r="GS69" s="324"/>
      <c r="HC69" s="324"/>
      <c r="HM69" s="324"/>
      <c r="HW69" s="324"/>
    </row>
    <row r="70" spans="1:231" s="3" customFormat="1" x14ac:dyDescent="0.3">
      <c r="A70" s="324"/>
      <c r="K70" s="324"/>
      <c r="U70" s="324"/>
      <c r="AE70" s="324"/>
      <c r="AO70" s="324"/>
      <c r="AY70" s="324"/>
      <c r="AZ70" s="324"/>
      <c r="BA70" s="324"/>
      <c r="BB70" s="324"/>
      <c r="BC70" s="324"/>
      <c r="BD70" s="324"/>
      <c r="BE70" s="324"/>
      <c r="BF70" s="324"/>
      <c r="BI70" s="324"/>
      <c r="BS70" s="324"/>
      <c r="CC70" s="324"/>
      <c r="CM70" s="324"/>
      <c r="CW70" s="324"/>
      <c r="DG70" s="324"/>
      <c r="DQ70" s="324"/>
      <c r="EA70" s="324"/>
      <c r="EK70" s="324"/>
      <c r="EU70" s="324"/>
      <c r="FE70" s="324"/>
      <c r="FO70" s="324"/>
      <c r="FY70" s="324"/>
      <c r="GI70" s="324"/>
      <c r="GS70" s="324"/>
      <c r="HC70" s="324"/>
      <c r="HM70" s="324"/>
      <c r="HW70" s="324"/>
    </row>
    <row r="71" spans="1:231" s="3" customFormat="1" x14ac:dyDescent="0.3">
      <c r="A71" s="324"/>
      <c r="K71" s="324"/>
      <c r="U71" s="324"/>
      <c r="AE71" s="324"/>
      <c r="AO71" s="324"/>
      <c r="AY71" s="324"/>
      <c r="AZ71" s="324"/>
      <c r="BA71" s="324"/>
      <c r="BB71" s="324"/>
      <c r="BC71" s="324"/>
      <c r="BD71" s="324"/>
      <c r="BE71" s="324"/>
      <c r="BF71" s="324"/>
      <c r="BI71" s="324"/>
      <c r="BS71" s="324"/>
      <c r="CC71" s="324"/>
      <c r="CM71" s="324"/>
      <c r="CW71" s="324"/>
      <c r="DG71" s="324"/>
      <c r="DQ71" s="324"/>
      <c r="EA71" s="324"/>
      <c r="EK71" s="324"/>
      <c r="EU71" s="324"/>
      <c r="FE71" s="324"/>
      <c r="FO71" s="324"/>
      <c r="FY71" s="324"/>
      <c r="GI71" s="324"/>
      <c r="GS71" s="324"/>
      <c r="HC71" s="324"/>
      <c r="HM71" s="324"/>
      <c r="HW71" s="324"/>
    </row>
    <row r="72" spans="1:231" s="3" customFormat="1" x14ac:dyDescent="0.3">
      <c r="A72" s="324"/>
      <c r="K72" s="324"/>
      <c r="U72" s="324"/>
      <c r="AE72" s="324"/>
      <c r="AO72" s="324"/>
      <c r="AY72" s="324"/>
      <c r="AZ72" s="324"/>
      <c r="BA72" s="324"/>
      <c r="BB72" s="324"/>
      <c r="BC72" s="324"/>
      <c r="BD72" s="324"/>
      <c r="BE72" s="324"/>
      <c r="BF72" s="324"/>
      <c r="BI72" s="324"/>
      <c r="BS72" s="324"/>
      <c r="CC72" s="324"/>
      <c r="CM72" s="324"/>
      <c r="CW72" s="324"/>
      <c r="DG72" s="324"/>
      <c r="DQ72" s="324"/>
      <c r="EA72" s="324"/>
      <c r="EK72" s="324"/>
      <c r="EU72" s="324"/>
      <c r="FE72" s="324"/>
      <c r="FO72" s="324"/>
      <c r="FY72" s="324"/>
      <c r="GI72" s="324"/>
      <c r="GS72" s="324"/>
      <c r="HC72" s="324"/>
      <c r="HM72" s="324"/>
      <c r="HW72" s="324"/>
    </row>
    <row r="73" spans="1:231" s="3" customFormat="1" x14ac:dyDescent="0.3">
      <c r="A73" s="324"/>
      <c r="K73" s="324"/>
      <c r="U73" s="324"/>
      <c r="AE73" s="324"/>
      <c r="AO73" s="324"/>
      <c r="AY73" s="324"/>
      <c r="AZ73" s="324"/>
      <c r="BA73" s="324"/>
      <c r="BB73" s="324"/>
      <c r="BC73" s="324"/>
      <c r="BD73" s="324"/>
      <c r="BE73" s="324"/>
      <c r="BF73" s="324"/>
      <c r="BI73" s="324"/>
      <c r="BS73" s="324"/>
      <c r="CC73" s="324"/>
      <c r="CM73" s="324"/>
      <c r="CW73" s="324"/>
      <c r="DG73" s="324"/>
      <c r="DQ73" s="324"/>
      <c r="EA73" s="324"/>
      <c r="EK73" s="324"/>
      <c r="EU73" s="324"/>
      <c r="FE73" s="324"/>
      <c r="FO73" s="324"/>
      <c r="FY73" s="324"/>
      <c r="GI73" s="324"/>
      <c r="GS73" s="324"/>
      <c r="HC73" s="324"/>
      <c r="HM73" s="324"/>
      <c r="HW73" s="324"/>
    </row>
    <row r="74" spans="1:231" s="3" customFormat="1" x14ac:dyDescent="0.3">
      <c r="A74" s="324"/>
      <c r="K74" s="324"/>
      <c r="U74" s="324"/>
      <c r="AE74" s="324"/>
      <c r="AO74" s="324"/>
      <c r="AY74" s="324"/>
      <c r="AZ74" s="324"/>
      <c r="BA74" s="324"/>
      <c r="BB74" s="324"/>
      <c r="BC74" s="324"/>
      <c r="BD74" s="324"/>
      <c r="BE74" s="324"/>
      <c r="BF74" s="324"/>
      <c r="BI74" s="324"/>
      <c r="BS74" s="324"/>
      <c r="CC74" s="324"/>
      <c r="CM74" s="324"/>
      <c r="CW74" s="324"/>
      <c r="DG74" s="324"/>
      <c r="DQ74" s="324"/>
      <c r="EA74" s="324"/>
      <c r="EK74" s="324"/>
      <c r="EU74" s="324"/>
      <c r="FE74" s="324"/>
      <c r="FO74" s="324"/>
      <c r="FY74" s="324"/>
      <c r="GI74" s="324"/>
      <c r="GS74" s="324"/>
      <c r="HC74" s="324"/>
      <c r="HM74" s="324"/>
      <c r="HW74" s="324"/>
    </row>
    <row r="75" spans="1:231" s="3" customFormat="1" x14ac:dyDescent="0.3">
      <c r="A75" s="324"/>
      <c r="K75" s="324"/>
      <c r="U75" s="324"/>
      <c r="AE75" s="324"/>
      <c r="AO75" s="324"/>
      <c r="AY75" s="324"/>
      <c r="AZ75" s="324"/>
      <c r="BA75" s="324"/>
      <c r="BB75" s="324"/>
      <c r="BC75" s="324"/>
      <c r="BD75" s="324"/>
      <c r="BE75" s="324"/>
      <c r="BF75" s="324"/>
      <c r="BI75" s="324"/>
      <c r="BS75" s="324"/>
      <c r="CC75" s="324"/>
      <c r="CM75" s="324"/>
      <c r="CW75" s="324"/>
      <c r="DG75" s="324"/>
      <c r="DQ75" s="324"/>
      <c r="EA75" s="324"/>
      <c r="EK75" s="324"/>
      <c r="EU75" s="324"/>
      <c r="FE75" s="324"/>
      <c r="FO75" s="324"/>
      <c r="FY75" s="324"/>
      <c r="GI75" s="324"/>
      <c r="GS75" s="324"/>
      <c r="HC75" s="324"/>
      <c r="HM75" s="324"/>
      <c r="HW75" s="324"/>
    </row>
    <row r="76" spans="1:231" s="3" customFormat="1" x14ac:dyDescent="0.3">
      <c r="A76" s="324"/>
      <c r="K76" s="324"/>
      <c r="U76" s="324"/>
      <c r="AE76" s="324"/>
      <c r="AO76" s="324"/>
      <c r="AY76" s="324"/>
      <c r="AZ76" s="324"/>
      <c r="BA76" s="324"/>
      <c r="BB76" s="324"/>
      <c r="BC76" s="324"/>
      <c r="BD76" s="324"/>
      <c r="BE76" s="324"/>
      <c r="BF76" s="324"/>
      <c r="BI76" s="324"/>
      <c r="BS76" s="324"/>
      <c r="CC76" s="324"/>
      <c r="CM76" s="324"/>
      <c r="CW76" s="324"/>
      <c r="DG76" s="324"/>
      <c r="DQ76" s="324"/>
      <c r="EA76" s="324"/>
      <c r="EK76" s="324"/>
      <c r="EU76" s="324"/>
      <c r="FE76" s="324"/>
      <c r="FO76" s="324"/>
      <c r="FY76" s="324"/>
      <c r="GI76" s="324"/>
      <c r="GS76" s="324"/>
      <c r="HC76" s="324"/>
      <c r="HM76" s="324"/>
      <c r="HW76" s="324"/>
    </row>
    <row r="77" spans="1:231" s="3" customFormat="1" x14ac:dyDescent="0.3">
      <c r="A77" s="324"/>
      <c r="K77" s="324"/>
      <c r="U77" s="324"/>
      <c r="AE77" s="324"/>
      <c r="AO77" s="324"/>
      <c r="AY77" s="324"/>
      <c r="AZ77" s="324"/>
      <c r="BA77" s="324"/>
      <c r="BB77" s="324"/>
      <c r="BC77" s="324"/>
      <c r="BD77" s="324"/>
      <c r="BE77" s="324"/>
      <c r="BF77" s="324"/>
      <c r="BI77" s="324"/>
      <c r="BS77" s="324"/>
      <c r="CC77" s="324"/>
      <c r="CM77" s="324"/>
      <c r="CW77" s="324"/>
      <c r="DG77" s="324"/>
      <c r="DQ77" s="324"/>
      <c r="EA77" s="324"/>
      <c r="EK77" s="324"/>
      <c r="EU77" s="324"/>
      <c r="FE77" s="324"/>
      <c r="FO77" s="324"/>
      <c r="FY77" s="324"/>
      <c r="GI77" s="324"/>
      <c r="GS77" s="324"/>
      <c r="HC77" s="324"/>
      <c r="HM77" s="324"/>
      <c r="HW77" s="324"/>
    </row>
    <row r="78" spans="1:231" s="3" customFormat="1" x14ac:dyDescent="0.3">
      <c r="A78" s="324"/>
      <c r="K78" s="324"/>
      <c r="U78" s="324"/>
      <c r="AE78" s="324"/>
      <c r="AO78" s="324"/>
      <c r="AY78" s="324"/>
      <c r="AZ78" s="324"/>
      <c r="BA78" s="324"/>
      <c r="BB78" s="324"/>
      <c r="BC78" s="324"/>
      <c r="BD78" s="324"/>
      <c r="BE78" s="324"/>
      <c r="BF78" s="324"/>
      <c r="BI78" s="324"/>
      <c r="BS78" s="324"/>
      <c r="CC78" s="324"/>
      <c r="CM78" s="324"/>
      <c r="CW78" s="324"/>
      <c r="DG78" s="324"/>
      <c r="DQ78" s="324"/>
      <c r="EA78" s="324"/>
      <c r="EK78" s="324"/>
      <c r="EU78" s="324"/>
      <c r="FE78" s="324"/>
      <c r="FO78" s="324"/>
      <c r="FY78" s="324"/>
      <c r="GI78" s="324"/>
      <c r="GS78" s="324"/>
      <c r="HC78" s="324"/>
      <c r="HM78" s="324"/>
      <c r="HW78" s="324"/>
    </row>
    <row r="79" spans="1:231" s="3" customFormat="1" x14ac:dyDescent="0.3">
      <c r="A79" s="324"/>
      <c r="K79" s="324"/>
      <c r="U79" s="324"/>
      <c r="AE79" s="324"/>
      <c r="AO79" s="324"/>
      <c r="AY79" s="324"/>
      <c r="AZ79" s="324"/>
      <c r="BA79" s="324"/>
      <c r="BB79" s="324"/>
      <c r="BC79" s="324"/>
      <c r="BD79" s="324"/>
      <c r="BE79" s="324"/>
      <c r="BF79" s="324"/>
      <c r="BI79" s="324"/>
      <c r="BS79" s="324"/>
      <c r="CC79" s="324"/>
      <c r="CM79" s="324"/>
      <c r="CW79" s="324"/>
      <c r="DG79" s="324"/>
      <c r="DQ79" s="324"/>
      <c r="EA79" s="324"/>
      <c r="EK79" s="324"/>
      <c r="EU79" s="324"/>
      <c r="FE79" s="324"/>
      <c r="FO79" s="324"/>
      <c r="FY79" s="324"/>
      <c r="GI79" s="324"/>
      <c r="GS79" s="324"/>
      <c r="HC79" s="324"/>
      <c r="HM79" s="324"/>
      <c r="HW79" s="324"/>
    </row>
    <row r="80" spans="1:231" s="3" customFormat="1" x14ac:dyDescent="0.3">
      <c r="A80" s="324"/>
      <c r="K80" s="324"/>
      <c r="U80" s="324"/>
      <c r="AE80" s="324"/>
      <c r="AO80" s="324"/>
      <c r="AY80" s="324"/>
      <c r="AZ80" s="324"/>
      <c r="BA80" s="324"/>
      <c r="BB80" s="324"/>
      <c r="BC80" s="324"/>
      <c r="BD80" s="324"/>
      <c r="BE80" s="324"/>
      <c r="BF80" s="324"/>
      <c r="BI80" s="324"/>
      <c r="BS80" s="324"/>
      <c r="CC80" s="324"/>
      <c r="CM80" s="324"/>
      <c r="CW80" s="324"/>
      <c r="DG80" s="324"/>
      <c r="DQ80" s="324"/>
      <c r="EA80" s="324"/>
      <c r="EK80" s="324"/>
      <c r="EU80" s="324"/>
      <c r="FE80" s="324"/>
      <c r="FO80" s="324"/>
      <c r="FY80" s="324"/>
      <c r="GI80" s="324"/>
      <c r="GS80" s="324"/>
      <c r="HC80" s="324"/>
      <c r="HM80" s="324"/>
      <c r="HW80" s="324"/>
    </row>
    <row r="81" spans="1:231" s="3" customFormat="1" x14ac:dyDescent="0.3">
      <c r="A81" s="324"/>
      <c r="K81" s="324"/>
      <c r="U81" s="324"/>
      <c r="AE81" s="324"/>
      <c r="AO81" s="324"/>
      <c r="AY81" s="324"/>
      <c r="AZ81" s="324"/>
      <c r="BA81" s="324"/>
      <c r="BB81" s="324"/>
      <c r="BC81" s="324"/>
      <c r="BD81" s="324"/>
      <c r="BE81" s="324"/>
      <c r="BF81" s="324"/>
      <c r="BI81" s="324"/>
      <c r="BS81" s="324"/>
      <c r="CC81" s="324"/>
      <c r="CM81" s="324"/>
      <c r="CW81" s="324"/>
      <c r="DG81" s="324"/>
      <c r="DQ81" s="324"/>
      <c r="EA81" s="324"/>
      <c r="EK81" s="324"/>
      <c r="EU81" s="324"/>
      <c r="FE81" s="324"/>
      <c r="FO81" s="324"/>
      <c r="FY81" s="324"/>
      <c r="GI81" s="324"/>
      <c r="GS81" s="324"/>
      <c r="HC81" s="324"/>
      <c r="HM81" s="324"/>
      <c r="HW81" s="324"/>
    </row>
    <row r="82" spans="1:231" s="3" customFormat="1" x14ac:dyDescent="0.3">
      <c r="A82" s="324"/>
      <c r="K82" s="324"/>
      <c r="U82" s="324"/>
      <c r="AE82" s="324"/>
      <c r="AO82" s="324"/>
      <c r="AY82" s="324"/>
      <c r="AZ82" s="324"/>
      <c r="BA82" s="324"/>
      <c r="BB82" s="324"/>
      <c r="BC82" s="324"/>
      <c r="BD82" s="324"/>
      <c r="BE82" s="324"/>
      <c r="BF82" s="324"/>
      <c r="BI82" s="324"/>
      <c r="BS82" s="324"/>
      <c r="CC82" s="324"/>
      <c r="CM82" s="324"/>
      <c r="CW82" s="324"/>
      <c r="DG82" s="324"/>
      <c r="DQ82" s="324"/>
      <c r="EA82" s="324"/>
      <c r="EK82" s="324"/>
      <c r="EU82" s="324"/>
      <c r="FE82" s="324"/>
      <c r="FO82" s="324"/>
      <c r="FY82" s="324"/>
      <c r="GI82" s="324"/>
      <c r="GS82" s="324"/>
      <c r="HC82" s="324"/>
      <c r="HM82" s="324"/>
      <c r="HW82" s="324"/>
    </row>
    <row r="83" spans="1:231" s="3" customFormat="1" x14ac:dyDescent="0.3">
      <c r="A83" s="324"/>
      <c r="K83" s="324"/>
      <c r="U83" s="324"/>
      <c r="AE83" s="324"/>
      <c r="AO83" s="324"/>
      <c r="AY83" s="324"/>
      <c r="AZ83" s="324"/>
      <c r="BA83" s="324"/>
      <c r="BB83" s="324"/>
      <c r="BC83" s="324"/>
      <c r="BD83" s="324"/>
      <c r="BE83" s="324"/>
      <c r="BF83" s="324"/>
      <c r="BI83" s="324"/>
      <c r="BS83" s="324"/>
      <c r="CC83" s="324"/>
      <c r="CM83" s="324"/>
      <c r="CW83" s="324"/>
      <c r="DG83" s="324"/>
      <c r="DQ83" s="324"/>
      <c r="EA83" s="324"/>
      <c r="EK83" s="324"/>
      <c r="EU83" s="324"/>
      <c r="FE83" s="324"/>
      <c r="FO83" s="324"/>
      <c r="FY83" s="324"/>
      <c r="GI83" s="324"/>
      <c r="GS83" s="324"/>
      <c r="HC83" s="324"/>
      <c r="HM83" s="324"/>
      <c r="HW83" s="324"/>
    </row>
    <row r="84" spans="1:231" s="3" customFormat="1" x14ac:dyDescent="0.3">
      <c r="A84" s="324"/>
      <c r="K84" s="324"/>
      <c r="U84" s="324"/>
      <c r="AE84" s="324"/>
      <c r="AO84" s="324"/>
      <c r="AY84" s="324"/>
      <c r="AZ84" s="324"/>
      <c r="BA84" s="324"/>
      <c r="BB84" s="324"/>
      <c r="BC84" s="324"/>
      <c r="BD84" s="324"/>
      <c r="BE84" s="324"/>
      <c r="BF84" s="324"/>
      <c r="BI84" s="324"/>
      <c r="BS84" s="324"/>
      <c r="CC84" s="324"/>
      <c r="CM84" s="324"/>
      <c r="CW84" s="324"/>
      <c r="DG84" s="324"/>
      <c r="DQ84" s="324"/>
      <c r="EA84" s="324"/>
      <c r="EK84" s="324"/>
      <c r="EU84" s="324"/>
      <c r="FE84" s="324"/>
      <c r="FO84" s="324"/>
      <c r="FY84" s="324"/>
      <c r="GI84" s="324"/>
      <c r="GS84" s="324"/>
      <c r="HC84" s="324"/>
      <c r="HM84" s="324"/>
      <c r="HW84" s="324"/>
    </row>
    <row r="85" spans="1:231" s="3" customFormat="1" x14ac:dyDescent="0.3">
      <c r="A85" s="324"/>
      <c r="K85" s="324"/>
      <c r="U85" s="324"/>
      <c r="AE85" s="324"/>
      <c r="AO85" s="324"/>
      <c r="AY85" s="324"/>
      <c r="AZ85" s="324"/>
      <c r="BA85" s="324"/>
      <c r="BB85" s="324"/>
      <c r="BC85" s="324"/>
      <c r="BD85" s="324"/>
      <c r="BE85" s="324"/>
      <c r="BF85" s="324"/>
      <c r="BI85" s="324"/>
      <c r="BS85" s="324"/>
      <c r="CC85" s="324"/>
      <c r="CM85" s="324"/>
      <c r="CW85" s="324"/>
      <c r="DG85" s="324"/>
      <c r="DQ85" s="324"/>
      <c r="EA85" s="324"/>
      <c r="EK85" s="324"/>
      <c r="EU85" s="324"/>
      <c r="FE85" s="324"/>
      <c r="FO85" s="324"/>
      <c r="FY85" s="324"/>
      <c r="GI85" s="324"/>
      <c r="GS85" s="324"/>
      <c r="HC85" s="324"/>
      <c r="HM85" s="324"/>
      <c r="HW85" s="324"/>
    </row>
    <row r="86" spans="1:231" s="3" customFormat="1" x14ac:dyDescent="0.3">
      <c r="A86" s="324"/>
      <c r="K86" s="324"/>
      <c r="U86" s="324"/>
      <c r="AE86" s="324"/>
      <c r="AO86" s="324"/>
      <c r="AY86" s="324"/>
      <c r="AZ86" s="324"/>
      <c r="BA86" s="324"/>
      <c r="BB86" s="324"/>
      <c r="BC86" s="324"/>
      <c r="BD86" s="324"/>
      <c r="BE86" s="324"/>
      <c r="BF86" s="324"/>
      <c r="BI86" s="324"/>
      <c r="BS86" s="324"/>
      <c r="CC86" s="324"/>
      <c r="CM86" s="324"/>
      <c r="CW86" s="324"/>
      <c r="DG86" s="324"/>
      <c r="DQ86" s="324"/>
      <c r="EA86" s="324"/>
      <c r="EK86" s="324"/>
      <c r="EU86" s="324"/>
      <c r="FE86" s="324"/>
      <c r="FO86" s="324"/>
      <c r="FY86" s="324"/>
      <c r="GI86" s="324"/>
      <c r="GS86" s="324"/>
      <c r="HC86" s="324"/>
      <c r="HM86" s="324"/>
      <c r="HW86" s="324"/>
    </row>
    <row r="87" spans="1:231" s="3" customFormat="1" x14ac:dyDescent="0.3">
      <c r="A87" s="324"/>
      <c r="K87" s="324"/>
      <c r="U87" s="324"/>
      <c r="AE87" s="324"/>
      <c r="AO87" s="324"/>
      <c r="AY87" s="324"/>
      <c r="AZ87" s="324"/>
      <c r="BA87" s="324"/>
      <c r="BB87" s="324"/>
      <c r="BC87" s="324"/>
      <c r="BD87" s="324"/>
      <c r="BE87" s="324"/>
      <c r="BF87" s="324"/>
      <c r="BI87" s="324"/>
      <c r="BS87" s="324"/>
      <c r="CC87" s="324"/>
      <c r="CM87" s="324"/>
      <c r="CW87" s="324"/>
      <c r="DG87" s="324"/>
      <c r="DQ87" s="324"/>
      <c r="EA87" s="324"/>
      <c r="EK87" s="324"/>
      <c r="EU87" s="324"/>
      <c r="FE87" s="324"/>
      <c r="FO87" s="324"/>
      <c r="FY87" s="324"/>
      <c r="GI87" s="324"/>
      <c r="GS87" s="324"/>
      <c r="HC87" s="324"/>
      <c r="HM87" s="324"/>
      <c r="HW87" s="324"/>
    </row>
    <row r="88" spans="1:231" s="3" customFormat="1" x14ac:dyDescent="0.3">
      <c r="A88" s="324"/>
      <c r="K88" s="324"/>
      <c r="U88" s="324"/>
      <c r="AE88" s="324"/>
      <c r="AO88" s="324"/>
      <c r="AY88" s="324"/>
      <c r="AZ88" s="324"/>
      <c r="BA88" s="324"/>
      <c r="BB88" s="324"/>
      <c r="BC88" s="324"/>
      <c r="BD88" s="324"/>
      <c r="BE88" s="324"/>
      <c r="BF88" s="324"/>
      <c r="BI88" s="324"/>
      <c r="BS88" s="324"/>
      <c r="CC88" s="324"/>
      <c r="CM88" s="324"/>
      <c r="CW88" s="324"/>
      <c r="DG88" s="324"/>
      <c r="DQ88" s="324"/>
      <c r="EA88" s="324"/>
      <c r="EK88" s="324"/>
      <c r="EU88" s="324"/>
      <c r="FE88" s="324"/>
      <c r="FO88" s="324"/>
      <c r="FY88" s="324"/>
      <c r="GI88" s="324"/>
      <c r="GS88" s="324"/>
      <c r="HC88" s="324"/>
      <c r="HM88" s="324"/>
      <c r="HW88" s="324"/>
    </row>
    <row r="89" spans="1:231" s="3" customFormat="1" x14ac:dyDescent="0.3">
      <c r="A89" s="324"/>
      <c r="K89" s="324"/>
      <c r="U89" s="324"/>
      <c r="AE89" s="324"/>
      <c r="AO89" s="324"/>
      <c r="AY89" s="324"/>
      <c r="AZ89" s="324"/>
      <c r="BA89" s="324"/>
      <c r="BB89" s="324"/>
      <c r="BC89" s="324"/>
      <c r="BD89" s="324"/>
      <c r="BE89" s="324"/>
      <c r="BF89" s="324"/>
      <c r="BI89" s="324"/>
      <c r="BS89" s="324"/>
      <c r="CC89" s="324"/>
      <c r="CM89" s="324"/>
      <c r="CW89" s="324"/>
      <c r="DG89" s="324"/>
      <c r="DQ89" s="324"/>
      <c r="EA89" s="324"/>
      <c r="EK89" s="324"/>
      <c r="EU89" s="324"/>
      <c r="FE89" s="324"/>
      <c r="FO89" s="324"/>
      <c r="FY89" s="324"/>
      <c r="GI89" s="324"/>
      <c r="GS89" s="324"/>
      <c r="HC89" s="324"/>
      <c r="HM89" s="324"/>
      <c r="HW89" s="324"/>
    </row>
    <row r="90" spans="1:231" s="3" customFormat="1" x14ac:dyDescent="0.3">
      <c r="A90" s="324"/>
      <c r="K90" s="324"/>
      <c r="U90" s="324"/>
      <c r="AE90" s="324"/>
      <c r="AO90" s="324"/>
      <c r="AY90" s="324"/>
      <c r="AZ90" s="324"/>
      <c r="BA90" s="324"/>
      <c r="BB90" s="324"/>
      <c r="BC90" s="324"/>
      <c r="BD90" s="324"/>
      <c r="BE90" s="324"/>
      <c r="BF90" s="324"/>
      <c r="BI90" s="324"/>
      <c r="BS90" s="324"/>
      <c r="CC90" s="324"/>
      <c r="CM90" s="324"/>
      <c r="CW90" s="324"/>
      <c r="DG90" s="324"/>
      <c r="DQ90" s="324"/>
      <c r="EA90" s="324"/>
      <c r="EK90" s="324"/>
      <c r="EU90" s="324"/>
      <c r="FE90" s="324"/>
      <c r="FO90" s="324"/>
      <c r="FY90" s="324"/>
      <c r="GI90" s="324"/>
      <c r="GS90" s="324"/>
      <c r="HC90" s="324"/>
      <c r="HM90" s="324"/>
      <c r="HW90" s="324"/>
    </row>
    <row r="91" spans="1:231" s="3" customFormat="1" x14ac:dyDescent="0.3">
      <c r="A91" s="324"/>
      <c r="K91" s="324"/>
      <c r="U91" s="324"/>
      <c r="AE91" s="324"/>
      <c r="AO91" s="324"/>
      <c r="AY91" s="324"/>
      <c r="AZ91" s="324"/>
      <c r="BA91" s="324"/>
      <c r="BB91" s="324"/>
      <c r="BC91" s="324"/>
      <c r="BD91" s="324"/>
      <c r="BE91" s="324"/>
      <c r="BF91" s="324"/>
      <c r="BI91" s="324"/>
      <c r="BS91" s="324"/>
      <c r="CC91" s="324"/>
      <c r="CM91" s="324"/>
      <c r="CW91" s="324"/>
      <c r="DG91" s="324"/>
      <c r="DQ91" s="324"/>
      <c r="EA91" s="324"/>
      <c r="EK91" s="324"/>
      <c r="EU91" s="324"/>
      <c r="FE91" s="324"/>
      <c r="FO91" s="324"/>
      <c r="FY91" s="324"/>
      <c r="GI91" s="324"/>
      <c r="GS91" s="324"/>
      <c r="HC91" s="324"/>
      <c r="HM91" s="324"/>
      <c r="HW91" s="324"/>
    </row>
    <row r="92" spans="1:231" s="3" customFormat="1" x14ac:dyDescent="0.3">
      <c r="A92" s="324"/>
      <c r="K92" s="324"/>
      <c r="U92" s="324"/>
      <c r="AE92" s="324"/>
      <c r="AO92" s="324"/>
      <c r="AY92" s="324"/>
      <c r="AZ92" s="324"/>
      <c r="BA92" s="324"/>
      <c r="BB92" s="324"/>
      <c r="BC92" s="324"/>
      <c r="BD92" s="324"/>
      <c r="BE92" s="324"/>
      <c r="BF92" s="324"/>
      <c r="BI92" s="324"/>
      <c r="BS92" s="324"/>
      <c r="CC92" s="324"/>
      <c r="CM92" s="324"/>
      <c r="CW92" s="324"/>
      <c r="DG92" s="324"/>
      <c r="DQ92" s="324"/>
      <c r="EA92" s="324"/>
      <c r="EK92" s="324"/>
      <c r="EU92" s="324"/>
      <c r="FE92" s="324"/>
      <c r="FO92" s="324"/>
      <c r="FY92" s="324"/>
      <c r="GI92" s="324"/>
      <c r="GS92" s="324"/>
      <c r="HC92" s="324"/>
      <c r="HM92" s="324"/>
      <c r="HW92" s="324"/>
    </row>
    <row r="93" spans="1:231" s="3" customFormat="1" x14ac:dyDescent="0.3">
      <c r="A93" s="324"/>
      <c r="K93" s="324"/>
      <c r="U93" s="324"/>
      <c r="AE93" s="324"/>
      <c r="AO93" s="324"/>
      <c r="AY93" s="324"/>
      <c r="AZ93" s="324"/>
      <c r="BA93" s="324"/>
      <c r="BB93" s="324"/>
      <c r="BC93" s="324"/>
      <c r="BD93" s="324"/>
      <c r="BE93" s="324"/>
      <c r="BF93" s="324"/>
      <c r="BI93" s="324"/>
      <c r="BS93" s="324"/>
      <c r="CC93" s="324"/>
      <c r="CM93" s="324"/>
      <c r="CW93" s="324"/>
      <c r="DG93" s="324"/>
      <c r="DQ93" s="324"/>
      <c r="EA93" s="324"/>
      <c r="EK93" s="324"/>
      <c r="EU93" s="324"/>
      <c r="FE93" s="324"/>
      <c r="FO93" s="324"/>
      <c r="FY93" s="324"/>
      <c r="GI93" s="324"/>
      <c r="GS93" s="324"/>
      <c r="HC93" s="324"/>
      <c r="HM93" s="324"/>
      <c r="HW93" s="324"/>
    </row>
    <row r="94" spans="1:231" s="3" customFormat="1" x14ac:dyDescent="0.3">
      <c r="A94" s="324"/>
      <c r="K94" s="324"/>
      <c r="U94" s="324"/>
      <c r="AE94" s="324"/>
      <c r="AO94" s="324"/>
      <c r="AY94" s="324"/>
      <c r="AZ94" s="324"/>
      <c r="BA94" s="324"/>
      <c r="BB94" s="324"/>
      <c r="BC94" s="324"/>
      <c r="BD94" s="324"/>
      <c r="BE94" s="324"/>
      <c r="BF94" s="324"/>
      <c r="BI94" s="324"/>
      <c r="BS94" s="324"/>
      <c r="CC94" s="324"/>
      <c r="CM94" s="324"/>
      <c r="CW94" s="324"/>
      <c r="DG94" s="324"/>
      <c r="DQ94" s="324"/>
      <c r="EA94" s="324"/>
      <c r="EK94" s="324"/>
      <c r="EU94" s="324"/>
      <c r="FE94" s="324"/>
      <c r="FO94" s="324"/>
      <c r="FY94" s="324"/>
      <c r="GI94" s="324"/>
      <c r="GS94" s="324"/>
      <c r="HC94" s="324"/>
      <c r="HM94" s="324"/>
      <c r="HW94" s="324"/>
    </row>
    <row r="95" spans="1:231" s="3" customFormat="1" x14ac:dyDescent="0.3">
      <c r="A95" s="324"/>
      <c r="K95" s="324"/>
      <c r="U95" s="324"/>
      <c r="AE95" s="324"/>
      <c r="AO95" s="324"/>
      <c r="AY95" s="324"/>
      <c r="AZ95" s="324"/>
      <c r="BA95" s="324"/>
      <c r="BB95" s="324"/>
      <c r="BC95" s="324"/>
      <c r="BD95" s="324"/>
      <c r="BE95" s="324"/>
      <c r="BF95" s="324"/>
      <c r="BI95" s="324"/>
      <c r="BS95" s="324"/>
      <c r="CC95" s="324"/>
      <c r="CM95" s="324"/>
      <c r="CW95" s="324"/>
      <c r="DG95" s="324"/>
      <c r="DQ95" s="324"/>
      <c r="EA95" s="324"/>
      <c r="EK95" s="324"/>
      <c r="EU95" s="324"/>
      <c r="FE95" s="324"/>
      <c r="FO95" s="324"/>
      <c r="FY95" s="324"/>
      <c r="GI95" s="324"/>
      <c r="GS95" s="324"/>
      <c r="HC95" s="324"/>
      <c r="HM95" s="324"/>
      <c r="HW95" s="324"/>
    </row>
    <row r="96" spans="1:231" s="3" customFormat="1" x14ac:dyDescent="0.3">
      <c r="A96" s="324"/>
      <c r="K96" s="324"/>
      <c r="U96" s="324"/>
      <c r="AE96" s="324"/>
      <c r="AO96" s="324"/>
      <c r="AY96" s="324"/>
      <c r="AZ96" s="324"/>
      <c r="BA96" s="324"/>
      <c r="BB96" s="324"/>
      <c r="BC96" s="324"/>
      <c r="BD96" s="324"/>
      <c r="BE96" s="324"/>
      <c r="BF96" s="324"/>
      <c r="BI96" s="324"/>
      <c r="BS96" s="324"/>
      <c r="CC96" s="324"/>
      <c r="CM96" s="324"/>
      <c r="CW96" s="324"/>
      <c r="DG96" s="324"/>
      <c r="DQ96" s="324"/>
      <c r="EA96" s="324"/>
      <c r="EK96" s="324"/>
      <c r="EU96" s="324"/>
      <c r="FE96" s="324"/>
      <c r="FO96" s="324"/>
      <c r="FY96" s="324"/>
      <c r="GI96" s="324"/>
      <c r="GS96" s="324"/>
      <c r="HC96" s="324"/>
      <c r="HM96" s="324"/>
      <c r="HW96" s="324"/>
    </row>
    <row r="97" spans="1:231" s="3" customFormat="1" x14ac:dyDescent="0.3">
      <c r="A97" s="324"/>
      <c r="K97" s="324"/>
      <c r="U97" s="324"/>
      <c r="AE97" s="324"/>
      <c r="AO97" s="324"/>
      <c r="AY97" s="324"/>
      <c r="AZ97" s="324"/>
      <c r="BA97" s="324"/>
      <c r="BB97" s="324"/>
      <c r="BC97" s="324"/>
      <c r="BD97" s="324"/>
      <c r="BE97" s="324"/>
      <c r="BF97" s="324"/>
      <c r="BI97" s="324"/>
      <c r="BS97" s="324"/>
      <c r="CC97" s="324"/>
      <c r="CM97" s="324"/>
      <c r="CW97" s="324"/>
      <c r="DG97" s="324"/>
      <c r="DQ97" s="324"/>
      <c r="EA97" s="324"/>
      <c r="EK97" s="324"/>
      <c r="EU97" s="324"/>
      <c r="FE97" s="324"/>
      <c r="FO97" s="324"/>
      <c r="FY97" s="324"/>
      <c r="GI97" s="324"/>
      <c r="GS97" s="324"/>
      <c r="HC97" s="324"/>
      <c r="HM97" s="324"/>
      <c r="HW97" s="324"/>
    </row>
    <row r="98" spans="1:231" s="3" customFormat="1" x14ac:dyDescent="0.3">
      <c r="A98" s="324"/>
      <c r="K98" s="324"/>
      <c r="U98" s="324"/>
      <c r="AE98" s="324"/>
      <c r="AO98" s="324"/>
      <c r="AY98" s="324"/>
      <c r="AZ98" s="324"/>
      <c r="BA98" s="324"/>
      <c r="BB98" s="324"/>
      <c r="BC98" s="324"/>
      <c r="BD98" s="324"/>
      <c r="BE98" s="324"/>
      <c r="BF98" s="324"/>
      <c r="BI98" s="324"/>
      <c r="BS98" s="324"/>
      <c r="CC98" s="324"/>
      <c r="CM98" s="324"/>
      <c r="CW98" s="324"/>
      <c r="DG98" s="324"/>
      <c r="DQ98" s="324"/>
      <c r="EA98" s="324"/>
      <c r="EK98" s="324"/>
      <c r="EU98" s="324"/>
      <c r="FE98" s="324"/>
      <c r="FO98" s="324"/>
      <c r="FY98" s="324"/>
      <c r="GI98" s="324"/>
      <c r="GS98" s="324"/>
      <c r="HC98" s="324"/>
      <c r="HM98" s="324"/>
      <c r="HW98" s="324"/>
    </row>
    <row r="99" spans="1:231" s="3" customFormat="1" x14ac:dyDescent="0.3">
      <c r="A99" s="324"/>
      <c r="K99" s="324"/>
      <c r="U99" s="324"/>
      <c r="AE99" s="324"/>
      <c r="AO99" s="324"/>
      <c r="AY99" s="324"/>
      <c r="AZ99" s="324"/>
      <c r="BA99" s="324"/>
      <c r="BB99" s="324"/>
      <c r="BC99" s="324"/>
      <c r="BD99" s="324"/>
      <c r="BE99" s="324"/>
      <c r="BF99" s="324"/>
      <c r="BI99" s="324"/>
      <c r="BS99" s="324"/>
      <c r="CC99" s="324"/>
      <c r="CM99" s="324"/>
      <c r="CW99" s="324"/>
      <c r="DG99" s="324"/>
      <c r="DQ99" s="324"/>
      <c r="EA99" s="324"/>
      <c r="EK99" s="324"/>
      <c r="EU99" s="324"/>
      <c r="FE99" s="324"/>
      <c r="FO99" s="324"/>
      <c r="FY99" s="324"/>
      <c r="GI99" s="324"/>
      <c r="GS99" s="324"/>
      <c r="HC99" s="324"/>
      <c r="HM99" s="324"/>
      <c r="HW99" s="324"/>
    </row>
    <row r="100" spans="1:231" s="3" customFormat="1" x14ac:dyDescent="0.3">
      <c r="A100" s="324"/>
      <c r="K100" s="324"/>
      <c r="U100" s="324"/>
      <c r="AE100" s="324"/>
      <c r="AO100" s="324"/>
      <c r="AY100" s="324"/>
      <c r="AZ100" s="324"/>
      <c r="BA100" s="324"/>
      <c r="BB100" s="324"/>
      <c r="BC100" s="324"/>
      <c r="BD100" s="324"/>
      <c r="BE100" s="324"/>
      <c r="BF100" s="324"/>
      <c r="BI100" s="324"/>
      <c r="BS100" s="324"/>
      <c r="CC100" s="324"/>
      <c r="CM100" s="324"/>
      <c r="CW100" s="324"/>
      <c r="DG100" s="324"/>
      <c r="DQ100" s="324"/>
      <c r="EA100" s="324"/>
      <c r="EK100" s="324"/>
      <c r="EU100" s="324"/>
      <c r="FE100" s="324"/>
      <c r="FO100" s="324"/>
      <c r="FY100" s="324"/>
      <c r="GI100" s="324"/>
      <c r="GS100" s="324"/>
      <c r="HC100" s="324"/>
      <c r="HM100" s="324"/>
      <c r="HW100" s="324"/>
    </row>
    <row r="101" spans="1:231" s="3" customFormat="1" x14ac:dyDescent="0.3">
      <c r="A101" s="324"/>
      <c r="K101" s="324"/>
      <c r="U101" s="324"/>
      <c r="AE101" s="324"/>
      <c r="AO101" s="324"/>
      <c r="AY101" s="324"/>
      <c r="AZ101" s="324"/>
      <c r="BA101" s="324"/>
      <c r="BB101" s="324"/>
      <c r="BC101" s="324"/>
      <c r="BD101" s="324"/>
      <c r="BE101" s="324"/>
      <c r="BF101" s="324"/>
      <c r="BI101" s="324"/>
      <c r="BS101" s="324"/>
      <c r="CC101" s="324"/>
      <c r="CM101" s="324"/>
      <c r="CW101" s="324"/>
      <c r="DG101" s="324"/>
      <c r="DQ101" s="324"/>
      <c r="EA101" s="324"/>
      <c r="EK101" s="324"/>
      <c r="EU101" s="324"/>
      <c r="FE101" s="324"/>
      <c r="FO101" s="324"/>
      <c r="FY101" s="324"/>
      <c r="GI101" s="324"/>
      <c r="GS101" s="324"/>
      <c r="HC101" s="324"/>
      <c r="HM101" s="324"/>
      <c r="HW101" s="324"/>
    </row>
    <row r="102" spans="1:231" s="3" customFormat="1" x14ac:dyDescent="0.3">
      <c r="A102" s="324"/>
      <c r="K102" s="324"/>
      <c r="U102" s="324"/>
      <c r="AE102" s="324"/>
      <c r="AO102" s="324"/>
      <c r="AY102" s="324"/>
      <c r="AZ102" s="324"/>
      <c r="BA102" s="324"/>
      <c r="BB102" s="324"/>
      <c r="BC102" s="324"/>
      <c r="BD102" s="324"/>
      <c r="BE102" s="324"/>
      <c r="BF102" s="324"/>
      <c r="BI102" s="324"/>
      <c r="BS102" s="324"/>
      <c r="CC102" s="324"/>
      <c r="CM102" s="324"/>
      <c r="CW102" s="324"/>
      <c r="DG102" s="324"/>
      <c r="DQ102" s="324"/>
      <c r="EA102" s="324"/>
      <c r="EK102" s="324"/>
      <c r="EU102" s="324"/>
      <c r="FE102" s="324"/>
      <c r="FO102" s="324"/>
      <c r="FY102" s="324"/>
      <c r="GI102" s="324"/>
      <c r="GS102" s="324"/>
      <c r="HC102" s="324"/>
      <c r="HM102" s="324"/>
      <c r="HW102" s="324"/>
    </row>
    <row r="103" spans="1:231" s="3" customFormat="1" x14ac:dyDescent="0.3">
      <c r="A103" s="324"/>
      <c r="K103" s="324"/>
      <c r="U103" s="324"/>
      <c r="AE103" s="324"/>
      <c r="AO103" s="324"/>
      <c r="AY103" s="324"/>
      <c r="AZ103" s="324"/>
      <c r="BA103" s="324"/>
      <c r="BB103" s="324"/>
      <c r="BC103" s="324"/>
      <c r="BD103" s="324"/>
      <c r="BE103" s="324"/>
      <c r="BF103" s="324"/>
      <c r="BI103" s="324"/>
      <c r="BS103" s="324"/>
      <c r="CC103" s="324"/>
      <c r="CM103" s="324"/>
      <c r="CW103" s="324"/>
      <c r="DG103" s="324"/>
      <c r="DQ103" s="324"/>
      <c r="EA103" s="324"/>
      <c r="EK103" s="324"/>
      <c r="EU103" s="324"/>
      <c r="FE103" s="324"/>
      <c r="FO103" s="324"/>
      <c r="FY103" s="324"/>
      <c r="GI103" s="324"/>
      <c r="GS103" s="324"/>
      <c r="HC103" s="324"/>
      <c r="HM103" s="324"/>
      <c r="HW103" s="324"/>
    </row>
    <row r="104" spans="1:231" s="3" customFormat="1" x14ac:dyDescent="0.3">
      <c r="A104" s="324"/>
      <c r="K104" s="324"/>
      <c r="U104" s="324"/>
      <c r="AE104" s="324"/>
      <c r="AO104" s="324"/>
      <c r="AY104" s="324"/>
      <c r="AZ104" s="324"/>
      <c r="BA104" s="324"/>
      <c r="BB104" s="324"/>
      <c r="BC104" s="324"/>
      <c r="BD104" s="324"/>
      <c r="BE104" s="324"/>
      <c r="BF104" s="324"/>
      <c r="BI104" s="324"/>
      <c r="BS104" s="324"/>
      <c r="CC104" s="324"/>
      <c r="CM104" s="324"/>
      <c r="CW104" s="324"/>
      <c r="DG104" s="324"/>
      <c r="DQ104" s="324"/>
      <c r="EA104" s="324"/>
      <c r="EK104" s="324"/>
      <c r="EU104" s="324"/>
      <c r="FE104" s="324"/>
      <c r="FO104" s="324"/>
      <c r="FY104" s="324"/>
      <c r="GI104" s="324"/>
      <c r="GS104" s="324"/>
      <c r="HC104" s="324"/>
      <c r="HM104" s="324"/>
      <c r="HW104" s="324"/>
    </row>
    <row r="105" spans="1:231" s="3" customFormat="1" x14ac:dyDescent="0.3">
      <c r="A105" s="324"/>
      <c r="K105" s="324"/>
      <c r="U105" s="324"/>
      <c r="AE105" s="324"/>
      <c r="AO105" s="324"/>
      <c r="AY105" s="324"/>
      <c r="AZ105" s="324"/>
      <c r="BA105" s="324"/>
      <c r="BB105" s="324"/>
      <c r="BC105" s="324"/>
      <c r="BD105" s="324"/>
      <c r="BE105" s="324"/>
      <c r="BF105" s="324"/>
      <c r="BI105" s="324"/>
      <c r="BS105" s="324"/>
      <c r="CC105" s="324"/>
      <c r="CM105" s="324"/>
      <c r="CW105" s="324"/>
      <c r="DG105" s="324"/>
      <c r="DQ105" s="324"/>
      <c r="EA105" s="324"/>
      <c r="EK105" s="324"/>
      <c r="EU105" s="324"/>
      <c r="FE105" s="324"/>
      <c r="FO105" s="324"/>
      <c r="FY105" s="324"/>
      <c r="GI105" s="324"/>
      <c r="GS105" s="324"/>
      <c r="HC105" s="324"/>
      <c r="HM105" s="324"/>
      <c r="HW105" s="324"/>
    </row>
    <row r="106" spans="1:231" s="3" customFormat="1" x14ac:dyDescent="0.3">
      <c r="A106" s="324"/>
      <c r="K106" s="324"/>
      <c r="U106" s="324"/>
      <c r="AE106" s="324"/>
      <c r="AO106" s="324"/>
      <c r="AY106" s="324"/>
      <c r="AZ106" s="324"/>
      <c r="BA106" s="324"/>
      <c r="BB106" s="324"/>
      <c r="BC106" s="324"/>
      <c r="BD106" s="324"/>
      <c r="BE106" s="324"/>
      <c r="BF106" s="324"/>
      <c r="BI106" s="324"/>
      <c r="BS106" s="324"/>
      <c r="CC106" s="324"/>
      <c r="CM106" s="324"/>
      <c r="CW106" s="324"/>
      <c r="DG106" s="324"/>
      <c r="DQ106" s="324"/>
      <c r="EA106" s="324"/>
      <c r="EK106" s="324"/>
      <c r="EU106" s="324"/>
      <c r="FE106" s="324"/>
      <c r="FO106" s="324"/>
      <c r="FY106" s="324"/>
      <c r="GI106" s="324"/>
      <c r="GS106" s="324"/>
      <c r="HC106" s="324"/>
      <c r="HM106" s="324"/>
      <c r="HW106" s="324"/>
    </row>
    <row r="107" spans="1:231" s="3" customFormat="1" x14ac:dyDescent="0.3">
      <c r="A107" s="324"/>
      <c r="K107" s="324"/>
      <c r="U107" s="324"/>
      <c r="AE107" s="324"/>
      <c r="AO107" s="324"/>
      <c r="AY107" s="324"/>
      <c r="AZ107" s="324"/>
      <c r="BA107" s="324"/>
      <c r="BB107" s="324"/>
      <c r="BC107" s="324"/>
      <c r="BD107" s="324"/>
      <c r="BE107" s="324"/>
      <c r="BF107" s="324"/>
      <c r="BI107" s="324"/>
      <c r="BS107" s="324"/>
      <c r="CC107" s="324"/>
      <c r="CM107" s="324"/>
      <c r="CW107" s="324"/>
      <c r="DG107" s="324"/>
      <c r="DQ107" s="324"/>
      <c r="EA107" s="324"/>
      <c r="EK107" s="324"/>
      <c r="EU107" s="324"/>
      <c r="FE107" s="324"/>
      <c r="FO107" s="324"/>
      <c r="FY107" s="324"/>
      <c r="GI107" s="324"/>
      <c r="GS107" s="324"/>
      <c r="HC107" s="324"/>
      <c r="HM107" s="324"/>
      <c r="HW107" s="324"/>
    </row>
    <row r="108" spans="1:231" s="3" customFormat="1" x14ac:dyDescent="0.3">
      <c r="A108" s="324"/>
      <c r="K108" s="324"/>
      <c r="U108" s="324"/>
      <c r="AE108" s="324"/>
      <c r="AO108" s="324"/>
      <c r="AY108" s="324"/>
      <c r="AZ108" s="324"/>
      <c r="BA108" s="324"/>
      <c r="BB108" s="324"/>
      <c r="BC108" s="324"/>
      <c r="BD108" s="324"/>
      <c r="BE108" s="324"/>
      <c r="BF108" s="324"/>
      <c r="BI108" s="324"/>
      <c r="BS108" s="324"/>
      <c r="CC108" s="324"/>
      <c r="CM108" s="324"/>
      <c r="CW108" s="324"/>
      <c r="DG108" s="324"/>
      <c r="DQ108" s="324"/>
      <c r="EA108" s="324"/>
      <c r="EK108" s="324"/>
      <c r="EU108" s="324"/>
      <c r="FE108" s="324"/>
      <c r="FO108" s="324"/>
      <c r="FY108" s="324"/>
      <c r="GI108" s="324"/>
      <c r="GS108" s="324"/>
      <c r="HC108" s="324"/>
      <c r="HM108" s="324"/>
      <c r="HW108" s="324"/>
    </row>
    <row r="109" spans="1:231" s="3" customFormat="1" x14ac:dyDescent="0.3">
      <c r="A109" s="324"/>
      <c r="K109" s="324"/>
      <c r="U109" s="324"/>
      <c r="AE109" s="324"/>
      <c r="AO109" s="324"/>
      <c r="AY109" s="324"/>
      <c r="AZ109" s="324"/>
      <c r="BA109" s="324"/>
      <c r="BB109" s="324"/>
      <c r="BC109" s="324"/>
      <c r="BD109" s="324"/>
      <c r="BE109" s="324"/>
      <c r="BF109" s="324"/>
      <c r="BI109" s="324"/>
      <c r="BS109" s="324"/>
      <c r="CC109" s="324"/>
      <c r="CM109" s="324"/>
      <c r="CW109" s="324"/>
      <c r="DG109" s="324"/>
      <c r="DQ109" s="324"/>
      <c r="EA109" s="324"/>
      <c r="EK109" s="324"/>
      <c r="EU109" s="324"/>
      <c r="FE109" s="324"/>
      <c r="FO109" s="324"/>
      <c r="FY109" s="324"/>
      <c r="GI109" s="324"/>
      <c r="GS109" s="324"/>
      <c r="HC109" s="324"/>
      <c r="HM109" s="324"/>
      <c r="HW109" s="324"/>
    </row>
    <row r="110" spans="1:231" s="3" customFormat="1" x14ac:dyDescent="0.3">
      <c r="A110" s="324"/>
      <c r="K110" s="324"/>
      <c r="U110" s="324"/>
      <c r="AE110" s="324"/>
      <c r="AO110" s="324"/>
      <c r="AY110" s="324"/>
      <c r="AZ110" s="324"/>
      <c r="BA110" s="324"/>
      <c r="BB110" s="324"/>
      <c r="BC110" s="324"/>
      <c r="BD110" s="324"/>
      <c r="BE110" s="324"/>
      <c r="BF110" s="324"/>
      <c r="BI110" s="324"/>
      <c r="BS110" s="324"/>
      <c r="CC110" s="324"/>
      <c r="CM110" s="324"/>
      <c r="CW110" s="324"/>
      <c r="DG110" s="324"/>
      <c r="DQ110" s="324"/>
      <c r="EA110" s="324"/>
      <c r="EK110" s="324"/>
      <c r="EU110" s="324"/>
      <c r="FE110" s="324"/>
      <c r="FO110" s="324"/>
      <c r="FY110" s="324"/>
      <c r="GI110" s="324"/>
      <c r="GS110" s="324"/>
      <c r="HC110" s="324"/>
      <c r="HM110" s="324"/>
      <c r="HW110" s="324"/>
    </row>
    <row r="111" spans="1:231" s="3" customFormat="1" x14ac:dyDescent="0.3">
      <c r="A111" s="324"/>
      <c r="K111" s="324"/>
      <c r="U111" s="324"/>
      <c r="AE111" s="324"/>
      <c r="AO111" s="324"/>
      <c r="AY111" s="324"/>
      <c r="AZ111" s="324"/>
      <c r="BA111" s="324"/>
      <c r="BB111" s="324"/>
      <c r="BC111" s="324"/>
      <c r="BD111" s="324"/>
      <c r="BE111" s="324"/>
      <c r="BF111" s="324"/>
      <c r="BI111" s="324"/>
      <c r="BS111" s="324"/>
      <c r="CC111" s="324"/>
      <c r="CM111" s="324"/>
      <c r="CW111" s="324"/>
      <c r="DG111" s="324"/>
      <c r="DQ111" s="324"/>
      <c r="EA111" s="324"/>
      <c r="EK111" s="324"/>
      <c r="EU111" s="324"/>
      <c r="FE111" s="324"/>
      <c r="FO111" s="324"/>
      <c r="FY111" s="324"/>
      <c r="GI111" s="324"/>
      <c r="GS111" s="324"/>
      <c r="HC111" s="324"/>
      <c r="HM111" s="324"/>
      <c r="HW111" s="324"/>
    </row>
    <row r="112" spans="1:231" s="3" customFormat="1" x14ac:dyDescent="0.3">
      <c r="A112" s="324"/>
      <c r="K112" s="324"/>
      <c r="U112" s="324"/>
      <c r="AE112" s="324"/>
      <c r="AO112" s="324"/>
      <c r="AY112" s="324"/>
      <c r="AZ112" s="324"/>
      <c r="BA112" s="324"/>
      <c r="BB112" s="324"/>
      <c r="BC112" s="324"/>
      <c r="BD112" s="324"/>
      <c r="BE112" s="324"/>
      <c r="BF112" s="324"/>
      <c r="BI112" s="324"/>
      <c r="BS112" s="324"/>
      <c r="CC112" s="324"/>
      <c r="CM112" s="324"/>
      <c r="CW112" s="324"/>
      <c r="DG112" s="324"/>
      <c r="DQ112" s="324"/>
      <c r="EA112" s="324"/>
      <c r="EK112" s="324"/>
      <c r="EU112" s="324"/>
      <c r="FE112" s="324"/>
      <c r="FO112" s="324"/>
      <c r="FY112" s="324"/>
      <c r="GI112" s="324"/>
      <c r="GS112" s="324"/>
      <c r="HC112" s="324"/>
      <c r="HM112" s="324"/>
      <c r="HW112" s="324"/>
    </row>
    <row r="113" spans="1:231" s="3" customFormat="1" x14ac:dyDescent="0.3">
      <c r="A113" s="324"/>
      <c r="K113" s="324"/>
      <c r="U113" s="324"/>
      <c r="AE113" s="324"/>
      <c r="AO113" s="324"/>
      <c r="AY113" s="324"/>
      <c r="AZ113" s="324"/>
      <c r="BA113" s="324"/>
      <c r="BB113" s="324"/>
      <c r="BC113" s="324"/>
      <c r="BD113" s="324"/>
      <c r="BE113" s="324"/>
      <c r="BF113" s="324"/>
      <c r="BI113" s="324"/>
      <c r="BS113" s="324"/>
      <c r="CC113" s="324"/>
      <c r="CM113" s="324"/>
      <c r="CW113" s="324"/>
      <c r="DG113" s="324"/>
      <c r="DQ113" s="324"/>
      <c r="EA113" s="324"/>
      <c r="EK113" s="324"/>
      <c r="EU113" s="324"/>
      <c r="FE113" s="324"/>
      <c r="FO113" s="324"/>
      <c r="FY113" s="324"/>
      <c r="GI113" s="324"/>
      <c r="GS113" s="324"/>
      <c r="HC113" s="324"/>
      <c r="HM113" s="324"/>
      <c r="HW113" s="324"/>
    </row>
    <row r="114" spans="1:231" s="3" customFormat="1" x14ac:dyDescent="0.3">
      <c r="A114" s="324"/>
      <c r="K114" s="324"/>
      <c r="U114" s="324"/>
      <c r="AE114" s="324"/>
      <c r="AO114" s="324"/>
      <c r="AY114" s="324"/>
      <c r="AZ114" s="324"/>
      <c r="BA114" s="324"/>
      <c r="BB114" s="324"/>
      <c r="BC114" s="324"/>
      <c r="BD114" s="324"/>
      <c r="BE114" s="324"/>
      <c r="BF114" s="324"/>
      <c r="BI114" s="324"/>
      <c r="BS114" s="324"/>
      <c r="CC114" s="324"/>
      <c r="CM114" s="324"/>
      <c r="CW114" s="324"/>
      <c r="DG114" s="324"/>
      <c r="DQ114" s="324"/>
      <c r="EA114" s="324"/>
      <c r="EK114" s="324"/>
      <c r="EU114" s="324"/>
      <c r="FE114" s="324"/>
      <c r="FO114" s="324"/>
      <c r="FY114" s="324"/>
      <c r="GI114" s="324"/>
      <c r="GS114" s="324"/>
      <c r="HC114" s="324"/>
      <c r="HM114" s="324"/>
      <c r="HW114" s="324"/>
    </row>
    <row r="115" spans="1:231" s="3" customFormat="1" x14ac:dyDescent="0.3">
      <c r="A115" s="324"/>
      <c r="K115" s="324"/>
      <c r="U115" s="324"/>
      <c r="AE115" s="324"/>
      <c r="AO115" s="324"/>
      <c r="AY115" s="324"/>
      <c r="AZ115" s="324"/>
      <c r="BA115" s="324"/>
      <c r="BB115" s="324"/>
      <c r="BC115" s="324"/>
      <c r="BD115" s="324"/>
      <c r="BE115" s="324"/>
      <c r="BF115" s="324"/>
      <c r="BI115" s="324"/>
      <c r="BS115" s="324"/>
      <c r="CC115" s="324"/>
      <c r="CM115" s="324"/>
      <c r="CW115" s="324"/>
      <c r="DG115" s="324"/>
      <c r="DQ115" s="324"/>
      <c r="EA115" s="324"/>
      <c r="EK115" s="324"/>
      <c r="EU115" s="324"/>
      <c r="FE115" s="324"/>
      <c r="FO115" s="324"/>
      <c r="FY115" s="324"/>
      <c r="GI115" s="324"/>
      <c r="GS115" s="324"/>
      <c r="HC115" s="324"/>
      <c r="HM115" s="324"/>
      <c r="HW115" s="324"/>
    </row>
    <row r="116" spans="1:231" s="3" customFormat="1" x14ac:dyDescent="0.3">
      <c r="A116" s="324"/>
      <c r="K116" s="324"/>
      <c r="U116" s="324"/>
      <c r="AE116" s="324"/>
      <c r="AO116" s="324"/>
      <c r="AY116" s="324"/>
      <c r="AZ116" s="324"/>
      <c r="BA116" s="324"/>
      <c r="BB116" s="324"/>
      <c r="BC116" s="324"/>
      <c r="BD116" s="324"/>
      <c r="BE116" s="324"/>
      <c r="BF116" s="324"/>
      <c r="BI116" s="324"/>
      <c r="BS116" s="324"/>
      <c r="CC116" s="324"/>
      <c r="CM116" s="324"/>
      <c r="CW116" s="324"/>
      <c r="DG116" s="324"/>
      <c r="DQ116" s="324"/>
      <c r="EA116" s="324"/>
      <c r="EK116" s="324"/>
      <c r="EU116" s="324"/>
      <c r="FE116" s="324"/>
      <c r="FO116" s="324"/>
      <c r="FY116" s="324"/>
      <c r="GI116" s="324"/>
      <c r="GS116" s="324"/>
      <c r="HC116" s="324"/>
      <c r="HM116" s="324"/>
      <c r="HW116" s="324"/>
    </row>
    <row r="117" spans="1:231" s="3" customFormat="1" x14ac:dyDescent="0.3">
      <c r="A117" s="324"/>
      <c r="K117" s="324"/>
      <c r="U117" s="324"/>
      <c r="AE117" s="324"/>
      <c r="AO117" s="324"/>
      <c r="AY117" s="324"/>
      <c r="AZ117" s="324"/>
      <c r="BA117" s="324"/>
      <c r="BB117" s="324"/>
      <c r="BC117" s="324"/>
      <c r="BD117" s="324"/>
      <c r="BE117" s="324"/>
      <c r="BF117" s="324"/>
      <c r="BI117" s="324"/>
      <c r="BS117" s="324"/>
      <c r="CC117" s="324"/>
      <c r="CM117" s="324"/>
      <c r="CW117" s="324"/>
      <c r="DG117" s="324"/>
      <c r="DQ117" s="324"/>
      <c r="EA117" s="324"/>
      <c r="EK117" s="324"/>
      <c r="EU117" s="324"/>
      <c r="FE117" s="324"/>
      <c r="FO117" s="324"/>
      <c r="FY117" s="324"/>
      <c r="GI117" s="324"/>
      <c r="GS117" s="324"/>
      <c r="HC117" s="324"/>
      <c r="HM117" s="324"/>
      <c r="HW117" s="324"/>
    </row>
    <row r="118" spans="1:231" s="3" customFormat="1" x14ac:dyDescent="0.3">
      <c r="A118" s="324"/>
      <c r="K118" s="324"/>
      <c r="U118" s="324"/>
      <c r="AE118" s="324"/>
      <c r="AO118" s="324"/>
      <c r="AY118" s="324"/>
      <c r="AZ118" s="324"/>
      <c r="BA118" s="324"/>
      <c r="BB118" s="324"/>
      <c r="BC118" s="324"/>
      <c r="BD118" s="324"/>
      <c r="BE118" s="324"/>
      <c r="BF118" s="324"/>
      <c r="BI118" s="324"/>
      <c r="BS118" s="324"/>
      <c r="CC118" s="324"/>
      <c r="CM118" s="324"/>
      <c r="CW118" s="324"/>
      <c r="DG118" s="324"/>
      <c r="DQ118" s="324"/>
      <c r="EA118" s="324"/>
      <c r="EK118" s="324"/>
      <c r="EU118" s="324"/>
      <c r="FE118" s="324"/>
      <c r="FO118" s="324"/>
      <c r="FY118" s="324"/>
      <c r="GI118" s="324"/>
      <c r="GS118" s="324"/>
      <c r="HC118" s="324"/>
      <c r="HM118" s="324"/>
      <c r="HW118" s="324"/>
    </row>
    <row r="119" spans="1:231" s="3" customFormat="1" x14ac:dyDescent="0.3">
      <c r="A119" s="324"/>
      <c r="K119" s="324"/>
      <c r="U119" s="324"/>
      <c r="AE119" s="324"/>
      <c r="AO119" s="324"/>
      <c r="AY119" s="324"/>
      <c r="AZ119" s="324"/>
      <c r="BA119" s="324"/>
      <c r="BB119" s="324"/>
      <c r="BC119" s="324"/>
      <c r="BD119" s="324"/>
      <c r="BE119" s="324"/>
      <c r="BF119" s="324"/>
      <c r="BI119" s="324"/>
      <c r="BS119" s="324"/>
      <c r="CC119" s="324"/>
      <c r="CM119" s="324"/>
      <c r="CW119" s="324"/>
      <c r="DG119" s="324"/>
      <c r="DQ119" s="324"/>
      <c r="EA119" s="324"/>
      <c r="EK119" s="324"/>
      <c r="EU119" s="324"/>
      <c r="FE119" s="324"/>
      <c r="FO119" s="324"/>
      <c r="FY119" s="324"/>
      <c r="GI119" s="324"/>
      <c r="GS119" s="324"/>
      <c r="HC119" s="324"/>
      <c r="HM119" s="324"/>
      <c r="HW119" s="324"/>
    </row>
    <row r="120" spans="1:231" s="3" customFormat="1" x14ac:dyDescent="0.3">
      <c r="A120" s="324"/>
      <c r="K120" s="324"/>
      <c r="U120" s="324"/>
      <c r="AE120" s="324"/>
      <c r="AO120" s="324"/>
      <c r="AY120" s="324"/>
      <c r="AZ120" s="324"/>
      <c r="BA120" s="324"/>
      <c r="BB120" s="324"/>
      <c r="BC120" s="324"/>
      <c r="BD120" s="324"/>
      <c r="BE120" s="324"/>
      <c r="BF120" s="324"/>
      <c r="BI120" s="324"/>
      <c r="BS120" s="324"/>
      <c r="CC120" s="324"/>
      <c r="CM120" s="324"/>
      <c r="CW120" s="324"/>
      <c r="DG120" s="324"/>
      <c r="DQ120" s="324"/>
      <c r="EA120" s="324"/>
      <c r="EK120" s="324"/>
      <c r="EU120" s="324"/>
      <c r="FE120" s="324"/>
      <c r="FO120" s="324"/>
      <c r="FY120" s="324"/>
      <c r="GI120" s="324"/>
      <c r="GS120" s="324"/>
      <c r="HC120" s="324"/>
      <c r="HM120" s="324"/>
      <c r="HW120" s="324"/>
    </row>
    <row r="121" spans="1:231" s="3" customFormat="1" x14ac:dyDescent="0.3">
      <c r="A121" s="324"/>
      <c r="K121" s="324"/>
      <c r="U121" s="324"/>
      <c r="AE121" s="324"/>
      <c r="AO121" s="324"/>
      <c r="AY121" s="324"/>
      <c r="AZ121" s="324"/>
      <c r="BA121" s="324"/>
      <c r="BB121" s="324"/>
      <c r="BC121" s="324"/>
      <c r="BD121" s="324"/>
      <c r="BE121" s="324"/>
      <c r="BF121" s="324"/>
      <c r="BI121" s="324"/>
      <c r="BS121" s="324"/>
      <c r="CC121" s="324"/>
      <c r="CM121" s="324"/>
      <c r="CW121" s="324"/>
      <c r="DG121" s="324"/>
      <c r="DQ121" s="324"/>
      <c r="EA121" s="324"/>
      <c r="EK121" s="324"/>
      <c r="EU121" s="324"/>
      <c r="FE121" s="324"/>
      <c r="FO121" s="324"/>
      <c r="FY121" s="324"/>
      <c r="GI121" s="324"/>
      <c r="GS121" s="324"/>
      <c r="HC121" s="324"/>
      <c r="HM121" s="324"/>
      <c r="HW121" s="324"/>
    </row>
    <row r="122" spans="1:231" s="3" customFormat="1" x14ac:dyDescent="0.3">
      <c r="A122" s="324"/>
      <c r="K122" s="324"/>
      <c r="U122" s="324"/>
      <c r="AE122" s="324"/>
      <c r="AO122" s="324"/>
      <c r="AY122" s="324"/>
      <c r="AZ122" s="324"/>
      <c r="BA122" s="324"/>
      <c r="BB122" s="324"/>
      <c r="BC122" s="324"/>
      <c r="BD122" s="324"/>
      <c r="BE122" s="324"/>
      <c r="BF122" s="324"/>
      <c r="BI122" s="324"/>
      <c r="BS122" s="324"/>
      <c r="CC122" s="324"/>
      <c r="CM122" s="324"/>
      <c r="CW122" s="324"/>
      <c r="DG122" s="324"/>
      <c r="DQ122" s="324"/>
      <c r="EA122" s="324"/>
      <c r="EK122" s="324"/>
      <c r="EU122" s="324"/>
      <c r="FE122" s="324"/>
      <c r="FO122" s="324"/>
      <c r="FY122" s="324"/>
      <c r="GI122" s="324"/>
      <c r="GS122" s="324"/>
      <c r="HC122" s="324"/>
      <c r="HM122" s="324"/>
      <c r="HW122" s="324"/>
    </row>
    <row r="123" spans="1:231" s="3" customFormat="1" x14ac:dyDescent="0.3">
      <c r="A123" s="324"/>
      <c r="K123" s="324"/>
      <c r="U123" s="324"/>
      <c r="AE123" s="324"/>
      <c r="AO123" s="324"/>
      <c r="AY123" s="324"/>
      <c r="AZ123" s="324"/>
      <c r="BA123" s="324"/>
      <c r="BB123" s="324"/>
      <c r="BC123" s="324"/>
      <c r="BD123" s="324"/>
      <c r="BE123" s="324"/>
      <c r="BF123" s="324"/>
      <c r="BI123" s="324"/>
      <c r="BS123" s="324"/>
      <c r="CC123" s="324"/>
      <c r="CM123" s="324"/>
      <c r="CW123" s="324"/>
      <c r="DG123" s="324"/>
      <c r="DQ123" s="324"/>
      <c r="EA123" s="324"/>
      <c r="EK123" s="324"/>
      <c r="EU123" s="324"/>
      <c r="FE123" s="324"/>
      <c r="FO123" s="324"/>
      <c r="FY123" s="324"/>
      <c r="GI123" s="324"/>
      <c r="GS123" s="324"/>
      <c r="HC123" s="324"/>
      <c r="HM123" s="324"/>
      <c r="HW123" s="324"/>
    </row>
    <row r="124" spans="1:231" s="3" customFormat="1" x14ac:dyDescent="0.3">
      <c r="A124" s="324"/>
      <c r="K124" s="324"/>
      <c r="U124" s="324"/>
      <c r="AE124" s="324"/>
      <c r="AO124" s="324"/>
      <c r="AY124" s="324"/>
      <c r="AZ124" s="324"/>
      <c r="BA124" s="324"/>
      <c r="BB124" s="324"/>
      <c r="BC124" s="324"/>
      <c r="BD124" s="324"/>
      <c r="BE124" s="324"/>
      <c r="BF124" s="324"/>
      <c r="BI124" s="324"/>
      <c r="BS124" s="324"/>
      <c r="CC124" s="324"/>
      <c r="CM124" s="324"/>
      <c r="CW124" s="324"/>
      <c r="DG124" s="324"/>
      <c r="DQ124" s="324"/>
      <c r="EA124" s="324"/>
      <c r="EK124" s="324"/>
      <c r="EU124" s="324"/>
      <c r="FE124" s="324"/>
      <c r="FO124" s="324"/>
      <c r="FY124" s="324"/>
      <c r="GI124" s="324"/>
      <c r="GS124" s="324"/>
      <c r="HC124" s="324"/>
      <c r="HM124" s="324"/>
      <c r="HW124" s="324"/>
    </row>
    <row r="125" spans="1:231" s="3" customFormat="1" x14ac:dyDescent="0.3">
      <c r="A125" s="324"/>
      <c r="K125" s="324"/>
      <c r="U125" s="324"/>
      <c r="AE125" s="324"/>
      <c r="AO125" s="324"/>
      <c r="AY125" s="324"/>
      <c r="AZ125" s="324"/>
      <c r="BA125" s="324"/>
      <c r="BB125" s="324"/>
      <c r="BC125" s="324"/>
      <c r="BD125" s="324"/>
      <c r="BE125" s="324"/>
      <c r="BF125" s="324"/>
      <c r="BI125" s="324"/>
      <c r="BS125" s="324"/>
      <c r="CC125" s="324"/>
      <c r="CM125" s="324"/>
      <c r="CW125" s="324"/>
      <c r="DG125" s="324"/>
      <c r="DQ125" s="324"/>
      <c r="EA125" s="324"/>
      <c r="EK125" s="324"/>
      <c r="EU125" s="324"/>
      <c r="FE125" s="324"/>
      <c r="FO125" s="324"/>
      <c r="FY125" s="324"/>
      <c r="GI125" s="324"/>
      <c r="GS125" s="324"/>
      <c r="HC125" s="324"/>
      <c r="HM125" s="324"/>
      <c r="HW125" s="324"/>
    </row>
    <row r="126" spans="1:231" s="3" customFormat="1" x14ac:dyDescent="0.3">
      <c r="A126" s="324"/>
      <c r="K126" s="324"/>
      <c r="U126" s="324"/>
      <c r="AE126" s="324"/>
      <c r="AO126" s="324"/>
      <c r="AY126" s="324"/>
      <c r="AZ126" s="324"/>
      <c r="BA126" s="324"/>
      <c r="BB126" s="324"/>
      <c r="BC126" s="324"/>
      <c r="BD126" s="324"/>
      <c r="BE126" s="324"/>
      <c r="BF126" s="324"/>
      <c r="BI126" s="324"/>
      <c r="BS126" s="324"/>
      <c r="CC126" s="324"/>
      <c r="CM126" s="324"/>
      <c r="CW126" s="324"/>
      <c r="DG126" s="324"/>
      <c r="DQ126" s="324"/>
      <c r="EA126" s="324"/>
      <c r="EK126" s="324"/>
      <c r="EU126" s="324"/>
      <c r="FE126" s="324"/>
      <c r="FO126" s="324"/>
      <c r="FY126" s="324"/>
      <c r="GI126" s="324"/>
      <c r="GS126" s="324"/>
      <c r="HC126" s="324"/>
      <c r="HM126" s="324"/>
      <c r="HW126" s="324"/>
    </row>
    <row r="127" spans="1:231" s="3" customFormat="1" x14ac:dyDescent="0.3">
      <c r="A127" s="324"/>
      <c r="K127" s="324"/>
      <c r="U127" s="324"/>
      <c r="AE127" s="324"/>
      <c r="AO127" s="324"/>
      <c r="AY127" s="324"/>
      <c r="AZ127" s="324"/>
      <c r="BA127" s="324"/>
      <c r="BB127" s="324"/>
      <c r="BC127" s="324"/>
      <c r="BD127" s="324"/>
      <c r="BE127" s="324"/>
      <c r="BF127" s="324"/>
      <c r="BI127" s="324"/>
      <c r="BS127" s="324"/>
      <c r="CC127" s="324"/>
      <c r="CM127" s="324"/>
      <c r="CW127" s="324"/>
      <c r="DG127" s="324"/>
      <c r="DQ127" s="324"/>
      <c r="EA127" s="324"/>
      <c r="EK127" s="324"/>
      <c r="EU127" s="324"/>
      <c r="FE127" s="324"/>
      <c r="FO127" s="324"/>
      <c r="FY127" s="324"/>
      <c r="GI127" s="324"/>
      <c r="GS127" s="324"/>
      <c r="HC127" s="324"/>
      <c r="HM127" s="324"/>
      <c r="HW127" s="324"/>
    </row>
    <row r="128" spans="1:231" s="3" customFormat="1" x14ac:dyDescent="0.3">
      <c r="A128" s="324"/>
      <c r="K128" s="324"/>
      <c r="U128" s="324"/>
      <c r="AE128" s="324"/>
      <c r="AO128" s="324"/>
      <c r="AY128" s="324"/>
      <c r="AZ128" s="324"/>
      <c r="BA128" s="324"/>
      <c r="BB128" s="324"/>
      <c r="BC128" s="324"/>
      <c r="BD128" s="324"/>
      <c r="BE128" s="324"/>
      <c r="BF128" s="324"/>
      <c r="BI128" s="324"/>
      <c r="BS128" s="324"/>
      <c r="CC128" s="324"/>
      <c r="CM128" s="324"/>
      <c r="CW128" s="324"/>
      <c r="DG128" s="324"/>
      <c r="DQ128" s="324"/>
      <c r="EA128" s="324"/>
      <c r="EK128" s="324"/>
      <c r="EU128" s="324"/>
      <c r="FE128" s="324"/>
      <c r="FO128" s="324"/>
      <c r="FY128" s="324"/>
      <c r="GI128" s="324"/>
      <c r="GS128" s="324"/>
      <c r="HC128" s="324"/>
      <c r="HM128" s="324"/>
      <c r="HW128" s="324"/>
    </row>
    <row r="129" spans="1:231" s="3" customFormat="1" x14ac:dyDescent="0.3">
      <c r="A129" s="324"/>
      <c r="K129" s="324"/>
      <c r="U129" s="324"/>
      <c r="AE129" s="324"/>
      <c r="AO129" s="324"/>
      <c r="AY129" s="324"/>
      <c r="AZ129" s="324"/>
      <c r="BA129" s="324"/>
      <c r="BB129" s="324"/>
      <c r="BC129" s="324"/>
      <c r="BD129" s="324"/>
      <c r="BE129" s="324"/>
      <c r="BF129" s="324"/>
      <c r="BI129" s="324"/>
      <c r="BS129" s="324"/>
      <c r="CC129" s="324"/>
      <c r="CM129" s="324"/>
      <c r="CW129" s="324"/>
      <c r="DG129" s="324"/>
      <c r="DQ129" s="324"/>
      <c r="EA129" s="324"/>
      <c r="EK129" s="324"/>
      <c r="EU129" s="324"/>
      <c r="FE129" s="324"/>
      <c r="FO129" s="324"/>
      <c r="FY129" s="324"/>
      <c r="GI129" s="324"/>
      <c r="GS129" s="324"/>
      <c r="HC129" s="324"/>
      <c r="HM129" s="324"/>
      <c r="HW129" s="324"/>
    </row>
    <row r="130" spans="1:231" s="3" customFormat="1" x14ac:dyDescent="0.3">
      <c r="A130" s="324"/>
      <c r="K130" s="324"/>
      <c r="U130" s="324"/>
      <c r="AE130" s="324"/>
      <c r="AO130" s="324"/>
      <c r="AY130" s="324"/>
      <c r="AZ130" s="324"/>
      <c r="BA130" s="324"/>
      <c r="BB130" s="324"/>
      <c r="BC130" s="324"/>
      <c r="BD130" s="324"/>
      <c r="BE130" s="324"/>
      <c r="BF130" s="324"/>
      <c r="BI130" s="324"/>
      <c r="BS130" s="324"/>
      <c r="CC130" s="324"/>
      <c r="CM130" s="324"/>
      <c r="CW130" s="324"/>
      <c r="DG130" s="324"/>
      <c r="DQ130" s="324"/>
      <c r="EA130" s="324"/>
      <c r="EK130" s="324"/>
      <c r="EU130" s="324"/>
      <c r="FE130" s="324"/>
      <c r="FO130" s="324"/>
      <c r="FY130" s="324"/>
      <c r="GI130" s="324"/>
      <c r="GS130" s="324"/>
      <c r="HC130" s="324"/>
      <c r="HM130" s="324"/>
      <c r="HW130" s="324"/>
    </row>
    <row r="131" spans="1:231" s="3" customFormat="1" x14ac:dyDescent="0.3">
      <c r="A131" s="324"/>
      <c r="K131" s="324"/>
      <c r="U131" s="324"/>
      <c r="AE131" s="324"/>
      <c r="AO131" s="324"/>
      <c r="AY131" s="324"/>
      <c r="AZ131" s="324"/>
      <c r="BA131" s="324"/>
      <c r="BB131" s="324"/>
      <c r="BC131" s="324"/>
      <c r="BD131" s="324"/>
      <c r="BE131" s="324"/>
      <c r="BF131" s="324"/>
      <c r="BI131" s="324"/>
      <c r="BS131" s="324"/>
      <c r="CC131" s="324"/>
      <c r="CM131" s="324"/>
      <c r="CW131" s="324"/>
      <c r="DG131" s="324"/>
      <c r="DQ131" s="324"/>
      <c r="EA131" s="324"/>
      <c r="EK131" s="324"/>
      <c r="EU131" s="324"/>
      <c r="FE131" s="324"/>
      <c r="FO131" s="324"/>
      <c r="FY131" s="324"/>
      <c r="GI131" s="324"/>
      <c r="GS131" s="324"/>
      <c r="HC131" s="324"/>
      <c r="HM131" s="324"/>
      <c r="HW131" s="324"/>
    </row>
    <row r="132" spans="1:231" s="3" customFormat="1" x14ac:dyDescent="0.3">
      <c r="A132" s="324"/>
      <c r="K132" s="324"/>
      <c r="U132" s="324"/>
      <c r="AE132" s="324"/>
      <c r="AO132" s="324"/>
      <c r="AY132" s="324"/>
      <c r="AZ132" s="324"/>
      <c r="BA132" s="324"/>
      <c r="BB132" s="324"/>
      <c r="BC132" s="324"/>
      <c r="BD132" s="324"/>
      <c r="BE132" s="324"/>
      <c r="BF132" s="324"/>
      <c r="BI132" s="324"/>
      <c r="BS132" s="324"/>
      <c r="CC132" s="324"/>
      <c r="CM132" s="324"/>
      <c r="CW132" s="324"/>
      <c r="DG132" s="324"/>
      <c r="DQ132" s="324"/>
      <c r="EA132" s="324"/>
      <c r="EK132" s="324"/>
      <c r="EU132" s="324"/>
      <c r="FE132" s="324"/>
      <c r="FO132" s="324"/>
      <c r="FY132" s="324"/>
      <c r="GI132" s="324"/>
      <c r="GS132" s="324"/>
      <c r="HC132" s="324"/>
      <c r="HM132" s="324"/>
      <c r="HW132" s="324"/>
    </row>
    <row r="133" spans="1:231" s="3" customFormat="1" x14ac:dyDescent="0.3">
      <c r="A133" s="324"/>
      <c r="K133" s="324"/>
      <c r="U133" s="324"/>
      <c r="AE133" s="324"/>
      <c r="AO133" s="324"/>
      <c r="AY133" s="324"/>
      <c r="AZ133" s="324"/>
      <c r="BA133" s="324"/>
      <c r="BB133" s="324"/>
      <c r="BC133" s="324"/>
      <c r="BD133" s="324"/>
      <c r="BE133" s="324"/>
      <c r="BF133" s="324"/>
      <c r="BI133" s="324"/>
      <c r="BS133" s="324"/>
      <c r="CC133" s="324"/>
      <c r="CM133" s="324"/>
      <c r="CW133" s="324"/>
      <c r="DG133" s="324"/>
      <c r="DQ133" s="324"/>
      <c r="EA133" s="324"/>
      <c r="EK133" s="324"/>
      <c r="EU133" s="324"/>
      <c r="FE133" s="324"/>
      <c r="FO133" s="324"/>
      <c r="FY133" s="324"/>
      <c r="GI133" s="324"/>
      <c r="GS133" s="324"/>
      <c r="HC133" s="324"/>
      <c r="HM133" s="324"/>
      <c r="HW133" s="324"/>
    </row>
    <row r="134" spans="1:231" s="3" customFormat="1" x14ac:dyDescent="0.3">
      <c r="A134" s="324"/>
      <c r="K134" s="324"/>
      <c r="U134" s="324"/>
      <c r="AE134" s="324"/>
      <c r="AO134" s="324"/>
      <c r="AY134" s="324"/>
      <c r="AZ134" s="324"/>
      <c r="BA134" s="324"/>
      <c r="BB134" s="324"/>
      <c r="BC134" s="324"/>
      <c r="BD134" s="324"/>
      <c r="BE134" s="324"/>
      <c r="BF134" s="324"/>
      <c r="BI134" s="324"/>
      <c r="BS134" s="324"/>
      <c r="CC134" s="324"/>
      <c r="CM134" s="324"/>
      <c r="CW134" s="324"/>
      <c r="DG134" s="324"/>
      <c r="DQ134" s="324"/>
      <c r="EA134" s="324"/>
      <c r="EK134" s="324"/>
      <c r="EU134" s="324"/>
      <c r="FE134" s="324"/>
      <c r="FO134" s="324"/>
      <c r="FY134" s="324"/>
      <c r="GI134" s="324"/>
      <c r="GS134" s="324"/>
      <c r="HC134" s="324"/>
      <c r="HM134" s="324"/>
      <c r="HW134" s="324"/>
    </row>
    <row r="135" spans="1:231" s="3" customFormat="1" x14ac:dyDescent="0.3">
      <c r="A135" s="324"/>
      <c r="K135" s="324"/>
      <c r="U135" s="324"/>
      <c r="AE135" s="324"/>
      <c r="AO135" s="324"/>
      <c r="AY135" s="324"/>
      <c r="AZ135" s="324"/>
      <c r="BA135" s="324"/>
      <c r="BB135" s="324"/>
      <c r="BC135" s="324"/>
      <c r="BD135" s="324"/>
      <c r="BE135" s="324"/>
      <c r="BF135" s="324"/>
      <c r="BI135" s="324"/>
      <c r="BS135" s="324"/>
      <c r="CC135" s="324"/>
      <c r="CM135" s="324"/>
      <c r="CW135" s="324"/>
      <c r="DG135" s="324"/>
      <c r="DQ135" s="324"/>
      <c r="EA135" s="324"/>
      <c r="EK135" s="324"/>
      <c r="EU135" s="324"/>
      <c r="FE135" s="324"/>
      <c r="FO135" s="324"/>
      <c r="FY135" s="324"/>
      <c r="GI135" s="324"/>
      <c r="GS135" s="324"/>
      <c r="HC135" s="324"/>
      <c r="HM135" s="324"/>
      <c r="HW135" s="324"/>
    </row>
    <row r="136" spans="1:231" s="3" customFormat="1" x14ac:dyDescent="0.3">
      <c r="A136" s="324"/>
      <c r="K136" s="324"/>
      <c r="U136" s="324"/>
      <c r="AE136" s="324"/>
      <c r="AO136" s="324"/>
      <c r="AY136" s="324"/>
      <c r="AZ136" s="324"/>
      <c r="BA136" s="324"/>
      <c r="BB136" s="324"/>
      <c r="BC136" s="324"/>
      <c r="BD136" s="324"/>
      <c r="BE136" s="324"/>
      <c r="BF136" s="324"/>
      <c r="BI136" s="324"/>
      <c r="BS136" s="324"/>
      <c r="CC136" s="324"/>
      <c r="CM136" s="324"/>
      <c r="CW136" s="324"/>
      <c r="DG136" s="324"/>
      <c r="DQ136" s="324"/>
      <c r="EA136" s="324"/>
      <c r="EK136" s="324"/>
      <c r="EU136" s="324"/>
      <c r="FE136" s="324"/>
      <c r="FO136" s="324"/>
      <c r="FY136" s="324"/>
      <c r="GI136" s="324"/>
      <c r="GS136" s="324"/>
      <c r="HC136" s="324"/>
      <c r="HM136" s="324"/>
      <c r="HW136" s="324"/>
    </row>
    <row r="137" spans="1:231" s="3" customFormat="1" x14ac:dyDescent="0.3">
      <c r="A137" s="324"/>
      <c r="K137" s="324"/>
      <c r="U137" s="324"/>
      <c r="AE137" s="324"/>
      <c r="AO137" s="324"/>
      <c r="AY137" s="324"/>
      <c r="AZ137" s="324"/>
      <c r="BA137" s="324"/>
      <c r="BB137" s="324"/>
      <c r="BC137" s="324"/>
      <c r="BD137" s="324"/>
      <c r="BE137" s="324"/>
      <c r="BF137" s="324"/>
      <c r="BI137" s="324"/>
      <c r="BS137" s="324"/>
      <c r="CC137" s="324"/>
      <c r="CM137" s="324"/>
      <c r="CW137" s="324"/>
      <c r="DG137" s="324"/>
      <c r="DQ137" s="324"/>
      <c r="EA137" s="324"/>
      <c r="EK137" s="324"/>
      <c r="EU137" s="324"/>
      <c r="FE137" s="324"/>
      <c r="FO137" s="324"/>
      <c r="FY137" s="324"/>
      <c r="GI137" s="324"/>
      <c r="GS137" s="324"/>
      <c r="HC137" s="324"/>
      <c r="HM137" s="324"/>
      <c r="HW137" s="324"/>
    </row>
    <row r="138" spans="1:231" s="3" customFormat="1" x14ac:dyDescent="0.3">
      <c r="A138" s="324"/>
      <c r="K138" s="324"/>
      <c r="U138" s="324"/>
      <c r="AE138" s="324"/>
      <c r="AO138" s="324"/>
      <c r="AY138" s="324"/>
      <c r="AZ138" s="324"/>
      <c r="BA138" s="324"/>
      <c r="BB138" s="324"/>
      <c r="BC138" s="324"/>
      <c r="BD138" s="324"/>
      <c r="BE138" s="324"/>
      <c r="BF138" s="324"/>
      <c r="BI138" s="324"/>
      <c r="BS138" s="324"/>
      <c r="CC138" s="324"/>
      <c r="CM138" s="324"/>
      <c r="CW138" s="324"/>
      <c r="DG138" s="324"/>
      <c r="DQ138" s="324"/>
      <c r="EA138" s="324"/>
      <c r="EK138" s="324"/>
      <c r="EU138" s="324"/>
      <c r="FE138" s="324"/>
      <c r="FO138" s="324"/>
      <c r="FY138" s="324"/>
      <c r="GI138" s="324"/>
      <c r="GS138" s="324"/>
      <c r="HC138" s="324"/>
      <c r="HM138" s="324"/>
      <c r="HW138" s="324"/>
    </row>
    <row r="139" spans="1:231" s="3" customFormat="1" x14ac:dyDescent="0.3">
      <c r="A139" s="324"/>
      <c r="K139" s="324"/>
      <c r="U139" s="324"/>
      <c r="AE139" s="324"/>
      <c r="AO139" s="324"/>
      <c r="AY139" s="324"/>
      <c r="AZ139" s="324"/>
      <c r="BA139" s="324"/>
      <c r="BB139" s="324"/>
      <c r="BC139" s="324"/>
      <c r="BD139" s="324"/>
      <c r="BE139" s="324"/>
      <c r="BF139" s="324"/>
      <c r="BI139" s="324"/>
      <c r="BS139" s="324"/>
      <c r="CC139" s="324"/>
      <c r="CM139" s="324"/>
      <c r="CW139" s="324"/>
      <c r="DG139" s="324"/>
      <c r="DQ139" s="324"/>
      <c r="EA139" s="324"/>
      <c r="EK139" s="324"/>
      <c r="EU139" s="324"/>
      <c r="FE139" s="324"/>
      <c r="FO139" s="324"/>
      <c r="FY139" s="324"/>
      <c r="GI139" s="324"/>
      <c r="GS139" s="324"/>
      <c r="HC139" s="324"/>
      <c r="HM139" s="324"/>
      <c r="HW139" s="324"/>
    </row>
    <row r="140" spans="1:231" s="3" customFormat="1" x14ac:dyDescent="0.3">
      <c r="A140" s="324"/>
      <c r="K140" s="324"/>
      <c r="U140" s="324"/>
      <c r="AE140" s="324"/>
      <c r="AO140" s="324"/>
      <c r="AY140" s="324"/>
      <c r="AZ140" s="324"/>
      <c r="BA140" s="324"/>
      <c r="BB140" s="324"/>
      <c r="BC140" s="324"/>
      <c r="BD140" s="324"/>
      <c r="BE140" s="324"/>
      <c r="BF140" s="324"/>
      <c r="BI140" s="324"/>
      <c r="BS140" s="324"/>
      <c r="CC140" s="324"/>
      <c r="CM140" s="324"/>
      <c r="CW140" s="324"/>
      <c r="DG140" s="324"/>
      <c r="DQ140" s="324"/>
      <c r="EA140" s="324"/>
      <c r="EK140" s="324"/>
      <c r="EU140" s="324"/>
      <c r="FE140" s="324"/>
      <c r="FO140" s="324"/>
      <c r="FY140" s="324"/>
      <c r="GI140" s="324"/>
      <c r="GS140" s="324"/>
      <c r="HC140" s="324"/>
      <c r="HM140" s="324"/>
      <c r="HW140" s="324"/>
    </row>
    <row r="141" spans="1:231" s="3" customFormat="1" x14ac:dyDescent="0.3">
      <c r="A141" s="324"/>
      <c r="K141" s="324"/>
      <c r="U141" s="324"/>
      <c r="AE141" s="324"/>
      <c r="AO141" s="324"/>
      <c r="AY141" s="324"/>
      <c r="AZ141" s="324"/>
      <c r="BA141" s="324"/>
      <c r="BB141" s="324"/>
      <c r="BC141" s="324"/>
      <c r="BD141" s="324"/>
      <c r="BE141" s="324"/>
      <c r="BF141" s="324"/>
      <c r="BI141" s="324"/>
      <c r="BS141" s="324"/>
      <c r="CC141" s="324"/>
      <c r="CM141" s="324"/>
      <c r="CW141" s="324"/>
      <c r="DG141" s="324"/>
      <c r="DQ141" s="324"/>
      <c r="EA141" s="324"/>
      <c r="EK141" s="324"/>
      <c r="EU141" s="324"/>
      <c r="FE141" s="324"/>
      <c r="FO141" s="324"/>
      <c r="FY141" s="324"/>
      <c r="GI141" s="324"/>
      <c r="GS141" s="324"/>
      <c r="HC141" s="324"/>
      <c r="HM141" s="324"/>
      <c r="HW141" s="324"/>
    </row>
    <row r="142" spans="1:231" s="3" customFormat="1" x14ac:dyDescent="0.3">
      <c r="A142" s="324"/>
      <c r="K142" s="324"/>
      <c r="U142" s="324"/>
      <c r="AE142" s="324"/>
      <c r="AO142" s="324"/>
      <c r="AY142" s="324"/>
      <c r="AZ142" s="324"/>
      <c r="BA142" s="324"/>
      <c r="BB142" s="324"/>
      <c r="BC142" s="324"/>
      <c r="BD142" s="324"/>
      <c r="BE142" s="324"/>
      <c r="BF142" s="324"/>
      <c r="BI142" s="324"/>
      <c r="BS142" s="324"/>
      <c r="CC142" s="324"/>
      <c r="CM142" s="324"/>
      <c r="CW142" s="324"/>
      <c r="DG142" s="324"/>
      <c r="DQ142" s="324"/>
      <c r="EA142" s="324"/>
      <c r="EK142" s="324"/>
      <c r="EU142" s="324"/>
      <c r="FE142" s="324"/>
      <c r="FO142" s="324"/>
      <c r="FY142" s="324"/>
      <c r="GI142" s="324"/>
      <c r="GS142" s="324"/>
      <c r="HC142" s="324"/>
      <c r="HM142" s="324"/>
      <c r="HW142" s="324"/>
    </row>
    <row r="143" spans="1:231" s="3" customFormat="1" x14ac:dyDescent="0.3">
      <c r="A143" s="324"/>
      <c r="K143" s="324"/>
      <c r="U143" s="324"/>
      <c r="AE143" s="324"/>
      <c r="AO143" s="324"/>
      <c r="AY143" s="324"/>
      <c r="AZ143" s="324"/>
      <c r="BA143" s="324"/>
      <c r="BB143" s="324"/>
      <c r="BC143" s="324"/>
      <c r="BD143" s="324"/>
      <c r="BE143" s="324"/>
      <c r="BF143" s="324"/>
      <c r="BI143" s="324"/>
      <c r="BS143" s="324"/>
      <c r="CC143" s="324"/>
      <c r="CM143" s="324"/>
      <c r="CW143" s="324"/>
      <c r="DG143" s="324"/>
      <c r="DQ143" s="324"/>
      <c r="EA143" s="324"/>
      <c r="EK143" s="324"/>
      <c r="EU143" s="324"/>
      <c r="FE143" s="324"/>
      <c r="FO143" s="324"/>
      <c r="FY143" s="324"/>
      <c r="GI143" s="324"/>
      <c r="GS143" s="324"/>
      <c r="HC143" s="324"/>
      <c r="HM143" s="324"/>
      <c r="HW143" s="324"/>
    </row>
    <row r="144" spans="1:231" s="3" customFormat="1" x14ac:dyDescent="0.3">
      <c r="A144" s="324"/>
      <c r="K144" s="324"/>
      <c r="U144" s="324"/>
      <c r="AE144" s="324"/>
      <c r="AO144" s="324"/>
      <c r="AY144" s="324"/>
      <c r="AZ144" s="324"/>
      <c r="BA144" s="324"/>
      <c r="BB144" s="324"/>
      <c r="BC144" s="324"/>
      <c r="BD144" s="324"/>
      <c r="BE144" s="324"/>
      <c r="BF144" s="324"/>
      <c r="BI144" s="324"/>
      <c r="BS144" s="324"/>
      <c r="CC144" s="324"/>
      <c r="CM144" s="324"/>
      <c r="CW144" s="324"/>
      <c r="DG144" s="324"/>
      <c r="DQ144" s="324"/>
      <c r="EA144" s="324"/>
      <c r="EK144" s="324"/>
      <c r="EU144" s="324"/>
      <c r="FE144" s="324"/>
      <c r="FO144" s="324"/>
      <c r="FY144" s="324"/>
      <c r="GI144" s="324"/>
      <c r="GS144" s="324"/>
      <c r="HC144" s="324"/>
      <c r="HM144" s="324"/>
      <c r="HW144" s="324"/>
    </row>
    <row r="145" spans="1:231" s="3" customFormat="1" x14ac:dyDescent="0.3">
      <c r="A145" s="324"/>
      <c r="K145" s="324"/>
      <c r="U145" s="324"/>
      <c r="AE145" s="324"/>
      <c r="AO145" s="324"/>
      <c r="AY145" s="324"/>
      <c r="AZ145" s="324"/>
      <c r="BA145" s="324"/>
      <c r="BB145" s="324"/>
      <c r="BC145" s="324"/>
      <c r="BD145" s="324"/>
      <c r="BE145" s="324"/>
      <c r="BF145" s="324"/>
      <c r="BI145" s="324"/>
      <c r="BS145" s="324"/>
      <c r="CC145" s="324"/>
      <c r="CM145" s="324"/>
      <c r="CW145" s="324"/>
      <c r="DG145" s="324"/>
      <c r="DQ145" s="324"/>
      <c r="EA145" s="324"/>
      <c r="EK145" s="324"/>
      <c r="EU145" s="324"/>
      <c r="FE145" s="324"/>
      <c r="FO145" s="324"/>
      <c r="FY145" s="324"/>
      <c r="GI145" s="324"/>
      <c r="GS145" s="324"/>
      <c r="HC145" s="324"/>
      <c r="HM145" s="324"/>
      <c r="HW145" s="324"/>
    </row>
    <row r="146" spans="1:231" s="3" customFormat="1" x14ac:dyDescent="0.3">
      <c r="A146" s="324"/>
      <c r="K146" s="324"/>
      <c r="U146" s="324"/>
      <c r="AE146" s="324"/>
      <c r="AO146" s="324"/>
      <c r="AY146" s="324"/>
      <c r="AZ146" s="324"/>
      <c r="BA146" s="324"/>
      <c r="BB146" s="324"/>
      <c r="BC146" s="324"/>
      <c r="BD146" s="324"/>
      <c r="BE146" s="324"/>
      <c r="BF146" s="324"/>
      <c r="BI146" s="324"/>
      <c r="BS146" s="324"/>
      <c r="CC146" s="324"/>
      <c r="CM146" s="324"/>
      <c r="CW146" s="324"/>
      <c r="DG146" s="324"/>
      <c r="DQ146" s="324"/>
      <c r="EA146" s="324"/>
      <c r="EK146" s="324"/>
      <c r="EU146" s="324"/>
      <c r="FE146" s="324"/>
      <c r="FO146" s="324"/>
      <c r="FY146" s="324"/>
      <c r="GI146" s="324"/>
      <c r="GS146" s="324"/>
      <c r="HC146" s="324"/>
      <c r="HM146" s="324"/>
      <c r="HW146" s="324"/>
    </row>
    <row r="147" spans="1:231" s="3" customFormat="1" x14ac:dyDescent="0.3">
      <c r="A147" s="324"/>
      <c r="K147" s="324"/>
      <c r="U147" s="324"/>
      <c r="AE147" s="324"/>
      <c r="AO147" s="324"/>
      <c r="AY147" s="324"/>
      <c r="AZ147" s="324"/>
      <c r="BA147" s="324"/>
      <c r="BB147" s="324"/>
      <c r="BC147" s="324"/>
      <c r="BD147" s="324"/>
      <c r="BE147" s="324"/>
      <c r="BF147" s="324"/>
      <c r="BI147" s="324"/>
      <c r="BS147" s="324"/>
      <c r="CC147" s="324"/>
      <c r="CM147" s="324"/>
      <c r="CW147" s="324"/>
      <c r="DG147" s="324"/>
      <c r="DQ147" s="324"/>
      <c r="EA147" s="324"/>
      <c r="EK147" s="324"/>
      <c r="EU147" s="324"/>
      <c r="FE147" s="324"/>
      <c r="FO147" s="324"/>
      <c r="FY147" s="324"/>
      <c r="GI147" s="324"/>
      <c r="GS147" s="324"/>
      <c r="HC147" s="324"/>
      <c r="HM147" s="324"/>
      <c r="HW147" s="324"/>
    </row>
    <row r="148" spans="1:231" s="3" customFormat="1" x14ac:dyDescent="0.3">
      <c r="A148" s="324"/>
      <c r="K148" s="324"/>
      <c r="U148" s="324"/>
      <c r="AE148" s="324"/>
      <c r="AO148" s="324"/>
      <c r="AY148" s="324"/>
      <c r="AZ148" s="324"/>
      <c r="BA148" s="324"/>
      <c r="BB148" s="324"/>
      <c r="BC148" s="324"/>
      <c r="BD148" s="324"/>
      <c r="BE148" s="324"/>
      <c r="BF148" s="324"/>
      <c r="BI148" s="324"/>
      <c r="BS148" s="324"/>
      <c r="CC148" s="324"/>
      <c r="CM148" s="324"/>
      <c r="CW148" s="324"/>
      <c r="DG148" s="324"/>
      <c r="DQ148" s="324"/>
      <c r="EA148" s="324"/>
      <c r="EK148" s="324"/>
      <c r="EU148" s="324"/>
      <c r="FE148" s="324"/>
      <c r="FO148" s="324"/>
      <c r="FY148" s="324"/>
      <c r="GI148" s="324"/>
      <c r="GS148" s="324"/>
      <c r="HC148" s="324"/>
      <c r="HM148" s="324"/>
      <c r="HW148" s="324"/>
    </row>
    <row r="149" spans="1:231" s="3" customFormat="1" x14ac:dyDescent="0.3">
      <c r="A149" s="324"/>
      <c r="K149" s="324"/>
      <c r="U149" s="324"/>
      <c r="AE149" s="324"/>
      <c r="AO149" s="324"/>
      <c r="AY149" s="324"/>
      <c r="AZ149" s="324"/>
      <c r="BA149" s="324"/>
      <c r="BB149" s="324"/>
      <c r="BC149" s="324"/>
      <c r="BD149" s="324"/>
      <c r="BE149" s="324"/>
      <c r="BF149" s="324"/>
      <c r="BI149" s="324"/>
      <c r="BS149" s="324"/>
      <c r="CC149" s="324"/>
      <c r="CM149" s="324"/>
      <c r="CW149" s="324"/>
      <c r="DG149" s="324"/>
      <c r="DQ149" s="324"/>
      <c r="EA149" s="324"/>
      <c r="EK149" s="324"/>
      <c r="EU149" s="324"/>
      <c r="FE149" s="324"/>
      <c r="FO149" s="324"/>
      <c r="FY149" s="324"/>
      <c r="GI149" s="324"/>
      <c r="GS149" s="324"/>
      <c r="HC149" s="324"/>
      <c r="HM149" s="324"/>
      <c r="HW149" s="324"/>
    </row>
    <row r="150" spans="1:231" s="3" customFormat="1" x14ac:dyDescent="0.3">
      <c r="A150" s="324"/>
      <c r="K150" s="324"/>
      <c r="U150" s="324"/>
      <c r="AE150" s="324"/>
      <c r="AO150" s="324"/>
      <c r="AY150" s="324"/>
      <c r="AZ150" s="324"/>
      <c r="BA150" s="324"/>
      <c r="BB150" s="324"/>
      <c r="BC150" s="324"/>
      <c r="BD150" s="324"/>
      <c r="BE150" s="324"/>
      <c r="BF150" s="324"/>
      <c r="BI150" s="324"/>
      <c r="BS150" s="324"/>
      <c r="CC150" s="324"/>
      <c r="CM150" s="324"/>
      <c r="CW150" s="324"/>
      <c r="DG150" s="324"/>
      <c r="DQ150" s="324"/>
      <c r="EA150" s="324"/>
      <c r="EK150" s="324"/>
      <c r="EU150" s="324"/>
      <c r="FE150" s="324"/>
      <c r="FO150" s="324"/>
      <c r="FY150" s="324"/>
      <c r="GI150" s="324"/>
      <c r="GS150" s="324"/>
      <c r="HC150" s="324"/>
      <c r="HM150" s="324"/>
      <c r="HW150" s="324"/>
    </row>
    <row r="151" spans="1:231" s="3" customFormat="1" x14ac:dyDescent="0.3">
      <c r="A151" s="324"/>
      <c r="K151" s="324"/>
      <c r="U151" s="324"/>
      <c r="AE151" s="324"/>
      <c r="AO151" s="324"/>
      <c r="AY151" s="324"/>
      <c r="AZ151" s="324"/>
      <c r="BA151" s="324"/>
      <c r="BB151" s="324"/>
      <c r="BC151" s="324"/>
      <c r="BD151" s="324"/>
      <c r="BE151" s="324"/>
      <c r="BF151" s="324"/>
      <c r="BI151" s="324"/>
      <c r="BS151" s="324"/>
      <c r="CC151" s="324"/>
      <c r="CM151" s="324"/>
      <c r="CW151" s="324"/>
      <c r="DG151" s="324"/>
      <c r="DQ151" s="324"/>
      <c r="EA151" s="324"/>
      <c r="EK151" s="324"/>
      <c r="EU151" s="324"/>
      <c r="FE151" s="324"/>
      <c r="FO151" s="324"/>
      <c r="FY151" s="324"/>
      <c r="GI151" s="324"/>
      <c r="GS151" s="324"/>
      <c r="HC151" s="324"/>
      <c r="HM151" s="324"/>
      <c r="HW151" s="324"/>
    </row>
    <row r="152" spans="1:231" s="3" customFormat="1" x14ac:dyDescent="0.3">
      <c r="A152" s="324"/>
      <c r="K152" s="324"/>
      <c r="U152" s="324"/>
      <c r="AE152" s="324"/>
      <c r="AO152" s="324"/>
      <c r="AY152" s="324"/>
      <c r="AZ152" s="324"/>
      <c r="BA152" s="324"/>
      <c r="BB152" s="324"/>
      <c r="BC152" s="324"/>
      <c r="BD152" s="324"/>
      <c r="BE152" s="324"/>
      <c r="BF152" s="324"/>
      <c r="BI152" s="324"/>
      <c r="BS152" s="324"/>
      <c r="CC152" s="324"/>
      <c r="CM152" s="324"/>
      <c r="CW152" s="324"/>
      <c r="DG152" s="324"/>
      <c r="DQ152" s="324"/>
      <c r="EA152" s="324"/>
      <c r="EK152" s="324"/>
      <c r="EU152" s="324"/>
      <c r="FE152" s="324"/>
      <c r="FO152" s="324"/>
      <c r="FY152" s="324"/>
      <c r="GI152" s="324"/>
      <c r="GS152" s="324"/>
      <c r="HC152" s="324"/>
      <c r="HM152" s="324"/>
      <c r="HW152" s="324"/>
    </row>
    <row r="153" spans="1:231" s="3" customFormat="1" x14ac:dyDescent="0.3">
      <c r="A153" s="324"/>
      <c r="K153" s="324"/>
      <c r="U153" s="324"/>
      <c r="AE153" s="324"/>
      <c r="AO153" s="324"/>
      <c r="AY153" s="324"/>
      <c r="AZ153" s="324"/>
      <c r="BA153" s="324"/>
      <c r="BB153" s="324"/>
      <c r="BC153" s="324"/>
      <c r="BD153" s="324"/>
      <c r="BE153" s="324"/>
      <c r="BF153" s="324"/>
      <c r="BI153" s="324"/>
      <c r="BS153" s="324"/>
      <c r="CC153" s="324"/>
      <c r="CM153" s="324"/>
      <c r="CW153" s="324"/>
      <c r="DG153" s="324"/>
      <c r="DQ153" s="324"/>
      <c r="EA153" s="324"/>
      <c r="EK153" s="324"/>
      <c r="EU153" s="324"/>
      <c r="FE153" s="324"/>
      <c r="FO153" s="324"/>
      <c r="FY153" s="324"/>
      <c r="GI153" s="324"/>
      <c r="GS153" s="324"/>
      <c r="HC153" s="324"/>
      <c r="HM153" s="324"/>
      <c r="HW153" s="324"/>
    </row>
    <row r="154" spans="1:231" s="3" customFormat="1" x14ac:dyDescent="0.3">
      <c r="A154" s="324"/>
      <c r="K154" s="324"/>
      <c r="U154" s="324"/>
      <c r="AE154" s="324"/>
      <c r="AO154" s="324"/>
      <c r="AY154" s="324"/>
      <c r="AZ154" s="324"/>
      <c r="BA154" s="324"/>
      <c r="BB154" s="324"/>
      <c r="BC154" s="324"/>
      <c r="BD154" s="324"/>
      <c r="BE154" s="324"/>
      <c r="BF154" s="324"/>
      <c r="BI154" s="324"/>
      <c r="BS154" s="324"/>
      <c r="CC154" s="324"/>
      <c r="CM154" s="324"/>
      <c r="CW154" s="324"/>
      <c r="DG154" s="324"/>
      <c r="DQ154" s="324"/>
      <c r="EA154" s="324"/>
      <c r="EK154" s="324"/>
      <c r="EU154" s="324"/>
      <c r="FE154" s="324"/>
      <c r="FO154" s="324"/>
      <c r="FY154" s="324"/>
      <c r="GI154" s="324"/>
      <c r="GS154" s="324"/>
      <c r="HC154" s="324"/>
      <c r="HM154" s="324"/>
      <c r="HW154" s="324"/>
    </row>
    <row r="155" spans="1:231" s="3" customFormat="1" x14ac:dyDescent="0.3">
      <c r="A155" s="324"/>
      <c r="K155" s="324"/>
      <c r="U155" s="324"/>
      <c r="AE155" s="324"/>
      <c r="AO155" s="324"/>
      <c r="AY155" s="324"/>
      <c r="AZ155" s="324"/>
      <c r="BA155" s="324"/>
      <c r="BB155" s="324"/>
      <c r="BC155" s="324"/>
      <c r="BD155" s="324"/>
      <c r="BE155" s="324"/>
      <c r="BF155" s="324"/>
      <c r="BI155" s="324"/>
      <c r="BS155" s="324"/>
      <c r="CC155" s="324"/>
      <c r="CM155" s="324"/>
      <c r="CW155" s="324"/>
      <c r="DG155" s="324"/>
      <c r="DQ155" s="324"/>
      <c r="EA155" s="324"/>
      <c r="EK155" s="324"/>
      <c r="EU155" s="324"/>
      <c r="FE155" s="324"/>
      <c r="FO155" s="324"/>
      <c r="FY155" s="324"/>
      <c r="GI155" s="324"/>
      <c r="GS155" s="324"/>
      <c r="HC155" s="324"/>
      <c r="HM155" s="324"/>
      <c r="HW155" s="324"/>
    </row>
    <row r="156" spans="1:231" s="3" customFormat="1" x14ac:dyDescent="0.3">
      <c r="A156" s="324"/>
      <c r="K156" s="324"/>
      <c r="U156" s="324"/>
      <c r="AE156" s="324"/>
      <c r="AO156" s="324"/>
      <c r="AY156" s="324"/>
      <c r="AZ156" s="324"/>
      <c r="BA156" s="324"/>
      <c r="BB156" s="324"/>
      <c r="BC156" s="324"/>
      <c r="BD156" s="324"/>
      <c r="BE156" s="324"/>
      <c r="BF156" s="324"/>
      <c r="BI156" s="324"/>
      <c r="BS156" s="324"/>
      <c r="CC156" s="324"/>
      <c r="CM156" s="324"/>
      <c r="CW156" s="324"/>
      <c r="DG156" s="324"/>
      <c r="DQ156" s="324"/>
      <c r="EA156" s="324"/>
      <c r="EK156" s="324"/>
      <c r="EU156" s="324"/>
      <c r="FE156" s="324"/>
      <c r="FO156" s="324"/>
      <c r="FY156" s="324"/>
      <c r="GI156" s="324"/>
      <c r="GS156" s="324"/>
      <c r="HC156" s="324"/>
      <c r="HM156" s="324"/>
      <c r="HW156" s="324"/>
    </row>
    <row r="157" spans="1:231" s="3" customFormat="1" x14ac:dyDescent="0.3">
      <c r="A157" s="324"/>
      <c r="K157" s="324"/>
      <c r="U157" s="324"/>
      <c r="AE157" s="324"/>
      <c r="AO157" s="324"/>
      <c r="AY157" s="324"/>
      <c r="AZ157" s="324"/>
      <c r="BA157" s="324"/>
      <c r="BB157" s="324"/>
      <c r="BC157" s="324"/>
      <c r="BD157" s="324"/>
      <c r="BE157" s="324"/>
      <c r="BF157" s="324"/>
      <c r="BI157" s="324"/>
      <c r="BS157" s="324"/>
      <c r="CC157" s="324"/>
      <c r="CM157" s="324"/>
      <c r="CW157" s="324"/>
      <c r="DG157" s="324"/>
      <c r="DQ157" s="324"/>
      <c r="EA157" s="324"/>
      <c r="EK157" s="324"/>
      <c r="EU157" s="324"/>
      <c r="FE157" s="324"/>
      <c r="FO157" s="324"/>
      <c r="FY157" s="324"/>
      <c r="GI157" s="324"/>
      <c r="GS157" s="324"/>
      <c r="HC157" s="324"/>
      <c r="HM157" s="324"/>
      <c r="HW157" s="324"/>
    </row>
    <row r="158" spans="1:231" s="3" customFormat="1" x14ac:dyDescent="0.3">
      <c r="A158" s="324"/>
      <c r="K158" s="324"/>
      <c r="U158" s="324"/>
      <c r="AE158" s="324"/>
      <c r="AO158" s="324"/>
      <c r="AY158" s="324"/>
      <c r="AZ158" s="324"/>
      <c r="BA158" s="324"/>
      <c r="BB158" s="324"/>
      <c r="BC158" s="324"/>
      <c r="BD158" s="324"/>
      <c r="BE158" s="324"/>
      <c r="BF158" s="324"/>
      <c r="BI158" s="324"/>
      <c r="BS158" s="324"/>
      <c r="CC158" s="324"/>
      <c r="CM158" s="324"/>
      <c r="CW158" s="324"/>
      <c r="DG158" s="324"/>
      <c r="DQ158" s="324"/>
      <c r="EA158" s="324"/>
      <c r="EK158" s="324"/>
      <c r="EU158" s="324"/>
      <c r="FE158" s="324"/>
      <c r="FO158" s="324"/>
      <c r="FY158" s="324"/>
      <c r="GI158" s="324"/>
      <c r="GS158" s="324"/>
      <c r="HC158" s="324"/>
      <c r="HM158" s="324"/>
      <c r="HW158" s="324"/>
    </row>
    <row r="159" spans="1:231" s="3" customFormat="1" x14ac:dyDescent="0.3">
      <c r="A159" s="324"/>
      <c r="K159" s="324"/>
      <c r="U159" s="324"/>
      <c r="AE159" s="324"/>
      <c r="AO159" s="324"/>
      <c r="AY159" s="324"/>
      <c r="AZ159" s="324"/>
      <c r="BA159" s="324"/>
      <c r="BB159" s="324"/>
      <c r="BC159" s="324"/>
      <c r="BD159" s="324"/>
      <c r="BE159" s="324"/>
      <c r="BF159" s="324"/>
      <c r="BI159" s="324"/>
      <c r="BS159" s="324"/>
      <c r="CC159" s="324"/>
      <c r="CM159" s="324"/>
      <c r="CW159" s="324"/>
      <c r="DG159" s="324"/>
      <c r="DQ159" s="324"/>
      <c r="EA159" s="324"/>
      <c r="EK159" s="324"/>
      <c r="EU159" s="324"/>
      <c r="FE159" s="324"/>
      <c r="FO159" s="324"/>
      <c r="FY159" s="324"/>
      <c r="GI159" s="324"/>
      <c r="GS159" s="324"/>
      <c r="HC159" s="324"/>
      <c r="HM159" s="324"/>
      <c r="HW159" s="324"/>
    </row>
    <row r="160" spans="1:231" s="3" customFormat="1" x14ac:dyDescent="0.3">
      <c r="A160" s="324"/>
      <c r="K160" s="324"/>
      <c r="U160" s="324"/>
      <c r="AE160" s="324"/>
      <c r="AO160" s="324"/>
      <c r="AY160" s="324"/>
      <c r="AZ160" s="324"/>
      <c r="BA160" s="324"/>
      <c r="BB160" s="324"/>
      <c r="BC160" s="324"/>
      <c r="BD160" s="324"/>
      <c r="BE160" s="324"/>
      <c r="BF160" s="324"/>
      <c r="BI160" s="324"/>
      <c r="BS160" s="324"/>
      <c r="CC160" s="324"/>
      <c r="CM160" s="324"/>
      <c r="CW160" s="324"/>
      <c r="DG160" s="324"/>
      <c r="DQ160" s="324"/>
      <c r="EA160" s="324"/>
      <c r="EK160" s="324"/>
      <c r="EU160" s="324"/>
      <c r="FE160" s="324"/>
      <c r="FO160" s="324"/>
      <c r="FY160" s="324"/>
      <c r="GI160" s="324"/>
      <c r="GS160" s="324"/>
      <c r="HC160" s="324"/>
      <c r="HM160" s="324"/>
      <c r="HW160" s="324"/>
    </row>
    <row r="161" spans="1:231" s="3" customFormat="1" x14ac:dyDescent="0.3">
      <c r="A161" s="324"/>
      <c r="K161" s="324"/>
      <c r="U161" s="324"/>
      <c r="AE161" s="324"/>
      <c r="AO161" s="324"/>
      <c r="AY161" s="324"/>
      <c r="AZ161" s="324"/>
      <c r="BA161" s="324"/>
      <c r="BB161" s="324"/>
      <c r="BC161" s="324"/>
      <c r="BD161" s="324"/>
      <c r="BE161" s="324"/>
      <c r="BF161" s="324"/>
      <c r="BI161" s="324"/>
      <c r="BS161" s="324"/>
      <c r="CC161" s="324"/>
      <c r="CM161" s="324"/>
      <c r="CW161" s="324"/>
      <c r="DG161" s="324"/>
      <c r="DQ161" s="324"/>
      <c r="EA161" s="324"/>
      <c r="EK161" s="324"/>
      <c r="EU161" s="324"/>
      <c r="FE161" s="324"/>
      <c r="FO161" s="324"/>
      <c r="FY161" s="324"/>
      <c r="GI161" s="324"/>
      <c r="GS161" s="324"/>
      <c r="HC161" s="324"/>
      <c r="HM161" s="324"/>
      <c r="HW161" s="324"/>
    </row>
    <row r="162" spans="1:231" s="3" customFormat="1" x14ac:dyDescent="0.3">
      <c r="A162" s="324"/>
      <c r="K162" s="324"/>
      <c r="U162" s="324"/>
      <c r="AE162" s="324"/>
      <c r="AO162" s="324"/>
      <c r="AY162" s="324"/>
      <c r="AZ162" s="324"/>
      <c r="BA162" s="324"/>
      <c r="BB162" s="324"/>
      <c r="BC162" s="324"/>
      <c r="BD162" s="324"/>
      <c r="BE162" s="324"/>
      <c r="BF162" s="324"/>
      <c r="BI162" s="324"/>
      <c r="BS162" s="324"/>
      <c r="CC162" s="324"/>
      <c r="CM162" s="324"/>
      <c r="CW162" s="324"/>
      <c r="DG162" s="324"/>
      <c r="DQ162" s="324"/>
      <c r="EA162" s="324"/>
      <c r="EK162" s="324"/>
      <c r="EU162" s="324"/>
      <c r="FE162" s="324"/>
      <c r="FO162" s="324"/>
      <c r="FY162" s="324"/>
      <c r="GI162" s="324"/>
      <c r="GS162" s="324"/>
      <c r="HC162" s="324"/>
      <c r="HM162" s="324"/>
      <c r="HW162" s="324"/>
    </row>
    <row r="163" spans="1:231" s="3" customFormat="1" x14ac:dyDescent="0.3">
      <c r="A163" s="324"/>
      <c r="K163" s="324"/>
      <c r="U163" s="324"/>
      <c r="AE163" s="324"/>
      <c r="AO163" s="324"/>
      <c r="AY163" s="324"/>
      <c r="AZ163" s="324"/>
      <c r="BA163" s="324"/>
      <c r="BB163" s="324"/>
      <c r="BC163" s="324"/>
      <c r="BD163" s="324"/>
      <c r="BE163" s="324"/>
      <c r="BF163" s="324"/>
      <c r="BI163" s="324"/>
      <c r="BS163" s="324"/>
      <c r="CC163" s="324"/>
      <c r="CM163" s="324"/>
      <c r="CW163" s="324"/>
      <c r="DG163" s="324"/>
      <c r="DQ163" s="324"/>
      <c r="EA163" s="324"/>
      <c r="EK163" s="324"/>
      <c r="EU163" s="324"/>
      <c r="FE163" s="324"/>
      <c r="FO163" s="324"/>
      <c r="FY163" s="324"/>
      <c r="GI163" s="324"/>
      <c r="GS163" s="324"/>
      <c r="HC163" s="324"/>
      <c r="HM163" s="324"/>
      <c r="HW163" s="324"/>
    </row>
    <row r="164" spans="1:231" s="3" customFormat="1" x14ac:dyDescent="0.3">
      <c r="A164" s="324"/>
      <c r="K164" s="324"/>
      <c r="U164" s="324"/>
      <c r="AE164" s="324"/>
      <c r="AO164" s="324"/>
      <c r="AY164" s="324"/>
      <c r="AZ164" s="324"/>
      <c r="BA164" s="324"/>
      <c r="BB164" s="324"/>
      <c r="BC164" s="324"/>
      <c r="BD164" s="324"/>
      <c r="BE164" s="324"/>
      <c r="BF164" s="324"/>
      <c r="BI164" s="324"/>
      <c r="BS164" s="324"/>
      <c r="CC164" s="324"/>
      <c r="CM164" s="324"/>
      <c r="CW164" s="324"/>
      <c r="DG164" s="324"/>
      <c r="DQ164" s="324"/>
      <c r="EA164" s="324"/>
      <c r="EK164" s="324"/>
      <c r="EU164" s="324"/>
      <c r="FE164" s="324"/>
      <c r="FO164" s="324"/>
      <c r="FY164" s="324"/>
      <c r="GI164" s="324"/>
      <c r="GS164" s="324"/>
      <c r="HC164" s="324"/>
      <c r="HM164" s="324"/>
      <c r="HW164" s="324"/>
    </row>
    <row r="165" spans="1:231" s="3" customFormat="1" x14ac:dyDescent="0.3">
      <c r="A165" s="324"/>
      <c r="K165" s="324"/>
      <c r="U165" s="324"/>
      <c r="AE165" s="324"/>
      <c r="AO165" s="324"/>
      <c r="AY165" s="324"/>
      <c r="AZ165" s="324"/>
      <c r="BA165" s="324"/>
      <c r="BB165" s="324"/>
      <c r="BC165" s="324"/>
      <c r="BD165" s="324"/>
      <c r="BE165" s="324"/>
      <c r="BF165" s="324"/>
      <c r="BI165" s="324"/>
      <c r="BS165" s="324"/>
      <c r="CC165" s="324"/>
      <c r="CM165" s="324"/>
      <c r="CW165" s="324"/>
      <c r="DG165" s="324"/>
      <c r="DQ165" s="324"/>
      <c r="EA165" s="324"/>
      <c r="EK165" s="324"/>
      <c r="EU165" s="324"/>
      <c r="FE165" s="324"/>
      <c r="FO165" s="324"/>
      <c r="FY165" s="324"/>
      <c r="GI165" s="324"/>
      <c r="GS165" s="324"/>
      <c r="HC165" s="324"/>
      <c r="HM165" s="324"/>
      <c r="HW165" s="324"/>
    </row>
    <row r="166" spans="1:231" s="3" customFormat="1" x14ac:dyDescent="0.3">
      <c r="A166" s="324"/>
      <c r="K166" s="324"/>
      <c r="U166" s="324"/>
      <c r="AE166" s="324"/>
      <c r="AO166" s="324"/>
      <c r="AY166" s="324"/>
      <c r="AZ166" s="324"/>
      <c r="BA166" s="324"/>
      <c r="BB166" s="324"/>
      <c r="BC166" s="324"/>
      <c r="BD166" s="324"/>
      <c r="BE166" s="324"/>
      <c r="BF166" s="324"/>
      <c r="BI166" s="324"/>
      <c r="BS166" s="324"/>
      <c r="CC166" s="324"/>
      <c r="CM166" s="324"/>
      <c r="CW166" s="324"/>
      <c r="DG166" s="324"/>
      <c r="DQ166" s="324"/>
      <c r="EA166" s="324"/>
      <c r="EK166" s="324"/>
      <c r="EU166" s="324"/>
      <c r="FE166" s="324"/>
      <c r="FO166" s="324"/>
      <c r="FY166" s="324"/>
      <c r="GI166" s="324"/>
      <c r="GS166" s="324"/>
      <c r="HC166" s="324"/>
      <c r="HM166" s="324"/>
      <c r="HW166" s="324"/>
    </row>
    <row r="167" spans="1:231" s="3" customFormat="1" x14ac:dyDescent="0.3">
      <c r="A167" s="324"/>
      <c r="K167" s="324"/>
      <c r="U167" s="324"/>
      <c r="AE167" s="324"/>
      <c r="AO167" s="324"/>
      <c r="AY167" s="324"/>
      <c r="AZ167" s="324"/>
      <c r="BA167" s="324"/>
      <c r="BB167" s="324"/>
      <c r="BC167" s="324"/>
      <c r="BD167" s="324"/>
      <c r="BE167" s="324"/>
      <c r="BF167" s="324"/>
      <c r="BI167" s="324"/>
      <c r="BS167" s="324"/>
      <c r="CC167" s="324"/>
      <c r="CM167" s="324"/>
      <c r="CW167" s="324"/>
      <c r="DG167" s="324"/>
      <c r="DQ167" s="324"/>
      <c r="EA167" s="324"/>
      <c r="EK167" s="324"/>
      <c r="EU167" s="324"/>
      <c r="FE167" s="324"/>
      <c r="FO167" s="324"/>
      <c r="FY167" s="324"/>
      <c r="GI167" s="324"/>
      <c r="GS167" s="324"/>
      <c r="HC167" s="324"/>
      <c r="HM167" s="324"/>
      <c r="HW167" s="324"/>
    </row>
    <row r="168" spans="1:231" s="3" customFormat="1" x14ac:dyDescent="0.3">
      <c r="A168" s="324"/>
      <c r="K168" s="324"/>
      <c r="U168" s="324"/>
      <c r="AE168" s="324"/>
      <c r="AO168" s="324"/>
      <c r="AY168" s="324"/>
      <c r="AZ168" s="324"/>
      <c r="BA168" s="324"/>
      <c r="BB168" s="324"/>
      <c r="BC168" s="324"/>
      <c r="BD168" s="324"/>
      <c r="BE168" s="324"/>
      <c r="BF168" s="324"/>
      <c r="BI168" s="324"/>
      <c r="BS168" s="324"/>
      <c r="CC168" s="324"/>
      <c r="CM168" s="324"/>
      <c r="CW168" s="324"/>
      <c r="DG168" s="324"/>
      <c r="DQ168" s="324"/>
      <c r="EA168" s="324"/>
      <c r="EK168" s="324"/>
      <c r="EU168" s="324"/>
      <c r="FE168" s="324"/>
      <c r="FO168" s="324"/>
      <c r="FY168" s="324"/>
      <c r="GI168" s="324"/>
      <c r="GS168" s="324"/>
      <c r="HC168" s="324"/>
      <c r="HM168" s="324"/>
      <c r="HW168" s="324"/>
    </row>
    <row r="169" spans="1:231" s="3" customFormat="1" x14ac:dyDescent="0.3">
      <c r="A169" s="324"/>
      <c r="K169" s="324"/>
      <c r="U169" s="324"/>
      <c r="AE169" s="324"/>
      <c r="AO169" s="324"/>
      <c r="AY169" s="324"/>
      <c r="AZ169" s="324"/>
      <c r="BA169" s="324"/>
      <c r="BB169" s="324"/>
      <c r="BC169" s="324"/>
      <c r="BD169" s="324"/>
      <c r="BE169" s="324"/>
      <c r="BF169" s="324"/>
      <c r="BI169" s="324"/>
      <c r="BS169" s="324"/>
      <c r="CC169" s="324"/>
      <c r="CM169" s="324"/>
      <c r="CW169" s="324"/>
      <c r="DG169" s="324"/>
      <c r="DQ169" s="324"/>
      <c r="EA169" s="324"/>
      <c r="EK169" s="324"/>
      <c r="EU169" s="324"/>
      <c r="FE169" s="324"/>
      <c r="FO169" s="324"/>
      <c r="FY169" s="324"/>
      <c r="GI169" s="324"/>
      <c r="GS169" s="324"/>
      <c r="HC169" s="324"/>
      <c r="HM169" s="324"/>
      <c r="HW169" s="324"/>
    </row>
    <row r="170" spans="1:231" s="3" customFormat="1" x14ac:dyDescent="0.3">
      <c r="A170" s="324"/>
      <c r="K170" s="324"/>
      <c r="U170" s="324"/>
      <c r="AE170" s="324"/>
      <c r="AO170" s="324"/>
      <c r="AY170" s="324"/>
      <c r="AZ170" s="324"/>
      <c r="BA170" s="324"/>
      <c r="BB170" s="324"/>
      <c r="BC170" s="324"/>
      <c r="BD170" s="324"/>
      <c r="BE170" s="324"/>
      <c r="BF170" s="324"/>
      <c r="BI170" s="324"/>
      <c r="BS170" s="324"/>
      <c r="CC170" s="324"/>
      <c r="CM170" s="324"/>
      <c r="CW170" s="324"/>
      <c r="DG170" s="324"/>
      <c r="DQ170" s="324"/>
      <c r="EA170" s="324"/>
      <c r="EK170" s="324"/>
      <c r="EU170" s="324"/>
      <c r="FE170" s="324"/>
      <c r="FO170" s="324"/>
      <c r="FY170" s="324"/>
      <c r="GI170" s="324"/>
      <c r="GS170" s="324"/>
      <c r="HC170" s="324"/>
      <c r="HM170" s="324"/>
      <c r="HW170" s="324"/>
    </row>
    <row r="171" spans="1:231" s="3" customFormat="1" x14ac:dyDescent="0.3">
      <c r="A171" s="324"/>
      <c r="K171" s="324"/>
      <c r="U171" s="324"/>
      <c r="AE171" s="324"/>
      <c r="AO171" s="324"/>
      <c r="AY171" s="324"/>
      <c r="AZ171" s="324"/>
      <c r="BA171" s="324"/>
      <c r="BB171" s="324"/>
      <c r="BC171" s="324"/>
      <c r="BD171" s="324"/>
      <c r="BE171" s="324"/>
      <c r="BF171" s="324"/>
      <c r="BI171" s="324"/>
      <c r="BS171" s="324"/>
      <c r="CC171" s="324"/>
      <c r="CM171" s="324"/>
      <c r="CW171" s="324"/>
      <c r="DG171" s="324"/>
      <c r="DQ171" s="324"/>
      <c r="EA171" s="324"/>
      <c r="EK171" s="324"/>
      <c r="EU171" s="324"/>
      <c r="FE171" s="324"/>
      <c r="FO171" s="324"/>
      <c r="FY171" s="324"/>
      <c r="GI171" s="324"/>
      <c r="GS171" s="324"/>
      <c r="HC171" s="324"/>
      <c r="HM171" s="324"/>
      <c r="HW171" s="324"/>
    </row>
    <row r="172" spans="1:231" s="3" customFormat="1" x14ac:dyDescent="0.3">
      <c r="A172" s="324"/>
      <c r="K172" s="324"/>
      <c r="U172" s="324"/>
      <c r="AE172" s="324"/>
      <c r="AO172" s="324"/>
      <c r="AY172" s="324"/>
      <c r="AZ172" s="324"/>
      <c r="BA172" s="324"/>
      <c r="BB172" s="324"/>
      <c r="BC172" s="324"/>
      <c r="BD172" s="324"/>
      <c r="BE172" s="324"/>
      <c r="BF172" s="324"/>
      <c r="BI172" s="324"/>
      <c r="BS172" s="324"/>
      <c r="CC172" s="324"/>
      <c r="CM172" s="324"/>
      <c r="CW172" s="324"/>
      <c r="DG172" s="324"/>
      <c r="DQ172" s="324"/>
      <c r="EA172" s="324"/>
      <c r="EK172" s="324"/>
      <c r="EU172" s="324"/>
      <c r="FE172" s="324"/>
      <c r="FO172" s="324"/>
      <c r="FY172" s="324"/>
      <c r="GI172" s="324"/>
      <c r="GS172" s="324"/>
      <c r="HC172" s="324"/>
      <c r="HM172" s="324"/>
      <c r="HW172" s="324"/>
    </row>
    <row r="173" spans="1:231" s="3" customFormat="1" x14ac:dyDescent="0.3">
      <c r="A173" s="324"/>
      <c r="K173" s="324"/>
      <c r="U173" s="324"/>
      <c r="AE173" s="324"/>
      <c r="AO173" s="324"/>
      <c r="AY173" s="324"/>
      <c r="AZ173" s="324"/>
      <c r="BA173" s="324"/>
      <c r="BB173" s="324"/>
      <c r="BC173" s="324"/>
      <c r="BD173" s="324"/>
      <c r="BE173" s="324"/>
      <c r="BF173" s="324"/>
      <c r="BI173" s="324"/>
      <c r="BS173" s="324"/>
      <c r="CC173" s="324"/>
      <c r="CM173" s="324"/>
      <c r="CW173" s="324"/>
      <c r="DG173" s="324"/>
      <c r="DQ173" s="324"/>
      <c r="EA173" s="324"/>
      <c r="EK173" s="324"/>
      <c r="EU173" s="324"/>
      <c r="FE173" s="324"/>
      <c r="FO173" s="324"/>
      <c r="FY173" s="324"/>
      <c r="GI173" s="324"/>
      <c r="GS173" s="324"/>
      <c r="HC173" s="324"/>
      <c r="HM173" s="324"/>
      <c r="HW173" s="324"/>
    </row>
    <row r="174" spans="1:231" s="3" customFormat="1" x14ac:dyDescent="0.3">
      <c r="A174" s="324"/>
      <c r="K174" s="324"/>
      <c r="U174" s="324"/>
      <c r="AE174" s="324"/>
      <c r="AO174" s="324"/>
      <c r="AY174" s="324"/>
      <c r="AZ174" s="324"/>
      <c r="BA174" s="324"/>
      <c r="BB174" s="324"/>
      <c r="BC174" s="324"/>
      <c r="BD174" s="324"/>
      <c r="BE174" s="324"/>
      <c r="BF174" s="324"/>
      <c r="BI174" s="324"/>
      <c r="BS174" s="324"/>
      <c r="CC174" s="324"/>
      <c r="CM174" s="324"/>
      <c r="CW174" s="324"/>
      <c r="DG174" s="324"/>
      <c r="DQ174" s="324"/>
      <c r="EA174" s="324"/>
      <c r="EK174" s="324"/>
      <c r="EU174" s="324"/>
      <c r="FE174" s="324"/>
      <c r="FO174" s="324"/>
      <c r="FY174" s="324"/>
      <c r="GI174" s="324"/>
      <c r="GS174" s="324"/>
      <c r="HC174" s="324"/>
      <c r="HM174" s="324"/>
      <c r="HW174" s="324"/>
    </row>
    <row r="175" spans="1:231" s="3" customFormat="1" x14ac:dyDescent="0.3">
      <c r="A175" s="324"/>
      <c r="K175" s="324"/>
      <c r="U175" s="324"/>
      <c r="AE175" s="324"/>
      <c r="AO175" s="324"/>
      <c r="AY175" s="324"/>
      <c r="AZ175" s="324"/>
      <c r="BA175" s="324"/>
      <c r="BB175" s="324"/>
      <c r="BC175" s="324"/>
      <c r="BD175" s="324"/>
      <c r="BE175" s="324"/>
      <c r="BF175" s="324"/>
      <c r="BI175" s="324"/>
      <c r="BS175" s="324"/>
      <c r="CC175" s="324"/>
      <c r="CM175" s="324"/>
      <c r="CW175" s="324"/>
      <c r="DG175" s="324"/>
      <c r="DQ175" s="324"/>
      <c r="EA175" s="324"/>
      <c r="EK175" s="324"/>
      <c r="EU175" s="324"/>
      <c r="FE175" s="324"/>
      <c r="FO175" s="324"/>
      <c r="FY175" s="324"/>
      <c r="GI175" s="324"/>
      <c r="GS175" s="324"/>
      <c r="HC175" s="324"/>
      <c r="HM175" s="324"/>
      <c r="HW175" s="324"/>
    </row>
    <row r="176" spans="1:231" s="3" customFormat="1" x14ac:dyDescent="0.3">
      <c r="A176" s="324"/>
      <c r="K176" s="324"/>
      <c r="U176" s="324"/>
      <c r="AE176" s="324"/>
      <c r="AO176" s="324"/>
      <c r="AY176" s="324"/>
      <c r="AZ176" s="324"/>
      <c r="BA176" s="324"/>
      <c r="BB176" s="324"/>
      <c r="BC176" s="324"/>
      <c r="BD176" s="324"/>
      <c r="BE176" s="324"/>
      <c r="BF176" s="324"/>
      <c r="BI176" s="324"/>
      <c r="BS176" s="324"/>
      <c r="CC176" s="324"/>
      <c r="CM176" s="324"/>
      <c r="CW176" s="324"/>
      <c r="DG176" s="324"/>
      <c r="DQ176" s="324"/>
      <c r="EA176" s="324"/>
      <c r="EK176" s="324"/>
      <c r="EU176" s="324"/>
      <c r="FE176" s="324"/>
      <c r="FO176" s="324"/>
      <c r="FY176" s="324"/>
      <c r="GI176" s="324"/>
      <c r="GS176" s="324"/>
      <c r="HC176" s="324"/>
      <c r="HM176" s="324"/>
      <c r="HW176" s="324"/>
    </row>
    <row r="177" spans="1:231" s="3" customFormat="1" x14ac:dyDescent="0.3">
      <c r="A177" s="324"/>
      <c r="K177" s="324"/>
      <c r="U177" s="324"/>
      <c r="AE177" s="324"/>
      <c r="AO177" s="324"/>
      <c r="AY177" s="324"/>
      <c r="AZ177" s="324"/>
      <c r="BA177" s="324"/>
      <c r="BB177" s="324"/>
      <c r="BC177" s="324"/>
      <c r="BD177" s="324"/>
      <c r="BE177" s="324"/>
      <c r="BF177" s="324"/>
      <c r="BI177" s="324"/>
      <c r="BS177" s="324"/>
      <c r="CC177" s="324"/>
      <c r="CM177" s="324"/>
      <c r="CW177" s="324"/>
      <c r="DG177" s="324"/>
      <c r="DQ177" s="324"/>
      <c r="EA177" s="324"/>
      <c r="EK177" s="324"/>
      <c r="EU177" s="324"/>
      <c r="FE177" s="324"/>
      <c r="FO177" s="324"/>
      <c r="FY177" s="324"/>
      <c r="GI177" s="324"/>
      <c r="GS177" s="324"/>
      <c r="HC177" s="324"/>
      <c r="HM177" s="324"/>
      <c r="HW177" s="324"/>
    </row>
    <row r="178" spans="1:231" s="3" customFormat="1" x14ac:dyDescent="0.3">
      <c r="A178" s="324"/>
      <c r="K178" s="324"/>
      <c r="U178" s="324"/>
      <c r="AE178" s="324"/>
      <c r="AO178" s="324"/>
      <c r="AY178" s="324"/>
      <c r="AZ178" s="324"/>
      <c r="BA178" s="324"/>
      <c r="BB178" s="324"/>
      <c r="BC178" s="324"/>
      <c r="BD178" s="324"/>
      <c r="BE178" s="324"/>
      <c r="BF178" s="324"/>
      <c r="BI178" s="324"/>
      <c r="BS178" s="324"/>
      <c r="CC178" s="324"/>
      <c r="CM178" s="324"/>
      <c r="CW178" s="324"/>
      <c r="DG178" s="324"/>
      <c r="DQ178" s="324"/>
      <c r="EA178" s="324"/>
      <c r="EK178" s="324"/>
      <c r="EU178" s="324"/>
      <c r="FE178" s="324"/>
      <c r="FO178" s="324"/>
      <c r="FY178" s="324"/>
      <c r="GI178" s="324"/>
      <c r="GS178" s="324"/>
      <c r="HC178" s="324"/>
      <c r="HM178" s="324"/>
      <c r="HW178" s="324"/>
    </row>
    <row r="179" spans="1:231" s="3" customFormat="1" x14ac:dyDescent="0.3">
      <c r="A179" s="324"/>
      <c r="K179" s="324"/>
      <c r="U179" s="324"/>
      <c r="AE179" s="324"/>
      <c r="AO179" s="324"/>
      <c r="AY179" s="324"/>
      <c r="AZ179" s="324"/>
      <c r="BA179" s="324"/>
      <c r="BB179" s="324"/>
      <c r="BC179" s="324"/>
      <c r="BD179" s="324"/>
      <c r="BE179" s="324"/>
      <c r="BF179" s="324"/>
      <c r="BI179" s="324"/>
      <c r="BS179" s="324"/>
      <c r="CC179" s="324"/>
      <c r="CM179" s="324"/>
      <c r="CW179" s="324"/>
      <c r="DG179" s="324"/>
      <c r="DQ179" s="324"/>
      <c r="EA179" s="324"/>
      <c r="EK179" s="324"/>
      <c r="EU179" s="324"/>
      <c r="FE179" s="324"/>
      <c r="FO179" s="324"/>
      <c r="FY179" s="324"/>
      <c r="GI179" s="324"/>
      <c r="GS179" s="324"/>
      <c r="HC179" s="324"/>
      <c r="HM179" s="324"/>
      <c r="HW179" s="324"/>
    </row>
    <row r="180" spans="1:231" s="3" customFormat="1" x14ac:dyDescent="0.3">
      <c r="A180" s="324"/>
      <c r="K180" s="324"/>
      <c r="U180" s="324"/>
      <c r="AE180" s="324"/>
      <c r="AO180" s="324"/>
      <c r="AY180" s="324"/>
      <c r="AZ180" s="324"/>
      <c r="BA180" s="324"/>
      <c r="BB180" s="324"/>
      <c r="BC180" s="324"/>
      <c r="BD180" s="324"/>
      <c r="BE180" s="324"/>
      <c r="BF180" s="324"/>
      <c r="BI180" s="324"/>
      <c r="BS180" s="324"/>
      <c r="CC180" s="324"/>
      <c r="CM180" s="324"/>
      <c r="CW180" s="324"/>
      <c r="DG180" s="324"/>
      <c r="DQ180" s="324"/>
      <c r="EA180" s="324"/>
      <c r="EK180" s="324"/>
      <c r="EU180" s="324"/>
      <c r="FE180" s="324"/>
      <c r="FO180" s="324"/>
      <c r="FY180" s="324"/>
      <c r="GI180" s="324"/>
      <c r="GS180" s="324"/>
      <c r="HC180" s="324"/>
      <c r="HM180" s="324"/>
      <c r="HW180" s="324"/>
    </row>
    <row r="181" spans="1:231" s="3" customFormat="1" x14ac:dyDescent="0.3">
      <c r="A181" s="324"/>
      <c r="K181" s="324"/>
      <c r="U181" s="324"/>
      <c r="AE181" s="324"/>
      <c r="AO181" s="324"/>
      <c r="AY181" s="324"/>
      <c r="AZ181" s="324"/>
      <c r="BA181" s="324"/>
      <c r="BB181" s="324"/>
      <c r="BC181" s="324"/>
      <c r="BD181" s="324"/>
      <c r="BE181" s="324"/>
      <c r="BF181" s="324"/>
      <c r="BI181" s="324"/>
      <c r="BS181" s="324"/>
      <c r="CC181" s="324"/>
      <c r="CM181" s="324"/>
      <c r="CW181" s="324"/>
      <c r="DG181" s="324"/>
      <c r="DQ181" s="324"/>
      <c r="EA181" s="324"/>
      <c r="EK181" s="324"/>
      <c r="EU181" s="324"/>
      <c r="FE181" s="324"/>
      <c r="FO181" s="324"/>
      <c r="FY181" s="324"/>
      <c r="GI181" s="324"/>
      <c r="GS181" s="324"/>
      <c r="HC181" s="324"/>
      <c r="HM181" s="324"/>
      <c r="HW181" s="324"/>
    </row>
    <row r="182" spans="1:231" s="3" customFormat="1" x14ac:dyDescent="0.3">
      <c r="A182" s="324"/>
      <c r="K182" s="324"/>
      <c r="U182" s="324"/>
      <c r="AE182" s="324"/>
      <c r="AO182" s="324"/>
      <c r="AY182" s="324"/>
      <c r="AZ182" s="324"/>
      <c r="BA182" s="324"/>
      <c r="BB182" s="324"/>
      <c r="BC182" s="324"/>
      <c r="BD182" s="324"/>
      <c r="BE182" s="324"/>
      <c r="BF182" s="324"/>
      <c r="BI182" s="324"/>
      <c r="BS182" s="324"/>
      <c r="CC182" s="324"/>
      <c r="CM182" s="324"/>
      <c r="CW182" s="324"/>
      <c r="DG182" s="324"/>
      <c r="DQ182" s="324"/>
      <c r="EA182" s="324"/>
      <c r="EK182" s="324"/>
      <c r="EU182" s="324"/>
      <c r="FE182" s="324"/>
      <c r="FO182" s="324"/>
      <c r="FY182" s="324"/>
      <c r="GI182" s="324"/>
      <c r="GS182" s="324"/>
      <c r="HC182" s="324"/>
      <c r="HM182" s="324"/>
      <c r="HW182" s="324"/>
    </row>
    <row r="183" spans="1:231" s="3" customFormat="1" x14ac:dyDescent="0.3">
      <c r="A183" s="324"/>
      <c r="K183" s="324"/>
      <c r="U183" s="324"/>
      <c r="AE183" s="324"/>
      <c r="AO183" s="324"/>
      <c r="AY183" s="324"/>
      <c r="AZ183" s="324"/>
      <c r="BA183" s="324"/>
      <c r="BB183" s="324"/>
      <c r="BC183" s="324"/>
      <c r="BD183" s="324"/>
      <c r="BE183" s="324"/>
      <c r="BF183" s="324"/>
      <c r="BI183" s="324"/>
      <c r="BS183" s="324"/>
      <c r="CC183" s="324"/>
      <c r="CM183" s="324"/>
      <c r="CW183" s="324"/>
      <c r="DG183" s="324"/>
      <c r="DQ183" s="324"/>
      <c r="EA183" s="324"/>
      <c r="EK183" s="324"/>
      <c r="EU183" s="324"/>
      <c r="FE183" s="324"/>
      <c r="FO183" s="324"/>
      <c r="FY183" s="324"/>
      <c r="GI183" s="324"/>
      <c r="GS183" s="324"/>
      <c r="HC183" s="324"/>
      <c r="HM183" s="324"/>
      <c r="HW183" s="324"/>
    </row>
    <row r="184" spans="1:231" s="3" customFormat="1" x14ac:dyDescent="0.3">
      <c r="A184" s="324"/>
      <c r="K184" s="324"/>
      <c r="U184" s="324"/>
      <c r="AE184" s="324"/>
      <c r="AO184" s="324"/>
      <c r="AY184" s="324"/>
      <c r="AZ184" s="324"/>
      <c r="BA184" s="324"/>
      <c r="BB184" s="324"/>
      <c r="BC184" s="324"/>
      <c r="BD184" s="324"/>
      <c r="BE184" s="324"/>
      <c r="BF184" s="324"/>
      <c r="BI184" s="324"/>
      <c r="BS184" s="324"/>
      <c r="CC184" s="324"/>
      <c r="CM184" s="324"/>
      <c r="CW184" s="324"/>
      <c r="DG184" s="324"/>
      <c r="DQ184" s="324"/>
      <c r="EA184" s="324"/>
      <c r="EK184" s="324"/>
      <c r="EU184" s="324"/>
      <c r="FE184" s="324"/>
      <c r="FO184" s="324"/>
      <c r="FY184" s="324"/>
      <c r="GI184" s="324"/>
      <c r="GS184" s="324"/>
      <c r="HC184" s="324"/>
      <c r="HM184" s="324"/>
      <c r="HW184" s="324"/>
    </row>
    <row r="185" spans="1:231" s="3" customFormat="1" x14ac:dyDescent="0.3">
      <c r="A185" s="324"/>
      <c r="K185" s="324"/>
      <c r="U185" s="324"/>
      <c r="AE185" s="324"/>
      <c r="AO185" s="324"/>
      <c r="AY185" s="324"/>
      <c r="AZ185" s="324"/>
      <c r="BA185" s="324"/>
      <c r="BB185" s="324"/>
      <c r="BC185" s="324"/>
      <c r="BD185" s="324"/>
      <c r="BE185" s="324"/>
      <c r="BF185" s="324"/>
      <c r="BI185" s="324"/>
      <c r="BS185" s="324"/>
      <c r="CC185" s="324"/>
      <c r="CM185" s="324"/>
      <c r="CW185" s="324"/>
      <c r="DG185" s="324"/>
      <c r="DQ185" s="324"/>
      <c r="EA185" s="324"/>
      <c r="EK185" s="324"/>
      <c r="EU185" s="324"/>
      <c r="FE185" s="324"/>
      <c r="FO185" s="324"/>
      <c r="FY185" s="324"/>
      <c r="GI185" s="324"/>
      <c r="GS185" s="324"/>
      <c r="HC185" s="324"/>
      <c r="HM185" s="324"/>
      <c r="HW185" s="324"/>
    </row>
    <row r="186" spans="1:231" s="3" customFormat="1" x14ac:dyDescent="0.3">
      <c r="A186" s="324"/>
      <c r="K186" s="324"/>
      <c r="U186" s="324"/>
      <c r="AE186" s="324"/>
      <c r="AO186" s="324"/>
      <c r="AY186" s="324"/>
      <c r="AZ186" s="324"/>
      <c r="BA186" s="324"/>
      <c r="BB186" s="324"/>
      <c r="BC186" s="324"/>
      <c r="BD186" s="324"/>
      <c r="BE186" s="324"/>
      <c r="BF186" s="324"/>
      <c r="BI186" s="324"/>
      <c r="BS186" s="324"/>
      <c r="CC186" s="324"/>
      <c r="CM186" s="324"/>
      <c r="CW186" s="324"/>
      <c r="DG186" s="324"/>
      <c r="DQ186" s="324"/>
      <c r="EA186" s="324"/>
      <c r="EK186" s="324"/>
      <c r="EU186" s="324"/>
      <c r="FE186" s="324"/>
      <c r="FO186" s="324"/>
      <c r="FY186" s="324"/>
      <c r="GI186" s="324"/>
      <c r="GS186" s="324"/>
      <c r="HC186" s="324"/>
      <c r="HM186" s="324"/>
      <c r="HW186" s="324"/>
    </row>
    <row r="187" spans="1:231" s="3" customFormat="1" x14ac:dyDescent="0.3">
      <c r="A187" s="324"/>
      <c r="K187" s="324"/>
      <c r="U187" s="324"/>
      <c r="AE187" s="324"/>
      <c r="AO187" s="324"/>
      <c r="AY187" s="324"/>
      <c r="AZ187" s="324"/>
      <c r="BA187" s="324"/>
      <c r="BB187" s="324"/>
      <c r="BC187" s="324"/>
      <c r="BD187" s="324"/>
      <c r="BE187" s="324"/>
      <c r="BF187" s="324"/>
      <c r="BI187" s="324"/>
      <c r="BS187" s="324"/>
      <c r="CC187" s="324"/>
      <c r="CM187" s="324"/>
      <c r="CW187" s="324"/>
      <c r="DG187" s="324"/>
      <c r="DQ187" s="324"/>
      <c r="EA187" s="324"/>
      <c r="EK187" s="324"/>
      <c r="EU187" s="324"/>
      <c r="FE187" s="324"/>
      <c r="FO187" s="324"/>
      <c r="FY187" s="324"/>
      <c r="GI187" s="324"/>
      <c r="GS187" s="324"/>
      <c r="HC187" s="324"/>
      <c r="HM187" s="324"/>
      <c r="HW187" s="324"/>
    </row>
    <row r="188" spans="1:231" s="3" customFormat="1" x14ac:dyDescent="0.3">
      <c r="A188" s="324"/>
      <c r="K188" s="324"/>
      <c r="U188" s="324"/>
      <c r="AE188" s="324"/>
      <c r="AO188" s="324"/>
      <c r="AY188" s="324"/>
      <c r="AZ188" s="324"/>
      <c r="BA188" s="324"/>
      <c r="BB188" s="324"/>
      <c r="BC188" s="324"/>
      <c r="BD188" s="324"/>
      <c r="BE188" s="324"/>
      <c r="BF188" s="324"/>
      <c r="BI188" s="324"/>
      <c r="BS188" s="324"/>
      <c r="CC188" s="324"/>
      <c r="CM188" s="324"/>
      <c r="CW188" s="324"/>
      <c r="DG188" s="324"/>
      <c r="DQ188" s="324"/>
      <c r="EA188" s="324"/>
      <c r="EK188" s="324"/>
      <c r="EU188" s="324"/>
      <c r="FE188" s="324"/>
      <c r="FO188" s="324"/>
      <c r="FY188" s="324"/>
      <c r="GI188" s="324"/>
      <c r="GS188" s="324"/>
      <c r="HC188" s="324"/>
      <c r="HM188" s="324"/>
      <c r="HW188" s="324"/>
    </row>
    <row r="189" spans="1:231" s="3" customFormat="1" x14ac:dyDescent="0.3">
      <c r="A189" s="324"/>
      <c r="K189" s="324"/>
      <c r="U189" s="324"/>
      <c r="AE189" s="324"/>
      <c r="AO189" s="324"/>
      <c r="AY189" s="324"/>
      <c r="AZ189" s="324"/>
      <c r="BA189" s="324"/>
      <c r="BB189" s="324"/>
      <c r="BC189" s="324"/>
      <c r="BD189" s="324"/>
      <c r="BE189" s="324"/>
      <c r="BF189" s="324"/>
      <c r="BI189" s="324"/>
      <c r="BS189" s="324"/>
      <c r="CC189" s="324"/>
      <c r="CM189" s="324"/>
      <c r="CW189" s="324"/>
      <c r="DG189" s="324"/>
      <c r="DQ189" s="324"/>
      <c r="EA189" s="324"/>
      <c r="EK189" s="324"/>
      <c r="EU189" s="324"/>
      <c r="FE189" s="324"/>
      <c r="FO189" s="324"/>
      <c r="FY189" s="324"/>
      <c r="GI189" s="324"/>
      <c r="GS189" s="324"/>
      <c r="HC189" s="324"/>
      <c r="HM189" s="324"/>
      <c r="HW189" s="324"/>
    </row>
    <row r="190" spans="1:231" s="3" customFormat="1" x14ac:dyDescent="0.3">
      <c r="A190" s="324"/>
      <c r="K190" s="324"/>
      <c r="U190" s="324"/>
      <c r="AE190" s="324"/>
      <c r="AO190" s="324"/>
      <c r="AY190" s="324"/>
      <c r="AZ190" s="324"/>
      <c r="BA190" s="324"/>
      <c r="BB190" s="324"/>
      <c r="BC190" s="324"/>
      <c r="BD190" s="324"/>
      <c r="BE190" s="324"/>
      <c r="BF190" s="324"/>
      <c r="BI190" s="324"/>
      <c r="BS190" s="324"/>
      <c r="CC190" s="324"/>
      <c r="CM190" s="324"/>
      <c r="CW190" s="324"/>
      <c r="DG190" s="324"/>
      <c r="DQ190" s="324"/>
      <c r="EA190" s="324"/>
      <c r="EK190" s="324"/>
      <c r="EU190" s="324"/>
      <c r="FE190" s="324"/>
      <c r="FO190" s="324"/>
      <c r="FY190" s="324"/>
      <c r="GI190" s="324"/>
      <c r="GS190" s="324"/>
      <c r="HC190" s="324"/>
      <c r="HM190" s="324"/>
      <c r="HW190" s="324"/>
    </row>
    <row r="191" spans="1:231" s="3" customFormat="1" x14ac:dyDescent="0.3">
      <c r="A191" s="324"/>
      <c r="K191" s="324"/>
      <c r="U191" s="324"/>
      <c r="AE191" s="324"/>
      <c r="AO191" s="324"/>
      <c r="AY191" s="324"/>
      <c r="AZ191" s="324"/>
      <c r="BA191" s="324"/>
      <c r="BB191" s="324"/>
      <c r="BC191" s="324"/>
      <c r="BD191" s="324"/>
      <c r="BE191" s="324"/>
      <c r="BF191" s="324"/>
      <c r="BI191" s="324"/>
      <c r="BS191" s="324"/>
      <c r="CC191" s="324"/>
      <c r="CM191" s="324"/>
      <c r="CW191" s="324"/>
      <c r="DG191" s="324"/>
      <c r="DQ191" s="324"/>
      <c r="EA191" s="324"/>
      <c r="EK191" s="324"/>
      <c r="EU191" s="324"/>
      <c r="FE191" s="324"/>
      <c r="FO191" s="324"/>
      <c r="FY191" s="324"/>
      <c r="GI191" s="324"/>
      <c r="GS191" s="324"/>
      <c r="HC191" s="324"/>
      <c r="HM191" s="324"/>
      <c r="HW191" s="324"/>
    </row>
    <row r="192" spans="1:231" s="3" customFormat="1" x14ac:dyDescent="0.3">
      <c r="A192" s="324"/>
      <c r="K192" s="324"/>
      <c r="U192" s="324"/>
      <c r="AE192" s="324"/>
      <c r="AO192" s="324"/>
      <c r="AY192" s="324"/>
      <c r="AZ192" s="324"/>
      <c r="BA192" s="324"/>
      <c r="BB192" s="324"/>
      <c r="BC192" s="324"/>
      <c r="BD192" s="324"/>
      <c r="BE192" s="324"/>
      <c r="BF192" s="324"/>
      <c r="BI192" s="324"/>
      <c r="BS192" s="324"/>
      <c r="CC192" s="324"/>
      <c r="CM192" s="324"/>
      <c r="CW192" s="324"/>
      <c r="DG192" s="324"/>
      <c r="DQ192" s="324"/>
      <c r="EA192" s="324"/>
      <c r="EK192" s="324"/>
      <c r="EU192" s="324"/>
      <c r="FE192" s="324"/>
      <c r="FO192" s="324"/>
      <c r="FY192" s="324"/>
      <c r="GI192" s="324"/>
      <c r="GS192" s="324"/>
      <c r="HC192" s="324"/>
      <c r="HM192" s="324"/>
      <c r="HW192" s="324"/>
    </row>
    <row r="193" spans="1:231" s="3" customFormat="1" x14ac:dyDescent="0.3">
      <c r="A193" s="324"/>
      <c r="K193" s="324"/>
      <c r="U193" s="324"/>
      <c r="AE193" s="324"/>
      <c r="AO193" s="324"/>
      <c r="AY193" s="324"/>
      <c r="AZ193" s="324"/>
      <c r="BA193" s="324"/>
      <c r="BB193" s="324"/>
      <c r="BC193" s="324"/>
      <c r="BD193" s="324"/>
      <c r="BE193" s="324"/>
      <c r="BF193" s="324"/>
      <c r="BI193" s="324"/>
      <c r="BS193" s="324"/>
      <c r="CC193" s="324"/>
      <c r="CM193" s="324"/>
      <c r="CW193" s="324"/>
      <c r="DG193" s="324"/>
      <c r="DQ193" s="324"/>
      <c r="EA193" s="324"/>
      <c r="EK193" s="324"/>
      <c r="EU193" s="324"/>
      <c r="FE193" s="324"/>
      <c r="FO193" s="324"/>
      <c r="FY193" s="324"/>
      <c r="GI193" s="324"/>
      <c r="GS193" s="324"/>
      <c r="HC193" s="324"/>
      <c r="HM193" s="324"/>
      <c r="HW193" s="324"/>
    </row>
    <row r="194" spans="1:231" s="3" customFormat="1" x14ac:dyDescent="0.3">
      <c r="A194" s="324"/>
      <c r="K194" s="324"/>
      <c r="U194" s="324"/>
      <c r="AE194" s="324"/>
      <c r="AO194" s="324"/>
      <c r="AY194" s="324"/>
      <c r="AZ194" s="324"/>
      <c r="BA194" s="324"/>
      <c r="BB194" s="324"/>
      <c r="BC194" s="324"/>
      <c r="BD194" s="324"/>
      <c r="BE194" s="324"/>
      <c r="BF194" s="324"/>
      <c r="BI194" s="324"/>
      <c r="BS194" s="324"/>
      <c r="CC194" s="324"/>
      <c r="CM194" s="324"/>
      <c r="CW194" s="324"/>
      <c r="DG194" s="324"/>
      <c r="DQ194" s="324"/>
      <c r="EA194" s="324"/>
      <c r="EK194" s="324"/>
      <c r="EU194" s="324"/>
      <c r="FE194" s="324"/>
      <c r="FO194" s="324"/>
      <c r="FY194" s="324"/>
      <c r="GI194" s="324"/>
      <c r="GS194" s="324"/>
      <c r="HC194" s="324"/>
      <c r="HM194" s="324"/>
      <c r="HW194" s="324"/>
    </row>
    <row r="195" spans="1:231" s="3" customFormat="1" x14ac:dyDescent="0.3">
      <c r="A195" s="324"/>
      <c r="K195" s="324"/>
      <c r="U195" s="324"/>
      <c r="AE195" s="324"/>
      <c r="AO195" s="324"/>
      <c r="AY195" s="324"/>
      <c r="AZ195" s="324"/>
      <c r="BA195" s="324"/>
      <c r="BB195" s="324"/>
      <c r="BC195" s="324"/>
      <c r="BD195" s="324"/>
      <c r="BE195" s="324"/>
      <c r="BF195" s="324"/>
      <c r="BI195" s="324"/>
      <c r="BS195" s="324"/>
      <c r="CC195" s="324"/>
      <c r="CM195" s="324"/>
      <c r="CW195" s="324"/>
      <c r="DG195" s="324"/>
      <c r="DQ195" s="324"/>
      <c r="EA195" s="324"/>
      <c r="EK195" s="324"/>
      <c r="EU195" s="324"/>
      <c r="FE195" s="324"/>
      <c r="FO195" s="324"/>
      <c r="FY195" s="324"/>
      <c r="GI195" s="324"/>
      <c r="GS195" s="324"/>
      <c r="HC195" s="324"/>
      <c r="HM195" s="324"/>
      <c r="HW195" s="324"/>
    </row>
    <row r="196" spans="1:231" s="3" customFormat="1" x14ac:dyDescent="0.3">
      <c r="A196" s="324"/>
      <c r="K196" s="324"/>
      <c r="U196" s="324"/>
      <c r="AE196" s="324"/>
      <c r="AO196" s="324"/>
      <c r="AY196" s="324"/>
      <c r="AZ196" s="324"/>
      <c r="BA196" s="324"/>
      <c r="BB196" s="324"/>
      <c r="BC196" s="324"/>
      <c r="BD196" s="324"/>
      <c r="BE196" s="324"/>
      <c r="BF196" s="324"/>
      <c r="BI196" s="324"/>
      <c r="BS196" s="324"/>
      <c r="CC196" s="324"/>
      <c r="CM196" s="324"/>
      <c r="CW196" s="324"/>
      <c r="DG196" s="324"/>
      <c r="DQ196" s="324"/>
      <c r="EA196" s="324"/>
      <c r="EK196" s="324"/>
      <c r="EU196" s="324"/>
      <c r="FE196" s="324"/>
      <c r="FO196" s="324"/>
      <c r="FY196" s="324"/>
      <c r="GI196" s="324"/>
      <c r="GS196" s="324"/>
      <c r="HC196" s="324"/>
      <c r="HM196" s="324"/>
      <c r="HW196" s="324"/>
    </row>
    <row r="197" spans="1:231" s="3" customFormat="1" x14ac:dyDescent="0.3">
      <c r="A197" s="324"/>
      <c r="K197" s="324"/>
      <c r="U197" s="324"/>
      <c r="AE197" s="324"/>
      <c r="AO197" s="324"/>
      <c r="AY197" s="324"/>
      <c r="AZ197" s="324"/>
      <c r="BA197" s="324"/>
      <c r="BB197" s="324"/>
      <c r="BC197" s="324"/>
      <c r="BD197" s="324"/>
      <c r="BE197" s="324"/>
      <c r="BF197" s="324"/>
      <c r="BI197" s="324"/>
      <c r="BS197" s="324"/>
      <c r="CC197" s="324"/>
      <c r="CM197" s="324"/>
      <c r="CW197" s="324"/>
      <c r="DG197" s="324"/>
      <c r="DQ197" s="324"/>
      <c r="EA197" s="324"/>
      <c r="EK197" s="324"/>
      <c r="EU197" s="324"/>
      <c r="FE197" s="324"/>
      <c r="FO197" s="324"/>
      <c r="FY197" s="324"/>
      <c r="GI197" s="324"/>
      <c r="GS197" s="324"/>
      <c r="HC197" s="324"/>
      <c r="HM197" s="324"/>
      <c r="HW197" s="324"/>
    </row>
    <row r="198" spans="1:231" s="3" customFormat="1" x14ac:dyDescent="0.3">
      <c r="A198" s="324"/>
      <c r="K198" s="324"/>
      <c r="U198" s="324"/>
      <c r="AE198" s="324"/>
      <c r="AO198" s="324"/>
      <c r="AY198" s="324"/>
      <c r="AZ198" s="324"/>
      <c r="BA198" s="324"/>
      <c r="BB198" s="324"/>
      <c r="BC198" s="324"/>
      <c r="BD198" s="324"/>
      <c r="BE198" s="324"/>
      <c r="BF198" s="324"/>
      <c r="BI198" s="324"/>
      <c r="BS198" s="324"/>
      <c r="CC198" s="324"/>
      <c r="CM198" s="324"/>
      <c r="CW198" s="324"/>
      <c r="DG198" s="324"/>
      <c r="DQ198" s="324"/>
      <c r="EA198" s="324"/>
      <c r="EK198" s="324"/>
      <c r="EU198" s="324"/>
      <c r="FE198" s="324"/>
      <c r="FO198" s="324"/>
      <c r="FY198" s="324"/>
      <c r="GI198" s="324"/>
      <c r="GS198" s="324"/>
      <c r="HC198" s="324"/>
      <c r="HM198" s="324"/>
      <c r="HW198" s="324"/>
    </row>
    <row r="199" spans="1:231" s="3" customFormat="1" x14ac:dyDescent="0.3">
      <c r="A199" s="324"/>
      <c r="K199" s="324"/>
      <c r="U199" s="324"/>
      <c r="AE199" s="324"/>
      <c r="AO199" s="324"/>
      <c r="AY199" s="324"/>
      <c r="AZ199" s="324"/>
      <c r="BA199" s="324"/>
      <c r="BB199" s="324"/>
      <c r="BC199" s="324"/>
      <c r="BD199" s="324"/>
      <c r="BE199" s="324"/>
      <c r="BF199" s="324"/>
      <c r="BI199" s="324"/>
      <c r="BS199" s="324"/>
      <c r="CC199" s="324"/>
      <c r="CM199" s="324"/>
      <c r="CW199" s="324"/>
      <c r="DG199" s="324"/>
      <c r="DQ199" s="324"/>
      <c r="EA199" s="324"/>
      <c r="EK199" s="324"/>
      <c r="EU199" s="324"/>
      <c r="FE199" s="324"/>
      <c r="FO199" s="324"/>
      <c r="FY199" s="324"/>
      <c r="GI199" s="324"/>
      <c r="GS199" s="324"/>
      <c r="HC199" s="324"/>
      <c r="HM199" s="324"/>
      <c r="HW199" s="324"/>
    </row>
    <row r="200" spans="1:231" s="3" customFormat="1" x14ac:dyDescent="0.3">
      <c r="A200" s="324"/>
      <c r="K200" s="324"/>
      <c r="U200" s="324"/>
      <c r="AE200" s="324"/>
      <c r="AO200" s="324"/>
      <c r="AY200" s="324"/>
      <c r="AZ200" s="324"/>
      <c r="BA200" s="324"/>
      <c r="BB200" s="324"/>
      <c r="BC200" s="324"/>
      <c r="BD200" s="324"/>
      <c r="BE200" s="324"/>
      <c r="BF200" s="324"/>
      <c r="BI200" s="324"/>
      <c r="BS200" s="324"/>
      <c r="CC200" s="324"/>
      <c r="CM200" s="324"/>
      <c r="CW200" s="324"/>
      <c r="DG200" s="324"/>
      <c r="DQ200" s="324"/>
      <c r="EA200" s="324"/>
      <c r="EK200" s="324"/>
      <c r="EU200" s="324"/>
      <c r="FE200" s="324"/>
      <c r="FO200" s="324"/>
      <c r="FY200" s="324"/>
      <c r="GI200" s="324"/>
      <c r="GS200" s="324"/>
      <c r="HC200" s="324"/>
      <c r="HM200" s="324"/>
      <c r="HW200" s="324"/>
    </row>
    <row r="201" spans="1:231" s="3" customFormat="1" x14ac:dyDescent="0.3">
      <c r="A201" s="324"/>
      <c r="K201" s="324"/>
      <c r="U201" s="324"/>
      <c r="AE201" s="324"/>
      <c r="AO201" s="324"/>
      <c r="AY201" s="324"/>
      <c r="AZ201" s="324"/>
      <c r="BA201" s="324"/>
      <c r="BB201" s="324"/>
      <c r="BC201" s="324"/>
      <c r="BD201" s="324"/>
      <c r="BE201" s="324"/>
      <c r="BF201" s="324"/>
      <c r="BI201" s="324"/>
      <c r="BS201" s="324"/>
      <c r="CC201" s="324"/>
      <c r="CM201" s="324"/>
      <c r="CW201" s="324"/>
      <c r="DG201" s="324"/>
      <c r="DQ201" s="324"/>
      <c r="EA201" s="324"/>
      <c r="EK201" s="324"/>
      <c r="EU201" s="324"/>
      <c r="FE201" s="324"/>
      <c r="FO201" s="324"/>
      <c r="FY201" s="324"/>
      <c r="GI201" s="324"/>
      <c r="GS201" s="324"/>
      <c r="HC201" s="324"/>
      <c r="HM201" s="324"/>
      <c r="HW201" s="324"/>
    </row>
    <row r="202" spans="1:231" s="3" customFormat="1" x14ac:dyDescent="0.3">
      <c r="A202" s="324"/>
      <c r="K202" s="324"/>
      <c r="U202" s="324"/>
      <c r="AE202" s="324"/>
      <c r="AO202" s="324"/>
      <c r="AY202" s="324"/>
      <c r="AZ202" s="324"/>
      <c r="BA202" s="324"/>
      <c r="BB202" s="324"/>
      <c r="BC202" s="324"/>
      <c r="BD202" s="324"/>
      <c r="BE202" s="324"/>
      <c r="BF202" s="324"/>
      <c r="BI202" s="324"/>
      <c r="BS202" s="324"/>
      <c r="CC202" s="324"/>
      <c r="CM202" s="324"/>
      <c r="CW202" s="324"/>
      <c r="DG202" s="324"/>
      <c r="DQ202" s="324"/>
      <c r="EA202" s="324"/>
      <c r="EK202" s="324"/>
      <c r="EU202" s="324"/>
      <c r="FE202" s="324"/>
      <c r="FO202" s="324"/>
      <c r="FY202" s="324"/>
      <c r="GI202" s="324"/>
      <c r="GS202" s="324"/>
      <c r="HC202" s="324"/>
      <c r="HM202" s="324"/>
      <c r="HW202" s="324"/>
    </row>
    <row r="203" spans="1:231" s="3" customFormat="1" x14ac:dyDescent="0.3">
      <c r="A203" s="324"/>
      <c r="K203" s="324"/>
      <c r="U203" s="324"/>
      <c r="AE203" s="324"/>
      <c r="AO203" s="324"/>
      <c r="AY203" s="324"/>
      <c r="AZ203" s="324"/>
      <c r="BA203" s="324"/>
      <c r="BB203" s="324"/>
      <c r="BC203" s="324"/>
      <c r="BD203" s="324"/>
      <c r="BE203" s="324"/>
      <c r="BF203" s="324"/>
      <c r="BI203" s="324"/>
      <c r="BS203" s="324"/>
      <c r="CC203" s="324"/>
      <c r="CM203" s="324"/>
      <c r="CW203" s="324"/>
      <c r="DG203" s="324"/>
      <c r="DQ203" s="324"/>
      <c r="EA203" s="324"/>
      <c r="EK203" s="324"/>
      <c r="EU203" s="324"/>
      <c r="FE203" s="324"/>
      <c r="FO203" s="324"/>
      <c r="FY203" s="324"/>
      <c r="GI203" s="324"/>
      <c r="GS203" s="324"/>
      <c r="HC203" s="324"/>
      <c r="HM203" s="324"/>
      <c r="HW203" s="324"/>
    </row>
    <row r="204" spans="1:231" s="3" customFormat="1" x14ac:dyDescent="0.3">
      <c r="A204" s="324"/>
      <c r="K204" s="324"/>
      <c r="U204" s="324"/>
      <c r="AE204" s="324"/>
      <c r="AO204" s="324"/>
      <c r="AY204" s="324"/>
      <c r="AZ204" s="324"/>
      <c r="BA204" s="324"/>
      <c r="BB204" s="324"/>
      <c r="BC204" s="324"/>
      <c r="BD204" s="324"/>
      <c r="BE204" s="324"/>
      <c r="BF204" s="324"/>
      <c r="BI204" s="324"/>
      <c r="BS204" s="324"/>
      <c r="CC204" s="324"/>
      <c r="CM204" s="324"/>
      <c r="CW204" s="324"/>
      <c r="DG204" s="324"/>
      <c r="DQ204" s="324"/>
      <c r="EA204" s="324"/>
      <c r="EK204" s="324"/>
      <c r="EU204" s="324"/>
      <c r="FE204" s="324"/>
      <c r="FO204" s="324"/>
      <c r="FY204" s="324"/>
      <c r="GI204" s="324"/>
      <c r="GS204" s="324"/>
      <c r="HC204" s="324"/>
      <c r="HM204" s="324"/>
      <c r="HW204" s="324"/>
    </row>
    <row r="205" spans="1:231" s="3" customFormat="1" x14ac:dyDescent="0.3">
      <c r="A205" s="324"/>
      <c r="K205" s="324"/>
      <c r="U205" s="324"/>
      <c r="AE205" s="324"/>
      <c r="AO205" s="324"/>
      <c r="AY205" s="324"/>
      <c r="AZ205" s="324"/>
      <c r="BA205" s="324"/>
      <c r="BB205" s="324"/>
      <c r="BC205" s="324"/>
      <c r="BD205" s="324"/>
      <c r="BE205" s="324"/>
      <c r="BF205" s="324"/>
      <c r="BI205" s="324"/>
      <c r="BS205" s="324"/>
      <c r="CC205" s="324"/>
      <c r="CM205" s="324"/>
      <c r="CW205" s="324"/>
      <c r="DG205" s="324"/>
      <c r="DQ205" s="324"/>
      <c r="EA205" s="324"/>
      <c r="EK205" s="324"/>
      <c r="EU205" s="324"/>
      <c r="FE205" s="324"/>
      <c r="FO205" s="324"/>
      <c r="FY205" s="324"/>
      <c r="GI205" s="324"/>
      <c r="GS205" s="324"/>
      <c r="HC205" s="324"/>
      <c r="HM205" s="324"/>
      <c r="HW205" s="324"/>
    </row>
    <row r="206" spans="1:231" s="3" customFormat="1" x14ac:dyDescent="0.3">
      <c r="A206" s="324"/>
      <c r="K206" s="324"/>
      <c r="U206" s="324"/>
      <c r="AE206" s="324"/>
      <c r="AO206" s="324"/>
      <c r="AY206" s="324"/>
      <c r="AZ206" s="324"/>
      <c r="BA206" s="324"/>
      <c r="BB206" s="324"/>
      <c r="BC206" s="324"/>
      <c r="BD206" s="324"/>
      <c r="BE206" s="324"/>
      <c r="BF206" s="324"/>
      <c r="BI206" s="324"/>
      <c r="BS206" s="324"/>
      <c r="CC206" s="324"/>
      <c r="CM206" s="324"/>
      <c r="CW206" s="324"/>
      <c r="DG206" s="324"/>
      <c r="DQ206" s="324"/>
      <c r="EA206" s="324"/>
      <c r="EK206" s="324"/>
      <c r="EU206" s="324"/>
      <c r="FE206" s="324"/>
      <c r="FO206" s="324"/>
      <c r="FY206" s="324"/>
      <c r="GI206" s="324"/>
      <c r="GS206" s="324"/>
      <c r="HC206" s="324"/>
      <c r="HM206" s="324"/>
      <c r="HW206" s="324"/>
    </row>
    <row r="207" spans="1:231" s="3" customFormat="1" x14ac:dyDescent="0.3">
      <c r="A207" s="324"/>
      <c r="K207" s="324"/>
      <c r="U207" s="324"/>
      <c r="AE207" s="324"/>
      <c r="AO207" s="324"/>
      <c r="AY207" s="324"/>
      <c r="AZ207" s="324"/>
      <c r="BA207" s="324"/>
      <c r="BB207" s="324"/>
      <c r="BC207" s="324"/>
      <c r="BD207" s="324"/>
      <c r="BE207" s="324"/>
      <c r="BF207" s="324"/>
      <c r="BI207" s="324"/>
      <c r="BS207" s="324"/>
      <c r="CC207" s="324"/>
      <c r="CM207" s="324"/>
      <c r="CW207" s="324"/>
      <c r="DG207" s="324"/>
      <c r="DQ207" s="324"/>
      <c r="EA207" s="324"/>
      <c r="EK207" s="324"/>
      <c r="EU207" s="324"/>
      <c r="FE207" s="324"/>
      <c r="FO207" s="324"/>
      <c r="FY207" s="324"/>
      <c r="GI207" s="324"/>
      <c r="GS207" s="324"/>
      <c r="HC207" s="324"/>
      <c r="HM207" s="324"/>
      <c r="HW207" s="324"/>
    </row>
    <row r="208" spans="1:231" s="3" customFormat="1" x14ac:dyDescent="0.3">
      <c r="A208" s="324"/>
      <c r="K208" s="324"/>
      <c r="U208" s="324"/>
      <c r="AE208" s="324"/>
      <c r="AO208" s="324"/>
      <c r="AY208" s="324"/>
      <c r="AZ208" s="324"/>
      <c r="BA208" s="324"/>
      <c r="BB208" s="324"/>
      <c r="BC208" s="324"/>
      <c r="BD208" s="324"/>
      <c r="BE208" s="324"/>
      <c r="BF208" s="324"/>
      <c r="BI208" s="324"/>
      <c r="BS208" s="324"/>
      <c r="CC208" s="324"/>
      <c r="CM208" s="324"/>
      <c r="CW208" s="324"/>
      <c r="DG208" s="324"/>
      <c r="DQ208" s="324"/>
      <c r="EA208" s="324"/>
      <c r="EK208" s="324"/>
      <c r="EU208" s="324"/>
      <c r="FE208" s="324"/>
      <c r="FO208" s="324"/>
      <c r="FY208" s="324"/>
      <c r="GI208" s="324"/>
      <c r="GS208" s="324"/>
      <c r="HC208" s="324"/>
      <c r="HM208" s="324"/>
      <c r="HW208" s="324"/>
    </row>
    <row r="209" spans="1:231" s="3" customFormat="1" x14ac:dyDescent="0.3">
      <c r="A209" s="324"/>
      <c r="K209" s="324"/>
      <c r="U209" s="324"/>
      <c r="AE209" s="324"/>
      <c r="AO209" s="324"/>
      <c r="AY209" s="324"/>
      <c r="AZ209" s="324"/>
      <c r="BA209" s="324"/>
      <c r="BB209" s="324"/>
      <c r="BC209" s="324"/>
      <c r="BD209" s="324"/>
      <c r="BE209" s="324"/>
      <c r="BF209" s="324"/>
      <c r="BI209" s="324"/>
      <c r="BS209" s="324"/>
      <c r="CC209" s="324"/>
      <c r="CM209" s="324"/>
      <c r="CW209" s="324"/>
      <c r="DG209" s="324"/>
      <c r="DQ209" s="324"/>
      <c r="EA209" s="324"/>
      <c r="EK209" s="324"/>
      <c r="EU209" s="324"/>
      <c r="FE209" s="324"/>
      <c r="FO209" s="324"/>
      <c r="FY209" s="324"/>
      <c r="GI209" s="324"/>
      <c r="GS209" s="324"/>
      <c r="HC209" s="324"/>
      <c r="HM209" s="324"/>
      <c r="HW209" s="324"/>
    </row>
    <row r="210" spans="1:231" s="3" customFormat="1" x14ac:dyDescent="0.3">
      <c r="A210" s="324"/>
      <c r="K210" s="324"/>
      <c r="U210" s="324"/>
      <c r="AE210" s="324"/>
      <c r="AO210" s="324"/>
      <c r="AY210" s="324"/>
      <c r="AZ210" s="324"/>
      <c r="BA210" s="324"/>
      <c r="BB210" s="324"/>
      <c r="BC210" s="324"/>
      <c r="BD210" s="324"/>
      <c r="BE210" s="324"/>
      <c r="BF210" s="324"/>
      <c r="BI210" s="324"/>
      <c r="BS210" s="324"/>
      <c r="CC210" s="324"/>
      <c r="CM210" s="324"/>
      <c r="CW210" s="324"/>
      <c r="DG210" s="324"/>
      <c r="DQ210" s="324"/>
      <c r="EA210" s="324"/>
      <c r="EK210" s="324"/>
      <c r="EU210" s="324"/>
      <c r="FE210" s="324"/>
      <c r="FO210" s="324"/>
      <c r="FY210" s="324"/>
      <c r="GI210" s="324"/>
      <c r="GS210" s="324"/>
      <c r="HC210" s="324"/>
      <c r="HM210" s="324"/>
      <c r="HW210" s="324"/>
    </row>
    <row r="211" spans="1:231" s="3" customFormat="1" x14ac:dyDescent="0.3">
      <c r="A211" s="324"/>
      <c r="K211" s="324"/>
      <c r="U211" s="324"/>
      <c r="AE211" s="324"/>
      <c r="AO211" s="324"/>
      <c r="AY211" s="324"/>
      <c r="AZ211" s="324"/>
      <c r="BA211" s="324"/>
      <c r="BB211" s="324"/>
      <c r="BC211" s="324"/>
      <c r="BD211" s="324"/>
      <c r="BE211" s="324"/>
      <c r="BF211" s="324"/>
      <c r="BI211" s="324"/>
      <c r="BS211" s="324"/>
      <c r="CC211" s="324"/>
      <c r="CM211" s="324"/>
      <c r="CW211" s="324"/>
      <c r="DG211" s="324"/>
      <c r="DQ211" s="324"/>
      <c r="EA211" s="324"/>
      <c r="EK211" s="324"/>
      <c r="EU211" s="324"/>
      <c r="FE211" s="324"/>
      <c r="FO211" s="324"/>
      <c r="FY211" s="324"/>
      <c r="GI211" s="324"/>
      <c r="GS211" s="324"/>
      <c r="HC211" s="324"/>
      <c r="HM211" s="324"/>
      <c r="HW211" s="324"/>
    </row>
    <row r="212" spans="1:231" s="3" customFormat="1" x14ac:dyDescent="0.3">
      <c r="A212" s="324"/>
      <c r="K212" s="324"/>
      <c r="U212" s="324"/>
      <c r="AE212" s="324"/>
      <c r="AO212" s="324"/>
      <c r="AY212" s="324"/>
      <c r="AZ212" s="324"/>
      <c r="BA212" s="324"/>
      <c r="BB212" s="324"/>
      <c r="BC212" s="324"/>
      <c r="BD212" s="324"/>
      <c r="BE212" s="324"/>
      <c r="BF212" s="324"/>
      <c r="BI212" s="324"/>
      <c r="BS212" s="324"/>
      <c r="CC212" s="324"/>
      <c r="CM212" s="324"/>
      <c r="CW212" s="324"/>
      <c r="DG212" s="324"/>
      <c r="DQ212" s="324"/>
      <c r="EA212" s="324"/>
      <c r="EK212" s="324"/>
      <c r="EU212" s="324"/>
      <c r="FE212" s="324"/>
      <c r="FO212" s="324"/>
      <c r="FY212" s="324"/>
      <c r="GI212" s="324"/>
      <c r="GS212" s="324"/>
      <c r="HC212" s="324"/>
      <c r="HM212" s="324"/>
      <c r="HW212" s="324"/>
    </row>
    <row r="213" spans="1:231" s="3" customFormat="1" x14ac:dyDescent="0.3">
      <c r="A213" s="324"/>
      <c r="K213" s="324"/>
      <c r="U213" s="324"/>
      <c r="AE213" s="324"/>
      <c r="AO213" s="324"/>
      <c r="AY213" s="324"/>
      <c r="AZ213" s="324"/>
      <c r="BA213" s="324"/>
      <c r="BB213" s="324"/>
      <c r="BC213" s="324"/>
      <c r="BD213" s="324"/>
      <c r="BE213" s="324"/>
      <c r="BF213" s="324"/>
      <c r="BI213" s="324"/>
      <c r="BS213" s="324"/>
      <c r="CC213" s="324"/>
      <c r="CM213" s="324"/>
      <c r="CW213" s="324"/>
      <c r="DG213" s="324"/>
      <c r="DQ213" s="324"/>
      <c r="EA213" s="324"/>
      <c r="EK213" s="324"/>
      <c r="EU213" s="324"/>
      <c r="FE213" s="324"/>
      <c r="FO213" s="324"/>
      <c r="FY213" s="324"/>
      <c r="GI213" s="324"/>
      <c r="GS213" s="324"/>
      <c r="HC213" s="324"/>
      <c r="HM213" s="324"/>
      <c r="HW213" s="324"/>
    </row>
    <row r="214" spans="1:231" s="3" customFormat="1" x14ac:dyDescent="0.3">
      <c r="A214" s="324"/>
      <c r="K214" s="324"/>
      <c r="U214" s="324"/>
      <c r="AE214" s="324"/>
      <c r="AO214" s="324"/>
      <c r="AY214" s="324"/>
      <c r="AZ214" s="324"/>
      <c r="BA214" s="324"/>
      <c r="BB214" s="324"/>
      <c r="BC214" s="324"/>
      <c r="BD214" s="324"/>
      <c r="BE214" s="324"/>
      <c r="BF214" s="324"/>
      <c r="BI214" s="324"/>
      <c r="BS214" s="324"/>
      <c r="CC214" s="324"/>
      <c r="CM214" s="324"/>
      <c r="CW214" s="324"/>
      <c r="DG214" s="324"/>
      <c r="DQ214" s="324"/>
      <c r="EA214" s="324"/>
      <c r="EK214" s="324"/>
      <c r="EU214" s="324"/>
      <c r="FE214" s="324"/>
      <c r="FO214" s="324"/>
      <c r="FY214" s="324"/>
      <c r="GI214" s="324"/>
      <c r="GS214" s="324"/>
      <c r="HC214" s="324"/>
      <c r="HM214" s="324"/>
      <c r="HW214" s="324"/>
    </row>
    <row r="215" spans="1:231" s="3" customFormat="1" x14ac:dyDescent="0.3">
      <c r="A215" s="324"/>
      <c r="K215" s="324"/>
      <c r="U215" s="324"/>
      <c r="AE215" s="324"/>
      <c r="AO215" s="324"/>
      <c r="AY215" s="324"/>
      <c r="AZ215" s="324"/>
      <c r="BA215" s="324"/>
      <c r="BB215" s="324"/>
      <c r="BC215" s="324"/>
      <c r="BD215" s="324"/>
      <c r="BE215" s="324"/>
      <c r="BF215" s="324"/>
      <c r="BI215" s="324"/>
      <c r="BS215" s="324"/>
      <c r="CC215" s="324"/>
      <c r="CM215" s="324"/>
      <c r="CW215" s="324"/>
      <c r="DG215" s="324"/>
      <c r="DQ215" s="324"/>
      <c r="EA215" s="324"/>
      <c r="EK215" s="324"/>
      <c r="EU215" s="324"/>
      <c r="FE215" s="324"/>
      <c r="FO215" s="324"/>
      <c r="FY215" s="324"/>
      <c r="GI215" s="324"/>
      <c r="GS215" s="324"/>
      <c r="HC215" s="324"/>
      <c r="HM215" s="324"/>
      <c r="HW215" s="324"/>
    </row>
    <row r="216" spans="1:231" s="3" customFormat="1" x14ac:dyDescent="0.3">
      <c r="A216" s="324"/>
      <c r="K216" s="324"/>
      <c r="U216" s="324"/>
      <c r="AE216" s="324"/>
      <c r="AO216" s="324"/>
      <c r="AY216" s="324"/>
      <c r="AZ216" s="324"/>
      <c r="BA216" s="324"/>
      <c r="BB216" s="324"/>
      <c r="BC216" s="324"/>
      <c r="BD216" s="324"/>
      <c r="BE216" s="324"/>
      <c r="BF216" s="324"/>
      <c r="BI216" s="324"/>
      <c r="BS216" s="324"/>
      <c r="CC216" s="324"/>
      <c r="CM216" s="324"/>
      <c r="CW216" s="324"/>
      <c r="DG216" s="324"/>
      <c r="DQ216" s="324"/>
      <c r="EA216" s="324"/>
      <c r="EK216" s="324"/>
      <c r="EU216" s="324"/>
      <c r="FE216" s="324"/>
      <c r="FO216" s="324"/>
      <c r="FY216" s="324"/>
      <c r="GI216" s="324"/>
      <c r="GS216" s="324"/>
      <c r="HC216" s="324"/>
      <c r="HM216" s="324"/>
      <c r="HW216" s="324"/>
    </row>
    <row r="217" spans="1:231" s="3" customFormat="1" x14ac:dyDescent="0.3">
      <c r="A217" s="324"/>
      <c r="K217" s="324"/>
      <c r="U217" s="324"/>
      <c r="AE217" s="324"/>
      <c r="AO217" s="324"/>
      <c r="AY217" s="324"/>
      <c r="AZ217" s="324"/>
      <c r="BA217" s="324"/>
      <c r="BB217" s="324"/>
      <c r="BC217" s="324"/>
      <c r="BD217" s="324"/>
      <c r="BE217" s="324"/>
      <c r="BF217" s="324"/>
      <c r="BI217" s="324"/>
      <c r="BS217" s="324"/>
      <c r="CC217" s="324"/>
      <c r="CM217" s="324"/>
      <c r="CW217" s="324"/>
      <c r="DG217" s="324"/>
      <c r="DQ217" s="324"/>
      <c r="EA217" s="324"/>
      <c r="EK217" s="324"/>
      <c r="EU217" s="324"/>
      <c r="FE217" s="324"/>
      <c r="FO217" s="324"/>
      <c r="FY217" s="324"/>
      <c r="GI217" s="324"/>
      <c r="GS217" s="324"/>
      <c r="HC217" s="324"/>
      <c r="HM217" s="324"/>
      <c r="HW217" s="324"/>
    </row>
    <row r="218" spans="1:231" s="3" customFormat="1" x14ac:dyDescent="0.3">
      <c r="A218" s="324"/>
      <c r="K218" s="324"/>
      <c r="U218" s="324"/>
      <c r="AE218" s="324"/>
      <c r="AO218" s="324"/>
      <c r="AY218" s="324"/>
      <c r="AZ218" s="324"/>
      <c r="BA218" s="324"/>
      <c r="BB218" s="324"/>
      <c r="BC218" s="324"/>
      <c r="BD218" s="324"/>
      <c r="BE218" s="324"/>
      <c r="BF218" s="324"/>
      <c r="BI218" s="324"/>
      <c r="BS218" s="324"/>
      <c r="CC218" s="324"/>
      <c r="CM218" s="324"/>
      <c r="CW218" s="324"/>
      <c r="DG218" s="324"/>
      <c r="DQ218" s="324"/>
      <c r="EA218" s="324"/>
      <c r="EK218" s="324"/>
      <c r="EU218" s="324"/>
      <c r="FE218" s="324"/>
      <c r="FO218" s="324"/>
      <c r="FY218" s="324"/>
      <c r="GI218" s="324"/>
      <c r="GS218" s="324"/>
      <c r="HC218" s="324"/>
      <c r="HM218" s="324"/>
      <c r="HW218" s="324"/>
    </row>
    <row r="219" spans="1:231" s="3" customFormat="1" x14ac:dyDescent="0.3">
      <c r="A219" s="324"/>
      <c r="K219" s="324"/>
      <c r="U219" s="324"/>
      <c r="AE219" s="324"/>
      <c r="AO219" s="324"/>
      <c r="AY219" s="324"/>
      <c r="AZ219" s="324"/>
      <c r="BA219" s="324"/>
      <c r="BB219" s="324"/>
      <c r="BC219" s="324"/>
      <c r="BD219" s="324"/>
      <c r="BE219" s="324"/>
      <c r="BF219" s="324"/>
      <c r="BI219" s="324"/>
      <c r="BS219" s="324"/>
      <c r="CC219" s="324"/>
      <c r="CM219" s="324"/>
      <c r="CW219" s="324"/>
      <c r="DG219" s="324"/>
      <c r="DQ219" s="324"/>
      <c r="EA219" s="324"/>
      <c r="EK219" s="324"/>
      <c r="EU219" s="324"/>
      <c r="FE219" s="324"/>
      <c r="FO219" s="324"/>
      <c r="FY219" s="324"/>
      <c r="GI219" s="324"/>
      <c r="GS219" s="324"/>
      <c r="HC219" s="324"/>
      <c r="HM219" s="324"/>
      <c r="HW219" s="324"/>
    </row>
    <row r="220" spans="1:231" s="3" customFormat="1" x14ac:dyDescent="0.3">
      <c r="A220" s="324"/>
      <c r="K220" s="324"/>
      <c r="U220" s="324"/>
      <c r="AE220" s="324"/>
      <c r="AO220" s="324"/>
      <c r="AY220" s="324"/>
      <c r="AZ220" s="324"/>
      <c r="BA220" s="324"/>
      <c r="BB220" s="324"/>
      <c r="BC220" s="324"/>
      <c r="BD220" s="324"/>
      <c r="BE220" s="324"/>
      <c r="BF220" s="324"/>
      <c r="BI220" s="324"/>
      <c r="BS220" s="324"/>
      <c r="CC220" s="324"/>
      <c r="CM220" s="324"/>
      <c r="CW220" s="324"/>
      <c r="DG220" s="324"/>
      <c r="DQ220" s="324"/>
      <c r="EA220" s="324"/>
      <c r="EK220" s="324"/>
      <c r="EU220" s="324"/>
      <c r="FE220" s="324"/>
      <c r="FO220" s="324"/>
      <c r="FY220" s="324"/>
      <c r="GI220" s="324"/>
      <c r="GS220" s="324"/>
      <c r="HC220" s="324"/>
      <c r="HM220" s="324"/>
      <c r="HW220" s="324"/>
    </row>
    <row r="221" spans="1:231" s="3" customFormat="1" x14ac:dyDescent="0.3">
      <c r="A221" s="324"/>
      <c r="K221" s="324"/>
      <c r="U221" s="324"/>
      <c r="AE221" s="324"/>
      <c r="AO221" s="324"/>
      <c r="AY221" s="324"/>
      <c r="AZ221" s="324"/>
      <c r="BA221" s="324"/>
      <c r="BB221" s="324"/>
      <c r="BC221" s="324"/>
      <c r="BD221" s="324"/>
      <c r="BE221" s="324"/>
      <c r="BF221" s="324"/>
      <c r="BI221" s="324"/>
      <c r="BS221" s="324"/>
      <c r="CC221" s="324"/>
      <c r="CM221" s="324"/>
      <c r="CW221" s="324"/>
      <c r="DG221" s="324"/>
      <c r="DQ221" s="324"/>
      <c r="EA221" s="324"/>
      <c r="EK221" s="324"/>
      <c r="EU221" s="324"/>
      <c r="FE221" s="324"/>
      <c r="FO221" s="324"/>
      <c r="FY221" s="324"/>
      <c r="GI221" s="324"/>
      <c r="GS221" s="324"/>
      <c r="HC221" s="324"/>
      <c r="HM221" s="324"/>
      <c r="HW221" s="324"/>
    </row>
    <row r="222" spans="1:231" s="3" customFormat="1" x14ac:dyDescent="0.3">
      <c r="A222" s="324"/>
      <c r="K222" s="324"/>
      <c r="U222" s="324"/>
      <c r="AE222" s="324"/>
      <c r="AO222" s="324"/>
      <c r="AY222" s="324"/>
      <c r="AZ222" s="324"/>
      <c r="BA222" s="324"/>
      <c r="BB222" s="324"/>
      <c r="BC222" s="324"/>
      <c r="BD222" s="324"/>
      <c r="BE222" s="324"/>
      <c r="BF222" s="324"/>
      <c r="BI222" s="324"/>
      <c r="BS222" s="324"/>
      <c r="CC222" s="324"/>
      <c r="CM222" s="324"/>
      <c r="CW222" s="324"/>
      <c r="DG222" s="324"/>
      <c r="DQ222" s="324"/>
      <c r="EA222" s="324"/>
      <c r="EK222" s="324"/>
      <c r="EU222" s="324"/>
      <c r="FE222" s="324"/>
      <c r="FO222" s="324"/>
      <c r="FY222" s="324"/>
      <c r="GI222" s="324"/>
      <c r="GS222" s="324"/>
      <c r="HC222" s="324"/>
      <c r="HM222" s="324"/>
      <c r="HW222" s="324"/>
    </row>
    <row r="223" spans="1:231" s="3" customFormat="1" x14ac:dyDescent="0.3">
      <c r="A223" s="324"/>
      <c r="K223" s="324"/>
      <c r="U223" s="324"/>
      <c r="AE223" s="324"/>
      <c r="AO223" s="324"/>
      <c r="AY223" s="324"/>
      <c r="AZ223" s="324"/>
      <c r="BA223" s="324"/>
      <c r="BB223" s="324"/>
      <c r="BC223" s="324"/>
      <c r="BD223" s="324"/>
      <c r="BE223" s="324"/>
      <c r="BF223" s="324"/>
      <c r="BI223" s="324"/>
      <c r="BS223" s="324"/>
      <c r="CC223" s="324"/>
      <c r="CM223" s="324"/>
      <c r="CW223" s="324"/>
      <c r="DG223" s="324"/>
      <c r="DQ223" s="324"/>
      <c r="EA223" s="324"/>
      <c r="EK223" s="324"/>
      <c r="EU223" s="324"/>
      <c r="FE223" s="324"/>
      <c r="FO223" s="324"/>
      <c r="FY223" s="324"/>
      <c r="GI223" s="324"/>
      <c r="GS223" s="324"/>
      <c r="HC223" s="324"/>
      <c r="HM223" s="324"/>
      <c r="HW223" s="324"/>
    </row>
    <row r="224" spans="1:231" s="3" customFormat="1" x14ac:dyDescent="0.3">
      <c r="A224" s="324"/>
      <c r="K224" s="324"/>
      <c r="U224" s="324"/>
      <c r="AE224" s="324"/>
      <c r="AO224" s="324"/>
      <c r="AY224" s="324"/>
      <c r="AZ224" s="324"/>
      <c r="BA224" s="324"/>
      <c r="BB224" s="324"/>
      <c r="BC224" s="324"/>
      <c r="BD224" s="324"/>
      <c r="BE224" s="324"/>
      <c r="BF224" s="324"/>
      <c r="BI224" s="324"/>
      <c r="BS224" s="324"/>
      <c r="CC224" s="324"/>
      <c r="CM224" s="324"/>
      <c r="CW224" s="324"/>
      <c r="DG224" s="324"/>
      <c r="DQ224" s="324"/>
      <c r="EA224" s="324"/>
      <c r="EK224" s="324"/>
      <c r="EU224" s="324"/>
      <c r="FE224" s="324"/>
      <c r="FO224" s="324"/>
      <c r="FY224" s="324"/>
      <c r="GI224" s="324"/>
      <c r="GS224" s="324"/>
      <c r="HC224" s="324"/>
      <c r="HM224" s="324"/>
      <c r="HW224" s="324"/>
    </row>
    <row r="225" spans="1:231" s="3" customFormat="1" x14ac:dyDescent="0.3">
      <c r="A225" s="324"/>
      <c r="K225" s="324"/>
      <c r="U225" s="324"/>
      <c r="AE225" s="324"/>
      <c r="AO225" s="324"/>
      <c r="AY225" s="324"/>
      <c r="AZ225" s="324"/>
      <c r="BA225" s="324"/>
      <c r="BB225" s="324"/>
      <c r="BC225" s="324"/>
      <c r="BD225" s="324"/>
      <c r="BE225" s="324"/>
      <c r="BF225" s="324"/>
      <c r="BI225" s="324"/>
      <c r="BS225" s="324"/>
      <c r="CC225" s="324"/>
      <c r="CM225" s="324"/>
      <c r="CW225" s="324"/>
      <c r="DG225" s="324"/>
      <c r="DQ225" s="324"/>
      <c r="EA225" s="324"/>
      <c r="EK225" s="324"/>
      <c r="EU225" s="324"/>
      <c r="FE225" s="324"/>
      <c r="FO225" s="324"/>
      <c r="FY225" s="324"/>
      <c r="GI225" s="324"/>
      <c r="GS225" s="324"/>
      <c r="HC225" s="324"/>
      <c r="HM225" s="324"/>
      <c r="HW225" s="324"/>
    </row>
    <row r="226" spans="1:231" s="3" customFormat="1" x14ac:dyDescent="0.3">
      <c r="A226" s="324"/>
      <c r="K226" s="324"/>
      <c r="U226" s="324"/>
      <c r="AE226" s="324"/>
      <c r="AO226" s="324"/>
      <c r="AY226" s="324"/>
      <c r="AZ226" s="324"/>
      <c r="BA226" s="324"/>
      <c r="BB226" s="324"/>
      <c r="BC226" s="324"/>
      <c r="BD226" s="324"/>
      <c r="BE226" s="324"/>
      <c r="BF226" s="324"/>
      <c r="BI226" s="324"/>
      <c r="BS226" s="324"/>
      <c r="CC226" s="324"/>
      <c r="CM226" s="324"/>
      <c r="CW226" s="324"/>
      <c r="DG226" s="324"/>
      <c r="DQ226" s="324"/>
      <c r="EA226" s="324"/>
      <c r="EK226" s="324"/>
      <c r="EU226" s="324"/>
      <c r="FE226" s="324"/>
      <c r="FO226" s="324"/>
      <c r="FY226" s="324"/>
      <c r="GI226" s="324"/>
      <c r="GS226" s="324"/>
      <c r="HC226" s="324"/>
      <c r="HM226" s="324"/>
      <c r="HW226" s="324"/>
    </row>
    <row r="227" spans="1:231" s="3" customFormat="1" x14ac:dyDescent="0.3">
      <c r="A227" s="324"/>
      <c r="K227" s="324"/>
      <c r="U227" s="324"/>
      <c r="AE227" s="324"/>
      <c r="AO227" s="324"/>
      <c r="AY227" s="324"/>
      <c r="AZ227" s="324"/>
      <c r="BA227" s="324"/>
      <c r="BB227" s="324"/>
      <c r="BC227" s="324"/>
      <c r="BD227" s="324"/>
      <c r="BE227" s="324"/>
      <c r="BF227" s="324"/>
      <c r="BI227" s="324"/>
      <c r="BS227" s="324"/>
      <c r="CC227" s="324"/>
      <c r="CM227" s="324"/>
      <c r="CW227" s="324"/>
      <c r="DG227" s="324"/>
      <c r="DQ227" s="324"/>
      <c r="EA227" s="324"/>
      <c r="EK227" s="324"/>
      <c r="EU227" s="324"/>
      <c r="FE227" s="324"/>
      <c r="FO227" s="324"/>
      <c r="FY227" s="324"/>
      <c r="GI227" s="324"/>
      <c r="GS227" s="324"/>
      <c r="HC227" s="324"/>
      <c r="HM227" s="324"/>
      <c r="HW227" s="324"/>
    </row>
    <row r="228" spans="1:231" s="3" customFormat="1" x14ac:dyDescent="0.3">
      <c r="A228" s="324"/>
      <c r="K228" s="324"/>
      <c r="U228" s="324"/>
      <c r="AE228" s="324"/>
      <c r="AO228" s="324"/>
      <c r="AY228" s="324"/>
      <c r="AZ228" s="324"/>
      <c r="BA228" s="324"/>
      <c r="BB228" s="324"/>
      <c r="BC228" s="324"/>
      <c r="BD228" s="324"/>
      <c r="BE228" s="324"/>
      <c r="BF228" s="324"/>
      <c r="BI228" s="324"/>
      <c r="BS228" s="324"/>
      <c r="CC228" s="324"/>
      <c r="CM228" s="324"/>
      <c r="CW228" s="324"/>
      <c r="DG228" s="324"/>
      <c r="DQ228" s="324"/>
      <c r="EA228" s="324"/>
      <c r="EK228" s="324"/>
      <c r="EU228" s="324"/>
      <c r="FE228" s="324"/>
      <c r="FO228" s="324"/>
      <c r="FY228" s="324"/>
      <c r="GI228" s="324"/>
      <c r="GS228" s="324"/>
      <c r="HC228" s="324"/>
      <c r="HM228" s="324"/>
      <c r="HW228" s="324"/>
    </row>
    <row r="229" spans="1:231" s="3" customFormat="1" x14ac:dyDescent="0.3">
      <c r="A229" s="324"/>
      <c r="K229" s="324"/>
      <c r="U229" s="324"/>
      <c r="AE229" s="324"/>
      <c r="AO229" s="324"/>
      <c r="AY229" s="324"/>
      <c r="AZ229" s="324"/>
      <c r="BA229" s="324"/>
      <c r="BB229" s="324"/>
      <c r="BC229" s="324"/>
      <c r="BD229" s="324"/>
      <c r="BE229" s="324"/>
      <c r="BF229" s="324"/>
      <c r="BI229" s="324"/>
      <c r="BS229" s="324"/>
      <c r="CC229" s="324"/>
      <c r="CM229" s="324"/>
      <c r="CW229" s="324"/>
      <c r="DG229" s="324"/>
      <c r="DQ229" s="324"/>
      <c r="EA229" s="324"/>
      <c r="EK229" s="324"/>
      <c r="EU229" s="324"/>
      <c r="FE229" s="324"/>
      <c r="FO229" s="324"/>
      <c r="FY229" s="324"/>
      <c r="GI229" s="324"/>
      <c r="GS229" s="324"/>
      <c r="HC229" s="324"/>
      <c r="HM229" s="324"/>
      <c r="HW229" s="324"/>
    </row>
    <row r="230" spans="1:231" s="3" customFormat="1" x14ac:dyDescent="0.3">
      <c r="A230" s="324"/>
      <c r="K230" s="324"/>
      <c r="U230" s="324"/>
      <c r="AE230" s="324"/>
      <c r="AO230" s="324"/>
      <c r="AY230" s="324"/>
      <c r="AZ230" s="324"/>
      <c r="BA230" s="324"/>
      <c r="BB230" s="324"/>
      <c r="BC230" s="324"/>
      <c r="BD230" s="324"/>
      <c r="BE230" s="324"/>
      <c r="BF230" s="324"/>
      <c r="BI230" s="324"/>
      <c r="BS230" s="324"/>
      <c r="CC230" s="324"/>
      <c r="CM230" s="324"/>
      <c r="CW230" s="324"/>
      <c r="DG230" s="324"/>
      <c r="DQ230" s="324"/>
      <c r="EA230" s="324"/>
      <c r="EK230" s="324"/>
      <c r="EU230" s="324"/>
      <c r="FE230" s="324"/>
      <c r="FO230" s="324"/>
      <c r="FY230" s="324"/>
      <c r="GI230" s="324"/>
      <c r="GS230" s="324"/>
      <c r="HC230" s="324"/>
      <c r="HM230" s="324"/>
      <c r="HW230" s="324"/>
    </row>
    <row r="231" spans="1:231" s="3" customFormat="1" x14ac:dyDescent="0.3">
      <c r="A231" s="324"/>
      <c r="K231" s="324"/>
      <c r="U231" s="324"/>
      <c r="AE231" s="324"/>
      <c r="AO231" s="324"/>
      <c r="AY231" s="324"/>
      <c r="AZ231" s="324"/>
      <c r="BA231" s="324"/>
      <c r="BB231" s="324"/>
      <c r="BC231" s="324"/>
      <c r="BD231" s="324"/>
      <c r="BE231" s="324"/>
      <c r="BF231" s="324"/>
      <c r="BI231" s="324"/>
      <c r="BS231" s="324"/>
      <c r="CC231" s="324"/>
      <c r="CM231" s="324"/>
      <c r="CW231" s="324"/>
      <c r="DG231" s="324"/>
      <c r="DQ231" s="324"/>
      <c r="EA231" s="324"/>
      <c r="EK231" s="324"/>
      <c r="EU231" s="324"/>
      <c r="FE231" s="324"/>
      <c r="FO231" s="324"/>
      <c r="FY231" s="324"/>
      <c r="GI231" s="324"/>
      <c r="GS231" s="324"/>
      <c r="HC231" s="324"/>
      <c r="HM231" s="324"/>
      <c r="HW231" s="324"/>
    </row>
    <row r="232" spans="1:231" s="3" customFormat="1" x14ac:dyDescent="0.3">
      <c r="A232" s="324"/>
      <c r="K232" s="324"/>
      <c r="U232" s="324"/>
      <c r="AE232" s="324"/>
      <c r="AO232" s="324"/>
      <c r="AY232" s="324"/>
      <c r="AZ232" s="324"/>
      <c r="BA232" s="324"/>
      <c r="BB232" s="324"/>
      <c r="BC232" s="324"/>
      <c r="BD232" s="324"/>
      <c r="BE232" s="324"/>
      <c r="BF232" s="324"/>
      <c r="BI232" s="324"/>
      <c r="BS232" s="324"/>
      <c r="CC232" s="324"/>
      <c r="CM232" s="324"/>
      <c r="CW232" s="324"/>
      <c r="DG232" s="324"/>
      <c r="DQ232" s="324"/>
      <c r="EA232" s="324"/>
      <c r="EK232" s="324"/>
      <c r="EU232" s="324"/>
      <c r="FE232" s="324"/>
      <c r="FO232" s="324"/>
      <c r="FY232" s="324"/>
      <c r="GI232" s="324"/>
      <c r="GS232" s="324"/>
      <c r="HC232" s="324"/>
      <c r="HM232" s="324"/>
      <c r="HW232" s="324"/>
    </row>
    <row r="233" spans="1:231" s="3" customFormat="1" x14ac:dyDescent="0.3">
      <c r="A233" s="324"/>
      <c r="K233" s="324"/>
      <c r="U233" s="324"/>
      <c r="AE233" s="324"/>
      <c r="AO233" s="324"/>
      <c r="AY233" s="324"/>
      <c r="AZ233" s="324"/>
      <c r="BA233" s="324"/>
      <c r="BB233" s="324"/>
      <c r="BC233" s="324"/>
      <c r="BD233" s="324"/>
      <c r="BE233" s="324"/>
      <c r="BF233" s="324"/>
      <c r="BI233" s="324"/>
      <c r="BS233" s="324"/>
      <c r="CC233" s="324"/>
      <c r="CM233" s="324"/>
      <c r="CW233" s="324"/>
      <c r="DG233" s="324"/>
      <c r="DQ233" s="324"/>
      <c r="EA233" s="324"/>
      <c r="EK233" s="324"/>
      <c r="EU233" s="324"/>
      <c r="FE233" s="324"/>
      <c r="FO233" s="324"/>
      <c r="FY233" s="324"/>
      <c r="GI233" s="324"/>
      <c r="GS233" s="324"/>
      <c r="HC233" s="324"/>
      <c r="HM233" s="324"/>
      <c r="HW233" s="324"/>
    </row>
    <row r="234" spans="1:231" s="3" customFormat="1" x14ac:dyDescent="0.3">
      <c r="A234" s="324"/>
      <c r="K234" s="324"/>
      <c r="U234" s="324"/>
      <c r="AE234" s="324"/>
      <c r="AO234" s="324"/>
      <c r="AY234" s="324"/>
      <c r="AZ234" s="324"/>
      <c r="BA234" s="324"/>
      <c r="BB234" s="324"/>
      <c r="BC234" s="324"/>
      <c r="BD234" s="324"/>
      <c r="BE234" s="324"/>
      <c r="BF234" s="324"/>
      <c r="BI234" s="324"/>
      <c r="BS234" s="324"/>
      <c r="CC234" s="324"/>
      <c r="CM234" s="324"/>
      <c r="CW234" s="324"/>
      <c r="DG234" s="324"/>
      <c r="DQ234" s="324"/>
      <c r="EA234" s="324"/>
      <c r="EK234" s="324"/>
      <c r="EU234" s="324"/>
      <c r="FE234" s="324"/>
      <c r="FO234" s="324"/>
      <c r="FY234" s="324"/>
      <c r="GI234" s="324"/>
      <c r="GS234" s="324"/>
      <c r="HC234" s="324"/>
      <c r="HM234" s="324"/>
      <c r="HW234" s="324"/>
    </row>
    <row r="235" spans="1:231" s="3" customFormat="1" x14ac:dyDescent="0.3">
      <c r="A235" s="324"/>
      <c r="K235" s="324"/>
      <c r="U235" s="324"/>
      <c r="AE235" s="324"/>
      <c r="AO235" s="324"/>
      <c r="AY235" s="324"/>
      <c r="AZ235" s="324"/>
      <c r="BA235" s="324"/>
      <c r="BB235" s="324"/>
      <c r="BC235" s="324"/>
      <c r="BD235" s="324"/>
      <c r="BE235" s="324"/>
      <c r="BF235" s="324"/>
      <c r="BI235" s="324"/>
      <c r="BS235" s="324"/>
      <c r="CC235" s="324"/>
      <c r="CM235" s="324"/>
      <c r="CW235" s="324"/>
      <c r="DG235" s="324"/>
      <c r="DQ235" s="324"/>
      <c r="EA235" s="324"/>
      <c r="EK235" s="324"/>
      <c r="EU235" s="324"/>
      <c r="FE235" s="324"/>
      <c r="FO235" s="324"/>
      <c r="FY235" s="324"/>
      <c r="GI235" s="324"/>
      <c r="GS235" s="324"/>
      <c r="HC235" s="324"/>
      <c r="HM235" s="324"/>
      <c r="HW235" s="324"/>
    </row>
    <row r="236" spans="1:231" s="3" customFormat="1" x14ac:dyDescent="0.3">
      <c r="A236" s="324"/>
      <c r="K236" s="324"/>
      <c r="U236" s="324"/>
      <c r="AE236" s="324"/>
      <c r="AO236" s="324"/>
      <c r="AY236" s="324"/>
      <c r="AZ236" s="324"/>
      <c r="BA236" s="324"/>
      <c r="BB236" s="324"/>
      <c r="BC236" s="324"/>
      <c r="BD236" s="324"/>
      <c r="BE236" s="324"/>
      <c r="BF236" s="324"/>
      <c r="BI236" s="324"/>
      <c r="BS236" s="324"/>
      <c r="CC236" s="324"/>
      <c r="CM236" s="324"/>
      <c r="CW236" s="324"/>
      <c r="DG236" s="324"/>
      <c r="DQ236" s="324"/>
      <c r="EA236" s="324"/>
      <c r="EK236" s="324"/>
      <c r="EU236" s="324"/>
      <c r="FE236" s="324"/>
      <c r="FO236" s="324"/>
      <c r="FY236" s="324"/>
      <c r="GI236" s="324"/>
      <c r="GS236" s="324"/>
      <c r="HC236" s="324"/>
      <c r="HM236" s="324"/>
      <c r="HW236" s="324"/>
    </row>
    <row r="237" spans="1:231" s="3" customFormat="1" x14ac:dyDescent="0.3">
      <c r="A237" s="324"/>
      <c r="K237" s="324"/>
      <c r="U237" s="324"/>
      <c r="AE237" s="324"/>
      <c r="AO237" s="324"/>
      <c r="AY237" s="324"/>
      <c r="AZ237" s="324"/>
      <c r="BA237" s="324"/>
      <c r="BB237" s="324"/>
      <c r="BC237" s="324"/>
      <c r="BD237" s="324"/>
      <c r="BE237" s="324"/>
      <c r="BF237" s="324"/>
      <c r="BI237" s="324"/>
      <c r="BS237" s="324"/>
      <c r="CC237" s="324"/>
      <c r="CM237" s="324"/>
      <c r="CW237" s="324"/>
      <c r="DG237" s="324"/>
      <c r="DQ237" s="324"/>
      <c r="EA237" s="324"/>
      <c r="EK237" s="324"/>
      <c r="EU237" s="324"/>
      <c r="FE237" s="324"/>
      <c r="FO237" s="324"/>
      <c r="FY237" s="324"/>
      <c r="GI237" s="324"/>
      <c r="GS237" s="324"/>
      <c r="HC237" s="324"/>
      <c r="HM237" s="324"/>
      <c r="HW237" s="324"/>
    </row>
    <row r="238" spans="1:231" s="3" customFormat="1" x14ac:dyDescent="0.3">
      <c r="A238" s="324"/>
      <c r="K238" s="324"/>
      <c r="U238" s="324"/>
      <c r="AE238" s="324"/>
      <c r="AO238" s="324"/>
      <c r="AY238" s="324"/>
      <c r="AZ238" s="324"/>
      <c r="BA238" s="324"/>
      <c r="BB238" s="324"/>
      <c r="BC238" s="324"/>
      <c r="BD238" s="324"/>
      <c r="BE238" s="324"/>
      <c r="BF238" s="324"/>
      <c r="BI238" s="324"/>
      <c r="BS238" s="324"/>
      <c r="CC238" s="324"/>
      <c r="CM238" s="324"/>
      <c r="CW238" s="324"/>
      <c r="DG238" s="324"/>
      <c r="DQ238" s="324"/>
      <c r="EA238" s="324"/>
      <c r="EK238" s="324"/>
      <c r="EU238" s="324"/>
      <c r="FE238" s="324"/>
      <c r="FO238" s="324"/>
      <c r="FY238" s="324"/>
      <c r="GI238" s="324"/>
      <c r="GS238" s="324"/>
      <c r="HC238" s="324"/>
      <c r="HM238" s="324"/>
      <c r="HW238" s="324"/>
    </row>
    <row r="239" spans="1:231" s="3" customFormat="1" x14ac:dyDescent="0.3">
      <c r="A239" s="324"/>
      <c r="K239" s="324"/>
      <c r="U239" s="324"/>
      <c r="AE239" s="324"/>
      <c r="AO239" s="324"/>
      <c r="AY239" s="324"/>
      <c r="AZ239" s="324"/>
      <c r="BA239" s="324"/>
      <c r="BB239" s="324"/>
      <c r="BC239" s="324"/>
      <c r="BD239" s="324"/>
      <c r="BE239" s="324"/>
      <c r="BF239" s="324"/>
      <c r="BI239" s="324"/>
      <c r="BS239" s="324"/>
      <c r="CC239" s="324"/>
      <c r="CM239" s="324"/>
      <c r="CW239" s="324"/>
      <c r="DG239" s="324"/>
      <c r="DQ239" s="324"/>
      <c r="EA239" s="324"/>
      <c r="EK239" s="324"/>
      <c r="EU239" s="324"/>
      <c r="FE239" s="324"/>
      <c r="FO239" s="324"/>
      <c r="FY239" s="324"/>
      <c r="GI239" s="324"/>
      <c r="GS239" s="324"/>
      <c r="HC239" s="324"/>
      <c r="HM239" s="324"/>
      <c r="HW239" s="324"/>
    </row>
    <row r="240" spans="1:231" s="3" customFormat="1" x14ac:dyDescent="0.3">
      <c r="A240" s="324"/>
      <c r="K240" s="324"/>
      <c r="U240" s="324"/>
      <c r="AE240" s="324"/>
      <c r="AO240" s="324"/>
      <c r="AY240" s="324"/>
      <c r="AZ240" s="324"/>
      <c r="BA240" s="324"/>
      <c r="BB240" s="324"/>
      <c r="BC240" s="324"/>
      <c r="BD240" s="324"/>
      <c r="BE240" s="324"/>
      <c r="BF240" s="324"/>
      <c r="BI240" s="324"/>
      <c r="BS240" s="324"/>
      <c r="CC240" s="324"/>
      <c r="CM240" s="324"/>
      <c r="CW240" s="324"/>
      <c r="DG240" s="324"/>
      <c r="DQ240" s="324"/>
      <c r="EA240" s="324"/>
      <c r="EK240" s="324"/>
      <c r="EU240" s="324"/>
      <c r="FE240" s="324"/>
      <c r="FO240" s="324"/>
      <c r="FY240" s="324"/>
      <c r="GI240" s="324"/>
      <c r="GS240" s="324"/>
      <c r="HC240" s="324"/>
      <c r="HM240" s="324"/>
      <c r="HW240" s="324"/>
    </row>
    <row r="241" spans="1:231" s="3" customFormat="1" x14ac:dyDescent="0.3">
      <c r="A241" s="324"/>
      <c r="K241" s="324"/>
      <c r="U241" s="324"/>
      <c r="AE241" s="324"/>
      <c r="AO241" s="324"/>
      <c r="AY241" s="324"/>
      <c r="AZ241" s="324"/>
      <c r="BA241" s="324"/>
      <c r="BB241" s="324"/>
      <c r="BC241" s="324"/>
      <c r="BD241" s="324"/>
      <c r="BE241" s="324"/>
      <c r="BF241" s="324"/>
      <c r="BI241" s="324"/>
      <c r="BS241" s="324"/>
      <c r="CC241" s="324"/>
      <c r="CM241" s="324"/>
      <c r="CW241" s="324"/>
      <c r="DG241" s="324"/>
      <c r="DQ241" s="324"/>
      <c r="EA241" s="324"/>
      <c r="EK241" s="324"/>
      <c r="EU241" s="324"/>
      <c r="FE241" s="324"/>
      <c r="FO241" s="324"/>
      <c r="FY241" s="324"/>
      <c r="GI241" s="324"/>
      <c r="GS241" s="324"/>
      <c r="HC241" s="324"/>
      <c r="HM241" s="324"/>
      <c r="HW241" s="324"/>
    </row>
    <row r="242" spans="1:231" s="3" customFormat="1" x14ac:dyDescent="0.3">
      <c r="A242" s="324"/>
      <c r="K242" s="324"/>
      <c r="U242" s="324"/>
      <c r="AE242" s="324"/>
      <c r="AO242" s="324"/>
      <c r="AY242" s="324"/>
      <c r="AZ242" s="324"/>
      <c r="BA242" s="324"/>
      <c r="BB242" s="324"/>
      <c r="BC242" s="324"/>
      <c r="BD242" s="324"/>
      <c r="BE242" s="324"/>
      <c r="BF242" s="324"/>
      <c r="BI242" s="324"/>
      <c r="BS242" s="324"/>
      <c r="CC242" s="324"/>
      <c r="CM242" s="324"/>
      <c r="CW242" s="324"/>
      <c r="DG242" s="324"/>
      <c r="DQ242" s="324"/>
      <c r="EA242" s="324"/>
      <c r="EK242" s="324"/>
      <c r="EU242" s="324"/>
      <c r="FE242" s="324"/>
      <c r="FO242" s="324"/>
      <c r="FY242" s="324"/>
      <c r="GI242" s="324"/>
      <c r="GS242" s="324"/>
      <c r="HC242" s="324"/>
      <c r="HM242" s="324"/>
      <c r="HW242" s="324"/>
    </row>
    <row r="243" spans="1:231" s="3" customFormat="1" x14ac:dyDescent="0.3">
      <c r="A243" s="324"/>
      <c r="K243" s="324"/>
      <c r="U243" s="324"/>
      <c r="AE243" s="324"/>
      <c r="AO243" s="324"/>
      <c r="AY243" s="324"/>
      <c r="AZ243" s="324"/>
      <c r="BA243" s="324"/>
      <c r="BB243" s="324"/>
      <c r="BC243" s="324"/>
      <c r="BD243" s="324"/>
      <c r="BE243" s="324"/>
      <c r="BF243" s="324"/>
      <c r="BI243" s="324"/>
      <c r="BS243" s="324"/>
      <c r="CC243" s="324"/>
      <c r="CM243" s="324"/>
      <c r="CW243" s="324"/>
      <c r="DG243" s="324"/>
      <c r="DQ243" s="324"/>
      <c r="EA243" s="324"/>
      <c r="EK243" s="324"/>
      <c r="EU243" s="324"/>
      <c r="FE243" s="324"/>
      <c r="FO243" s="324"/>
      <c r="FY243" s="324"/>
      <c r="GI243" s="324"/>
      <c r="GS243" s="324"/>
      <c r="HC243" s="324"/>
      <c r="HM243" s="324"/>
      <c r="HW243" s="324"/>
    </row>
    <row r="244" spans="1:231" s="3" customFormat="1" x14ac:dyDescent="0.3">
      <c r="A244" s="324"/>
      <c r="K244" s="324"/>
      <c r="U244" s="324"/>
      <c r="AE244" s="324"/>
      <c r="AO244" s="324"/>
      <c r="AY244" s="324"/>
      <c r="AZ244" s="324"/>
      <c r="BA244" s="324"/>
      <c r="BB244" s="324"/>
      <c r="BC244" s="324"/>
      <c r="BD244" s="324"/>
      <c r="BE244" s="324"/>
      <c r="BF244" s="324"/>
      <c r="BI244" s="324"/>
      <c r="BS244" s="324"/>
      <c r="CC244" s="324"/>
      <c r="CM244" s="324"/>
      <c r="CW244" s="324"/>
      <c r="DG244" s="324"/>
      <c r="DQ244" s="324"/>
      <c r="EA244" s="324"/>
      <c r="EK244" s="324"/>
      <c r="EU244" s="324"/>
      <c r="FE244" s="324"/>
      <c r="FO244" s="324"/>
      <c r="FY244" s="324"/>
      <c r="GI244" s="324"/>
      <c r="GS244" s="324"/>
      <c r="HC244" s="324"/>
      <c r="HM244" s="324"/>
      <c r="HW244" s="324"/>
    </row>
    <row r="245" spans="1:231" s="3" customFormat="1" x14ac:dyDescent="0.3">
      <c r="A245" s="324"/>
      <c r="K245" s="324"/>
      <c r="U245" s="324"/>
      <c r="AE245" s="324"/>
      <c r="AO245" s="324"/>
      <c r="AY245" s="324"/>
      <c r="AZ245" s="324"/>
      <c r="BA245" s="324"/>
      <c r="BB245" s="324"/>
      <c r="BC245" s="324"/>
      <c r="BD245" s="324"/>
      <c r="BE245" s="324"/>
      <c r="BF245" s="324"/>
      <c r="BI245" s="324"/>
      <c r="BS245" s="324"/>
      <c r="CC245" s="324"/>
      <c r="CM245" s="324"/>
      <c r="CW245" s="324"/>
      <c r="DG245" s="324"/>
      <c r="DQ245" s="324"/>
      <c r="EA245" s="324"/>
      <c r="EK245" s="324"/>
      <c r="EU245" s="324"/>
      <c r="FE245" s="324"/>
      <c r="FO245" s="324"/>
      <c r="FY245" s="324"/>
      <c r="GI245" s="324"/>
      <c r="GS245" s="324"/>
      <c r="HC245" s="324"/>
      <c r="HM245" s="324"/>
      <c r="HW245" s="324"/>
    </row>
    <row r="246" spans="1:231" s="3" customFormat="1" x14ac:dyDescent="0.3">
      <c r="A246" s="324"/>
      <c r="K246" s="324"/>
      <c r="U246" s="324"/>
      <c r="AE246" s="324"/>
      <c r="AO246" s="324"/>
      <c r="AY246" s="324"/>
      <c r="AZ246" s="324"/>
      <c r="BA246" s="324"/>
      <c r="BB246" s="324"/>
      <c r="BC246" s="324"/>
      <c r="BD246" s="324"/>
      <c r="BE246" s="324"/>
      <c r="BF246" s="324"/>
      <c r="BI246" s="324"/>
      <c r="BS246" s="324"/>
      <c r="CC246" s="324"/>
      <c r="CM246" s="324"/>
      <c r="CW246" s="324"/>
      <c r="DG246" s="324"/>
      <c r="DQ246" s="324"/>
      <c r="EA246" s="324"/>
      <c r="EK246" s="324"/>
      <c r="EU246" s="324"/>
      <c r="FE246" s="324"/>
      <c r="FO246" s="324"/>
      <c r="FY246" s="324"/>
      <c r="GI246" s="324"/>
      <c r="GS246" s="324"/>
      <c r="HC246" s="324"/>
      <c r="HM246" s="324"/>
      <c r="HW246" s="324"/>
    </row>
    <row r="247" spans="1:231" s="3" customFormat="1" x14ac:dyDescent="0.3">
      <c r="A247" s="324"/>
      <c r="K247" s="324"/>
      <c r="U247" s="324"/>
      <c r="AE247" s="324"/>
      <c r="AO247" s="324"/>
      <c r="AY247" s="324"/>
      <c r="AZ247" s="324"/>
      <c r="BA247" s="324"/>
      <c r="BB247" s="324"/>
      <c r="BC247" s="324"/>
      <c r="BD247" s="324"/>
      <c r="BE247" s="324"/>
      <c r="BF247" s="324"/>
      <c r="BI247" s="324"/>
      <c r="BS247" s="324"/>
      <c r="CC247" s="324"/>
      <c r="CM247" s="324"/>
      <c r="CW247" s="324"/>
      <c r="DG247" s="324"/>
      <c r="DQ247" s="324"/>
      <c r="EA247" s="324"/>
      <c r="EK247" s="324"/>
      <c r="EU247" s="324"/>
      <c r="FE247" s="324"/>
      <c r="FO247" s="324"/>
      <c r="FY247" s="324"/>
      <c r="GI247" s="324"/>
      <c r="GS247" s="324"/>
      <c r="HC247" s="324"/>
      <c r="HM247" s="324"/>
      <c r="HW247" s="324"/>
    </row>
    <row r="248" spans="1:231" s="3" customFormat="1" x14ac:dyDescent="0.3">
      <c r="A248" s="324"/>
      <c r="K248" s="324"/>
      <c r="U248" s="324"/>
      <c r="AE248" s="324"/>
      <c r="AO248" s="324"/>
      <c r="AY248" s="324"/>
      <c r="AZ248" s="324"/>
      <c r="BA248" s="324"/>
      <c r="BB248" s="324"/>
      <c r="BC248" s="324"/>
      <c r="BD248" s="324"/>
      <c r="BE248" s="324"/>
      <c r="BF248" s="324"/>
      <c r="BI248" s="324"/>
      <c r="BS248" s="324"/>
      <c r="CC248" s="324"/>
      <c r="CM248" s="324"/>
      <c r="CW248" s="324"/>
      <c r="DG248" s="324"/>
      <c r="DQ248" s="324"/>
      <c r="EA248" s="324"/>
      <c r="EK248" s="324"/>
      <c r="EU248" s="324"/>
      <c r="FE248" s="324"/>
      <c r="FO248" s="324"/>
      <c r="FY248" s="324"/>
      <c r="GI248" s="324"/>
      <c r="GS248" s="324"/>
      <c r="HC248" s="324"/>
      <c r="HM248" s="324"/>
      <c r="HW248" s="324"/>
    </row>
    <row r="249" spans="1:231" s="3" customFormat="1" x14ac:dyDescent="0.3">
      <c r="A249" s="324"/>
      <c r="K249" s="324"/>
      <c r="U249" s="324"/>
      <c r="AE249" s="324"/>
      <c r="AO249" s="324"/>
      <c r="AY249" s="324"/>
      <c r="AZ249" s="324"/>
      <c r="BA249" s="324"/>
      <c r="BB249" s="324"/>
      <c r="BC249" s="324"/>
      <c r="BD249" s="324"/>
      <c r="BE249" s="324"/>
      <c r="BF249" s="324"/>
      <c r="BI249" s="324"/>
      <c r="BS249" s="324"/>
      <c r="CC249" s="324"/>
      <c r="CM249" s="324"/>
      <c r="CW249" s="324"/>
      <c r="DG249" s="324"/>
      <c r="DQ249" s="324"/>
      <c r="EA249" s="324"/>
      <c r="EK249" s="324"/>
      <c r="EU249" s="324"/>
      <c r="FE249" s="324"/>
      <c r="FO249" s="324"/>
      <c r="FY249" s="324"/>
      <c r="GI249" s="324"/>
      <c r="GS249" s="324"/>
      <c r="HC249" s="324"/>
      <c r="HM249" s="324"/>
      <c r="HW249" s="324"/>
    </row>
    <row r="250" spans="1:231" s="3" customFormat="1" x14ac:dyDescent="0.3">
      <c r="A250" s="324"/>
      <c r="K250" s="324"/>
      <c r="U250" s="324"/>
      <c r="AE250" s="324"/>
      <c r="AO250" s="324"/>
      <c r="AY250" s="324"/>
      <c r="AZ250" s="324"/>
      <c r="BA250" s="324"/>
      <c r="BB250" s="324"/>
      <c r="BC250" s="324"/>
      <c r="BD250" s="324"/>
      <c r="BE250" s="324"/>
      <c r="BF250" s="324"/>
      <c r="BI250" s="324"/>
      <c r="BS250" s="324"/>
      <c r="CC250" s="324"/>
      <c r="CM250" s="324"/>
      <c r="CW250" s="324"/>
      <c r="DG250" s="324"/>
      <c r="DQ250" s="324"/>
      <c r="EA250" s="324"/>
      <c r="EK250" s="324"/>
      <c r="EU250" s="324"/>
      <c r="FE250" s="324"/>
      <c r="FO250" s="324"/>
      <c r="FY250" s="324"/>
      <c r="GI250" s="324"/>
      <c r="GS250" s="324"/>
      <c r="HC250" s="324"/>
      <c r="HM250" s="324"/>
      <c r="HW250" s="324"/>
    </row>
    <row r="251" spans="1:231" s="3" customFormat="1" x14ac:dyDescent="0.3">
      <c r="A251" s="324"/>
      <c r="K251" s="324"/>
      <c r="U251" s="324"/>
      <c r="AE251" s="324"/>
      <c r="AO251" s="324"/>
      <c r="AY251" s="324"/>
      <c r="AZ251" s="324"/>
      <c r="BA251" s="324"/>
      <c r="BB251" s="324"/>
      <c r="BC251" s="324"/>
      <c r="BD251" s="324"/>
      <c r="BE251" s="324"/>
      <c r="BF251" s="324"/>
      <c r="BI251" s="324"/>
      <c r="BS251" s="324"/>
      <c r="CC251" s="324"/>
      <c r="CM251" s="324"/>
      <c r="CW251" s="324"/>
      <c r="DG251" s="324"/>
      <c r="DQ251" s="324"/>
      <c r="EA251" s="324"/>
      <c r="EK251" s="324"/>
      <c r="EU251" s="324"/>
      <c r="FE251" s="324"/>
      <c r="FO251" s="324"/>
      <c r="FY251" s="324"/>
      <c r="GI251" s="324"/>
      <c r="GS251" s="324"/>
      <c r="HC251" s="324"/>
      <c r="HM251" s="324"/>
      <c r="HW251" s="324"/>
    </row>
    <row r="252" spans="1:231" s="3" customFormat="1" x14ac:dyDescent="0.3">
      <c r="A252" s="324"/>
      <c r="K252" s="324"/>
      <c r="U252" s="324"/>
      <c r="AE252" s="324"/>
      <c r="AO252" s="324"/>
      <c r="AY252" s="324"/>
      <c r="AZ252" s="324"/>
      <c r="BA252" s="324"/>
      <c r="BB252" s="324"/>
      <c r="BC252" s="324"/>
      <c r="BD252" s="324"/>
      <c r="BE252" s="324"/>
      <c r="BF252" s="324"/>
      <c r="BI252" s="324"/>
      <c r="BS252" s="324"/>
      <c r="CC252" s="324"/>
      <c r="CM252" s="324"/>
      <c r="CW252" s="324"/>
      <c r="DG252" s="324"/>
      <c r="DQ252" s="324"/>
      <c r="EA252" s="324"/>
      <c r="EK252" s="324"/>
      <c r="EU252" s="324"/>
      <c r="FE252" s="324"/>
      <c r="FO252" s="324"/>
      <c r="FY252" s="324"/>
      <c r="GI252" s="324"/>
      <c r="GS252" s="324"/>
      <c r="HC252" s="324"/>
      <c r="HM252" s="324"/>
      <c r="HW252" s="324"/>
    </row>
    <row r="253" spans="1:231" s="3" customFormat="1" x14ac:dyDescent="0.3">
      <c r="A253" s="324"/>
      <c r="K253" s="324"/>
      <c r="U253" s="324"/>
      <c r="AE253" s="324"/>
      <c r="AO253" s="324"/>
      <c r="AY253" s="324"/>
      <c r="AZ253" s="324"/>
      <c r="BA253" s="324"/>
      <c r="BB253" s="324"/>
      <c r="BC253" s="324"/>
      <c r="BD253" s="324"/>
      <c r="BE253" s="324"/>
      <c r="BF253" s="324"/>
      <c r="BI253" s="324"/>
      <c r="BS253" s="324"/>
      <c r="CC253" s="324"/>
      <c r="CM253" s="324"/>
      <c r="CW253" s="324"/>
      <c r="DG253" s="324"/>
      <c r="DQ253" s="324"/>
      <c r="EA253" s="324"/>
      <c r="EK253" s="324"/>
      <c r="EU253" s="324"/>
      <c r="FE253" s="324"/>
      <c r="FO253" s="324"/>
      <c r="FY253" s="324"/>
      <c r="GI253" s="324"/>
      <c r="GS253" s="324"/>
      <c r="HC253" s="324"/>
      <c r="HM253" s="324"/>
      <c r="HW253" s="324"/>
    </row>
    <row r="254" spans="1:231" s="3" customFormat="1" x14ac:dyDescent="0.3">
      <c r="A254" s="324"/>
      <c r="K254" s="324"/>
      <c r="U254" s="324"/>
      <c r="AE254" s="324"/>
      <c r="AO254" s="324"/>
      <c r="AY254" s="324"/>
      <c r="AZ254" s="324"/>
      <c r="BA254" s="324"/>
      <c r="BB254" s="324"/>
      <c r="BC254" s="324"/>
      <c r="BD254" s="324"/>
      <c r="BE254" s="324"/>
      <c r="BF254" s="324"/>
      <c r="BI254" s="324"/>
      <c r="BS254" s="324"/>
      <c r="CC254" s="324"/>
      <c r="CM254" s="324"/>
      <c r="CW254" s="324"/>
      <c r="DG254" s="324"/>
      <c r="DQ254" s="324"/>
      <c r="EA254" s="324"/>
      <c r="EK254" s="324"/>
      <c r="EU254" s="324"/>
      <c r="FE254" s="324"/>
      <c r="FO254" s="324"/>
      <c r="FY254" s="324"/>
      <c r="GI254" s="324"/>
      <c r="GS254" s="324"/>
      <c r="HC254" s="324"/>
      <c r="HM254" s="324"/>
      <c r="HW254" s="324"/>
    </row>
    <row r="255" spans="1:231" s="3" customFormat="1" x14ac:dyDescent="0.3">
      <c r="A255" s="324"/>
      <c r="K255" s="324"/>
      <c r="U255" s="324"/>
      <c r="AE255" s="324"/>
      <c r="AO255" s="324"/>
      <c r="AY255" s="324"/>
      <c r="AZ255" s="324"/>
      <c r="BA255" s="324"/>
      <c r="BB255" s="324"/>
      <c r="BC255" s="324"/>
      <c r="BD255" s="324"/>
      <c r="BE255" s="324"/>
      <c r="BF255" s="324"/>
      <c r="BI255" s="324"/>
      <c r="BS255" s="324"/>
      <c r="CC255" s="324"/>
      <c r="CM255" s="324"/>
      <c r="CW255" s="324"/>
      <c r="DG255" s="324"/>
      <c r="DQ255" s="324"/>
      <c r="EA255" s="324"/>
      <c r="EK255" s="324"/>
      <c r="EU255" s="324"/>
      <c r="FE255" s="324"/>
      <c r="FO255" s="324"/>
      <c r="FY255" s="324"/>
      <c r="GI255" s="324"/>
      <c r="GS255" s="324"/>
      <c r="HC255" s="324"/>
      <c r="HM255" s="324"/>
      <c r="HW255" s="324"/>
    </row>
    <row r="256" spans="1:231" s="3" customFormat="1" x14ac:dyDescent="0.3">
      <c r="A256" s="324"/>
      <c r="K256" s="324"/>
      <c r="U256" s="324"/>
      <c r="AE256" s="324"/>
      <c r="AO256" s="324"/>
      <c r="AY256" s="324"/>
      <c r="AZ256" s="324"/>
      <c r="BA256" s="324"/>
      <c r="BB256" s="324"/>
      <c r="BC256" s="324"/>
      <c r="BD256" s="324"/>
      <c r="BE256" s="324"/>
      <c r="BF256" s="324"/>
      <c r="BI256" s="324"/>
      <c r="BS256" s="324"/>
      <c r="CC256" s="324"/>
      <c r="CM256" s="324"/>
      <c r="CW256" s="324"/>
      <c r="DG256" s="324"/>
      <c r="DQ256" s="324"/>
      <c r="EA256" s="324"/>
      <c r="EK256" s="324"/>
      <c r="EU256" s="324"/>
      <c r="FE256" s="324"/>
      <c r="FO256" s="324"/>
      <c r="FY256" s="324"/>
      <c r="GI256" s="324"/>
      <c r="GS256" s="324"/>
      <c r="HC256" s="324"/>
      <c r="HM256" s="324"/>
      <c r="HW256" s="324"/>
    </row>
    <row r="257" spans="1:231" s="3" customFormat="1" x14ac:dyDescent="0.3">
      <c r="A257" s="324"/>
      <c r="K257" s="324"/>
      <c r="U257" s="324"/>
      <c r="AE257" s="324"/>
      <c r="AO257" s="324"/>
      <c r="AY257" s="324"/>
      <c r="AZ257" s="324"/>
      <c r="BA257" s="324"/>
      <c r="BB257" s="324"/>
      <c r="BC257" s="324"/>
      <c r="BD257" s="324"/>
      <c r="BE257" s="324"/>
      <c r="BF257" s="324"/>
      <c r="BI257" s="324"/>
      <c r="BS257" s="324"/>
      <c r="CC257" s="324"/>
      <c r="CM257" s="324"/>
      <c r="CW257" s="324"/>
      <c r="DG257" s="324"/>
      <c r="DQ257" s="324"/>
      <c r="EA257" s="324"/>
      <c r="EK257" s="324"/>
      <c r="EU257" s="324"/>
      <c r="FE257" s="324"/>
      <c r="FO257" s="324"/>
      <c r="FY257" s="324"/>
      <c r="GI257" s="324"/>
      <c r="GS257" s="324"/>
      <c r="HC257" s="324"/>
      <c r="HM257" s="324"/>
      <c r="HW257" s="324"/>
    </row>
    <row r="258" spans="1:231" s="3" customFormat="1" x14ac:dyDescent="0.3">
      <c r="A258" s="324"/>
      <c r="K258" s="324"/>
      <c r="U258" s="324"/>
      <c r="AE258" s="324"/>
      <c r="AO258" s="324"/>
      <c r="AY258" s="324"/>
      <c r="AZ258" s="324"/>
      <c r="BA258" s="324"/>
      <c r="BB258" s="324"/>
      <c r="BC258" s="324"/>
      <c r="BD258" s="324"/>
      <c r="BE258" s="324"/>
      <c r="BF258" s="324"/>
      <c r="BI258" s="324"/>
      <c r="BS258" s="324"/>
      <c r="CC258" s="324"/>
      <c r="CM258" s="324"/>
      <c r="CW258" s="324"/>
      <c r="DG258" s="324"/>
      <c r="DQ258" s="324"/>
      <c r="EA258" s="324"/>
      <c r="EK258" s="324"/>
      <c r="EU258" s="324"/>
      <c r="FE258" s="324"/>
      <c r="FO258" s="324"/>
      <c r="FY258" s="324"/>
      <c r="GI258" s="324"/>
      <c r="GS258" s="324"/>
      <c r="HC258" s="324"/>
      <c r="HM258" s="324"/>
      <c r="HW258" s="324"/>
    </row>
    <row r="259" spans="1:231" s="3" customFormat="1" x14ac:dyDescent="0.3">
      <c r="A259" s="324"/>
      <c r="K259" s="324"/>
      <c r="U259" s="324"/>
      <c r="AE259" s="324"/>
      <c r="AO259" s="324"/>
      <c r="AY259" s="324"/>
      <c r="AZ259" s="324"/>
      <c r="BA259" s="324"/>
      <c r="BB259" s="324"/>
      <c r="BC259" s="324"/>
      <c r="BD259" s="324"/>
      <c r="BE259" s="324"/>
      <c r="BF259" s="324"/>
      <c r="BI259" s="324"/>
      <c r="BS259" s="324"/>
      <c r="CC259" s="324"/>
      <c r="CM259" s="324"/>
      <c r="CW259" s="324"/>
      <c r="DG259" s="324"/>
      <c r="DQ259" s="324"/>
      <c r="EA259" s="324"/>
      <c r="EK259" s="324"/>
      <c r="EU259" s="324"/>
      <c r="FE259" s="324"/>
      <c r="FO259" s="324"/>
      <c r="FY259" s="324"/>
      <c r="GI259" s="324"/>
      <c r="GS259" s="324"/>
      <c r="HC259" s="324"/>
      <c r="HM259" s="324"/>
      <c r="HW259" s="324"/>
    </row>
    <row r="260" spans="1:231" s="3" customFormat="1" x14ac:dyDescent="0.3">
      <c r="A260" s="324"/>
      <c r="K260" s="324"/>
      <c r="U260" s="324"/>
      <c r="AE260" s="324"/>
      <c r="AO260" s="324"/>
      <c r="AY260" s="324"/>
      <c r="AZ260" s="324"/>
      <c r="BA260" s="324"/>
      <c r="BB260" s="324"/>
      <c r="BC260" s="324"/>
      <c r="BD260" s="324"/>
      <c r="BE260" s="324"/>
      <c r="BF260" s="324"/>
      <c r="BI260" s="324"/>
      <c r="BS260" s="324"/>
      <c r="CC260" s="324"/>
      <c r="CM260" s="324"/>
      <c r="CW260" s="324"/>
      <c r="DG260" s="324"/>
      <c r="DQ260" s="324"/>
      <c r="EA260" s="324"/>
      <c r="EK260" s="324"/>
      <c r="EU260" s="324"/>
      <c r="FE260" s="324"/>
      <c r="FO260" s="324"/>
      <c r="FY260" s="324"/>
      <c r="GI260" s="324"/>
      <c r="GS260" s="324"/>
      <c r="HC260" s="324"/>
      <c r="HM260" s="324"/>
      <c r="HW260" s="324"/>
    </row>
    <row r="261" spans="1:231" s="3" customFormat="1" x14ac:dyDescent="0.3">
      <c r="A261" s="324"/>
      <c r="K261" s="324"/>
      <c r="U261" s="324"/>
      <c r="AE261" s="324"/>
      <c r="AO261" s="324"/>
      <c r="AY261" s="324"/>
      <c r="AZ261" s="324"/>
      <c r="BA261" s="324"/>
      <c r="BB261" s="324"/>
      <c r="BC261" s="324"/>
      <c r="BD261" s="324"/>
      <c r="BE261" s="324"/>
      <c r="BF261" s="324"/>
      <c r="BI261" s="324"/>
      <c r="BS261" s="324"/>
      <c r="CC261" s="324"/>
      <c r="CM261" s="324"/>
      <c r="CW261" s="324"/>
      <c r="DG261" s="324"/>
      <c r="DQ261" s="324"/>
      <c r="EA261" s="324"/>
      <c r="EK261" s="324"/>
      <c r="EU261" s="324"/>
      <c r="FE261" s="324"/>
      <c r="FO261" s="324"/>
      <c r="FY261" s="324"/>
      <c r="GI261" s="324"/>
      <c r="GS261" s="324"/>
      <c r="HC261" s="324"/>
      <c r="HM261" s="324"/>
      <c r="HW261" s="324"/>
    </row>
    <row r="262" spans="1:231" s="3" customFormat="1" x14ac:dyDescent="0.3">
      <c r="A262" s="324"/>
      <c r="K262" s="324"/>
      <c r="U262" s="324"/>
      <c r="AE262" s="324"/>
      <c r="AO262" s="324"/>
      <c r="AY262" s="324"/>
      <c r="AZ262" s="324"/>
      <c r="BA262" s="324"/>
      <c r="BB262" s="324"/>
      <c r="BC262" s="324"/>
      <c r="BD262" s="324"/>
      <c r="BE262" s="324"/>
      <c r="BF262" s="324"/>
      <c r="BI262" s="324"/>
      <c r="BS262" s="324"/>
      <c r="CC262" s="324"/>
      <c r="CM262" s="324"/>
      <c r="CW262" s="324"/>
      <c r="DG262" s="324"/>
      <c r="DQ262" s="324"/>
      <c r="EA262" s="324"/>
      <c r="EK262" s="324"/>
      <c r="EU262" s="324"/>
      <c r="FE262" s="324"/>
      <c r="FO262" s="324"/>
      <c r="FY262" s="324"/>
      <c r="GI262" s="324"/>
      <c r="GS262" s="324"/>
      <c r="HC262" s="324"/>
      <c r="HM262" s="324"/>
      <c r="HW262" s="324"/>
    </row>
    <row r="263" spans="1:231" s="3" customFormat="1" x14ac:dyDescent="0.3">
      <c r="A263" s="324"/>
      <c r="K263" s="324"/>
      <c r="U263" s="324"/>
      <c r="AE263" s="324"/>
      <c r="AO263" s="324"/>
      <c r="AY263" s="324"/>
      <c r="AZ263" s="324"/>
      <c r="BA263" s="324"/>
      <c r="BB263" s="324"/>
      <c r="BC263" s="324"/>
      <c r="BD263" s="324"/>
      <c r="BE263" s="324"/>
      <c r="BF263" s="324"/>
      <c r="BI263" s="324"/>
      <c r="BS263" s="324"/>
      <c r="CC263" s="324"/>
      <c r="CM263" s="324"/>
      <c r="CW263" s="324"/>
      <c r="DG263" s="324"/>
      <c r="DQ263" s="324"/>
      <c r="EA263" s="324"/>
      <c r="EK263" s="324"/>
      <c r="EU263" s="324"/>
      <c r="FE263" s="324"/>
      <c r="FO263" s="324"/>
      <c r="FY263" s="324"/>
      <c r="GI263" s="324"/>
      <c r="GS263" s="324"/>
      <c r="HC263" s="324"/>
      <c r="HM263" s="324"/>
      <c r="HW263" s="324"/>
    </row>
    <row r="264" spans="1:231" s="3" customFormat="1" x14ac:dyDescent="0.3">
      <c r="A264" s="324"/>
      <c r="K264" s="324"/>
      <c r="U264" s="324"/>
      <c r="AE264" s="324"/>
      <c r="AO264" s="324"/>
      <c r="AY264" s="324"/>
      <c r="AZ264" s="324"/>
      <c r="BA264" s="324"/>
      <c r="BB264" s="324"/>
      <c r="BC264" s="324"/>
      <c r="BD264" s="324"/>
      <c r="BE264" s="324"/>
      <c r="BF264" s="324"/>
      <c r="BI264" s="324"/>
      <c r="BS264" s="324"/>
      <c r="CC264" s="324"/>
      <c r="CM264" s="324"/>
      <c r="CW264" s="324"/>
      <c r="DG264" s="324"/>
      <c r="DQ264" s="324"/>
      <c r="EA264" s="324"/>
      <c r="EK264" s="324"/>
      <c r="EU264" s="324"/>
      <c r="FE264" s="324"/>
      <c r="FO264" s="324"/>
      <c r="FY264" s="324"/>
      <c r="GI264" s="324"/>
      <c r="GS264" s="324"/>
      <c r="HC264" s="324"/>
      <c r="HM264" s="324"/>
      <c r="HW264" s="324"/>
    </row>
    <row r="265" spans="1:231" s="3" customFormat="1" x14ac:dyDescent="0.3">
      <c r="A265" s="324"/>
      <c r="K265" s="324"/>
      <c r="U265" s="324"/>
      <c r="AE265" s="324"/>
      <c r="AO265" s="324"/>
      <c r="AY265" s="324"/>
      <c r="AZ265" s="324"/>
      <c r="BA265" s="324"/>
      <c r="BB265" s="324"/>
      <c r="BC265" s="324"/>
      <c r="BD265" s="324"/>
      <c r="BE265" s="324"/>
      <c r="BF265" s="324"/>
      <c r="BI265" s="324"/>
      <c r="BS265" s="324"/>
      <c r="CC265" s="324"/>
      <c r="CM265" s="324"/>
      <c r="CW265" s="324"/>
      <c r="DG265" s="324"/>
      <c r="DQ265" s="324"/>
      <c r="EA265" s="324"/>
      <c r="EK265" s="324"/>
      <c r="EU265" s="324"/>
      <c r="FE265" s="324"/>
      <c r="FO265" s="324"/>
      <c r="FY265" s="324"/>
      <c r="GI265" s="324"/>
      <c r="GS265" s="324"/>
      <c r="HC265" s="324"/>
      <c r="HM265" s="324"/>
      <c r="HW265" s="324"/>
    </row>
    <row r="266" spans="1:231" s="3" customFormat="1" x14ac:dyDescent="0.3">
      <c r="A266" s="324"/>
      <c r="K266" s="324"/>
      <c r="U266" s="324"/>
      <c r="AE266" s="324"/>
      <c r="AO266" s="324"/>
      <c r="AY266" s="324"/>
      <c r="AZ266" s="324"/>
      <c r="BA266" s="324"/>
      <c r="BB266" s="324"/>
      <c r="BC266" s="324"/>
      <c r="BD266" s="324"/>
      <c r="BE266" s="324"/>
      <c r="BF266" s="324"/>
      <c r="BI266" s="324"/>
      <c r="BS266" s="324"/>
      <c r="CC266" s="324"/>
      <c r="CM266" s="324"/>
      <c r="CW266" s="324"/>
      <c r="DG266" s="324"/>
      <c r="DQ266" s="324"/>
      <c r="EA266" s="324"/>
      <c r="EK266" s="324"/>
      <c r="EU266" s="324"/>
      <c r="FE266" s="324"/>
      <c r="FO266" s="324"/>
      <c r="FY266" s="324"/>
      <c r="GI266" s="324"/>
      <c r="GS266" s="324"/>
      <c r="HC266" s="324"/>
      <c r="HM266" s="324"/>
      <c r="HW266" s="324"/>
    </row>
    <row r="267" spans="1:231" s="3" customFormat="1" x14ac:dyDescent="0.3">
      <c r="A267" s="324"/>
      <c r="K267" s="324"/>
      <c r="U267" s="324"/>
      <c r="AE267" s="324"/>
      <c r="AO267" s="324"/>
      <c r="AY267" s="324"/>
      <c r="AZ267" s="324"/>
      <c r="BA267" s="324"/>
      <c r="BB267" s="324"/>
      <c r="BC267" s="324"/>
      <c r="BD267" s="324"/>
      <c r="BE267" s="324"/>
      <c r="BF267" s="324"/>
      <c r="BI267" s="324"/>
      <c r="BS267" s="324"/>
      <c r="CC267" s="324"/>
      <c r="CM267" s="324"/>
      <c r="CW267" s="324"/>
      <c r="DG267" s="324"/>
      <c r="DQ267" s="324"/>
      <c r="EA267" s="324"/>
      <c r="EK267" s="324"/>
      <c r="EU267" s="324"/>
      <c r="FE267" s="324"/>
      <c r="FO267" s="324"/>
      <c r="FY267" s="324"/>
      <c r="GI267" s="324"/>
      <c r="GS267" s="324"/>
      <c r="HC267" s="324"/>
      <c r="HM267" s="324"/>
      <c r="HW267" s="324"/>
    </row>
    <row r="268" spans="1:231" s="3" customFormat="1" x14ac:dyDescent="0.3">
      <c r="A268" s="324"/>
      <c r="K268" s="324"/>
      <c r="U268" s="324"/>
      <c r="AE268" s="324"/>
      <c r="AO268" s="324"/>
      <c r="AY268" s="324"/>
      <c r="AZ268" s="324"/>
      <c r="BA268" s="324"/>
      <c r="BB268" s="324"/>
      <c r="BC268" s="324"/>
      <c r="BD268" s="324"/>
      <c r="BE268" s="324"/>
      <c r="BF268" s="324"/>
      <c r="BI268" s="324"/>
      <c r="BS268" s="324"/>
      <c r="CC268" s="324"/>
      <c r="CM268" s="324"/>
      <c r="CW268" s="324"/>
      <c r="DG268" s="324"/>
      <c r="DQ268" s="324"/>
      <c r="EA268" s="324"/>
      <c r="EK268" s="324"/>
      <c r="EU268" s="324"/>
      <c r="FE268" s="324"/>
      <c r="FO268" s="324"/>
      <c r="FY268" s="324"/>
      <c r="GI268" s="324"/>
      <c r="GS268" s="324"/>
      <c r="HC268" s="324"/>
      <c r="HM268" s="324"/>
      <c r="HW268" s="324"/>
    </row>
    <row r="269" spans="1:231" s="3" customFormat="1" x14ac:dyDescent="0.3">
      <c r="A269" s="324"/>
      <c r="K269" s="324"/>
      <c r="U269" s="324"/>
      <c r="AE269" s="324"/>
      <c r="AO269" s="324"/>
      <c r="AY269" s="324"/>
      <c r="AZ269" s="324"/>
      <c r="BA269" s="324"/>
      <c r="BB269" s="324"/>
      <c r="BC269" s="324"/>
      <c r="BD269" s="324"/>
      <c r="BE269" s="324"/>
      <c r="BF269" s="324"/>
      <c r="BI269" s="324"/>
      <c r="BS269" s="324"/>
      <c r="CC269" s="324"/>
      <c r="CM269" s="324"/>
      <c r="CW269" s="324"/>
      <c r="DG269" s="324"/>
      <c r="DQ269" s="324"/>
      <c r="EA269" s="324"/>
      <c r="EK269" s="324"/>
      <c r="EU269" s="324"/>
      <c r="FE269" s="324"/>
      <c r="FO269" s="324"/>
      <c r="FY269" s="324"/>
      <c r="GI269" s="324"/>
      <c r="GS269" s="324"/>
      <c r="HC269" s="324"/>
      <c r="HM269" s="324"/>
      <c r="HW269" s="324"/>
    </row>
    <row r="270" spans="1:231" s="3" customFormat="1" x14ac:dyDescent="0.3">
      <c r="A270" s="324"/>
      <c r="K270" s="324"/>
      <c r="U270" s="324"/>
      <c r="AE270" s="324"/>
      <c r="AO270" s="324"/>
      <c r="AY270" s="324"/>
      <c r="AZ270" s="324"/>
      <c r="BA270" s="324"/>
      <c r="BB270" s="324"/>
      <c r="BC270" s="324"/>
      <c r="BD270" s="324"/>
      <c r="BE270" s="324"/>
      <c r="BF270" s="324"/>
      <c r="BI270" s="324"/>
      <c r="BS270" s="324"/>
      <c r="CC270" s="324"/>
      <c r="CM270" s="324"/>
      <c r="CW270" s="324"/>
      <c r="DG270" s="324"/>
      <c r="DQ270" s="324"/>
      <c r="EA270" s="324"/>
      <c r="EK270" s="324"/>
      <c r="EU270" s="324"/>
      <c r="FE270" s="324"/>
      <c r="FO270" s="324"/>
      <c r="FY270" s="324"/>
      <c r="GI270" s="324"/>
      <c r="GS270" s="324"/>
      <c r="HC270" s="324"/>
      <c r="HM270" s="324"/>
      <c r="HW270" s="324"/>
    </row>
    <row r="271" spans="1:231" s="3" customFormat="1" x14ac:dyDescent="0.3">
      <c r="A271" s="324"/>
      <c r="K271" s="324"/>
      <c r="U271" s="324"/>
      <c r="AE271" s="324"/>
      <c r="AO271" s="324"/>
      <c r="AY271" s="324"/>
      <c r="AZ271" s="324"/>
      <c r="BA271" s="324"/>
      <c r="BB271" s="324"/>
      <c r="BC271" s="324"/>
      <c r="BD271" s="324"/>
      <c r="BE271" s="324"/>
      <c r="BF271" s="324"/>
      <c r="BI271" s="324"/>
      <c r="BS271" s="324"/>
      <c r="CC271" s="324"/>
      <c r="CM271" s="324"/>
      <c r="CW271" s="324"/>
      <c r="DG271" s="324"/>
      <c r="DQ271" s="324"/>
      <c r="EA271" s="324"/>
      <c r="EK271" s="324"/>
      <c r="EU271" s="324"/>
      <c r="FE271" s="324"/>
      <c r="FO271" s="324"/>
      <c r="FY271" s="324"/>
      <c r="GI271" s="324"/>
      <c r="GS271" s="324"/>
      <c r="HC271" s="324"/>
      <c r="HM271" s="324"/>
      <c r="HW271" s="324"/>
    </row>
    <row r="272" spans="1:231" s="3" customFormat="1" x14ac:dyDescent="0.3">
      <c r="A272" s="324"/>
      <c r="K272" s="324"/>
      <c r="U272" s="324"/>
      <c r="AE272" s="324"/>
      <c r="AO272" s="324"/>
      <c r="AY272" s="324"/>
      <c r="AZ272" s="324"/>
      <c r="BA272" s="324"/>
      <c r="BB272" s="324"/>
      <c r="BC272" s="324"/>
      <c r="BD272" s="324"/>
      <c r="BE272" s="324"/>
      <c r="BF272" s="324"/>
      <c r="BI272" s="324"/>
      <c r="BS272" s="324"/>
      <c r="CC272" s="324"/>
      <c r="CM272" s="324"/>
      <c r="CW272" s="324"/>
      <c r="DG272" s="324"/>
      <c r="DQ272" s="324"/>
      <c r="EA272" s="324"/>
      <c r="EK272" s="324"/>
      <c r="EU272" s="324"/>
      <c r="FE272" s="324"/>
      <c r="FO272" s="324"/>
      <c r="FY272" s="324"/>
      <c r="GI272" s="324"/>
      <c r="GS272" s="324"/>
      <c r="HC272" s="324"/>
      <c r="HM272" s="324"/>
      <c r="HW272" s="324"/>
    </row>
    <row r="273" spans="1:231" s="3" customFormat="1" x14ac:dyDescent="0.3">
      <c r="A273" s="324"/>
      <c r="K273" s="324"/>
      <c r="U273" s="324"/>
      <c r="AE273" s="324"/>
      <c r="AO273" s="324"/>
      <c r="AY273" s="324"/>
      <c r="AZ273" s="324"/>
      <c r="BA273" s="324"/>
      <c r="BB273" s="324"/>
      <c r="BC273" s="324"/>
      <c r="BD273" s="324"/>
      <c r="BE273" s="324"/>
      <c r="BF273" s="324"/>
      <c r="BI273" s="324"/>
      <c r="BS273" s="324"/>
      <c r="CC273" s="324"/>
      <c r="CM273" s="324"/>
      <c r="CW273" s="324"/>
      <c r="DG273" s="324"/>
      <c r="DQ273" s="324"/>
      <c r="EA273" s="324"/>
      <c r="EK273" s="324"/>
      <c r="EU273" s="324"/>
      <c r="FE273" s="324"/>
      <c r="FO273" s="324"/>
      <c r="FY273" s="324"/>
      <c r="GI273" s="324"/>
      <c r="GS273" s="324"/>
      <c r="HC273" s="324"/>
      <c r="HM273" s="324"/>
      <c r="HW273" s="324"/>
    </row>
    <row r="274" spans="1:231" s="3" customFormat="1" x14ac:dyDescent="0.3">
      <c r="A274" s="324"/>
      <c r="K274" s="324"/>
      <c r="U274" s="324"/>
      <c r="AE274" s="324"/>
      <c r="AO274" s="324"/>
      <c r="AY274" s="324"/>
      <c r="AZ274" s="324"/>
      <c r="BA274" s="324"/>
      <c r="BB274" s="324"/>
      <c r="BC274" s="324"/>
      <c r="BD274" s="324"/>
      <c r="BE274" s="324"/>
      <c r="BF274" s="324"/>
      <c r="BI274" s="324"/>
      <c r="BS274" s="324"/>
      <c r="CC274" s="324"/>
      <c r="CM274" s="324"/>
      <c r="CW274" s="324"/>
      <c r="DG274" s="324"/>
      <c r="DQ274" s="324"/>
      <c r="EA274" s="324"/>
      <c r="EK274" s="324"/>
      <c r="EU274" s="324"/>
      <c r="FE274" s="324"/>
      <c r="FO274" s="324"/>
      <c r="FY274" s="324"/>
      <c r="GI274" s="324"/>
      <c r="GS274" s="324"/>
      <c r="HC274" s="324"/>
      <c r="HM274" s="324"/>
      <c r="HW274" s="324"/>
    </row>
    <row r="275" spans="1:231" s="3" customFormat="1" x14ac:dyDescent="0.3">
      <c r="A275" s="324"/>
      <c r="K275" s="324"/>
      <c r="U275" s="324"/>
      <c r="AE275" s="324"/>
      <c r="AO275" s="324"/>
      <c r="AY275" s="324"/>
      <c r="AZ275" s="324"/>
      <c r="BA275" s="324"/>
      <c r="BB275" s="324"/>
      <c r="BC275" s="324"/>
      <c r="BD275" s="324"/>
      <c r="BE275" s="324"/>
      <c r="BF275" s="324"/>
      <c r="BI275" s="324"/>
      <c r="BS275" s="324"/>
      <c r="CC275" s="324"/>
      <c r="CM275" s="324"/>
      <c r="CW275" s="324"/>
      <c r="DG275" s="324"/>
      <c r="DQ275" s="324"/>
      <c r="EA275" s="324"/>
      <c r="EK275" s="324"/>
      <c r="EU275" s="324"/>
      <c r="FE275" s="324"/>
      <c r="FO275" s="324"/>
      <c r="FY275" s="324"/>
      <c r="GI275" s="324"/>
      <c r="GS275" s="324"/>
      <c r="HC275" s="324"/>
      <c r="HM275" s="324"/>
      <c r="HW275" s="324"/>
    </row>
    <row r="276" spans="1:231" s="3" customFormat="1" x14ac:dyDescent="0.3">
      <c r="A276" s="324"/>
      <c r="K276" s="324"/>
      <c r="U276" s="324"/>
      <c r="AE276" s="324"/>
      <c r="AO276" s="324"/>
      <c r="AY276" s="324"/>
      <c r="AZ276" s="324"/>
      <c r="BA276" s="324"/>
      <c r="BB276" s="324"/>
      <c r="BC276" s="324"/>
      <c r="BD276" s="324"/>
      <c r="BE276" s="324"/>
      <c r="BF276" s="324"/>
      <c r="BI276" s="324"/>
      <c r="BS276" s="324"/>
      <c r="CC276" s="324"/>
      <c r="CM276" s="324"/>
      <c r="CW276" s="324"/>
      <c r="DG276" s="324"/>
      <c r="DQ276" s="324"/>
      <c r="EA276" s="324"/>
      <c r="EK276" s="324"/>
      <c r="EU276" s="324"/>
      <c r="FE276" s="324"/>
      <c r="FO276" s="324"/>
      <c r="FY276" s="324"/>
      <c r="GI276" s="324"/>
      <c r="GS276" s="324"/>
      <c r="HC276" s="324"/>
      <c r="HM276" s="324"/>
      <c r="HW276" s="324"/>
    </row>
    <row r="277" spans="1:231" s="3" customFormat="1" x14ac:dyDescent="0.3">
      <c r="A277" s="324"/>
      <c r="K277" s="324"/>
      <c r="U277" s="324"/>
      <c r="AE277" s="324"/>
      <c r="AO277" s="324"/>
      <c r="AY277" s="324"/>
      <c r="AZ277" s="324"/>
      <c r="BA277" s="324"/>
      <c r="BB277" s="324"/>
      <c r="BC277" s="324"/>
      <c r="BD277" s="324"/>
      <c r="BE277" s="324"/>
      <c r="BF277" s="324"/>
      <c r="BI277" s="324"/>
      <c r="BS277" s="324"/>
      <c r="CC277" s="324"/>
      <c r="CM277" s="324"/>
      <c r="CW277" s="324"/>
      <c r="DG277" s="324"/>
      <c r="DQ277" s="324"/>
      <c r="EA277" s="324"/>
      <c r="EK277" s="324"/>
      <c r="EU277" s="324"/>
      <c r="FE277" s="324"/>
      <c r="FO277" s="324"/>
      <c r="FY277" s="324"/>
      <c r="GI277" s="324"/>
      <c r="GS277" s="324"/>
      <c r="HC277" s="324"/>
      <c r="HM277" s="324"/>
      <c r="HW277" s="324"/>
    </row>
    <row r="278" spans="1:231" s="3" customFormat="1" x14ac:dyDescent="0.3">
      <c r="A278" s="324"/>
      <c r="K278" s="324"/>
      <c r="U278" s="324"/>
      <c r="AE278" s="324"/>
      <c r="AO278" s="324"/>
      <c r="AY278" s="324"/>
      <c r="AZ278" s="324"/>
      <c r="BA278" s="324"/>
      <c r="BB278" s="324"/>
      <c r="BC278" s="324"/>
      <c r="BD278" s="324"/>
      <c r="BE278" s="324"/>
      <c r="BF278" s="324"/>
      <c r="BI278" s="324"/>
      <c r="BS278" s="324"/>
      <c r="CC278" s="324"/>
      <c r="CM278" s="324"/>
      <c r="CW278" s="324"/>
      <c r="DG278" s="324"/>
      <c r="DQ278" s="324"/>
      <c r="EA278" s="324"/>
      <c r="EK278" s="324"/>
      <c r="EU278" s="324"/>
      <c r="FE278" s="324"/>
      <c r="FO278" s="324"/>
      <c r="FY278" s="324"/>
      <c r="GI278" s="324"/>
      <c r="GS278" s="324"/>
      <c r="HC278" s="324"/>
      <c r="HM278" s="324"/>
      <c r="HW278" s="324"/>
    </row>
    <row r="279" spans="1:231" s="3" customFormat="1" x14ac:dyDescent="0.3">
      <c r="A279" s="324"/>
      <c r="K279" s="324"/>
      <c r="U279" s="324"/>
      <c r="AE279" s="324"/>
      <c r="AO279" s="324"/>
      <c r="AY279" s="324"/>
      <c r="AZ279" s="324"/>
      <c r="BA279" s="324"/>
      <c r="BB279" s="324"/>
      <c r="BC279" s="324"/>
      <c r="BD279" s="324"/>
      <c r="BE279" s="324"/>
      <c r="BF279" s="324"/>
      <c r="BI279" s="324"/>
      <c r="BS279" s="324"/>
      <c r="CC279" s="324"/>
      <c r="CM279" s="324"/>
      <c r="CW279" s="324"/>
      <c r="DG279" s="324"/>
      <c r="DQ279" s="324"/>
      <c r="EA279" s="324"/>
      <c r="EK279" s="324"/>
      <c r="EU279" s="324"/>
      <c r="FE279" s="324"/>
      <c r="FO279" s="324"/>
      <c r="FY279" s="324"/>
      <c r="GI279" s="324"/>
      <c r="GS279" s="324"/>
      <c r="HC279" s="324"/>
      <c r="HM279" s="324"/>
      <c r="HW279" s="324"/>
    </row>
    <row r="280" spans="1:231" s="3" customFormat="1" x14ac:dyDescent="0.3">
      <c r="A280" s="324"/>
      <c r="K280" s="324"/>
      <c r="U280" s="324"/>
      <c r="AE280" s="324"/>
      <c r="AO280" s="324"/>
      <c r="AY280" s="324"/>
      <c r="AZ280" s="324"/>
      <c r="BA280" s="324"/>
      <c r="BB280" s="324"/>
      <c r="BC280" s="324"/>
      <c r="BD280" s="324"/>
      <c r="BE280" s="324"/>
      <c r="BF280" s="324"/>
      <c r="BI280" s="324"/>
      <c r="BS280" s="324"/>
      <c r="CC280" s="324"/>
      <c r="CM280" s="324"/>
      <c r="CW280" s="324"/>
      <c r="DG280" s="324"/>
      <c r="DQ280" s="324"/>
      <c r="EA280" s="324"/>
      <c r="EK280" s="324"/>
      <c r="EU280" s="324"/>
      <c r="FE280" s="324"/>
      <c r="FO280" s="324"/>
      <c r="FY280" s="324"/>
      <c r="GI280" s="324"/>
      <c r="GS280" s="324"/>
      <c r="HC280" s="324"/>
      <c r="HM280" s="324"/>
      <c r="HW280" s="324"/>
    </row>
    <row r="281" spans="1:231" s="3" customFormat="1" x14ac:dyDescent="0.3">
      <c r="A281" s="324"/>
      <c r="K281" s="324"/>
      <c r="U281" s="324"/>
      <c r="AE281" s="324"/>
      <c r="AO281" s="324"/>
      <c r="AY281" s="324"/>
      <c r="AZ281" s="324"/>
      <c r="BA281" s="324"/>
      <c r="BB281" s="324"/>
      <c r="BC281" s="324"/>
      <c r="BD281" s="324"/>
      <c r="BE281" s="324"/>
      <c r="BF281" s="324"/>
      <c r="BI281" s="324"/>
      <c r="BS281" s="324"/>
      <c r="CC281" s="324"/>
      <c r="CM281" s="324"/>
      <c r="CW281" s="324"/>
      <c r="DG281" s="324"/>
      <c r="DQ281" s="324"/>
      <c r="EA281" s="324"/>
      <c r="EK281" s="324"/>
      <c r="EU281" s="324"/>
      <c r="FE281" s="324"/>
      <c r="FO281" s="324"/>
      <c r="FY281" s="324"/>
      <c r="GI281" s="324"/>
      <c r="GS281" s="324"/>
      <c r="HC281" s="324"/>
      <c r="HM281" s="324"/>
      <c r="HW281" s="324"/>
    </row>
    <row r="282" spans="1:231" s="3" customFormat="1" x14ac:dyDescent="0.3">
      <c r="A282" s="324"/>
      <c r="K282" s="324"/>
      <c r="U282" s="324"/>
      <c r="AE282" s="324"/>
      <c r="AO282" s="324"/>
      <c r="AY282" s="324"/>
      <c r="AZ282" s="324"/>
      <c r="BA282" s="324"/>
      <c r="BB282" s="324"/>
      <c r="BC282" s="324"/>
      <c r="BD282" s="324"/>
      <c r="BE282" s="324"/>
      <c r="BF282" s="324"/>
      <c r="BI282" s="324"/>
      <c r="BS282" s="324"/>
      <c r="CC282" s="324"/>
      <c r="CM282" s="324"/>
      <c r="CW282" s="324"/>
      <c r="DG282" s="324"/>
      <c r="DQ282" s="324"/>
      <c r="EA282" s="324"/>
      <c r="EK282" s="324"/>
      <c r="EU282" s="324"/>
      <c r="FE282" s="324"/>
      <c r="FO282" s="324"/>
      <c r="FY282" s="324"/>
      <c r="GI282" s="324"/>
      <c r="GS282" s="324"/>
      <c r="HC282" s="324"/>
      <c r="HM282" s="324"/>
      <c r="HW282" s="324"/>
    </row>
    <row r="283" spans="1:231" s="3" customFormat="1" x14ac:dyDescent="0.3">
      <c r="A283" s="324"/>
      <c r="K283" s="324"/>
      <c r="U283" s="324"/>
      <c r="AE283" s="324"/>
      <c r="AO283" s="324"/>
      <c r="AY283" s="324"/>
      <c r="AZ283" s="324"/>
      <c r="BA283" s="324"/>
      <c r="BB283" s="324"/>
      <c r="BC283" s="324"/>
      <c r="BD283" s="324"/>
      <c r="BE283" s="324"/>
      <c r="BF283" s="324"/>
      <c r="BI283" s="324"/>
      <c r="BS283" s="324"/>
      <c r="CC283" s="324"/>
      <c r="CM283" s="324"/>
      <c r="CW283" s="324"/>
      <c r="DG283" s="324"/>
      <c r="DQ283" s="324"/>
      <c r="EA283" s="324"/>
      <c r="EK283" s="324"/>
      <c r="EU283" s="324"/>
      <c r="FE283" s="324"/>
      <c r="FO283" s="324"/>
      <c r="FY283" s="324"/>
      <c r="GI283" s="324"/>
      <c r="GS283" s="324"/>
      <c r="HC283" s="324"/>
      <c r="HM283" s="324"/>
      <c r="HW283" s="324"/>
    </row>
    <row r="284" spans="1:231" s="3" customFormat="1" x14ac:dyDescent="0.3">
      <c r="A284" s="324"/>
      <c r="K284" s="324"/>
      <c r="U284" s="324"/>
      <c r="AE284" s="324"/>
      <c r="AO284" s="324"/>
      <c r="AY284" s="324"/>
      <c r="AZ284" s="324"/>
      <c r="BA284" s="324"/>
      <c r="BB284" s="324"/>
      <c r="BC284" s="324"/>
      <c r="BD284" s="324"/>
      <c r="BE284" s="324"/>
      <c r="BF284" s="324"/>
      <c r="BI284" s="324"/>
      <c r="BS284" s="324"/>
      <c r="CC284" s="324"/>
      <c r="CM284" s="324"/>
      <c r="CW284" s="324"/>
      <c r="DG284" s="324"/>
      <c r="DQ284" s="324"/>
      <c r="EA284" s="324"/>
      <c r="EK284" s="324"/>
      <c r="EU284" s="324"/>
      <c r="FE284" s="324"/>
      <c r="FO284" s="324"/>
      <c r="FY284" s="324"/>
      <c r="GI284" s="324"/>
      <c r="GS284" s="324"/>
      <c r="HC284" s="324"/>
      <c r="HM284" s="324"/>
      <c r="HW284" s="324"/>
    </row>
    <row r="285" spans="1:231" s="3" customFormat="1" x14ac:dyDescent="0.3">
      <c r="A285" s="324"/>
      <c r="K285" s="324"/>
      <c r="U285" s="324"/>
      <c r="AE285" s="324"/>
      <c r="AO285" s="324"/>
      <c r="AY285" s="324"/>
      <c r="AZ285" s="324"/>
      <c r="BA285" s="324"/>
      <c r="BB285" s="324"/>
      <c r="BC285" s="324"/>
      <c r="BD285" s="324"/>
      <c r="BE285" s="324"/>
      <c r="BF285" s="324"/>
      <c r="BI285" s="324"/>
      <c r="BS285" s="324"/>
      <c r="CC285" s="324"/>
      <c r="CM285" s="324"/>
      <c r="CW285" s="324"/>
      <c r="DG285" s="324"/>
      <c r="DQ285" s="324"/>
      <c r="EA285" s="324"/>
      <c r="EK285" s="324"/>
      <c r="EU285" s="324"/>
      <c r="FE285" s="324"/>
      <c r="FO285" s="324"/>
      <c r="FY285" s="324"/>
      <c r="GI285" s="324"/>
      <c r="GS285" s="324"/>
      <c r="HC285" s="324"/>
      <c r="HM285" s="324"/>
      <c r="HW285" s="324"/>
    </row>
    <row r="286" spans="1:231" s="3" customFormat="1" x14ac:dyDescent="0.3">
      <c r="A286" s="324"/>
      <c r="K286" s="324"/>
      <c r="U286" s="324"/>
      <c r="AE286" s="324"/>
      <c r="AO286" s="324"/>
      <c r="AY286" s="324"/>
      <c r="AZ286" s="324"/>
      <c r="BA286" s="324"/>
      <c r="BB286" s="324"/>
      <c r="BC286" s="324"/>
      <c r="BD286" s="324"/>
      <c r="BE286" s="324"/>
      <c r="BF286" s="324"/>
      <c r="BI286" s="324"/>
      <c r="BS286" s="324"/>
      <c r="CC286" s="324"/>
      <c r="CM286" s="324"/>
      <c r="CW286" s="324"/>
      <c r="DG286" s="324"/>
      <c r="DQ286" s="324"/>
      <c r="EA286" s="324"/>
      <c r="EK286" s="324"/>
      <c r="EU286" s="324"/>
      <c r="FE286" s="324"/>
      <c r="FO286" s="324"/>
      <c r="FY286" s="324"/>
      <c r="GI286" s="324"/>
      <c r="GS286" s="324"/>
      <c r="HC286" s="324"/>
      <c r="HM286" s="324"/>
      <c r="HW286" s="324"/>
    </row>
    <row r="287" spans="1:231" s="3" customFormat="1" x14ac:dyDescent="0.3">
      <c r="A287" s="324"/>
      <c r="K287" s="324"/>
      <c r="U287" s="324"/>
      <c r="AE287" s="324"/>
      <c r="AO287" s="324"/>
      <c r="AY287" s="324"/>
      <c r="AZ287" s="324"/>
      <c r="BA287" s="324"/>
      <c r="BB287" s="324"/>
      <c r="BC287" s="324"/>
      <c r="BD287" s="324"/>
      <c r="BE287" s="324"/>
      <c r="BF287" s="324"/>
      <c r="BI287" s="324"/>
      <c r="BS287" s="324"/>
      <c r="CC287" s="324"/>
      <c r="CM287" s="324"/>
      <c r="CW287" s="324"/>
      <c r="DG287" s="324"/>
      <c r="DQ287" s="324"/>
      <c r="EA287" s="324"/>
      <c r="EK287" s="324"/>
      <c r="EU287" s="324"/>
      <c r="FE287" s="324"/>
      <c r="FO287" s="324"/>
      <c r="FY287" s="324"/>
      <c r="GI287" s="324"/>
      <c r="GS287" s="324"/>
      <c r="HC287" s="324"/>
      <c r="HM287" s="324"/>
      <c r="HW287" s="324"/>
    </row>
    <row r="288" spans="1:231" s="3" customFormat="1" x14ac:dyDescent="0.3">
      <c r="A288" s="324"/>
      <c r="K288" s="324"/>
      <c r="U288" s="324"/>
      <c r="AE288" s="324"/>
      <c r="AO288" s="324"/>
      <c r="AY288" s="324"/>
      <c r="AZ288" s="324"/>
      <c r="BA288" s="324"/>
      <c r="BB288" s="324"/>
      <c r="BC288" s="324"/>
      <c r="BD288" s="324"/>
      <c r="BE288" s="324"/>
      <c r="BF288" s="324"/>
      <c r="BI288" s="324"/>
      <c r="BS288" s="324"/>
      <c r="CC288" s="324"/>
      <c r="CM288" s="324"/>
      <c r="CW288" s="324"/>
      <c r="DG288" s="324"/>
      <c r="DQ288" s="324"/>
      <c r="EA288" s="324"/>
      <c r="EK288" s="324"/>
      <c r="EU288" s="324"/>
      <c r="FE288" s="324"/>
      <c r="FO288" s="324"/>
      <c r="FY288" s="324"/>
      <c r="GI288" s="324"/>
      <c r="GS288" s="324"/>
      <c r="HC288" s="324"/>
      <c r="HM288" s="324"/>
      <c r="HW288" s="324"/>
    </row>
    <row r="289" spans="1:231" s="3" customFormat="1" x14ac:dyDescent="0.3">
      <c r="A289" s="324"/>
      <c r="K289" s="324"/>
      <c r="U289" s="324"/>
      <c r="AE289" s="324"/>
      <c r="AO289" s="324"/>
      <c r="AY289" s="324"/>
      <c r="AZ289" s="324"/>
      <c r="BA289" s="324"/>
      <c r="BB289" s="324"/>
      <c r="BC289" s="324"/>
      <c r="BD289" s="324"/>
      <c r="BE289" s="324"/>
      <c r="BF289" s="324"/>
      <c r="BI289" s="324"/>
      <c r="BS289" s="324"/>
      <c r="CC289" s="324"/>
      <c r="CM289" s="324"/>
      <c r="CW289" s="324"/>
      <c r="DG289" s="324"/>
      <c r="DQ289" s="324"/>
      <c r="EA289" s="324"/>
      <c r="EK289" s="324"/>
      <c r="EU289" s="324"/>
      <c r="FE289" s="324"/>
      <c r="FO289" s="324"/>
      <c r="FY289" s="324"/>
      <c r="GI289" s="324"/>
      <c r="GS289" s="324"/>
      <c r="HC289" s="324"/>
      <c r="HM289" s="324"/>
      <c r="HW289" s="324"/>
    </row>
    <row r="290" spans="1:231" s="3" customFormat="1" x14ac:dyDescent="0.3">
      <c r="A290" s="324"/>
      <c r="K290" s="324"/>
      <c r="U290" s="324"/>
      <c r="AE290" s="324"/>
      <c r="AO290" s="324"/>
      <c r="AY290" s="324"/>
      <c r="AZ290" s="324"/>
      <c r="BA290" s="324"/>
      <c r="BB290" s="324"/>
      <c r="BC290" s="324"/>
      <c r="BD290" s="324"/>
      <c r="BE290" s="324"/>
      <c r="BF290" s="324"/>
      <c r="BI290" s="324"/>
      <c r="BS290" s="324"/>
      <c r="CC290" s="324"/>
      <c r="CM290" s="324"/>
      <c r="CW290" s="324"/>
      <c r="DG290" s="324"/>
      <c r="DQ290" s="324"/>
      <c r="EA290" s="324"/>
      <c r="EK290" s="324"/>
      <c r="EU290" s="324"/>
      <c r="FE290" s="324"/>
      <c r="FO290" s="324"/>
      <c r="FY290" s="324"/>
      <c r="GI290" s="324"/>
      <c r="GS290" s="324"/>
      <c r="HC290" s="324"/>
      <c r="HM290" s="324"/>
      <c r="HW290" s="324"/>
    </row>
    <row r="291" spans="1:231" s="3" customFormat="1" x14ac:dyDescent="0.3">
      <c r="A291" s="324"/>
      <c r="K291" s="324"/>
      <c r="U291" s="324"/>
      <c r="AE291" s="324"/>
      <c r="AO291" s="324"/>
      <c r="AY291" s="324"/>
      <c r="AZ291" s="324"/>
      <c r="BA291" s="324"/>
      <c r="BB291" s="324"/>
      <c r="BC291" s="324"/>
      <c r="BD291" s="324"/>
      <c r="BE291" s="324"/>
      <c r="BF291" s="324"/>
      <c r="BI291" s="324"/>
      <c r="BS291" s="324"/>
      <c r="CC291" s="324"/>
      <c r="CM291" s="324"/>
      <c r="CW291" s="324"/>
      <c r="DG291" s="324"/>
      <c r="DQ291" s="324"/>
      <c r="EA291" s="324"/>
      <c r="EK291" s="324"/>
      <c r="EU291" s="324"/>
      <c r="FE291" s="324"/>
      <c r="FO291" s="324"/>
      <c r="FY291" s="324"/>
      <c r="GI291" s="324"/>
      <c r="GS291" s="324"/>
      <c r="HC291" s="324"/>
      <c r="HM291" s="324"/>
      <c r="HW291" s="324"/>
    </row>
    <row r="292" spans="1:231" s="3" customFormat="1" x14ac:dyDescent="0.3">
      <c r="A292" s="324"/>
      <c r="K292" s="324"/>
      <c r="U292" s="324"/>
      <c r="AE292" s="324"/>
      <c r="AO292" s="324"/>
      <c r="AY292" s="324"/>
      <c r="AZ292" s="324"/>
      <c r="BA292" s="324"/>
      <c r="BB292" s="324"/>
      <c r="BC292" s="324"/>
      <c r="BD292" s="324"/>
      <c r="BE292" s="324"/>
      <c r="BF292" s="324"/>
      <c r="BI292" s="324"/>
      <c r="BS292" s="324"/>
      <c r="CC292" s="324"/>
      <c r="CM292" s="324"/>
      <c r="CW292" s="324"/>
      <c r="DG292" s="324"/>
      <c r="DQ292" s="324"/>
      <c r="EA292" s="324"/>
      <c r="EK292" s="324"/>
      <c r="EU292" s="324"/>
      <c r="FE292" s="324"/>
      <c r="FO292" s="324"/>
      <c r="FY292" s="324"/>
      <c r="GI292" s="324"/>
      <c r="GS292" s="324"/>
      <c r="HC292" s="324"/>
      <c r="HM292" s="324"/>
      <c r="HW292" s="324"/>
    </row>
    <row r="293" spans="1:231" s="3" customFormat="1" x14ac:dyDescent="0.3">
      <c r="A293" s="324"/>
      <c r="K293" s="324"/>
      <c r="U293" s="324"/>
      <c r="AE293" s="324"/>
      <c r="AO293" s="324"/>
      <c r="AY293" s="324"/>
      <c r="AZ293" s="324"/>
      <c r="BA293" s="324"/>
      <c r="BB293" s="324"/>
      <c r="BC293" s="324"/>
      <c r="BD293" s="324"/>
      <c r="BE293" s="324"/>
      <c r="BF293" s="324"/>
      <c r="BI293" s="324"/>
      <c r="BS293" s="324"/>
      <c r="CC293" s="324"/>
      <c r="CM293" s="324"/>
      <c r="CW293" s="324"/>
      <c r="DG293" s="324"/>
      <c r="DQ293" s="324"/>
      <c r="EA293" s="324"/>
      <c r="EK293" s="324"/>
      <c r="EU293" s="324"/>
      <c r="FE293" s="324"/>
      <c r="FO293" s="324"/>
      <c r="FY293" s="324"/>
      <c r="GI293" s="324"/>
      <c r="GS293" s="324"/>
      <c r="HC293" s="324"/>
      <c r="HM293" s="324"/>
      <c r="HW293" s="324"/>
    </row>
    <row r="294" spans="1:231" s="3" customFormat="1" x14ac:dyDescent="0.3">
      <c r="A294" s="324"/>
      <c r="K294" s="324"/>
      <c r="U294" s="324"/>
      <c r="AE294" s="324"/>
      <c r="AO294" s="324"/>
      <c r="AY294" s="324"/>
      <c r="AZ294" s="324"/>
      <c r="BA294" s="324"/>
      <c r="BB294" s="324"/>
      <c r="BC294" s="324"/>
      <c r="BD294" s="324"/>
      <c r="BE294" s="324"/>
      <c r="BF294" s="324"/>
      <c r="BI294" s="324"/>
      <c r="BS294" s="324"/>
      <c r="CC294" s="324"/>
      <c r="CM294" s="324"/>
      <c r="CW294" s="324"/>
      <c r="DG294" s="324"/>
      <c r="DQ294" s="324"/>
      <c r="EA294" s="324"/>
      <c r="EK294" s="324"/>
      <c r="EU294" s="324"/>
      <c r="FE294" s="324"/>
      <c r="FO294" s="324"/>
      <c r="FY294" s="324"/>
      <c r="GI294" s="324"/>
      <c r="GS294" s="324"/>
      <c r="HC294" s="324"/>
      <c r="HM294" s="324"/>
      <c r="HW294" s="324"/>
    </row>
    <row r="295" spans="1:231" s="3" customFormat="1" x14ac:dyDescent="0.3">
      <c r="A295" s="324"/>
      <c r="K295" s="324"/>
      <c r="U295" s="324"/>
      <c r="AE295" s="324"/>
      <c r="AO295" s="324"/>
      <c r="AY295" s="324"/>
      <c r="AZ295" s="324"/>
      <c r="BA295" s="324"/>
      <c r="BB295" s="324"/>
      <c r="BC295" s="324"/>
      <c r="BD295" s="324"/>
      <c r="BE295" s="324"/>
      <c r="BF295" s="324"/>
      <c r="BI295" s="324"/>
      <c r="BS295" s="324"/>
      <c r="CC295" s="324"/>
      <c r="CM295" s="324"/>
      <c r="CW295" s="324"/>
      <c r="DG295" s="324"/>
      <c r="DQ295" s="324"/>
      <c r="EA295" s="324"/>
      <c r="EK295" s="324"/>
      <c r="EU295" s="324"/>
      <c r="FE295" s="324"/>
      <c r="FO295" s="324"/>
      <c r="FY295" s="324"/>
      <c r="GI295" s="324"/>
      <c r="GS295" s="324"/>
      <c r="HC295" s="324"/>
      <c r="HM295" s="324"/>
      <c r="HW295" s="324"/>
    </row>
    <row r="296" spans="1:231" s="3" customFormat="1" x14ac:dyDescent="0.3">
      <c r="A296" s="324"/>
      <c r="K296" s="324"/>
      <c r="U296" s="324"/>
      <c r="AE296" s="324"/>
      <c r="AO296" s="324"/>
      <c r="AY296" s="324"/>
      <c r="AZ296" s="324"/>
      <c r="BA296" s="324"/>
      <c r="BB296" s="324"/>
      <c r="BC296" s="324"/>
      <c r="BD296" s="324"/>
      <c r="BE296" s="324"/>
      <c r="BF296" s="324"/>
      <c r="BI296" s="324"/>
      <c r="BS296" s="324"/>
      <c r="CC296" s="324"/>
      <c r="CM296" s="324"/>
      <c r="CW296" s="324"/>
      <c r="DG296" s="324"/>
      <c r="DQ296" s="324"/>
      <c r="EA296" s="324"/>
      <c r="EK296" s="324"/>
      <c r="EU296" s="324"/>
      <c r="FE296" s="324"/>
      <c r="FO296" s="324"/>
      <c r="FY296" s="324"/>
      <c r="GI296" s="324"/>
      <c r="GS296" s="324"/>
      <c r="HC296" s="324"/>
      <c r="HM296" s="324"/>
      <c r="HW296" s="324"/>
    </row>
    <row r="297" spans="1:231" s="3" customFormat="1" x14ac:dyDescent="0.3">
      <c r="A297" s="324"/>
      <c r="K297" s="324"/>
      <c r="U297" s="324"/>
      <c r="AE297" s="324"/>
      <c r="AO297" s="324"/>
      <c r="AY297" s="324"/>
      <c r="AZ297" s="324"/>
      <c r="BA297" s="324"/>
      <c r="BB297" s="324"/>
      <c r="BC297" s="324"/>
      <c r="BD297" s="324"/>
      <c r="BE297" s="324"/>
      <c r="BF297" s="324"/>
      <c r="BI297" s="324"/>
      <c r="BS297" s="324"/>
      <c r="CC297" s="324"/>
      <c r="CM297" s="324"/>
      <c r="CW297" s="324"/>
      <c r="DG297" s="324"/>
      <c r="DQ297" s="324"/>
      <c r="EA297" s="324"/>
      <c r="EK297" s="324"/>
      <c r="EU297" s="324"/>
      <c r="FE297" s="324"/>
      <c r="FO297" s="324"/>
      <c r="FY297" s="324"/>
      <c r="GI297" s="324"/>
      <c r="GS297" s="324"/>
      <c r="HC297" s="324"/>
      <c r="HM297" s="324"/>
      <c r="HW297" s="324"/>
    </row>
    <row r="298" spans="1:231" s="3" customFormat="1" x14ac:dyDescent="0.3">
      <c r="A298" s="324"/>
      <c r="K298" s="324"/>
      <c r="U298" s="324"/>
      <c r="AE298" s="324"/>
      <c r="AO298" s="324"/>
      <c r="AY298" s="324"/>
      <c r="AZ298" s="324"/>
      <c r="BA298" s="324"/>
      <c r="BB298" s="324"/>
      <c r="BC298" s="324"/>
      <c r="BD298" s="324"/>
      <c r="BE298" s="324"/>
      <c r="BF298" s="324"/>
      <c r="BI298" s="324"/>
      <c r="BS298" s="324"/>
      <c r="CC298" s="324"/>
      <c r="CM298" s="324"/>
      <c r="CW298" s="324"/>
      <c r="DG298" s="324"/>
      <c r="DQ298" s="324"/>
      <c r="EA298" s="324"/>
      <c r="EK298" s="324"/>
      <c r="EU298" s="324"/>
      <c r="FE298" s="324"/>
      <c r="FO298" s="324"/>
      <c r="FY298" s="324"/>
      <c r="GI298" s="324"/>
      <c r="GS298" s="324"/>
      <c r="HC298" s="324"/>
      <c r="HM298" s="324"/>
      <c r="HW298" s="324"/>
    </row>
    <row r="299" spans="1:231" s="3" customFormat="1" x14ac:dyDescent="0.3">
      <c r="A299" s="324"/>
      <c r="K299" s="324"/>
      <c r="U299" s="324"/>
      <c r="AE299" s="324"/>
      <c r="AO299" s="324"/>
      <c r="AY299" s="324"/>
      <c r="AZ299" s="324"/>
      <c r="BA299" s="324"/>
      <c r="BB299" s="324"/>
      <c r="BC299" s="324"/>
      <c r="BD299" s="324"/>
      <c r="BE299" s="324"/>
      <c r="BF299" s="324"/>
      <c r="BI299" s="324"/>
      <c r="BS299" s="324"/>
      <c r="CC299" s="324"/>
      <c r="CM299" s="324"/>
      <c r="CW299" s="324"/>
      <c r="DG299" s="324"/>
      <c r="DQ299" s="324"/>
      <c r="EA299" s="324"/>
      <c r="EK299" s="324"/>
      <c r="EU299" s="324"/>
      <c r="FE299" s="324"/>
      <c r="FO299" s="324"/>
      <c r="FY299" s="324"/>
      <c r="GI299" s="324"/>
      <c r="GS299" s="324"/>
      <c r="HC299" s="324"/>
      <c r="HM299" s="324"/>
      <c r="HW299" s="324"/>
    </row>
    <row r="300" spans="1:231" s="3" customFormat="1" x14ac:dyDescent="0.3">
      <c r="A300" s="324"/>
      <c r="K300" s="324"/>
      <c r="U300" s="324"/>
      <c r="AE300" s="324"/>
      <c r="AO300" s="324"/>
      <c r="AY300" s="324"/>
      <c r="AZ300" s="324"/>
      <c r="BA300" s="324"/>
      <c r="BB300" s="324"/>
      <c r="BC300" s="324"/>
      <c r="BD300" s="324"/>
      <c r="BE300" s="324"/>
      <c r="BF300" s="324"/>
      <c r="BI300" s="324"/>
      <c r="BS300" s="324"/>
      <c r="CC300" s="324"/>
      <c r="CM300" s="324"/>
      <c r="CW300" s="324"/>
      <c r="DG300" s="324"/>
      <c r="DQ300" s="324"/>
      <c r="EA300" s="324"/>
      <c r="EK300" s="324"/>
      <c r="EU300" s="324"/>
      <c r="FE300" s="324"/>
      <c r="FO300" s="324"/>
      <c r="FY300" s="324"/>
      <c r="GI300" s="324"/>
      <c r="GS300" s="324"/>
      <c r="HC300" s="324"/>
      <c r="HM300" s="324"/>
      <c r="HW300" s="324"/>
    </row>
    <row r="301" spans="1:231" s="3" customFormat="1" x14ac:dyDescent="0.3">
      <c r="A301" s="324"/>
      <c r="K301" s="324"/>
      <c r="U301" s="324"/>
      <c r="AE301" s="324"/>
      <c r="AO301" s="324"/>
      <c r="AY301" s="324"/>
      <c r="AZ301" s="324"/>
      <c r="BA301" s="324"/>
      <c r="BB301" s="324"/>
      <c r="BC301" s="324"/>
      <c r="BD301" s="324"/>
      <c r="BE301" s="324"/>
      <c r="BF301" s="324"/>
      <c r="BI301" s="324"/>
      <c r="BS301" s="324"/>
      <c r="CC301" s="324"/>
      <c r="CM301" s="324"/>
      <c r="CW301" s="324"/>
      <c r="DG301" s="324"/>
      <c r="DQ301" s="324"/>
      <c r="EA301" s="324"/>
      <c r="EK301" s="324"/>
      <c r="EU301" s="324"/>
      <c r="FE301" s="324"/>
      <c r="FO301" s="324"/>
      <c r="FY301" s="324"/>
      <c r="GI301" s="324"/>
      <c r="GS301" s="324"/>
      <c r="HC301" s="324"/>
      <c r="HM301" s="324"/>
      <c r="HW301" s="324"/>
    </row>
    <row r="302" spans="1:231" s="3" customFormat="1" x14ac:dyDescent="0.3">
      <c r="A302" s="324"/>
      <c r="K302" s="324"/>
      <c r="U302" s="324"/>
      <c r="AE302" s="324"/>
      <c r="AO302" s="324"/>
      <c r="AY302" s="324"/>
      <c r="AZ302" s="324"/>
      <c r="BA302" s="324"/>
      <c r="BB302" s="324"/>
      <c r="BC302" s="324"/>
      <c r="BD302" s="324"/>
      <c r="BE302" s="324"/>
      <c r="BF302" s="324"/>
      <c r="BI302" s="324"/>
      <c r="BS302" s="324"/>
      <c r="CC302" s="324"/>
      <c r="CM302" s="324"/>
      <c r="CW302" s="324"/>
      <c r="DG302" s="324"/>
      <c r="DQ302" s="324"/>
      <c r="EA302" s="324"/>
      <c r="EK302" s="324"/>
      <c r="EU302" s="324"/>
      <c r="FE302" s="324"/>
      <c r="FO302" s="324"/>
      <c r="FY302" s="324"/>
      <c r="GI302" s="324"/>
      <c r="GS302" s="324"/>
      <c r="HC302" s="324"/>
      <c r="HM302" s="324"/>
      <c r="HW302" s="324"/>
    </row>
    <row r="303" spans="1:231" s="3" customFormat="1" x14ac:dyDescent="0.3">
      <c r="A303" s="324"/>
      <c r="K303" s="324"/>
      <c r="U303" s="324"/>
      <c r="AE303" s="324"/>
      <c r="AO303" s="324"/>
      <c r="AY303" s="324"/>
      <c r="AZ303" s="324"/>
      <c r="BA303" s="324"/>
      <c r="BB303" s="324"/>
      <c r="BC303" s="324"/>
      <c r="BD303" s="324"/>
      <c r="BE303" s="324"/>
      <c r="BF303" s="324"/>
      <c r="BI303" s="324"/>
      <c r="BS303" s="324"/>
      <c r="CC303" s="324"/>
      <c r="CM303" s="324"/>
      <c r="CW303" s="324"/>
      <c r="DG303" s="324"/>
      <c r="DQ303" s="324"/>
      <c r="EA303" s="324"/>
      <c r="EK303" s="324"/>
      <c r="EU303" s="324"/>
      <c r="FE303" s="324"/>
      <c r="FO303" s="324"/>
      <c r="FY303" s="324"/>
      <c r="GI303" s="324"/>
      <c r="GS303" s="324"/>
      <c r="HC303" s="324"/>
      <c r="HM303" s="324"/>
      <c r="HW303" s="324"/>
    </row>
    <row r="304" spans="1:231" s="3" customFormat="1" x14ac:dyDescent="0.3">
      <c r="A304" s="324"/>
      <c r="K304" s="324"/>
      <c r="U304" s="324"/>
      <c r="AE304" s="324"/>
      <c r="AO304" s="324"/>
      <c r="AY304" s="324"/>
      <c r="AZ304" s="324"/>
      <c r="BA304" s="324"/>
      <c r="BB304" s="324"/>
      <c r="BC304" s="324"/>
      <c r="BD304" s="324"/>
      <c r="BE304" s="324"/>
      <c r="BF304" s="324"/>
      <c r="BI304" s="324"/>
      <c r="BS304" s="324"/>
      <c r="CC304" s="324"/>
      <c r="CM304" s="324"/>
      <c r="CW304" s="324"/>
      <c r="DG304" s="324"/>
      <c r="DQ304" s="324"/>
      <c r="EA304" s="324"/>
      <c r="EK304" s="324"/>
      <c r="EU304" s="324"/>
      <c r="FE304" s="324"/>
      <c r="FO304" s="324"/>
      <c r="FY304" s="324"/>
      <c r="GI304" s="324"/>
      <c r="GS304" s="324"/>
      <c r="HC304" s="324"/>
      <c r="HM304" s="324"/>
      <c r="HW304" s="324"/>
    </row>
    <row r="305" spans="1:231" s="3" customFormat="1" x14ac:dyDescent="0.3">
      <c r="A305" s="324"/>
      <c r="K305" s="324"/>
      <c r="U305" s="324"/>
      <c r="AE305" s="324"/>
      <c r="AO305" s="324"/>
      <c r="AY305" s="324"/>
      <c r="AZ305" s="324"/>
      <c r="BA305" s="324"/>
      <c r="BB305" s="324"/>
      <c r="BC305" s="324"/>
      <c r="BD305" s="324"/>
      <c r="BE305" s="324"/>
      <c r="BF305" s="324"/>
      <c r="BI305" s="324"/>
      <c r="BS305" s="324"/>
      <c r="CC305" s="324"/>
      <c r="CM305" s="324"/>
      <c r="CW305" s="324"/>
      <c r="DG305" s="324"/>
      <c r="DQ305" s="324"/>
      <c r="EA305" s="324"/>
      <c r="EK305" s="324"/>
      <c r="EU305" s="324"/>
      <c r="FE305" s="324"/>
      <c r="FO305" s="324"/>
      <c r="FY305" s="324"/>
      <c r="GI305" s="324"/>
      <c r="GS305" s="324"/>
      <c r="HC305" s="324"/>
      <c r="HM305" s="324"/>
      <c r="HW305" s="324"/>
    </row>
    <row r="306" spans="1:231" s="3" customFormat="1" x14ac:dyDescent="0.3">
      <c r="A306" s="324"/>
      <c r="K306" s="324"/>
      <c r="U306" s="324"/>
      <c r="AE306" s="324"/>
      <c r="AO306" s="324"/>
      <c r="AY306" s="324"/>
      <c r="AZ306" s="324"/>
      <c r="BA306" s="324"/>
      <c r="BB306" s="324"/>
      <c r="BC306" s="324"/>
      <c r="BD306" s="324"/>
      <c r="BE306" s="324"/>
      <c r="BF306" s="324"/>
      <c r="BI306" s="324"/>
      <c r="BS306" s="324"/>
      <c r="CC306" s="324"/>
      <c r="CM306" s="324"/>
      <c r="CW306" s="324"/>
      <c r="DG306" s="324"/>
      <c r="DQ306" s="324"/>
      <c r="EA306" s="324"/>
      <c r="EK306" s="324"/>
      <c r="EU306" s="324"/>
      <c r="FE306" s="324"/>
      <c r="FO306" s="324"/>
      <c r="FY306" s="324"/>
      <c r="GI306" s="324"/>
      <c r="GS306" s="324"/>
      <c r="HC306" s="324"/>
      <c r="HM306" s="324"/>
      <c r="HW306" s="324"/>
    </row>
    <row r="307" spans="1:231" s="3" customFormat="1" x14ac:dyDescent="0.3">
      <c r="A307" s="324"/>
      <c r="K307" s="324"/>
      <c r="U307" s="324"/>
      <c r="AE307" s="324"/>
      <c r="AO307" s="324"/>
      <c r="AY307" s="324"/>
      <c r="AZ307" s="324"/>
      <c r="BA307" s="324"/>
      <c r="BB307" s="324"/>
      <c r="BC307" s="324"/>
      <c r="BD307" s="324"/>
      <c r="BE307" s="324"/>
      <c r="BF307" s="324"/>
      <c r="BI307" s="324"/>
      <c r="BS307" s="324"/>
      <c r="CC307" s="324"/>
      <c r="CM307" s="324"/>
      <c r="CW307" s="324"/>
      <c r="DG307" s="324"/>
      <c r="DQ307" s="324"/>
      <c r="EA307" s="324"/>
      <c r="EK307" s="324"/>
      <c r="EU307" s="324"/>
      <c r="FE307" s="324"/>
      <c r="FO307" s="324"/>
      <c r="FY307" s="324"/>
      <c r="GI307" s="324"/>
      <c r="GS307" s="324"/>
      <c r="HC307" s="324"/>
      <c r="HM307" s="324"/>
      <c r="HW307" s="324"/>
    </row>
    <row r="308" spans="1:231" s="3" customFormat="1" x14ac:dyDescent="0.3">
      <c r="A308" s="324"/>
      <c r="K308" s="324"/>
      <c r="U308" s="324"/>
      <c r="AE308" s="324"/>
      <c r="AO308" s="324"/>
      <c r="AY308" s="324"/>
      <c r="AZ308" s="324"/>
      <c r="BA308" s="324"/>
      <c r="BB308" s="324"/>
      <c r="BC308" s="324"/>
      <c r="BD308" s="324"/>
      <c r="BE308" s="324"/>
      <c r="BF308" s="324"/>
      <c r="BI308" s="324"/>
      <c r="BS308" s="324"/>
      <c r="CC308" s="324"/>
      <c r="CM308" s="324"/>
      <c r="CW308" s="324"/>
      <c r="DG308" s="324"/>
      <c r="DQ308" s="324"/>
      <c r="EA308" s="324"/>
      <c r="EK308" s="324"/>
      <c r="EU308" s="324"/>
      <c r="FE308" s="324"/>
      <c r="FO308" s="324"/>
      <c r="FY308" s="324"/>
      <c r="GI308" s="324"/>
      <c r="GS308" s="324"/>
      <c r="HC308" s="324"/>
      <c r="HM308" s="324"/>
      <c r="HW308" s="324"/>
    </row>
    <row r="309" spans="1:231" s="3" customFormat="1" x14ac:dyDescent="0.3">
      <c r="A309" s="324"/>
      <c r="K309" s="324"/>
      <c r="U309" s="324"/>
      <c r="AE309" s="324"/>
      <c r="AO309" s="324"/>
      <c r="AY309" s="324"/>
      <c r="AZ309" s="324"/>
      <c r="BA309" s="324"/>
      <c r="BB309" s="324"/>
      <c r="BC309" s="324"/>
      <c r="BD309" s="324"/>
      <c r="BE309" s="324"/>
      <c r="BF309" s="324"/>
      <c r="BI309" s="324"/>
      <c r="BS309" s="324"/>
      <c r="CC309" s="324"/>
      <c r="CM309" s="324"/>
      <c r="CW309" s="324"/>
      <c r="DG309" s="324"/>
      <c r="DQ309" s="324"/>
      <c r="EA309" s="324"/>
      <c r="EK309" s="324"/>
      <c r="EU309" s="324"/>
      <c r="FE309" s="324"/>
      <c r="FO309" s="324"/>
      <c r="FY309" s="324"/>
      <c r="GI309" s="324"/>
      <c r="GS309" s="324"/>
      <c r="HC309" s="324"/>
      <c r="HM309" s="324"/>
      <c r="HW309" s="324"/>
    </row>
    <row r="310" spans="1:231" s="3" customFormat="1" x14ac:dyDescent="0.3">
      <c r="A310" s="324"/>
      <c r="K310" s="324"/>
      <c r="U310" s="324"/>
      <c r="AE310" s="324"/>
      <c r="AO310" s="324"/>
      <c r="AY310" s="324"/>
      <c r="AZ310" s="324"/>
      <c r="BA310" s="324"/>
      <c r="BB310" s="324"/>
      <c r="BC310" s="324"/>
      <c r="BD310" s="324"/>
      <c r="BE310" s="324"/>
      <c r="BF310" s="324"/>
      <c r="BI310" s="324"/>
      <c r="BS310" s="324"/>
      <c r="CC310" s="324"/>
      <c r="CM310" s="324"/>
      <c r="CW310" s="324"/>
      <c r="DG310" s="324"/>
      <c r="DQ310" s="324"/>
      <c r="EA310" s="324"/>
      <c r="EK310" s="324"/>
      <c r="EU310" s="324"/>
      <c r="FE310" s="324"/>
      <c r="FO310" s="324"/>
      <c r="FY310" s="324"/>
      <c r="GI310" s="324"/>
      <c r="GS310" s="324"/>
      <c r="HC310" s="324"/>
      <c r="HM310" s="324"/>
      <c r="HW310" s="324"/>
    </row>
    <row r="311" spans="1:231" s="3" customFormat="1" x14ac:dyDescent="0.3">
      <c r="A311" s="324"/>
      <c r="K311" s="324"/>
      <c r="U311" s="324"/>
      <c r="AE311" s="324"/>
      <c r="AO311" s="324"/>
      <c r="AY311" s="324"/>
      <c r="AZ311" s="324"/>
      <c r="BA311" s="324"/>
      <c r="BB311" s="324"/>
      <c r="BC311" s="324"/>
      <c r="BD311" s="324"/>
      <c r="BE311" s="324"/>
      <c r="BF311" s="324"/>
      <c r="BI311" s="324"/>
      <c r="BS311" s="324"/>
      <c r="CC311" s="324"/>
      <c r="CM311" s="324"/>
      <c r="CW311" s="324"/>
      <c r="DG311" s="324"/>
      <c r="DQ311" s="324"/>
      <c r="EA311" s="324"/>
      <c r="EK311" s="324"/>
      <c r="EU311" s="324"/>
      <c r="FE311" s="324"/>
      <c r="FO311" s="324"/>
      <c r="FY311" s="324"/>
      <c r="GI311" s="324"/>
      <c r="GS311" s="324"/>
      <c r="HC311" s="324"/>
      <c r="HM311" s="324"/>
      <c r="HW311" s="324"/>
    </row>
    <row r="312" spans="1:231" s="3" customFormat="1" x14ac:dyDescent="0.3">
      <c r="A312" s="324"/>
      <c r="K312" s="324"/>
      <c r="U312" s="324"/>
      <c r="AE312" s="324"/>
      <c r="AO312" s="324"/>
      <c r="AY312" s="324"/>
      <c r="AZ312" s="324"/>
      <c r="BA312" s="324"/>
      <c r="BB312" s="324"/>
      <c r="BC312" s="324"/>
      <c r="BD312" s="324"/>
      <c r="BE312" s="324"/>
      <c r="BF312" s="324"/>
      <c r="BI312" s="324"/>
      <c r="BS312" s="324"/>
      <c r="CC312" s="324"/>
      <c r="CM312" s="324"/>
      <c r="CW312" s="324"/>
      <c r="DG312" s="324"/>
      <c r="DQ312" s="324"/>
      <c r="EA312" s="324"/>
      <c r="EK312" s="324"/>
      <c r="EU312" s="324"/>
      <c r="FE312" s="324"/>
      <c r="FO312" s="324"/>
      <c r="FY312" s="324"/>
      <c r="GI312" s="324"/>
      <c r="GS312" s="324"/>
      <c r="HC312" s="324"/>
      <c r="HM312" s="324"/>
      <c r="HW312" s="324"/>
    </row>
    <row r="313" spans="1:231" s="3" customFormat="1" x14ac:dyDescent="0.3">
      <c r="A313" s="324"/>
      <c r="K313" s="324"/>
      <c r="U313" s="324"/>
      <c r="AE313" s="324"/>
      <c r="AO313" s="324"/>
      <c r="AY313" s="324"/>
      <c r="AZ313" s="324"/>
      <c r="BA313" s="324"/>
      <c r="BB313" s="324"/>
      <c r="BC313" s="324"/>
      <c r="BD313" s="324"/>
      <c r="BE313" s="324"/>
      <c r="BF313" s="324"/>
      <c r="BI313" s="324"/>
      <c r="BS313" s="324"/>
      <c r="CC313" s="324"/>
      <c r="CM313" s="324"/>
      <c r="CW313" s="324"/>
      <c r="DG313" s="324"/>
      <c r="DQ313" s="324"/>
      <c r="EA313" s="324"/>
      <c r="EK313" s="324"/>
      <c r="EU313" s="324"/>
      <c r="FE313" s="324"/>
      <c r="FO313" s="324"/>
      <c r="FY313" s="324"/>
      <c r="GI313" s="324"/>
      <c r="GS313" s="324"/>
      <c r="HC313" s="324"/>
      <c r="HM313" s="324"/>
      <c r="HW313" s="324"/>
    </row>
    <row r="314" spans="1:231" s="3" customFormat="1" x14ac:dyDescent="0.3">
      <c r="A314" s="324"/>
      <c r="K314" s="324"/>
      <c r="U314" s="324"/>
      <c r="AE314" s="324"/>
      <c r="AO314" s="324"/>
      <c r="AY314" s="324"/>
      <c r="AZ314" s="324"/>
      <c r="BA314" s="324"/>
      <c r="BB314" s="324"/>
      <c r="BC314" s="324"/>
      <c r="BD314" s="324"/>
      <c r="BE314" s="324"/>
      <c r="BF314" s="324"/>
      <c r="BI314" s="324"/>
      <c r="BS314" s="324"/>
      <c r="CC314" s="324"/>
      <c r="CM314" s="324"/>
      <c r="CW314" s="324"/>
      <c r="DG314" s="324"/>
      <c r="DQ314" s="324"/>
      <c r="EA314" s="324"/>
      <c r="EK314" s="324"/>
      <c r="EU314" s="324"/>
      <c r="FE314" s="324"/>
      <c r="FO314" s="324"/>
      <c r="FY314" s="324"/>
      <c r="GI314" s="324"/>
      <c r="GS314" s="324"/>
      <c r="HC314" s="324"/>
      <c r="HM314" s="324"/>
      <c r="HW314" s="324"/>
    </row>
    <row r="315" spans="1:231" s="3" customFormat="1" x14ac:dyDescent="0.3">
      <c r="A315" s="324"/>
      <c r="K315" s="324"/>
      <c r="U315" s="324"/>
      <c r="AE315" s="324"/>
      <c r="AO315" s="324"/>
      <c r="AY315" s="324"/>
      <c r="AZ315" s="324"/>
      <c r="BA315" s="324"/>
      <c r="BB315" s="324"/>
      <c r="BC315" s="324"/>
      <c r="BD315" s="324"/>
      <c r="BE315" s="324"/>
      <c r="BF315" s="324"/>
      <c r="BI315" s="324"/>
      <c r="BS315" s="324"/>
      <c r="CC315" s="324"/>
      <c r="CM315" s="324"/>
      <c r="CW315" s="324"/>
      <c r="DG315" s="324"/>
      <c r="DQ315" s="324"/>
      <c r="EA315" s="324"/>
      <c r="EK315" s="324"/>
      <c r="EU315" s="324"/>
      <c r="FE315" s="324"/>
      <c r="FO315" s="324"/>
      <c r="FY315" s="324"/>
      <c r="GI315" s="324"/>
      <c r="GS315" s="324"/>
      <c r="HC315" s="324"/>
      <c r="HM315" s="324"/>
      <c r="HW315" s="324"/>
    </row>
    <row r="316" spans="1:231" s="3" customFormat="1" x14ac:dyDescent="0.3">
      <c r="A316" s="324"/>
      <c r="K316" s="324"/>
      <c r="U316" s="324"/>
      <c r="AE316" s="324"/>
      <c r="AO316" s="324"/>
      <c r="AY316" s="324"/>
      <c r="AZ316" s="324"/>
      <c r="BA316" s="324"/>
      <c r="BB316" s="324"/>
      <c r="BC316" s="324"/>
      <c r="BD316" s="324"/>
      <c r="BE316" s="324"/>
      <c r="BF316" s="324"/>
      <c r="BI316" s="324"/>
      <c r="BS316" s="324"/>
      <c r="CC316" s="324"/>
      <c r="CM316" s="324"/>
      <c r="CW316" s="324"/>
      <c r="DG316" s="324"/>
      <c r="DQ316" s="324"/>
      <c r="EA316" s="324"/>
      <c r="EK316" s="324"/>
      <c r="EU316" s="324"/>
      <c r="FE316" s="324"/>
      <c r="FO316" s="324"/>
      <c r="FY316" s="324"/>
      <c r="GI316" s="324"/>
      <c r="GS316" s="324"/>
      <c r="HC316" s="324"/>
      <c r="HM316" s="324"/>
      <c r="HW316" s="324"/>
    </row>
    <row r="317" spans="1:231" s="3" customFormat="1" x14ac:dyDescent="0.3">
      <c r="A317" s="324"/>
      <c r="K317" s="324"/>
      <c r="U317" s="324"/>
      <c r="AE317" s="324"/>
      <c r="AO317" s="324"/>
      <c r="AY317" s="324"/>
      <c r="AZ317" s="324"/>
      <c r="BA317" s="324"/>
      <c r="BB317" s="324"/>
      <c r="BC317" s="324"/>
      <c r="BD317" s="324"/>
      <c r="BE317" s="324"/>
      <c r="BF317" s="324"/>
      <c r="BI317" s="324"/>
      <c r="BS317" s="324"/>
      <c r="CC317" s="324"/>
      <c r="CM317" s="324"/>
      <c r="CW317" s="324"/>
      <c r="DG317" s="324"/>
      <c r="DQ317" s="324"/>
      <c r="EA317" s="324"/>
      <c r="EK317" s="324"/>
      <c r="EU317" s="324"/>
      <c r="FE317" s="324"/>
      <c r="FO317" s="324"/>
      <c r="FY317" s="324"/>
      <c r="GI317" s="324"/>
      <c r="GS317" s="324"/>
      <c r="HC317" s="324"/>
      <c r="HM317" s="324"/>
      <c r="HW317" s="324"/>
    </row>
    <row r="318" spans="1:231" s="3" customFormat="1" x14ac:dyDescent="0.3">
      <c r="A318" s="324"/>
      <c r="K318" s="324"/>
      <c r="U318" s="324"/>
      <c r="AE318" s="324"/>
      <c r="AO318" s="324"/>
      <c r="AY318" s="324"/>
      <c r="AZ318" s="324"/>
      <c r="BA318" s="324"/>
      <c r="BB318" s="324"/>
      <c r="BC318" s="324"/>
      <c r="BD318" s="324"/>
      <c r="BE318" s="324"/>
      <c r="BF318" s="324"/>
      <c r="BI318" s="324"/>
      <c r="BS318" s="324"/>
      <c r="CC318" s="324"/>
      <c r="CM318" s="324"/>
      <c r="CW318" s="324"/>
      <c r="DG318" s="324"/>
      <c r="DQ318" s="324"/>
      <c r="EA318" s="324"/>
      <c r="EK318" s="324"/>
      <c r="EU318" s="324"/>
      <c r="FE318" s="324"/>
      <c r="FO318" s="324"/>
      <c r="FY318" s="324"/>
      <c r="GI318" s="324"/>
      <c r="GS318" s="324"/>
      <c r="HC318" s="324"/>
      <c r="HM318" s="324"/>
      <c r="HW318" s="324"/>
    </row>
    <row r="319" spans="1:231" s="3" customFormat="1" x14ac:dyDescent="0.3">
      <c r="A319" s="324"/>
      <c r="K319" s="324"/>
      <c r="U319" s="324"/>
      <c r="AE319" s="324"/>
      <c r="AO319" s="324"/>
      <c r="AY319" s="324"/>
      <c r="AZ319" s="324"/>
      <c r="BA319" s="324"/>
      <c r="BB319" s="324"/>
      <c r="BC319" s="324"/>
      <c r="BD319" s="324"/>
      <c r="BE319" s="324"/>
      <c r="BF319" s="324"/>
      <c r="BI319" s="324"/>
      <c r="BS319" s="324"/>
      <c r="CC319" s="324"/>
      <c r="CM319" s="324"/>
      <c r="CW319" s="324"/>
      <c r="DG319" s="324"/>
      <c r="DQ319" s="324"/>
      <c r="EA319" s="324"/>
      <c r="EK319" s="324"/>
      <c r="EU319" s="324"/>
      <c r="FE319" s="324"/>
      <c r="FO319" s="324"/>
      <c r="FY319" s="324"/>
      <c r="GI319" s="324"/>
      <c r="GS319" s="324"/>
      <c r="HC319" s="324"/>
      <c r="HM319" s="324"/>
      <c r="HW319" s="324"/>
    </row>
    <row r="320" spans="1:231" s="3" customFormat="1" x14ac:dyDescent="0.3">
      <c r="A320" s="324"/>
      <c r="K320" s="324"/>
      <c r="U320" s="324"/>
      <c r="AE320" s="324"/>
      <c r="AO320" s="324"/>
      <c r="AY320" s="324"/>
      <c r="AZ320" s="324"/>
      <c r="BA320" s="324"/>
      <c r="BB320" s="324"/>
      <c r="BC320" s="324"/>
      <c r="BD320" s="324"/>
      <c r="BE320" s="324"/>
      <c r="BF320" s="324"/>
      <c r="BI320" s="324"/>
      <c r="BS320" s="324"/>
      <c r="CC320" s="324"/>
      <c r="CM320" s="324"/>
      <c r="CW320" s="324"/>
      <c r="DG320" s="324"/>
      <c r="DQ320" s="324"/>
      <c r="EA320" s="324"/>
      <c r="EK320" s="324"/>
      <c r="EU320" s="324"/>
      <c r="FE320" s="324"/>
      <c r="FO320" s="324"/>
      <c r="FY320" s="324"/>
      <c r="GI320" s="324"/>
      <c r="GS320" s="324"/>
      <c r="HC320" s="324"/>
      <c r="HM320" s="324"/>
      <c r="HW320" s="324"/>
    </row>
    <row r="321" spans="1:231" s="3" customFormat="1" x14ac:dyDescent="0.3">
      <c r="A321" s="324"/>
      <c r="K321" s="324"/>
      <c r="U321" s="324"/>
      <c r="AE321" s="324"/>
      <c r="AO321" s="324"/>
      <c r="AY321" s="324"/>
      <c r="AZ321" s="324"/>
      <c r="BA321" s="324"/>
      <c r="BB321" s="324"/>
      <c r="BC321" s="324"/>
      <c r="BD321" s="324"/>
      <c r="BE321" s="324"/>
      <c r="BF321" s="324"/>
      <c r="BI321" s="324"/>
      <c r="BS321" s="324"/>
      <c r="CC321" s="324"/>
      <c r="CM321" s="324"/>
      <c r="CW321" s="324"/>
      <c r="DG321" s="324"/>
      <c r="DQ321" s="324"/>
      <c r="EA321" s="324"/>
      <c r="EK321" s="324"/>
      <c r="EU321" s="324"/>
      <c r="FE321" s="324"/>
      <c r="FO321" s="324"/>
      <c r="FY321" s="324"/>
      <c r="GI321" s="324"/>
      <c r="GS321" s="324"/>
      <c r="HC321" s="324"/>
      <c r="HM321" s="324"/>
      <c r="HW321" s="324"/>
    </row>
    <row r="322" spans="1:231" s="3" customFormat="1" x14ac:dyDescent="0.3">
      <c r="A322" s="324"/>
      <c r="K322" s="324"/>
      <c r="U322" s="324"/>
      <c r="AE322" s="324"/>
      <c r="AO322" s="324"/>
      <c r="AY322" s="324"/>
      <c r="AZ322" s="324"/>
      <c r="BA322" s="324"/>
      <c r="BB322" s="324"/>
      <c r="BC322" s="324"/>
      <c r="BD322" s="324"/>
      <c r="BE322" s="324"/>
      <c r="BF322" s="324"/>
      <c r="BI322" s="324"/>
      <c r="BS322" s="324"/>
      <c r="CC322" s="324"/>
      <c r="CM322" s="324"/>
      <c r="CW322" s="324"/>
      <c r="DG322" s="324"/>
      <c r="DQ322" s="324"/>
      <c r="EA322" s="324"/>
      <c r="EK322" s="324"/>
      <c r="EU322" s="324"/>
      <c r="FE322" s="324"/>
      <c r="FO322" s="324"/>
      <c r="FY322" s="324"/>
      <c r="GI322" s="324"/>
      <c r="GS322" s="324"/>
      <c r="HC322" s="324"/>
      <c r="HM322" s="324"/>
      <c r="HW322" s="324"/>
    </row>
    <row r="323" spans="1:231" s="3" customFormat="1" x14ac:dyDescent="0.3">
      <c r="A323" s="324"/>
      <c r="K323" s="324"/>
      <c r="U323" s="324"/>
      <c r="AE323" s="324"/>
      <c r="AO323" s="324"/>
      <c r="AY323" s="324"/>
      <c r="AZ323" s="324"/>
      <c r="BA323" s="324"/>
      <c r="BB323" s="324"/>
      <c r="BC323" s="324"/>
      <c r="BD323" s="324"/>
      <c r="BE323" s="324"/>
      <c r="BF323" s="324"/>
      <c r="BI323" s="324"/>
      <c r="BS323" s="324"/>
      <c r="CC323" s="324"/>
      <c r="CM323" s="324"/>
      <c r="CW323" s="324"/>
      <c r="DG323" s="324"/>
      <c r="DQ323" s="324"/>
      <c r="EA323" s="324"/>
      <c r="EK323" s="324"/>
      <c r="EU323" s="324"/>
      <c r="FE323" s="324"/>
      <c r="FO323" s="324"/>
      <c r="FY323" s="324"/>
      <c r="GI323" s="324"/>
      <c r="GS323" s="324"/>
      <c r="HC323" s="324"/>
      <c r="HM323" s="324"/>
      <c r="HW323" s="324"/>
    </row>
    <row r="324" spans="1:231" s="3" customFormat="1" x14ac:dyDescent="0.3">
      <c r="A324" s="324"/>
      <c r="K324" s="324"/>
      <c r="U324" s="324"/>
      <c r="AE324" s="324"/>
      <c r="AO324" s="324"/>
      <c r="AY324" s="324"/>
      <c r="AZ324" s="324"/>
      <c r="BA324" s="324"/>
      <c r="BB324" s="324"/>
      <c r="BC324" s="324"/>
      <c r="BD324" s="324"/>
      <c r="BE324" s="324"/>
      <c r="BF324" s="324"/>
      <c r="BI324" s="324"/>
      <c r="BS324" s="324"/>
      <c r="CC324" s="324"/>
      <c r="CM324" s="324"/>
      <c r="CW324" s="324"/>
      <c r="DG324" s="324"/>
      <c r="DQ324" s="324"/>
      <c r="EA324" s="324"/>
      <c r="EK324" s="324"/>
      <c r="EU324" s="324"/>
      <c r="FE324" s="324"/>
      <c r="FO324" s="324"/>
      <c r="FY324" s="324"/>
      <c r="GI324" s="324"/>
      <c r="GS324" s="324"/>
      <c r="HC324" s="324"/>
      <c r="HM324" s="324"/>
      <c r="HW324" s="324"/>
    </row>
    <row r="325" spans="1:231" s="3" customFormat="1" x14ac:dyDescent="0.3">
      <c r="A325" s="324"/>
      <c r="K325" s="324"/>
      <c r="U325" s="324"/>
      <c r="AE325" s="324"/>
      <c r="AO325" s="324"/>
      <c r="AY325" s="324"/>
      <c r="AZ325" s="324"/>
      <c r="BA325" s="324"/>
      <c r="BB325" s="324"/>
      <c r="BC325" s="324"/>
      <c r="BD325" s="324"/>
      <c r="BE325" s="324"/>
      <c r="BF325" s="324"/>
      <c r="BI325" s="324"/>
      <c r="BS325" s="324"/>
      <c r="CC325" s="324"/>
      <c r="CM325" s="324"/>
      <c r="CW325" s="324"/>
      <c r="DG325" s="324"/>
      <c r="DQ325" s="324"/>
      <c r="EA325" s="324"/>
      <c r="EK325" s="324"/>
      <c r="EU325" s="324"/>
      <c r="FE325" s="324"/>
      <c r="FO325" s="324"/>
      <c r="FY325" s="324"/>
      <c r="GI325" s="324"/>
      <c r="GS325" s="324"/>
      <c r="HC325" s="324"/>
      <c r="HM325" s="324"/>
      <c r="HW325" s="324"/>
    </row>
    <row r="326" spans="1:231" s="3" customFormat="1" x14ac:dyDescent="0.3">
      <c r="A326" s="324"/>
      <c r="K326" s="324"/>
      <c r="U326" s="324"/>
      <c r="AE326" s="324"/>
      <c r="AO326" s="324"/>
      <c r="AY326" s="324"/>
      <c r="AZ326" s="324"/>
      <c r="BA326" s="324"/>
      <c r="BB326" s="324"/>
      <c r="BC326" s="324"/>
      <c r="BD326" s="324"/>
      <c r="BE326" s="324"/>
      <c r="BF326" s="324"/>
      <c r="BI326" s="324"/>
      <c r="BS326" s="324"/>
      <c r="CC326" s="324"/>
      <c r="CM326" s="324"/>
      <c r="CW326" s="324"/>
      <c r="DG326" s="324"/>
      <c r="DQ326" s="324"/>
      <c r="EA326" s="324"/>
      <c r="EK326" s="324"/>
      <c r="EU326" s="324"/>
      <c r="FE326" s="324"/>
      <c r="FO326" s="324"/>
      <c r="FY326" s="324"/>
      <c r="GI326" s="324"/>
      <c r="GS326" s="324"/>
      <c r="HC326" s="324"/>
      <c r="HM326" s="324"/>
      <c r="HW326" s="324"/>
    </row>
    <row r="327" spans="1:231" s="3" customFormat="1" x14ac:dyDescent="0.3">
      <c r="A327" s="324"/>
      <c r="K327" s="324"/>
      <c r="U327" s="324"/>
      <c r="AE327" s="324"/>
      <c r="AO327" s="324"/>
      <c r="AY327" s="324"/>
      <c r="AZ327" s="324"/>
      <c r="BA327" s="324"/>
      <c r="BB327" s="324"/>
      <c r="BC327" s="324"/>
      <c r="BD327" s="324"/>
      <c r="BE327" s="324"/>
      <c r="BF327" s="324"/>
      <c r="BI327" s="324"/>
      <c r="BS327" s="324"/>
      <c r="CC327" s="324"/>
      <c r="CM327" s="324"/>
      <c r="CW327" s="324"/>
      <c r="DG327" s="324"/>
      <c r="DQ327" s="324"/>
      <c r="EA327" s="324"/>
      <c r="EK327" s="324"/>
      <c r="EU327" s="324"/>
      <c r="FE327" s="324"/>
      <c r="FO327" s="324"/>
      <c r="FY327" s="324"/>
      <c r="GI327" s="324"/>
      <c r="GS327" s="324"/>
      <c r="HC327" s="324"/>
      <c r="HM327" s="324"/>
      <c r="HW327" s="324"/>
    </row>
    <row r="328" spans="1:231" s="3" customFormat="1" x14ac:dyDescent="0.3">
      <c r="A328" s="324"/>
      <c r="K328" s="324"/>
      <c r="U328" s="324"/>
      <c r="AE328" s="324"/>
      <c r="AO328" s="324"/>
      <c r="AY328" s="324"/>
      <c r="AZ328" s="324"/>
      <c r="BA328" s="324"/>
      <c r="BB328" s="324"/>
      <c r="BC328" s="324"/>
      <c r="BD328" s="324"/>
      <c r="BE328" s="324"/>
      <c r="BF328" s="324"/>
      <c r="BI328" s="324"/>
      <c r="BS328" s="324"/>
      <c r="CC328" s="324"/>
      <c r="CM328" s="324"/>
      <c r="CW328" s="324"/>
      <c r="DG328" s="324"/>
      <c r="DQ328" s="324"/>
      <c r="EA328" s="324"/>
      <c r="EK328" s="324"/>
      <c r="EU328" s="324"/>
      <c r="FE328" s="324"/>
      <c r="FO328" s="324"/>
      <c r="FY328" s="324"/>
      <c r="GI328" s="324"/>
      <c r="GS328" s="324"/>
      <c r="HC328" s="324"/>
      <c r="HM328" s="324"/>
      <c r="HW328" s="324"/>
    </row>
    <row r="329" spans="1:231" s="3" customFormat="1" x14ac:dyDescent="0.3">
      <c r="A329" s="324"/>
      <c r="K329" s="324"/>
      <c r="U329" s="324"/>
      <c r="AE329" s="324"/>
      <c r="AO329" s="324"/>
      <c r="AY329" s="324"/>
      <c r="AZ329" s="324"/>
      <c r="BA329" s="324"/>
      <c r="BB329" s="324"/>
      <c r="BC329" s="324"/>
      <c r="BD329" s="324"/>
      <c r="BE329" s="324"/>
      <c r="BF329" s="324"/>
      <c r="BI329" s="324"/>
      <c r="BS329" s="324"/>
      <c r="CC329" s="324"/>
      <c r="CM329" s="324"/>
      <c r="CW329" s="324"/>
      <c r="DG329" s="324"/>
      <c r="DQ329" s="324"/>
      <c r="EA329" s="324"/>
      <c r="EK329" s="324"/>
      <c r="EU329" s="324"/>
      <c r="FE329" s="324"/>
      <c r="FO329" s="324"/>
      <c r="FY329" s="324"/>
      <c r="GI329" s="324"/>
      <c r="GS329" s="324"/>
      <c r="HC329" s="324"/>
      <c r="HM329" s="324"/>
      <c r="HW329" s="324"/>
    </row>
    <row r="330" spans="1:231" s="3" customFormat="1" x14ac:dyDescent="0.3">
      <c r="A330" s="324"/>
      <c r="K330" s="324"/>
      <c r="U330" s="324"/>
      <c r="AE330" s="324"/>
      <c r="AO330" s="324"/>
      <c r="AY330" s="324"/>
      <c r="AZ330" s="324"/>
      <c r="BA330" s="324"/>
      <c r="BB330" s="324"/>
      <c r="BC330" s="324"/>
      <c r="BD330" s="324"/>
      <c r="BE330" s="324"/>
      <c r="BF330" s="324"/>
      <c r="BI330" s="324"/>
      <c r="BS330" s="324"/>
      <c r="CC330" s="324"/>
      <c r="CM330" s="324"/>
      <c r="CW330" s="324"/>
      <c r="DG330" s="324"/>
      <c r="DQ330" s="324"/>
      <c r="EA330" s="324"/>
      <c r="EK330" s="324"/>
      <c r="EU330" s="324"/>
      <c r="FE330" s="324"/>
      <c r="FO330" s="324"/>
      <c r="FY330" s="324"/>
      <c r="GI330" s="324"/>
      <c r="GS330" s="324"/>
      <c r="HC330" s="324"/>
      <c r="HM330" s="324"/>
      <c r="HW330" s="324"/>
    </row>
    <row r="331" spans="1:231" s="3" customFormat="1" x14ac:dyDescent="0.3">
      <c r="A331" s="324"/>
      <c r="K331" s="324"/>
      <c r="U331" s="324"/>
      <c r="AE331" s="324"/>
      <c r="AO331" s="324"/>
      <c r="AY331" s="324"/>
      <c r="AZ331" s="324"/>
      <c r="BA331" s="324"/>
      <c r="BB331" s="324"/>
      <c r="BC331" s="324"/>
      <c r="BD331" s="324"/>
      <c r="BE331" s="324"/>
      <c r="BF331" s="324"/>
      <c r="BI331" s="324"/>
      <c r="BS331" s="324"/>
      <c r="CC331" s="324"/>
      <c r="CM331" s="324"/>
      <c r="CW331" s="324"/>
      <c r="DG331" s="324"/>
      <c r="DQ331" s="324"/>
      <c r="EA331" s="324"/>
      <c r="EK331" s="324"/>
      <c r="EU331" s="324"/>
      <c r="FE331" s="324"/>
      <c r="FO331" s="324"/>
      <c r="FY331" s="324"/>
      <c r="GI331" s="324"/>
      <c r="GS331" s="324"/>
      <c r="HC331" s="324"/>
      <c r="HM331" s="324"/>
      <c r="HW331" s="324"/>
    </row>
    <row r="332" spans="1:231" s="3" customFormat="1" x14ac:dyDescent="0.3">
      <c r="A332" s="324"/>
      <c r="K332" s="324"/>
      <c r="U332" s="324"/>
      <c r="AE332" s="324"/>
      <c r="AO332" s="324"/>
      <c r="AY332" s="324"/>
      <c r="AZ332" s="324"/>
      <c r="BA332" s="324"/>
      <c r="BB332" s="324"/>
      <c r="BC332" s="324"/>
      <c r="BD332" s="324"/>
      <c r="BE332" s="324"/>
      <c r="BF332" s="324"/>
      <c r="BI332" s="324"/>
      <c r="BS332" s="324"/>
      <c r="CC332" s="324"/>
      <c r="CM332" s="324"/>
      <c r="CW332" s="324"/>
      <c r="DG332" s="324"/>
      <c r="DQ332" s="324"/>
      <c r="EA332" s="324"/>
      <c r="EK332" s="324"/>
      <c r="EU332" s="324"/>
      <c r="FE332" s="324"/>
      <c r="FO332" s="324"/>
      <c r="FY332" s="324"/>
      <c r="GI332" s="324"/>
      <c r="GS332" s="324"/>
      <c r="HC332" s="324"/>
      <c r="HM332" s="324"/>
      <c r="HW332" s="324"/>
    </row>
    <row r="333" spans="1:231" s="3" customFormat="1" x14ac:dyDescent="0.3">
      <c r="A333" s="324"/>
      <c r="K333" s="324"/>
      <c r="U333" s="324"/>
      <c r="AE333" s="324"/>
      <c r="AO333" s="324"/>
      <c r="AY333" s="324"/>
      <c r="AZ333" s="324"/>
      <c r="BA333" s="324"/>
      <c r="BB333" s="324"/>
      <c r="BC333" s="324"/>
      <c r="BD333" s="324"/>
      <c r="BE333" s="324"/>
      <c r="BF333" s="324"/>
      <c r="BI333" s="324"/>
      <c r="BS333" s="324"/>
      <c r="CC333" s="324"/>
      <c r="CM333" s="324"/>
      <c r="CW333" s="324"/>
      <c r="DG333" s="324"/>
      <c r="DQ333" s="324"/>
      <c r="EA333" s="324"/>
      <c r="EK333" s="324"/>
      <c r="EU333" s="324"/>
      <c r="FE333" s="324"/>
      <c r="FO333" s="324"/>
      <c r="FY333" s="324"/>
      <c r="GI333" s="324"/>
      <c r="GS333" s="324"/>
      <c r="HC333" s="324"/>
      <c r="HM333" s="324"/>
      <c r="HW333" s="324"/>
    </row>
    <row r="334" spans="1:231" s="3" customFormat="1" x14ac:dyDescent="0.3">
      <c r="A334" s="324"/>
      <c r="K334" s="324"/>
      <c r="U334" s="324"/>
      <c r="AE334" s="324"/>
      <c r="AO334" s="324"/>
      <c r="AY334" s="324"/>
      <c r="AZ334" s="324"/>
      <c r="BA334" s="324"/>
      <c r="BB334" s="324"/>
      <c r="BC334" s="324"/>
      <c r="BD334" s="324"/>
      <c r="BE334" s="324"/>
      <c r="BF334" s="324"/>
      <c r="BI334" s="324"/>
      <c r="BS334" s="324"/>
      <c r="CC334" s="324"/>
      <c r="CM334" s="324"/>
      <c r="CW334" s="324"/>
      <c r="DG334" s="324"/>
      <c r="DQ334" s="324"/>
      <c r="EA334" s="324"/>
      <c r="EK334" s="324"/>
      <c r="EU334" s="324"/>
      <c r="FE334" s="324"/>
      <c r="FO334" s="324"/>
      <c r="FY334" s="324"/>
      <c r="GI334" s="324"/>
      <c r="GS334" s="324"/>
      <c r="HC334" s="324"/>
      <c r="HM334" s="324"/>
      <c r="HW334" s="324"/>
    </row>
    <row r="335" spans="1:231" s="3" customFormat="1" x14ac:dyDescent="0.3">
      <c r="A335" s="324"/>
      <c r="K335" s="324"/>
      <c r="U335" s="324"/>
      <c r="AE335" s="324"/>
      <c r="AO335" s="324"/>
      <c r="AY335" s="324"/>
      <c r="AZ335" s="324"/>
      <c r="BA335" s="324"/>
      <c r="BB335" s="324"/>
      <c r="BC335" s="324"/>
      <c r="BD335" s="324"/>
      <c r="BE335" s="324"/>
      <c r="BF335" s="324"/>
      <c r="BI335" s="324"/>
      <c r="BS335" s="324"/>
      <c r="CC335" s="324"/>
      <c r="CM335" s="324"/>
      <c r="CW335" s="324"/>
      <c r="DG335" s="324"/>
      <c r="DQ335" s="324"/>
      <c r="EA335" s="324"/>
      <c r="EK335" s="324"/>
      <c r="EU335" s="324"/>
      <c r="FE335" s="324"/>
      <c r="FO335" s="324"/>
      <c r="FY335" s="324"/>
      <c r="GI335" s="324"/>
      <c r="GS335" s="324"/>
      <c r="HC335" s="324"/>
      <c r="HM335" s="324"/>
      <c r="HW335" s="324"/>
    </row>
    <row r="336" spans="1:231" s="3" customFormat="1" x14ac:dyDescent="0.3">
      <c r="A336" s="324"/>
      <c r="K336" s="324"/>
      <c r="U336" s="324"/>
      <c r="AE336" s="324"/>
      <c r="AO336" s="324"/>
      <c r="AY336" s="324"/>
      <c r="AZ336" s="324"/>
      <c r="BA336" s="324"/>
      <c r="BB336" s="324"/>
      <c r="BC336" s="324"/>
      <c r="BD336" s="324"/>
      <c r="BE336" s="324"/>
      <c r="BF336" s="324"/>
      <c r="BI336" s="324"/>
      <c r="BS336" s="324"/>
      <c r="CC336" s="324"/>
      <c r="CM336" s="324"/>
      <c r="CW336" s="324"/>
      <c r="DG336" s="324"/>
      <c r="DQ336" s="324"/>
      <c r="EA336" s="324"/>
      <c r="EK336" s="324"/>
      <c r="EU336" s="324"/>
      <c r="FE336" s="324"/>
      <c r="FO336" s="324"/>
      <c r="FY336" s="324"/>
      <c r="GI336" s="324"/>
      <c r="GS336" s="324"/>
      <c r="HC336" s="324"/>
      <c r="HM336" s="324"/>
      <c r="HW336" s="324"/>
    </row>
    <row r="337" spans="1:231" s="3" customFormat="1" x14ac:dyDescent="0.3">
      <c r="A337" s="324"/>
      <c r="K337" s="324"/>
      <c r="U337" s="324"/>
      <c r="AE337" s="324"/>
      <c r="AO337" s="324"/>
      <c r="AY337" s="324"/>
      <c r="AZ337" s="324"/>
      <c r="BA337" s="324"/>
      <c r="BB337" s="324"/>
      <c r="BC337" s="324"/>
      <c r="BD337" s="324"/>
      <c r="BE337" s="324"/>
      <c r="BF337" s="324"/>
      <c r="BI337" s="324"/>
      <c r="BS337" s="324"/>
      <c r="CC337" s="324"/>
      <c r="CM337" s="324"/>
      <c r="CW337" s="324"/>
      <c r="DG337" s="324"/>
      <c r="DQ337" s="324"/>
      <c r="EA337" s="324"/>
      <c r="EK337" s="324"/>
      <c r="EU337" s="324"/>
      <c r="FE337" s="324"/>
      <c r="FO337" s="324"/>
      <c r="FY337" s="324"/>
      <c r="GI337" s="324"/>
      <c r="GS337" s="324"/>
      <c r="HC337" s="324"/>
      <c r="HM337" s="324"/>
      <c r="HW337" s="324"/>
    </row>
    <row r="338" spans="1:231" s="3" customFormat="1" x14ac:dyDescent="0.3">
      <c r="A338" s="324"/>
      <c r="K338" s="324"/>
      <c r="U338" s="324"/>
      <c r="AE338" s="324"/>
      <c r="AO338" s="324"/>
      <c r="AY338" s="324"/>
      <c r="AZ338" s="324"/>
      <c r="BA338" s="324"/>
      <c r="BB338" s="324"/>
      <c r="BC338" s="324"/>
      <c r="BD338" s="324"/>
      <c r="BE338" s="324"/>
      <c r="BF338" s="324"/>
      <c r="BI338" s="324"/>
      <c r="BS338" s="324"/>
      <c r="CC338" s="324"/>
      <c r="CM338" s="324"/>
      <c r="CW338" s="324"/>
      <c r="DG338" s="324"/>
      <c r="DQ338" s="324"/>
      <c r="EA338" s="324"/>
      <c r="EK338" s="324"/>
      <c r="EU338" s="324"/>
      <c r="FE338" s="324"/>
      <c r="FO338" s="324"/>
      <c r="FY338" s="324"/>
      <c r="GI338" s="324"/>
      <c r="GS338" s="324"/>
      <c r="HC338" s="324"/>
      <c r="HM338" s="324"/>
      <c r="HW338" s="324"/>
    </row>
    <row r="339" spans="1:231" s="3" customFormat="1" x14ac:dyDescent="0.3">
      <c r="A339" s="324"/>
      <c r="K339" s="324"/>
      <c r="U339" s="324"/>
      <c r="AE339" s="324"/>
      <c r="AO339" s="324"/>
      <c r="AY339" s="324"/>
      <c r="AZ339" s="324"/>
      <c r="BA339" s="324"/>
      <c r="BB339" s="324"/>
      <c r="BC339" s="324"/>
      <c r="BD339" s="324"/>
      <c r="BE339" s="324"/>
      <c r="BF339" s="324"/>
      <c r="BI339" s="324"/>
      <c r="BS339" s="324"/>
      <c r="CC339" s="324"/>
      <c r="CM339" s="324"/>
      <c r="CW339" s="324"/>
      <c r="DG339" s="324"/>
      <c r="DQ339" s="324"/>
      <c r="EA339" s="324"/>
      <c r="EK339" s="324"/>
      <c r="EU339" s="324"/>
      <c r="FE339" s="324"/>
      <c r="FO339" s="324"/>
      <c r="FY339" s="324"/>
      <c r="GI339" s="324"/>
      <c r="GS339" s="324"/>
      <c r="HC339" s="324"/>
      <c r="HM339" s="324"/>
      <c r="HW339" s="324"/>
    </row>
    <row r="340" spans="1:231" s="3" customFormat="1" x14ac:dyDescent="0.3">
      <c r="A340" s="324"/>
      <c r="K340" s="324"/>
      <c r="U340" s="324"/>
      <c r="AE340" s="324"/>
      <c r="AO340" s="324"/>
      <c r="AY340" s="324"/>
      <c r="AZ340" s="324"/>
      <c r="BA340" s="324"/>
      <c r="BB340" s="324"/>
      <c r="BC340" s="324"/>
      <c r="BD340" s="324"/>
      <c r="BE340" s="324"/>
      <c r="BF340" s="324"/>
      <c r="BI340" s="324"/>
      <c r="BS340" s="324"/>
      <c r="CC340" s="324"/>
      <c r="CM340" s="324"/>
      <c r="CW340" s="324"/>
      <c r="DG340" s="324"/>
      <c r="DQ340" s="324"/>
      <c r="EA340" s="324"/>
      <c r="EK340" s="324"/>
      <c r="EU340" s="324"/>
      <c r="FE340" s="324"/>
      <c r="FO340" s="324"/>
      <c r="FY340" s="324"/>
      <c r="GI340" s="324"/>
      <c r="GS340" s="324"/>
      <c r="HC340" s="324"/>
      <c r="HM340" s="324"/>
      <c r="HW340" s="324"/>
    </row>
    <row r="341" spans="1:231" s="3" customFormat="1" x14ac:dyDescent="0.3">
      <c r="A341" s="324"/>
      <c r="K341" s="324"/>
      <c r="U341" s="324"/>
      <c r="AE341" s="324"/>
      <c r="AO341" s="324"/>
      <c r="AY341" s="324"/>
      <c r="AZ341" s="324"/>
      <c r="BA341" s="324"/>
      <c r="BB341" s="324"/>
      <c r="BC341" s="324"/>
      <c r="BD341" s="324"/>
      <c r="BE341" s="324"/>
      <c r="BF341" s="324"/>
      <c r="BI341" s="324"/>
      <c r="BS341" s="324"/>
      <c r="CC341" s="324"/>
      <c r="CM341" s="324"/>
      <c r="CW341" s="324"/>
      <c r="DG341" s="324"/>
      <c r="DQ341" s="324"/>
      <c r="EA341" s="324"/>
      <c r="EK341" s="324"/>
      <c r="EU341" s="324"/>
      <c r="FE341" s="324"/>
      <c r="FO341" s="324"/>
      <c r="FY341" s="324"/>
      <c r="GI341" s="324"/>
      <c r="GS341" s="324"/>
      <c r="HC341" s="324"/>
      <c r="HM341" s="324"/>
      <c r="HW341" s="324"/>
    </row>
    <row r="342" spans="1:231" s="3" customFormat="1" x14ac:dyDescent="0.3">
      <c r="A342" s="324"/>
      <c r="K342" s="324"/>
      <c r="U342" s="324"/>
      <c r="AE342" s="324"/>
      <c r="AO342" s="324"/>
      <c r="AY342" s="324"/>
      <c r="AZ342" s="324"/>
      <c r="BA342" s="324"/>
      <c r="BB342" s="324"/>
      <c r="BC342" s="324"/>
      <c r="BD342" s="324"/>
      <c r="BE342" s="324"/>
      <c r="BF342" s="324"/>
      <c r="BI342" s="324"/>
      <c r="BS342" s="324"/>
      <c r="CC342" s="324"/>
      <c r="CM342" s="324"/>
      <c r="CW342" s="324"/>
      <c r="DG342" s="324"/>
      <c r="DQ342" s="324"/>
      <c r="EA342" s="324"/>
      <c r="EK342" s="324"/>
      <c r="EU342" s="324"/>
      <c r="FE342" s="324"/>
      <c r="FO342" s="324"/>
      <c r="FY342" s="324"/>
      <c r="GI342" s="324"/>
      <c r="GS342" s="324"/>
      <c r="HC342" s="324"/>
      <c r="HM342" s="324"/>
      <c r="HW342" s="324"/>
    </row>
    <row r="343" spans="1:231" s="3" customFormat="1" x14ac:dyDescent="0.3">
      <c r="A343" s="324"/>
      <c r="K343" s="324"/>
      <c r="U343" s="324"/>
      <c r="AE343" s="324"/>
      <c r="AO343" s="324"/>
      <c r="AY343" s="324"/>
      <c r="AZ343" s="324"/>
      <c r="BA343" s="324"/>
      <c r="BB343" s="324"/>
      <c r="BC343" s="324"/>
      <c r="BD343" s="324"/>
      <c r="BE343" s="324"/>
      <c r="BF343" s="324"/>
      <c r="BI343" s="324"/>
      <c r="BS343" s="324"/>
      <c r="CC343" s="324"/>
      <c r="CM343" s="324"/>
      <c r="CW343" s="324"/>
      <c r="DG343" s="324"/>
      <c r="DQ343" s="324"/>
      <c r="EA343" s="324"/>
      <c r="EK343" s="324"/>
      <c r="EU343" s="324"/>
      <c r="FE343" s="324"/>
      <c r="FO343" s="324"/>
      <c r="FY343" s="324"/>
      <c r="GI343" s="324"/>
      <c r="GS343" s="324"/>
      <c r="HC343" s="324"/>
      <c r="HM343" s="324"/>
      <c r="HW343" s="324"/>
    </row>
    <row r="344" spans="1:231" s="3" customFormat="1" x14ac:dyDescent="0.3">
      <c r="A344" s="324"/>
      <c r="K344" s="324"/>
      <c r="U344" s="324"/>
      <c r="AE344" s="324"/>
      <c r="AO344" s="324"/>
      <c r="AY344" s="324"/>
      <c r="AZ344" s="324"/>
      <c r="BA344" s="324"/>
      <c r="BB344" s="324"/>
      <c r="BC344" s="324"/>
      <c r="BD344" s="324"/>
      <c r="BE344" s="324"/>
      <c r="BF344" s="324"/>
      <c r="BI344" s="324"/>
      <c r="BS344" s="324"/>
      <c r="CC344" s="324"/>
      <c r="CM344" s="324"/>
      <c r="CW344" s="324"/>
      <c r="DG344" s="324"/>
      <c r="DQ344" s="324"/>
      <c r="EA344" s="324"/>
      <c r="EK344" s="324"/>
      <c r="EU344" s="324"/>
      <c r="FE344" s="324"/>
      <c r="FO344" s="324"/>
      <c r="FY344" s="324"/>
      <c r="GI344" s="324"/>
      <c r="GS344" s="324"/>
      <c r="HC344" s="324"/>
      <c r="HM344" s="324"/>
      <c r="HW344" s="324"/>
    </row>
    <row r="345" spans="1:231" s="3" customFormat="1" x14ac:dyDescent="0.3">
      <c r="A345" s="324"/>
      <c r="K345" s="324"/>
      <c r="U345" s="324"/>
      <c r="AE345" s="324"/>
      <c r="AO345" s="324"/>
      <c r="AY345" s="324"/>
      <c r="AZ345" s="324"/>
      <c r="BA345" s="324"/>
      <c r="BB345" s="324"/>
      <c r="BC345" s="324"/>
      <c r="BD345" s="324"/>
      <c r="BE345" s="324"/>
      <c r="BF345" s="324"/>
      <c r="BI345" s="324"/>
      <c r="BS345" s="324"/>
      <c r="CC345" s="324"/>
      <c r="CM345" s="324"/>
      <c r="CW345" s="324"/>
      <c r="DG345" s="324"/>
      <c r="DQ345" s="324"/>
      <c r="EA345" s="324"/>
      <c r="EK345" s="324"/>
      <c r="EU345" s="324"/>
      <c r="FE345" s="324"/>
      <c r="FO345" s="324"/>
      <c r="FY345" s="324"/>
      <c r="GI345" s="324"/>
      <c r="GS345" s="324"/>
      <c r="HC345" s="324"/>
      <c r="HM345" s="324"/>
      <c r="HW345" s="324"/>
    </row>
    <row r="346" spans="1:231" s="3" customFormat="1" x14ac:dyDescent="0.3">
      <c r="A346" s="324"/>
      <c r="K346" s="324"/>
      <c r="U346" s="324"/>
      <c r="AE346" s="324"/>
      <c r="AO346" s="324"/>
      <c r="AY346" s="324"/>
      <c r="AZ346" s="324"/>
      <c r="BA346" s="324"/>
      <c r="BB346" s="324"/>
      <c r="BC346" s="324"/>
      <c r="BD346" s="324"/>
      <c r="BE346" s="324"/>
      <c r="BF346" s="324"/>
      <c r="BI346" s="324"/>
      <c r="BS346" s="324"/>
      <c r="CC346" s="324"/>
      <c r="CM346" s="324"/>
      <c r="CW346" s="324"/>
      <c r="DG346" s="324"/>
      <c r="DQ346" s="324"/>
      <c r="EA346" s="324"/>
      <c r="EK346" s="324"/>
      <c r="EU346" s="324"/>
      <c r="FE346" s="324"/>
      <c r="FO346" s="324"/>
      <c r="FY346" s="324"/>
      <c r="GI346" s="324"/>
      <c r="GS346" s="324"/>
      <c r="HC346" s="324"/>
      <c r="HM346" s="324"/>
      <c r="HW346" s="324"/>
    </row>
    <row r="347" spans="1:231" s="3" customFormat="1" x14ac:dyDescent="0.3">
      <c r="A347" s="324"/>
      <c r="K347" s="324"/>
      <c r="U347" s="324"/>
      <c r="AE347" s="324"/>
      <c r="AO347" s="324"/>
      <c r="AY347" s="324"/>
      <c r="AZ347" s="324"/>
      <c r="BA347" s="324"/>
      <c r="BB347" s="324"/>
      <c r="BC347" s="324"/>
      <c r="BD347" s="324"/>
      <c r="BE347" s="324"/>
      <c r="BF347" s="324"/>
      <c r="BI347" s="324"/>
      <c r="BS347" s="324"/>
      <c r="CC347" s="324"/>
      <c r="CM347" s="324"/>
      <c r="CW347" s="324"/>
      <c r="DG347" s="324"/>
      <c r="DQ347" s="324"/>
      <c r="EA347" s="324"/>
      <c r="EK347" s="324"/>
      <c r="EU347" s="324"/>
      <c r="FE347" s="324"/>
      <c r="FO347" s="324"/>
      <c r="FY347" s="324"/>
      <c r="GI347" s="324"/>
      <c r="GS347" s="324"/>
      <c r="HC347" s="324"/>
      <c r="HM347" s="324"/>
      <c r="HW347" s="324"/>
    </row>
    <row r="348" spans="1:231" s="3" customFormat="1" x14ac:dyDescent="0.3">
      <c r="A348" s="324"/>
      <c r="K348" s="324"/>
      <c r="U348" s="324"/>
      <c r="AE348" s="324"/>
      <c r="AO348" s="324"/>
      <c r="AY348" s="324"/>
      <c r="AZ348" s="324"/>
      <c r="BA348" s="324"/>
      <c r="BB348" s="324"/>
      <c r="BC348" s="324"/>
      <c r="BD348" s="324"/>
      <c r="BE348" s="324"/>
      <c r="BF348" s="324"/>
      <c r="BI348" s="324"/>
      <c r="BS348" s="324"/>
      <c r="CC348" s="324"/>
      <c r="CM348" s="324"/>
      <c r="CW348" s="324"/>
      <c r="DG348" s="324"/>
      <c r="DQ348" s="324"/>
      <c r="EA348" s="324"/>
      <c r="EK348" s="324"/>
      <c r="EU348" s="324"/>
      <c r="FE348" s="324"/>
      <c r="FO348" s="324"/>
      <c r="FY348" s="324"/>
      <c r="GI348" s="324"/>
      <c r="GS348" s="324"/>
      <c r="HC348" s="324"/>
      <c r="HM348" s="324"/>
      <c r="HW348" s="324"/>
    </row>
    <row r="349" spans="1:231" s="3" customFormat="1" x14ac:dyDescent="0.3">
      <c r="A349" s="324"/>
      <c r="K349" s="324"/>
      <c r="U349" s="324"/>
      <c r="AE349" s="324"/>
      <c r="AO349" s="324"/>
      <c r="AY349" s="324"/>
      <c r="AZ349" s="324"/>
      <c r="BA349" s="324"/>
      <c r="BB349" s="324"/>
      <c r="BC349" s="324"/>
      <c r="BD349" s="324"/>
      <c r="BE349" s="324"/>
      <c r="BF349" s="324"/>
      <c r="BI349" s="324"/>
      <c r="BS349" s="324"/>
      <c r="CC349" s="324"/>
      <c r="CM349" s="324"/>
      <c r="CW349" s="324"/>
      <c r="DG349" s="324"/>
      <c r="DQ349" s="324"/>
      <c r="EA349" s="324"/>
      <c r="EK349" s="324"/>
      <c r="EU349" s="324"/>
      <c r="FE349" s="324"/>
      <c r="FO349" s="324"/>
      <c r="FY349" s="324"/>
      <c r="GI349" s="324"/>
      <c r="GS349" s="324"/>
      <c r="HC349" s="324"/>
      <c r="HM349" s="324"/>
      <c r="HW349" s="324"/>
    </row>
    <row r="350" spans="1:231" s="3" customFormat="1" x14ac:dyDescent="0.3">
      <c r="A350" s="324"/>
      <c r="K350" s="324"/>
      <c r="U350" s="324"/>
      <c r="AE350" s="324"/>
      <c r="AO350" s="324"/>
      <c r="AY350" s="324"/>
      <c r="AZ350" s="324"/>
      <c r="BA350" s="324"/>
      <c r="BB350" s="324"/>
      <c r="BC350" s="324"/>
      <c r="BD350" s="324"/>
      <c r="BE350" s="324"/>
      <c r="BF350" s="324"/>
      <c r="BI350" s="324"/>
      <c r="BS350" s="324"/>
      <c r="CC350" s="324"/>
      <c r="CM350" s="324"/>
      <c r="CW350" s="324"/>
      <c r="DG350" s="324"/>
      <c r="DQ350" s="324"/>
      <c r="EA350" s="324"/>
      <c r="EK350" s="324"/>
      <c r="EU350" s="324"/>
      <c r="FE350" s="324"/>
      <c r="FO350" s="324"/>
      <c r="FY350" s="324"/>
      <c r="GI350" s="324"/>
      <c r="GS350" s="324"/>
      <c r="HC350" s="324"/>
      <c r="HM350" s="324"/>
      <c r="HW350" s="324"/>
    </row>
    <row r="351" spans="1:231" s="3" customFormat="1" x14ac:dyDescent="0.3">
      <c r="A351" s="324"/>
      <c r="K351" s="324"/>
      <c r="U351" s="324"/>
      <c r="AE351" s="324"/>
      <c r="AO351" s="324"/>
      <c r="AY351" s="324"/>
      <c r="AZ351" s="324"/>
      <c r="BA351" s="324"/>
      <c r="BB351" s="324"/>
      <c r="BC351" s="324"/>
      <c r="BD351" s="324"/>
      <c r="BE351" s="324"/>
      <c r="BF351" s="324"/>
      <c r="BI351" s="324"/>
      <c r="BS351" s="324"/>
      <c r="CC351" s="324"/>
      <c r="CM351" s="324"/>
      <c r="CW351" s="324"/>
      <c r="DG351" s="324"/>
      <c r="DQ351" s="324"/>
      <c r="EA351" s="324"/>
      <c r="EK351" s="324"/>
      <c r="EU351" s="324"/>
      <c r="FE351" s="324"/>
      <c r="FO351" s="324"/>
      <c r="FY351" s="324"/>
      <c r="GI351" s="324"/>
      <c r="GS351" s="324"/>
      <c r="HC351" s="324"/>
      <c r="HM351" s="324"/>
      <c r="HW351" s="324"/>
    </row>
    <row r="352" spans="1:231" s="3" customFormat="1" x14ac:dyDescent="0.3">
      <c r="A352" s="324"/>
      <c r="K352" s="324"/>
      <c r="U352" s="324"/>
      <c r="AE352" s="324"/>
      <c r="AO352" s="324"/>
      <c r="AY352" s="324"/>
      <c r="AZ352" s="324"/>
      <c r="BA352" s="324"/>
      <c r="BB352" s="324"/>
      <c r="BC352" s="324"/>
      <c r="BD352" s="324"/>
      <c r="BE352" s="324"/>
      <c r="BF352" s="324"/>
      <c r="BI352" s="324"/>
      <c r="BS352" s="324"/>
      <c r="CC352" s="324"/>
      <c r="CM352" s="324"/>
      <c r="CW352" s="324"/>
      <c r="DG352" s="324"/>
      <c r="DQ352" s="324"/>
      <c r="EA352" s="324"/>
      <c r="EK352" s="324"/>
      <c r="EU352" s="324"/>
      <c r="FE352" s="324"/>
      <c r="FO352" s="324"/>
      <c r="FY352" s="324"/>
      <c r="GI352" s="324"/>
      <c r="GS352" s="324"/>
      <c r="HC352" s="324"/>
      <c r="HM352" s="324"/>
      <c r="HW352" s="324"/>
    </row>
    <row r="353" spans="1:231" s="3" customFormat="1" x14ac:dyDescent="0.3">
      <c r="A353" s="324"/>
      <c r="K353" s="324"/>
      <c r="U353" s="324"/>
      <c r="AE353" s="324"/>
      <c r="AO353" s="324"/>
      <c r="AY353" s="324"/>
      <c r="AZ353" s="324"/>
      <c r="BA353" s="324"/>
      <c r="BB353" s="324"/>
      <c r="BC353" s="324"/>
      <c r="BD353" s="324"/>
      <c r="BE353" s="324"/>
      <c r="BF353" s="324"/>
      <c r="BI353" s="324"/>
      <c r="BS353" s="324"/>
      <c r="CC353" s="324"/>
      <c r="CM353" s="324"/>
      <c r="CW353" s="324"/>
      <c r="DG353" s="324"/>
      <c r="DQ353" s="324"/>
      <c r="EA353" s="324"/>
      <c r="EK353" s="324"/>
      <c r="EU353" s="324"/>
      <c r="FE353" s="324"/>
      <c r="FO353" s="324"/>
      <c r="FY353" s="324"/>
      <c r="GI353" s="324"/>
      <c r="GS353" s="324"/>
      <c r="HC353" s="324"/>
      <c r="HM353" s="324"/>
      <c r="HW353" s="324"/>
    </row>
    <row r="354" spans="1:231" s="3" customFormat="1" x14ac:dyDescent="0.3">
      <c r="A354" s="324"/>
      <c r="K354" s="324"/>
      <c r="U354" s="324"/>
      <c r="AE354" s="324"/>
      <c r="AO354" s="324"/>
      <c r="AY354" s="324"/>
      <c r="AZ354" s="324"/>
      <c r="BA354" s="324"/>
      <c r="BB354" s="324"/>
      <c r="BC354" s="324"/>
      <c r="BD354" s="324"/>
      <c r="BE354" s="324"/>
      <c r="BF354" s="324"/>
      <c r="BI354" s="324"/>
      <c r="BS354" s="324"/>
      <c r="CC354" s="324"/>
      <c r="CM354" s="324"/>
      <c r="CW354" s="324"/>
      <c r="DG354" s="324"/>
      <c r="DQ354" s="324"/>
      <c r="EA354" s="324"/>
      <c r="EK354" s="324"/>
      <c r="EU354" s="324"/>
      <c r="FE354" s="324"/>
      <c r="FO354" s="324"/>
      <c r="FY354" s="324"/>
      <c r="GI354" s="324"/>
      <c r="GS354" s="324"/>
      <c r="HC354" s="324"/>
      <c r="HM354" s="324"/>
      <c r="HW354" s="324"/>
    </row>
    <row r="355" spans="1:231" s="3" customFormat="1" x14ac:dyDescent="0.3">
      <c r="A355" s="324"/>
      <c r="K355" s="324"/>
      <c r="U355" s="324"/>
      <c r="AE355" s="324"/>
      <c r="AO355" s="324"/>
      <c r="AY355" s="324"/>
      <c r="AZ355" s="324"/>
      <c r="BA355" s="324"/>
      <c r="BB355" s="324"/>
      <c r="BC355" s="324"/>
      <c r="BD355" s="324"/>
      <c r="BE355" s="324"/>
      <c r="BF355" s="324"/>
      <c r="BI355" s="324"/>
      <c r="BS355" s="324"/>
      <c r="CC355" s="324"/>
      <c r="CM355" s="324"/>
      <c r="CW355" s="324"/>
      <c r="DG355" s="324"/>
      <c r="DQ355" s="324"/>
      <c r="EA355" s="324"/>
      <c r="EK355" s="324"/>
      <c r="EU355" s="324"/>
      <c r="FE355" s="324"/>
      <c r="FO355" s="324"/>
      <c r="FY355" s="324"/>
      <c r="GI355" s="324"/>
      <c r="GS355" s="324"/>
      <c r="HC355" s="324"/>
      <c r="HM355" s="324"/>
      <c r="HW355" s="324"/>
    </row>
    <row r="356" spans="1:231" s="3" customFormat="1" x14ac:dyDescent="0.3">
      <c r="A356" s="324"/>
      <c r="K356" s="324"/>
      <c r="U356" s="324"/>
      <c r="AE356" s="324"/>
      <c r="AO356" s="324"/>
      <c r="AY356" s="324"/>
      <c r="AZ356" s="324"/>
      <c r="BA356" s="324"/>
      <c r="BB356" s="324"/>
      <c r="BC356" s="324"/>
      <c r="BD356" s="324"/>
      <c r="BE356" s="324"/>
      <c r="BF356" s="324"/>
      <c r="BI356" s="324"/>
      <c r="BS356" s="324"/>
      <c r="CC356" s="324"/>
      <c r="CM356" s="324"/>
      <c r="CW356" s="324"/>
      <c r="DG356" s="324"/>
      <c r="DQ356" s="324"/>
      <c r="EA356" s="324"/>
      <c r="EK356" s="324"/>
      <c r="EU356" s="324"/>
      <c r="FE356" s="324"/>
      <c r="FO356" s="324"/>
      <c r="FY356" s="324"/>
      <c r="GI356" s="324"/>
      <c r="GS356" s="324"/>
      <c r="HC356" s="324"/>
      <c r="HM356" s="324"/>
      <c r="HW356" s="324"/>
    </row>
    <row r="357" spans="1:231" s="3" customFormat="1" x14ac:dyDescent="0.3">
      <c r="A357" s="324"/>
      <c r="K357" s="324"/>
      <c r="U357" s="324"/>
      <c r="AE357" s="324"/>
      <c r="AO357" s="324"/>
      <c r="AY357" s="324"/>
      <c r="AZ357" s="324"/>
      <c r="BA357" s="324"/>
      <c r="BB357" s="324"/>
      <c r="BC357" s="324"/>
      <c r="BD357" s="324"/>
      <c r="BE357" s="324"/>
      <c r="BF357" s="324"/>
      <c r="BI357" s="324"/>
      <c r="BS357" s="324"/>
      <c r="CC357" s="324"/>
      <c r="CM357" s="324"/>
      <c r="CW357" s="324"/>
      <c r="DG357" s="324"/>
      <c r="DQ357" s="324"/>
      <c r="EA357" s="324"/>
      <c r="EK357" s="324"/>
      <c r="EU357" s="324"/>
      <c r="FE357" s="324"/>
      <c r="FO357" s="324"/>
      <c r="FY357" s="324"/>
      <c r="GI357" s="324"/>
      <c r="GS357" s="324"/>
      <c r="HC357" s="324"/>
      <c r="HM357" s="324"/>
      <c r="HW357" s="324"/>
    </row>
    <row r="358" spans="1:231" s="3" customFormat="1" x14ac:dyDescent="0.3">
      <c r="A358" s="324"/>
      <c r="K358" s="324"/>
      <c r="U358" s="324"/>
      <c r="AE358" s="324"/>
      <c r="AO358" s="324"/>
      <c r="AY358" s="324"/>
      <c r="AZ358" s="324"/>
      <c r="BA358" s="324"/>
      <c r="BB358" s="324"/>
      <c r="BC358" s="324"/>
      <c r="BD358" s="324"/>
      <c r="BE358" s="324"/>
      <c r="BF358" s="324"/>
      <c r="BI358" s="324"/>
      <c r="BS358" s="324"/>
      <c r="CC358" s="324"/>
      <c r="CM358" s="324"/>
      <c r="CW358" s="324"/>
      <c r="DG358" s="324"/>
      <c r="DQ358" s="324"/>
      <c r="EA358" s="324"/>
      <c r="EK358" s="324"/>
      <c r="EU358" s="324"/>
      <c r="FE358" s="324"/>
      <c r="FO358" s="324"/>
      <c r="FY358" s="324"/>
      <c r="GI358" s="324"/>
      <c r="GS358" s="324"/>
      <c r="HC358" s="324"/>
      <c r="HM358" s="324"/>
      <c r="HW358" s="324"/>
    </row>
    <row r="359" spans="1:231" s="3" customFormat="1" x14ac:dyDescent="0.3">
      <c r="A359" s="324"/>
      <c r="K359" s="324"/>
      <c r="U359" s="324"/>
      <c r="AE359" s="324"/>
      <c r="AO359" s="324"/>
      <c r="AY359" s="324"/>
      <c r="AZ359" s="324"/>
      <c r="BA359" s="324"/>
      <c r="BB359" s="324"/>
      <c r="BC359" s="324"/>
      <c r="BD359" s="324"/>
      <c r="BE359" s="324"/>
      <c r="BF359" s="324"/>
      <c r="BI359" s="324"/>
      <c r="BS359" s="324"/>
      <c r="CC359" s="324"/>
      <c r="CM359" s="324"/>
      <c r="CW359" s="324"/>
      <c r="DG359" s="324"/>
      <c r="DQ359" s="324"/>
      <c r="EA359" s="324"/>
      <c r="EK359" s="324"/>
      <c r="EU359" s="324"/>
      <c r="FE359" s="324"/>
      <c r="FO359" s="324"/>
      <c r="FY359" s="324"/>
      <c r="GI359" s="324"/>
      <c r="GS359" s="324"/>
      <c r="HC359" s="324"/>
      <c r="HM359" s="324"/>
      <c r="HW359" s="324"/>
    </row>
    <row r="360" spans="1:231" s="3" customFormat="1" x14ac:dyDescent="0.3">
      <c r="A360" s="324"/>
      <c r="K360" s="324"/>
      <c r="U360" s="324"/>
      <c r="AE360" s="324"/>
      <c r="AO360" s="324"/>
      <c r="AY360" s="324"/>
      <c r="AZ360" s="324"/>
      <c r="BA360" s="324"/>
      <c r="BB360" s="324"/>
      <c r="BC360" s="324"/>
      <c r="BD360" s="324"/>
      <c r="BE360" s="324"/>
      <c r="BF360" s="324"/>
      <c r="BI360" s="324"/>
      <c r="BS360" s="324"/>
      <c r="CC360" s="324"/>
      <c r="CM360" s="324"/>
      <c r="CW360" s="324"/>
      <c r="DG360" s="324"/>
      <c r="DQ360" s="324"/>
      <c r="EA360" s="324"/>
      <c r="EK360" s="324"/>
      <c r="EU360" s="324"/>
      <c r="FE360" s="324"/>
      <c r="FO360" s="324"/>
      <c r="FY360" s="324"/>
      <c r="GI360" s="324"/>
      <c r="GS360" s="324"/>
      <c r="HC360" s="324"/>
      <c r="HM360" s="324"/>
      <c r="HW360" s="324"/>
    </row>
    <row r="361" spans="1:231" s="3" customFormat="1" x14ac:dyDescent="0.3">
      <c r="A361" s="324"/>
      <c r="K361" s="324"/>
      <c r="U361" s="324"/>
      <c r="AE361" s="324"/>
      <c r="AO361" s="324"/>
      <c r="AY361" s="324"/>
      <c r="AZ361" s="324"/>
      <c r="BA361" s="324"/>
      <c r="BB361" s="324"/>
      <c r="BC361" s="324"/>
      <c r="BD361" s="324"/>
      <c r="BE361" s="324"/>
      <c r="BF361" s="324"/>
      <c r="BI361" s="324"/>
      <c r="BS361" s="324"/>
      <c r="CC361" s="324"/>
      <c r="CM361" s="324"/>
      <c r="CW361" s="324"/>
      <c r="DG361" s="324"/>
      <c r="DQ361" s="324"/>
      <c r="EA361" s="324"/>
      <c r="EK361" s="324"/>
      <c r="EU361" s="324"/>
      <c r="FE361" s="324"/>
      <c r="FO361" s="324"/>
      <c r="FY361" s="324"/>
      <c r="GI361" s="324"/>
      <c r="GS361" s="324"/>
      <c r="HC361" s="324"/>
      <c r="HM361" s="324"/>
      <c r="HW361" s="324"/>
    </row>
    <row r="362" spans="1:231" s="3" customFormat="1" x14ac:dyDescent="0.3">
      <c r="A362" s="324"/>
      <c r="K362" s="324"/>
      <c r="U362" s="324"/>
      <c r="AE362" s="324"/>
      <c r="AO362" s="324"/>
      <c r="AY362" s="324"/>
      <c r="AZ362" s="324"/>
      <c r="BA362" s="324"/>
      <c r="BB362" s="324"/>
      <c r="BC362" s="324"/>
      <c r="BD362" s="324"/>
      <c r="BE362" s="324"/>
      <c r="BF362" s="324"/>
      <c r="BI362" s="324"/>
      <c r="BS362" s="324"/>
      <c r="CC362" s="324"/>
      <c r="CM362" s="324"/>
      <c r="CW362" s="324"/>
      <c r="DG362" s="324"/>
      <c r="DQ362" s="324"/>
      <c r="EA362" s="324"/>
      <c r="EK362" s="324"/>
      <c r="EU362" s="324"/>
      <c r="FE362" s="324"/>
      <c r="FO362" s="324"/>
      <c r="FY362" s="324"/>
      <c r="GI362" s="324"/>
      <c r="GS362" s="324"/>
      <c r="HC362" s="324"/>
      <c r="HM362" s="324"/>
      <c r="HW362" s="324"/>
    </row>
    <row r="363" spans="1:231" s="3" customFormat="1" x14ac:dyDescent="0.3">
      <c r="A363" s="324"/>
      <c r="K363" s="324"/>
      <c r="U363" s="324"/>
      <c r="AE363" s="324"/>
      <c r="AO363" s="324"/>
      <c r="AY363" s="324"/>
      <c r="AZ363" s="324"/>
      <c r="BA363" s="324"/>
      <c r="BB363" s="324"/>
      <c r="BC363" s="324"/>
      <c r="BD363" s="324"/>
      <c r="BE363" s="324"/>
      <c r="BF363" s="324"/>
      <c r="BI363" s="324"/>
      <c r="BS363" s="324"/>
      <c r="CC363" s="324"/>
      <c r="CM363" s="324"/>
      <c r="CW363" s="324"/>
      <c r="DG363" s="324"/>
      <c r="DQ363" s="324"/>
      <c r="EA363" s="324"/>
      <c r="EK363" s="324"/>
      <c r="EU363" s="324"/>
      <c r="FE363" s="324"/>
      <c r="FO363" s="324"/>
      <c r="FY363" s="324"/>
      <c r="GI363" s="324"/>
      <c r="GS363" s="324"/>
      <c r="HC363" s="324"/>
      <c r="HM363" s="324"/>
      <c r="HW363" s="324"/>
    </row>
    <row r="364" spans="1:231" s="3" customFormat="1" x14ac:dyDescent="0.3">
      <c r="A364" s="324"/>
      <c r="K364" s="324"/>
      <c r="U364" s="324"/>
      <c r="AE364" s="324"/>
      <c r="AO364" s="324"/>
      <c r="AY364" s="324"/>
      <c r="AZ364" s="324"/>
      <c r="BA364" s="324"/>
      <c r="BB364" s="324"/>
      <c r="BC364" s="324"/>
      <c r="BD364" s="324"/>
      <c r="BE364" s="324"/>
      <c r="BF364" s="324"/>
      <c r="BI364" s="324"/>
      <c r="BS364" s="324"/>
      <c r="CC364" s="324"/>
      <c r="CM364" s="324"/>
      <c r="CW364" s="324"/>
      <c r="DG364" s="324"/>
      <c r="DQ364" s="324"/>
      <c r="EA364" s="324"/>
      <c r="EK364" s="324"/>
      <c r="EU364" s="324"/>
      <c r="FE364" s="324"/>
      <c r="FO364" s="324"/>
      <c r="FY364" s="324"/>
      <c r="GI364" s="324"/>
      <c r="GS364" s="324"/>
      <c r="HC364" s="324"/>
      <c r="HM364" s="324"/>
      <c r="HW364" s="324"/>
    </row>
    <row r="365" spans="1:231" s="3" customFormat="1" x14ac:dyDescent="0.3">
      <c r="A365" s="324"/>
      <c r="K365" s="324"/>
      <c r="U365" s="324"/>
      <c r="AE365" s="324"/>
      <c r="AO365" s="324"/>
      <c r="AY365" s="324"/>
      <c r="AZ365" s="324"/>
      <c r="BA365" s="324"/>
      <c r="BB365" s="324"/>
      <c r="BC365" s="324"/>
      <c r="BD365" s="324"/>
      <c r="BE365" s="324"/>
      <c r="BF365" s="324"/>
      <c r="BI365" s="324"/>
      <c r="BS365" s="324"/>
      <c r="CC365" s="324"/>
      <c r="CM365" s="324"/>
      <c r="CW365" s="324"/>
      <c r="DG365" s="324"/>
      <c r="DQ365" s="324"/>
      <c r="EA365" s="324"/>
      <c r="EK365" s="324"/>
      <c r="EU365" s="324"/>
      <c r="FE365" s="324"/>
      <c r="FO365" s="324"/>
      <c r="FY365" s="324"/>
      <c r="GI365" s="324"/>
      <c r="GS365" s="324"/>
      <c r="HC365" s="324"/>
      <c r="HM365" s="324"/>
      <c r="HW365" s="324"/>
    </row>
    <row r="366" spans="1:231" s="3" customFormat="1" x14ac:dyDescent="0.3">
      <c r="A366" s="324"/>
      <c r="K366" s="324"/>
      <c r="U366" s="324"/>
      <c r="AE366" s="324"/>
      <c r="AO366" s="324"/>
      <c r="AY366" s="324"/>
      <c r="AZ366" s="324"/>
      <c r="BA366" s="324"/>
      <c r="BB366" s="324"/>
      <c r="BC366" s="324"/>
      <c r="BD366" s="324"/>
      <c r="BE366" s="324"/>
      <c r="BF366" s="324"/>
      <c r="BI366" s="324"/>
      <c r="BS366" s="324"/>
      <c r="CC366" s="324"/>
      <c r="CM366" s="324"/>
      <c r="CW366" s="324"/>
      <c r="DG366" s="324"/>
      <c r="DQ366" s="324"/>
      <c r="EA366" s="324"/>
      <c r="EK366" s="324"/>
      <c r="EU366" s="324"/>
      <c r="FE366" s="324"/>
      <c r="FO366" s="324"/>
      <c r="FY366" s="324"/>
      <c r="GI366" s="324"/>
      <c r="GS366" s="324"/>
      <c r="HC366" s="324"/>
      <c r="HM366" s="324"/>
      <c r="HW366" s="324"/>
    </row>
    <row r="367" spans="1:231" s="3" customFormat="1" x14ac:dyDescent="0.3">
      <c r="A367" s="324"/>
      <c r="K367" s="324"/>
      <c r="U367" s="324"/>
      <c r="AE367" s="324"/>
      <c r="AO367" s="324"/>
      <c r="AY367" s="324"/>
      <c r="AZ367" s="324"/>
      <c r="BA367" s="324"/>
      <c r="BB367" s="324"/>
      <c r="BC367" s="324"/>
      <c r="BD367" s="324"/>
      <c r="BE367" s="324"/>
      <c r="BF367" s="324"/>
      <c r="BI367" s="324"/>
      <c r="BS367" s="324"/>
      <c r="CC367" s="324"/>
      <c r="CM367" s="324"/>
      <c r="CW367" s="324"/>
      <c r="DG367" s="324"/>
      <c r="DQ367" s="324"/>
      <c r="EA367" s="324"/>
      <c r="EK367" s="324"/>
      <c r="EU367" s="324"/>
      <c r="FE367" s="324"/>
      <c r="FO367" s="324"/>
      <c r="FY367" s="324"/>
      <c r="GI367" s="324"/>
      <c r="GS367" s="324"/>
      <c r="HC367" s="324"/>
      <c r="HM367" s="324"/>
      <c r="HW367" s="324"/>
    </row>
    <row r="368" spans="1:231" s="3" customFormat="1" x14ac:dyDescent="0.3">
      <c r="A368" s="324"/>
      <c r="K368" s="324"/>
      <c r="U368" s="324"/>
      <c r="AE368" s="324"/>
      <c r="AO368" s="324"/>
      <c r="AY368" s="324"/>
      <c r="AZ368" s="324"/>
      <c r="BA368" s="324"/>
      <c r="BB368" s="324"/>
      <c r="BC368" s="324"/>
      <c r="BD368" s="324"/>
      <c r="BE368" s="324"/>
      <c r="BF368" s="324"/>
      <c r="BI368" s="324"/>
      <c r="BS368" s="324"/>
      <c r="CC368" s="324"/>
      <c r="CM368" s="324"/>
      <c r="CW368" s="324"/>
      <c r="DG368" s="324"/>
      <c r="DQ368" s="324"/>
      <c r="EA368" s="324"/>
      <c r="EK368" s="324"/>
      <c r="EU368" s="324"/>
      <c r="FE368" s="324"/>
      <c r="FO368" s="324"/>
      <c r="FY368" s="324"/>
      <c r="GI368" s="324"/>
      <c r="GS368" s="324"/>
      <c r="HC368" s="324"/>
      <c r="HM368" s="324"/>
      <c r="HW368" s="324"/>
    </row>
    <row r="369" spans="1:231" s="3" customFormat="1" x14ac:dyDescent="0.3">
      <c r="A369" s="324"/>
      <c r="K369" s="324"/>
      <c r="U369" s="324"/>
      <c r="AE369" s="324"/>
      <c r="AO369" s="324"/>
      <c r="AY369" s="324"/>
      <c r="AZ369" s="324"/>
      <c r="BA369" s="324"/>
      <c r="BB369" s="324"/>
      <c r="BC369" s="324"/>
      <c r="BD369" s="324"/>
      <c r="BE369" s="324"/>
      <c r="BF369" s="324"/>
      <c r="BI369" s="324"/>
      <c r="BS369" s="324"/>
      <c r="CC369" s="324"/>
      <c r="CM369" s="324"/>
      <c r="CW369" s="324"/>
      <c r="DG369" s="324"/>
      <c r="DQ369" s="324"/>
      <c r="EA369" s="324"/>
      <c r="EK369" s="324"/>
      <c r="EU369" s="324"/>
      <c r="FE369" s="324"/>
      <c r="FO369" s="324"/>
      <c r="FY369" s="324"/>
      <c r="GI369" s="324"/>
      <c r="GS369" s="324"/>
      <c r="HC369" s="324"/>
      <c r="HM369" s="324"/>
      <c r="HW369" s="324"/>
    </row>
    <row r="370" spans="1:231" s="3" customFormat="1" x14ac:dyDescent="0.3">
      <c r="A370" s="324"/>
      <c r="K370" s="324"/>
      <c r="U370" s="324"/>
      <c r="AE370" s="324"/>
      <c r="AO370" s="324"/>
      <c r="AY370" s="324"/>
      <c r="AZ370" s="324"/>
      <c r="BA370" s="324"/>
      <c r="BB370" s="324"/>
      <c r="BC370" s="324"/>
      <c r="BD370" s="324"/>
      <c r="BE370" s="324"/>
      <c r="BF370" s="324"/>
      <c r="BI370" s="324"/>
      <c r="BS370" s="324"/>
      <c r="CC370" s="324"/>
      <c r="CM370" s="324"/>
      <c r="CW370" s="324"/>
      <c r="DG370" s="324"/>
      <c r="DQ370" s="324"/>
      <c r="EA370" s="324"/>
      <c r="EK370" s="324"/>
      <c r="EU370" s="324"/>
      <c r="FE370" s="324"/>
      <c r="FO370" s="324"/>
      <c r="FY370" s="324"/>
      <c r="GI370" s="324"/>
      <c r="GS370" s="324"/>
      <c r="HC370" s="324"/>
      <c r="HM370" s="324"/>
      <c r="HW370" s="324"/>
    </row>
    <row r="371" spans="1:231" s="3" customFormat="1" x14ac:dyDescent="0.3">
      <c r="A371" s="324"/>
      <c r="K371" s="324"/>
      <c r="U371" s="324"/>
      <c r="AE371" s="324"/>
      <c r="AO371" s="324"/>
      <c r="AY371" s="324"/>
      <c r="AZ371" s="324"/>
      <c r="BA371" s="324"/>
      <c r="BB371" s="324"/>
      <c r="BC371" s="324"/>
      <c r="BD371" s="324"/>
      <c r="BE371" s="324"/>
      <c r="BF371" s="324"/>
      <c r="BI371" s="324"/>
      <c r="BS371" s="324"/>
      <c r="CC371" s="324"/>
      <c r="CM371" s="324"/>
      <c r="CW371" s="324"/>
      <c r="DG371" s="324"/>
      <c r="DQ371" s="324"/>
      <c r="EA371" s="324"/>
      <c r="EK371" s="324"/>
      <c r="EU371" s="324"/>
      <c r="FE371" s="324"/>
      <c r="FO371" s="324"/>
      <c r="FY371" s="324"/>
      <c r="GI371" s="324"/>
      <c r="GS371" s="324"/>
      <c r="HC371" s="324"/>
      <c r="HM371" s="324"/>
      <c r="HW371" s="324"/>
    </row>
    <row r="372" spans="1:231" s="3" customFormat="1" x14ac:dyDescent="0.3">
      <c r="A372" s="324"/>
      <c r="K372" s="324"/>
      <c r="U372" s="324"/>
      <c r="AE372" s="324"/>
      <c r="AO372" s="324"/>
      <c r="AY372" s="324"/>
      <c r="AZ372" s="324"/>
      <c r="BA372" s="324"/>
      <c r="BB372" s="324"/>
      <c r="BC372" s="324"/>
      <c r="BD372" s="324"/>
      <c r="BE372" s="324"/>
      <c r="BF372" s="324"/>
      <c r="BI372" s="324"/>
      <c r="BS372" s="324"/>
      <c r="CC372" s="324"/>
      <c r="CM372" s="324"/>
      <c r="CW372" s="324"/>
      <c r="DG372" s="324"/>
      <c r="DQ372" s="324"/>
      <c r="EA372" s="324"/>
      <c r="EK372" s="324"/>
      <c r="EU372" s="324"/>
      <c r="FE372" s="324"/>
      <c r="FO372" s="324"/>
      <c r="FY372" s="324"/>
      <c r="GI372" s="324"/>
      <c r="GS372" s="324"/>
      <c r="HC372" s="324"/>
      <c r="HM372" s="324"/>
      <c r="HW372" s="324"/>
    </row>
    <row r="373" spans="1:231" s="3" customFormat="1" x14ac:dyDescent="0.3">
      <c r="A373" s="324"/>
      <c r="K373" s="324"/>
      <c r="U373" s="324"/>
      <c r="AE373" s="324"/>
      <c r="AO373" s="324"/>
      <c r="AY373" s="324"/>
      <c r="AZ373" s="324"/>
      <c r="BA373" s="324"/>
      <c r="BB373" s="324"/>
      <c r="BC373" s="324"/>
      <c r="BD373" s="324"/>
      <c r="BE373" s="324"/>
      <c r="BF373" s="324"/>
      <c r="BI373" s="324"/>
      <c r="BS373" s="324"/>
      <c r="CC373" s="324"/>
      <c r="CM373" s="324"/>
      <c r="CW373" s="324"/>
      <c r="DG373" s="324"/>
      <c r="DQ373" s="324"/>
      <c r="EA373" s="324"/>
      <c r="EK373" s="324"/>
      <c r="EU373" s="324"/>
      <c r="FE373" s="324"/>
      <c r="FO373" s="324"/>
      <c r="FY373" s="324"/>
      <c r="GI373" s="324"/>
      <c r="GS373" s="324"/>
      <c r="HC373" s="324"/>
      <c r="HM373" s="324"/>
      <c r="HW373" s="324"/>
    </row>
    <row r="374" spans="1:231" s="3" customFormat="1" x14ac:dyDescent="0.3">
      <c r="A374" s="324"/>
      <c r="K374" s="324"/>
      <c r="U374" s="324"/>
      <c r="AE374" s="324"/>
      <c r="AO374" s="324"/>
      <c r="AY374" s="324"/>
      <c r="AZ374" s="324"/>
      <c r="BA374" s="324"/>
      <c r="BB374" s="324"/>
      <c r="BC374" s="324"/>
      <c r="BD374" s="324"/>
      <c r="BE374" s="324"/>
      <c r="BF374" s="324"/>
      <c r="BI374" s="324"/>
      <c r="BS374" s="324"/>
      <c r="CC374" s="324"/>
      <c r="CM374" s="324"/>
      <c r="CW374" s="324"/>
      <c r="DG374" s="324"/>
      <c r="DQ374" s="324"/>
      <c r="EA374" s="324"/>
      <c r="EK374" s="324"/>
      <c r="EU374" s="324"/>
      <c r="FE374" s="324"/>
      <c r="FO374" s="324"/>
      <c r="FY374" s="324"/>
      <c r="GI374" s="324"/>
      <c r="GS374" s="324"/>
      <c r="HC374" s="324"/>
      <c r="HM374" s="324"/>
      <c r="HW374" s="324"/>
    </row>
    <row r="375" spans="1:231" s="3" customFormat="1" x14ac:dyDescent="0.3">
      <c r="A375" s="324"/>
      <c r="K375" s="324"/>
      <c r="U375" s="324"/>
      <c r="AE375" s="324"/>
      <c r="AO375" s="324"/>
      <c r="AY375" s="324"/>
      <c r="AZ375" s="324"/>
      <c r="BA375" s="324"/>
      <c r="BB375" s="324"/>
      <c r="BC375" s="324"/>
      <c r="BD375" s="324"/>
      <c r="BE375" s="324"/>
      <c r="BF375" s="324"/>
      <c r="BI375" s="324"/>
      <c r="BS375" s="324"/>
      <c r="CC375" s="324"/>
      <c r="CM375" s="324"/>
      <c r="CW375" s="324"/>
      <c r="DG375" s="324"/>
      <c r="DQ375" s="324"/>
      <c r="EA375" s="324"/>
      <c r="EK375" s="324"/>
      <c r="EU375" s="324"/>
      <c r="FE375" s="324"/>
      <c r="FO375" s="324"/>
      <c r="FY375" s="324"/>
      <c r="GI375" s="324"/>
      <c r="GS375" s="324"/>
      <c r="HC375" s="324"/>
      <c r="HM375" s="324"/>
      <c r="HW375" s="324"/>
    </row>
    <row r="376" spans="1:231" s="3" customFormat="1" x14ac:dyDescent="0.3">
      <c r="A376" s="324"/>
      <c r="K376" s="324"/>
      <c r="U376" s="324"/>
      <c r="AE376" s="324"/>
      <c r="AO376" s="324"/>
      <c r="AY376" s="324"/>
      <c r="AZ376" s="324"/>
      <c r="BA376" s="324"/>
      <c r="BB376" s="324"/>
      <c r="BC376" s="324"/>
      <c r="BD376" s="324"/>
      <c r="BE376" s="324"/>
      <c r="BF376" s="324"/>
      <c r="BI376" s="324"/>
      <c r="BS376" s="324"/>
      <c r="CC376" s="324"/>
      <c r="CM376" s="324"/>
      <c r="CW376" s="324"/>
      <c r="DG376" s="324"/>
      <c r="DQ376" s="324"/>
      <c r="EA376" s="324"/>
      <c r="EK376" s="324"/>
      <c r="EU376" s="324"/>
      <c r="FE376" s="324"/>
      <c r="FO376" s="324"/>
      <c r="FY376" s="324"/>
      <c r="GI376" s="324"/>
      <c r="GS376" s="324"/>
      <c r="HC376" s="324"/>
      <c r="HM376" s="324"/>
      <c r="HW376" s="324"/>
    </row>
    <row r="377" spans="1:231" s="3" customFormat="1" x14ac:dyDescent="0.3">
      <c r="A377" s="324"/>
      <c r="K377" s="324"/>
      <c r="U377" s="324"/>
      <c r="AE377" s="324"/>
      <c r="AO377" s="324"/>
      <c r="AY377" s="324"/>
      <c r="AZ377" s="324"/>
      <c r="BA377" s="324"/>
      <c r="BB377" s="324"/>
      <c r="BC377" s="324"/>
      <c r="BD377" s="324"/>
      <c r="BE377" s="324"/>
      <c r="BF377" s="324"/>
      <c r="BI377" s="324"/>
      <c r="BS377" s="324"/>
      <c r="CC377" s="324"/>
      <c r="CM377" s="324"/>
      <c r="CW377" s="324"/>
      <c r="DG377" s="324"/>
      <c r="DQ377" s="324"/>
      <c r="EA377" s="324"/>
      <c r="EK377" s="324"/>
      <c r="EU377" s="324"/>
      <c r="FE377" s="324"/>
      <c r="FO377" s="324"/>
      <c r="FY377" s="324"/>
      <c r="GI377" s="324"/>
      <c r="GS377" s="324"/>
      <c r="HC377" s="324"/>
      <c r="HM377" s="324"/>
      <c r="HW377" s="324"/>
    </row>
    <row r="378" spans="1:231" s="3" customFormat="1" x14ac:dyDescent="0.3">
      <c r="A378" s="324"/>
      <c r="K378" s="324"/>
      <c r="U378" s="324"/>
      <c r="AE378" s="324"/>
      <c r="AO378" s="324"/>
      <c r="AY378" s="324"/>
      <c r="AZ378" s="324"/>
      <c r="BA378" s="324"/>
      <c r="BB378" s="324"/>
      <c r="BC378" s="324"/>
      <c r="BD378" s="324"/>
      <c r="BE378" s="324"/>
      <c r="BF378" s="324"/>
      <c r="BI378" s="324"/>
      <c r="BS378" s="324"/>
      <c r="CC378" s="324"/>
      <c r="CM378" s="324"/>
      <c r="CW378" s="324"/>
      <c r="DG378" s="324"/>
      <c r="DQ378" s="324"/>
      <c r="EA378" s="324"/>
      <c r="EK378" s="324"/>
      <c r="EU378" s="324"/>
      <c r="FE378" s="324"/>
      <c r="FO378" s="324"/>
      <c r="FY378" s="324"/>
      <c r="GI378" s="324"/>
      <c r="GS378" s="324"/>
      <c r="HC378" s="324"/>
      <c r="HM378" s="324"/>
      <c r="HW378" s="324"/>
    </row>
    <row r="379" spans="1:231" s="3" customFormat="1" x14ac:dyDescent="0.3">
      <c r="A379" s="324"/>
      <c r="K379" s="324"/>
      <c r="U379" s="324"/>
      <c r="AE379" s="324"/>
      <c r="AO379" s="324"/>
      <c r="AY379" s="324"/>
      <c r="AZ379" s="324"/>
      <c r="BA379" s="324"/>
      <c r="BB379" s="324"/>
      <c r="BC379" s="324"/>
      <c r="BD379" s="324"/>
      <c r="BE379" s="324"/>
      <c r="BF379" s="324"/>
      <c r="BI379" s="324"/>
      <c r="BS379" s="324"/>
      <c r="CC379" s="324"/>
      <c r="CM379" s="324"/>
      <c r="CW379" s="324"/>
      <c r="DG379" s="324"/>
      <c r="DQ379" s="324"/>
      <c r="EA379" s="324"/>
      <c r="EK379" s="324"/>
      <c r="EU379" s="324"/>
      <c r="FE379" s="324"/>
      <c r="FO379" s="324"/>
      <c r="FY379" s="324"/>
      <c r="GI379" s="324"/>
      <c r="GS379" s="324"/>
      <c r="HC379" s="324"/>
      <c r="HM379" s="324"/>
      <c r="HW379" s="324"/>
    </row>
    <row r="380" spans="1:231" s="3" customFormat="1" x14ac:dyDescent="0.3">
      <c r="A380" s="324"/>
      <c r="K380" s="324"/>
      <c r="U380" s="324"/>
      <c r="AE380" s="324"/>
      <c r="AO380" s="324"/>
      <c r="AY380" s="324"/>
      <c r="AZ380" s="324"/>
      <c r="BA380" s="324"/>
      <c r="BB380" s="324"/>
      <c r="BC380" s="324"/>
      <c r="BD380" s="324"/>
      <c r="BE380" s="324"/>
      <c r="BF380" s="324"/>
      <c r="BI380" s="324"/>
      <c r="BS380" s="324"/>
      <c r="CC380" s="324"/>
      <c r="CM380" s="324"/>
      <c r="CW380" s="324"/>
      <c r="DG380" s="324"/>
      <c r="DQ380" s="324"/>
      <c r="EA380" s="324"/>
      <c r="EK380" s="324"/>
      <c r="EU380" s="324"/>
      <c r="FE380" s="324"/>
      <c r="FO380" s="324"/>
      <c r="FY380" s="324"/>
      <c r="GI380" s="324"/>
      <c r="GS380" s="324"/>
      <c r="HC380" s="324"/>
      <c r="HM380" s="324"/>
      <c r="HW380" s="324"/>
    </row>
    <row r="381" spans="1:231" s="3" customFormat="1" x14ac:dyDescent="0.3">
      <c r="A381" s="324"/>
      <c r="K381" s="324"/>
      <c r="U381" s="324"/>
      <c r="AE381" s="324"/>
      <c r="AO381" s="324"/>
      <c r="AY381" s="324"/>
      <c r="AZ381" s="324"/>
      <c r="BA381" s="324"/>
      <c r="BB381" s="324"/>
      <c r="BC381" s="324"/>
      <c r="BD381" s="324"/>
      <c r="BE381" s="324"/>
      <c r="BF381" s="324"/>
      <c r="BI381" s="324"/>
      <c r="BS381" s="324"/>
      <c r="CC381" s="324"/>
      <c r="CM381" s="324"/>
      <c r="CW381" s="324"/>
      <c r="DG381" s="324"/>
      <c r="DQ381" s="324"/>
      <c r="EA381" s="324"/>
      <c r="EK381" s="324"/>
      <c r="EU381" s="324"/>
      <c r="FE381" s="324"/>
      <c r="FO381" s="324"/>
      <c r="FY381" s="324"/>
      <c r="GI381" s="324"/>
      <c r="GS381" s="324"/>
      <c r="HC381" s="324"/>
      <c r="HM381" s="324"/>
      <c r="HW381" s="324"/>
    </row>
    <row r="382" spans="1:231" s="3" customFormat="1" x14ac:dyDescent="0.3">
      <c r="A382" s="324"/>
      <c r="K382" s="324"/>
      <c r="U382" s="324"/>
      <c r="AE382" s="324"/>
      <c r="AO382" s="324"/>
      <c r="AY382" s="324"/>
      <c r="AZ382" s="324"/>
      <c r="BA382" s="324"/>
      <c r="BB382" s="324"/>
      <c r="BC382" s="324"/>
      <c r="BD382" s="324"/>
      <c r="BE382" s="324"/>
      <c r="BF382" s="324"/>
      <c r="BI382" s="324"/>
      <c r="BS382" s="324"/>
      <c r="CC382" s="324"/>
      <c r="CM382" s="324"/>
      <c r="CW382" s="324"/>
      <c r="DG382" s="324"/>
      <c r="DQ382" s="324"/>
      <c r="EA382" s="324"/>
      <c r="EK382" s="324"/>
      <c r="EU382" s="324"/>
      <c r="FE382" s="324"/>
      <c r="FO382" s="324"/>
      <c r="FY382" s="324"/>
      <c r="GI382" s="324"/>
      <c r="GS382" s="324"/>
      <c r="HC382" s="324"/>
      <c r="HM382" s="324"/>
      <c r="HW382" s="324"/>
    </row>
    <row r="383" spans="1:231" s="3" customFormat="1" x14ac:dyDescent="0.3">
      <c r="A383" s="324"/>
      <c r="K383" s="324"/>
      <c r="U383" s="324"/>
      <c r="AE383" s="324"/>
      <c r="AO383" s="324"/>
      <c r="AY383" s="324"/>
      <c r="AZ383" s="324"/>
      <c r="BA383" s="324"/>
      <c r="BB383" s="324"/>
      <c r="BC383" s="324"/>
      <c r="BD383" s="324"/>
      <c r="BE383" s="324"/>
      <c r="BF383" s="324"/>
      <c r="BI383" s="324"/>
      <c r="BS383" s="324"/>
      <c r="CC383" s="324"/>
      <c r="CM383" s="324"/>
      <c r="CW383" s="324"/>
      <c r="DG383" s="324"/>
      <c r="DQ383" s="324"/>
      <c r="EA383" s="324"/>
      <c r="EK383" s="324"/>
      <c r="EU383" s="324"/>
      <c r="FE383" s="324"/>
      <c r="FO383" s="324"/>
      <c r="FY383" s="324"/>
      <c r="GI383" s="324"/>
      <c r="GS383" s="324"/>
      <c r="HC383" s="324"/>
      <c r="HM383" s="324"/>
      <c r="HW383" s="324"/>
    </row>
    <row r="384" spans="1:231" s="3" customFormat="1" x14ac:dyDescent="0.3">
      <c r="A384" s="324"/>
      <c r="K384" s="324"/>
      <c r="U384" s="324"/>
      <c r="AE384" s="324"/>
      <c r="AO384" s="324"/>
      <c r="AY384" s="324"/>
      <c r="AZ384" s="324"/>
      <c r="BA384" s="324"/>
      <c r="BB384" s="324"/>
      <c r="BC384" s="324"/>
      <c r="BD384" s="324"/>
      <c r="BE384" s="324"/>
      <c r="BF384" s="324"/>
      <c r="BI384" s="324"/>
      <c r="BS384" s="324"/>
      <c r="CC384" s="324"/>
      <c r="CM384" s="324"/>
      <c r="CW384" s="324"/>
      <c r="DG384" s="324"/>
      <c r="DQ384" s="324"/>
      <c r="EA384" s="324"/>
      <c r="EK384" s="324"/>
      <c r="EU384" s="324"/>
      <c r="FE384" s="324"/>
      <c r="FO384" s="324"/>
      <c r="FY384" s="324"/>
      <c r="GI384" s="324"/>
      <c r="GS384" s="324"/>
      <c r="HC384" s="324"/>
      <c r="HM384" s="324"/>
      <c r="HW384" s="324"/>
    </row>
    <row r="385" spans="1:231" s="3" customFormat="1" x14ac:dyDescent="0.3">
      <c r="A385" s="324"/>
      <c r="K385" s="324"/>
      <c r="U385" s="324"/>
      <c r="AE385" s="324"/>
      <c r="AO385" s="324"/>
      <c r="AY385" s="324"/>
      <c r="AZ385" s="324"/>
      <c r="BA385" s="324"/>
      <c r="BB385" s="324"/>
      <c r="BC385" s="324"/>
      <c r="BD385" s="324"/>
      <c r="BE385" s="324"/>
      <c r="BF385" s="324"/>
      <c r="BI385" s="324"/>
      <c r="BS385" s="324"/>
      <c r="CC385" s="324"/>
      <c r="CM385" s="324"/>
      <c r="CW385" s="324"/>
      <c r="DG385" s="324"/>
      <c r="DQ385" s="324"/>
      <c r="EA385" s="324"/>
      <c r="EK385" s="324"/>
      <c r="EU385" s="324"/>
      <c r="FE385" s="324"/>
      <c r="FO385" s="324"/>
      <c r="FY385" s="324"/>
      <c r="GI385" s="324"/>
      <c r="GS385" s="324"/>
      <c r="HC385" s="324"/>
      <c r="HM385" s="324"/>
      <c r="HW385" s="324"/>
    </row>
    <row r="386" spans="1:231" s="3" customFormat="1" x14ac:dyDescent="0.3">
      <c r="A386" s="324"/>
      <c r="K386" s="324"/>
      <c r="U386" s="324"/>
      <c r="AE386" s="324"/>
      <c r="AO386" s="324"/>
      <c r="AY386" s="324"/>
      <c r="AZ386" s="324"/>
      <c r="BA386" s="324"/>
      <c r="BB386" s="324"/>
      <c r="BC386" s="324"/>
      <c r="BD386" s="324"/>
      <c r="BE386" s="324"/>
      <c r="BF386" s="324"/>
      <c r="BI386" s="324"/>
      <c r="BS386" s="324"/>
      <c r="CC386" s="324"/>
      <c r="CM386" s="324"/>
      <c r="CW386" s="324"/>
      <c r="DG386" s="324"/>
      <c r="DQ386" s="324"/>
      <c r="EA386" s="324"/>
      <c r="EK386" s="324"/>
      <c r="EU386" s="324"/>
      <c r="FE386" s="324"/>
      <c r="FO386" s="324"/>
      <c r="FY386" s="324"/>
      <c r="GI386" s="324"/>
      <c r="GS386" s="324"/>
      <c r="HC386" s="324"/>
      <c r="HM386" s="324"/>
      <c r="HW386" s="324"/>
    </row>
    <row r="387" spans="1:231" s="3" customFormat="1" x14ac:dyDescent="0.3">
      <c r="A387" s="324"/>
      <c r="K387" s="324"/>
      <c r="U387" s="324"/>
      <c r="AE387" s="324"/>
      <c r="AO387" s="324"/>
      <c r="AY387" s="324"/>
      <c r="AZ387" s="324"/>
      <c r="BA387" s="324"/>
      <c r="BB387" s="324"/>
      <c r="BC387" s="324"/>
      <c r="BD387" s="324"/>
      <c r="BE387" s="324"/>
      <c r="BF387" s="324"/>
      <c r="BI387" s="324"/>
      <c r="BS387" s="324"/>
      <c r="CC387" s="324"/>
      <c r="CM387" s="324"/>
      <c r="CW387" s="324"/>
      <c r="DG387" s="324"/>
      <c r="DQ387" s="324"/>
      <c r="EA387" s="324"/>
      <c r="EK387" s="324"/>
      <c r="EU387" s="324"/>
      <c r="FE387" s="324"/>
      <c r="FO387" s="324"/>
      <c r="FY387" s="324"/>
      <c r="GI387" s="324"/>
      <c r="GS387" s="324"/>
      <c r="HC387" s="324"/>
      <c r="HM387" s="324"/>
      <c r="HW387" s="324"/>
    </row>
    <row r="388" spans="1:231" s="3" customFormat="1" x14ac:dyDescent="0.3">
      <c r="A388" s="324"/>
      <c r="K388" s="324"/>
      <c r="U388" s="324"/>
      <c r="AE388" s="324"/>
      <c r="AO388" s="324"/>
      <c r="AY388" s="324"/>
      <c r="AZ388" s="324"/>
      <c r="BA388" s="324"/>
      <c r="BB388" s="324"/>
      <c r="BC388" s="324"/>
      <c r="BD388" s="324"/>
      <c r="BE388" s="324"/>
      <c r="BF388" s="324"/>
      <c r="BI388" s="324"/>
      <c r="BS388" s="324"/>
      <c r="CC388" s="324"/>
      <c r="CM388" s="324"/>
      <c r="CW388" s="324"/>
      <c r="DG388" s="324"/>
      <c r="DQ388" s="324"/>
      <c r="EA388" s="324"/>
      <c r="EK388" s="324"/>
      <c r="EU388" s="324"/>
      <c r="FE388" s="324"/>
      <c r="FO388" s="324"/>
      <c r="FY388" s="324"/>
      <c r="GI388" s="324"/>
      <c r="GS388" s="324"/>
      <c r="HC388" s="324"/>
      <c r="HM388" s="324"/>
      <c r="HW388" s="324"/>
    </row>
    <row r="389" spans="1:231" s="3" customFormat="1" x14ac:dyDescent="0.3">
      <c r="A389" s="324"/>
      <c r="K389" s="324"/>
      <c r="U389" s="324"/>
      <c r="AE389" s="324"/>
      <c r="AO389" s="324"/>
      <c r="AY389" s="324"/>
      <c r="AZ389" s="324"/>
      <c r="BA389" s="324"/>
      <c r="BB389" s="324"/>
      <c r="BC389" s="324"/>
      <c r="BD389" s="324"/>
      <c r="BE389" s="324"/>
      <c r="BF389" s="324"/>
      <c r="BI389" s="324"/>
      <c r="BS389" s="324"/>
      <c r="CC389" s="324"/>
      <c r="CM389" s="324"/>
      <c r="CW389" s="324"/>
      <c r="DG389" s="324"/>
      <c r="DQ389" s="324"/>
      <c r="EA389" s="324"/>
      <c r="EK389" s="324"/>
      <c r="EU389" s="324"/>
      <c r="FE389" s="324"/>
      <c r="FO389" s="324"/>
      <c r="FY389" s="324"/>
      <c r="GI389" s="324"/>
      <c r="GS389" s="324"/>
      <c r="HC389" s="324"/>
      <c r="HM389" s="324"/>
      <c r="HW389" s="324"/>
    </row>
    <row r="390" spans="1:231" s="3" customFormat="1" x14ac:dyDescent="0.3">
      <c r="A390" s="324"/>
      <c r="K390" s="324"/>
      <c r="U390" s="324"/>
      <c r="AE390" s="324"/>
      <c r="AO390" s="324"/>
      <c r="AY390" s="324"/>
      <c r="AZ390" s="324"/>
      <c r="BA390" s="324"/>
      <c r="BB390" s="324"/>
      <c r="BC390" s="324"/>
      <c r="BD390" s="324"/>
      <c r="BE390" s="324"/>
      <c r="BF390" s="324"/>
      <c r="BI390" s="324"/>
      <c r="BS390" s="324"/>
      <c r="CC390" s="324"/>
      <c r="CM390" s="324"/>
      <c r="CW390" s="324"/>
      <c r="DG390" s="324"/>
      <c r="DQ390" s="324"/>
      <c r="EA390" s="324"/>
      <c r="EK390" s="324"/>
      <c r="EU390" s="324"/>
      <c r="FE390" s="324"/>
      <c r="FO390" s="324"/>
      <c r="FY390" s="324"/>
      <c r="GI390" s="324"/>
      <c r="GS390" s="324"/>
      <c r="HC390" s="324"/>
      <c r="HM390" s="324"/>
      <c r="HW390" s="324"/>
    </row>
    <row r="391" spans="1:231" s="3" customFormat="1" x14ac:dyDescent="0.3">
      <c r="A391" s="324"/>
      <c r="K391" s="324"/>
      <c r="U391" s="324"/>
      <c r="AE391" s="324"/>
      <c r="AO391" s="324"/>
      <c r="AY391" s="324"/>
      <c r="AZ391" s="324"/>
      <c r="BA391" s="324"/>
      <c r="BB391" s="324"/>
      <c r="BC391" s="324"/>
      <c r="BD391" s="324"/>
      <c r="BE391" s="324"/>
      <c r="BF391" s="324"/>
      <c r="BI391" s="324"/>
      <c r="BS391" s="324"/>
      <c r="CC391" s="324"/>
      <c r="CM391" s="324"/>
      <c r="CW391" s="324"/>
      <c r="DG391" s="324"/>
      <c r="DQ391" s="324"/>
      <c r="EA391" s="324"/>
      <c r="EK391" s="324"/>
      <c r="EU391" s="324"/>
      <c r="FE391" s="324"/>
      <c r="FO391" s="324"/>
      <c r="FY391" s="324"/>
      <c r="GI391" s="324"/>
      <c r="GS391" s="324"/>
      <c r="HC391" s="324"/>
      <c r="HM391" s="324"/>
      <c r="HW391" s="324"/>
    </row>
    <row r="392" spans="1:231" s="3" customFormat="1" x14ac:dyDescent="0.3">
      <c r="A392" s="324"/>
      <c r="K392" s="324"/>
      <c r="U392" s="324"/>
      <c r="AE392" s="324"/>
      <c r="AO392" s="324"/>
      <c r="AY392" s="324"/>
      <c r="AZ392" s="324"/>
      <c r="BA392" s="324"/>
      <c r="BB392" s="324"/>
      <c r="BC392" s="324"/>
      <c r="BD392" s="324"/>
      <c r="BE392" s="324"/>
      <c r="BF392" s="324"/>
      <c r="BI392" s="324"/>
      <c r="BS392" s="324"/>
      <c r="CC392" s="324"/>
      <c r="CM392" s="324"/>
      <c r="CW392" s="324"/>
      <c r="DG392" s="324"/>
      <c r="DQ392" s="324"/>
      <c r="EA392" s="324"/>
      <c r="EK392" s="324"/>
      <c r="EU392" s="324"/>
      <c r="FE392" s="324"/>
      <c r="FO392" s="324"/>
      <c r="FY392" s="324"/>
      <c r="GI392" s="324"/>
      <c r="GS392" s="324"/>
      <c r="HC392" s="324"/>
      <c r="HM392" s="324"/>
      <c r="HW392" s="324"/>
    </row>
    <row r="393" spans="1:231" s="3" customFormat="1" x14ac:dyDescent="0.3">
      <c r="A393" s="324"/>
      <c r="K393" s="324"/>
      <c r="U393" s="324"/>
      <c r="AE393" s="324"/>
      <c r="AO393" s="324"/>
      <c r="AY393" s="324"/>
      <c r="AZ393" s="324"/>
      <c r="BA393" s="324"/>
      <c r="BB393" s="324"/>
      <c r="BC393" s="324"/>
      <c r="BD393" s="324"/>
      <c r="BE393" s="324"/>
      <c r="BF393" s="324"/>
      <c r="BI393" s="324"/>
      <c r="BS393" s="324"/>
      <c r="CC393" s="324"/>
      <c r="CM393" s="324"/>
      <c r="CW393" s="324"/>
      <c r="DG393" s="324"/>
      <c r="DQ393" s="324"/>
      <c r="EA393" s="324"/>
      <c r="EK393" s="324"/>
      <c r="EU393" s="324"/>
      <c r="FE393" s="324"/>
      <c r="FO393" s="324"/>
      <c r="FY393" s="324"/>
      <c r="GI393" s="324"/>
      <c r="GS393" s="324"/>
      <c r="HC393" s="324"/>
      <c r="HM393" s="324"/>
      <c r="HW393" s="324"/>
    </row>
    <row r="394" spans="1:231" s="3" customFormat="1" x14ac:dyDescent="0.3">
      <c r="A394" s="324"/>
      <c r="K394" s="324"/>
      <c r="U394" s="324"/>
      <c r="AE394" s="324"/>
      <c r="AO394" s="324"/>
      <c r="AY394" s="324"/>
      <c r="AZ394" s="324"/>
      <c r="BA394" s="324"/>
      <c r="BB394" s="324"/>
      <c r="BC394" s="324"/>
      <c r="BD394" s="324"/>
      <c r="BE394" s="324"/>
      <c r="BF394" s="324"/>
      <c r="BI394" s="324"/>
      <c r="BS394" s="324"/>
      <c r="CC394" s="324"/>
      <c r="CM394" s="324"/>
      <c r="CW394" s="324"/>
      <c r="DG394" s="324"/>
      <c r="DQ394" s="324"/>
      <c r="EA394" s="324"/>
      <c r="EK394" s="324"/>
      <c r="EU394" s="324"/>
      <c r="FE394" s="324"/>
      <c r="FO394" s="324"/>
      <c r="FY394" s="324"/>
      <c r="GI394" s="324"/>
      <c r="GS394" s="324"/>
      <c r="HC394" s="324"/>
      <c r="HM394" s="324"/>
      <c r="HW394" s="324"/>
    </row>
    <row r="395" spans="1:231" s="3" customFormat="1" x14ac:dyDescent="0.3">
      <c r="A395" s="324"/>
      <c r="K395" s="324"/>
      <c r="U395" s="324"/>
      <c r="AE395" s="324"/>
      <c r="AO395" s="324"/>
      <c r="AY395" s="324"/>
      <c r="AZ395" s="324"/>
      <c r="BA395" s="324"/>
      <c r="BB395" s="324"/>
      <c r="BC395" s="324"/>
      <c r="BD395" s="324"/>
      <c r="BE395" s="324"/>
      <c r="BF395" s="324"/>
      <c r="BI395" s="324"/>
      <c r="BS395" s="324"/>
      <c r="CC395" s="324"/>
      <c r="CM395" s="324"/>
      <c r="CW395" s="324"/>
      <c r="DG395" s="324"/>
      <c r="DQ395" s="324"/>
      <c r="EA395" s="324"/>
      <c r="EK395" s="324"/>
      <c r="EU395" s="324"/>
      <c r="FE395" s="324"/>
      <c r="FO395" s="324"/>
      <c r="FY395" s="324"/>
      <c r="GI395" s="324"/>
      <c r="GS395" s="324"/>
      <c r="HC395" s="324"/>
      <c r="HM395" s="324"/>
      <c r="HW395" s="324"/>
    </row>
    <row r="396" spans="1:231" s="3" customFormat="1" x14ac:dyDescent="0.3">
      <c r="A396" s="324"/>
      <c r="K396" s="324"/>
      <c r="U396" s="324"/>
      <c r="AE396" s="324"/>
      <c r="AO396" s="324"/>
      <c r="AY396" s="324"/>
      <c r="AZ396" s="324"/>
      <c r="BA396" s="324"/>
      <c r="BB396" s="324"/>
      <c r="BC396" s="324"/>
      <c r="BD396" s="324"/>
      <c r="BE396" s="324"/>
      <c r="BF396" s="324"/>
      <c r="BI396" s="324"/>
      <c r="BS396" s="324"/>
      <c r="CC396" s="324"/>
      <c r="CM396" s="324"/>
      <c r="CW396" s="324"/>
      <c r="DG396" s="324"/>
      <c r="DQ396" s="324"/>
      <c r="EA396" s="324"/>
      <c r="EK396" s="324"/>
      <c r="EU396" s="324"/>
      <c r="FE396" s="324"/>
      <c r="FO396" s="324"/>
      <c r="FY396" s="324"/>
      <c r="GI396" s="324"/>
      <c r="GS396" s="324"/>
      <c r="HC396" s="324"/>
      <c r="HM396" s="324"/>
      <c r="HW396" s="324"/>
    </row>
    <row r="397" spans="1:231" s="3" customFormat="1" x14ac:dyDescent="0.3">
      <c r="A397" s="324"/>
      <c r="K397" s="324"/>
      <c r="U397" s="324"/>
      <c r="AE397" s="324"/>
      <c r="AO397" s="324"/>
      <c r="AY397" s="324"/>
      <c r="AZ397" s="324"/>
      <c r="BA397" s="324"/>
      <c r="BB397" s="324"/>
      <c r="BC397" s="324"/>
      <c r="BD397" s="324"/>
      <c r="BE397" s="324"/>
      <c r="BF397" s="324"/>
      <c r="BI397" s="324"/>
      <c r="BS397" s="324"/>
      <c r="CC397" s="324"/>
      <c r="CM397" s="324"/>
      <c r="CW397" s="324"/>
      <c r="DG397" s="324"/>
      <c r="DQ397" s="324"/>
      <c r="EA397" s="324"/>
      <c r="EK397" s="324"/>
      <c r="EU397" s="324"/>
      <c r="FE397" s="324"/>
      <c r="FO397" s="324"/>
      <c r="FY397" s="324"/>
      <c r="GI397" s="324"/>
      <c r="GS397" s="324"/>
      <c r="HC397" s="324"/>
      <c r="HM397" s="324"/>
      <c r="HW397" s="324"/>
    </row>
    <row r="398" spans="1:231" s="3" customFormat="1" x14ac:dyDescent="0.3">
      <c r="A398" s="324"/>
      <c r="K398" s="324"/>
      <c r="U398" s="324"/>
      <c r="AE398" s="324"/>
      <c r="AO398" s="324"/>
      <c r="AY398" s="324"/>
      <c r="AZ398" s="324"/>
      <c r="BA398" s="324"/>
      <c r="BB398" s="324"/>
      <c r="BC398" s="324"/>
      <c r="BD398" s="324"/>
      <c r="BE398" s="324"/>
      <c r="BF398" s="324"/>
      <c r="BI398" s="324"/>
      <c r="BS398" s="324"/>
      <c r="CC398" s="324"/>
      <c r="CM398" s="324"/>
      <c r="CW398" s="324"/>
      <c r="DG398" s="324"/>
      <c r="DQ398" s="324"/>
      <c r="EA398" s="324"/>
      <c r="EK398" s="324"/>
      <c r="EU398" s="324"/>
      <c r="FE398" s="324"/>
      <c r="FO398" s="324"/>
      <c r="FY398" s="324"/>
      <c r="GI398" s="324"/>
      <c r="GS398" s="324"/>
      <c r="HC398" s="324"/>
      <c r="HM398" s="324"/>
      <c r="HW398" s="324"/>
    </row>
    <row r="399" spans="1:231" s="3" customFormat="1" x14ac:dyDescent="0.3">
      <c r="A399" s="324"/>
      <c r="K399" s="324"/>
      <c r="U399" s="324"/>
      <c r="AE399" s="324"/>
      <c r="AO399" s="324"/>
      <c r="AY399" s="324"/>
      <c r="AZ399" s="324"/>
      <c r="BA399" s="324"/>
      <c r="BB399" s="324"/>
      <c r="BC399" s="324"/>
      <c r="BD399" s="324"/>
      <c r="BE399" s="324"/>
      <c r="BF399" s="324"/>
      <c r="BI399" s="324"/>
      <c r="BS399" s="324"/>
      <c r="CC399" s="324"/>
      <c r="CM399" s="324"/>
      <c r="CW399" s="324"/>
      <c r="DG399" s="324"/>
      <c r="DQ399" s="324"/>
      <c r="EA399" s="324"/>
      <c r="EK399" s="324"/>
      <c r="EU399" s="324"/>
      <c r="FE399" s="324"/>
      <c r="FO399" s="324"/>
      <c r="FY399" s="324"/>
      <c r="GI399" s="324"/>
      <c r="GS399" s="324"/>
      <c r="HC399" s="324"/>
      <c r="HM399" s="324"/>
      <c r="HW399" s="324"/>
    </row>
    <row r="400" spans="1:231" s="3" customFormat="1" x14ac:dyDescent="0.3">
      <c r="A400" s="324"/>
      <c r="K400" s="324"/>
      <c r="U400" s="324"/>
      <c r="AE400" s="324"/>
      <c r="AO400" s="324"/>
      <c r="AY400" s="324"/>
      <c r="AZ400" s="324"/>
      <c r="BA400" s="324"/>
      <c r="BB400" s="324"/>
      <c r="BC400" s="324"/>
      <c r="BD400" s="324"/>
      <c r="BE400" s="324"/>
      <c r="BF400" s="324"/>
      <c r="BI400" s="324"/>
      <c r="BS400" s="324"/>
      <c r="CC400" s="324"/>
      <c r="CM400" s="324"/>
      <c r="CW400" s="324"/>
      <c r="DG400" s="324"/>
      <c r="DQ400" s="324"/>
      <c r="EA400" s="324"/>
      <c r="EK400" s="324"/>
      <c r="EU400" s="324"/>
      <c r="FE400" s="324"/>
      <c r="FO400" s="324"/>
      <c r="FY400" s="324"/>
      <c r="GI400" s="324"/>
      <c r="GS400" s="324"/>
      <c r="HC400" s="324"/>
      <c r="HM400" s="324"/>
      <c r="HW400" s="324"/>
    </row>
    <row r="401" spans="1:231" s="3" customFormat="1" x14ac:dyDescent="0.3">
      <c r="A401" s="324"/>
      <c r="K401" s="324"/>
      <c r="U401" s="324"/>
      <c r="AE401" s="324"/>
      <c r="AO401" s="324"/>
      <c r="AY401" s="324"/>
      <c r="AZ401" s="324"/>
      <c r="BA401" s="324"/>
      <c r="BB401" s="324"/>
      <c r="BC401" s="324"/>
      <c r="BD401" s="324"/>
      <c r="BE401" s="324"/>
      <c r="BF401" s="324"/>
      <c r="BI401" s="324"/>
      <c r="BS401" s="324"/>
      <c r="CC401" s="324"/>
      <c r="CM401" s="324"/>
      <c r="CW401" s="324"/>
      <c r="DG401" s="324"/>
      <c r="DQ401" s="324"/>
      <c r="EA401" s="324"/>
      <c r="EK401" s="324"/>
      <c r="EU401" s="324"/>
      <c r="FE401" s="324"/>
      <c r="FO401" s="324"/>
      <c r="FY401" s="324"/>
      <c r="GI401" s="324"/>
      <c r="GS401" s="324"/>
      <c r="HC401" s="324"/>
      <c r="HM401" s="324"/>
      <c r="HW401" s="324"/>
    </row>
    <row r="402" spans="1:231" s="3" customFormat="1" x14ac:dyDescent="0.3">
      <c r="A402" s="324"/>
      <c r="K402" s="324"/>
      <c r="U402" s="324"/>
      <c r="AE402" s="324"/>
      <c r="AO402" s="324"/>
      <c r="AY402" s="324"/>
      <c r="AZ402" s="324"/>
      <c r="BA402" s="324"/>
      <c r="BB402" s="324"/>
      <c r="BC402" s="324"/>
      <c r="BD402" s="324"/>
      <c r="BE402" s="324"/>
      <c r="BF402" s="324"/>
      <c r="BI402" s="324"/>
      <c r="BS402" s="324"/>
      <c r="CC402" s="324"/>
      <c r="CM402" s="324"/>
      <c r="CW402" s="324"/>
      <c r="DG402" s="324"/>
      <c r="DQ402" s="324"/>
      <c r="EA402" s="324"/>
      <c r="EK402" s="324"/>
      <c r="EU402" s="324"/>
      <c r="FE402" s="324"/>
      <c r="FO402" s="324"/>
      <c r="FY402" s="324"/>
      <c r="GI402" s="324"/>
      <c r="GS402" s="324"/>
      <c r="HC402" s="324"/>
      <c r="HM402" s="324"/>
      <c r="HW402" s="324"/>
    </row>
    <row r="403" spans="1:231" s="3" customFormat="1" x14ac:dyDescent="0.3">
      <c r="A403" s="324"/>
      <c r="K403" s="324"/>
      <c r="U403" s="324"/>
      <c r="AE403" s="324"/>
      <c r="AO403" s="324"/>
      <c r="AY403" s="324"/>
      <c r="AZ403" s="324"/>
      <c r="BA403" s="324"/>
      <c r="BB403" s="324"/>
      <c r="BC403" s="324"/>
      <c r="BD403" s="324"/>
      <c r="BE403" s="324"/>
      <c r="BF403" s="324"/>
      <c r="BI403" s="324"/>
      <c r="BS403" s="324"/>
      <c r="CC403" s="324"/>
      <c r="CM403" s="324"/>
      <c r="CW403" s="324"/>
      <c r="DG403" s="324"/>
      <c r="DQ403" s="324"/>
      <c r="EA403" s="324"/>
      <c r="EK403" s="324"/>
      <c r="EU403" s="324"/>
      <c r="FE403" s="324"/>
      <c r="FO403" s="324"/>
      <c r="FY403" s="324"/>
      <c r="GI403" s="324"/>
      <c r="GS403" s="324"/>
      <c r="HC403" s="324"/>
      <c r="HM403" s="324"/>
      <c r="HW403" s="324"/>
    </row>
    <row r="404" spans="1:231" s="3" customFormat="1" x14ac:dyDescent="0.3">
      <c r="A404" s="324"/>
      <c r="K404" s="324"/>
      <c r="U404" s="324"/>
      <c r="AE404" s="324"/>
      <c r="AO404" s="324"/>
      <c r="AY404" s="324"/>
      <c r="AZ404" s="324"/>
      <c r="BA404" s="324"/>
      <c r="BB404" s="324"/>
      <c r="BC404" s="324"/>
      <c r="BD404" s="324"/>
      <c r="BE404" s="324"/>
      <c r="BF404" s="324"/>
      <c r="BI404" s="324"/>
      <c r="BS404" s="324"/>
      <c r="CC404" s="324"/>
      <c r="CM404" s="324"/>
      <c r="CW404" s="324"/>
      <c r="DG404" s="324"/>
      <c r="DQ404" s="324"/>
      <c r="EA404" s="324"/>
      <c r="EK404" s="324"/>
      <c r="EU404" s="324"/>
      <c r="FE404" s="324"/>
      <c r="FO404" s="324"/>
      <c r="FY404" s="324"/>
      <c r="GI404" s="324"/>
      <c r="GS404" s="324"/>
      <c r="HC404" s="324"/>
      <c r="HM404" s="324"/>
      <c r="HW404" s="324"/>
    </row>
    <row r="405" spans="1:231" s="3" customFormat="1" x14ac:dyDescent="0.3">
      <c r="A405" s="324"/>
      <c r="K405" s="324"/>
      <c r="U405" s="324"/>
      <c r="AE405" s="324"/>
      <c r="AO405" s="324"/>
      <c r="AY405" s="324"/>
      <c r="AZ405" s="324"/>
      <c r="BA405" s="324"/>
      <c r="BB405" s="324"/>
      <c r="BC405" s="324"/>
      <c r="BD405" s="324"/>
      <c r="BE405" s="324"/>
      <c r="BF405" s="324"/>
      <c r="BI405" s="324"/>
      <c r="BS405" s="324"/>
      <c r="CC405" s="324"/>
      <c r="CM405" s="324"/>
      <c r="CW405" s="324"/>
      <c r="DG405" s="324"/>
      <c r="DQ405" s="324"/>
      <c r="EA405" s="324"/>
      <c r="EK405" s="324"/>
      <c r="EU405" s="324"/>
      <c r="FE405" s="324"/>
      <c r="FO405" s="324"/>
      <c r="FY405" s="324"/>
      <c r="GI405" s="324"/>
      <c r="GS405" s="324"/>
      <c r="HC405" s="324"/>
      <c r="HM405" s="324"/>
      <c r="HW405" s="324"/>
    </row>
    <row r="406" spans="1:231" s="3" customFormat="1" x14ac:dyDescent="0.3">
      <c r="A406" s="324"/>
      <c r="K406" s="324"/>
      <c r="U406" s="324"/>
      <c r="AE406" s="324"/>
      <c r="AO406" s="324"/>
      <c r="AY406" s="324"/>
      <c r="AZ406" s="324"/>
      <c r="BA406" s="324"/>
      <c r="BB406" s="324"/>
      <c r="BC406" s="324"/>
      <c r="BD406" s="324"/>
      <c r="BE406" s="324"/>
      <c r="BF406" s="324"/>
      <c r="BI406" s="324"/>
      <c r="BS406" s="324"/>
      <c r="CC406" s="324"/>
      <c r="CM406" s="324"/>
      <c r="CW406" s="324"/>
      <c r="DG406" s="324"/>
      <c r="DQ406" s="324"/>
      <c r="EA406" s="324"/>
      <c r="EK406" s="324"/>
      <c r="EU406" s="324"/>
      <c r="FE406" s="324"/>
      <c r="FO406" s="324"/>
      <c r="FY406" s="324"/>
      <c r="GI406" s="324"/>
      <c r="GS406" s="324"/>
      <c r="HC406" s="324"/>
      <c r="HM406" s="324"/>
      <c r="HW406" s="324"/>
    </row>
    <row r="407" spans="1:231" s="3" customFormat="1" x14ac:dyDescent="0.3">
      <c r="A407" s="324"/>
      <c r="K407" s="324"/>
      <c r="U407" s="324"/>
      <c r="AE407" s="324"/>
      <c r="AO407" s="324"/>
      <c r="AY407" s="324"/>
      <c r="AZ407" s="324"/>
      <c r="BA407" s="324"/>
      <c r="BB407" s="324"/>
      <c r="BC407" s="324"/>
      <c r="BD407" s="324"/>
      <c r="BE407" s="324"/>
      <c r="BF407" s="324"/>
      <c r="BI407" s="324"/>
      <c r="BS407" s="324"/>
      <c r="CC407" s="324"/>
      <c r="CM407" s="324"/>
      <c r="CW407" s="324"/>
      <c r="DG407" s="324"/>
      <c r="DQ407" s="324"/>
      <c r="EA407" s="324"/>
      <c r="EK407" s="324"/>
      <c r="EU407" s="324"/>
      <c r="FE407" s="324"/>
      <c r="FO407" s="324"/>
      <c r="FY407" s="324"/>
      <c r="GI407" s="324"/>
      <c r="GS407" s="324"/>
      <c r="HC407" s="324"/>
      <c r="HM407" s="324"/>
      <c r="HW407" s="324"/>
    </row>
    <row r="408" spans="1:231" s="3" customFormat="1" x14ac:dyDescent="0.3">
      <c r="A408" s="324"/>
      <c r="K408" s="324"/>
      <c r="U408" s="324"/>
      <c r="AE408" s="324"/>
      <c r="AO408" s="324"/>
      <c r="AY408" s="324"/>
      <c r="AZ408" s="324"/>
      <c r="BA408" s="324"/>
      <c r="BB408" s="324"/>
      <c r="BC408" s="324"/>
      <c r="BD408" s="324"/>
      <c r="BE408" s="324"/>
      <c r="BF408" s="324"/>
      <c r="BI408" s="324"/>
      <c r="BS408" s="324"/>
      <c r="CC408" s="324"/>
      <c r="CM408" s="324"/>
      <c r="CW408" s="324"/>
      <c r="DG408" s="324"/>
      <c r="DQ408" s="324"/>
      <c r="EA408" s="324"/>
      <c r="EK408" s="324"/>
      <c r="EU408" s="324"/>
      <c r="FE408" s="324"/>
      <c r="FO408" s="324"/>
      <c r="FY408" s="324"/>
      <c r="GI408" s="324"/>
      <c r="GS408" s="324"/>
      <c r="HC408" s="324"/>
      <c r="HM408" s="324"/>
      <c r="HW408" s="324"/>
    </row>
    <row r="409" spans="1:231" s="3" customFormat="1" x14ac:dyDescent="0.3">
      <c r="A409" s="324"/>
      <c r="K409" s="324"/>
      <c r="U409" s="324"/>
      <c r="AE409" s="324"/>
      <c r="AO409" s="324"/>
      <c r="AY409" s="324"/>
      <c r="AZ409" s="324"/>
      <c r="BA409" s="324"/>
      <c r="BB409" s="324"/>
      <c r="BC409" s="324"/>
      <c r="BD409" s="324"/>
      <c r="BE409" s="324"/>
      <c r="BF409" s="324"/>
      <c r="BI409" s="324"/>
      <c r="BS409" s="324"/>
      <c r="CC409" s="324"/>
      <c r="CM409" s="324"/>
      <c r="CW409" s="324"/>
      <c r="DG409" s="324"/>
      <c r="DQ409" s="324"/>
      <c r="EA409" s="324"/>
      <c r="EK409" s="324"/>
      <c r="EU409" s="324"/>
      <c r="FE409" s="324"/>
      <c r="FO409" s="324"/>
      <c r="FY409" s="324"/>
      <c r="GI409" s="324"/>
      <c r="GS409" s="324"/>
      <c r="HC409" s="324"/>
      <c r="HM409" s="324"/>
      <c r="HW409" s="324"/>
    </row>
    <row r="410" spans="1:231" s="3" customFormat="1" x14ac:dyDescent="0.3">
      <c r="A410" s="324"/>
      <c r="K410" s="324"/>
      <c r="U410" s="324"/>
      <c r="AE410" s="324"/>
      <c r="AO410" s="324"/>
      <c r="AY410" s="324"/>
      <c r="AZ410" s="324"/>
      <c r="BA410" s="324"/>
      <c r="BB410" s="324"/>
      <c r="BC410" s="324"/>
      <c r="BD410" s="324"/>
      <c r="BE410" s="324"/>
      <c r="BF410" s="324"/>
      <c r="BI410" s="324"/>
      <c r="BS410" s="324"/>
      <c r="CC410" s="324"/>
      <c r="CM410" s="324"/>
      <c r="CW410" s="324"/>
      <c r="DG410" s="324"/>
      <c r="DQ410" s="324"/>
      <c r="EA410" s="324"/>
      <c r="EK410" s="324"/>
      <c r="EU410" s="324"/>
      <c r="FE410" s="324"/>
      <c r="FO410" s="324"/>
      <c r="FY410" s="324"/>
      <c r="GI410" s="324"/>
      <c r="GS410" s="324"/>
      <c r="HC410" s="324"/>
      <c r="HM410" s="324"/>
      <c r="HW410" s="324"/>
    </row>
    <row r="411" spans="1:231" s="3" customFormat="1" x14ac:dyDescent="0.3">
      <c r="A411" s="324"/>
      <c r="K411" s="324"/>
      <c r="U411" s="324"/>
      <c r="AE411" s="324"/>
      <c r="AO411" s="324"/>
      <c r="AY411" s="324"/>
      <c r="AZ411" s="324"/>
      <c r="BA411" s="324"/>
      <c r="BB411" s="324"/>
      <c r="BC411" s="324"/>
      <c r="BD411" s="324"/>
      <c r="BE411" s="324"/>
      <c r="BF411" s="324"/>
      <c r="BI411" s="324"/>
      <c r="BS411" s="324"/>
      <c r="CC411" s="324"/>
      <c r="CM411" s="324"/>
      <c r="CW411" s="324"/>
      <c r="DG411" s="324"/>
      <c r="DQ411" s="324"/>
      <c r="EA411" s="324"/>
      <c r="EK411" s="324"/>
      <c r="EU411" s="324"/>
      <c r="FE411" s="324"/>
      <c r="FO411" s="324"/>
      <c r="FY411" s="324"/>
      <c r="GI411" s="324"/>
      <c r="GS411" s="324"/>
      <c r="HC411" s="324"/>
      <c r="HM411" s="324"/>
      <c r="HW411" s="324"/>
    </row>
    <row r="412" spans="1:231" s="3" customFormat="1" x14ac:dyDescent="0.3">
      <c r="A412" s="324"/>
      <c r="K412" s="324"/>
      <c r="U412" s="324"/>
      <c r="AE412" s="324"/>
      <c r="AO412" s="324"/>
      <c r="AY412" s="324"/>
      <c r="AZ412" s="324"/>
      <c r="BA412" s="324"/>
      <c r="BB412" s="324"/>
      <c r="BC412" s="324"/>
      <c r="BD412" s="324"/>
      <c r="BE412" s="324"/>
      <c r="BF412" s="324"/>
      <c r="BI412" s="324"/>
      <c r="BS412" s="324"/>
      <c r="CC412" s="324"/>
      <c r="CM412" s="324"/>
      <c r="CW412" s="324"/>
      <c r="DG412" s="324"/>
      <c r="DQ412" s="324"/>
      <c r="EA412" s="324"/>
      <c r="EK412" s="324"/>
      <c r="EU412" s="324"/>
      <c r="FE412" s="324"/>
      <c r="FO412" s="324"/>
      <c r="FY412" s="324"/>
      <c r="GI412" s="324"/>
      <c r="GS412" s="324"/>
      <c r="HC412" s="324"/>
      <c r="HM412" s="324"/>
      <c r="HW412" s="324"/>
    </row>
    <row r="413" spans="1:231" s="3" customFormat="1" x14ac:dyDescent="0.3">
      <c r="A413" s="324"/>
      <c r="K413" s="324"/>
      <c r="U413" s="324"/>
      <c r="AE413" s="324"/>
      <c r="AO413" s="324"/>
      <c r="AY413" s="324"/>
      <c r="AZ413" s="324"/>
      <c r="BA413" s="324"/>
      <c r="BB413" s="324"/>
      <c r="BC413" s="324"/>
      <c r="BD413" s="324"/>
      <c r="BE413" s="324"/>
      <c r="BF413" s="324"/>
      <c r="BI413" s="324"/>
      <c r="BS413" s="324"/>
      <c r="CC413" s="324"/>
      <c r="CM413" s="324"/>
      <c r="CW413" s="324"/>
      <c r="DG413" s="324"/>
      <c r="DQ413" s="324"/>
      <c r="EA413" s="324"/>
      <c r="EK413" s="324"/>
      <c r="EU413" s="324"/>
      <c r="FE413" s="324"/>
      <c r="FO413" s="324"/>
      <c r="FY413" s="324"/>
      <c r="GI413" s="324"/>
      <c r="GS413" s="324"/>
      <c r="HC413" s="324"/>
      <c r="HM413" s="324"/>
      <c r="HW413" s="324"/>
    </row>
    <row r="414" spans="1:231" s="3" customFormat="1" x14ac:dyDescent="0.3">
      <c r="A414" s="324"/>
      <c r="K414" s="324"/>
      <c r="U414" s="324"/>
      <c r="AE414" s="324"/>
      <c r="AO414" s="324"/>
      <c r="AY414" s="324"/>
      <c r="AZ414" s="324"/>
      <c r="BA414" s="324"/>
      <c r="BB414" s="324"/>
      <c r="BC414" s="324"/>
      <c r="BD414" s="324"/>
      <c r="BE414" s="324"/>
      <c r="BF414" s="324"/>
      <c r="BI414" s="324"/>
      <c r="BS414" s="324"/>
      <c r="CC414" s="324"/>
      <c r="CM414" s="324"/>
      <c r="CW414" s="324"/>
      <c r="DG414" s="324"/>
      <c r="DQ414" s="324"/>
      <c r="EA414" s="324"/>
      <c r="EK414" s="324"/>
      <c r="EU414" s="324"/>
      <c r="FE414" s="324"/>
      <c r="FO414" s="324"/>
      <c r="FY414" s="324"/>
      <c r="GI414" s="324"/>
      <c r="GS414" s="324"/>
      <c r="HC414" s="324"/>
      <c r="HM414" s="324"/>
      <c r="HW414" s="324"/>
    </row>
    <row r="415" spans="1:231" s="3" customFormat="1" x14ac:dyDescent="0.3">
      <c r="A415" s="324"/>
      <c r="K415" s="324"/>
      <c r="U415" s="324"/>
      <c r="AE415" s="324"/>
      <c r="AO415" s="324"/>
      <c r="AY415" s="324"/>
      <c r="AZ415" s="324"/>
      <c r="BA415" s="324"/>
      <c r="BB415" s="324"/>
      <c r="BC415" s="324"/>
      <c r="BD415" s="324"/>
      <c r="BE415" s="324"/>
      <c r="BF415" s="324"/>
      <c r="BI415" s="324"/>
      <c r="BS415" s="324"/>
      <c r="CC415" s="324"/>
      <c r="CM415" s="324"/>
      <c r="CW415" s="324"/>
      <c r="DG415" s="324"/>
      <c r="DQ415" s="324"/>
      <c r="EA415" s="324"/>
      <c r="EK415" s="324"/>
      <c r="EU415" s="324"/>
      <c r="FE415" s="324"/>
      <c r="FO415" s="324"/>
      <c r="FY415" s="324"/>
      <c r="GI415" s="324"/>
      <c r="GS415" s="324"/>
      <c r="HC415" s="324"/>
      <c r="HM415" s="324"/>
      <c r="HW415" s="324"/>
    </row>
    <row r="416" spans="1:231" s="3" customFormat="1" x14ac:dyDescent="0.3">
      <c r="A416" s="324"/>
      <c r="K416" s="324"/>
      <c r="U416" s="324"/>
      <c r="AE416" s="324"/>
      <c r="AO416" s="324"/>
      <c r="AY416" s="324"/>
      <c r="AZ416" s="324"/>
      <c r="BA416" s="324"/>
      <c r="BB416" s="324"/>
      <c r="BC416" s="324"/>
      <c r="BD416" s="324"/>
      <c r="BE416" s="324"/>
      <c r="BF416" s="324"/>
      <c r="BI416" s="324"/>
      <c r="BS416" s="324"/>
      <c r="CC416" s="324"/>
      <c r="CM416" s="324"/>
      <c r="CW416" s="324"/>
      <c r="DG416" s="324"/>
      <c r="DQ416" s="324"/>
      <c r="EA416" s="324"/>
      <c r="EK416" s="324"/>
      <c r="EU416" s="324"/>
      <c r="FE416" s="324"/>
      <c r="FO416" s="324"/>
      <c r="FY416" s="324"/>
      <c r="GI416" s="324"/>
      <c r="GS416" s="324"/>
      <c r="HC416" s="324"/>
      <c r="HM416" s="324"/>
      <c r="HW416" s="324"/>
    </row>
    <row r="417" spans="1:231" s="3" customFormat="1" x14ac:dyDescent="0.3">
      <c r="A417" s="324"/>
      <c r="K417" s="324"/>
      <c r="U417" s="324"/>
      <c r="AE417" s="324"/>
      <c r="AO417" s="324"/>
      <c r="AY417" s="324"/>
      <c r="AZ417" s="324"/>
      <c r="BA417" s="324"/>
      <c r="BB417" s="324"/>
      <c r="BC417" s="324"/>
      <c r="BD417" s="324"/>
      <c r="BE417" s="324"/>
      <c r="BF417" s="324"/>
      <c r="BI417" s="324"/>
      <c r="BS417" s="324"/>
      <c r="CC417" s="324"/>
      <c r="CM417" s="324"/>
      <c r="CW417" s="324"/>
      <c r="DG417" s="324"/>
      <c r="DQ417" s="324"/>
      <c r="EA417" s="324"/>
      <c r="EK417" s="324"/>
      <c r="EU417" s="324"/>
      <c r="FE417" s="324"/>
      <c r="FO417" s="324"/>
      <c r="FY417" s="324"/>
      <c r="GI417" s="324"/>
      <c r="GS417" s="324"/>
      <c r="HC417" s="324"/>
      <c r="HM417" s="324"/>
      <c r="HW417" s="324"/>
    </row>
    <row r="418" spans="1:231" s="3" customFormat="1" x14ac:dyDescent="0.3">
      <c r="A418" s="324"/>
      <c r="K418" s="324"/>
      <c r="U418" s="324"/>
      <c r="AE418" s="324"/>
      <c r="AO418" s="324"/>
      <c r="AY418" s="324"/>
      <c r="AZ418" s="324"/>
      <c r="BA418" s="324"/>
      <c r="BB418" s="324"/>
      <c r="BC418" s="324"/>
      <c r="BD418" s="324"/>
      <c r="BE418" s="324"/>
      <c r="BF418" s="324"/>
      <c r="BI418" s="324"/>
      <c r="BS418" s="324"/>
      <c r="CC418" s="324"/>
      <c r="CM418" s="324"/>
      <c r="CW418" s="324"/>
      <c r="DG418" s="324"/>
      <c r="DQ418" s="324"/>
      <c r="EA418" s="324"/>
      <c r="EK418" s="324"/>
      <c r="EU418" s="324"/>
      <c r="FE418" s="324"/>
      <c r="FO418" s="324"/>
      <c r="FY418" s="324"/>
      <c r="GI418" s="324"/>
      <c r="GS418" s="324"/>
      <c r="HC418" s="324"/>
      <c r="HM418" s="324"/>
      <c r="HW418" s="324"/>
    </row>
    <row r="419" spans="1:231" s="3" customFormat="1" x14ac:dyDescent="0.3">
      <c r="A419" s="324"/>
      <c r="K419" s="324"/>
      <c r="U419" s="324"/>
      <c r="AE419" s="324"/>
      <c r="AO419" s="324"/>
      <c r="AY419" s="324"/>
      <c r="AZ419" s="324"/>
      <c r="BA419" s="324"/>
      <c r="BB419" s="324"/>
      <c r="BC419" s="324"/>
      <c r="BD419" s="324"/>
      <c r="BE419" s="324"/>
      <c r="BF419" s="324"/>
      <c r="BI419" s="324"/>
      <c r="BS419" s="324"/>
      <c r="CC419" s="324"/>
      <c r="CM419" s="324"/>
      <c r="CW419" s="324"/>
      <c r="DG419" s="324"/>
      <c r="DQ419" s="324"/>
      <c r="EA419" s="324"/>
      <c r="EK419" s="324"/>
      <c r="EU419" s="324"/>
      <c r="FE419" s="324"/>
      <c r="FO419" s="324"/>
      <c r="FY419" s="324"/>
      <c r="GI419" s="324"/>
      <c r="GS419" s="324"/>
      <c r="HC419" s="324"/>
      <c r="HM419" s="324"/>
      <c r="HW419" s="324"/>
    </row>
    <row r="420" spans="1:231" s="3" customFormat="1" x14ac:dyDescent="0.3">
      <c r="A420" s="324"/>
      <c r="K420" s="324"/>
      <c r="U420" s="324"/>
      <c r="AE420" s="324"/>
      <c r="AO420" s="324"/>
      <c r="AY420" s="324"/>
      <c r="AZ420" s="324"/>
      <c r="BA420" s="324"/>
      <c r="BB420" s="324"/>
      <c r="BC420" s="324"/>
      <c r="BD420" s="324"/>
      <c r="BE420" s="324"/>
      <c r="BF420" s="324"/>
      <c r="BI420" s="324"/>
      <c r="BS420" s="324"/>
      <c r="CC420" s="324"/>
      <c r="CM420" s="324"/>
      <c r="CW420" s="324"/>
      <c r="DG420" s="324"/>
      <c r="DQ420" s="324"/>
      <c r="EA420" s="324"/>
      <c r="EK420" s="324"/>
      <c r="EU420" s="324"/>
      <c r="FE420" s="324"/>
      <c r="FO420" s="324"/>
      <c r="FY420" s="324"/>
      <c r="GI420" s="324"/>
      <c r="GS420" s="324"/>
      <c r="HC420" s="324"/>
      <c r="HM420" s="324"/>
      <c r="HW420" s="324"/>
    </row>
    <row r="421" spans="1:231" s="3" customFormat="1" x14ac:dyDescent="0.3">
      <c r="A421" s="324"/>
      <c r="K421" s="324"/>
      <c r="U421" s="324"/>
      <c r="AE421" s="324"/>
      <c r="AO421" s="324"/>
      <c r="AY421" s="324"/>
      <c r="AZ421" s="324"/>
      <c r="BA421" s="324"/>
      <c r="BB421" s="324"/>
      <c r="BC421" s="324"/>
      <c r="BD421" s="324"/>
      <c r="BE421" s="324"/>
      <c r="BF421" s="324"/>
      <c r="BI421" s="324"/>
      <c r="BS421" s="324"/>
      <c r="CC421" s="324"/>
      <c r="CM421" s="324"/>
      <c r="CW421" s="324"/>
      <c r="DG421" s="324"/>
      <c r="DQ421" s="324"/>
      <c r="EA421" s="324"/>
      <c r="EK421" s="324"/>
      <c r="EU421" s="324"/>
      <c r="FE421" s="324"/>
      <c r="FO421" s="324"/>
      <c r="FY421" s="324"/>
      <c r="GI421" s="324"/>
      <c r="GS421" s="324"/>
      <c r="HC421" s="324"/>
      <c r="HM421" s="324"/>
      <c r="HW421" s="324"/>
    </row>
    <row r="422" spans="1:231" s="3" customFormat="1" x14ac:dyDescent="0.3">
      <c r="A422" s="324"/>
      <c r="K422" s="324"/>
      <c r="U422" s="324"/>
      <c r="AE422" s="324"/>
      <c r="AO422" s="324"/>
      <c r="AY422" s="324"/>
      <c r="AZ422" s="324"/>
      <c r="BA422" s="324"/>
      <c r="BB422" s="324"/>
      <c r="BC422" s="324"/>
      <c r="BD422" s="324"/>
      <c r="BE422" s="324"/>
      <c r="BF422" s="324"/>
      <c r="BI422" s="324"/>
      <c r="BS422" s="324"/>
      <c r="CC422" s="324"/>
      <c r="CM422" s="324"/>
      <c r="CW422" s="324"/>
      <c r="DG422" s="324"/>
      <c r="DQ422" s="324"/>
      <c r="EA422" s="324"/>
      <c r="EK422" s="324"/>
      <c r="EU422" s="324"/>
      <c r="FE422" s="324"/>
      <c r="FO422" s="324"/>
      <c r="FY422" s="324"/>
      <c r="GI422" s="324"/>
      <c r="GS422" s="324"/>
      <c r="HC422" s="324"/>
      <c r="HM422" s="324"/>
      <c r="HW422" s="324"/>
    </row>
    <row r="423" spans="1:231" s="3" customFormat="1" x14ac:dyDescent="0.3">
      <c r="A423" s="324"/>
      <c r="K423" s="324"/>
      <c r="U423" s="324"/>
      <c r="AE423" s="324"/>
      <c r="AO423" s="324"/>
      <c r="AY423" s="324"/>
      <c r="AZ423" s="324"/>
      <c r="BA423" s="324"/>
      <c r="BB423" s="324"/>
      <c r="BC423" s="324"/>
      <c r="BD423" s="324"/>
      <c r="BE423" s="324"/>
      <c r="BF423" s="324"/>
      <c r="BI423" s="324"/>
      <c r="BS423" s="324"/>
      <c r="CC423" s="324"/>
      <c r="CM423" s="324"/>
      <c r="CW423" s="324"/>
      <c r="DG423" s="324"/>
      <c r="DQ423" s="324"/>
      <c r="EA423" s="324"/>
      <c r="EK423" s="324"/>
      <c r="EU423" s="324"/>
      <c r="FE423" s="324"/>
      <c r="FO423" s="324"/>
      <c r="FY423" s="324"/>
      <c r="GI423" s="324"/>
      <c r="GS423" s="324"/>
      <c r="HC423" s="324"/>
      <c r="HM423" s="324"/>
      <c r="HW423" s="324"/>
    </row>
    <row r="424" spans="1:231" s="3" customFormat="1" x14ac:dyDescent="0.3">
      <c r="A424" s="324"/>
      <c r="K424" s="324"/>
      <c r="U424" s="324"/>
      <c r="AE424" s="324"/>
      <c r="AO424" s="324"/>
      <c r="AY424" s="324"/>
      <c r="AZ424" s="324"/>
      <c r="BA424" s="324"/>
      <c r="BB424" s="324"/>
      <c r="BC424" s="324"/>
      <c r="BD424" s="324"/>
      <c r="BE424" s="324"/>
      <c r="BF424" s="324"/>
      <c r="BI424" s="324"/>
      <c r="BS424" s="324"/>
      <c r="CC424" s="324"/>
      <c r="CM424" s="324"/>
      <c r="CW424" s="324"/>
      <c r="DG424" s="324"/>
      <c r="DQ424" s="324"/>
      <c r="EA424" s="324"/>
      <c r="EK424" s="324"/>
      <c r="EU424" s="324"/>
      <c r="FE424" s="324"/>
      <c r="FO424" s="324"/>
      <c r="FY424" s="324"/>
      <c r="GI424" s="324"/>
      <c r="GS424" s="324"/>
      <c r="HC424" s="324"/>
      <c r="HM424" s="324"/>
      <c r="HW424" s="324"/>
    </row>
    <row r="425" spans="1:231" s="3" customFormat="1" x14ac:dyDescent="0.3">
      <c r="A425" s="324"/>
      <c r="K425" s="324"/>
      <c r="U425" s="324"/>
      <c r="AE425" s="324"/>
      <c r="AO425" s="324"/>
      <c r="AY425" s="324"/>
      <c r="AZ425" s="324"/>
      <c r="BA425" s="324"/>
      <c r="BB425" s="324"/>
      <c r="BC425" s="324"/>
      <c r="BD425" s="324"/>
      <c r="BE425" s="324"/>
      <c r="BF425" s="324"/>
      <c r="BI425" s="324"/>
      <c r="BS425" s="324"/>
      <c r="CC425" s="324"/>
      <c r="CM425" s="324"/>
      <c r="CW425" s="324"/>
      <c r="DG425" s="324"/>
      <c r="DQ425" s="324"/>
      <c r="EA425" s="324"/>
      <c r="EK425" s="324"/>
      <c r="EU425" s="324"/>
      <c r="FE425" s="324"/>
      <c r="FO425" s="324"/>
      <c r="FY425" s="324"/>
      <c r="GI425" s="324"/>
      <c r="GS425" s="324"/>
      <c r="HC425" s="324"/>
      <c r="HM425" s="324"/>
      <c r="HW425" s="324"/>
    </row>
    <row r="426" spans="1:231" s="3" customFormat="1" x14ac:dyDescent="0.3">
      <c r="A426" s="324"/>
      <c r="K426" s="324"/>
      <c r="U426" s="324"/>
      <c r="AE426" s="324"/>
      <c r="AO426" s="324"/>
      <c r="AY426" s="324"/>
      <c r="AZ426" s="324"/>
      <c r="BA426" s="324"/>
      <c r="BB426" s="324"/>
      <c r="BC426" s="324"/>
      <c r="BD426" s="324"/>
      <c r="BE426" s="324"/>
      <c r="BF426" s="324"/>
      <c r="BI426" s="324"/>
      <c r="BS426" s="324"/>
      <c r="CC426" s="324"/>
      <c r="CM426" s="324"/>
      <c r="CW426" s="324"/>
      <c r="DG426" s="324"/>
      <c r="DQ426" s="324"/>
      <c r="EA426" s="324"/>
      <c r="EK426" s="324"/>
      <c r="EU426" s="324"/>
      <c r="FE426" s="324"/>
      <c r="FO426" s="324"/>
      <c r="FY426" s="324"/>
      <c r="GI426" s="324"/>
      <c r="GS426" s="324"/>
      <c r="HC426" s="324"/>
      <c r="HM426" s="324"/>
      <c r="HW426" s="324"/>
    </row>
    <row r="427" spans="1:231" s="3" customFormat="1" x14ac:dyDescent="0.3">
      <c r="A427" s="324"/>
      <c r="K427" s="324"/>
      <c r="U427" s="324"/>
      <c r="AE427" s="324"/>
      <c r="AO427" s="324"/>
      <c r="AY427" s="324"/>
      <c r="AZ427" s="324"/>
      <c r="BA427" s="324"/>
      <c r="BB427" s="324"/>
      <c r="BC427" s="324"/>
      <c r="BD427" s="324"/>
      <c r="BE427" s="324"/>
      <c r="BF427" s="324"/>
      <c r="BI427" s="324"/>
      <c r="BS427" s="324"/>
      <c r="CC427" s="324"/>
      <c r="CM427" s="324"/>
      <c r="CW427" s="324"/>
      <c r="DG427" s="324"/>
      <c r="DQ427" s="324"/>
      <c r="EA427" s="324"/>
      <c r="EK427" s="324"/>
      <c r="EU427" s="324"/>
      <c r="FE427" s="324"/>
      <c r="FO427" s="324"/>
      <c r="FY427" s="324"/>
      <c r="GI427" s="324"/>
      <c r="GS427" s="324"/>
      <c r="HC427" s="324"/>
      <c r="HM427" s="324"/>
      <c r="HW427" s="324"/>
    </row>
    <row r="428" spans="1:231" s="3" customFormat="1" x14ac:dyDescent="0.3">
      <c r="A428" s="324"/>
      <c r="K428" s="324"/>
      <c r="U428" s="324"/>
      <c r="AE428" s="324"/>
      <c r="AO428" s="324"/>
      <c r="AY428" s="324"/>
      <c r="AZ428" s="324"/>
      <c r="BA428" s="324"/>
      <c r="BB428" s="324"/>
      <c r="BC428" s="324"/>
      <c r="BD428" s="324"/>
      <c r="BE428" s="324"/>
      <c r="BF428" s="324"/>
      <c r="BI428" s="324"/>
      <c r="BS428" s="324"/>
      <c r="CC428" s="324"/>
      <c r="CM428" s="324"/>
      <c r="CW428" s="324"/>
      <c r="DG428" s="324"/>
      <c r="DQ428" s="324"/>
      <c r="EA428" s="324"/>
      <c r="EK428" s="324"/>
      <c r="EU428" s="324"/>
      <c r="FE428" s="324"/>
      <c r="FO428" s="324"/>
      <c r="FY428" s="324"/>
      <c r="GI428" s="324"/>
      <c r="GS428" s="324"/>
      <c r="HC428" s="324"/>
      <c r="HM428" s="324"/>
      <c r="HW428" s="324"/>
    </row>
    <row r="429" spans="1:231" s="3" customFormat="1" x14ac:dyDescent="0.3">
      <c r="A429" s="324"/>
      <c r="K429" s="324"/>
      <c r="U429" s="324"/>
      <c r="AE429" s="324"/>
      <c r="AO429" s="324"/>
      <c r="AY429" s="324"/>
      <c r="AZ429" s="324"/>
      <c r="BA429" s="324"/>
      <c r="BB429" s="324"/>
      <c r="BC429" s="324"/>
      <c r="BD429" s="324"/>
      <c r="BE429" s="324"/>
      <c r="BF429" s="324"/>
      <c r="BI429" s="324"/>
      <c r="BS429" s="324"/>
      <c r="CC429" s="324"/>
      <c r="CM429" s="324"/>
      <c r="CW429" s="324"/>
      <c r="DG429" s="324"/>
      <c r="DQ429" s="324"/>
      <c r="EA429" s="324"/>
      <c r="EK429" s="324"/>
      <c r="EU429" s="324"/>
      <c r="FE429" s="324"/>
      <c r="FO429" s="324"/>
      <c r="FY429" s="324"/>
      <c r="GI429" s="324"/>
      <c r="GS429" s="324"/>
      <c r="HC429" s="324"/>
      <c r="HM429" s="324"/>
      <c r="HW429" s="324"/>
    </row>
    <row r="430" spans="1:231" s="3" customFormat="1" x14ac:dyDescent="0.3">
      <c r="A430" s="324"/>
      <c r="K430" s="324"/>
      <c r="U430" s="324"/>
      <c r="AE430" s="324"/>
      <c r="AO430" s="324"/>
      <c r="AY430" s="324"/>
      <c r="AZ430" s="324"/>
      <c r="BA430" s="324"/>
      <c r="BB430" s="324"/>
      <c r="BC430" s="324"/>
      <c r="BD430" s="324"/>
      <c r="BE430" s="324"/>
      <c r="BF430" s="324"/>
      <c r="BI430" s="324"/>
      <c r="BS430" s="324"/>
      <c r="CC430" s="324"/>
      <c r="CM430" s="324"/>
      <c r="CW430" s="324"/>
      <c r="DG430" s="324"/>
      <c r="DQ430" s="324"/>
      <c r="EA430" s="324"/>
      <c r="EK430" s="324"/>
      <c r="EU430" s="324"/>
      <c r="FE430" s="324"/>
      <c r="FO430" s="324"/>
      <c r="FY430" s="324"/>
      <c r="GI430" s="324"/>
      <c r="GS430" s="324"/>
      <c r="HC430" s="324"/>
      <c r="HM430" s="324"/>
      <c r="HW430" s="324"/>
    </row>
    <row r="431" spans="1:231" s="3" customFormat="1" x14ac:dyDescent="0.3">
      <c r="A431" s="324"/>
      <c r="K431" s="324"/>
      <c r="U431" s="324"/>
      <c r="AE431" s="324"/>
      <c r="AO431" s="324"/>
      <c r="AY431" s="324"/>
      <c r="AZ431" s="324"/>
      <c r="BA431" s="324"/>
      <c r="BB431" s="324"/>
      <c r="BC431" s="324"/>
      <c r="BD431" s="324"/>
      <c r="BE431" s="324"/>
      <c r="BF431" s="324"/>
      <c r="BI431" s="324"/>
      <c r="BS431" s="324"/>
      <c r="CC431" s="324"/>
      <c r="CM431" s="324"/>
      <c r="CW431" s="324"/>
      <c r="DG431" s="324"/>
      <c r="DQ431" s="324"/>
      <c r="EA431" s="324"/>
      <c r="EK431" s="324"/>
      <c r="EU431" s="324"/>
      <c r="FE431" s="324"/>
      <c r="FO431" s="324"/>
      <c r="FY431" s="324"/>
      <c r="GI431" s="324"/>
      <c r="GS431" s="324"/>
      <c r="HC431" s="324"/>
      <c r="HM431" s="324"/>
      <c r="HW431" s="324"/>
    </row>
    <row r="432" spans="1:231" s="3" customFormat="1" x14ac:dyDescent="0.3">
      <c r="A432" s="324"/>
      <c r="K432" s="324"/>
      <c r="U432" s="324"/>
      <c r="AE432" s="324"/>
      <c r="AO432" s="324"/>
      <c r="AY432" s="324"/>
      <c r="AZ432" s="324"/>
      <c r="BA432" s="324"/>
      <c r="BB432" s="324"/>
      <c r="BC432" s="324"/>
      <c r="BD432" s="324"/>
      <c r="BE432" s="324"/>
      <c r="BF432" s="324"/>
      <c r="BI432" s="324"/>
      <c r="BS432" s="324"/>
      <c r="CC432" s="324"/>
      <c r="CM432" s="324"/>
      <c r="CW432" s="324"/>
      <c r="DG432" s="324"/>
      <c r="DQ432" s="324"/>
      <c r="EA432" s="324"/>
      <c r="EK432" s="324"/>
      <c r="EU432" s="324"/>
      <c r="FE432" s="324"/>
      <c r="FO432" s="324"/>
      <c r="FY432" s="324"/>
      <c r="GI432" s="324"/>
      <c r="GS432" s="324"/>
      <c r="HC432" s="324"/>
      <c r="HM432" s="324"/>
      <c r="HW432" s="324"/>
    </row>
    <row r="433" spans="1:231" s="3" customFormat="1" x14ac:dyDescent="0.3">
      <c r="A433" s="324"/>
      <c r="K433" s="324"/>
      <c r="U433" s="324"/>
      <c r="AE433" s="324"/>
      <c r="AO433" s="324"/>
      <c r="AY433" s="324"/>
      <c r="AZ433" s="324"/>
      <c r="BA433" s="324"/>
      <c r="BB433" s="324"/>
      <c r="BC433" s="324"/>
      <c r="BD433" s="324"/>
      <c r="BE433" s="324"/>
      <c r="BF433" s="324"/>
      <c r="BI433" s="324"/>
      <c r="BS433" s="324"/>
      <c r="CC433" s="324"/>
      <c r="CM433" s="324"/>
      <c r="CW433" s="324"/>
      <c r="DG433" s="324"/>
      <c r="DQ433" s="324"/>
      <c r="EA433" s="324"/>
      <c r="EK433" s="324"/>
      <c r="EU433" s="324"/>
      <c r="FE433" s="324"/>
      <c r="FO433" s="324"/>
      <c r="FY433" s="324"/>
      <c r="GI433" s="324"/>
      <c r="GS433" s="324"/>
      <c r="HC433" s="324"/>
      <c r="HM433" s="324"/>
      <c r="HW433" s="324"/>
    </row>
    <row r="434" spans="1:231" s="3" customFormat="1" x14ac:dyDescent="0.3">
      <c r="A434" s="324"/>
      <c r="K434" s="324"/>
      <c r="U434" s="324"/>
      <c r="AE434" s="324"/>
      <c r="AO434" s="324"/>
      <c r="AY434" s="324"/>
      <c r="AZ434" s="324"/>
      <c r="BA434" s="324"/>
      <c r="BB434" s="324"/>
      <c r="BC434" s="324"/>
      <c r="BD434" s="324"/>
      <c r="BE434" s="324"/>
      <c r="BF434" s="324"/>
      <c r="BI434" s="324"/>
      <c r="BS434" s="324"/>
      <c r="CC434" s="324"/>
      <c r="CM434" s="324"/>
      <c r="CW434" s="324"/>
      <c r="DG434" s="324"/>
      <c r="DQ434" s="324"/>
      <c r="EA434" s="324"/>
      <c r="EK434" s="324"/>
      <c r="EU434" s="324"/>
      <c r="FE434" s="324"/>
      <c r="FO434" s="324"/>
      <c r="FY434" s="324"/>
      <c r="GI434" s="324"/>
      <c r="GS434" s="324"/>
      <c r="HC434" s="324"/>
      <c r="HM434" s="324"/>
      <c r="HW434" s="324"/>
    </row>
    <row r="435" spans="1:231" s="3" customFormat="1" x14ac:dyDescent="0.3">
      <c r="A435" s="324"/>
      <c r="K435" s="324"/>
      <c r="U435" s="324"/>
      <c r="AE435" s="324"/>
      <c r="AO435" s="324"/>
      <c r="AY435" s="324"/>
      <c r="AZ435" s="324"/>
      <c r="BA435" s="324"/>
      <c r="BB435" s="324"/>
      <c r="BC435" s="324"/>
      <c r="BD435" s="324"/>
      <c r="BE435" s="324"/>
      <c r="BF435" s="324"/>
      <c r="BI435" s="324"/>
      <c r="BS435" s="324"/>
      <c r="CC435" s="324"/>
      <c r="CM435" s="324"/>
      <c r="CW435" s="324"/>
      <c r="DG435" s="324"/>
      <c r="DQ435" s="324"/>
      <c r="EA435" s="324"/>
      <c r="EK435" s="324"/>
      <c r="EU435" s="324"/>
      <c r="FE435" s="324"/>
      <c r="FO435" s="324"/>
      <c r="FY435" s="324"/>
      <c r="GI435" s="324"/>
      <c r="GS435" s="324"/>
      <c r="HC435" s="324"/>
      <c r="HM435" s="324"/>
      <c r="HW435" s="324"/>
    </row>
    <row r="436" spans="1:231" s="3" customFormat="1" x14ac:dyDescent="0.3">
      <c r="A436" s="324"/>
      <c r="K436" s="324"/>
      <c r="U436" s="324"/>
      <c r="AE436" s="324"/>
      <c r="AO436" s="324"/>
      <c r="AY436" s="324"/>
      <c r="AZ436" s="324"/>
      <c r="BA436" s="324"/>
      <c r="BB436" s="324"/>
      <c r="BC436" s="324"/>
      <c r="BD436" s="324"/>
      <c r="BE436" s="324"/>
      <c r="BF436" s="324"/>
      <c r="BI436" s="324"/>
      <c r="BS436" s="324"/>
      <c r="CC436" s="324"/>
      <c r="CM436" s="324"/>
      <c r="CW436" s="324"/>
      <c r="DG436" s="324"/>
      <c r="DQ436" s="324"/>
      <c r="EA436" s="324"/>
      <c r="EK436" s="324"/>
      <c r="EU436" s="324"/>
      <c r="FE436" s="324"/>
      <c r="FO436" s="324"/>
      <c r="FY436" s="324"/>
      <c r="GI436" s="324"/>
      <c r="GS436" s="324"/>
      <c r="HC436" s="324"/>
      <c r="HM436" s="324"/>
      <c r="HW436" s="324"/>
    </row>
    <row r="437" spans="1:231" s="3" customFormat="1" x14ac:dyDescent="0.3">
      <c r="A437" s="324"/>
      <c r="K437" s="324"/>
      <c r="U437" s="324"/>
      <c r="AE437" s="324"/>
      <c r="AO437" s="324"/>
      <c r="AY437" s="324"/>
      <c r="AZ437" s="324"/>
      <c r="BA437" s="324"/>
      <c r="BB437" s="324"/>
      <c r="BC437" s="324"/>
      <c r="BD437" s="324"/>
      <c r="BE437" s="324"/>
      <c r="BF437" s="324"/>
      <c r="BI437" s="324"/>
      <c r="BS437" s="324"/>
      <c r="CC437" s="324"/>
      <c r="CM437" s="324"/>
      <c r="CW437" s="324"/>
      <c r="DG437" s="324"/>
      <c r="DQ437" s="324"/>
      <c r="EA437" s="324"/>
      <c r="EK437" s="324"/>
      <c r="EU437" s="324"/>
      <c r="FE437" s="324"/>
      <c r="FO437" s="324"/>
      <c r="FY437" s="324"/>
      <c r="GI437" s="324"/>
      <c r="GS437" s="324"/>
      <c r="HC437" s="324"/>
      <c r="HM437" s="324"/>
      <c r="HW437" s="324"/>
    </row>
    <row r="438" spans="1:231" s="3" customFormat="1" x14ac:dyDescent="0.3">
      <c r="A438" s="324"/>
      <c r="K438" s="324"/>
      <c r="U438" s="324"/>
      <c r="AE438" s="324"/>
      <c r="AO438" s="324"/>
      <c r="AY438" s="324"/>
      <c r="AZ438" s="324"/>
      <c r="BA438" s="324"/>
      <c r="BB438" s="324"/>
      <c r="BC438" s="324"/>
      <c r="BD438" s="324"/>
      <c r="BE438" s="324"/>
      <c r="BF438" s="324"/>
      <c r="BI438" s="324"/>
      <c r="BS438" s="324"/>
      <c r="CC438" s="324"/>
      <c r="CM438" s="324"/>
      <c r="CW438" s="324"/>
      <c r="DG438" s="324"/>
      <c r="DQ438" s="324"/>
      <c r="EA438" s="324"/>
      <c r="EK438" s="324"/>
      <c r="EU438" s="324"/>
      <c r="FE438" s="324"/>
      <c r="FO438" s="324"/>
      <c r="FY438" s="324"/>
      <c r="GI438" s="324"/>
      <c r="GS438" s="324"/>
      <c r="HC438" s="324"/>
      <c r="HM438" s="324"/>
      <c r="HW438" s="324"/>
    </row>
    <row r="439" spans="1:231" s="3" customFormat="1" x14ac:dyDescent="0.3">
      <c r="A439" s="324"/>
      <c r="K439" s="324"/>
      <c r="U439" s="324"/>
      <c r="AE439" s="324"/>
      <c r="AO439" s="324"/>
      <c r="AY439" s="324"/>
      <c r="AZ439" s="324"/>
      <c r="BA439" s="324"/>
      <c r="BB439" s="324"/>
      <c r="BC439" s="324"/>
      <c r="BD439" s="324"/>
      <c r="BE439" s="324"/>
      <c r="BF439" s="324"/>
      <c r="BI439" s="324"/>
      <c r="BS439" s="324"/>
      <c r="CC439" s="324"/>
      <c r="CM439" s="324"/>
      <c r="CW439" s="324"/>
      <c r="DG439" s="324"/>
      <c r="DQ439" s="324"/>
      <c r="EA439" s="324"/>
      <c r="EK439" s="324"/>
      <c r="EU439" s="324"/>
      <c r="FE439" s="324"/>
      <c r="FO439" s="324"/>
      <c r="FY439" s="324"/>
      <c r="GI439" s="324"/>
      <c r="GS439" s="324"/>
      <c r="HC439" s="324"/>
      <c r="HM439" s="324"/>
      <c r="HW439" s="324"/>
    </row>
    <row r="440" spans="1:231" s="3" customFormat="1" x14ac:dyDescent="0.3">
      <c r="A440" s="324"/>
      <c r="K440" s="324"/>
      <c r="U440" s="324"/>
      <c r="AE440" s="324"/>
      <c r="AO440" s="324"/>
      <c r="AY440" s="324"/>
      <c r="AZ440" s="324"/>
      <c r="BA440" s="324"/>
      <c r="BB440" s="324"/>
      <c r="BC440" s="324"/>
      <c r="BD440" s="324"/>
      <c r="BE440" s="324"/>
      <c r="BF440" s="324"/>
      <c r="BI440" s="324"/>
      <c r="BS440" s="324"/>
      <c r="CC440" s="324"/>
      <c r="CM440" s="324"/>
      <c r="CW440" s="324"/>
      <c r="DG440" s="324"/>
      <c r="DQ440" s="324"/>
      <c r="EA440" s="324"/>
      <c r="EK440" s="324"/>
      <c r="EU440" s="324"/>
      <c r="FE440" s="324"/>
      <c r="FO440" s="324"/>
      <c r="FY440" s="324"/>
      <c r="GI440" s="324"/>
      <c r="GS440" s="324"/>
      <c r="HC440" s="324"/>
      <c r="HM440" s="324"/>
      <c r="HW440" s="324"/>
    </row>
    <row r="441" spans="1:231" s="3" customFormat="1" x14ac:dyDescent="0.3">
      <c r="A441" s="324"/>
      <c r="K441" s="324"/>
      <c r="U441" s="324"/>
      <c r="AE441" s="324"/>
      <c r="AO441" s="324"/>
      <c r="AY441" s="324"/>
      <c r="AZ441" s="324"/>
      <c r="BA441" s="324"/>
      <c r="BB441" s="324"/>
      <c r="BC441" s="324"/>
      <c r="BD441" s="324"/>
      <c r="BE441" s="324"/>
      <c r="BF441" s="324"/>
      <c r="BI441" s="324"/>
      <c r="BS441" s="324"/>
      <c r="CC441" s="324"/>
      <c r="CM441" s="324"/>
      <c r="CW441" s="324"/>
      <c r="DG441" s="324"/>
      <c r="DQ441" s="324"/>
      <c r="EA441" s="324"/>
      <c r="EK441" s="324"/>
      <c r="EU441" s="324"/>
      <c r="FE441" s="324"/>
      <c r="FO441" s="324"/>
      <c r="FY441" s="324"/>
      <c r="GI441" s="324"/>
      <c r="GS441" s="324"/>
      <c r="HC441" s="324"/>
      <c r="HM441" s="324"/>
      <c r="HW441" s="324"/>
    </row>
    <row r="442" spans="1:231" s="3" customFormat="1" x14ac:dyDescent="0.3">
      <c r="A442" s="324"/>
      <c r="K442" s="324"/>
      <c r="U442" s="324"/>
      <c r="AE442" s="324"/>
      <c r="AO442" s="324"/>
      <c r="AY442" s="324"/>
      <c r="AZ442" s="324"/>
      <c r="BA442" s="324"/>
      <c r="BB442" s="324"/>
      <c r="BC442" s="324"/>
      <c r="BD442" s="324"/>
      <c r="BE442" s="324"/>
      <c r="BF442" s="324"/>
      <c r="BI442" s="324"/>
      <c r="BS442" s="324"/>
      <c r="CC442" s="324"/>
      <c r="CM442" s="324"/>
      <c r="CW442" s="324"/>
      <c r="DG442" s="324"/>
      <c r="DQ442" s="324"/>
      <c r="EA442" s="324"/>
      <c r="EK442" s="324"/>
      <c r="EU442" s="324"/>
      <c r="FE442" s="324"/>
      <c r="FO442" s="324"/>
      <c r="FY442" s="324"/>
      <c r="GI442" s="324"/>
      <c r="GS442" s="324"/>
      <c r="HC442" s="324"/>
      <c r="HM442" s="324"/>
      <c r="HW442" s="324"/>
    </row>
    <row r="443" spans="1:231" s="3" customFormat="1" x14ac:dyDescent="0.3">
      <c r="A443" s="324"/>
      <c r="K443" s="324"/>
      <c r="U443" s="324"/>
      <c r="AE443" s="324"/>
      <c r="AO443" s="324"/>
      <c r="AY443" s="324"/>
      <c r="AZ443" s="324"/>
      <c r="BA443" s="324"/>
      <c r="BB443" s="324"/>
      <c r="BC443" s="324"/>
      <c r="BD443" s="324"/>
      <c r="BE443" s="324"/>
      <c r="BF443" s="324"/>
      <c r="BI443" s="324"/>
      <c r="BS443" s="324"/>
      <c r="CC443" s="324"/>
      <c r="CM443" s="324"/>
      <c r="CW443" s="324"/>
      <c r="DG443" s="324"/>
      <c r="DQ443" s="324"/>
      <c r="EA443" s="324"/>
      <c r="EK443" s="324"/>
      <c r="EU443" s="324"/>
      <c r="FE443" s="324"/>
      <c r="FO443" s="324"/>
      <c r="FY443" s="324"/>
      <c r="GI443" s="324"/>
      <c r="GS443" s="324"/>
      <c r="HC443" s="324"/>
      <c r="HM443" s="324"/>
      <c r="HW443" s="324"/>
    </row>
    <row r="444" spans="1:231" s="3" customFormat="1" x14ac:dyDescent="0.3">
      <c r="A444" s="324"/>
      <c r="K444" s="324"/>
      <c r="U444" s="324"/>
      <c r="AE444" s="324"/>
      <c r="AO444" s="324"/>
      <c r="AY444" s="324"/>
      <c r="AZ444" s="324"/>
      <c r="BA444" s="324"/>
      <c r="BB444" s="324"/>
      <c r="BC444" s="324"/>
      <c r="BD444" s="324"/>
      <c r="BE444" s="324"/>
      <c r="BF444" s="324"/>
      <c r="BI444" s="324"/>
      <c r="BS444" s="324"/>
      <c r="CC444" s="324"/>
      <c r="CM444" s="324"/>
      <c r="CW444" s="324"/>
      <c r="DG444" s="324"/>
      <c r="DQ444" s="324"/>
      <c r="EA444" s="324"/>
      <c r="EK444" s="324"/>
      <c r="EU444" s="324"/>
      <c r="FE444" s="324"/>
      <c r="FO444" s="324"/>
      <c r="FY444" s="324"/>
      <c r="GI444" s="324"/>
      <c r="GS444" s="324"/>
      <c r="HC444" s="324"/>
      <c r="HM444" s="324"/>
      <c r="HW444" s="324"/>
    </row>
    <row r="445" spans="1:231" s="3" customFormat="1" x14ac:dyDescent="0.3">
      <c r="A445" s="324"/>
      <c r="K445" s="324"/>
      <c r="U445" s="324"/>
      <c r="AE445" s="324"/>
      <c r="AO445" s="324"/>
      <c r="AY445" s="324"/>
      <c r="AZ445" s="324"/>
      <c r="BA445" s="324"/>
      <c r="BB445" s="324"/>
      <c r="BC445" s="324"/>
      <c r="BD445" s="324"/>
      <c r="BE445" s="324"/>
      <c r="BF445" s="324"/>
      <c r="BI445" s="324"/>
      <c r="BS445" s="324"/>
      <c r="CC445" s="324"/>
      <c r="CM445" s="324"/>
      <c r="CW445" s="324"/>
      <c r="DG445" s="324"/>
      <c r="DQ445" s="324"/>
      <c r="EA445" s="324"/>
      <c r="EK445" s="324"/>
      <c r="EU445" s="324"/>
      <c r="FE445" s="324"/>
      <c r="FO445" s="324"/>
      <c r="FY445" s="324"/>
      <c r="GI445" s="324"/>
      <c r="GS445" s="324"/>
      <c r="HC445" s="324"/>
      <c r="HM445" s="324"/>
      <c r="HW445" s="324"/>
    </row>
    <row r="446" spans="1:231" s="3" customFormat="1" x14ac:dyDescent="0.3">
      <c r="A446" s="324"/>
      <c r="K446" s="324"/>
      <c r="U446" s="324"/>
      <c r="AE446" s="324"/>
      <c r="AO446" s="324"/>
      <c r="AY446" s="324"/>
      <c r="AZ446" s="324"/>
      <c r="BA446" s="324"/>
      <c r="BB446" s="324"/>
      <c r="BC446" s="324"/>
      <c r="BD446" s="324"/>
      <c r="BE446" s="324"/>
      <c r="BF446" s="324"/>
      <c r="BI446" s="324"/>
      <c r="BS446" s="324"/>
      <c r="CC446" s="324"/>
      <c r="CM446" s="324"/>
      <c r="CW446" s="324"/>
      <c r="DG446" s="324"/>
      <c r="DQ446" s="324"/>
      <c r="EA446" s="324"/>
      <c r="EK446" s="324"/>
      <c r="EU446" s="324"/>
      <c r="FE446" s="324"/>
      <c r="FO446" s="324"/>
      <c r="FY446" s="324"/>
      <c r="GI446" s="324"/>
      <c r="GS446" s="324"/>
      <c r="HC446" s="324"/>
      <c r="HM446" s="324"/>
      <c r="HW446" s="324"/>
    </row>
    <row r="447" spans="1:231" s="3" customFormat="1" x14ac:dyDescent="0.3">
      <c r="A447" s="324"/>
      <c r="K447" s="324"/>
      <c r="U447" s="324"/>
      <c r="AE447" s="324"/>
      <c r="AO447" s="324"/>
      <c r="AY447" s="324"/>
      <c r="AZ447" s="324"/>
      <c r="BA447" s="324"/>
      <c r="BB447" s="324"/>
      <c r="BC447" s="324"/>
      <c r="BD447" s="324"/>
      <c r="BE447" s="324"/>
      <c r="BF447" s="324"/>
      <c r="BI447" s="324"/>
      <c r="BS447" s="324"/>
      <c r="CC447" s="324"/>
      <c r="CM447" s="324"/>
      <c r="CW447" s="324"/>
      <c r="DG447" s="324"/>
      <c r="DQ447" s="324"/>
      <c r="EA447" s="324"/>
      <c r="EK447" s="324"/>
      <c r="EU447" s="324"/>
      <c r="FE447" s="324"/>
      <c r="FO447" s="324"/>
      <c r="FY447" s="324"/>
      <c r="GI447" s="324"/>
      <c r="GS447" s="324"/>
      <c r="HC447" s="324"/>
      <c r="HM447" s="324"/>
      <c r="HW447" s="324"/>
    </row>
    <row r="448" spans="1:231" s="3" customFormat="1" x14ac:dyDescent="0.3">
      <c r="A448" s="324"/>
      <c r="K448" s="324"/>
      <c r="U448" s="324"/>
      <c r="AE448" s="324"/>
      <c r="AO448" s="324"/>
      <c r="AY448" s="324"/>
      <c r="AZ448" s="324"/>
      <c r="BA448" s="324"/>
      <c r="BB448" s="324"/>
      <c r="BC448" s="324"/>
      <c r="BD448" s="324"/>
      <c r="BE448" s="324"/>
      <c r="BF448" s="324"/>
      <c r="BI448" s="324"/>
      <c r="BS448" s="324"/>
      <c r="CC448" s="324"/>
      <c r="CM448" s="324"/>
      <c r="CW448" s="324"/>
      <c r="DG448" s="324"/>
      <c r="DQ448" s="324"/>
      <c r="EA448" s="324"/>
      <c r="EK448" s="324"/>
      <c r="EU448" s="324"/>
      <c r="FE448" s="324"/>
      <c r="FO448" s="324"/>
      <c r="FY448" s="324"/>
      <c r="GI448" s="324"/>
      <c r="GS448" s="324"/>
      <c r="HC448" s="324"/>
      <c r="HM448" s="324"/>
      <c r="HW448" s="324"/>
    </row>
    <row r="449" spans="1:231" s="3" customFormat="1" x14ac:dyDescent="0.3">
      <c r="A449" s="324"/>
      <c r="K449" s="324"/>
      <c r="U449" s="324"/>
      <c r="AE449" s="324"/>
      <c r="AO449" s="324"/>
      <c r="AY449" s="324"/>
      <c r="AZ449" s="324"/>
      <c r="BA449" s="324"/>
      <c r="BB449" s="324"/>
      <c r="BC449" s="324"/>
      <c r="BD449" s="324"/>
      <c r="BE449" s="324"/>
      <c r="BF449" s="324"/>
      <c r="BI449" s="324"/>
      <c r="BS449" s="324"/>
      <c r="CC449" s="324"/>
      <c r="CM449" s="324"/>
      <c r="CW449" s="324"/>
      <c r="DG449" s="324"/>
      <c r="DQ449" s="324"/>
      <c r="EA449" s="324"/>
      <c r="EK449" s="324"/>
      <c r="EU449" s="324"/>
      <c r="FE449" s="324"/>
      <c r="FO449" s="324"/>
      <c r="FY449" s="324"/>
      <c r="GI449" s="324"/>
      <c r="GS449" s="324"/>
      <c r="HC449" s="324"/>
      <c r="HM449" s="324"/>
      <c r="HW449" s="324"/>
    </row>
    <row r="450" spans="1:231" s="3" customFormat="1" x14ac:dyDescent="0.3">
      <c r="A450" s="324"/>
      <c r="K450" s="324"/>
      <c r="U450" s="324"/>
      <c r="AE450" s="324"/>
      <c r="AO450" s="324"/>
      <c r="AY450" s="324"/>
      <c r="AZ450" s="324"/>
      <c r="BA450" s="324"/>
      <c r="BB450" s="324"/>
      <c r="BC450" s="324"/>
      <c r="BD450" s="324"/>
      <c r="BE450" s="324"/>
      <c r="BF450" s="324"/>
      <c r="BI450" s="324"/>
      <c r="BS450" s="324"/>
      <c r="CC450" s="324"/>
      <c r="CM450" s="324"/>
      <c r="CW450" s="324"/>
      <c r="DG450" s="324"/>
      <c r="DQ450" s="324"/>
      <c r="EA450" s="324"/>
      <c r="EK450" s="324"/>
      <c r="EU450" s="324"/>
      <c r="FE450" s="324"/>
      <c r="FO450" s="324"/>
      <c r="FY450" s="324"/>
      <c r="GI450" s="324"/>
      <c r="GS450" s="324"/>
      <c r="HC450" s="324"/>
      <c r="HM450" s="324"/>
      <c r="HW450" s="324"/>
    </row>
    <row r="451" spans="1:231" s="3" customFormat="1" x14ac:dyDescent="0.3">
      <c r="A451" s="324"/>
      <c r="K451" s="324"/>
      <c r="U451" s="324"/>
      <c r="AE451" s="324"/>
      <c r="AO451" s="324"/>
      <c r="AY451" s="324"/>
      <c r="AZ451" s="324"/>
      <c r="BA451" s="324"/>
      <c r="BB451" s="324"/>
      <c r="BC451" s="324"/>
      <c r="BD451" s="324"/>
      <c r="BE451" s="324"/>
      <c r="BF451" s="324"/>
      <c r="BI451" s="324"/>
      <c r="BS451" s="324"/>
      <c r="CC451" s="324"/>
      <c r="CM451" s="324"/>
      <c r="CW451" s="324"/>
      <c r="DG451" s="324"/>
      <c r="DQ451" s="324"/>
      <c r="EA451" s="324"/>
      <c r="EK451" s="324"/>
      <c r="EU451" s="324"/>
      <c r="FE451" s="324"/>
      <c r="FO451" s="324"/>
      <c r="FY451" s="324"/>
      <c r="GI451" s="324"/>
      <c r="GS451" s="324"/>
      <c r="HC451" s="324"/>
      <c r="HM451" s="324"/>
      <c r="HW451" s="324"/>
    </row>
    <row r="452" spans="1:231" s="3" customFormat="1" x14ac:dyDescent="0.3">
      <c r="A452" s="324"/>
      <c r="K452" s="324"/>
      <c r="U452" s="324"/>
      <c r="AE452" s="324"/>
      <c r="AO452" s="324"/>
      <c r="AY452" s="324"/>
      <c r="AZ452" s="324"/>
      <c r="BA452" s="324"/>
      <c r="BB452" s="324"/>
      <c r="BC452" s="324"/>
      <c r="BD452" s="324"/>
      <c r="BE452" s="324"/>
      <c r="BF452" s="324"/>
      <c r="BI452" s="324"/>
      <c r="BS452" s="324"/>
      <c r="CC452" s="324"/>
      <c r="CM452" s="324"/>
      <c r="CW452" s="324"/>
      <c r="DG452" s="324"/>
      <c r="DQ452" s="324"/>
      <c r="EA452" s="324"/>
      <c r="EK452" s="324"/>
      <c r="EU452" s="324"/>
      <c r="FE452" s="324"/>
      <c r="FO452" s="324"/>
      <c r="FY452" s="324"/>
      <c r="GI452" s="324"/>
      <c r="GS452" s="324"/>
      <c r="HC452" s="324"/>
      <c r="HM452" s="324"/>
      <c r="HW452" s="324"/>
    </row>
    <row r="453" spans="1:231" s="3" customFormat="1" x14ac:dyDescent="0.3">
      <c r="A453" s="324"/>
      <c r="K453" s="324"/>
      <c r="U453" s="324"/>
      <c r="AE453" s="324"/>
      <c r="AO453" s="324"/>
      <c r="AY453" s="324"/>
      <c r="AZ453" s="324"/>
      <c r="BA453" s="324"/>
      <c r="BB453" s="324"/>
      <c r="BC453" s="324"/>
      <c r="BD453" s="324"/>
      <c r="BE453" s="324"/>
      <c r="BF453" s="324"/>
      <c r="BI453" s="324"/>
      <c r="BS453" s="324"/>
      <c r="CC453" s="324"/>
      <c r="CM453" s="324"/>
      <c r="CW453" s="324"/>
      <c r="DG453" s="324"/>
      <c r="DQ453" s="324"/>
      <c r="EA453" s="324"/>
      <c r="EK453" s="324"/>
      <c r="EU453" s="324"/>
      <c r="FE453" s="324"/>
      <c r="FO453" s="324"/>
      <c r="FY453" s="324"/>
      <c r="GI453" s="324"/>
      <c r="GS453" s="324"/>
      <c r="HC453" s="324"/>
      <c r="HM453" s="324"/>
      <c r="HW453" s="324"/>
    </row>
    <row r="454" spans="1:231" s="3" customFormat="1" x14ac:dyDescent="0.3">
      <c r="A454" s="324"/>
      <c r="K454" s="324"/>
      <c r="U454" s="324"/>
      <c r="AE454" s="324"/>
      <c r="AO454" s="324"/>
      <c r="AY454" s="324"/>
      <c r="AZ454" s="324"/>
      <c r="BA454" s="324"/>
      <c r="BB454" s="324"/>
      <c r="BC454" s="324"/>
      <c r="BD454" s="324"/>
      <c r="BE454" s="324"/>
      <c r="BF454" s="324"/>
      <c r="BI454" s="324"/>
      <c r="BS454" s="324"/>
      <c r="CC454" s="324"/>
      <c r="CM454" s="324"/>
      <c r="CW454" s="324"/>
      <c r="DG454" s="324"/>
      <c r="DQ454" s="324"/>
      <c r="EA454" s="324"/>
      <c r="EK454" s="324"/>
      <c r="EU454" s="324"/>
      <c r="FE454" s="324"/>
      <c r="FO454" s="324"/>
      <c r="FY454" s="324"/>
      <c r="GI454" s="324"/>
      <c r="GS454" s="324"/>
      <c r="HC454" s="324"/>
      <c r="HM454" s="324"/>
      <c r="HW454" s="324"/>
    </row>
    <row r="455" spans="1:231" s="3" customFormat="1" x14ac:dyDescent="0.3">
      <c r="A455" s="324"/>
      <c r="K455" s="324"/>
      <c r="U455" s="324"/>
      <c r="AE455" s="324"/>
      <c r="AO455" s="324"/>
      <c r="AY455" s="324"/>
      <c r="AZ455" s="324"/>
      <c r="BA455" s="324"/>
      <c r="BB455" s="324"/>
      <c r="BC455" s="324"/>
      <c r="BD455" s="324"/>
      <c r="BE455" s="324"/>
      <c r="BF455" s="324"/>
      <c r="BI455" s="324"/>
      <c r="BS455" s="324"/>
      <c r="CC455" s="324"/>
      <c r="CM455" s="324"/>
      <c r="CW455" s="324"/>
      <c r="DG455" s="324"/>
      <c r="DQ455" s="324"/>
      <c r="EA455" s="324"/>
      <c r="EK455" s="324"/>
      <c r="EU455" s="324"/>
      <c r="FE455" s="324"/>
      <c r="FO455" s="324"/>
      <c r="FY455" s="324"/>
      <c r="GI455" s="324"/>
      <c r="GS455" s="324"/>
      <c r="HC455" s="324"/>
      <c r="HM455" s="324"/>
      <c r="HW455" s="324"/>
    </row>
    <row r="456" spans="1:231" s="3" customFormat="1" x14ac:dyDescent="0.3">
      <c r="A456" s="324"/>
      <c r="K456" s="324"/>
      <c r="U456" s="324"/>
      <c r="AE456" s="324"/>
      <c r="AO456" s="324"/>
      <c r="AY456" s="324"/>
      <c r="AZ456" s="324"/>
      <c r="BA456" s="324"/>
      <c r="BB456" s="324"/>
      <c r="BC456" s="324"/>
      <c r="BD456" s="324"/>
      <c r="BE456" s="324"/>
      <c r="BF456" s="324"/>
      <c r="BI456" s="324"/>
      <c r="BS456" s="324"/>
      <c r="CC456" s="324"/>
      <c r="CM456" s="324"/>
      <c r="CW456" s="324"/>
      <c r="DG456" s="324"/>
      <c r="DQ456" s="324"/>
      <c r="EA456" s="324"/>
      <c r="EK456" s="324"/>
      <c r="EU456" s="324"/>
      <c r="FE456" s="324"/>
      <c r="FO456" s="324"/>
      <c r="FY456" s="324"/>
      <c r="GI456" s="324"/>
      <c r="GS456" s="324"/>
      <c r="HC456" s="324"/>
      <c r="HM456" s="324"/>
      <c r="HW456" s="324"/>
    </row>
    <row r="457" spans="1:231" s="3" customFormat="1" x14ac:dyDescent="0.3">
      <c r="A457" s="324"/>
      <c r="K457" s="324"/>
      <c r="U457" s="324"/>
      <c r="AE457" s="324"/>
      <c r="AO457" s="324"/>
      <c r="AY457" s="324"/>
      <c r="AZ457" s="324"/>
      <c r="BA457" s="324"/>
      <c r="BB457" s="324"/>
      <c r="BC457" s="324"/>
      <c r="BD457" s="324"/>
      <c r="BE457" s="324"/>
      <c r="BF457" s="324"/>
      <c r="BI457" s="324"/>
      <c r="BS457" s="324"/>
      <c r="CC457" s="324"/>
      <c r="CM457" s="324"/>
      <c r="CW457" s="324"/>
      <c r="DG457" s="324"/>
      <c r="DQ457" s="324"/>
      <c r="EA457" s="324"/>
      <c r="EK457" s="324"/>
      <c r="EU457" s="324"/>
      <c r="FE457" s="324"/>
      <c r="FO457" s="324"/>
      <c r="FY457" s="324"/>
      <c r="GI457" s="324"/>
      <c r="GS457" s="324"/>
      <c r="HC457" s="324"/>
      <c r="HM457" s="324"/>
      <c r="HW457" s="324"/>
    </row>
    <row r="458" spans="1:231" s="3" customFormat="1" x14ac:dyDescent="0.3">
      <c r="A458" s="324"/>
      <c r="K458" s="324"/>
      <c r="U458" s="324"/>
      <c r="AE458" s="324"/>
      <c r="AO458" s="324"/>
      <c r="AY458" s="324"/>
      <c r="AZ458" s="324"/>
      <c r="BA458" s="324"/>
      <c r="BB458" s="324"/>
      <c r="BC458" s="324"/>
      <c r="BD458" s="324"/>
      <c r="BE458" s="324"/>
      <c r="BF458" s="324"/>
      <c r="BI458" s="324"/>
      <c r="BS458" s="324"/>
      <c r="CC458" s="324"/>
      <c r="CM458" s="324"/>
      <c r="CW458" s="324"/>
      <c r="DG458" s="324"/>
      <c r="DQ458" s="324"/>
      <c r="EA458" s="324"/>
      <c r="EK458" s="324"/>
      <c r="EU458" s="324"/>
      <c r="FE458" s="324"/>
      <c r="FO458" s="324"/>
      <c r="FY458" s="324"/>
      <c r="GI458" s="324"/>
      <c r="GS458" s="324"/>
      <c r="HC458" s="324"/>
      <c r="HM458" s="324"/>
      <c r="HW458" s="324"/>
    </row>
    <row r="459" spans="1:231" s="3" customFormat="1" x14ac:dyDescent="0.3">
      <c r="A459" s="324"/>
      <c r="K459" s="324"/>
      <c r="U459" s="324"/>
      <c r="AE459" s="324"/>
      <c r="AO459" s="324"/>
      <c r="AY459" s="324"/>
      <c r="AZ459" s="324"/>
      <c r="BA459" s="324"/>
      <c r="BB459" s="324"/>
      <c r="BC459" s="324"/>
      <c r="BD459" s="324"/>
      <c r="BE459" s="324"/>
      <c r="BF459" s="324"/>
      <c r="BI459" s="324"/>
      <c r="BS459" s="324"/>
      <c r="CC459" s="324"/>
      <c r="CM459" s="324"/>
      <c r="CW459" s="324"/>
      <c r="DG459" s="324"/>
      <c r="DQ459" s="324"/>
      <c r="EA459" s="324"/>
      <c r="EK459" s="324"/>
      <c r="EU459" s="324"/>
      <c r="FE459" s="324"/>
      <c r="FO459" s="324"/>
      <c r="FY459" s="324"/>
      <c r="GI459" s="324"/>
      <c r="GS459" s="324"/>
      <c r="HC459" s="324"/>
      <c r="HM459" s="324"/>
      <c r="HW459" s="324"/>
    </row>
    <row r="460" spans="1:231" s="3" customFormat="1" x14ac:dyDescent="0.3">
      <c r="A460" s="324"/>
      <c r="K460" s="324"/>
      <c r="U460" s="324"/>
      <c r="AE460" s="324"/>
      <c r="AO460" s="324"/>
      <c r="AY460" s="324"/>
      <c r="AZ460" s="324"/>
      <c r="BA460" s="324"/>
      <c r="BB460" s="324"/>
      <c r="BC460" s="324"/>
      <c r="BD460" s="324"/>
      <c r="BE460" s="324"/>
      <c r="BF460" s="324"/>
      <c r="BI460" s="324"/>
      <c r="BS460" s="324"/>
      <c r="CC460" s="324"/>
      <c r="CM460" s="324"/>
      <c r="CW460" s="324"/>
      <c r="DG460" s="324"/>
      <c r="DQ460" s="324"/>
      <c r="EA460" s="324"/>
      <c r="EK460" s="324"/>
      <c r="EU460" s="324"/>
      <c r="FE460" s="324"/>
      <c r="FO460" s="324"/>
      <c r="FY460" s="324"/>
      <c r="GI460" s="324"/>
      <c r="GS460" s="324"/>
      <c r="HC460" s="324"/>
      <c r="HM460" s="324"/>
      <c r="HW460" s="324"/>
    </row>
    <row r="461" spans="1:231" s="3" customFormat="1" x14ac:dyDescent="0.3">
      <c r="A461" s="324"/>
      <c r="K461" s="324"/>
      <c r="U461" s="324"/>
      <c r="AE461" s="324"/>
      <c r="AO461" s="324"/>
      <c r="AY461" s="324"/>
      <c r="AZ461" s="324"/>
      <c r="BA461" s="324"/>
      <c r="BB461" s="324"/>
      <c r="BC461" s="324"/>
      <c r="BD461" s="324"/>
      <c r="BE461" s="324"/>
      <c r="BF461" s="324"/>
      <c r="BI461" s="324"/>
      <c r="BS461" s="324"/>
      <c r="CC461" s="324"/>
      <c r="CM461" s="324"/>
      <c r="CW461" s="324"/>
      <c r="DG461" s="324"/>
      <c r="DQ461" s="324"/>
      <c r="EA461" s="324"/>
      <c r="EK461" s="324"/>
      <c r="EU461" s="324"/>
      <c r="FE461" s="324"/>
      <c r="FO461" s="324"/>
      <c r="FY461" s="324"/>
      <c r="GI461" s="324"/>
      <c r="GS461" s="324"/>
      <c r="HC461" s="324"/>
      <c r="HM461" s="324"/>
      <c r="HW461" s="324"/>
    </row>
    <row r="462" spans="1:231" s="3" customFormat="1" x14ac:dyDescent="0.3">
      <c r="A462" s="324"/>
      <c r="K462" s="324"/>
      <c r="U462" s="324"/>
      <c r="AE462" s="324"/>
      <c r="AO462" s="324"/>
      <c r="AY462" s="324"/>
      <c r="AZ462" s="324"/>
      <c r="BA462" s="324"/>
      <c r="BB462" s="324"/>
      <c r="BC462" s="324"/>
      <c r="BD462" s="324"/>
      <c r="BE462" s="324"/>
      <c r="BF462" s="324"/>
      <c r="BI462" s="324"/>
      <c r="BS462" s="324"/>
      <c r="CC462" s="324"/>
      <c r="CM462" s="324"/>
      <c r="CW462" s="324"/>
      <c r="DG462" s="324"/>
      <c r="DQ462" s="324"/>
      <c r="EA462" s="324"/>
      <c r="EK462" s="324"/>
      <c r="EU462" s="324"/>
      <c r="FE462" s="324"/>
      <c r="FO462" s="324"/>
      <c r="FY462" s="324"/>
      <c r="GI462" s="324"/>
      <c r="GS462" s="324"/>
      <c r="HC462" s="324"/>
      <c r="HM462" s="324"/>
      <c r="HW462" s="324"/>
    </row>
    <row r="463" spans="1:231" s="3" customFormat="1" x14ac:dyDescent="0.3">
      <c r="A463" s="324"/>
      <c r="K463" s="324"/>
      <c r="U463" s="324"/>
      <c r="AE463" s="324"/>
      <c r="AO463" s="324"/>
      <c r="AY463" s="324"/>
      <c r="AZ463" s="324"/>
      <c r="BA463" s="324"/>
      <c r="BB463" s="324"/>
      <c r="BC463" s="324"/>
      <c r="BD463" s="324"/>
      <c r="BE463" s="324"/>
      <c r="BF463" s="324"/>
      <c r="BI463" s="324"/>
      <c r="BS463" s="324"/>
      <c r="CC463" s="324"/>
      <c r="CM463" s="324"/>
      <c r="CW463" s="324"/>
      <c r="DG463" s="324"/>
      <c r="DQ463" s="324"/>
      <c r="EA463" s="324"/>
      <c r="EK463" s="324"/>
      <c r="EU463" s="324"/>
      <c r="FE463" s="324"/>
      <c r="FO463" s="324"/>
      <c r="FY463" s="324"/>
      <c r="GI463" s="324"/>
      <c r="GS463" s="324"/>
      <c r="HC463" s="324"/>
      <c r="HM463" s="324"/>
      <c r="HW463" s="324"/>
    </row>
    <row r="464" spans="1:231" s="3" customFormat="1" x14ac:dyDescent="0.3">
      <c r="A464" s="324"/>
      <c r="K464" s="324"/>
      <c r="U464" s="324"/>
      <c r="AE464" s="324"/>
      <c r="AO464" s="324"/>
      <c r="AY464" s="324"/>
      <c r="AZ464" s="324"/>
      <c r="BA464" s="324"/>
      <c r="BB464" s="324"/>
      <c r="BC464" s="324"/>
      <c r="BD464" s="324"/>
      <c r="BE464" s="324"/>
      <c r="BF464" s="324"/>
      <c r="BI464" s="324"/>
      <c r="BS464" s="324"/>
      <c r="CC464" s="324"/>
      <c r="CM464" s="324"/>
      <c r="CW464" s="324"/>
      <c r="DG464" s="324"/>
      <c r="DQ464" s="324"/>
      <c r="EA464" s="324"/>
      <c r="EK464" s="324"/>
      <c r="EU464" s="324"/>
      <c r="FE464" s="324"/>
      <c r="FO464" s="324"/>
      <c r="FY464" s="324"/>
      <c r="GI464" s="324"/>
      <c r="GS464" s="324"/>
      <c r="HC464" s="324"/>
      <c r="HM464" s="324"/>
      <c r="HW464" s="324"/>
    </row>
    <row r="465" spans="1:231" s="3" customFormat="1" x14ac:dyDescent="0.3">
      <c r="A465" s="324"/>
      <c r="K465" s="324"/>
      <c r="U465" s="324"/>
      <c r="AE465" s="324"/>
      <c r="AO465" s="324"/>
      <c r="AY465" s="324"/>
      <c r="AZ465" s="324"/>
      <c r="BA465" s="324"/>
      <c r="BB465" s="324"/>
      <c r="BC465" s="324"/>
      <c r="BD465" s="324"/>
      <c r="BE465" s="324"/>
      <c r="BF465" s="324"/>
      <c r="BI465" s="324"/>
      <c r="BS465" s="324"/>
      <c r="CC465" s="324"/>
      <c r="CM465" s="324"/>
      <c r="CW465" s="324"/>
      <c r="DG465" s="324"/>
      <c r="DQ465" s="324"/>
      <c r="EA465" s="324"/>
      <c r="EK465" s="324"/>
      <c r="EU465" s="324"/>
      <c r="FE465" s="324"/>
      <c r="FO465" s="324"/>
      <c r="FY465" s="324"/>
      <c r="GI465" s="324"/>
      <c r="GS465" s="324"/>
      <c r="HC465" s="324"/>
      <c r="HM465" s="324"/>
      <c r="HW465" s="324"/>
    </row>
    <row r="466" spans="1:231" s="3" customFormat="1" x14ac:dyDescent="0.3">
      <c r="A466" s="324"/>
      <c r="K466" s="324"/>
      <c r="U466" s="324"/>
      <c r="AE466" s="324"/>
      <c r="AO466" s="324"/>
      <c r="AY466" s="324"/>
      <c r="AZ466" s="324"/>
      <c r="BA466" s="324"/>
      <c r="BB466" s="324"/>
      <c r="BC466" s="324"/>
      <c r="BD466" s="324"/>
      <c r="BE466" s="324"/>
      <c r="BF466" s="324"/>
      <c r="BI466" s="324"/>
      <c r="BS466" s="324"/>
      <c r="CC466" s="324"/>
      <c r="CM466" s="324"/>
      <c r="CW466" s="324"/>
      <c r="DG466" s="324"/>
      <c r="DQ466" s="324"/>
      <c r="EA466" s="324"/>
      <c r="EK466" s="324"/>
      <c r="EU466" s="324"/>
      <c r="FE466" s="324"/>
      <c r="FO466" s="324"/>
      <c r="FY466" s="324"/>
      <c r="GI466" s="324"/>
      <c r="GS466" s="324"/>
      <c r="HC466" s="324"/>
      <c r="HM466" s="324"/>
      <c r="HW466" s="324"/>
    </row>
    <row r="467" spans="1:231" s="3" customFormat="1" x14ac:dyDescent="0.3">
      <c r="A467" s="324"/>
      <c r="K467" s="324"/>
      <c r="U467" s="324"/>
      <c r="AE467" s="324"/>
      <c r="AO467" s="324"/>
      <c r="AY467" s="324"/>
      <c r="AZ467" s="324"/>
      <c r="BA467" s="324"/>
      <c r="BB467" s="324"/>
      <c r="BC467" s="324"/>
      <c r="BD467" s="324"/>
      <c r="BE467" s="324"/>
      <c r="BF467" s="324"/>
      <c r="BI467" s="324"/>
      <c r="BS467" s="324"/>
      <c r="CC467" s="324"/>
      <c r="CM467" s="324"/>
      <c r="CW467" s="324"/>
      <c r="DG467" s="324"/>
      <c r="DQ467" s="324"/>
      <c r="EA467" s="324"/>
      <c r="EK467" s="324"/>
      <c r="EU467" s="324"/>
      <c r="FE467" s="324"/>
      <c r="FO467" s="324"/>
      <c r="FY467" s="324"/>
      <c r="GI467" s="324"/>
      <c r="GS467" s="324"/>
      <c r="HC467" s="324"/>
      <c r="HM467" s="324"/>
      <c r="HW467" s="324"/>
    </row>
    <row r="468" spans="1:231" s="3" customFormat="1" x14ac:dyDescent="0.3">
      <c r="A468" s="324"/>
      <c r="K468" s="324"/>
      <c r="U468" s="324"/>
      <c r="AE468" s="324"/>
      <c r="AO468" s="324"/>
      <c r="AY468" s="324"/>
      <c r="AZ468" s="324"/>
      <c r="BA468" s="324"/>
      <c r="BB468" s="324"/>
      <c r="BC468" s="324"/>
      <c r="BD468" s="324"/>
      <c r="BE468" s="324"/>
      <c r="BF468" s="324"/>
      <c r="BI468" s="324"/>
      <c r="BS468" s="324"/>
      <c r="CC468" s="324"/>
      <c r="CM468" s="324"/>
      <c r="CW468" s="324"/>
      <c r="DG468" s="324"/>
      <c r="DQ468" s="324"/>
      <c r="EA468" s="324"/>
      <c r="EK468" s="324"/>
      <c r="EU468" s="324"/>
      <c r="FE468" s="324"/>
      <c r="FO468" s="324"/>
      <c r="FY468" s="324"/>
      <c r="GI468" s="324"/>
      <c r="GS468" s="324"/>
      <c r="HC468" s="324"/>
      <c r="HM468" s="324"/>
      <c r="HW468" s="324"/>
    </row>
    <row r="469" spans="1:231" s="3" customFormat="1" x14ac:dyDescent="0.3">
      <c r="A469" s="324"/>
      <c r="K469" s="324"/>
      <c r="U469" s="324"/>
      <c r="AE469" s="324"/>
      <c r="AO469" s="324"/>
      <c r="AY469" s="324"/>
      <c r="AZ469" s="324"/>
      <c r="BA469" s="324"/>
      <c r="BB469" s="324"/>
      <c r="BC469" s="324"/>
      <c r="BD469" s="324"/>
      <c r="BE469" s="324"/>
      <c r="BF469" s="324"/>
      <c r="BI469" s="324"/>
      <c r="BS469" s="324"/>
      <c r="CC469" s="324"/>
      <c r="CM469" s="324"/>
      <c r="CW469" s="324"/>
      <c r="DG469" s="324"/>
      <c r="DQ469" s="324"/>
      <c r="EA469" s="324"/>
      <c r="EK469" s="324"/>
      <c r="EU469" s="324"/>
      <c r="FE469" s="324"/>
      <c r="FO469" s="324"/>
      <c r="FY469" s="324"/>
      <c r="GI469" s="324"/>
      <c r="GS469" s="324"/>
      <c r="HC469" s="324"/>
      <c r="HM469" s="324"/>
      <c r="HW469" s="324"/>
    </row>
    <row r="470" spans="1:231" s="3" customFormat="1" x14ac:dyDescent="0.3">
      <c r="A470" s="324"/>
      <c r="K470" s="324"/>
      <c r="U470" s="324"/>
      <c r="AE470" s="324"/>
      <c r="AO470" s="324"/>
      <c r="AY470" s="324"/>
      <c r="AZ470" s="324"/>
      <c r="BA470" s="324"/>
      <c r="BB470" s="324"/>
      <c r="BC470" s="324"/>
      <c r="BD470" s="324"/>
      <c r="BE470" s="324"/>
      <c r="BF470" s="324"/>
      <c r="BI470" s="324"/>
      <c r="BS470" s="324"/>
      <c r="CC470" s="324"/>
      <c r="CM470" s="324"/>
      <c r="CW470" s="324"/>
      <c r="DG470" s="324"/>
      <c r="DQ470" s="324"/>
      <c r="EA470" s="324"/>
      <c r="EK470" s="324"/>
      <c r="EU470" s="324"/>
      <c r="FE470" s="324"/>
      <c r="FO470" s="324"/>
      <c r="FY470" s="324"/>
      <c r="GI470" s="324"/>
      <c r="GS470" s="324"/>
      <c r="HC470" s="324"/>
      <c r="HM470" s="324"/>
      <c r="HW470" s="324"/>
    </row>
    <row r="471" spans="1:231" s="3" customFormat="1" x14ac:dyDescent="0.3">
      <c r="A471" s="324"/>
      <c r="K471" s="324"/>
      <c r="U471" s="324"/>
      <c r="AE471" s="324"/>
      <c r="AO471" s="324"/>
      <c r="AY471" s="324"/>
      <c r="AZ471" s="324"/>
      <c r="BA471" s="324"/>
      <c r="BB471" s="324"/>
      <c r="BC471" s="324"/>
      <c r="BD471" s="324"/>
      <c r="BE471" s="324"/>
      <c r="BF471" s="324"/>
      <c r="BI471" s="324"/>
      <c r="BS471" s="324"/>
      <c r="CC471" s="324"/>
      <c r="CM471" s="324"/>
      <c r="CW471" s="324"/>
      <c r="DG471" s="324"/>
      <c r="DQ471" s="324"/>
      <c r="EA471" s="324"/>
      <c r="EK471" s="324"/>
      <c r="EU471" s="324"/>
      <c r="FE471" s="324"/>
      <c r="FO471" s="324"/>
      <c r="FY471" s="324"/>
      <c r="GI471" s="324"/>
      <c r="GS471" s="324"/>
      <c r="HC471" s="324"/>
      <c r="HM471" s="324"/>
      <c r="HW471" s="324"/>
    </row>
    <row r="472" spans="1:231" s="3" customFormat="1" x14ac:dyDescent="0.3">
      <c r="A472" s="324"/>
      <c r="K472" s="324"/>
      <c r="U472" s="324"/>
      <c r="AE472" s="324"/>
      <c r="AO472" s="324"/>
      <c r="AY472" s="324"/>
      <c r="AZ472" s="324"/>
      <c r="BA472" s="324"/>
      <c r="BB472" s="324"/>
      <c r="BC472" s="324"/>
      <c r="BD472" s="324"/>
      <c r="BE472" s="324"/>
      <c r="BF472" s="324"/>
      <c r="BI472" s="324"/>
      <c r="BS472" s="324"/>
      <c r="CC472" s="324"/>
      <c r="CM472" s="324"/>
      <c r="CW472" s="324"/>
      <c r="DG472" s="324"/>
      <c r="DQ472" s="324"/>
      <c r="EA472" s="324"/>
      <c r="EK472" s="324"/>
      <c r="EU472" s="324"/>
      <c r="FE472" s="324"/>
      <c r="FO472" s="324"/>
      <c r="FY472" s="324"/>
      <c r="GI472" s="324"/>
      <c r="GS472" s="324"/>
      <c r="HC472" s="324"/>
      <c r="HM472" s="324"/>
      <c r="HW472" s="324"/>
    </row>
    <row r="473" spans="1:231" s="3" customFormat="1" x14ac:dyDescent="0.3">
      <c r="A473" s="324"/>
      <c r="K473" s="324"/>
      <c r="U473" s="324"/>
      <c r="AE473" s="324"/>
      <c r="AO473" s="324"/>
      <c r="AY473" s="324"/>
      <c r="AZ473" s="324"/>
      <c r="BA473" s="324"/>
      <c r="BB473" s="324"/>
      <c r="BC473" s="324"/>
      <c r="BD473" s="324"/>
      <c r="BE473" s="324"/>
      <c r="BF473" s="324"/>
      <c r="BI473" s="324"/>
      <c r="BS473" s="324"/>
      <c r="CC473" s="324"/>
      <c r="CM473" s="324"/>
      <c r="CW473" s="324"/>
      <c r="DG473" s="324"/>
      <c r="DQ473" s="324"/>
      <c r="EA473" s="324"/>
      <c r="EK473" s="324"/>
      <c r="EU473" s="324"/>
      <c r="FE473" s="324"/>
      <c r="FO473" s="324"/>
      <c r="FY473" s="324"/>
      <c r="GI473" s="324"/>
      <c r="GS473" s="324"/>
      <c r="HC473" s="324"/>
      <c r="HM473" s="324"/>
      <c r="HW473" s="324"/>
    </row>
    <row r="474" spans="1:231" s="3" customFormat="1" x14ac:dyDescent="0.3">
      <c r="A474" s="324"/>
      <c r="K474" s="324"/>
      <c r="U474" s="324"/>
      <c r="AE474" s="324"/>
      <c r="AO474" s="324"/>
      <c r="AY474" s="324"/>
      <c r="AZ474" s="324"/>
      <c r="BA474" s="324"/>
      <c r="BB474" s="324"/>
      <c r="BC474" s="324"/>
      <c r="BD474" s="324"/>
      <c r="BE474" s="324"/>
      <c r="BF474" s="324"/>
      <c r="BI474" s="324"/>
      <c r="BS474" s="324"/>
      <c r="CC474" s="324"/>
      <c r="CM474" s="324"/>
      <c r="CW474" s="324"/>
      <c r="DG474" s="324"/>
      <c r="DQ474" s="324"/>
      <c r="EA474" s="324"/>
      <c r="EK474" s="324"/>
      <c r="EU474" s="324"/>
      <c r="FE474" s="324"/>
      <c r="FO474" s="324"/>
      <c r="FY474" s="324"/>
      <c r="GI474" s="324"/>
      <c r="GS474" s="324"/>
      <c r="HC474" s="324"/>
      <c r="HM474" s="324"/>
      <c r="HW474" s="324"/>
    </row>
    <row r="475" spans="1:231" s="3" customFormat="1" x14ac:dyDescent="0.3">
      <c r="A475" s="324"/>
      <c r="K475" s="324"/>
      <c r="U475" s="324"/>
      <c r="AE475" s="324"/>
      <c r="AO475" s="324"/>
      <c r="AY475" s="324"/>
      <c r="AZ475" s="324"/>
      <c r="BA475" s="324"/>
      <c r="BB475" s="324"/>
      <c r="BC475" s="324"/>
      <c r="BD475" s="324"/>
      <c r="BE475" s="324"/>
      <c r="BF475" s="324"/>
      <c r="BI475" s="324"/>
      <c r="BS475" s="324"/>
      <c r="CC475" s="324"/>
      <c r="CM475" s="324"/>
      <c r="CW475" s="324"/>
      <c r="DG475" s="324"/>
      <c r="DQ475" s="324"/>
      <c r="EA475" s="324"/>
      <c r="EK475" s="324"/>
      <c r="EU475" s="324"/>
      <c r="FE475" s="324"/>
      <c r="FO475" s="324"/>
      <c r="FY475" s="324"/>
      <c r="GI475" s="324"/>
      <c r="GS475" s="324"/>
      <c r="HC475" s="324"/>
      <c r="HM475" s="324"/>
      <c r="HW475" s="324"/>
    </row>
    <row r="476" spans="1:231" s="3" customFormat="1" x14ac:dyDescent="0.3">
      <c r="A476" s="324"/>
      <c r="K476" s="324"/>
      <c r="U476" s="324"/>
      <c r="AE476" s="324"/>
      <c r="AO476" s="324"/>
      <c r="AY476" s="324"/>
      <c r="AZ476" s="324"/>
      <c r="BA476" s="324"/>
      <c r="BB476" s="324"/>
      <c r="BC476" s="324"/>
      <c r="BD476" s="324"/>
      <c r="BE476" s="324"/>
      <c r="BF476" s="324"/>
      <c r="BI476" s="324"/>
      <c r="BS476" s="324"/>
      <c r="CC476" s="324"/>
      <c r="CM476" s="324"/>
      <c r="CW476" s="324"/>
      <c r="DG476" s="324"/>
      <c r="DQ476" s="324"/>
      <c r="EA476" s="324"/>
      <c r="EK476" s="324"/>
      <c r="EU476" s="324"/>
      <c r="FE476" s="324"/>
      <c r="FO476" s="324"/>
      <c r="FY476" s="324"/>
      <c r="GI476" s="324"/>
      <c r="GS476" s="324"/>
      <c r="HC476" s="324"/>
      <c r="HM476" s="324"/>
      <c r="HW476" s="324"/>
    </row>
    <row r="477" spans="1:231" s="3" customFormat="1" x14ac:dyDescent="0.3">
      <c r="A477" s="324"/>
      <c r="K477" s="324"/>
      <c r="U477" s="324"/>
      <c r="AE477" s="324"/>
      <c r="AO477" s="324"/>
      <c r="AY477" s="324"/>
      <c r="AZ477" s="324"/>
      <c r="BA477" s="324"/>
      <c r="BB477" s="324"/>
      <c r="BC477" s="324"/>
      <c r="BD477" s="324"/>
      <c r="BE477" s="324"/>
      <c r="BF477" s="324"/>
      <c r="BI477" s="324"/>
      <c r="BS477" s="324"/>
      <c r="CC477" s="324"/>
      <c r="CM477" s="324"/>
      <c r="CW477" s="324"/>
      <c r="DG477" s="324"/>
      <c r="DQ477" s="324"/>
      <c r="EA477" s="324"/>
      <c r="EK477" s="324"/>
      <c r="EU477" s="324"/>
      <c r="FE477" s="324"/>
      <c r="FO477" s="324"/>
      <c r="FY477" s="324"/>
      <c r="GI477" s="324"/>
      <c r="GS477" s="324"/>
      <c r="HC477" s="324"/>
      <c r="HM477" s="324"/>
      <c r="HW477" s="324"/>
    </row>
    <row r="478" spans="1:231" s="3" customFormat="1" x14ac:dyDescent="0.3">
      <c r="A478" s="324"/>
      <c r="K478" s="324"/>
      <c r="U478" s="324"/>
      <c r="AE478" s="324"/>
      <c r="AO478" s="324"/>
      <c r="AY478" s="324"/>
      <c r="AZ478" s="324"/>
      <c r="BA478" s="324"/>
      <c r="BB478" s="324"/>
      <c r="BC478" s="324"/>
      <c r="BD478" s="324"/>
      <c r="BE478" s="324"/>
      <c r="BF478" s="324"/>
      <c r="BI478" s="324"/>
      <c r="BS478" s="324"/>
      <c r="CC478" s="324"/>
      <c r="CM478" s="324"/>
      <c r="CW478" s="324"/>
      <c r="DG478" s="324"/>
      <c r="DQ478" s="324"/>
      <c r="EA478" s="324"/>
      <c r="EK478" s="324"/>
      <c r="EU478" s="324"/>
      <c r="FE478" s="324"/>
      <c r="FO478" s="324"/>
      <c r="FY478" s="324"/>
      <c r="GI478" s="324"/>
      <c r="GS478" s="324"/>
      <c r="HC478" s="324"/>
      <c r="HM478" s="324"/>
      <c r="HW478" s="324"/>
    </row>
    <row r="479" spans="1:231" s="3" customFormat="1" x14ac:dyDescent="0.3">
      <c r="A479" s="324"/>
      <c r="K479" s="324"/>
      <c r="U479" s="324"/>
      <c r="AE479" s="324"/>
      <c r="AO479" s="324"/>
      <c r="AY479" s="324"/>
      <c r="AZ479" s="324"/>
      <c r="BA479" s="324"/>
      <c r="BB479" s="324"/>
      <c r="BC479" s="324"/>
      <c r="BD479" s="324"/>
      <c r="BE479" s="324"/>
      <c r="BF479" s="324"/>
      <c r="BI479" s="324"/>
      <c r="BS479" s="324"/>
      <c r="CC479" s="324"/>
      <c r="CM479" s="324"/>
      <c r="CW479" s="324"/>
      <c r="DG479" s="324"/>
      <c r="DQ479" s="324"/>
      <c r="EA479" s="324"/>
      <c r="EK479" s="324"/>
      <c r="EU479" s="324"/>
      <c r="FE479" s="324"/>
      <c r="FO479" s="324"/>
      <c r="FY479" s="324"/>
      <c r="GI479" s="324"/>
      <c r="GS479" s="324"/>
      <c r="HC479" s="324"/>
      <c r="HM479" s="324"/>
      <c r="HW479" s="324"/>
    </row>
    <row r="480" spans="1:231" s="3" customFormat="1" x14ac:dyDescent="0.3">
      <c r="A480" s="324"/>
      <c r="K480" s="324"/>
      <c r="U480" s="324"/>
      <c r="AE480" s="324"/>
      <c r="AO480" s="324"/>
      <c r="AY480" s="324"/>
      <c r="AZ480" s="324"/>
      <c r="BA480" s="324"/>
      <c r="BB480" s="324"/>
      <c r="BC480" s="324"/>
      <c r="BD480" s="324"/>
      <c r="BE480" s="324"/>
      <c r="BF480" s="324"/>
      <c r="BI480" s="324"/>
      <c r="BS480" s="324"/>
      <c r="CC480" s="324"/>
      <c r="CM480" s="324"/>
      <c r="CW480" s="324"/>
      <c r="DG480" s="324"/>
      <c r="DQ480" s="324"/>
      <c r="EA480" s="324"/>
      <c r="EK480" s="324"/>
      <c r="EU480" s="324"/>
      <c r="FE480" s="324"/>
      <c r="FO480" s="324"/>
      <c r="FY480" s="324"/>
      <c r="GI480" s="324"/>
      <c r="GS480" s="324"/>
      <c r="HC480" s="324"/>
      <c r="HM480" s="324"/>
      <c r="HW480" s="324"/>
    </row>
    <row r="481" spans="1:231" s="3" customFormat="1" x14ac:dyDescent="0.3">
      <c r="A481" s="324"/>
      <c r="K481" s="324"/>
      <c r="U481" s="324"/>
      <c r="AE481" s="324"/>
      <c r="AO481" s="324"/>
      <c r="AY481" s="324"/>
      <c r="AZ481" s="324"/>
      <c r="BA481" s="324"/>
      <c r="BB481" s="324"/>
      <c r="BC481" s="324"/>
      <c r="BD481" s="324"/>
      <c r="BE481" s="324"/>
      <c r="BF481" s="324"/>
      <c r="BI481" s="324"/>
      <c r="BS481" s="324"/>
      <c r="CC481" s="324"/>
      <c r="CM481" s="324"/>
      <c r="CW481" s="324"/>
      <c r="DG481" s="324"/>
      <c r="DQ481" s="324"/>
      <c r="EA481" s="324"/>
      <c r="EK481" s="324"/>
      <c r="EU481" s="324"/>
      <c r="FE481" s="324"/>
      <c r="FO481" s="324"/>
      <c r="FY481" s="324"/>
      <c r="GI481" s="324"/>
      <c r="GS481" s="324"/>
      <c r="HC481" s="324"/>
      <c r="HM481" s="324"/>
      <c r="HW481" s="324"/>
    </row>
    <row r="482" spans="1:231" s="3" customFormat="1" x14ac:dyDescent="0.3">
      <c r="A482" s="324"/>
      <c r="K482" s="324"/>
      <c r="U482" s="324"/>
      <c r="AE482" s="324"/>
      <c r="AO482" s="324"/>
      <c r="AY482" s="324"/>
      <c r="AZ482" s="324"/>
      <c r="BA482" s="324"/>
      <c r="BB482" s="324"/>
      <c r="BC482" s="324"/>
      <c r="BD482" s="324"/>
      <c r="BE482" s="324"/>
      <c r="BF482" s="324"/>
      <c r="BI482" s="324"/>
      <c r="BS482" s="324"/>
      <c r="CC482" s="324"/>
      <c r="CM482" s="324"/>
      <c r="CW482" s="324"/>
      <c r="DG482" s="324"/>
      <c r="DQ482" s="324"/>
      <c r="EA482" s="324"/>
      <c r="EK482" s="324"/>
      <c r="EU482" s="324"/>
      <c r="FE482" s="324"/>
      <c r="FO482" s="324"/>
      <c r="FY482" s="324"/>
      <c r="GI482" s="324"/>
      <c r="GS482" s="324"/>
      <c r="HC482" s="324"/>
      <c r="HM482" s="324"/>
      <c r="HW482" s="324"/>
    </row>
    <row r="483" spans="1:231" s="3" customFormat="1" x14ac:dyDescent="0.3">
      <c r="A483" s="324"/>
      <c r="K483" s="324"/>
      <c r="U483" s="324"/>
      <c r="AE483" s="324"/>
      <c r="AO483" s="324"/>
      <c r="AY483" s="324"/>
      <c r="AZ483" s="324"/>
      <c r="BA483" s="324"/>
      <c r="BB483" s="324"/>
      <c r="BC483" s="324"/>
      <c r="BD483" s="324"/>
      <c r="BE483" s="324"/>
      <c r="BF483" s="324"/>
      <c r="BI483" s="324"/>
      <c r="BS483" s="324"/>
      <c r="CC483" s="324"/>
      <c r="CM483" s="324"/>
      <c r="CW483" s="324"/>
      <c r="DG483" s="324"/>
      <c r="DQ483" s="324"/>
      <c r="EA483" s="324"/>
      <c r="EK483" s="324"/>
      <c r="EU483" s="324"/>
      <c r="FE483" s="324"/>
      <c r="FO483" s="324"/>
      <c r="FY483" s="324"/>
      <c r="GI483" s="324"/>
      <c r="GS483" s="324"/>
      <c r="HC483" s="324"/>
      <c r="HM483" s="324"/>
      <c r="HW483" s="324"/>
    </row>
    <row r="484" spans="1:231" s="3" customFormat="1" x14ac:dyDescent="0.3">
      <c r="A484" s="324"/>
      <c r="K484" s="324"/>
      <c r="U484" s="324"/>
      <c r="AE484" s="324"/>
      <c r="AO484" s="324"/>
      <c r="AY484" s="324"/>
      <c r="AZ484" s="324"/>
      <c r="BA484" s="324"/>
      <c r="BB484" s="324"/>
      <c r="BC484" s="324"/>
      <c r="BD484" s="324"/>
      <c r="BE484" s="324"/>
      <c r="BF484" s="324"/>
      <c r="BI484" s="324"/>
      <c r="BS484" s="324"/>
      <c r="CC484" s="324"/>
      <c r="CM484" s="324"/>
      <c r="CW484" s="324"/>
      <c r="DG484" s="324"/>
      <c r="DQ484" s="324"/>
      <c r="EA484" s="324"/>
      <c r="EK484" s="324"/>
      <c r="EU484" s="324"/>
      <c r="FE484" s="324"/>
      <c r="FO484" s="324"/>
      <c r="FY484" s="324"/>
      <c r="GI484" s="324"/>
      <c r="GS484" s="324"/>
      <c r="HC484" s="324"/>
      <c r="HM484" s="324"/>
      <c r="HW484" s="324"/>
    </row>
    <row r="485" spans="1:231" s="3" customFormat="1" x14ac:dyDescent="0.3">
      <c r="A485" s="324"/>
      <c r="K485" s="324"/>
      <c r="U485" s="324"/>
      <c r="AE485" s="324"/>
      <c r="AO485" s="324"/>
      <c r="AY485" s="324"/>
      <c r="AZ485" s="324"/>
      <c r="BA485" s="324"/>
      <c r="BB485" s="324"/>
      <c r="BC485" s="324"/>
      <c r="BD485" s="324"/>
      <c r="BE485" s="324"/>
      <c r="BF485" s="324"/>
      <c r="BI485" s="324"/>
      <c r="BS485" s="324"/>
      <c r="CC485" s="324"/>
      <c r="CM485" s="324"/>
      <c r="CW485" s="324"/>
      <c r="DG485" s="324"/>
      <c r="DQ485" s="324"/>
      <c r="EA485" s="324"/>
      <c r="EK485" s="324"/>
      <c r="EU485" s="324"/>
      <c r="FE485" s="324"/>
      <c r="FO485" s="324"/>
      <c r="FY485" s="324"/>
      <c r="GI485" s="324"/>
      <c r="GS485" s="324"/>
      <c r="HC485" s="324"/>
      <c r="HM485" s="324"/>
      <c r="HW485" s="324"/>
    </row>
    <row r="486" spans="1:231" s="3" customFormat="1" x14ac:dyDescent="0.3">
      <c r="A486" s="324"/>
      <c r="K486" s="324"/>
      <c r="U486" s="324"/>
      <c r="AE486" s="324"/>
      <c r="AO486" s="324"/>
      <c r="AY486" s="324"/>
      <c r="AZ486" s="324"/>
      <c r="BA486" s="324"/>
      <c r="BB486" s="324"/>
      <c r="BC486" s="324"/>
      <c r="BD486" s="324"/>
      <c r="BE486" s="324"/>
      <c r="BF486" s="324"/>
      <c r="BI486" s="324"/>
      <c r="BS486" s="324"/>
      <c r="CC486" s="324"/>
      <c r="CM486" s="324"/>
      <c r="CW486" s="324"/>
      <c r="DG486" s="324"/>
      <c r="DQ486" s="324"/>
      <c r="EA486" s="324"/>
      <c r="EK486" s="324"/>
      <c r="EU486" s="324"/>
      <c r="FE486" s="324"/>
      <c r="FO486" s="324"/>
      <c r="FY486" s="324"/>
      <c r="GI486" s="324"/>
      <c r="GS486" s="324"/>
      <c r="HC486" s="324"/>
      <c r="HM486" s="324"/>
      <c r="HW486" s="324"/>
    </row>
    <row r="487" spans="1:231" s="3" customFormat="1" x14ac:dyDescent="0.3">
      <c r="A487" s="324"/>
      <c r="K487" s="324"/>
      <c r="U487" s="324"/>
      <c r="AE487" s="324"/>
      <c r="AO487" s="324"/>
      <c r="AY487" s="324"/>
      <c r="AZ487" s="324"/>
      <c r="BA487" s="324"/>
      <c r="BB487" s="324"/>
      <c r="BC487" s="324"/>
      <c r="BD487" s="324"/>
      <c r="BE487" s="324"/>
      <c r="BF487" s="324"/>
      <c r="BI487" s="324"/>
      <c r="BS487" s="324"/>
      <c r="CC487" s="324"/>
      <c r="CM487" s="324"/>
      <c r="CW487" s="324"/>
      <c r="DG487" s="324"/>
      <c r="DQ487" s="324"/>
      <c r="EA487" s="324"/>
      <c r="EK487" s="324"/>
      <c r="EU487" s="324"/>
      <c r="FE487" s="324"/>
      <c r="FO487" s="324"/>
      <c r="FY487" s="324"/>
      <c r="GI487" s="324"/>
      <c r="GS487" s="324"/>
      <c r="HC487" s="324"/>
      <c r="HM487" s="324"/>
      <c r="HW487" s="324"/>
    </row>
    <row r="488" spans="1:231" s="3" customFormat="1" x14ac:dyDescent="0.3">
      <c r="A488" s="324"/>
      <c r="K488" s="324"/>
      <c r="U488" s="324"/>
      <c r="AE488" s="324"/>
      <c r="AO488" s="324"/>
      <c r="AY488" s="324"/>
      <c r="AZ488" s="324"/>
      <c r="BA488" s="324"/>
      <c r="BB488" s="324"/>
      <c r="BC488" s="324"/>
      <c r="BD488" s="324"/>
      <c r="BE488" s="324"/>
      <c r="BF488" s="324"/>
      <c r="BI488" s="324"/>
      <c r="BS488" s="324"/>
      <c r="CC488" s="324"/>
      <c r="CM488" s="324"/>
      <c r="CW488" s="324"/>
      <c r="DG488" s="324"/>
      <c r="DQ488" s="324"/>
      <c r="EA488" s="324"/>
      <c r="EK488" s="324"/>
      <c r="EU488" s="324"/>
      <c r="FE488" s="324"/>
      <c r="FO488" s="324"/>
      <c r="FY488" s="324"/>
      <c r="GI488" s="324"/>
      <c r="GS488" s="324"/>
      <c r="HC488" s="324"/>
      <c r="HM488" s="324"/>
      <c r="HW488" s="324"/>
    </row>
    <row r="489" spans="1:231" s="3" customFormat="1" x14ac:dyDescent="0.3">
      <c r="A489" s="324"/>
      <c r="K489" s="324"/>
      <c r="U489" s="324"/>
      <c r="AE489" s="324"/>
      <c r="AO489" s="324"/>
      <c r="AY489" s="324"/>
      <c r="AZ489" s="324"/>
      <c r="BA489" s="324"/>
      <c r="BB489" s="324"/>
      <c r="BC489" s="324"/>
      <c r="BD489" s="324"/>
      <c r="BE489" s="324"/>
      <c r="BF489" s="324"/>
      <c r="BI489" s="324"/>
      <c r="BS489" s="324"/>
      <c r="CC489" s="324"/>
      <c r="CM489" s="324"/>
      <c r="CW489" s="324"/>
      <c r="DG489" s="324"/>
      <c r="DQ489" s="324"/>
      <c r="EA489" s="324"/>
      <c r="EK489" s="324"/>
      <c r="EU489" s="324"/>
      <c r="FE489" s="324"/>
      <c r="FO489" s="324"/>
      <c r="FY489" s="324"/>
      <c r="GI489" s="324"/>
      <c r="GS489" s="324"/>
      <c r="HC489" s="324"/>
      <c r="HM489" s="324"/>
      <c r="HW489" s="324"/>
    </row>
    <row r="490" spans="1:231" s="3" customFormat="1" x14ac:dyDescent="0.3">
      <c r="A490" s="324"/>
      <c r="K490" s="324"/>
      <c r="U490" s="324"/>
      <c r="AE490" s="324"/>
      <c r="AO490" s="324"/>
      <c r="AY490" s="324"/>
      <c r="AZ490" s="324"/>
      <c r="BA490" s="324"/>
      <c r="BB490" s="324"/>
      <c r="BC490" s="324"/>
      <c r="BD490" s="324"/>
      <c r="BE490" s="324"/>
      <c r="BF490" s="324"/>
      <c r="BI490" s="324"/>
      <c r="BS490" s="324"/>
      <c r="CC490" s="324"/>
      <c r="CM490" s="324"/>
      <c r="CW490" s="324"/>
      <c r="DG490" s="324"/>
      <c r="DQ490" s="324"/>
      <c r="EA490" s="324"/>
      <c r="EK490" s="324"/>
      <c r="EU490" s="324"/>
      <c r="FE490" s="324"/>
      <c r="FO490" s="324"/>
      <c r="FY490" s="324"/>
      <c r="GI490" s="324"/>
      <c r="GS490" s="324"/>
      <c r="HC490" s="324"/>
      <c r="HM490" s="324"/>
      <c r="HW490" s="324"/>
    </row>
    <row r="491" spans="1:231" s="3" customFormat="1" x14ac:dyDescent="0.3">
      <c r="A491" s="324"/>
      <c r="K491" s="324"/>
      <c r="U491" s="324"/>
      <c r="AE491" s="324"/>
      <c r="AO491" s="324"/>
      <c r="AY491" s="324"/>
      <c r="AZ491" s="324"/>
      <c r="BA491" s="324"/>
      <c r="BB491" s="324"/>
      <c r="BC491" s="324"/>
      <c r="BD491" s="324"/>
      <c r="BE491" s="324"/>
      <c r="BF491" s="324"/>
      <c r="BI491" s="324"/>
      <c r="BS491" s="324"/>
      <c r="CC491" s="324"/>
      <c r="CM491" s="324"/>
      <c r="CW491" s="324"/>
      <c r="DG491" s="324"/>
      <c r="DQ491" s="324"/>
      <c r="EA491" s="324"/>
      <c r="EK491" s="324"/>
      <c r="EU491" s="324"/>
      <c r="FE491" s="324"/>
      <c r="FO491" s="324"/>
      <c r="FY491" s="324"/>
      <c r="GI491" s="324"/>
      <c r="GS491" s="324"/>
      <c r="HC491" s="324"/>
      <c r="HM491" s="324"/>
      <c r="HW491" s="324"/>
    </row>
    <row r="492" spans="1:231" s="3" customFormat="1" x14ac:dyDescent="0.3">
      <c r="A492" s="324"/>
      <c r="K492" s="324"/>
      <c r="U492" s="324"/>
      <c r="AE492" s="324"/>
      <c r="AO492" s="324"/>
      <c r="AY492" s="324"/>
      <c r="AZ492" s="324"/>
      <c r="BA492" s="324"/>
      <c r="BB492" s="324"/>
      <c r="BC492" s="324"/>
      <c r="BD492" s="324"/>
      <c r="BE492" s="324"/>
      <c r="BF492" s="324"/>
      <c r="BI492" s="324"/>
      <c r="BS492" s="324"/>
      <c r="CC492" s="324"/>
      <c r="CM492" s="324"/>
      <c r="CW492" s="324"/>
      <c r="DG492" s="324"/>
      <c r="DQ492" s="324"/>
      <c r="EA492" s="324"/>
      <c r="EK492" s="324"/>
      <c r="EU492" s="324"/>
      <c r="FE492" s="324"/>
      <c r="FO492" s="324"/>
      <c r="FY492" s="324"/>
      <c r="GI492" s="324"/>
      <c r="GS492" s="324"/>
      <c r="HC492" s="324"/>
      <c r="HM492" s="324"/>
      <c r="HW492" s="324"/>
    </row>
    <row r="493" spans="1:231" s="3" customFormat="1" x14ac:dyDescent="0.3">
      <c r="A493" s="324"/>
      <c r="K493" s="324"/>
      <c r="U493" s="324"/>
      <c r="AE493" s="324"/>
      <c r="AO493" s="324"/>
      <c r="AY493" s="324"/>
      <c r="AZ493" s="324"/>
      <c r="BA493" s="324"/>
      <c r="BB493" s="324"/>
      <c r="BC493" s="324"/>
      <c r="BD493" s="324"/>
      <c r="BE493" s="324"/>
      <c r="BF493" s="324"/>
      <c r="BI493" s="324"/>
      <c r="BS493" s="324"/>
      <c r="CC493" s="324"/>
      <c r="CM493" s="324"/>
      <c r="CW493" s="324"/>
      <c r="DG493" s="324"/>
      <c r="DQ493" s="324"/>
      <c r="EA493" s="324"/>
      <c r="EK493" s="324"/>
      <c r="EU493" s="324"/>
      <c r="FE493" s="324"/>
      <c r="FO493" s="324"/>
      <c r="FY493" s="324"/>
      <c r="GI493" s="324"/>
      <c r="GS493" s="324"/>
      <c r="HC493" s="324"/>
      <c r="HM493" s="324"/>
      <c r="HW493" s="324"/>
    </row>
    <row r="494" spans="1:231" s="3" customFormat="1" x14ac:dyDescent="0.3">
      <c r="A494" s="324"/>
      <c r="K494" s="324"/>
      <c r="U494" s="324"/>
      <c r="AE494" s="324"/>
      <c r="AO494" s="324"/>
      <c r="AY494" s="324"/>
      <c r="AZ494" s="324"/>
      <c r="BA494" s="324"/>
      <c r="BB494" s="324"/>
      <c r="BC494" s="324"/>
      <c r="BD494" s="324"/>
      <c r="BE494" s="324"/>
      <c r="BF494" s="324"/>
      <c r="BI494" s="324"/>
      <c r="BS494" s="324"/>
      <c r="CC494" s="324"/>
      <c r="CM494" s="324"/>
      <c r="CW494" s="324"/>
      <c r="DG494" s="324"/>
      <c r="DQ494" s="324"/>
      <c r="EA494" s="324"/>
      <c r="EK494" s="324"/>
      <c r="EU494" s="324"/>
      <c r="FE494" s="324"/>
      <c r="FO494" s="324"/>
      <c r="FY494" s="324"/>
      <c r="GI494" s="324"/>
      <c r="GS494" s="324"/>
      <c r="HC494" s="324"/>
      <c r="HM494" s="324"/>
      <c r="HW494" s="324"/>
    </row>
    <row r="495" spans="1:231" s="3" customFormat="1" x14ac:dyDescent="0.3">
      <c r="A495" s="324"/>
      <c r="K495" s="324"/>
      <c r="U495" s="324"/>
      <c r="AE495" s="324"/>
      <c r="AO495" s="324"/>
      <c r="AY495" s="324"/>
      <c r="AZ495" s="324"/>
      <c r="BA495" s="324"/>
      <c r="BB495" s="324"/>
      <c r="BC495" s="324"/>
      <c r="BD495" s="324"/>
      <c r="BE495" s="324"/>
      <c r="BF495" s="324"/>
      <c r="BI495" s="324"/>
      <c r="BS495" s="324"/>
      <c r="CC495" s="324"/>
      <c r="CM495" s="324"/>
      <c r="CW495" s="324"/>
      <c r="DG495" s="324"/>
      <c r="DQ495" s="324"/>
      <c r="EA495" s="324"/>
      <c r="EK495" s="324"/>
      <c r="EU495" s="324"/>
      <c r="FE495" s="324"/>
      <c r="FO495" s="324"/>
      <c r="FY495" s="324"/>
      <c r="GI495" s="324"/>
      <c r="GS495" s="324"/>
      <c r="HC495" s="324"/>
      <c r="HM495" s="324"/>
      <c r="HW495" s="324"/>
    </row>
    <row r="496" spans="1:231" s="3" customFormat="1" x14ac:dyDescent="0.3">
      <c r="A496" s="324"/>
      <c r="K496" s="324"/>
      <c r="U496" s="324"/>
      <c r="AE496" s="324"/>
      <c r="AO496" s="324"/>
      <c r="AY496" s="324"/>
      <c r="AZ496" s="324"/>
      <c r="BA496" s="324"/>
      <c r="BB496" s="324"/>
      <c r="BC496" s="324"/>
      <c r="BD496" s="324"/>
      <c r="BE496" s="324"/>
      <c r="BF496" s="324"/>
      <c r="BI496" s="324"/>
      <c r="BS496" s="324"/>
      <c r="CC496" s="324"/>
      <c r="CM496" s="324"/>
      <c r="CW496" s="324"/>
      <c r="DG496" s="324"/>
      <c r="DQ496" s="324"/>
      <c r="EA496" s="324"/>
      <c r="EK496" s="324"/>
      <c r="EU496" s="324"/>
      <c r="FE496" s="324"/>
      <c r="FO496" s="324"/>
      <c r="FY496" s="324"/>
      <c r="GI496" s="324"/>
      <c r="GS496" s="324"/>
      <c r="HC496" s="324"/>
      <c r="HM496" s="324"/>
      <c r="HW496" s="324"/>
    </row>
    <row r="497" spans="1:231" s="3" customFormat="1" x14ac:dyDescent="0.3">
      <c r="A497" s="324"/>
      <c r="K497" s="324"/>
      <c r="U497" s="324"/>
      <c r="AE497" s="324"/>
      <c r="AO497" s="324"/>
      <c r="AY497" s="324"/>
      <c r="AZ497" s="324"/>
      <c r="BA497" s="324"/>
      <c r="BB497" s="324"/>
      <c r="BC497" s="324"/>
      <c r="BD497" s="324"/>
      <c r="BE497" s="324"/>
      <c r="BF497" s="324"/>
      <c r="BI497" s="324"/>
      <c r="BS497" s="324"/>
      <c r="CC497" s="324"/>
      <c r="CM497" s="324"/>
      <c r="CW497" s="324"/>
      <c r="DG497" s="324"/>
      <c r="DQ497" s="324"/>
      <c r="EA497" s="324"/>
      <c r="EK497" s="324"/>
      <c r="EU497" s="324"/>
      <c r="FE497" s="324"/>
      <c r="FO497" s="324"/>
      <c r="FY497" s="324"/>
      <c r="GI497" s="324"/>
      <c r="GS497" s="324"/>
      <c r="HC497" s="324"/>
      <c r="HM497" s="324"/>
      <c r="HW497" s="324"/>
    </row>
    <row r="498" spans="1:231" s="3" customFormat="1" x14ac:dyDescent="0.3">
      <c r="A498" s="324"/>
      <c r="K498" s="324"/>
      <c r="U498" s="324"/>
      <c r="AE498" s="324"/>
      <c r="AO498" s="324"/>
      <c r="AY498" s="324"/>
      <c r="AZ498" s="324"/>
      <c r="BA498" s="324"/>
      <c r="BB498" s="324"/>
      <c r="BC498" s="324"/>
      <c r="BD498" s="324"/>
      <c r="BE498" s="324"/>
      <c r="BF498" s="324"/>
      <c r="BI498" s="324"/>
      <c r="BS498" s="324"/>
      <c r="CC498" s="324"/>
      <c r="CM498" s="324"/>
      <c r="CW498" s="324"/>
      <c r="DG498" s="324"/>
      <c r="DQ498" s="324"/>
      <c r="EA498" s="324"/>
      <c r="EK498" s="324"/>
      <c r="EU498" s="324"/>
      <c r="FE498" s="324"/>
      <c r="FO498" s="324"/>
      <c r="FY498" s="324"/>
      <c r="GI498" s="324"/>
      <c r="GS498" s="324"/>
      <c r="HC498" s="324"/>
      <c r="HM498" s="324"/>
      <c r="HW498" s="324"/>
    </row>
    <row r="499" spans="1:231" s="3" customFormat="1" x14ac:dyDescent="0.3">
      <c r="A499" s="324"/>
      <c r="K499" s="324"/>
      <c r="U499" s="324"/>
      <c r="AE499" s="324"/>
      <c r="AO499" s="324"/>
      <c r="AY499" s="324"/>
      <c r="AZ499" s="324"/>
      <c r="BA499" s="324"/>
      <c r="BB499" s="324"/>
      <c r="BC499" s="324"/>
      <c r="BD499" s="324"/>
      <c r="BE499" s="324"/>
      <c r="BF499" s="324"/>
      <c r="BI499" s="324"/>
      <c r="BS499" s="324"/>
      <c r="CC499" s="324"/>
      <c r="CM499" s="324"/>
      <c r="CW499" s="324"/>
      <c r="DG499" s="324"/>
      <c r="DQ499" s="324"/>
      <c r="EA499" s="324"/>
      <c r="EK499" s="324"/>
      <c r="EU499" s="324"/>
      <c r="FE499" s="324"/>
      <c r="FO499" s="324"/>
      <c r="FY499" s="324"/>
      <c r="GI499" s="324"/>
      <c r="GS499" s="324"/>
      <c r="HC499" s="324"/>
      <c r="HM499" s="324"/>
      <c r="HW499" s="324"/>
    </row>
    <row r="500" spans="1:231" s="3" customFormat="1" x14ac:dyDescent="0.3">
      <c r="A500" s="324"/>
      <c r="K500" s="324"/>
      <c r="U500" s="324"/>
      <c r="AE500" s="324"/>
      <c r="AO500" s="324"/>
      <c r="AY500" s="324"/>
      <c r="AZ500" s="324"/>
      <c r="BA500" s="324"/>
      <c r="BB500" s="324"/>
      <c r="BC500" s="324"/>
      <c r="BD500" s="324"/>
      <c r="BE500" s="324"/>
      <c r="BF500" s="324"/>
      <c r="BI500" s="324"/>
      <c r="BS500" s="324"/>
      <c r="CC500" s="324"/>
      <c r="CM500" s="324"/>
      <c r="CW500" s="324"/>
      <c r="DG500" s="324"/>
      <c r="DQ500" s="324"/>
      <c r="EA500" s="324"/>
      <c r="EK500" s="324"/>
      <c r="EU500" s="324"/>
      <c r="FE500" s="324"/>
      <c r="FO500" s="324"/>
      <c r="FY500" s="324"/>
      <c r="GI500" s="324"/>
      <c r="GS500" s="324"/>
      <c r="HC500" s="324"/>
      <c r="HM500" s="324"/>
      <c r="HW500" s="324"/>
    </row>
    <row r="501" spans="1:231" s="3" customFormat="1" x14ac:dyDescent="0.3">
      <c r="A501" s="324"/>
      <c r="K501" s="324"/>
      <c r="U501" s="324"/>
      <c r="AE501" s="324"/>
      <c r="AO501" s="324"/>
      <c r="AY501" s="324"/>
      <c r="AZ501" s="324"/>
      <c r="BA501" s="324"/>
      <c r="BB501" s="324"/>
      <c r="BC501" s="324"/>
      <c r="BD501" s="324"/>
      <c r="BE501" s="324"/>
      <c r="BF501" s="324"/>
      <c r="BI501" s="324"/>
      <c r="BS501" s="324"/>
      <c r="CC501" s="324"/>
      <c r="CM501" s="324"/>
      <c r="CW501" s="324"/>
      <c r="DG501" s="324"/>
      <c r="DQ501" s="324"/>
      <c r="EA501" s="324"/>
      <c r="EK501" s="324"/>
      <c r="EU501" s="324"/>
      <c r="FE501" s="324"/>
      <c r="FO501" s="324"/>
      <c r="FY501" s="324"/>
      <c r="GI501" s="324"/>
      <c r="GS501" s="324"/>
      <c r="HC501" s="324"/>
      <c r="HM501" s="324"/>
      <c r="HW501" s="324"/>
    </row>
    <row r="502" spans="1:231" s="3" customFormat="1" x14ac:dyDescent="0.3">
      <c r="A502" s="324"/>
      <c r="K502" s="324"/>
      <c r="U502" s="324"/>
      <c r="AE502" s="324"/>
      <c r="AO502" s="324"/>
      <c r="AY502" s="324"/>
      <c r="AZ502" s="324"/>
      <c r="BA502" s="324"/>
      <c r="BB502" s="324"/>
      <c r="BC502" s="324"/>
      <c r="BD502" s="324"/>
      <c r="BE502" s="324"/>
      <c r="BF502" s="324"/>
      <c r="BI502" s="324"/>
      <c r="BS502" s="324"/>
      <c r="CC502" s="324"/>
      <c r="CM502" s="324"/>
      <c r="CW502" s="324"/>
      <c r="DG502" s="324"/>
      <c r="DQ502" s="324"/>
      <c r="EA502" s="324"/>
      <c r="EK502" s="324"/>
      <c r="EU502" s="324"/>
      <c r="FE502" s="324"/>
      <c r="FO502" s="324"/>
      <c r="FY502" s="324"/>
      <c r="GI502" s="324"/>
      <c r="GS502" s="324"/>
      <c r="HC502" s="324"/>
      <c r="HM502" s="324"/>
      <c r="HW502" s="324"/>
    </row>
    <row r="503" spans="1:231" s="3" customFormat="1" x14ac:dyDescent="0.3">
      <c r="A503" s="324"/>
      <c r="K503" s="324"/>
      <c r="U503" s="324"/>
      <c r="AE503" s="324"/>
      <c r="AO503" s="324"/>
      <c r="AY503" s="324"/>
      <c r="AZ503" s="324"/>
      <c r="BA503" s="324"/>
      <c r="BB503" s="324"/>
      <c r="BC503" s="324"/>
      <c r="BD503" s="324"/>
      <c r="BE503" s="324"/>
      <c r="BF503" s="324"/>
      <c r="BI503" s="324"/>
      <c r="BS503" s="324"/>
      <c r="CC503" s="324"/>
      <c r="CM503" s="324"/>
      <c r="CW503" s="324"/>
      <c r="DG503" s="324"/>
      <c r="DQ503" s="324"/>
      <c r="EA503" s="324"/>
      <c r="EK503" s="324"/>
      <c r="EU503" s="324"/>
      <c r="FE503" s="324"/>
      <c r="FO503" s="324"/>
      <c r="FY503" s="324"/>
      <c r="GI503" s="324"/>
      <c r="GS503" s="324"/>
      <c r="HC503" s="324"/>
      <c r="HM503" s="324"/>
      <c r="HW503" s="324"/>
    </row>
    <row r="504" spans="1:231" s="3" customFormat="1" x14ac:dyDescent="0.3">
      <c r="A504" s="324"/>
      <c r="K504" s="324"/>
      <c r="U504" s="324"/>
      <c r="AE504" s="324"/>
      <c r="AO504" s="324"/>
      <c r="AY504" s="324"/>
      <c r="AZ504" s="324"/>
      <c r="BA504" s="324"/>
      <c r="BB504" s="324"/>
      <c r="BC504" s="324"/>
      <c r="BD504" s="324"/>
      <c r="BE504" s="324"/>
      <c r="BF504" s="324"/>
      <c r="BI504" s="324"/>
      <c r="BS504" s="324"/>
      <c r="CC504" s="324"/>
      <c r="CM504" s="324"/>
      <c r="CW504" s="324"/>
      <c r="DG504" s="324"/>
      <c r="DQ504" s="324"/>
      <c r="EA504" s="324"/>
      <c r="EK504" s="324"/>
      <c r="EU504" s="324"/>
      <c r="FE504" s="324"/>
      <c r="FO504" s="324"/>
      <c r="FY504" s="324"/>
      <c r="GI504" s="324"/>
      <c r="GS504" s="324"/>
      <c r="HC504" s="324"/>
      <c r="HM504" s="324"/>
      <c r="HW504" s="324"/>
    </row>
    <row r="505" spans="1:231" s="3" customFormat="1" x14ac:dyDescent="0.3">
      <c r="A505" s="324"/>
      <c r="K505" s="324"/>
      <c r="U505" s="324"/>
      <c r="AE505" s="324"/>
      <c r="AO505" s="324"/>
      <c r="AY505" s="324"/>
      <c r="AZ505" s="324"/>
      <c r="BA505" s="324"/>
      <c r="BB505" s="324"/>
      <c r="BC505" s="324"/>
      <c r="BD505" s="324"/>
      <c r="BE505" s="324"/>
      <c r="BF505" s="324"/>
      <c r="BI505" s="324"/>
      <c r="BS505" s="324"/>
      <c r="CC505" s="324"/>
      <c r="CM505" s="324"/>
      <c r="CW505" s="324"/>
      <c r="DG505" s="324"/>
      <c r="DQ505" s="324"/>
      <c r="EA505" s="324"/>
      <c r="EK505" s="324"/>
      <c r="EU505" s="324"/>
      <c r="FE505" s="324"/>
      <c r="FO505" s="324"/>
      <c r="FY505" s="324"/>
      <c r="GI505" s="324"/>
      <c r="GS505" s="324"/>
      <c r="HC505" s="324"/>
      <c r="HM505" s="324"/>
      <c r="HW505" s="324"/>
    </row>
    <row r="506" spans="1:231" s="3" customFormat="1" x14ac:dyDescent="0.3">
      <c r="A506" s="324"/>
      <c r="K506" s="324"/>
      <c r="U506" s="324"/>
      <c r="AE506" s="324"/>
      <c r="AO506" s="324"/>
      <c r="AY506" s="324"/>
      <c r="AZ506" s="324"/>
      <c r="BA506" s="324"/>
      <c r="BB506" s="324"/>
      <c r="BC506" s="324"/>
      <c r="BD506" s="324"/>
      <c r="BE506" s="324"/>
      <c r="BF506" s="324"/>
      <c r="BI506" s="324"/>
      <c r="BS506" s="324"/>
      <c r="CC506" s="324"/>
      <c r="CM506" s="324"/>
      <c r="CW506" s="324"/>
      <c r="DG506" s="324"/>
      <c r="DQ506" s="324"/>
      <c r="EA506" s="324"/>
      <c r="EK506" s="324"/>
      <c r="EU506" s="324"/>
      <c r="FE506" s="324"/>
      <c r="FO506" s="324"/>
      <c r="FY506" s="324"/>
      <c r="GI506" s="324"/>
      <c r="GS506" s="324"/>
      <c r="HC506" s="324"/>
      <c r="HM506" s="324"/>
      <c r="HW506" s="324"/>
    </row>
    <row r="507" spans="1:231" s="3" customFormat="1" x14ac:dyDescent="0.3">
      <c r="A507" s="324"/>
      <c r="K507" s="324"/>
      <c r="U507" s="324"/>
      <c r="AE507" s="324"/>
      <c r="AO507" s="324"/>
      <c r="AY507" s="324"/>
      <c r="AZ507" s="324"/>
      <c r="BA507" s="324"/>
      <c r="BB507" s="324"/>
      <c r="BC507" s="324"/>
      <c r="BD507" s="324"/>
      <c r="BE507" s="324"/>
      <c r="BF507" s="324"/>
      <c r="BI507" s="324"/>
      <c r="BS507" s="324"/>
      <c r="CC507" s="324"/>
      <c r="CM507" s="324"/>
      <c r="CW507" s="324"/>
      <c r="DG507" s="324"/>
      <c r="DQ507" s="324"/>
      <c r="EA507" s="324"/>
      <c r="EK507" s="324"/>
      <c r="EU507" s="324"/>
      <c r="FE507" s="324"/>
      <c r="FO507" s="324"/>
      <c r="FY507" s="324"/>
      <c r="GI507" s="324"/>
      <c r="GS507" s="324"/>
      <c r="HC507" s="324"/>
      <c r="HM507" s="324"/>
      <c r="HW507" s="324"/>
    </row>
    <row r="508" spans="1:231" s="3" customFormat="1" x14ac:dyDescent="0.3">
      <c r="A508" s="324"/>
      <c r="K508" s="324"/>
      <c r="U508" s="324"/>
      <c r="AE508" s="324"/>
      <c r="AO508" s="324"/>
      <c r="AY508" s="324"/>
      <c r="AZ508" s="324"/>
      <c r="BA508" s="324"/>
      <c r="BB508" s="324"/>
      <c r="BC508" s="324"/>
      <c r="BD508" s="324"/>
      <c r="BE508" s="324"/>
      <c r="BF508" s="324"/>
      <c r="BI508" s="324"/>
      <c r="BS508" s="324"/>
      <c r="CC508" s="324"/>
      <c r="CM508" s="324"/>
      <c r="CW508" s="324"/>
      <c r="DG508" s="324"/>
      <c r="DQ508" s="324"/>
      <c r="EA508" s="324"/>
      <c r="EK508" s="324"/>
      <c r="EU508" s="324"/>
      <c r="FE508" s="324"/>
      <c r="FO508" s="324"/>
      <c r="FY508" s="324"/>
      <c r="GI508" s="324"/>
      <c r="GS508" s="324"/>
      <c r="HC508" s="324"/>
      <c r="HM508" s="324"/>
      <c r="HW508" s="324"/>
    </row>
    <row r="509" spans="1:231" s="3" customFormat="1" x14ac:dyDescent="0.3">
      <c r="A509" s="324"/>
      <c r="K509" s="324"/>
      <c r="U509" s="324"/>
      <c r="AE509" s="324"/>
      <c r="AO509" s="324"/>
      <c r="AY509" s="324"/>
      <c r="AZ509" s="324"/>
      <c r="BA509" s="324"/>
      <c r="BB509" s="324"/>
      <c r="BC509" s="324"/>
      <c r="BD509" s="324"/>
      <c r="BE509" s="324"/>
      <c r="BF509" s="324"/>
      <c r="BI509" s="324"/>
      <c r="BS509" s="324"/>
      <c r="CC509" s="324"/>
      <c r="CM509" s="324"/>
      <c r="CW509" s="324"/>
      <c r="DG509" s="324"/>
      <c r="DQ509" s="324"/>
      <c r="EA509" s="324"/>
      <c r="EK509" s="324"/>
      <c r="EU509" s="324"/>
      <c r="FE509" s="324"/>
      <c r="FO509" s="324"/>
      <c r="FY509" s="324"/>
      <c r="GI509" s="324"/>
      <c r="GS509" s="324"/>
      <c r="HC509" s="324"/>
      <c r="HM509" s="324"/>
      <c r="HW509" s="324"/>
    </row>
    <row r="510" spans="1:231" s="3" customFormat="1" x14ac:dyDescent="0.3">
      <c r="A510" s="324"/>
      <c r="K510" s="324"/>
      <c r="U510" s="324"/>
      <c r="AE510" s="324"/>
      <c r="AO510" s="324"/>
      <c r="AY510" s="324"/>
      <c r="AZ510" s="324"/>
      <c r="BA510" s="324"/>
      <c r="BB510" s="324"/>
      <c r="BC510" s="324"/>
      <c r="BD510" s="324"/>
      <c r="BE510" s="324"/>
      <c r="BF510" s="324"/>
      <c r="BI510" s="324"/>
      <c r="BS510" s="324"/>
      <c r="CC510" s="324"/>
      <c r="CM510" s="324"/>
      <c r="CW510" s="324"/>
      <c r="DG510" s="324"/>
      <c r="DQ510" s="324"/>
      <c r="EA510" s="324"/>
      <c r="EK510" s="324"/>
      <c r="EU510" s="324"/>
      <c r="FE510" s="324"/>
      <c r="FO510" s="324"/>
      <c r="FY510" s="324"/>
      <c r="GI510" s="324"/>
      <c r="GS510" s="324"/>
      <c r="HC510" s="324"/>
      <c r="HM510" s="324"/>
      <c r="HW510" s="324"/>
    </row>
    <row r="511" spans="1:231" s="3" customFormat="1" x14ac:dyDescent="0.3">
      <c r="A511" s="324"/>
      <c r="K511" s="324"/>
      <c r="U511" s="324"/>
      <c r="AE511" s="324"/>
      <c r="AO511" s="324"/>
      <c r="AY511" s="324"/>
      <c r="AZ511" s="324"/>
      <c r="BA511" s="324"/>
      <c r="BB511" s="324"/>
      <c r="BC511" s="324"/>
      <c r="BD511" s="324"/>
      <c r="BE511" s="324"/>
      <c r="BF511" s="324"/>
      <c r="BI511" s="324"/>
      <c r="BS511" s="324"/>
      <c r="CC511" s="324"/>
      <c r="CM511" s="324"/>
      <c r="CW511" s="324"/>
      <c r="DG511" s="324"/>
      <c r="DQ511" s="324"/>
      <c r="EA511" s="324"/>
      <c r="EK511" s="324"/>
      <c r="EU511" s="324"/>
      <c r="FE511" s="324"/>
      <c r="FO511" s="324"/>
      <c r="FY511" s="324"/>
      <c r="GI511" s="324"/>
      <c r="GS511" s="324"/>
      <c r="HC511" s="324"/>
      <c r="HM511" s="324"/>
      <c r="HW511" s="324"/>
    </row>
    <row r="512" spans="1:231" s="3" customFormat="1" x14ac:dyDescent="0.3">
      <c r="A512" s="324"/>
      <c r="K512" s="324"/>
      <c r="U512" s="324"/>
      <c r="AE512" s="324"/>
      <c r="AO512" s="324"/>
      <c r="AY512" s="324"/>
      <c r="AZ512" s="324"/>
      <c r="BA512" s="324"/>
      <c r="BB512" s="324"/>
      <c r="BC512" s="324"/>
      <c r="BD512" s="324"/>
      <c r="BE512" s="324"/>
      <c r="BF512" s="324"/>
      <c r="BI512" s="324"/>
      <c r="BS512" s="324"/>
      <c r="CC512" s="324"/>
      <c r="CM512" s="324"/>
      <c r="CW512" s="324"/>
      <c r="DG512" s="324"/>
      <c r="DQ512" s="324"/>
      <c r="EA512" s="324"/>
      <c r="EK512" s="324"/>
      <c r="EU512" s="324"/>
      <c r="FE512" s="324"/>
      <c r="FO512" s="324"/>
      <c r="FY512" s="324"/>
      <c r="GI512" s="324"/>
      <c r="GS512" s="324"/>
      <c r="HC512" s="324"/>
      <c r="HM512" s="324"/>
      <c r="HW512" s="324"/>
    </row>
    <row r="513" spans="1:231" s="3" customFormat="1" x14ac:dyDescent="0.3">
      <c r="A513" s="324"/>
      <c r="K513" s="324"/>
      <c r="U513" s="324"/>
      <c r="AE513" s="324"/>
      <c r="AO513" s="324"/>
      <c r="AY513" s="324"/>
      <c r="AZ513" s="324"/>
      <c r="BA513" s="324"/>
      <c r="BB513" s="324"/>
      <c r="BC513" s="324"/>
      <c r="BD513" s="324"/>
      <c r="BE513" s="324"/>
      <c r="BF513" s="324"/>
      <c r="BI513" s="324"/>
      <c r="BS513" s="324"/>
      <c r="CC513" s="324"/>
      <c r="CM513" s="324"/>
      <c r="CW513" s="324"/>
      <c r="DG513" s="324"/>
      <c r="DQ513" s="324"/>
      <c r="EA513" s="324"/>
      <c r="EK513" s="324"/>
      <c r="EU513" s="324"/>
      <c r="FE513" s="324"/>
      <c r="FO513" s="324"/>
      <c r="FY513" s="324"/>
      <c r="GI513" s="324"/>
      <c r="GS513" s="324"/>
      <c r="HC513" s="324"/>
      <c r="HM513" s="324"/>
      <c r="HW513" s="324"/>
    </row>
    <row r="514" spans="1:231" s="3" customFormat="1" x14ac:dyDescent="0.3">
      <c r="A514" s="324"/>
      <c r="K514" s="324"/>
      <c r="U514" s="324"/>
      <c r="AE514" s="324"/>
      <c r="AO514" s="324"/>
      <c r="AY514" s="324"/>
      <c r="AZ514" s="324"/>
      <c r="BA514" s="324"/>
      <c r="BB514" s="324"/>
      <c r="BC514" s="324"/>
      <c r="BD514" s="324"/>
      <c r="BE514" s="324"/>
      <c r="BF514" s="324"/>
      <c r="BI514" s="324"/>
      <c r="BS514" s="324"/>
      <c r="CC514" s="324"/>
      <c r="CM514" s="324"/>
      <c r="CW514" s="324"/>
      <c r="DG514" s="324"/>
      <c r="DQ514" s="324"/>
      <c r="EA514" s="324"/>
      <c r="EK514" s="324"/>
      <c r="EU514" s="324"/>
      <c r="FE514" s="324"/>
      <c r="FO514" s="324"/>
      <c r="FY514" s="324"/>
      <c r="GI514" s="324"/>
      <c r="GS514" s="324"/>
      <c r="HC514" s="324"/>
      <c r="HM514" s="324"/>
      <c r="HW514" s="324"/>
    </row>
    <row r="515" spans="1:231" s="3" customFormat="1" x14ac:dyDescent="0.3">
      <c r="A515" s="324"/>
      <c r="K515" s="324"/>
      <c r="U515" s="324"/>
      <c r="AE515" s="324"/>
      <c r="AO515" s="324"/>
      <c r="AY515" s="324"/>
      <c r="AZ515" s="324"/>
      <c r="BA515" s="324"/>
      <c r="BB515" s="324"/>
      <c r="BC515" s="324"/>
      <c r="BD515" s="324"/>
      <c r="BE515" s="324"/>
      <c r="BF515" s="324"/>
      <c r="BI515" s="324"/>
      <c r="BS515" s="324"/>
      <c r="CC515" s="324"/>
      <c r="CM515" s="324"/>
      <c r="CW515" s="324"/>
      <c r="DG515" s="324"/>
      <c r="DQ515" s="324"/>
      <c r="EA515" s="324"/>
      <c r="EK515" s="324"/>
      <c r="EU515" s="324"/>
      <c r="FE515" s="324"/>
      <c r="FO515" s="324"/>
      <c r="FY515" s="324"/>
      <c r="GI515" s="324"/>
      <c r="GS515" s="324"/>
      <c r="HC515" s="324"/>
      <c r="HM515" s="324"/>
      <c r="HW515" s="324"/>
    </row>
    <row r="516" spans="1:231" s="3" customFormat="1" x14ac:dyDescent="0.3">
      <c r="A516" s="324"/>
      <c r="K516" s="324"/>
      <c r="U516" s="324"/>
      <c r="AE516" s="324"/>
      <c r="AO516" s="324"/>
      <c r="AY516" s="324"/>
      <c r="AZ516" s="324"/>
      <c r="BA516" s="324"/>
      <c r="BB516" s="324"/>
      <c r="BC516" s="324"/>
      <c r="BD516" s="324"/>
      <c r="BE516" s="324"/>
      <c r="BF516" s="324"/>
      <c r="BI516" s="324"/>
      <c r="BS516" s="324"/>
      <c r="CC516" s="324"/>
      <c r="CM516" s="324"/>
      <c r="CW516" s="324"/>
      <c r="DG516" s="324"/>
      <c r="DQ516" s="324"/>
      <c r="EA516" s="324"/>
      <c r="EK516" s="324"/>
      <c r="EU516" s="324"/>
      <c r="FE516" s="324"/>
      <c r="FO516" s="324"/>
      <c r="FY516" s="324"/>
      <c r="GI516" s="324"/>
      <c r="GS516" s="324"/>
      <c r="HC516" s="324"/>
      <c r="HM516" s="324"/>
      <c r="HW516" s="324"/>
    </row>
    <row r="517" spans="1:231" s="3" customFormat="1" x14ac:dyDescent="0.3">
      <c r="A517" s="324"/>
      <c r="K517" s="324"/>
      <c r="U517" s="324"/>
      <c r="AE517" s="324"/>
      <c r="AO517" s="324"/>
      <c r="AY517" s="324"/>
      <c r="AZ517" s="324"/>
      <c r="BA517" s="324"/>
      <c r="BB517" s="324"/>
      <c r="BC517" s="324"/>
      <c r="BD517" s="324"/>
      <c r="BE517" s="324"/>
      <c r="BF517" s="324"/>
      <c r="BI517" s="324"/>
      <c r="BS517" s="324"/>
      <c r="CC517" s="324"/>
      <c r="CM517" s="324"/>
      <c r="CW517" s="324"/>
      <c r="DG517" s="324"/>
      <c r="DQ517" s="324"/>
      <c r="EA517" s="324"/>
      <c r="EK517" s="324"/>
      <c r="EU517" s="324"/>
      <c r="FE517" s="324"/>
      <c r="FO517" s="324"/>
      <c r="FY517" s="324"/>
      <c r="GI517" s="324"/>
      <c r="GS517" s="324"/>
      <c r="HC517" s="324"/>
      <c r="HM517" s="324"/>
      <c r="HW517" s="324"/>
    </row>
    <row r="518" spans="1:231" s="3" customFormat="1" x14ac:dyDescent="0.3">
      <c r="A518" s="324"/>
      <c r="K518" s="324"/>
      <c r="U518" s="324"/>
      <c r="AE518" s="324"/>
      <c r="AO518" s="324"/>
      <c r="AY518" s="324"/>
      <c r="AZ518" s="324"/>
      <c r="BA518" s="324"/>
      <c r="BB518" s="324"/>
      <c r="BC518" s="324"/>
      <c r="BD518" s="324"/>
      <c r="BE518" s="324"/>
      <c r="BF518" s="324"/>
      <c r="BI518" s="324"/>
      <c r="BS518" s="324"/>
      <c r="CC518" s="324"/>
      <c r="CM518" s="324"/>
      <c r="CW518" s="324"/>
      <c r="DG518" s="324"/>
      <c r="DQ518" s="324"/>
      <c r="EA518" s="324"/>
      <c r="EK518" s="324"/>
      <c r="EU518" s="324"/>
      <c r="FE518" s="324"/>
      <c r="FO518" s="324"/>
      <c r="FY518" s="324"/>
      <c r="GI518" s="324"/>
      <c r="GS518" s="324"/>
      <c r="HC518" s="324"/>
      <c r="HM518" s="324"/>
      <c r="HW518" s="324"/>
    </row>
    <row r="519" spans="1:231" s="3" customFormat="1" x14ac:dyDescent="0.3">
      <c r="A519" s="324"/>
      <c r="K519" s="324"/>
      <c r="U519" s="324"/>
      <c r="AE519" s="324"/>
      <c r="AO519" s="324"/>
      <c r="AY519" s="324"/>
      <c r="AZ519" s="324"/>
      <c r="BA519" s="324"/>
      <c r="BB519" s="324"/>
      <c r="BC519" s="324"/>
      <c r="BD519" s="324"/>
      <c r="BE519" s="324"/>
      <c r="BF519" s="324"/>
      <c r="BI519" s="324"/>
      <c r="BS519" s="324"/>
      <c r="CC519" s="324"/>
      <c r="CM519" s="324"/>
      <c r="CW519" s="324"/>
      <c r="DG519" s="324"/>
      <c r="DQ519" s="324"/>
      <c r="EA519" s="324"/>
      <c r="EK519" s="324"/>
      <c r="EU519" s="324"/>
      <c r="FE519" s="324"/>
      <c r="FO519" s="324"/>
      <c r="FY519" s="324"/>
      <c r="GI519" s="324"/>
      <c r="GS519" s="324"/>
      <c r="HC519" s="324"/>
      <c r="HM519" s="324"/>
      <c r="HW519" s="324"/>
    </row>
    <row r="520" spans="1:231" s="3" customFormat="1" x14ac:dyDescent="0.3">
      <c r="A520" s="324"/>
      <c r="K520" s="324"/>
      <c r="U520" s="324"/>
      <c r="AE520" s="324"/>
      <c r="AO520" s="324"/>
      <c r="AY520" s="324"/>
      <c r="AZ520" s="324"/>
      <c r="BA520" s="324"/>
      <c r="BB520" s="324"/>
      <c r="BC520" s="324"/>
      <c r="BD520" s="324"/>
      <c r="BE520" s="324"/>
      <c r="BF520" s="324"/>
      <c r="BI520" s="324"/>
      <c r="BS520" s="324"/>
      <c r="CC520" s="324"/>
      <c r="CM520" s="324"/>
      <c r="CW520" s="324"/>
      <c r="DG520" s="324"/>
      <c r="DQ520" s="324"/>
      <c r="EA520" s="324"/>
      <c r="EK520" s="324"/>
      <c r="EU520" s="324"/>
      <c r="FE520" s="324"/>
      <c r="FO520" s="324"/>
      <c r="FY520" s="324"/>
      <c r="GI520" s="324"/>
      <c r="GS520" s="324"/>
      <c r="HC520" s="324"/>
      <c r="HM520" s="324"/>
      <c r="HW520" s="324"/>
    </row>
    <row r="521" spans="1:231" s="3" customFormat="1" x14ac:dyDescent="0.3">
      <c r="A521" s="324"/>
      <c r="K521" s="324"/>
      <c r="U521" s="324"/>
      <c r="AE521" s="324"/>
      <c r="AO521" s="324"/>
      <c r="AY521" s="324"/>
      <c r="AZ521" s="324"/>
      <c r="BA521" s="324"/>
      <c r="BB521" s="324"/>
      <c r="BC521" s="324"/>
      <c r="BD521" s="324"/>
      <c r="BE521" s="324"/>
      <c r="BF521" s="324"/>
      <c r="BI521" s="324"/>
      <c r="BS521" s="324"/>
      <c r="CC521" s="324"/>
      <c r="CM521" s="324"/>
      <c r="CW521" s="324"/>
      <c r="DG521" s="324"/>
      <c r="DQ521" s="324"/>
      <c r="EA521" s="324"/>
      <c r="EK521" s="324"/>
      <c r="EU521" s="324"/>
      <c r="FE521" s="324"/>
      <c r="FO521" s="324"/>
      <c r="FY521" s="324"/>
      <c r="GI521" s="324"/>
      <c r="GS521" s="324"/>
      <c r="HC521" s="324"/>
      <c r="HM521" s="324"/>
      <c r="HW521" s="324"/>
    </row>
    <row r="522" spans="1:231" s="3" customFormat="1" x14ac:dyDescent="0.3">
      <c r="A522" s="324"/>
      <c r="K522" s="324"/>
      <c r="U522" s="324"/>
      <c r="AE522" s="324"/>
      <c r="AO522" s="324"/>
      <c r="AY522" s="324"/>
      <c r="AZ522" s="324"/>
      <c r="BA522" s="324"/>
      <c r="BB522" s="324"/>
      <c r="BC522" s="324"/>
      <c r="BD522" s="324"/>
      <c r="BE522" s="324"/>
      <c r="BF522" s="324"/>
      <c r="BI522" s="324"/>
      <c r="BS522" s="324"/>
      <c r="CC522" s="324"/>
      <c r="CM522" s="324"/>
      <c r="CW522" s="324"/>
      <c r="DG522" s="324"/>
      <c r="DQ522" s="324"/>
      <c r="EA522" s="324"/>
      <c r="EK522" s="324"/>
      <c r="EU522" s="324"/>
      <c r="FE522" s="324"/>
      <c r="FO522" s="324"/>
      <c r="FY522" s="324"/>
      <c r="GI522" s="324"/>
      <c r="GS522" s="324"/>
      <c r="HC522" s="324"/>
      <c r="HM522" s="324"/>
      <c r="HW522" s="324"/>
    </row>
    <row r="523" spans="1:231" s="3" customFormat="1" x14ac:dyDescent="0.3">
      <c r="A523" s="324"/>
      <c r="K523" s="324"/>
      <c r="U523" s="324"/>
      <c r="AE523" s="324"/>
      <c r="AO523" s="324"/>
      <c r="AY523" s="324"/>
      <c r="AZ523" s="324"/>
      <c r="BA523" s="324"/>
      <c r="BB523" s="324"/>
      <c r="BC523" s="324"/>
      <c r="BD523" s="324"/>
      <c r="BE523" s="324"/>
      <c r="BF523" s="324"/>
      <c r="BI523" s="324"/>
      <c r="BS523" s="324"/>
      <c r="CC523" s="324"/>
      <c r="CM523" s="324"/>
      <c r="CW523" s="324"/>
      <c r="DG523" s="324"/>
      <c r="DQ523" s="324"/>
      <c r="EA523" s="324"/>
      <c r="EK523" s="324"/>
      <c r="EU523" s="324"/>
      <c r="FE523" s="324"/>
      <c r="FO523" s="324"/>
      <c r="FY523" s="324"/>
      <c r="GI523" s="324"/>
      <c r="GS523" s="324"/>
      <c r="HC523" s="324"/>
      <c r="HM523" s="324"/>
      <c r="HW523" s="324"/>
    </row>
    <row r="524" spans="1:231" s="3" customFormat="1" x14ac:dyDescent="0.3">
      <c r="A524" s="324"/>
      <c r="K524" s="324"/>
      <c r="U524" s="324"/>
      <c r="AE524" s="324"/>
      <c r="AO524" s="324"/>
      <c r="AY524" s="324"/>
      <c r="AZ524" s="324"/>
      <c r="BA524" s="324"/>
      <c r="BB524" s="324"/>
      <c r="BC524" s="324"/>
      <c r="BD524" s="324"/>
      <c r="BE524" s="324"/>
      <c r="BF524" s="324"/>
      <c r="BI524" s="324"/>
      <c r="BS524" s="324"/>
      <c r="CC524" s="324"/>
      <c r="CM524" s="324"/>
      <c r="CW524" s="324"/>
      <c r="DG524" s="324"/>
      <c r="DQ524" s="324"/>
      <c r="EA524" s="324"/>
      <c r="EK524" s="324"/>
      <c r="EU524" s="324"/>
      <c r="FE524" s="324"/>
      <c r="FO524" s="324"/>
      <c r="FY524" s="324"/>
      <c r="GI524" s="324"/>
      <c r="GS524" s="324"/>
      <c r="HC524" s="324"/>
      <c r="HM524" s="324"/>
      <c r="HW524" s="324"/>
    </row>
    <row r="525" spans="1:231" s="3" customFormat="1" x14ac:dyDescent="0.3">
      <c r="A525" s="324"/>
      <c r="K525" s="324"/>
      <c r="U525" s="324"/>
      <c r="AE525" s="324"/>
      <c r="AO525" s="324"/>
      <c r="AY525" s="324"/>
      <c r="AZ525" s="324"/>
      <c r="BA525" s="324"/>
      <c r="BB525" s="324"/>
      <c r="BC525" s="324"/>
      <c r="BD525" s="324"/>
      <c r="BE525" s="324"/>
      <c r="BF525" s="324"/>
      <c r="BI525" s="324"/>
      <c r="BS525" s="324"/>
      <c r="CC525" s="324"/>
      <c r="CM525" s="324"/>
      <c r="CW525" s="324"/>
      <c r="DG525" s="324"/>
      <c r="DQ525" s="324"/>
      <c r="EA525" s="324"/>
      <c r="EK525" s="324"/>
      <c r="EU525" s="324"/>
      <c r="FE525" s="324"/>
      <c r="FO525" s="324"/>
      <c r="FY525" s="324"/>
      <c r="GI525" s="324"/>
      <c r="GS525" s="324"/>
      <c r="HC525" s="324"/>
      <c r="HM525" s="324"/>
      <c r="HW525" s="324"/>
    </row>
    <row r="526" spans="1:231" s="3" customFormat="1" x14ac:dyDescent="0.3">
      <c r="A526" s="324"/>
      <c r="K526" s="324"/>
      <c r="U526" s="324"/>
      <c r="AE526" s="324"/>
      <c r="AO526" s="324"/>
      <c r="AY526" s="324"/>
      <c r="AZ526" s="324"/>
      <c r="BA526" s="324"/>
      <c r="BB526" s="324"/>
      <c r="BC526" s="324"/>
      <c r="BD526" s="324"/>
      <c r="BE526" s="324"/>
      <c r="BF526" s="324"/>
      <c r="BI526" s="324"/>
      <c r="BS526" s="324"/>
      <c r="CC526" s="324"/>
      <c r="CM526" s="324"/>
      <c r="CW526" s="324"/>
      <c r="DG526" s="324"/>
      <c r="DQ526" s="324"/>
      <c r="EA526" s="324"/>
      <c r="EK526" s="324"/>
      <c r="EU526" s="324"/>
      <c r="FE526" s="324"/>
      <c r="FO526" s="324"/>
      <c r="FY526" s="324"/>
      <c r="GI526" s="324"/>
      <c r="GS526" s="324"/>
      <c r="HC526" s="324"/>
      <c r="HM526" s="324"/>
      <c r="HW526" s="324"/>
    </row>
    <row r="527" spans="1:231" s="3" customFormat="1" x14ac:dyDescent="0.3">
      <c r="A527" s="324"/>
      <c r="K527" s="324"/>
      <c r="U527" s="324"/>
      <c r="AE527" s="324"/>
      <c r="AO527" s="324"/>
      <c r="AY527" s="324"/>
      <c r="AZ527" s="324"/>
      <c r="BA527" s="324"/>
      <c r="BB527" s="324"/>
      <c r="BC527" s="324"/>
      <c r="BD527" s="324"/>
      <c r="BE527" s="324"/>
      <c r="BF527" s="324"/>
      <c r="BI527" s="324"/>
      <c r="BS527" s="324"/>
      <c r="CC527" s="324"/>
      <c r="CM527" s="324"/>
      <c r="CW527" s="324"/>
      <c r="DG527" s="324"/>
      <c r="DQ527" s="324"/>
      <c r="EA527" s="324"/>
      <c r="EK527" s="324"/>
      <c r="EU527" s="324"/>
      <c r="FE527" s="324"/>
      <c r="FO527" s="324"/>
      <c r="FY527" s="324"/>
      <c r="GI527" s="324"/>
      <c r="GS527" s="324"/>
      <c r="HC527" s="324"/>
      <c r="HM527" s="324"/>
      <c r="HW527" s="324"/>
    </row>
    <row r="528" spans="1:231" s="3" customFormat="1" x14ac:dyDescent="0.3">
      <c r="A528" s="324"/>
      <c r="K528" s="324"/>
      <c r="U528" s="324"/>
      <c r="AE528" s="324"/>
      <c r="AO528" s="324"/>
      <c r="AY528" s="324"/>
      <c r="AZ528" s="324"/>
      <c r="BA528" s="324"/>
      <c r="BB528" s="324"/>
      <c r="BC528" s="324"/>
      <c r="BD528" s="324"/>
      <c r="BE528" s="324"/>
      <c r="BF528" s="324"/>
      <c r="BI528" s="324"/>
      <c r="BS528" s="324"/>
      <c r="CC528" s="324"/>
      <c r="CM528" s="324"/>
      <c r="CW528" s="324"/>
      <c r="DG528" s="324"/>
      <c r="DQ528" s="324"/>
      <c r="EA528" s="324"/>
      <c r="EK528" s="324"/>
      <c r="EU528" s="324"/>
      <c r="FE528" s="324"/>
      <c r="FO528" s="324"/>
      <c r="FY528" s="324"/>
      <c r="GI528" s="324"/>
      <c r="GS528" s="324"/>
      <c r="HC528" s="324"/>
      <c r="HM528" s="324"/>
      <c r="HW528" s="324"/>
    </row>
    <row r="529" spans="1:231" s="3" customFormat="1" x14ac:dyDescent="0.3">
      <c r="A529" s="324"/>
      <c r="K529" s="324"/>
      <c r="U529" s="324"/>
      <c r="AE529" s="324"/>
      <c r="AO529" s="324"/>
      <c r="AY529" s="324"/>
      <c r="AZ529" s="324"/>
      <c r="BA529" s="324"/>
      <c r="BB529" s="324"/>
      <c r="BC529" s="324"/>
      <c r="BD529" s="324"/>
      <c r="BE529" s="324"/>
      <c r="BF529" s="324"/>
      <c r="BI529" s="324"/>
      <c r="BS529" s="324"/>
      <c r="CC529" s="324"/>
      <c r="CM529" s="324"/>
      <c r="CW529" s="324"/>
      <c r="DG529" s="324"/>
      <c r="DQ529" s="324"/>
      <c r="EA529" s="324"/>
      <c r="EK529" s="324"/>
      <c r="EU529" s="324"/>
      <c r="FE529" s="324"/>
      <c r="FO529" s="324"/>
      <c r="FY529" s="324"/>
      <c r="GI529" s="324"/>
      <c r="GS529" s="324"/>
      <c r="HC529" s="324"/>
      <c r="HM529" s="324"/>
      <c r="HW529" s="324"/>
    </row>
    <row r="530" spans="1:231" s="3" customFormat="1" x14ac:dyDescent="0.3">
      <c r="A530" s="324"/>
      <c r="K530" s="324"/>
      <c r="U530" s="324"/>
      <c r="AE530" s="324"/>
      <c r="AO530" s="324"/>
      <c r="AY530" s="324"/>
      <c r="AZ530" s="324"/>
      <c r="BA530" s="324"/>
      <c r="BB530" s="324"/>
      <c r="BC530" s="324"/>
      <c r="BD530" s="324"/>
      <c r="BE530" s="324"/>
      <c r="BF530" s="324"/>
      <c r="BI530" s="324"/>
      <c r="BS530" s="324"/>
      <c r="CC530" s="324"/>
      <c r="CM530" s="324"/>
      <c r="CW530" s="324"/>
      <c r="DG530" s="324"/>
      <c r="DQ530" s="324"/>
      <c r="EA530" s="324"/>
      <c r="EK530" s="324"/>
      <c r="EU530" s="324"/>
      <c r="FE530" s="324"/>
      <c r="FO530" s="324"/>
      <c r="FY530" s="324"/>
      <c r="GI530" s="324"/>
      <c r="GS530" s="324"/>
      <c r="HC530" s="324"/>
      <c r="HM530" s="324"/>
      <c r="HW530" s="324"/>
    </row>
    <row r="531" spans="1:231" s="3" customFormat="1" x14ac:dyDescent="0.3">
      <c r="A531" s="324"/>
      <c r="K531" s="324"/>
      <c r="U531" s="324"/>
      <c r="AE531" s="324"/>
      <c r="AO531" s="324"/>
      <c r="AY531" s="324"/>
      <c r="AZ531" s="324"/>
      <c r="BA531" s="324"/>
      <c r="BB531" s="324"/>
      <c r="BC531" s="324"/>
      <c r="BD531" s="324"/>
      <c r="BE531" s="324"/>
      <c r="BF531" s="324"/>
      <c r="BI531" s="324"/>
      <c r="BS531" s="324"/>
      <c r="CC531" s="324"/>
      <c r="CM531" s="324"/>
      <c r="CW531" s="324"/>
      <c r="DG531" s="324"/>
      <c r="DQ531" s="324"/>
      <c r="EA531" s="324"/>
      <c r="EK531" s="324"/>
      <c r="EU531" s="324"/>
      <c r="FE531" s="324"/>
      <c r="FO531" s="324"/>
      <c r="FY531" s="324"/>
      <c r="GI531" s="324"/>
      <c r="GS531" s="324"/>
      <c r="HC531" s="324"/>
      <c r="HM531" s="324"/>
      <c r="HW531" s="324"/>
    </row>
    <row r="532" spans="1:231" s="3" customFormat="1" x14ac:dyDescent="0.3">
      <c r="A532" s="324"/>
      <c r="K532" s="324"/>
      <c r="U532" s="324"/>
      <c r="AE532" s="324"/>
      <c r="AO532" s="324"/>
      <c r="AY532" s="324"/>
      <c r="AZ532" s="324"/>
      <c r="BA532" s="324"/>
      <c r="BB532" s="324"/>
      <c r="BC532" s="324"/>
      <c r="BD532" s="324"/>
      <c r="BE532" s="324"/>
      <c r="BF532" s="324"/>
      <c r="BI532" s="324"/>
      <c r="BS532" s="324"/>
      <c r="CC532" s="324"/>
      <c r="CM532" s="324"/>
      <c r="CW532" s="324"/>
      <c r="DG532" s="324"/>
      <c r="DQ532" s="324"/>
      <c r="EA532" s="324"/>
      <c r="EK532" s="324"/>
      <c r="EU532" s="324"/>
      <c r="FE532" s="324"/>
      <c r="FO532" s="324"/>
      <c r="FY532" s="324"/>
      <c r="GI532" s="324"/>
      <c r="GS532" s="324"/>
      <c r="HC532" s="324"/>
      <c r="HM532" s="324"/>
      <c r="HW532" s="324"/>
    </row>
    <row r="533" spans="1:231" s="3" customFormat="1" x14ac:dyDescent="0.3">
      <c r="A533" s="324"/>
      <c r="K533" s="324"/>
      <c r="U533" s="324"/>
      <c r="AE533" s="324"/>
      <c r="AO533" s="324"/>
      <c r="AY533" s="324"/>
      <c r="AZ533" s="324"/>
      <c r="BA533" s="324"/>
      <c r="BB533" s="324"/>
      <c r="BC533" s="324"/>
      <c r="BD533" s="324"/>
      <c r="BE533" s="324"/>
      <c r="BF533" s="324"/>
      <c r="BI533" s="324"/>
      <c r="BS533" s="324"/>
      <c r="CC533" s="324"/>
      <c r="CM533" s="324"/>
      <c r="CW533" s="324"/>
      <c r="DG533" s="324"/>
      <c r="DQ533" s="324"/>
      <c r="EA533" s="324"/>
      <c r="EK533" s="324"/>
      <c r="EU533" s="324"/>
      <c r="FE533" s="324"/>
      <c r="FO533" s="324"/>
      <c r="FY533" s="324"/>
      <c r="GI533" s="324"/>
      <c r="GS533" s="324"/>
      <c r="HC533" s="324"/>
      <c r="HM533" s="324"/>
      <c r="HW533" s="324"/>
    </row>
    <row r="534" spans="1:231" s="3" customFormat="1" x14ac:dyDescent="0.3">
      <c r="A534" s="324"/>
      <c r="K534" s="324"/>
      <c r="U534" s="324"/>
      <c r="AE534" s="324"/>
      <c r="AO534" s="324"/>
      <c r="AY534" s="324"/>
      <c r="AZ534" s="324"/>
      <c r="BA534" s="324"/>
      <c r="BB534" s="324"/>
      <c r="BC534" s="324"/>
      <c r="BD534" s="324"/>
      <c r="BE534" s="324"/>
      <c r="BF534" s="324"/>
      <c r="BI534" s="324"/>
      <c r="BS534" s="324"/>
      <c r="CC534" s="324"/>
      <c r="CM534" s="324"/>
      <c r="CW534" s="324"/>
      <c r="DG534" s="324"/>
      <c r="DQ534" s="324"/>
      <c r="EA534" s="324"/>
      <c r="EK534" s="324"/>
      <c r="EU534" s="324"/>
      <c r="FE534" s="324"/>
      <c r="FO534" s="324"/>
      <c r="FY534" s="324"/>
      <c r="GI534" s="324"/>
      <c r="GS534" s="324"/>
      <c r="HC534" s="324"/>
      <c r="HM534" s="324"/>
      <c r="HW534" s="324"/>
    </row>
    <row r="535" spans="1:231" s="3" customFormat="1" x14ac:dyDescent="0.3">
      <c r="A535" s="324"/>
      <c r="K535" s="324"/>
      <c r="U535" s="324"/>
      <c r="AE535" s="324"/>
      <c r="AO535" s="324"/>
      <c r="AY535" s="324"/>
      <c r="AZ535" s="324"/>
      <c r="BA535" s="324"/>
      <c r="BB535" s="324"/>
      <c r="BC535" s="324"/>
      <c r="BD535" s="324"/>
      <c r="BE535" s="324"/>
      <c r="BF535" s="324"/>
      <c r="BI535" s="324"/>
      <c r="BS535" s="324"/>
      <c r="CC535" s="324"/>
      <c r="CM535" s="324"/>
      <c r="CW535" s="324"/>
      <c r="DG535" s="324"/>
      <c r="DQ535" s="324"/>
      <c r="EA535" s="324"/>
      <c r="EK535" s="324"/>
      <c r="EU535" s="324"/>
      <c r="FE535" s="324"/>
      <c r="FO535" s="324"/>
      <c r="FY535" s="324"/>
      <c r="GI535" s="324"/>
      <c r="GS535" s="324"/>
      <c r="HC535" s="324"/>
      <c r="HM535" s="324"/>
      <c r="HW535" s="324"/>
    </row>
    <row r="536" spans="1:231" s="3" customFormat="1" x14ac:dyDescent="0.3">
      <c r="A536" s="324"/>
      <c r="K536" s="324"/>
      <c r="U536" s="324"/>
      <c r="AE536" s="324"/>
      <c r="AO536" s="324"/>
      <c r="AY536" s="324"/>
      <c r="AZ536" s="324"/>
      <c r="BA536" s="324"/>
      <c r="BB536" s="324"/>
      <c r="BC536" s="324"/>
      <c r="BD536" s="324"/>
      <c r="BE536" s="324"/>
      <c r="BF536" s="324"/>
      <c r="BI536" s="324"/>
      <c r="BS536" s="324"/>
      <c r="CC536" s="324"/>
      <c r="CM536" s="324"/>
      <c r="CW536" s="324"/>
      <c r="DG536" s="324"/>
      <c r="DQ536" s="324"/>
      <c r="EA536" s="324"/>
      <c r="EK536" s="324"/>
      <c r="EU536" s="324"/>
      <c r="FE536" s="324"/>
      <c r="FO536" s="324"/>
      <c r="FY536" s="324"/>
      <c r="GI536" s="324"/>
      <c r="GS536" s="324"/>
      <c r="HC536" s="324"/>
      <c r="HM536" s="324"/>
      <c r="HW536" s="324"/>
    </row>
    <row r="537" spans="1:231" s="3" customFormat="1" x14ac:dyDescent="0.3">
      <c r="A537" s="324"/>
      <c r="K537" s="324"/>
      <c r="U537" s="324"/>
      <c r="AE537" s="324"/>
      <c r="AO537" s="324"/>
      <c r="AY537" s="324"/>
      <c r="AZ537" s="324"/>
      <c r="BA537" s="324"/>
      <c r="BB537" s="324"/>
      <c r="BC537" s="324"/>
      <c r="BD537" s="324"/>
      <c r="BE537" s="324"/>
      <c r="BF537" s="324"/>
      <c r="BI537" s="324"/>
      <c r="BS537" s="324"/>
      <c r="CC537" s="324"/>
      <c r="CM537" s="324"/>
      <c r="CW537" s="324"/>
      <c r="DG537" s="324"/>
      <c r="DQ537" s="324"/>
      <c r="EA537" s="324"/>
      <c r="EK537" s="324"/>
      <c r="EU537" s="324"/>
      <c r="FE537" s="324"/>
      <c r="FO537" s="324"/>
      <c r="FY537" s="324"/>
      <c r="GI537" s="324"/>
      <c r="GS537" s="324"/>
      <c r="HC537" s="324"/>
      <c r="HM537" s="324"/>
      <c r="HW537" s="324"/>
    </row>
    <row r="538" spans="1:231" s="3" customFormat="1" x14ac:dyDescent="0.3">
      <c r="A538" s="324"/>
      <c r="K538" s="324"/>
      <c r="U538" s="324"/>
      <c r="AE538" s="324"/>
      <c r="AO538" s="324"/>
      <c r="AY538" s="324"/>
      <c r="AZ538" s="324"/>
      <c r="BA538" s="324"/>
      <c r="BB538" s="324"/>
      <c r="BC538" s="324"/>
      <c r="BD538" s="324"/>
      <c r="BE538" s="324"/>
      <c r="BF538" s="324"/>
      <c r="BI538" s="324"/>
      <c r="BS538" s="324"/>
      <c r="CC538" s="324"/>
      <c r="CM538" s="324"/>
      <c r="CW538" s="324"/>
      <c r="DG538" s="324"/>
      <c r="DQ538" s="324"/>
      <c r="EA538" s="324"/>
      <c r="EK538" s="324"/>
      <c r="EU538" s="324"/>
      <c r="FE538" s="324"/>
      <c r="FO538" s="324"/>
      <c r="FY538" s="324"/>
      <c r="GI538" s="324"/>
      <c r="GS538" s="324"/>
      <c r="HC538" s="324"/>
      <c r="HM538" s="324"/>
      <c r="HW538" s="324"/>
    </row>
    <row r="539" spans="1:231" s="3" customFormat="1" x14ac:dyDescent="0.3">
      <c r="A539" s="324"/>
      <c r="K539" s="324"/>
      <c r="U539" s="324"/>
      <c r="AE539" s="324"/>
      <c r="AO539" s="324"/>
      <c r="AY539" s="324"/>
      <c r="AZ539" s="324"/>
      <c r="BA539" s="324"/>
      <c r="BB539" s="324"/>
      <c r="BC539" s="324"/>
      <c r="BD539" s="324"/>
      <c r="BE539" s="324"/>
      <c r="BF539" s="324"/>
      <c r="BI539" s="324"/>
      <c r="BS539" s="324"/>
      <c r="CC539" s="324"/>
      <c r="CM539" s="324"/>
      <c r="CW539" s="324"/>
      <c r="DG539" s="324"/>
      <c r="DQ539" s="324"/>
      <c r="EA539" s="324"/>
      <c r="EK539" s="324"/>
      <c r="EU539" s="324"/>
      <c r="FE539" s="324"/>
      <c r="FO539" s="324"/>
      <c r="FY539" s="324"/>
      <c r="GI539" s="324"/>
      <c r="GS539" s="324"/>
      <c r="HC539" s="324"/>
      <c r="HM539" s="324"/>
      <c r="HW539" s="324"/>
    </row>
    <row r="540" spans="1:231" s="3" customFormat="1" x14ac:dyDescent="0.3">
      <c r="A540" s="324"/>
      <c r="K540" s="324"/>
      <c r="U540" s="324"/>
      <c r="AE540" s="324"/>
      <c r="AO540" s="324"/>
      <c r="AY540" s="324"/>
      <c r="AZ540" s="324"/>
      <c r="BA540" s="324"/>
      <c r="BB540" s="324"/>
      <c r="BC540" s="324"/>
      <c r="BD540" s="324"/>
      <c r="BE540" s="324"/>
      <c r="BF540" s="324"/>
      <c r="BI540" s="324"/>
      <c r="BS540" s="324"/>
      <c r="CC540" s="324"/>
      <c r="CM540" s="324"/>
      <c r="CW540" s="324"/>
      <c r="DG540" s="324"/>
      <c r="DQ540" s="324"/>
      <c r="EA540" s="324"/>
      <c r="EK540" s="324"/>
      <c r="EU540" s="324"/>
      <c r="FE540" s="324"/>
      <c r="FO540" s="324"/>
      <c r="FY540" s="324"/>
      <c r="GI540" s="324"/>
      <c r="GS540" s="324"/>
      <c r="HC540" s="324"/>
      <c r="HM540" s="324"/>
      <c r="HW540" s="324"/>
    </row>
    <row r="541" spans="1:231" s="3" customFormat="1" x14ac:dyDescent="0.3">
      <c r="A541" s="324"/>
      <c r="K541" s="324"/>
      <c r="U541" s="324"/>
      <c r="AE541" s="324"/>
      <c r="AO541" s="324"/>
      <c r="AY541" s="324"/>
      <c r="AZ541" s="324"/>
      <c r="BA541" s="324"/>
      <c r="BB541" s="324"/>
      <c r="BC541" s="324"/>
      <c r="BD541" s="324"/>
      <c r="BE541" s="324"/>
      <c r="BF541" s="324"/>
      <c r="BI541" s="324"/>
      <c r="BS541" s="324"/>
      <c r="CC541" s="324"/>
      <c r="CM541" s="324"/>
      <c r="CW541" s="324"/>
      <c r="DG541" s="324"/>
      <c r="DQ541" s="324"/>
      <c r="EA541" s="324"/>
      <c r="EK541" s="324"/>
      <c r="EU541" s="324"/>
      <c r="FE541" s="324"/>
      <c r="FO541" s="324"/>
      <c r="FY541" s="324"/>
      <c r="GI541" s="324"/>
      <c r="GS541" s="324"/>
      <c r="HC541" s="324"/>
      <c r="HM541" s="324"/>
      <c r="HW541" s="324"/>
    </row>
    <row r="542" spans="1:231" s="3" customFormat="1" x14ac:dyDescent="0.3">
      <c r="A542" s="324"/>
      <c r="K542" s="324"/>
      <c r="U542" s="324"/>
      <c r="AE542" s="324"/>
      <c r="AO542" s="324"/>
      <c r="AY542" s="324"/>
      <c r="AZ542" s="324"/>
      <c r="BA542" s="324"/>
      <c r="BB542" s="324"/>
      <c r="BC542" s="324"/>
      <c r="BD542" s="324"/>
      <c r="BE542" s="324"/>
      <c r="BF542" s="324"/>
      <c r="BI542" s="324"/>
      <c r="BS542" s="324"/>
      <c r="CC542" s="324"/>
      <c r="CM542" s="324"/>
      <c r="CW542" s="324"/>
      <c r="DG542" s="324"/>
      <c r="DQ542" s="324"/>
      <c r="EA542" s="324"/>
      <c r="EK542" s="324"/>
      <c r="EU542" s="324"/>
      <c r="FE542" s="324"/>
      <c r="FO542" s="324"/>
      <c r="FY542" s="324"/>
      <c r="GI542" s="324"/>
      <c r="GS542" s="324"/>
      <c r="HC542" s="324"/>
      <c r="HM542" s="324"/>
      <c r="HW542" s="324"/>
    </row>
    <row r="543" spans="1:231" s="3" customFormat="1" x14ac:dyDescent="0.3">
      <c r="A543" s="324"/>
      <c r="K543" s="324"/>
      <c r="U543" s="324"/>
      <c r="AE543" s="324"/>
      <c r="AO543" s="324"/>
      <c r="AY543" s="324"/>
      <c r="AZ543" s="324"/>
      <c r="BA543" s="324"/>
      <c r="BB543" s="324"/>
      <c r="BC543" s="324"/>
      <c r="BD543" s="324"/>
      <c r="BE543" s="324"/>
      <c r="BF543" s="324"/>
      <c r="BI543" s="324"/>
      <c r="BS543" s="324"/>
      <c r="CC543" s="324"/>
      <c r="CM543" s="324"/>
      <c r="CW543" s="324"/>
      <c r="DG543" s="324"/>
      <c r="DQ543" s="324"/>
      <c r="EA543" s="324"/>
      <c r="EK543" s="324"/>
      <c r="EU543" s="324"/>
      <c r="FE543" s="324"/>
      <c r="FO543" s="324"/>
      <c r="FY543" s="324"/>
      <c r="GI543" s="324"/>
      <c r="GS543" s="324"/>
      <c r="HC543" s="324"/>
      <c r="HM543" s="324"/>
      <c r="HW543" s="324"/>
    </row>
    <row r="544" spans="1:231" s="3" customFormat="1" x14ac:dyDescent="0.3">
      <c r="A544" s="324"/>
      <c r="K544" s="324"/>
      <c r="U544" s="324"/>
      <c r="AE544" s="324"/>
      <c r="AO544" s="324"/>
      <c r="AY544" s="324"/>
      <c r="AZ544" s="324"/>
      <c r="BA544" s="324"/>
      <c r="BB544" s="324"/>
      <c r="BC544" s="324"/>
      <c r="BD544" s="324"/>
      <c r="BE544" s="324"/>
      <c r="BF544" s="324"/>
      <c r="BI544" s="324"/>
      <c r="BS544" s="324"/>
      <c r="CC544" s="324"/>
      <c r="CM544" s="324"/>
      <c r="CW544" s="324"/>
      <c r="DG544" s="324"/>
      <c r="DQ544" s="324"/>
      <c r="EA544" s="324"/>
      <c r="EK544" s="324"/>
      <c r="EU544" s="324"/>
      <c r="FE544" s="324"/>
      <c r="FO544" s="324"/>
      <c r="FY544" s="324"/>
      <c r="GI544" s="324"/>
      <c r="GS544" s="324"/>
      <c r="HC544" s="324"/>
      <c r="HM544" s="324"/>
      <c r="HW544" s="324"/>
    </row>
    <row r="545" spans="1:231" s="3" customFormat="1" x14ac:dyDescent="0.3">
      <c r="A545" s="324"/>
      <c r="K545" s="324"/>
      <c r="U545" s="324"/>
      <c r="AE545" s="324"/>
      <c r="AO545" s="324"/>
      <c r="AY545" s="324"/>
      <c r="AZ545" s="324"/>
      <c r="BA545" s="324"/>
      <c r="BB545" s="324"/>
      <c r="BC545" s="324"/>
      <c r="BD545" s="324"/>
      <c r="BE545" s="324"/>
      <c r="BF545" s="324"/>
      <c r="BI545" s="324"/>
      <c r="BS545" s="324"/>
      <c r="CC545" s="324"/>
      <c r="CM545" s="324"/>
      <c r="CW545" s="324"/>
      <c r="DG545" s="324"/>
      <c r="DQ545" s="324"/>
      <c r="EA545" s="324"/>
      <c r="EK545" s="324"/>
      <c r="EU545" s="324"/>
      <c r="FE545" s="324"/>
      <c r="FO545" s="324"/>
      <c r="FY545" s="324"/>
      <c r="GI545" s="324"/>
      <c r="GS545" s="324"/>
      <c r="HC545" s="324"/>
      <c r="HM545" s="324"/>
      <c r="HW545" s="324"/>
    </row>
    <row r="546" spans="1:231" s="3" customFormat="1" x14ac:dyDescent="0.3">
      <c r="A546" s="324"/>
      <c r="K546" s="324"/>
      <c r="U546" s="324"/>
      <c r="AE546" s="324"/>
      <c r="AO546" s="324"/>
      <c r="AY546" s="324"/>
      <c r="AZ546" s="324"/>
      <c r="BA546" s="324"/>
      <c r="BB546" s="324"/>
      <c r="BC546" s="324"/>
      <c r="BD546" s="324"/>
      <c r="BE546" s="324"/>
      <c r="BF546" s="324"/>
      <c r="BI546" s="324"/>
      <c r="BS546" s="324"/>
      <c r="CC546" s="324"/>
      <c r="CM546" s="324"/>
      <c r="CW546" s="324"/>
      <c r="DG546" s="324"/>
      <c r="DQ546" s="324"/>
      <c r="EA546" s="324"/>
      <c r="EK546" s="324"/>
      <c r="EU546" s="324"/>
      <c r="FE546" s="324"/>
      <c r="FO546" s="324"/>
      <c r="FY546" s="324"/>
      <c r="GI546" s="324"/>
      <c r="GS546" s="324"/>
      <c r="HC546" s="324"/>
      <c r="HM546" s="324"/>
      <c r="HW546" s="324"/>
    </row>
    <row r="547" spans="1:231" s="3" customFormat="1" x14ac:dyDescent="0.3">
      <c r="A547" s="324"/>
      <c r="K547" s="324"/>
      <c r="U547" s="324"/>
      <c r="AE547" s="324"/>
      <c r="AO547" s="324"/>
      <c r="AY547" s="324"/>
      <c r="AZ547" s="324"/>
      <c r="BA547" s="324"/>
      <c r="BB547" s="324"/>
      <c r="BC547" s="324"/>
      <c r="BD547" s="324"/>
      <c r="BE547" s="324"/>
      <c r="BF547" s="324"/>
      <c r="BI547" s="324"/>
      <c r="BS547" s="324"/>
      <c r="CC547" s="324"/>
      <c r="CM547" s="324"/>
      <c r="CW547" s="324"/>
      <c r="DG547" s="324"/>
      <c r="DQ547" s="324"/>
      <c r="EA547" s="324"/>
      <c r="EK547" s="324"/>
      <c r="EU547" s="324"/>
      <c r="FE547" s="324"/>
      <c r="FO547" s="324"/>
      <c r="FY547" s="324"/>
      <c r="GI547" s="324"/>
      <c r="GS547" s="324"/>
      <c r="HC547" s="324"/>
      <c r="HM547" s="324"/>
      <c r="HW547" s="324"/>
    </row>
    <row r="548" spans="1:231" s="3" customFormat="1" x14ac:dyDescent="0.3">
      <c r="A548" s="324"/>
      <c r="K548" s="324"/>
      <c r="U548" s="324"/>
      <c r="AE548" s="324"/>
      <c r="AO548" s="324"/>
      <c r="AY548" s="324"/>
      <c r="AZ548" s="324"/>
      <c r="BA548" s="324"/>
      <c r="BB548" s="324"/>
      <c r="BC548" s="324"/>
      <c r="BD548" s="324"/>
      <c r="BE548" s="324"/>
      <c r="BF548" s="324"/>
      <c r="BI548" s="324"/>
      <c r="BS548" s="324"/>
      <c r="CC548" s="324"/>
      <c r="CM548" s="324"/>
      <c r="CW548" s="324"/>
      <c r="DG548" s="324"/>
      <c r="DQ548" s="324"/>
      <c r="EA548" s="324"/>
      <c r="EK548" s="324"/>
      <c r="EU548" s="324"/>
      <c r="FE548" s="324"/>
      <c r="FO548" s="324"/>
      <c r="FY548" s="324"/>
      <c r="GI548" s="324"/>
      <c r="GS548" s="324"/>
      <c r="HC548" s="324"/>
      <c r="HM548" s="324"/>
      <c r="HW548" s="324"/>
    </row>
    <row r="549" spans="1:231" s="3" customFormat="1" x14ac:dyDescent="0.3">
      <c r="A549" s="324"/>
      <c r="K549" s="324"/>
      <c r="U549" s="324"/>
      <c r="AE549" s="324"/>
      <c r="AO549" s="324"/>
      <c r="AY549" s="324"/>
      <c r="AZ549" s="324"/>
      <c r="BA549" s="324"/>
      <c r="BB549" s="324"/>
      <c r="BC549" s="324"/>
      <c r="BD549" s="324"/>
      <c r="BE549" s="324"/>
      <c r="BF549" s="324"/>
      <c r="BI549" s="324"/>
      <c r="BS549" s="324"/>
      <c r="CC549" s="324"/>
      <c r="CM549" s="324"/>
      <c r="CW549" s="324"/>
      <c r="DG549" s="324"/>
      <c r="DQ549" s="324"/>
      <c r="EA549" s="324"/>
      <c r="EK549" s="324"/>
      <c r="EU549" s="324"/>
      <c r="FE549" s="324"/>
      <c r="FO549" s="324"/>
      <c r="FY549" s="324"/>
      <c r="GI549" s="324"/>
      <c r="GS549" s="324"/>
      <c r="HC549" s="324"/>
      <c r="HM549" s="324"/>
      <c r="HW549" s="324"/>
    </row>
    <row r="550" spans="1:231" s="3" customFormat="1" x14ac:dyDescent="0.3">
      <c r="A550" s="324"/>
      <c r="K550" s="324"/>
      <c r="U550" s="324"/>
      <c r="AE550" s="324"/>
      <c r="AO550" s="324"/>
      <c r="AY550" s="324"/>
      <c r="AZ550" s="324"/>
      <c r="BA550" s="324"/>
      <c r="BB550" s="324"/>
      <c r="BC550" s="324"/>
      <c r="BD550" s="324"/>
      <c r="BE550" s="324"/>
      <c r="BF550" s="324"/>
      <c r="BI550" s="324"/>
      <c r="BS550" s="324"/>
      <c r="CC550" s="324"/>
      <c r="CM550" s="324"/>
      <c r="CW550" s="324"/>
      <c r="DG550" s="324"/>
      <c r="DQ550" s="324"/>
      <c r="EA550" s="324"/>
      <c r="EK550" s="324"/>
      <c r="EU550" s="324"/>
      <c r="FE550" s="324"/>
      <c r="FO550" s="324"/>
      <c r="FY550" s="324"/>
      <c r="GI550" s="324"/>
      <c r="GS550" s="324"/>
      <c r="HC550" s="324"/>
      <c r="HM550" s="324"/>
      <c r="HW550" s="324"/>
    </row>
    <row r="551" spans="1:231" s="3" customFormat="1" x14ac:dyDescent="0.3">
      <c r="A551" s="324"/>
      <c r="K551" s="324"/>
      <c r="U551" s="324"/>
      <c r="AE551" s="324"/>
      <c r="AO551" s="324"/>
      <c r="AY551" s="324"/>
      <c r="AZ551" s="324"/>
      <c r="BA551" s="324"/>
      <c r="BB551" s="324"/>
      <c r="BC551" s="324"/>
      <c r="BD551" s="324"/>
      <c r="BE551" s="324"/>
      <c r="BF551" s="324"/>
      <c r="BI551" s="324"/>
      <c r="BS551" s="324"/>
      <c r="CC551" s="324"/>
      <c r="CM551" s="324"/>
      <c r="CW551" s="324"/>
      <c r="DG551" s="324"/>
      <c r="DQ551" s="324"/>
      <c r="EA551" s="324"/>
      <c r="EK551" s="324"/>
      <c r="EU551" s="324"/>
      <c r="FE551" s="324"/>
      <c r="FO551" s="324"/>
      <c r="FY551" s="324"/>
      <c r="GI551" s="324"/>
      <c r="GS551" s="324"/>
      <c r="HC551" s="324"/>
      <c r="HM551" s="324"/>
      <c r="HW551" s="324"/>
    </row>
    <row r="552" spans="1:231" s="3" customFormat="1" x14ac:dyDescent="0.3">
      <c r="A552" s="324"/>
      <c r="K552" s="324"/>
      <c r="U552" s="324"/>
      <c r="AE552" s="324"/>
      <c r="AO552" s="324"/>
      <c r="AY552" s="324"/>
      <c r="AZ552" s="324"/>
      <c r="BA552" s="324"/>
      <c r="BB552" s="324"/>
      <c r="BC552" s="324"/>
      <c r="BD552" s="324"/>
      <c r="BE552" s="324"/>
      <c r="BF552" s="324"/>
      <c r="BI552" s="324"/>
      <c r="BS552" s="324"/>
      <c r="CC552" s="324"/>
      <c r="CM552" s="324"/>
      <c r="CW552" s="324"/>
      <c r="DG552" s="324"/>
      <c r="DQ552" s="324"/>
      <c r="EA552" s="324"/>
      <c r="EK552" s="324"/>
      <c r="EU552" s="324"/>
      <c r="FE552" s="324"/>
      <c r="FO552" s="324"/>
      <c r="FY552" s="324"/>
      <c r="GI552" s="324"/>
      <c r="GS552" s="324"/>
      <c r="HC552" s="324"/>
      <c r="HM552" s="324"/>
      <c r="HW552" s="324"/>
    </row>
    <row r="553" spans="1:231" s="3" customFormat="1" x14ac:dyDescent="0.3">
      <c r="A553" s="324"/>
      <c r="K553" s="324"/>
      <c r="U553" s="324"/>
      <c r="AE553" s="324"/>
      <c r="AO553" s="324"/>
      <c r="AY553" s="324"/>
      <c r="AZ553" s="324"/>
      <c r="BA553" s="324"/>
      <c r="BB553" s="324"/>
      <c r="BC553" s="324"/>
      <c r="BD553" s="324"/>
      <c r="BE553" s="324"/>
      <c r="BF553" s="324"/>
      <c r="BI553" s="324"/>
      <c r="BS553" s="324"/>
      <c r="CC553" s="324"/>
      <c r="CM553" s="324"/>
      <c r="CW553" s="324"/>
      <c r="DG553" s="324"/>
      <c r="DQ553" s="324"/>
      <c r="EA553" s="324"/>
      <c r="EK553" s="324"/>
      <c r="EU553" s="324"/>
      <c r="FE553" s="324"/>
      <c r="FO553" s="324"/>
      <c r="FY553" s="324"/>
      <c r="GI553" s="324"/>
      <c r="GS553" s="324"/>
      <c r="HC553" s="324"/>
      <c r="HM553" s="324"/>
      <c r="HW553" s="324"/>
    </row>
    <row r="554" spans="1:231" s="3" customFormat="1" x14ac:dyDescent="0.3">
      <c r="A554" s="324"/>
      <c r="K554" s="324"/>
      <c r="U554" s="324"/>
      <c r="AE554" s="324"/>
      <c r="AO554" s="324"/>
      <c r="AY554" s="324"/>
      <c r="AZ554" s="324"/>
      <c r="BA554" s="324"/>
      <c r="BB554" s="324"/>
      <c r="BC554" s="324"/>
      <c r="BD554" s="324"/>
      <c r="BE554" s="324"/>
      <c r="BF554" s="324"/>
      <c r="BI554" s="324"/>
      <c r="BS554" s="324"/>
      <c r="CC554" s="324"/>
      <c r="CM554" s="324"/>
      <c r="CW554" s="324"/>
      <c r="DG554" s="324"/>
      <c r="DQ554" s="324"/>
      <c r="EA554" s="324"/>
      <c r="EK554" s="324"/>
      <c r="EU554" s="324"/>
      <c r="FE554" s="324"/>
      <c r="FO554" s="324"/>
      <c r="FY554" s="324"/>
      <c r="GI554" s="324"/>
      <c r="GS554" s="324"/>
      <c r="HC554" s="324"/>
      <c r="HM554" s="324"/>
      <c r="HW554" s="324"/>
    </row>
    <row r="555" spans="1:231" s="3" customFormat="1" x14ac:dyDescent="0.3">
      <c r="A555" s="324"/>
      <c r="K555" s="324"/>
      <c r="U555" s="324"/>
      <c r="AE555" s="324"/>
      <c r="AO555" s="324"/>
      <c r="AY555" s="324"/>
      <c r="AZ555" s="324"/>
      <c r="BA555" s="324"/>
      <c r="BB555" s="324"/>
      <c r="BC555" s="324"/>
      <c r="BD555" s="324"/>
      <c r="BE555" s="324"/>
      <c r="BF555" s="324"/>
      <c r="BI555" s="324"/>
      <c r="BS555" s="324"/>
      <c r="CC555" s="324"/>
      <c r="CM555" s="324"/>
      <c r="CW555" s="324"/>
      <c r="DG555" s="324"/>
      <c r="DQ555" s="324"/>
      <c r="EA555" s="324"/>
      <c r="EK555" s="324"/>
      <c r="EU555" s="324"/>
      <c r="FE555" s="324"/>
      <c r="FO555" s="324"/>
      <c r="FY555" s="324"/>
      <c r="GI555" s="324"/>
      <c r="GS555" s="324"/>
      <c r="HC555" s="324"/>
      <c r="HM555" s="324"/>
      <c r="HW555" s="324"/>
    </row>
    <row r="556" spans="1:231" s="3" customFormat="1" x14ac:dyDescent="0.3">
      <c r="A556" s="324"/>
      <c r="K556" s="324"/>
      <c r="U556" s="324"/>
      <c r="AE556" s="324"/>
      <c r="AO556" s="324"/>
      <c r="AY556" s="324"/>
      <c r="AZ556" s="324"/>
      <c r="BA556" s="324"/>
      <c r="BB556" s="324"/>
      <c r="BC556" s="324"/>
      <c r="BD556" s="324"/>
      <c r="BE556" s="324"/>
      <c r="BF556" s="324"/>
      <c r="BI556" s="324"/>
      <c r="BS556" s="324"/>
      <c r="CC556" s="324"/>
      <c r="CM556" s="324"/>
      <c r="CW556" s="324"/>
      <c r="DG556" s="324"/>
      <c r="DQ556" s="324"/>
      <c r="EA556" s="324"/>
      <c r="EK556" s="324"/>
      <c r="EU556" s="324"/>
      <c r="FE556" s="324"/>
      <c r="FO556" s="324"/>
      <c r="FY556" s="324"/>
      <c r="GI556" s="324"/>
      <c r="GS556" s="324"/>
      <c r="HC556" s="324"/>
      <c r="HM556" s="324"/>
      <c r="HW556" s="324"/>
    </row>
    <row r="557" spans="1:231" s="3" customFormat="1" x14ac:dyDescent="0.3">
      <c r="A557" s="324"/>
      <c r="K557" s="324"/>
      <c r="U557" s="324"/>
      <c r="AE557" s="324"/>
      <c r="AO557" s="324"/>
      <c r="AY557" s="324"/>
      <c r="AZ557" s="324"/>
      <c r="BA557" s="324"/>
      <c r="BB557" s="324"/>
      <c r="BC557" s="324"/>
      <c r="BD557" s="324"/>
      <c r="BE557" s="324"/>
      <c r="BF557" s="324"/>
      <c r="BI557" s="324"/>
      <c r="BS557" s="324"/>
      <c r="CC557" s="324"/>
      <c r="CM557" s="324"/>
      <c r="CW557" s="324"/>
      <c r="DG557" s="324"/>
      <c r="DQ557" s="324"/>
      <c r="EA557" s="324"/>
      <c r="EK557" s="324"/>
      <c r="EU557" s="324"/>
      <c r="FE557" s="324"/>
      <c r="FO557" s="324"/>
      <c r="FY557" s="324"/>
      <c r="GI557" s="324"/>
      <c r="GS557" s="324"/>
      <c r="HC557" s="324"/>
      <c r="HM557" s="324"/>
      <c r="HW557" s="324"/>
    </row>
    <row r="558" spans="1:231" s="3" customFormat="1" x14ac:dyDescent="0.3">
      <c r="A558" s="324"/>
      <c r="K558" s="324"/>
      <c r="U558" s="324"/>
      <c r="AE558" s="324"/>
      <c r="AO558" s="324"/>
      <c r="AY558" s="324"/>
      <c r="AZ558" s="324"/>
      <c r="BA558" s="324"/>
      <c r="BB558" s="324"/>
      <c r="BC558" s="324"/>
      <c r="BD558" s="324"/>
      <c r="BE558" s="324"/>
      <c r="BF558" s="324"/>
      <c r="BI558" s="324"/>
      <c r="BS558" s="324"/>
      <c r="CC558" s="324"/>
      <c r="CM558" s="324"/>
      <c r="CW558" s="324"/>
      <c r="DG558" s="324"/>
      <c r="DQ558" s="324"/>
      <c r="EA558" s="324"/>
      <c r="EK558" s="324"/>
      <c r="EU558" s="324"/>
      <c r="FE558" s="324"/>
      <c r="FO558" s="324"/>
      <c r="FY558" s="324"/>
      <c r="GI558" s="324"/>
      <c r="GS558" s="324"/>
      <c r="HC558" s="324"/>
      <c r="HM558" s="324"/>
      <c r="HW558" s="324"/>
    </row>
    <row r="559" spans="1:231" s="3" customFormat="1" x14ac:dyDescent="0.3">
      <c r="A559" s="324"/>
      <c r="K559" s="324"/>
      <c r="U559" s="324"/>
      <c r="AE559" s="324"/>
      <c r="AO559" s="324"/>
      <c r="AY559" s="324"/>
      <c r="AZ559" s="324"/>
      <c r="BA559" s="324"/>
      <c r="BB559" s="324"/>
      <c r="BC559" s="324"/>
      <c r="BD559" s="324"/>
      <c r="BE559" s="324"/>
      <c r="BF559" s="324"/>
      <c r="BI559" s="324"/>
      <c r="BS559" s="324"/>
      <c r="CC559" s="324"/>
      <c r="CM559" s="324"/>
      <c r="CW559" s="324"/>
      <c r="DG559" s="324"/>
      <c r="DQ559" s="324"/>
      <c r="EA559" s="324"/>
      <c r="EK559" s="324"/>
      <c r="EU559" s="324"/>
      <c r="FE559" s="324"/>
      <c r="FO559" s="324"/>
      <c r="FY559" s="324"/>
      <c r="GI559" s="324"/>
      <c r="GS559" s="324"/>
      <c r="HC559" s="324"/>
      <c r="HM559" s="324"/>
      <c r="HW559" s="324"/>
    </row>
    <row r="560" spans="1:231" s="3" customFormat="1" x14ac:dyDescent="0.3">
      <c r="A560" s="324"/>
      <c r="K560" s="324"/>
      <c r="U560" s="324"/>
      <c r="AE560" s="324"/>
      <c r="AO560" s="324"/>
      <c r="AY560" s="324"/>
      <c r="AZ560" s="324"/>
      <c r="BA560" s="324"/>
      <c r="BB560" s="324"/>
      <c r="BC560" s="324"/>
      <c r="BD560" s="324"/>
      <c r="BE560" s="324"/>
      <c r="BF560" s="324"/>
      <c r="BI560" s="324"/>
      <c r="BS560" s="324"/>
      <c r="CC560" s="324"/>
      <c r="CM560" s="324"/>
      <c r="CW560" s="324"/>
      <c r="DG560" s="324"/>
      <c r="DQ560" s="324"/>
      <c r="EA560" s="324"/>
      <c r="EK560" s="324"/>
      <c r="EU560" s="324"/>
      <c r="FE560" s="324"/>
      <c r="FO560" s="324"/>
      <c r="FY560" s="324"/>
      <c r="GI560" s="324"/>
      <c r="GS560" s="324"/>
      <c r="HC560" s="324"/>
      <c r="HM560" s="324"/>
      <c r="HW560" s="324"/>
    </row>
    <row r="561" spans="1:231" s="3" customFormat="1" x14ac:dyDescent="0.3">
      <c r="A561" s="324"/>
      <c r="K561" s="324"/>
      <c r="U561" s="324"/>
      <c r="AE561" s="324"/>
      <c r="AO561" s="324"/>
      <c r="AY561" s="324"/>
      <c r="AZ561" s="324"/>
      <c r="BA561" s="324"/>
      <c r="BB561" s="324"/>
      <c r="BC561" s="324"/>
      <c r="BD561" s="324"/>
      <c r="BE561" s="324"/>
      <c r="BF561" s="324"/>
      <c r="BI561" s="324"/>
      <c r="BS561" s="324"/>
      <c r="CC561" s="324"/>
      <c r="CM561" s="324"/>
      <c r="CW561" s="324"/>
      <c r="DG561" s="324"/>
      <c r="DQ561" s="324"/>
      <c r="EA561" s="324"/>
      <c r="EK561" s="324"/>
      <c r="EU561" s="324"/>
      <c r="FE561" s="324"/>
      <c r="FO561" s="324"/>
      <c r="FY561" s="324"/>
      <c r="GI561" s="324"/>
      <c r="GS561" s="324"/>
      <c r="HC561" s="324"/>
      <c r="HM561" s="324"/>
      <c r="HW561" s="324"/>
    </row>
    <row r="562" spans="1:231" s="3" customFormat="1" x14ac:dyDescent="0.3">
      <c r="A562" s="324"/>
      <c r="K562" s="324"/>
      <c r="U562" s="324"/>
      <c r="AE562" s="324"/>
      <c r="AO562" s="324"/>
      <c r="AY562" s="324"/>
      <c r="AZ562" s="324"/>
      <c r="BA562" s="324"/>
      <c r="BB562" s="324"/>
      <c r="BC562" s="324"/>
      <c r="BD562" s="324"/>
      <c r="BE562" s="324"/>
      <c r="BF562" s="324"/>
      <c r="BI562" s="324"/>
      <c r="BS562" s="324"/>
      <c r="CC562" s="324"/>
      <c r="CM562" s="324"/>
      <c r="CW562" s="324"/>
      <c r="DG562" s="324"/>
      <c r="DQ562" s="324"/>
      <c r="EA562" s="324"/>
      <c r="EK562" s="324"/>
      <c r="EU562" s="324"/>
      <c r="FE562" s="324"/>
      <c r="FO562" s="324"/>
      <c r="FY562" s="324"/>
      <c r="GI562" s="324"/>
      <c r="GS562" s="324"/>
      <c r="HC562" s="324"/>
      <c r="HM562" s="324"/>
      <c r="HW562" s="324"/>
    </row>
    <row r="563" spans="1:231" s="3" customFormat="1" x14ac:dyDescent="0.3">
      <c r="A563" s="324"/>
      <c r="K563" s="324"/>
      <c r="U563" s="324"/>
      <c r="AE563" s="324"/>
      <c r="AO563" s="324"/>
      <c r="AY563" s="324"/>
      <c r="AZ563" s="324"/>
      <c r="BA563" s="324"/>
      <c r="BB563" s="324"/>
      <c r="BC563" s="324"/>
      <c r="BD563" s="324"/>
      <c r="BE563" s="324"/>
      <c r="BF563" s="324"/>
      <c r="BI563" s="324"/>
      <c r="BS563" s="324"/>
      <c r="CC563" s="324"/>
      <c r="CM563" s="324"/>
      <c r="CW563" s="324"/>
      <c r="DG563" s="324"/>
      <c r="DQ563" s="324"/>
      <c r="EA563" s="324"/>
      <c r="EK563" s="324"/>
      <c r="EU563" s="324"/>
      <c r="FE563" s="324"/>
      <c r="FO563" s="324"/>
      <c r="FY563" s="324"/>
      <c r="GI563" s="324"/>
      <c r="GS563" s="324"/>
      <c r="HC563" s="324"/>
      <c r="HM563" s="324"/>
      <c r="HW563" s="324"/>
    </row>
    <row r="564" spans="1:231" s="3" customFormat="1" x14ac:dyDescent="0.3">
      <c r="A564" s="324"/>
      <c r="K564" s="324"/>
      <c r="U564" s="324"/>
      <c r="AE564" s="324"/>
      <c r="AO564" s="324"/>
      <c r="AY564" s="324"/>
      <c r="AZ564" s="324"/>
      <c r="BA564" s="324"/>
      <c r="BB564" s="324"/>
      <c r="BC564" s="324"/>
      <c r="BD564" s="324"/>
      <c r="BE564" s="324"/>
      <c r="BF564" s="324"/>
      <c r="BI564" s="324"/>
      <c r="BS564" s="324"/>
      <c r="CC564" s="324"/>
      <c r="CM564" s="324"/>
      <c r="CW564" s="324"/>
      <c r="DG564" s="324"/>
      <c r="DQ564" s="324"/>
      <c r="EA564" s="324"/>
      <c r="EK564" s="324"/>
      <c r="EU564" s="324"/>
      <c r="FE564" s="324"/>
      <c r="FO564" s="324"/>
      <c r="FY564" s="324"/>
      <c r="GI564" s="324"/>
      <c r="GS564" s="324"/>
      <c r="HC564" s="324"/>
      <c r="HM564" s="324"/>
      <c r="HW564" s="324"/>
    </row>
    <row r="565" spans="1:231" s="3" customFormat="1" x14ac:dyDescent="0.3">
      <c r="A565" s="324"/>
      <c r="K565" s="324"/>
      <c r="U565" s="324"/>
      <c r="AE565" s="324"/>
      <c r="AO565" s="324"/>
      <c r="AY565" s="324"/>
      <c r="AZ565" s="324"/>
      <c r="BA565" s="324"/>
      <c r="BB565" s="324"/>
      <c r="BC565" s="324"/>
      <c r="BD565" s="324"/>
      <c r="BE565" s="324"/>
      <c r="BF565" s="324"/>
      <c r="BI565" s="324"/>
      <c r="BS565" s="324"/>
      <c r="CC565" s="324"/>
      <c r="CM565" s="324"/>
      <c r="CW565" s="324"/>
      <c r="DG565" s="324"/>
      <c r="DQ565" s="324"/>
      <c r="EA565" s="324"/>
      <c r="EK565" s="324"/>
      <c r="EU565" s="324"/>
      <c r="FE565" s="324"/>
      <c r="FO565" s="324"/>
      <c r="FY565" s="324"/>
      <c r="GI565" s="324"/>
      <c r="GS565" s="324"/>
      <c r="HC565" s="324"/>
      <c r="HM565" s="324"/>
      <c r="HW565" s="324"/>
    </row>
    <row r="566" spans="1:231" s="3" customFormat="1" x14ac:dyDescent="0.3">
      <c r="A566" s="324"/>
      <c r="K566" s="324"/>
      <c r="U566" s="324"/>
      <c r="AE566" s="324"/>
      <c r="AO566" s="324"/>
      <c r="AY566" s="324"/>
      <c r="AZ566" s="324"/>
      <c r="BA566" s="324"/>
      <c r="BB566" s="324"/>
      <c r="BC566" s="324"/>
      <c r="BD566" s="324"/>
      <c r="BE566" s="324"/>
      <c r="BF566" s="324"/>
      <c r="BI566" s="324"/>
      <c r="BS566" s="324"/>
      <c r="CC566" s="324"/>
      <c r="CM566" s="324"/>
      <c r="CW566" s="324"/>
      <c r="DG566" s="324"/>
      <c r="DQ566" s="324"/>
      <c r="EA566" s="324"/>
      <c r="EK566" s="324"/>
      <c r="EU566" s="324"/>
      <c r="FE566" s="324"/>
      <c r="FO566" s="324"/>
      <c r="FY566" s="324"/>
      <c r="GI566" s="324"/>
      <c r="GS566" s="324"/>
      <c r="HC566" s="324"/>
      <c r="HM566" s="324"/>
      <c r="HW566" s="324"/>
    </row>
    <row r="567" spans="1:231" s="3" customFormat="1" x14ac:dyDescent="0.3">
      <c r="A567" s="324"/>
      <c r="K567" s="324"/>
      <c r="U567" s="324"/>
      <c r="AE567" s="324"/>
      <c r="AO567" s="324"/>
      <c r="AY567" s="324"/>
      <c r="AZ567" s="324"/>
      <c r="BA567" s="324"/>
      <c r="BB567" s="324"/>
      <c r="BC567" s="324"/>
      <c r="BD567" s="324"/>
      <c r="BE567" s="324"/>
      <c r="BF567" s="324"/>
      <c r="BI567" s="324"/>
      <c r="BS567" s="324"/>
      <c r="CC567" s="324"/>
      <c r="CM567" s="324"/>
      <c r="CW567" s="324"/>
      <c r="DG567" s="324"/>
      <c r="DQ567" s="324"/>
      <c r="EA567" s="324"/>
      <c r="EK567" s="324"/>
      <c r="EU567" s="324"/>
      <c r="FE567" s="324"/>
      <c r="FO567" s="324"/>
      <c r="FY567" s="324"/>
      <c r="GI567" s="324"/>
      <c r="GS567" s="324"/>
      <c r="HC567" s="324"/>
      <c r="HM567" s="324"/>
      <c r="HW567" s="324"/>
    </row>
    <row r="568" spans="1:231" s="3" customFormat="1" x14ac:dyDescent="0.3">
      <c r="A568" s="324"/>
      <c r="K568" s="324"/>
      <c r="U568" s="324"/>
      <c r="AE568" s="324"/>
      <c r="AO568" s="324"/>
      <c r="AY568" s="324"/>
      <c r="AZ568" s="324"/>
      <c r="BA568" s="324"/>
      <c r="BB568" s="324"/>
      <c r="BC568" s="324"/>
      <c r="BD568" s="324"/>
      <c r="BE568" s="324"/>
      <c r="BF568" s="324"/>
      <c r="BI568" s="324"/>
      <c r="BS568" s="324"/>
      <c r="CC568" s="324"/>
      <c r="CM568" s="324"/>
      <c r="CW568" s="324"/>
      <c r="DG568" s="324"/>
      <c r="DQ568" s="324"/>
      <c r="EA568" s="324"/>
      <c r="EK568" s="324"/>
      <c r="EU568" s="324"/>
      <c r="FE568" s="324"/>
      <c r="FO568" s="324"/>
      <c r="FY568" s="324"/>
      <c r="GI568" s="324"/>
      <c r="GS568" s="324"/>
      <c r="HC568" s="324"/>
      <c r="HM568" s="324"/>
      <c r="HW568" s="324"/>
    </row>
    <row r="569" spans="1:231" s="3" customFormat="1" x14ac:dyDescent="0.3">
      <c r="A569" s="324"/>
      <c r="K569" s="324"/>
      <c r="U569" s="324"/>
      <c r="AE569" s="324"/>
      <c r="AO569" s="324"/>
      <c r="AY569" s="324"/>
      <c r="AZ569" s="324"/>
      <c r="BA569" s="324"/>
      <c r="BB569" s="324"/>
      <c r="BC569" s="324"/>
      <c r="BD569" s="324"/>
      <c r="BE569" s="324"/>
      <c r="BF569" s="324"/>
      <c r="BI569" s="324"/>
      <c r="BS569" s="324"/>
      <c r="CC569" s="324"/>
      <c r="CM569" s="324"/>
      <c r="CW569" s="324"/>
      <c r="DG569" s="324"/>
      <c r="DQ569" s="324"/>
      <c r="EA569" s="324"/>
      <c r="EK569" s="324"/>
      <c r="EU569" s="324"/>
      <c r="FE569" s="324"/>
      <c r="FO569" s="324"/>
      <c r="FY569" s="324"/>
      <c r="GI569" s="324"/>
      <c r="GS569" s="324"/>
      <c r="HC569" s="324"/>
      <c r="HM569" s="324"/>
      <c r="HW569" s="324"/>
    </row>
    <row r="570" spans="1:231" s="3" customFormat="1" x14ac:dyDescent="0.3">
      <c r="A570" s="324"/>
      <c r="K570" s="324"/>
      <c r="U570" s="324"/>
      <c r="AE570" s="324"/>
      <c r="AO570" s="324"/>
      <c r="AY570" s="324"/>
      <c r="AZ570" s="324"/>
      <c r="BA570" s="324"/>
      <c r="BB570" s="324"/>
      <c r="BC570" s="324"/>
      <c r="BD570" s="324"/>
      <c r="BE570" s="324"/>
      <c r="BF570" s="324"/>
      <c r="BI570" s="324"/>
      <c r="BS570" s="324"/>
      <c r="CC570" s="324"/>
      <c r="CM570" s="324"/>
      <c r="CW570" s="324"/>
      <c r="DG570" s="324"/>
      <c r="DQ570" s="324"/>
      <c r="EA570" s="324"/>
      <c r="EK570" s="324"/>
      <c r="EU570" s="324"/>
      <c r="FE570" s="324"/>
      <c r="FO570" s="324"/>
      <c r="FY570" s="324"/>
      <c r="GI570" s="324"/>
      <c r="GS570" s="324"/>
      <c r="HC570" s="324"/>
      <c r="HM570" s="324"/>
      <c r="HW570" s="324"/>
    </row>
    <row r="571" spans="1:231" s="3" customFormat="1" x14ac:dyDescent="0.3">
      <c r="A571" s="324"/>
      <c r="K571" s="324"/>
      <c r="U571" s="324"/>
      <c r="AE571" s="324"/>
      <c r="AO571" s="324"/>
      <c r="AY571" s="324"/>
      <c r="AZ571" s="324"/>
      <c r="BA571" s="324"/>
      <c r="BB571" s="324"/>
      <c r="BC571" s="324"/>
      <c r="BD571" s="324"/>
      <c r="BE571" s="324"/>
      <c r="BF571" s="324"/>
      <c r="BI571" s="324"/>
      <c r="BS571" s="324"/>
      <c r="CC571" s="324"/>
      <c r="CM571" s="324"/>
      <c r="CW571" s="324"/>
      <c r="DG571" s="324"/>
      <c r="DQ571" s="324"/>
      <c r="EA571" s="324"/>
      <c r="EK571" s="324"/>
      <c r="EU571" s="324"/>
      <c r="FE571" s="324"/>
      <c r="FO571" s="324"/>
      <c r="FY571" s="324"/>
      <c r="GI571" s="324"/>
      <c r="GS571" s="324"/>
      <c r="HC571" s="324"/>
      <c r="HM571" s="324"/>
      <c r="HW571" s="324"/>
    </row>
    <row r="572" spans="1:231" s="3" customFormat="1" x14ac:dyDescent="0.3">
      <c r="A572" s="324"/>
      <c r="K572" s="324"/>
      <c r="U572" s="324"/>
      <c r="AE572" s="324"/>
      <c r="AO572" s="324"/>
      <c r="AY572" s="324"/>
      <c r="AZ572" s="324"/>
      <c r="BA572" s="324"/>
      <c r="BB572" s="324"/>
      <c r="BC572" s="324"/>
      <c r="BD572" s="324"/>
      <c r="BE572" s="324"/>
      <c r="BF572" s="324"/>
      <c r="BI572" s="324"/>
      <c r="BS572" s="324"/>
      <c r="CC572" s="324"/>
      <c r="CM572" s="324"/>
      <c r="CW572" s="324"/>
      <c r="DG572" s="324"/>
      <c r="DQ572" s="324"/>
      <c r="EA572" s="324"/>
      <c r="EK572" s="324"/>
      <c r="EU572" s="324"/>
      <c r="FE572" s="324"/>
      <c r="FO572" s="324"/>
      <c r="FY572" s="324"/>
      <c r="GI572" s="324"/>
      <c r="GS572" s="324"/>
      <c r="HC572" s="324"/>
      <c r="HM572" s="324"/>
      <c r="HW572" s="324"/>
    </row>
    <row r="573" spans="1:231" s="3" customFormat="1" x14ac:dyDescent="0.3">
      <c r="A573" s="324"/>
      <c r="K573" s="324"/>
      <c r="U573" s="324"/>
      <c r="AE573" s="324"/>
      <c r="AO573" s="324"/>
      <c r="AY573" s="324"/>
      <c r="AZ573" s="324"/>
      <c r="BA573" s="324"/>
      <c r="BB573" s="324"/>
      <c r="BC573" s="324"/>
      <c r="BD573" s="324"/>
      <c r="BE573" s="324"/>
      <c r="BF573" s="324"/>
      <c r="BI573" s="324"/>
      <c r="BS573" s="324"/>
      <c r="CC573" s="324"/>
      <c r="CM573" s="324"/>
      <c r="CW573" s="324"/>
      <c r="DG573" s="324"/>
      <c r="DQ573" s="324"/>
      <c r="EA573" s="324"/>
      <c r="EK573" s="324"/>
      <c r="EU573" s="324"/>
      <c r="FE573" s="324"/>
      <c r="FO573" s="324"/>
      <c r="FY573" s="324"/>
      <c r="GI573" s="324"/>
      <c r="GS573" s="324"/>
      <c r="HC573" s="324"/>
      <c r="HM573" s="324"/>
      <c r="HW573" s="324"/>
    </row>
    <row r="574" spans="1:231" s="3" customFormat="1" x14ac:dyDescent="0.3">
      <c r="A574" s="324"/>
      <c r="K574" s="324"/>
      <c r="U574" s="324"/>
      <c r="AE574" s="324"/>
      <c r="AO574" s="324"/>
      <c r="AY574" s="324"/>
      <c r="AZ574" s="324"/>
      <c r="BA574" s="324"/>
      <c r="BB574" s="324"/>
      <c r="BC574" s="324"/>
      <c r="BD574" s="324"/>
      <c r="BE574" s="324"/>
      <c r="BF574" s="324"/>
      <c r="BI574" s="324"/>
      <c r="BS574" s="324"/>
      <c r="CC574" s="324"/>
      <c r="CM574" s="324"/>
      <c r="CW574" s="324"/>
      <c r="DG574" s="324"/>
      <c r="DQ574" s="324"/>
      <c r="EA574" s="324"/>
      <c r="EK574" s="324"/>
      <c r="EU574" s="324"/>
      <c r="FE574" s="324"/>
      <c r="FO574" s="324"/>
      <c r="FY574" s="324"/>
      <c r="GI574" s="324"/>
      <c r="GS574" s="324"/>
      <c r="HC574" s="324"/>
      <c r="HM574" s="324"/>
      <c r="HW574" s="324"/>
    </row>
    <row r="575" spans="1:231" s="3" customFormat="1" x14ac:dyDescent="0.3">
      <c r="A575" s="324"/>
      <c r="K575" s="324"/>
      <c r="U575" s="324"/>
      <c r="AE575" s="324"/>
      <c r="AO575" s="324"/>
      <c r="AY575" s="324"/>
      <c r="AZ575" s="324"/>
      <c r="BA575" s="324"/>
      <c r="BB575" s="324"/>
      <c r="BC575" s="324"/>
      <c r="BD575" s="324"/>
      <c r="BE575" s="324"/>
      <c r="BF575" s="324"/>
      <c r="BI575" s="324"/>
      <c r="BS575" s="324"/>
      <c r="CC575" s="324"/>
      <c r="CM575" s="324"/>
      <c r="CW575" s="324"/>
      <c r="DG575" s="324"/>
      <c r="DQ575" s="324"/>
      <c r="EA575" s="324"/>
      <c r="EK575" s="324"/>
      <c r="EU575" s="324"/>
      <c r="FE575" s="324"/>
      <c r="FO575" s="324"/>
      <c r="FY575" s="324"/>
      <c r="GI575" s="324"/>
      <c r="GS575" s="324"/>
      <c r="HC575" s="324"/>
      <c r="HM575" s="324"/>
      <c r="HW575" s="324"/>
    </row>
    <row r="576" spans="1:231" s="3" customFormat="1" x14ac:dyDescent="0.3">
      <c r="A576" s="324"/>
      <c r="K576" s="324"/>
      <c r="U576" s="324"/>
      <c r="AE576" s="324"/>
      <c r="AO576" s="324"/>
      <c r="AY576" s="324"/>
      <c r="AZ576" s="324"/>
      <c r="BA576" s="324"/>
      <c r="BB576" s="324"/>
      <c r="BC576" s="324"/>
      <c r="BD576" s="324"/>
      <c r="BE576" s="324"/>
      <c r="BF576" s="324"/>
      <c r="BI576" s="324"/>
      <c r="BS576" s="324"/>
      <c r="CC576" s="324"/>
      <c r="CM576" s="324"/>
      <c r="CW576" s="324"/>
      <c r="DG576" s="324"/>
      <c r="DQ576" s="324"/>
      <c r="EA576" s="324"/>
      <c r="EK576" s="324"/>
      <c r="EU576" s="324"/>
      <c r="FE576" s="324"/>
      <c r="FO576" s="324"/>
      <c r="FY576" s="324"/>
      <c r="GI576" s="324"/>
      <c r="GS576" s="324"/>
      <c r="HC576" s="324"/>
      <c r="HM576" s="324"/>
      <c r="HW576" s="324"/>
    </row>
    <row r="577" spans="1:231" s="3" customFormat="1" x14ac:dyDescent="0.3">
      <c r="A577" s="324"/>
      <c r="K577" s="324"/>
      <c r="U577" s="324"/>
      <c r="AE577" s="324"/>
      <c r="AO577" s="324"/>
      <c r="AY577" s="324"/>
      <c r="AZ577" s="324"/>
      <c r="BA577" s="324"/>
      <c r="BB577" s="324"/>
      <c r="BC577" s="324"/>
      <c r="BD577" s="324"/>
      <c r="BE577" s="324"/>
      <c r="BF577" s="324"/>
      <c r="BI577" s="324"/>
      <c r="BS577" s="324"/>
      <c r="CC577" s="324"/>
      <c r="CM577" s="324"/>
      <c r="CW577" s="324"/>
      <c r="DG577" s="324"/>
      <c r="DQ577" s="324"/>
      <c r="EA577" s="324"/>
      <c r="EK577" s="324"/>
      <c r="EU577" s="324"/>
      <c r="FE577" s="324"/>
      <c r="FO577" s="324"/>
      <c r="FY577" s="324"/>
      <c r="GI577" s="324"/>
      <c r="GS577" s="324"/>
      <c r="HC577" s="324"/>
      <c r="HM577" s="324"/>
      <c r="HW577" s="324"/>
    </row>
    <row r="578" spans="1:231" s="3" customFormat="1" x14ac:dyDescent="0.3">
      <c r="A578" s="324"/>
      <c r="K578" s="324"/>
      <c r="U578" s="324"/>
      <c r="AE578" s="324"/>
      <c r="AO578" s="324"/>
      <c r="AY578" s="324"/>
      <c r="AZ578" s="324"/>
      <c r="BA578" s="324"/>
      <c r="BB578" s="324"/>
      <c r="BC578" s="324"/>
      <c r="BD578" s="324"/>
      <c r="BE578" s="324"/>
      <c r="BF578" s="324"/>
      <c r="BI578" s="324"/>
      <c r="BS578" s="324"/>
      <c r="CC578" s="324"/>
      <c r="CM578" s="324"/>
      <c r="CW578" s="324"/>
      <c r="DG578" s="324"/>
      <c r="DQ578" s="324"/>
      <c r="EA578" s="324"/>
      <c r="EK578" s="324"/>
      <c r="EU578" s="324"/>
      <c r="FE578" s="324"/>
      <c r="FO578" s="324"/>
      <c r="FY578" s="324"/>
      <c r="GI578" s="324"/>
      <c r="GS578" s="324"/>
      <c r="HC578" s="324"/>
      <c r="HM578" s="324"/>
      <c r="HW578" s="324"/>
    </row>
    <row r="579" spans="1:231" s="3" customFormat="1" x14ac:dyDescent="0.3">
      <c r="A579" s="324"/>
      <c r="K579" s="324"/>
      <c r="U579" s="324"/>
      <c r="AE579" s="324"/>
      <c r="AO579" s="324"/>
      <c r="AY579" s="324"/>
      <c r="AZ579" s="324"/>
      <c r="BA579" s="324"/>
      <c r="BB579" s="324"/>
      <c r="BC579" s="324"/>
      <c r="BD579" s="324"/>
      <c r="BE579" s="324"/>
      <c r="BF579" s="324"/>
      <c r="BI579" s="324"/>
      <c r="BS579" s="324"/>
      <c r="CC579" s="324"/>
      <c r="CM579" s="324"/>
      <c r="CW579" s="324"/>
      <c r="DG579" s="324"/>
      <c r="DQ579" s="324"/>
      <c r="EA579" s="324"/>
      <c r="EK579" s="324"/>
      <c r="EU579" s="324"/>
      <c r="FE579" s="324"/>
      <c r="FO579" s="324"/>
      <c r="FY579" s="324"/>
      <c r="GI579" s="324"/>
      <c r="GS579" s="324"/>
      <c r="HC579" s="324"/>
      <c r="HM579" s="324"/>
      <c r="HW579" s="324"/>
    </row>
    <row r="580" spans="1:231" s="3" customFormat="1" x14ac:dyDescent="0.3">
      <c r="A580" s="324"/>
      <c r="K580" s="324"/>
      <c r="U580" s="324"/>
      <c r="AE580" s="324"/>
      <c r="AO580" s="324"/>
      <c r="AY580" s="324"/>
      <c r="AZ580" s="324"/>
      <c r="BA580" s="324"/>
      <c r="BB580" s="324"/>
      <c r="BC580" s="324"/>
      <c r="BD580" s="324"/>
      <c r="BE580" s="324"/>
      <c r="BF580" s="324"/>
      <c r="BI580" s="324"/>
      <c r="BS580" s="324"/>
      <c r="CC580" s="324"/>
      <c r="CM580" s="324"/>
      <c r="CW580" s="324"/>
      <c r="DG580" s="324"/>
      <c r="DQ580" s="324"/>
      <c r="EA580" s="324"/>
      <c r="EK580" s="324"/>
      <c r="EU580" s="324"/>
      <c r="FE580" s="324"/>
      <c r="FO580" s="324"/>
      <c r="FY580" s="324"/>
      <c r="GI580" s="324"/>
      <c r="GS580" s="324"/>
      <c r="HC580" s="324"/>
      <c r="HM580" s="324"/>
      <c r="HW580" s="324"/>
    </row>
    <row r="581" spans="1:231" s="3" customFormat="1" x14ac:dyDescent="0.3">
      <c r="A581" s="324"/>
      <c r="K581" s="324"/>
      <c r="U581" s="324"/>
      <c r="AE581" s="324"/>
      <c r="AO581" s="324"/>
      <c r="AY581" s="324"/>
      <c r="AZ581" s="324"/>
      <c r="BA581" s="324"/>
      <c r="BB581" s="324"/>
      <c r="BC581" s="324"/>
      <c r="BD581" s="324"/>
      <c r="BE581" s="324"/>
      <c r="BF581" s="324"/>
      <c r="BI581" s="324"/>
      <c r="BS581" s="324"/>
      <c r="CC581" s="324"/>
      <c r="CM581" s="324"/>
      <c r="CW581" s="324"/>
      <c r="DG581" s="324"/>
      <c r="DQ581" s="324"/>
      <c r="EA581" s="324"/>
      <c r="EK581" s="324"/>
      <c r="EU581" s="324"/>
      <c r="FE581" s="324"/>
      <c r="FO581" s="324"/>
      <c r="FY581" s="324"/>
      <c r="GI581" s="324"/>
      <c r="GS581" s="324"/>
      <c r="HC581" s="324"/>
      <c r="HM581" s="324"/>
      <c r="HW581" s="324"/>
    </row>
    <row r="582" spans="1:231" s="3" customFormat="1" x14ac:dyDescent="0.3">
      <c r="A582" s="324"/>
      <c r="K582" s="324"/>
      <c r="U582" s="324"/>
      <c r="AE582" s="324"/>
      <c r="AO582" s="324"/>
      <c r="AY582" s="324"/>
      <c r="AZ582" s="324"/>
      <c r="BA582" s="324"/>
      <c r="BB582" s="324"/>
      <c r="BC582" s="324"/>
      <c r="BD582" s="324"/>
      <c r="BE582" s="324"/>
      <c r="BF582" s="324"/>
      <c r="BI582" s="324"/>
      <c r="BS582" s="324"/>
      <c r="CC582" s="324"/>
      <c r="CM582" s="324"/>
      <c r="CW582" s="324"/>
      <c r="DG582" s="324"/>
      <c r="DQ582" s="324"/>
      <c r="EA582" s="324"/>
      <c r="EK582" s="324"/>
      <c r="EU582" s="324"/>
      <c r="FE582" s="324"/>
      <c r="FO582" s="324"/>
      <c r="FY582" s="324"/>
      <c r="GI582" s="324"/>
      <c r="GS582" s="324"/>
      <c r="HC582" s="324"/>
      <c r="HM582" s="324"/>
      <c r="HW582" s="324"/>
    </row>
    <row r="583" spans="1:231" s="3" customFormat="1" x14ac:dyDescent="0.3">
      <c r="A583" s="324"/>
      <c r="K583" s="324"/>
      <c r="U583" s="324"/>
      <c r="AE583" s="324"/>
      <c r="AO583" s="324"/>
      <c r="AY583" s="324"/>
      <c r="AZ583" s="324"/>
      <c r="BA583" s="324"/>
      <c r="BB583" s="324"/>
      <c r="BC583" s="324"/>
      <c r="BD583" s="324"/>
      <c r="BE583" s="324"/>
      <c r="BF583" s="324"/>
      <c r="BI583" s="324"/>
      <c r="BS583" s="324"/>
      <c r="CC583" s="324"/>
      <c r="CM583" s="324"/>
      <c r="CW583" s="324"/>
      <c r="DG583" s="324"/>
      <c r="DQ583" s="324"/>
      <c r="EA583" s="324"/>
      <c r="EK583" s="324"/>
      <c r="EU583" s="324"/>
      <c r="FE583" s="324"/>
      <c r="FO583" s="324"/>
      <c r="FY583" s="324"/>
      <c r="GI583" s="324"/>
      <c r="GS583" s="324"/>
      <c r="HC583" s="324"/>
      <c r="HM583" s="324"/>
      <c r="HW583" s="324"/>
    </row>
    <row r="584" spans="1:231" s="3" customFormat="1" x14ac:dyDescent="0.3">
      <c r="A584" s="324"/>
      <c r="K584" s="324"/>
      <c r="U584" s="324"/>
      <c r="AE584" s="324"/>
      <c r="AO584" s="324"/>
      <c r="AY584" s="324"/>
      <c r="AZ584" s="324"/>
      <c r="BA584" s="324"/>
      <c r="BB584" s="324"/>
      <c r="BC584" s="324"/>
      <c r="BD584" s="324"/>
      <c r="BE584" s="324"/>
      <c r="BF584" s="324"/>
      <c r="BI584" s="324"/>
      <c r="BS584" s="324"/>
      <c r="CC584" s="324"/>
      <c r="CM584" s="324"/>
      <c r="CW584" s="324"/>
      <c r="DG584" s="324"/>
      <c r="DQ584" s="324"/>
      <c r="EA584" s="324"/>
      <c r="EK584" s="324"/>
      <c r="EU584" s="324"/>
      <c r="FE584" s="324"/>
      <c r="FO584" s="324"/>
      <c r="FY584" s="324"/>
      <c r="GI584" s="324"/>
      <c r="GS584" s="324"/>
      <c r="HC584" s="324"/>
      <c r="HM584" s="324"/>
      <c r="HW584" s="324"/>
    </row>
    <row r="585" spans="1:231" s="3" customFormat="1" x14ac:dyDescent="0.3">
      <c r="A585" s="324"/>
      <c r="K585" s="324"/>
      <c r="U585" s="324"/>
      <c r="AE585" s="324"/>
      <c r="AO585" s="324"/>
      <c r="AY585" s="324"/>
      <c r="AZ585" s="324"/>
      <c r="BA585" s="324"/>
      <c r="BB585" s="324"/>
      <c r="BC585" s="324"/>
      <c r="BD585" s="324"/>
      <c r="BE585" s="324"/>
      <c r="BF585" s="324"/>
      <c r="BI585" s="324"/>
      <c r="BS585" s="324"/>
      <c r="CC585" s="324"/>
      <c r="CM585" s="324"/>
      <c r="CW585" s="324"/>
      <c r="DG585" s="324"/>
      <c r="DQ585" s="324"/>
      <c r="EA585" s="324"/>
      <c r="EK585" s="324"/>
      <c r="EU585" s="324"/>
      <c r="FE585" s="324"/>
      <c r="FO585" s="324"/>
      <c r="FY585" s="324"/>
      <c r="GI585" s="324"/>
      <c r="GS585" s="324"/>
      <c r="HC585" s="324"/>
      <c r="HM585" s="324"/>
      <c r="HW585" s="324"/>
    </row>
    <row r="586" spans="1:231" s="3" customFormat="1" x14ac:dyDescent="0.3">
      <c r="A586" s="324"/>
      <c r="K586" s="324"/>
      <c r="U586" s="324"/>
      <c r="AE586" s="324"/>
      <c r="AO586" s="324"/>
      <c r="AY586" s="324"/>
      <c r="AZ586" s="324"/>
      <c r="BA586" s="324"/>
      <c r="BB586" s="324"/>
      <c r="BC586" s="324"/>
      <c r="BD586" s="324"/>
      <c r="BE586" s="324"/>
      <c r="BF586" s="324"/>
      <c r="BI586" s="324"/>
      <c r="BS586" s="324"/>
      <c r="CC586" s="324"/>
      <c r="CM586" s="324"/>
      <c r="CW586" s="324"/>
      <c r="DG586" s="324"/>
      <c r="DQ586" s="324"/>
      <c r="EA586" s="324"/>
      <c r="EK586" s="324"/>
      <c r="EU586" s="324"/>
      <c r="FE586" s="324"/>
      <c r="FO586" s="324"/>
      <c r="FY586" s="324"/>
      <c r="GI586" s="324"/>
      <c r="GS586" s="324"/>
      <c r="HC586" s="324"/>
      <c r="HM586" s="324"/>
      <c r="HW586" s="324"/>
    </row>
    <row r="587" spans="1:231" s="3" customFormat="1" x14ac:dyDescent="0.3">
      <c r="A587" s="324"/>
      <c r="K587" s="324"/>
      <c r="U587" s="324"/>
      <c r="AE587" s="324"/>
      <c r="AO587" s="324"/>
      <c r="AY587" s="324"/>
      <c r="AZ587" s="324"/>
      <c r="BA587" s="324"/>
      <c r="BB587" s="324"/>
      <c r="BC587" s="324"/>
      <c r="BD587" s="324"/>
      <c r="BE587" s="324"/>
      <c r="BF587" s="324"/>
      <c r="BI587" s="324"/>
      <c r="BS587" s="324"/>
      <c r="CC587" s="324"/>
      <c r="CM587" s="324"/>
      <c r="CW587" s="324"/>
      <c r="DG587" s="324"/>
      <c r="DQ587" s="324"/>
      <c r="EA587" s="324"/>
      <c r="EK587" s="324"/>
      <c r="EU587" s="324"/>
      <c r="FE587" s="324"/>
      <c r="FO587" s="324"/>
      <c r="FY587" s="324"/>
      <c r="GI587" s="324"/>
      <c r="GS587" s="324"/>
      <c r="HC587" s="324"/>
      <c r="HM587" s="324"/>
      <c r="HW587" s="324"/>
    </row>
    <row r="588" spans="1:231" s="3" customFormat="1" x14ac:dyDescent="0.3">
      <c r="A588" s="324"/>
      <c r="K588" s="324"/>
      <c r="U588" s="324"/>
      <c r="AE588" s="324"/>
      <c r="AO588" s="324"/>
      <c r="AY588" s="324"/>
      <c r="AZ588" s="324"/>
      <c r="BA588" s="324"/>
      <c r="BB588" s="324"/>
      <c r="BC588" s="324"/>
      <c r="BD588" s="324"/>
      <c r="BE588" s="324"/>
      <c r="BF588" s="324"/>
      <c r="BI588" s="324"/>
      <c r="BS588" s="324"/>
      <c r="CC588" s="324"/>
      <c r="CM588" s="324"/>
      <c r="CW588" s="324"/>
      <c r="DG588" s="324"/>
      <c r="DQ588" s="324"/>
      <c r="EA588" s="324"/>
      <c r="EK588" s="324"/>
      <c r="EU588" s="324"/>
      <c r="FE588" s="324"/>
      <c r="FO588" s="324"/>
      <c r="FY588" s="324"/>
      <c r="GI588" s="324"/>
      <c r="GS588" s="324"/>
      <c r="HC588" s="324"/>
      <c r="HM588" s="324"/>
      <c r="HW588" s="324"/>
    </row>
    <row r="589" spans="1:231" s="3" customFormat="1" x14ac:dyDescent="0.3">
      <c r="A589" s="324"/>
      <c r="K589" s="324"/>
      <c r="U589" s="324"/>
      <c r="AE589" s="324"/>
      <c r="AO589" s="324"/>
      <c r="AY589" s="324"/>
      <c r="AZ589" s="324"/>
      <c r="BA589" s="324"/>
      <c r="BB589" s="324"/>
      <c r="BC589" s="324"/>
      <c r="BD589" s="324"/>
      <c r="BE589" s="324"/>
      <c r="BF589" s="324"/>
      <c r="BI589" s="324"/>
      <c r="BS589" s="324"/>
      <c r="CC589" s="324"/>
      <c r="CM589" s="324"/>
      <c r="CW589" s="324"/>
      <c r="DG589" s="324"/>
      <c r="DQ589" s="324"/>
      <c r="EA589" s="324"/>
      <c r="EK589" s="324"/>
      <c r="EU589" s="324"/>
      <c r="FE589" s="324"/>
      <c r="FO589" s="324"/>
      <c r="FY589" s="324"/>
      <c r="GI589" s="324"/>
      <c r="GS589" s="324"/>
      <c r="HC589" s="324"/>
      <c r="HM589" s="324"/>
      <c r="HW589" s="324"/>
    </row>
    <row r="590" spans="1:231" s="3" customFormat="1" x14ac:dyDescent="0.3">
      <c r="A590" s="324"/>
      <c r="K590" s="324"/>
      <c r="U590" s="324"/>
      <c r="AE590" s="324"/>
      <c r="AO590" s="324"/>
      <c r="AY590" s="324"/>
      <c r="AZ590" s="324"/>
      <c r="BA590" s="324"/>
      <c r="BB590" s="324"/>
      <c r="BC590" s="324"/>
      <c r="BD590" s="324"/>
      <c r="BE590" s="324"/>
      <c r="BF590" s="324"/>
      <c r="BI590" s="324"/>
      <c r="BS590" s="324"/>
      <c r="CC590" s="324"/>
      <c r="CM590" s="324"/>
      <c r="CW590" s="324"/>
      <c r="DG590" s="324"/>
      <c r="DQ590" s="324"/>
      <c r="EA590" s="324"/>
      <c r="EK590" s="324"/>
      <c r="EU590" s="324"/>
      <c r="FE590" s="324"/>
      <c r="FO590" s="324"/>
      <c r="FY590" s="324"/>
      <c r="GI590" s="324"/>
      <c r="GS590" s="324"/>
      <c r="HC590" s="324"/>
      <c r="HM590" s="324"/>
      <c r="HW590" s="324"/>
    </row>
    <row r="591" spans="1:231" s="3" customFormat="1" x14ac:dyDescent="0.3">
      <c r="A591" s="324"/>
      <c r="K591" s="324"/>
      <c r="U591" s="324"/>
      <c r="AE591" s="324"/>
      <c r="AO591" s="324"/>
      <c r="AY591" s="324"/>
      <c r="AZ591" s="324"/>
      <c r="BA591" s="324"/>
      <c r="BB591" s="324"/>
      <c r="BC591" s="324"/>
      <c r="BD591" s="324"/>
      <c r="BE591" s="324"/>
      <c r="BF591" s="324"/>
      <c r="BI591" s="324"/>
      <c r="BS591" s="324"/>
      <c r="CC591" s="324"/>
      <c r="CM591" s="324"/>
      <c r="CW591" s="324"/>
      <c r="DG591" s="324"/>
      <c r="DQ591" s="324"/>
      <c r="EA591" s="324"/>
      <c r="EK591" s="324"/>
      <c r="EU591" s="324"/>
      <c r="FE591" s="324"/>
      <c r="FO591" s="324"/>
      <c r="FY591" s="324"/>
      <c r="GI591" s="324"/>
      <c r="GS591" s="324"/>
      <c r="HC591" s="324"/>
      <c r="HM591" s="324"/>
      <c r="HW591" s="324"/>
    </row>
    <row r="592" spans="1:231" s="3" customFormat="1" x14ac:dyDescent="0.3">
      <c r="A592" s="324"/>
      <c r="K592" s="324"/>
      <c r="U592" s="324"/>
      <c r="AE592" s="324"/>
      <c r="AO592" s="324"/>
      <c r="AY592" s="324"/>
      <c r="AZ592" s="324"/>
      <c r="BA592" s="324"/>
      <c r="BB592" s="324"/>
      <c r="BC592" s="324"/>
      <c r="BD592" s="324"/>
      <c r="BE592" s="324"/>
      <c r="BF592" s="324"/>
      <c r="BI592" s="324"/>
      <c r="BS592" s="324"/>
      <c r="CC592" s="324"/>
      <c r="CM592" s="324"/>
      <c r="CW592" s="324"/>
      <c r="DG592" s="324"/>
      <c r="DQ592" s="324"/>
      <c r="EA592" s="324"/>
      <c r="EK592" s="324"/>
      <c r="EU592" s="324"/>
      <c r="FE592" s="324"/>
      <c r="FO592" s="324"/>
      <c r="FY592" s="324"/>
      <c r="GI592" s="324"/>
      <c r="GS592" s="324"/>
      <c r="HC592" s="324"/>
      <c r="HM592" s="324"/>
      <c r="HW592" s="324"/>
    </row>
    <row r="593" spans="1:231" s="3" customFormat="1" x14ac:dyDescent="0.3">
      <c r="A593" s="324"/>
      <c r="K593" s="324"/>
      <c r="U593" s="324"/>
      <c r="AE593" s="324"/>
      <c r="AO593" s="324"/>
      <c r="AY593" s="324"/>
      <c r="AZ593" s="324"/>
      <c r="BA593" s="324"/>
      <c r="BB593" s="324"/>
      <c r="BC593" s="324"/>
      <c r="BD593" s="324"/>
      <c r="BE593" s="324"/>
      <c r="BF593" s="324"/>
      <c r="BI593" s="324"/>
      <c r="BS593" s="324"/>
      <c r="CC593" s="324"/>
      <c r="CM593" s="324"/>
      <c r="CW593" s="324"/>
      <c r="DG593" s="324"/>
      <c r="DQ593" s="324"/>
      <c r="EA593" s="324"/>
      <c r="EK593" s="324"/>
      <c r="EU593" s="324"/>
      <c r="FE593" s="324"/>
      <c r="FO593" s="324"/>
      <c r="FY593" s="324"/>
      <c r="GI593" s="324"/>
      <c r="GS593" s="324"/>
      <c r="HC593" s="324"/>
      <c r="HM593" s="324"/>
      <c r="HW593" s="324"/>
    </row>
    <row r="594" spans="1:231" s="3" customFormat="1" x14ac:dyDescent="0.3">
      <c r="A594" s="324"/>
      <c r="K594" s="324"/>
      <c r="U594" s="324"/>
      <c r="AE594" s="324"/>
      <c r="AO594" s="324"/>
      <c r="AY594" s="324"/>
      <c r="AZ594" s="324"/>
      <c r="BA594" s="324"/>
      <c r="BB594" s="324"/>
      <c r="BC594" s="324"/>
      <c r="BD594" s="324"/>
      <c r="BE594" s="324"/>
      <c r="BF594" s="324"/>
      <c r="BI594" s="324"/>
      <c r="BS594" s="324"/>
      <c r="CC594" s="324"/>
      <c r="CM594" s="324"/>
      <c r="CW594" s="324"/>
      <c r="DG594" s="324"/>
      <c r="DQ594" s="324"/>
      <c r="EA594" s="324"/>
      <c r="EK594" s="324"/>
      <c r="EU594" s="324"/>
      <c r="FE594" s="324"/>
      <c r="FO594" s="324"/>
      <c r="FY594" s="324"/>
      <c r="GI594" s="324"/>
      <c r="GS594" s="324"/>
      <c r="HC594" s="324"/>
      <c r="HM594" s="324"/>
      <c r="HW594" s="324"/>
    </row>
    <row r="595" spans="1:231" s="3" customFormat="1" x14ac:dyDescent="0.3">
      <c r="A595" s="324"/>
      <c r="K595" s="324"/>
      <c r="U595" s="324"/>
      <c r="AE595" s="324"/>
      <c r="AO595" s="324"/>
      <c r="AY595" s="324"/>
      <c r="AZ595" s="324"/>
      <c r="BA595" s="324"/>
      <c r="BB595" s="324"/>
      <c r="BC595" s="324"/>
      <c r="BD595" s="324"/>
      <c r="BE595" s="324"/>
      <c r="BF595" s="324"/>
      <c r="BI595" s="324"/>
      <c r="BS595" s="324"/>
      <c r="CC595" s="324"/>
      <c r="CM595" s="324"/>
      <c r="CW595" s="324"/>
      <c r="DG595" s="324"/>
      <c r="DQ595" s="324"/>
      <c r="EA595" s="324"/>
      <c r="EK595" s="324"/>
      <c r="EU595" s="324"/>
      <c r="FE595" s="324"/>
      <c r="FO595" s="324"/>
      <c r="FY595" s="324"/>
      <c r="GI595" s="324"/>
      <c r="GS595" s="324"/>
      <c r="HC595" s="324"/>
      <c r="HM595" s="324"/>
      <c r="HW595" s="324"/>
    </row>
    <row r="596" spans="1:231" s="3" customFormat="1" x14ac:dyDescent="0.3">
      <c r="A596" s="324"/>
      <c r="K596" s="324"/>
      <c r="U596" s="324"/>
      <c r="AE596" s="324"/>
      <c r="AO596" s="324"/>
      <c r="AY596" s="324"/>
      <c r="AZ596" s="324"/>
      <c r="BA596" s="324"/>
      <c r="BB596" s="324"/>
      <c r="BC596" s="324"/>
      <c r="BD596" s="324"/>
      <c r="BE596" s="324"/>
      <c r="BF596" s="324"/>
      <c r="BI596" s="324"/>
      <c r="BS596" s="324"/>
      <c r="CC596" s="324"/>
      <c r="CM596" s="324"/>
      <c r="CW596" s="324"/>
      <c r="DG596" s="324"/>
      <c r="DQ596" s="324"/>
      <c r="EA596" s="324"/>
      <c r="EK596" s="324"/>
      <c r="EU596" s="324"/>
      <c r="FE596" s="324"/>
      <c r="FO596" s="324"/>
      <c r="FY596" s="324"/>
      <c r="GI596" s="324"/>
      <c r="GS596" s="324"/>
      <c r="HC596" s="324"/>
      <c r="HM596" s="324"/>
      <c r="HW596" s="324"/>
    </row>
    <row r="597" spans="1:231" s="3" customFormat="1" x14ac:dyDescent="0.3">
      <c r="A597" s="324"/>
      <c r="K597" s="324"/>
      <c r="U597" s="324"/>
      <c r="AE597" s="324"/>
      <c r="AO597" s="324"/>
      <c r="AY597" s="324"/>
      <c r="AZ597" s="324"/>
      <c r="BA597" s="324"/>
      <c r="BB597" s="324"/>
      <c r="BC597" s="324"/>
      <c r="BD597" s="324"/>
      <c r="BE597" s="324"/>
      <c r="BF597" s="324"/>
      <c r="BI597" s="324"/>
      <c r="BS597" s="324"/>
      <c r="CC597" s="324"/>
      <c r="CM597" s="324"/>
      <c r="CW597" s="324"/>
      <c r="DG597" s="324"/>
      <c r="DQ597" s="324"/>
      <c r="EA597" s="324"/>
      <c r="EK597" s="324"/>
      <c r="EU597" s="324"/>
      <c r="FE597" s="324"/>
      <c r="FO597" s="324"/>
      <c r="FY597" s="324"/>
      <c r="GI597" s="324"/>
      <c r="GS597" s="324"/>
      <c r="HC597" s="324"/>
      <c r="HM597" s="324"/>
      <c r="HW597" s="324"/>
    </row>
    <row r="598" spans="1:231" s="3" customFormat="1" x14ac:dyDescent="0.3">
      <c r="A598" s="324"/>
      <c r="K598" s="324"/>
      <c r="U598" s="324"/>
      <c r="AE598" s="324"/>
      <c r="AO598" s="324"/>
      <c r="AY598" s="324"/>
      <c r="AZ598" s="324"/>
      <c r="BA598" s="324"/>
      <c r="BB598" s="324"/>
      <c r="BC598" s="324"/>
      <c r="BD598" s="324"/>
      <c r="BE598" s="324"/>
      <c r="BF598" s="324"/>
      <c r="BI598" s="324"/>
      <c r="BS598" s="324"/>
      <c r="CC598" s="324"/>
      <c r="CM598" s="324"/>
      <c r="CW598" s="324"/>
      <c r="DG598" s="324"/>
      <c r="DQ598" s="324"/>
      <c r="EA598" s="324"/>
      <c r="EK598" s="324"/>
      <c r="EU598" s="324"/>
      <c r="FE598" s="324"/>
      <c r="FO598" s="324"/>
      <c r="FY598" s="324"/>
      <c r="GI598" s="324"/>
      <c r="GS598" s="324"/>
      <c r="HC598" s="324"/>
      <c r="HM598" s="324"/>
      <c r="HW598" s="324"/>
    </row>
    <row r="599" spans="1:231" s="3" customFormat="1" x14ac:dyDescent="0.3">
      <c r="A599" s="324"/>
      <c r="K599" s="324"/>
      <c r="U599" s="324"/>
      <c r="AE599" s="324"/>
      <c r="AO599" s="324"/>
      <c r="AY599" s="324"/>
      <c r="AZ599" s="324"/>
      <c r="BA599" s="324"/>
      <c r="BB599" s="324"/>
      <c r="BC599" s="324"/>
      <c r="BD599" s="324"/>
      <c r="BE599" s="324"/>
      <c r="BF599" s="324"/>
      <c r="BI599" s="324"/>
      <c r="BS599" s="324"/>
      <c r="CC599" s="324"/>
      <c r="CM599" s="324"/>
      <c r="CW599" s="324"/>
      <c r="DG599" s="324"/>
      <c r="DQ599" s="324"/>
      <c r="EA599" s="324"/>
      <c r="EK599" s="324"/>
      <c r="EU599" s="324"/>
      <c r="FE599" s="324"/>
      <c r="FO599" s="324"/>
      <c r="FY599" s="324"/>
      <c r="GI599" s="324"/>
      <c r="GS599" s="324"/>
      <c r="HC599" s="324"/>
      <c r="HM599" s="324"/>
      <c r="HW599" s="324"/>
    </row>
    <row r="600" spans="1:231" s="3" customFormat="1" x14ac:dyDescent="0.3">
      <c r="A600" s="324"/>
      <c r="K600" s="324"/>
      <c r="U600" s="324"/>
      <c r="AE600" s="324"/>
      <c r="AO600" s="324"/>
      <c r="AY600" s="324"/>
      <c r="AZ600" s="324"/>
      <c r="BA600" s="324"/>
      <c r="BB600" s="324"/>
      <c r="BC600" s="324"/>
      <c r="BD600" s="324"/>
      <c r="BE600" s="324"/>
      <c r="BF600" s="324"/>
      <c r="BI600" s="324"/>
      <c r="BS600" s="324"/>
      <c r="CC600" s="324"/>
      <c r="CM600" s="324"/>
      <c r="CW600" s="324"/>
      <c r="DG600" s="324"/>
      <c r="DQ600" s="324"/>
      <c r="EA600" s="324"/>
      <c r="EK600" s="324"/>
      <c r="EU600" s="324"/>
      <c r="FE600" s="324"/>
      <c r="FO600" s="324"/>
      <c r="FY600" s="324"/>
      <c r="GI600" s="324"/>
      <c r="GS600" s="324"/>
      <c r="HC600" s="324"/>
      <c r="HM600" s="324"/>
      <c r="HW600" s="324"/>
    </row>
    <row r="601" spans="1:231" s="3" customFormat="1" x14ac:dyDescent="0.3">
      <c r="A601" s="324"/>
      <c r="K601" s="324"/>
      <c r="U601" s="324"/>
      <c r="AE601" s="324"/>
      <c r="AO601" s="324"/>
      <c r="AY601" s="324"/>
      <c r="AZ601" s="324"/>
      <c r="BA601" s="324"/>
      <c r="BB601" s="324"/>
      <c r="BC601" s="324"/>
      <c r="BD601" s="324"/>
      <c r="BE601" s="324"/>
      <c r="BF601" s="324"/>
      <c r="BI601" s="324"/>
      <c r="BS601" s="324"/>
      <c r="CC601" s="324"/>
      <c r="CM601" s="324"/>
      <c r="CW601" s="324"/>
      <c r="DG601" s="324"/>
      <c r="DQ601" s="324"/>
      <c r="EA601" s="324"/>
      <c r="EK601" s="324"/>
      <c r="EU601" s="324"/>
      <c r="FE601" s="324"/>
      <c r="FO601" s="324"/>
      <c r="FY601" s="324"/>
      <c r="GI601" s="324"/>
      <c r="GS601" s="324"/>
      <c r="HC601" s="324"/>
      <c r="HM601" s="324"/>
      <c r="HW601" s="324"/>
    </row>
    <row r="602" spans="1:231" s="3" customFormat="1" x14ac:dyDescent="0.3">
      <c r="A602" s="324"/>
      <c r="K602" s="324"/>
      <c r="U602" s="324"/>
      <c r="AE602" s="324"/>
      <c r="AO602" s="324"/>
      <c r="AY602" s="324"/>
      <c r="AZ602" s="324"/>
      <c r="BA602" s="324"/>
      <c r="BB602" s="324"/>
      <c r="BC602" s="324"/>
      <c r="BD602" s="324"/>
      <c r="BE602" s="324"/>
      <c r="BF602" s="324"/>
      <c r="BI602" s="324"/>
      <c r="BS602" s="324"/>
      <c r="CC602" s="324"/>
      <c r="CM602" s="324"/>
      <c r="CW602" s="324"/>
      <c r="DG602" s="324"/>
      <c r="DQ602" s="324"/>
      <c r="EA602" s="324"/>
      <c r="EK602" s="324"/>
      <c r="EU602" s="324"/>
      <c r="FE602" s="324"/>
      <c r="FO602" s="324"/>
      <c r="FY602" s="324"/>
      <c r="GI602" s="324"/>
      <c r="GS602" s="324"/>
      <c r="HC602" s="324"/>
      <c r="HM602" s="324"/>
      <c r="HW602" s="324"/>
    </row>
    <row r="603" spans="1:231" s="3" customFormat="1" x14ac:dyDescent="0.3">
      <c r="A603" s="324"/>
      <c r="K603" s="324"/>
      <c r="U603" s="324"/>
      <c r="AE603" s="324"/>
      <c r="AO603" s="324"/>
      <c r="AY603" s="324"/>
      <c r="AZ603" s="324"/>
      <c r="BA603" s="324"/>
      <c r="BB603" s="324"/>
      <c r="BC603" s="324"/>
      <c r="BD603" s="324"/>
      <c r="BE603" s="324"/>
      <c r="BF603" s="324"/>
      <c r="BI603" s="324"/>
      <c r="BS603" s="324"/>
      <c r="CC603" s="324"/>
      <c r="CM603" s="324"/>
      <c r="CW603" s="324"/>
      <c r="DG603" s="324"/>
      <c r="DQ603" s="324"/>
      <c r="EA603" s="324"/>
      <c r="EK603" s="324"/>
      <c r="EU603" s="324"/>
      <c r="FE603" s="324"/>
      <c r="FO603" s="324"/>
      <c r="FY603" s="324"/>
      <c r="GI603" s="324"/>
      <c r="GS603" s="324"/>
      <c r="HC603" s="324"/>
      <c r="HM603" s="324"/>
      <c r="HW603" s="324"/>
    </row>
    <row r="604" spans="1:231" s="3" customFormat="1" x14ac:dyDescent="0.3">
      <c r="A604" s="324"/>
      <c r="K604" s="324"/>
      <c r="U604" s="324"/>
      <c r="AE604" s="324"/>
      <c r="AO604" s="324"/>
      <c r="AY604" s="324"/>
      <c r="AZ604" s="324"/>
      <c r="BA604" s="324"/>
      <c r="BB604" s="324"/>
      <c r="BC604" s="324"/>
      <c r="BD604" s="324"/>
      <c r="BE604" s="324"/>
      <c r="BF604" s="324"/>
      <c r="BI604" s="324"/>
      <c r="BS604" s="324"/>
      <c r="CC604" s="324"/>
      <c r="CM604" s="324"/>
      <c r="CW604" s="324"/>
      <c r="DG604" s="324"/>
      <c r="DQ604" s="324"/>
      <c r="EA604" s="324"/>
      <c r="EK604" s="324"/>
      <c r="EU604" s="324"/>
      <c r="FE604" s="324"/>
      <c r="FO604" s="324"/>
      <c r="FY604" s="324"/>
      <c r="GI604" s="324"/>
      <c r="GS604" s="324"/>
      <c r="HC604" s="324"/>
      <c r="HM604" s="324"/>
      <c r="HW604" s="324"/>
    </row>
    <row r="605" spans="1:231" s="3" customFormat="1" x14ac:dyDescent="0.3">
      <c r="A605" s="324"/>
      <c r="K605" s="324"/>
      <c r="U605" s="324"/>
      <c r="AE605" s="324"/>
      <c r="AO605" s="324"/>
      <c r="AY605" s="324"/>
      <c r="AZ605" s="324"/>
      <c r="BA605" s="324"/>
      <c r="BB605" s="324"/>
      <c r="BC605" s="324"/>
      <c r="BD605" s="324"/>
      <c r="BE605" s="324"/>
      <c r="BF605" s="324"/>
      <c r="BI605" s="324"/>
      <c r="BS605" s="324"/>
      <c r="CC605" s="324"/>
      <c r="CM605" s="324"/>
      <c r="CW605" s="324"/>
      <c r="DG605" s="324"/>
      <c r="DQ605" s="324"/>
      <c r="EA605" s="324"/>
      <c r="EK605" s="324"/>
      <c r="EU605" s="324"/>
      <c r="FE605" s="324"/>
      <c r="FO605" s="324"/>
      <c r="FY605" s="324"/>
      <c r="GI605" s="324"/>
      <c r="GS605" s="324"/>
      <c r="HC605" s="324"/>
      <c r="HM605" s="324"/>
      <c r="HW605" s="324"/>
    </row>
    <row r="606" spans="1:231" s="3" customFormat="1" x14ac:dyDescent="0.3">
      <c r="A606" s="324"/>
      <c r="K606" s="324"/>
      <c r="U606" s="324"/>
      <c r="AE606" s="324"/>
      <c r="AO606" s="324"/>
      <c r="AY606" s="324"/>
      <c r="AZ606" s="324"/>
      <c r="BA606" s="324"/>
      <c r="BB606" s="324"/>
      <c r="BC606" s="324"/>
      <c r="BD606" s="324"/>
      <c r="BE606" s="324"/>
      <c r="BF606" s="324"/>
      <c r="BI606" s="324"/>
      <c r="BS606" s="324"/>
      <c r="CC606" s="324"/>
      <c r="CM606" s="324"/>
      <c r="CW606" s="324"/>
      <c r="DG606" s="324"/>
      <c r="DQ606" s="324"/>
      <c r="EA606" s="324"/>
      <c r="EK606" s="324"/>
      <c r="EU606" s="324"/>
      <c r="FE606" s="324"/>
      <c r="FO606" s="324"/>
      <c r="FY606" s="324"/>
      <c r="GI606" s="324"/>
      <c r="GS606" s="324"/>
      <c r="HC606" s="324"/>
      <c r="HM606" s="324"/>
      <c r="HW606" s="324"/>
    </row>
    <row r="607" spans="1:231" s="3" customFormat="1" x14ac:dyDescent="0.3">
      <c r="A607" s="324"/>
      <c r="K607" s="324"/>
      <c r="U607" s="324"/>
      <c r="AE607" s="324"/>
      <c r="AO607" s="324"/>
      <c r="AY607" s="324"/>
      <c r="AZ607" s="324"/>
      <c r="BA607" s="324"/>
      <c r="BB607" s="324"/>
      <c r="BC607" s="324"/>
      <c r="BD607" s="324"/>
      <c r="BE607" s="324"/>
      <c r="BF607" s="324"/>
      <c r="BI607" s="324"/>
      <c r="BS607" s="324"/>
      <c r="CC607" s="324"/>
      <c r="CM607" s="324"/>
      <c r="CW607" s="324"/>
      <c r="DG607" s="324"/>
      <c r="DQ607" s="324"/>
      <c r="EA607" s="324"/>
      <c r="EK607" s="324"/>
      <c r="EU607" s="324"/>
      <c r="FE607" s="324"/>
      <c r="FO607" s="324"/>
      <c r="FY607" s="324"/>
      <c r="GI607" s="324"/>
      <c r="GS607" s="324"/>
      <c r="HC607" s="324"/>
      <c r="HM607" s="324"/>
      <c r="HW607" s="324"/>
    </row>
    <row r="608" spans="1:231" s="3" customFormat="1" x14ac:dyDescent="0.3">
      <c r="A608" s="324"/>
      <c r="K608" s="324"/>
      <c r="U608" s="324"/>
      <c r="AE608" s="324"/>
      <c r="AO608" s="324"/>
      <c r="AY608" s="324"/>
      <c r="AZ608" s="324"/>
      <c r="BA608" s="324"/>
      <c r="BB608" s="324"/>
      <c r="BC608" s="324"/>
      <c r="BD608" s="324"/>
      <c r="BE608" s="324"/>
      <c r="BF608" s="324"/>
      <c r="BI608" s="324"/>
      <c r="BS608" s="324"/>
      <c r="CC608" s="324"/>
      <c r="CM608" s="324"/>
      <c r="CW608" s="324"/>
      <c r="DG608" s="324"/>
      <c r="DQ608" s="324"/>
      <c r="EA608" s="324"/>
      <c r="EK608" s="324"/>
      <c r="EU608" s="324"/>
      <c r="FE608" s="324"/>
      <c r="FO608" s="324"/>
      <c r="FY608" s="324"/>
      <c r="GI608" s="324"/>
      <c r="GS608" s="324"/>
      <c r="HC608" s="324"/>
      <c r="HM608" s="324"/>
      <c r="HW608" s="324"/>
    </row>
    <row r="609" spans="1:231" s="3" customFormat="1" x14ac:dyDescent="0.3">
      <c r="A609" s="324"/>
      <c r="K609" s="324"/>
      <c r="U609" s="324"/>
      <c r="AE609" s="324"/>
      <c r="AO609" s="324"/>
      <c r="AY609" s="324"/>
      <c r="AZ609" s="324"/>
      <c r="BA609" s="324"/>
      <c r="BB609" s="324"/>
      <c r="BC609" s="324"/>
      <c r="BD609" s="324"/>
      <c r="BE609" s="324"/>
      <c r="BF609" s="324"/>
      <c r="BI609" s="324"/>
      <c r="BS609" s="324"/>
      <c r="CC609" s="324"/>
      <c r="CM609" s="324"/>
      <c r="CW609" s="324"/>
      <c r="DG609" s="324"/>
      <c r="DQ609" s="324"/>
      <c r="EA609" s="324"/>
      <c r="EK609" s="324"/>
      <c r="EU609" s="324"/>
      <c r="FE609" s="324"/>
      <c r="FO609" s="324"/>
      <c r="FY609" s="324"/>
      <c r="GI609" s="324"/>
      <c r="GS609" s="324"/>
      <c r="HC609" s="324"/>
      <c r="HM609" s="324"/>
      <c r="HW609" s="324"/>
    </row>
    <row r="610" spans="1:231" s="3" customFormat="1" x14ac:dyDescent="0.3">
      <c r="A610" s="324"/>
      <c r="K610" s="324"/>
      <c r="U610" s="324"/>
      <c r="AE610" s="324"/>
      <c r="AO610" s="324"/>
      <c r="AY610" s="324"/>
      <c r="AZ610" s="324"/>
      <c r="BA610" s="324"/>
      <c r="BB610" s="324"/>
      <c r="BC610" s="324"/>
      <c r="BD610" s="324"/>
      <c r="BE610" s="324"/>
      <c r="BF610" s="324"/>
      <c r="BI610" s="324"/>
      <c r="BS610" s="324"/>
      <c r="CC610" s="324"/>
      <c r="CM610" s="324"/>
      <c r="CW610" s="324"/>
      <c r="DG610" s="324"/>
      <c r="DQ610" s="324"/>
      <c r="EA610" s="324"/>
      <c r="EK610" s="324"/>
      <c r="EU610" s="324"/>
      <c r="FE610" s="324"/>
      <c r="FO610" s="324"/>
      <c r="FY610" s="324"/>
      <c r="GI610" s="324"/>
      <c r="GS610" s="324"/>
      <c r="HC610" s="324"/>
      <c r="HM610" s="324"/>
      <c r="HW610" s="324"/>
    </row>
    <row r="611" spans="1:231" s="3" customFormat="1" x14ac:dyDescent="0.3">
      <c r="A611" s="324"/>
      <c r="K611" s="324"/>
      <c r="U611" s="324"/>
      <c r="AE611" s="324"/>
      <c r="AO611" s="324"/>
      <c r="AY611" s="324"/>
      <c r="AZ611" s="324"/>
      <c r="BA611" s="324"/>
      <c r="BB611" s="324"/>
      <c r="BC611" s="324"/>
      <c r="BD611" s="324"/>
      <c r="BE611" s="324"/>
      <c r="BF611" s="324"/>
      <c r="BI611" s="324"/>
      <c r="BS611" s="324"/>
      <c r="CC611" s="324"/>
      <c r="CM611" s="324"/>
      <c r="CW611" s="324"/>
      <c r="DG611" s="324"/>
      <c r="DQ611" s="324"/>
      <c r="EA611" s="324"/>
      <c r="EK611" s="324"/>
      <c r="EU611" s="324"/>
      <c r="FE611" s="324"/>
      <c r="FO611" s="324"/>
      <c r="FY611" s="324"/>
      <c r="GI611" s="324"/>
      <c r="GS611" s="324"/>
      <c r="HC611" s="324"/>
      <c r="HM611" s="324"/>
      <c r="HW611" s="324"/>
    </row>
    <row r="612" spans="1:231" s="3" customFormat="1" x14ac:dyDescent="0.3">
      <c r="A612" s="324"/>
      <c r="K612" s="324"/>
      <c r="U612" s="324"/>
      <c r="AE612" s="324"/>
      <c r="AO612" s="324"/>
      <c r="AY612" s="324"/>
      <c r="AZ612" s="324"/>
      <c r="BA612" s="324"/>
      <c r="BB612" s="324"/>
      <c r="BC612" s="324"/>
      <c r="BD612" s="324"/>
      <c r="BE612" s="324"/>
      <c r="BF612" s="324"/>
      <c r="BI612" s="324"/>
      <c r="BS612" s="324"/>
      <c r="CC612" s="324"/>
      <c r="CM612" s="324"/>
      <c r="CW612" s="324"/>
      <c r="DG612" s="324"/>
      <c r="DQ612" s="324"/>
      <c r="EA612" s="324"/>
      <c r="EK612" s="324"/>
      <c r="EU612" s="324"/>
      <c r="FE612" s="324"/>
      <c r="FO612" s="324"/>
      <c r="FY612" s="324"/>
      <c r="GI612" s="324"/>
      <c r="GS612" s="324"/>
      <c r="HC612" s="324"/>
      <c r="HM612" s="324"/>
      <c r="HW612" s="324"/>
    </row>
    <row r="613" spans="1:231" s="3" customFormat="1" x14ac:dyDescent="0.3">
      <c r="A613" s="324"/>
      <c r="K613" s="324"/>
      <c r="U613" s="324"/>
      <c r="AE613" s="324"/>
      <c r="AO613" s="324"/>
      <c r="AY613" s="324"/>
      <c r="AZ613" s="324"/>
      <c r="BA613" s="324"/>
      <c r="BB613" s="324"/>
      <c r="BC613" s="324"/>
      <c r="BD613" s="324"/>
      <c r="BE613" s="324"/>
      <c r="BF613" s="324"/>
      <c r="BI613" s="324"/>
      <c r="BS613" s="324"/>
      <c r="CC613" s="324"/>
      <c r="CM613" s="324"/>
      <c r="CW613" s="324"/>
      <c r="DG613" s="324"/>
      <c r="DQ613" s="324"/>
      <c r="EA613" s="324"/>
      <c r="EK613" s="324"/>
      <c r="EU613" s="324"/>
      <c r="FE613" s="324"/>
      <c r="FO613" s="324"/>
      <c r="FY613" s="324"/>
      <c r="GI613" s="324"/>
      <c r="GS613" s="324"/>
      <c r="HC613" s="324"/>
      <c r="HM613" s="324"/>
      <c r="HW613" s="324"/>
    </row>
    <row r="614" spans="1:231" s="3" customFormat="1" x14ac:dyDescent="0.3">
      <c r="A614" s="324"/>
      <c r="K614" s="324"/>
      <c r="U614" s="324"/>
      <c r="AE614" s="324"/>
      <c r="AO614" s="324"/>
      <c r="AY614" s="324"/>
      <c r="AZ614" s="324"/>
      <c r="BA614" s="324"/>
      <c r="BB614" s="324"/>
      <c r="BC614" s="324"/>
      <c r="BD614" s="324"/>
      <c r="BE614" s="324"/>
      <c r="BF614" s="324"/>
      <c r="BI614" s="324"/>
      <c r="BS614" s="324"/>
      <c r="CC614" s="324"/>
      <c r="CM614" s="324"/>
      <c r="CW614" s="324"/>
      <c r="DG614" s="324"/>
      <c r="DQ614" s="324"/>
      <c r="EA614" s="324"/>
      <c r="EK614" s="324"/>
      <c r="EU614" s="324"/>
      <c r="FE614" s="324"/>
      <c r="FO614" s="324"/>
      <c r="FY614" s="324"/>
      <c r="GI614" s="324"/>
      <c r="GS614" s="324"/>
      <c r="HC614" s="324"/>
      <c r="HM614" s="324"/>
      <c r="HW614" s="324"/>
    </row>
    <row r="615" spans="1:231" s="3" customFormat="1" x14ac:dyDescent="0.3">
      <c r="A615" s="324"/>
      <c r="K615" s="324"/>
      <c r="U615" s="324"/>
      <c r="AE615" s="324"/>
      <c r="AO615" s="324"/>
      <c r="AY615" s="324"/>
      <c r="AZ615" s="324"/>
      <c r="BA615" s="324"/>
      <c r="BB615" s="324"/>
      <c r="BC615" s="324"/>
      <c r="BD615" s="324"/>
      <c r="BE615" s="324"/>
      <c r="BF615" s="324"/>
      <c r="BI615" s="324"/>
      <c r="BS615" s="324"/>
      <c r="CC615" s="324"/>
      <c r="CM615" s="324"/>
      <c r="CW615" s="324"/>
      <c r="DG615" s="324"/>
      <c r="DQ615" s="324"/>
      <c r="EA615" s="324"/>
      <c r="EK615" s="324"/>
      <c r="EU615" s="324"/>
      <c r="FE615" s="324"/>
      <c r="FO615" s="324"/>
      <c r="FY615" s="324"/>
      <c r="GI615" s="324"/>
      <c r="GS615" s="324"/>
      <c r="HC615" s="324"/>
      <c r="HM615" s="324"/>
      <c r="HW615" s="324"/>
    </row>
    <row r="616" spans="1:231" s="3" customFormat="1" x14ac:dyDescent="0.3">
      <c r="A616" s="324"/>
      <c r="K616" s="324"/>
      <c r="U616" s="324"/>
      <c r="AE616" s="324"/>
      <c r="AO616" s="324"/>
      <c r="AY616" s="324"/>
      <c r="AZ616" s="324"/>
      <c r="BA616" s="324"/>
      <c r="BB616" s="324"/>
      <c r="BC616" s="324"/>
      <c r="BD616" s="324"/>
      <c r="BE616" s="324"/>
      <c r="BF616" s="324"/>
      <c r="BI616" s="324"/>
      <c r="BS616" s="324"/>
      <c r="CC616" s="324"/>
      <c r="CM616" s="324"/>
      <c r="CW616" s="324"/>
      <c r="DG616" s="324"/>
      <c r="DQ616" s="324"/>
      <c r="EA616" s="324"/>
      <c r="EK616" s="324"/>
      <c r="EU616" s="324"/>
      <c r="FE616" s="324"/>
      <c r="FO616" s="324"/>
      <c r="FY616" s="324"/>
      <c r="GI616" s="324"/>
      <c r="GS616" s="324"/>
      <c r="HC616" s="324"/>
      <c r="HM616" s="324"/>
      <c r="HW616" s="324"/>
    </row>
    <row r="617" spans="1:231" s="3" customFormat="1" x14ac:dyDescent="0.3">
      <c r="A617" s="324"/>
      <c r="K617" s="324"/>
      <c r="U617" s="324"/>
      <c r="AE617" s="324"/>
      <c r="AO617" s="324"/>
      <c r="AY617" s="324"/>
      <c r="AZ617" s="324"/>
      <c r="BA617" s="324"/>
      <c r="BB617" s="324"/>
      <c r="BC617" s="324"/>
      <c r="BD617" s="324"/>
      <c r="BE617" s="324"/>
      <c r="BF617" s="324"/>
      <c r="BI617" s="324"/>
      <c r="BS617" s="324"/>
      <c r="CC617" s="324"/>
      <c r="CM617" s="324"/>
      <c r="CW617" s="324"/>
      <c r="DG617" s="324"/>
      <c r="DQ617" s="324"/>
      <c r="EA617" s="324"/>
      <c r="EK617" s="324"/>
      <c r="EU617" s="324"/>
      <c r="FE617" s="324"/>
      <c r="FO617" s="324"/>
      <c r="FY617" s="324"/>
      <c r="GI617" s="324"/>
      <c r="GS617" s="324"/>
      <c r="HC617" s="324"/>
      <c r="HM617" s="324"/>
      <c r="HW617" s="324"/>
    </row>
    <row r="618" spans="1:231" s="3" customFormat="1" x14ac:dyDescent="0.3">
      <c r="A618" s="324"/>
      <c r="K618" s="324"/>
      <c r="U618" s="324"/>
      <c r="AE618" s="324"/>
      <c r="AO618" s="324"/>
      <c r="AY618" s="324"/>
      <c r="AZ618" s="324"/>
      <c r="BA618" s="324"/>
      <c r="BB618" s="324"/>
      <c r="BC618" s="324"/>
      <c r="BD618" s="324"/>
      <c r="BE618" s="324"/>
      <c r="BF618" s="324"/>
      <c r="BI618" s="324"/>
      <c r="BS618" s="324"/>
      <c r="CC618" s="324"/>
      <c r="CM618" s="324"/>
      <c r="CW618" s="324"/>
      <c r="DG618" s="324"/>
      <c r="DQ618" s="324"/>
      <c r="EA618" s="324"/>
      <c r="EK618" s="324"/>
      <c r="EU618" s="324"/>
      <c r="FE618" s="324"/>
      <c r="FO618" s="324"/>
      <c r="FY618" s="324"/>
      <c r="GI618" s="324"/>
      <c r="GS618" s="324"/>
      <c r="HC618" s="324"/>
      <c r="HM618" s="324"/>
      <c r="HW618" s="324"/>
    </row>
    <row r="619" spans="1:231" s="3" customFormat="1" x14ac:dyDescent="0.3">
      <c r="A619" s="324"/>
      <c r="K619" s="324"/>
      <c r="U619" s="324"/>
      <c r="AE619" s="324"/>
      <c r="AO619" s="324"/>
      <c r="AY619" s="324"/>
      <c r="AZ619" s="324"/>
      <c r="BA619" s="324"/>
      <c r="BB619" s="324"/>
      <c r="BC619" s="324"/>
      <c r="BD619" s="324"/>
      <c r="BE619" s="324"/>
      <c r="BF619" s="324"/>
      <c r="BI619" s="324"/>
      <c r="BS619" s="324"/>
      <c r="CC619" s="324"/>
      <c r="CM619" s="324"/>
      <c r="CW619" s="324"/>
      <c r="DG619" s="324"/>
      <c r="DQ619" s="324"/>
      <c r="EA619" s="324"/>
      <c r="EK619" s="324"/>
      <c r="EU619" s="324"/>
      <c r="FE619" s="324"/>
      <c r="FO619" s="324"/>
      <c r="FY619" s="324"/>
      <c r="GI619" s="324"/>
      <c r="GS619" s="324"/>
      <c r="HC619" s="324"/>
      <c r="HM619" s="324"/>
      <c r="HW619" s="324"/>
    </row>
    <row r="620" spans="1:231" s="3" customFormat="1" x14ac:dyDescent="0.3">
      <c r="A620" s="324"/>
      <c r="K620" s="324"/>
      <c r="U620" s="324"/>
      <c r="AE620" s="324"/>
      <c r="AO620" s="324"/>
      <c r="AY620" s="324"/>
      <c r="AZ620" s="324"/>
      <c r="BA620" s="324"/>
      <c r="BB620" s="324"/>
      <c r="BC620" s="324"/>
      <c r="BD620" s="324"/>
      <c r="BE620" s="324"/>
      <c r="BF620" s="324"/>
      <c r="BI620" s="324"/>
      <c r="BS620" s="324"/>
      <c r="CC620" s="324"/>
      <c r="CM620" s="324"/>
      <c r="CW620" s="324"/>
      <c r="DG620" s="324"/>
      <c r="DQ620" s="324"/>
      <c r="EA620" s="324"/>
      <c r="EK620" s="324"/>
      <c r="EU620" s="324"/>
      <c r="FE620" s="324"/>
      <c r="FO620" s="324"/>
      <c r="FY620" s="324"/>
      <c r="GI620" s="324"/>
      <c r="GS620" s="324"/>
      <c r="HC620" s="324"/>
      <c r="HM620" s="324"/>
      <c r="HW620" s="324"/>
    </row>
    <row r="621" spans="1:231" s="3" customFormat="1" x14ac:dyDescent="0.3">
      <c r="A621" s="324"/>
      <c r="K621" s="324"/>
      <c r="U621" s="324"/>
      <c r="AE621" s="324"/>
      <c r="AO621" s="324"/>
      <c r="AY621" s="324"/>
      <c r="AZ621" s="324"/>
      <c r="BA621" s="324"/>
      <c r="BB621" s="324"/>
      <c r="BC621" s="324"/>
      <c r="BD621" s="324"/>
      <c r="BE621" s="324"/>
      <c r="BF621" s="324"/>
      <c r="BI621" s="324"/>
      <c r="BS621" s="324"/>
      <c r="CC621" s="324"/>
      <c r="CM621" s="324"/>
      <c r="CW621" s="324"/>
      <c r="DG621" s="324"/>
      <c r="DQ621" s="324"/>
      <c r="EA621" s="324"/>
      <c r="EK621" s="324"/>
      <c r="EU621" s="324"/>
      <c r="FE621" s="324"/>
      <c r="FO621" s="324"/>
      <c r="FY621" s="324"/>
      <c r="GI621" s="324"/>
      <c r="GS621" s="324"/>
      <c r="HC621" s="324"/>
      <c r="HM621" s="324"/>
      <c r="HW621" s="324"/>
    </row>
    <row r="622" spans="1:231" s="3" customFormat="1" x14ac:dyDescent="0.3">
      <c r="A622" s="324"/>
      <c r="K622" s="324"/>
      <c r="U622" s="324"/>
      <c r="AE622" s="324"/>
      <c r="AO622" s="324"/>
      <c r="AY622" s="324"/>
      <c r="AZ622" s="324"/>
      <c r="BA622" s="324"/>
      <c r="BB622" s="324"/>
      <c r="BC622" s="324"/>
      <c r="BD622" s="324"/>
      <c r="BE622" s="324"/>
      <c r="BF622" s="324"/>
      <c r="BI622" s="324"/>
      <c r="BS622" s="324"/>
      <c r="CC622" s="324"/>
      <c r="CM622" s="324"/>
      <c r="CW622" s="324"/>
      <c r="DG622" s="324"/>
      <c r="DQ622" s="324"/>
      <c r="EA622" s="324"/>
      <c r="EK622" s="324"/>
      <c r="EU622" s="324"/>
      <c r="FE622" s="324"/>
      <c r="FO622" s="324"/>
      <c r="FY622" s="324"/>
      <c r="GI622" s="324"/>
      <c r="GS622" s="324"/>
      <c r="HC622" s="324"/>
      <c r="HM622" s="324"/>
      <c r="HW622" s="324"/>
    </row>
    <row r="623" spans="1:231" s="3" customFormat="1" x14ac:dyDescent="0.3">
      <c r="A623" s="324"/>
      <c r="K623" s="324"/>
      <c r="U623" s="324"/>
      <c r="AE623" s="324"/>
      <c r="AO623" s="324"/>
      <c r="AY623" s="324"/>
      <c r="AZ623" s="324"/>
      <c r="BA623" s="324"/>
      <c r="BB623" s="324"/>
      <c r="BC623" s="324"/>
      <c r="BD623" s="324"/>
      <c r="BE623" s="324"/>
      <c r="BF623" s="324"/>
      <c r="BI623" s="324"/>
      <c r="BS623" s="324"/>
      <c r="CC623" s="324"/>
      <c r="CM623" s="324"/>
      <c r="CW623" s="324"/>
      <c r="DG623" s="324"/>
      <c r="DQ623" s="324"/>
      <c r="EA623" s="324"/>
      <c r="EK623" s="324"/>
      <c r="EU623" s="324"/>
      <c r="FE623" s="324"/>
      <c r="FO623" s="324"/>
      <c r="FY623" s="324"/>
      <c r="GI623" s="324"/>
      <c r="GS623" s="324"/>
      <c r="HC623" s="324"/>
      <c r="HM623" s="324"/>
      <c r="HW623" s="324"/>
    </row>
    <row r="624" spans="1:231" s="3" customFormat="1" x14ac:dyDescent="0.3">
      <c r="A624" s="324"/>
      <c r="K624" s="324"/>
      <c r="U624" s="324"/>
      <c r="AE624" s="324"/>
      <c r="AO624" s="324"/>
      <c r="AY624" s="324"/>
      <c r="AZ624" s="324"/>
      <c r="BA624" s="324"/>
      <c r="BB624" s="324"/>
      <c r="BC624" s="324"/>
      <c r="BD624" s="324"/>
      <c r="BE624" s="324"/>
      <c r="BF624" s="324"/>
      <c r="BI624" s="324"/>
      <c r="BS624" s="324"/>
      <c r="CC624" s="324"/>
      <c r="CM624" s="324"/>
      <c r="CW624" s="324"/>
      <c r="DG624" s="324"/>
      <c r="DQ624" s="324"/>
      <c r="EA624" s="324"/>
      <c r="EK624" s="324"/>
      <c r="EU624" s="324"/>
      <c r="FE624" s="324"/>
      <c r="FO624" s="324"/>
      <c r="FY624" s="324"/>
      <c r="GI624" s="324"/>
      <c r="GS624" s="324"/>
      <c r="HC624" s="324"/>
      <c r="HM624" s="324"/>
      <c r="HW624" s="324"/>
    </row>
    <row r="625" spans="1:231" s="3" customFormat="1" x14ac:dyDescent="0.3">
      <c r="A625" s="324"/>
      <c r="K625" s="324"/>
      <c r="U625" s="324"/>
      <c r="AE625" s="324"/>
      <c r="AO625" s="324"/>
      <c r="AY625" s="324"/>
      <c r="AZ625" s="324"/>
      <c r="BA625" s="324"/>
      <c r="BB625" s="324"/>
      <c r="BC625" s="324"/>
      <c r="BD625" s="324"/>
      <c r="BE625" s="324"/>
      <c r="BF625" s="324"/>
      <c r="BI625" s="324"/>
      <c r="BS625" s="324"/>
      <c r="CC625" s="324"/>
      <c r="CM625" s="324"/>
      <c r="CW625" s="324"/>
      <c r="DG625" s="324"/>
      <c r="DQ625" s="324"/>
      <c r="EA625" s="324"/>
      <c r="EK625" s="324"/>
      <c r="EU625" s="324"/>
      <c r="FE625" s="324"/>
      <c r="FO625" s="324"/>
      <c r="FY625" s="324"/>
      <c r="GI625" s="324"/>
      <c r="GS625" s="324"/>
      <c r="HC625" s="324"/>
      <c r="HM625" s="324"/>
      <c r="HW625" s="324"/>
    </row>
    <row r="626" spans="1:231" s="3" customFormat="1" x14ac:dyDescent="0.3">
      <c r="A626" s="324"/>
      <c r="K626" s="324"/>
      <c r="U626" s="324"/>
      <c r="AE626" s="324"/>
      <c r="AO626" s="324"/>
      <c r="AY626" s="324"/>
      <c r="AZ626" s="324"/>
      <c r="BA626" s="324"/>
      <c r="BB626" s="324"/>
      <c r="BC626" s="324"/>
      <c r="BD626" s="324"/>
      <c r="BE626" s="324"/>
      <c r="BF626" s="324"/>
      <c r="BI626" s="324"/>
      <c r="BS626" s="324"/>
      <c r="CC626" s="324"/>
      <c r="CM626" s="324"/>
      <c r="CW626" s="324"/>
      <c r="DG626" s="324"/>
      <c r="DQ626" s="324"/>
      <c r="EA626" s="324"/>
      <c r="EK626" s="324"/>
      <c r="EU626" s="324"/>
      <c r="FE626" s="324"/>
      <c r="FO626" s="324"/>
      <c r="FY626" s="324"/>
      <c r="GI626" s="324"/>
      <c r="GS626" s="324"/>
      <c r="HC626" s="324"/>
      <c r="HM626" s="324"/>
      <c r="HW626" s="324"/>
    </row>
    <row r="627" spans="1:231" s="3" customFormat="1" x14ac:dyDescent="0.3">
      <c r="A627" s="324"/>
      <c r="K627" s="324"/>
      <c r="U627" s="324"/>
      <c r="AE627" s="324"/>
      <c r="AO627" s="324"/>
      <c r="AY627" s="324"/>
      <c r="AZ627" s="324"/>
      <c r="BA627" s="324"/>
      <c r="BB627" s="324"/>
      <c r="BC627" s="324"/>
      <c r="BD627" s="324"/>
      <c r="BE627" s="324"/>
      <c r="BF627" s="324"/>
      <c r="BI627" s="324"/>
      <c r="BS627" s="324"/>
      <c r="CC627" s="324"/>
      <c r="CM627" s="324"/>
      <c r="CW627" s="324"/>
      <c r="DG627" s="324"/>
      <c r="DQ627" s="324"/>
      <c r="EA627" s="324"/>
      <c r="EK627" s="324"/>
      <c r="EU627" s="324"/>
      <c r="FE627" s="324"/>
      <c r="FO627" s="324"/>
      <c r="FY627" s="324"/>
      <c r="GI627" s="324"/>
      <c r="GS627" s="324"/>
      <c r="HC627" s="324"/>
      <c r="HM627" s="324"/>
      <c r="HW627" s="324"/>
    </row>
    <row r="628" spans="1:231" s="3" customFormat="1" x14ac:dyDescent="0.3">
      <c r="A628" s="324"/>
      <c r="K628" s="324"/>
      <c r="U628" s="324"/>
      <c r="AE628" s="324"/>
      <c r="AO628" s="324"/>
      <c r="AY628" s="324"/>
      <c r="AZ628" s="324"/>
      <c r="BA628" s="324"/>
      <c r="BB628" s="324"/>
      <c r="BC628" s="324"/>
      <c r="BD628" s="324"/>
      <c r="BE628" s="324"/>
      <c r="BF628" s="324"/>
      <c r="BI628" s="324"/>
      <c r="BS628" s="324"/>
      <c r="CC628" s="324"/>
      <c r="CM628" s="324"/>
      <c r="CW628" s="324"/>
      <c r="DG628" s="324"/>
      <c r="DQ628" s="324"/>
      <c r="EA628" s="324"/>
      <c r="EK628" s="324"/>
      <c r="EU628" s="324"/>
      <c r="FE628" s="324"/>
      <c r="FO628" s="324"/>
      <c r="FY628" s="324"/>
      <c r="GI628" s="324"/>
      <c r="GS628" s="324"/>
      <c r="HC628" s="324"/>
      <c r="HM628" s="324"/>
      <c r="HW628" s="324"/>
    </row>
    <row r="629" spans="1:231" s="3" customFormat="1" x14ac:dyDescent="0.3">
      <c r="A629" s="324"/>
      <c r="K629" s="324"/>
      <c r="U629" s="324"/>
      <c r="AE629" s="324"/>
      <c r="AO629" s="324"/>
      <c r="AY629" s="324"/>
      <c r="AZ629" s="324"/>
      <c r="BA629" s="324"/>
      <c r="BB629" s="324"/>
      <c r="BC629" s="324"/>
      <c r="BD629" s="324"/>
      <c r="BE629" s="324"/>
      <c r="BF629" s="324"/>
      <c r="BI629" s="324"/>
      <c r="BS629" s="324"/>
      <c r="CC629" s="324"/>
      <c r="CM629" s="324"/>
      <c r="CW629" s="324"/>
      <c r="DG629" s="324"/>
      <c r="DQ629" s="324"/>
      <c r="EA629" s="324"/>
      <c r="EK629" s="324"/>
      <c r="EU629" s="324"/>
      <c r="FE629" s="324"/>
      <c r="FO629" s="324"/>
      <c r="FY629" s="324"/>
      <c r="GI629" s="324"/>
      <c r="GS629" s="324"/>
      <c r="HC629" s="324"/>
      <c r="HM629" s="324"/>
      <c r="HW629" s="324"/>
    </row>
    <row r="630" spans="1:231" s="3" customFormat="1" x14ac:dyDescent="0.3">
      <c r="A630" s="324"/>
      <c r="K630" s="324"/>
      <c r="U630" s="324"/>
      <c r="AE630" s="324"/>
      <c r="AO630" s="324"/>
      <c r="AY630" s="324"/>
      <c r="AZ630" s="324"/>
      <c r="BA630" s="324"/>
      <c r="BB630" s="324"/>
      <c r="BC630" s="324"/>
      <c r="BD630" s="324"/>
      <c r="BE630" s="324"/>
      <c r="BF630" s="324"/>
      <c r="BI630" s="324"/>
      <c r="BS630" s="324"/>
      <c r="CC630" s="324"/>
      <c r="CM630" s="324"/>
      <c r="CW630" s="324"/>
      <c r="DG630" s="324"/>
      <c r="DQ630" s="324"/>
      <c r="EA630" s="324"/>
      <c r="EK630" s="324"/>
      <c r="EU630" s="324"/>
      <c r="FE630" s="324"/>
      <c r="FO630" s="324"/>
      <c r="FY630" s="324"/>
      <c r="GI630" s="324"/>
      <c r="GS630" s="324"/>
      <c r="HC630" s="324"/>
      <c r="HM630" s="324"/>
      <c r="HW630" s="324"/>
    </row>
    <row r="631" spans="1:231" s="3" customFormat="1" x14ac:dyDescent="0.3">
      <c r="A631" s="324"/>
      <c r="K631" s="324"/>
      <c r="U631" s="324"/>
      <c r="AE631" s="324"/>
      <c r="AO631" s="324"/>
      <c r="AY631" s="324"/>
      <c r="AZ631" s="324"/>
      <c r="BA631" s="324"/>
      <c r="BB631" s="324"/>
      <c r="BC631" s="324"/>
      <c r="BD631" s="324"/>
      <c r="BE631" s="324"/>
      <c r="BF631" s="324"/>
      <c r="BI631" s="324"/>
      <c r="BS631" s="324"/>
      <c r="CC631" s="324"/>
      <c r="CM631" s="324"/>
      <c r="CW631" s="324"/>
      <c r="DG631" s="324"/>
      <c r="DQ631" s="324"/>
      <c r="EA631" s="324"/>
      <c r="EK631" s="324"/>
      <c r="EU631" s="324"/>
      <c r="FE631" s="324"/>
      <c r="FO631" s="324"/>
      <c r="FY631" s="324"/>
      <c r="GI631" s="324"/>
      <c r="GS631" s="324"/>
      <c r="HC631" s="324"/>
      <c r="HM631" s="324"/>
      <c r="HW631" s="324"/>
    </row>
    <row r="632" spans="1:231" s="3" customFormat="1" x14ac:dyDescent="0.3">
      <c r="A632" s="324"/>
      <c r="K632" s="324"/>
      <c r="U632" s="324"/>
      <c r="AE632" s="324"/>
      <c r="AO632" s="324"/>
      <c r="AY632" s="324"/>
      <c r="AZ632" s="324"/>
      <c r="BA632" s="324"/>
      <c r="BB632" s="324"/>
      <c r="BC632" s="324"/>
      <c r="BD632" s="324"/>
      <c r="BE632" s="324"/>
      <c r="BF632" s="324"/>
      <c r="BI632" s="324"/>
      <c r="BS632" s="324"/>
      <c r="CC632" s="324"/>
      <c r="CM632" s="324"/>
      <c r="CW632" s="324"/>
      <c r="DG632" s="324"/>
      <c r="DQ632" s="324"/>
      <c r="EA632" s="324"/>
      <c r="EK632" s="324"/>
      <c r="EU632" s="324"/>
      <c r="FE632" s="324"/>
      <c r="FO632" s="324"/>
      <c r="FY632" s="324"/>
      <c r="GI632" s="324"/>
      <c r="GS632" s="324"/>
      <c r="HC632" s="324"/>
      <c r="HM632" s="324"/>
      <c r="HW632" s="324"/>
    </row>
    <row r="633" spans="1:231" s="3" customFormat="1" x14ac:dyDescent="0.3">
      <c r="A633" s="324"/>
      <c r="K633" s="324"/>
      <c r="U633" s="324"/>
      <c r="AE633" s="324"/>
      <c r="AO633" s="324"/>
      <c r="AY633" s="324"/>
      <c r="AZ633" s="324"/>
      <c r="BA633" s="324"/>
      <c r="BB633" s="324"/>
      <c r="BC633" s="324"/>
      <c r="BD633" s="324"/>
      <c r="BE633" s="324"/>
      <c r="BF633" s="324"/>
      <c r="BI633" s="324"/>
      <c r="BS633" s="324"/>
      <c r="CC633" s="324"/>
      <c r="CM633" s="324"/>
      <c r="CW633" s="324"/>
      <c r="DG633" s="324"/>
      <c r="DQ633" s="324"/>
      <c r="EA633" s="324"/>
      <c r="EK633" s="324"/>
      <c r="EU633" s="324"/>
      <c r="FE633" s="324"/>
      <c r="FO633" s="324"/>
      <c r="FY633" s="324"/>
      <c r="GI633" s="324"/>
      <c r="GS633" s="324"/>
      <c r="HC633" s="324"/>
      <c r="HM633" s="324"/>
      <c r="HW633" s="324"/>
    </row>
    <row r="634" spans="1:231" s="3" customFormat="1" x14ac:dyDescent="0.3">
      <c r="A634" s="324"/>
      <c r="K634" s="324"/>
      <c r="U634" s="324"/>
      <c r="AE634" s="324"/>
      <c r="AO634" s="324"/>
      <c r="AY634" s="324"/>
      <c r="AZ634" s="324"/>
      <c r="BA634" s="324"/>
      <c r="BB634" s="324"/>
      <c r="BC634" s="324"/>
      <c r="BD634" s="324"/>
      <c r="BE634" s="324"/>
      <c r="BF634" s="324"/>
      <c r="BI634" s="324"/>
      <c r="BS634" s="324"/>
      <c r="CC634" s="324"/>
      <c r="CM634" s="324"/>
      <c r="CW634" s="324"/>
      <c r="DG634" s="324"/>
      <c r="DQ634" s="324"/>
      <c r="EA634" s="324"/>
      <c r="EK634" s="324"/>
      <c r="EU634" s="324"/>
      <c r="FE634" s="324"/>
      <c r="FO634" s="324"/>
      <c r="FY634" s="324"/>
      <c r="GI634" s="324"/>
      <c r="GS634" s="324"/>
      <c r="HC634" s="324"/>
      <c r="HM634" s="324"/>
      <c r="HW634" s="324"/>
    </row>
    <row r="635" spans="1:231" s="3" customFormat="1" x14ac:dyDescent="0.3">
      <c r="A635" s="324"/>
      <c r="K635" s="324"/>
      <c r="U635" s="324"/>
      <c r="AE635" s="324"/>
      <c r="AO635" s="324"/>
      <c r="AY635" s="324"/>
      <c r="AZ635" s="324"/>
      <c r="BA635" s="324"/>
      <c r="BB635" s="324"/>
      <c r="BC635" s="324"/>
      <c r="BD635" s="324"/>
      <c r="BE635" s="324"/>
      <c r="BF635" s="324"/>
      <c r="BI635" s="324"/>
      <c r="BS635" s="324"/>
      <c r="CC635" s="324"/>
      <c r="CM635" s="324"/>
      <c r="CW635" s="324"/>
      <c r="DG635" s="324"/>
      <c r="DQ635" s="324"/>
      <c r="EA635" s="324"/>
      <c r="EK635" s="324"/>
      <c r="EU635" s="324"/>
      <c r="FE635" s="324"/>
      <c r="FO635" s="324"/>
      <c r="FY635" s="324"/>
      <c r="GI635" s="324"/>
      <c r="GS635" s="324"/>
      <c r="HC635" s="324"/>
      <c r="HM635" s="324"/>
      <c r="HW635" s="324"/>
    </row>
    <row r="636" spans="1:231" s="3" customFormat="1" x14ac:dyDescent="0.3">
      <c r="A636" s="324"/>
      <c r="K636" s="324"/>
      <c r="U636" s="324"/>
      <c r="AE636" s="324"/>
      <c r="AO636" s="324"/>
      <c r="AY636" s="324"/>
      <c r="AZ636" s="324"/>
      <c r="BA636" s="324"/>
      <c r="BB636" s="324"/>
      <c r="BC636" s="324"/>
      <c r="BD636" s="324"/>
      <c r="BE636" s="324"/>
      <c r="BF636" s="324"/>
      <c r="BI636" s="324"/>
      <c r="BS636" s="324"/>
      <c r="CC636" s="324"/>
      <c r="CM636" s="324"/>
      <c r="CW636" s="324"/>
      <c r="DG636" s="324"/>
      <c r="DQ636" s="324"/>
      <c r="EA636" s="324"/>
      <c r="EK636" s="324"/>
      <c r="EU636" s="324"/>
      <c r="FE636" s="324"/>
      <c r="FO636" s="324"/>
      <c r="FY636" s="324"/>
      <c r="GI636" s="324"/>
      <c r="GS636" s="324"/>
      <c r="HC636" s="324"/>
      <c r="HM636" s="324"/>
      <c r="HW636" s="324"/>
    </row>
    <row r="637" spans="1:231" s="3" customFormat="1" x14ac:dyDescent="0.3">
      <c r="A637" s="324"/>
      <c r="K637" s="324"/>
      <c r="U637" s="324"/>
      <c r="AE637" s="324"/>
      <c r="AO637" s="324"/>
      <c r="AY637" s="324"/>
      <c r="AZ637" s="324"/>
      <c r="BA637" s="324"/>
      <c r="BB637" s="324"/>
      <c r="BC637" s="324"/>
      <c r="BD637" s="324"/>
      <c r="BE637" s="324"/>
      <c r="BF637" s="324"/>
      <c r="BI637" s="324"/>
      <c r="BS637" s="324"/>
      <c r="CC637" s="324"/>
      <c r="CM637" s="324"/>
      <c r="CW637" s="324"/>
      <c r="DG637" s="324"/>
      <c r="DQ637" s="324"/>
      <c r="EA637" s="324"/>
      <c r="EK637" s="324"/>
      <c r="EU637" s="324"/>
      <c r="FE637" s="324"/>
      <c r="FO637" s="324"/>
      <c r="FY637" s="324"/>
      <c r="GI637" s="324"/>
      <c r="GS637" s="324"/>
      <c r="HC637" s="324"/>
      <c r="HM637" s="324"/>
      <c r="HW637" s="324"/>
    </row>
    <row r="638" spans="1:231" s="3" customFormat="1" x14ac:dyDescent="0.3">
      <c r="A638" s="324"/>
      <c r="K638" s="324"/>
      <c r="U638" s="324"/>
      <c r="AE638" s="324"/>
      <c r="AO638" s="324"/>
      <c r="AY638" s="324"/>
      <c r="AZ638" s="324"/>
      <c r="BA638" s="324"/>
      <c r="BB638" s="324"/>
      <c r="BC638" s="324"/>
      <c r="BD638" s="324"/>
      <c r="BE638" s="324"/>
      <c r="BF638" s="324"/>
      <c r="BI638" s="324"/>
      <c r="BS638" s="324"/>
      <c r="CC638" s="324"/>
      <c r="CM638" s="324"/>
      <c r="CW638" s="324"/>
      <c r="DG638" s="324"/>
      <c r="DQ638" s="324"/>
      <c r="EA638" s="324"/>
      <c r="EK638" s="324"/>
      <c r="EU638" s="324"/>
      <c r="FE638" s="324"/>
      <c r="FO638" s="324"/>
      <c r="FY638" s="324"/>
      <c r="GI638" s="324"/>
      <c r="GS638" s="324"/>
      <c r="HC638" s="324"/>
      <c r="HM638" s="324"/>
      <c r="HW638" s="324"/>
    </row>
    <row r="639" spans="1:231" s="3" customFormat="1" x14ac:dyDescent="0.3">
      <c r="A639" s="324"/>
      <c r="K639" s="324"/>
      <c r="U639" s="324"/>
      <c r="AE639" s="324"/>
      <c r="AO639" s="324"/>
      <c r="AY639" s="324"/>
      <c r="AZ639" s="324"/>
      <c r="BA639" s="324"/>
      <c r="BB639" s="324"/>
      <c r="BC639" s="324"/>
      <c r="BD639" s="324"/>
      <c r="BE639" s="324"/>
      <c r="BF639" s="324"/>
      <c r="BI639" s="324"/>
      <c r="BS639" s="324"/>
      <c r="CC639" s="324"/>
      <c r="CM639" s="324"/>
      <c r="CW639" s="324"/>
      <c r="DG639" s="324"/>
      <c r="DQ639" s="324"/>
      <c r="EA639" s="324"/>
      <c r="EK639" s="324"/>
      <c r="EU639" s="324"/>
      <c r="FE639" s="324"/>
      <c r="FO639" s="324"/>
      <c r="FY639" s="324"/>
      <c r="GI639" s="324"/>
      <c r="GS639" s="324"/>
      <c r="HC639" s="324"/>
      <c r="HM639" s="324"/>
      <c r="HW639" s="324"/>
    </row>
    <row r="640" spans="1:231" s="3" customFormat="1" x14ac:dyDescent="0.3">
      <c r="A640" s="324"/>
      <c r="K640" s="324"/>
      <c r="U640" s="324"/>
      <c r="AE640" s="324"/>
      <c r="AO640" s="324"/>
      <c r="AY640" s="324"/>
      <c r="AZ640" s="324"/>
      <c r="BA640" s="324"/>
      <c r="BB640" s="324"/>
      <c r="BC640" s="324"/>
      <c r="BD640" s="324"/>
      <c r="BE640" s="324"/>
      <c r="BF640" s="324"/>
      <c r="BI640" s="324"/>
      <c r="BS640" s="324"/>
      <c r="CC640" s="324"/>
      <c r="CM640" s="324"/>
      <c r="CW640" s="324"/>
      <c r="DG640" s="324"/>
      <c r="DQ640" s="324"/>
      <c r="EA640" s="324"/>
      <c r="EK640" s="324"/>
      <c r="EU640" s="324"/>
      <c r="FE640" s="324"/>
      <c r="FO640" s="324"/>
      <c r="FY640" s="324"/>
      <c r="GI640" s="324"/>
      <c r="GS640" s="324"/>
      <c r="HC640" s="324"/>
      <c r="HM640" s="324"/>
      <c r="HW640" s="324"/>
    </row>
    <row r="641" spans="1:231" s="3" customFormat="1" x14ac:dyDescent="0.3">
      <c r="A641" s="324"/>
      <c r="K641" s="324"/>
      <c r="U641" s="324"/>
      <c r="AE641" s="324"/>
      <c r="AO641" s="324"/>
      <c r="AY641" s="324"/>
      <c r="AZ641" s="324"/>
      <c r="BA641" s="324"/>
      <c r="BB641" s="324"/>
      <c r="BC641" s="324"/>
      <c r="BD641" s="324"/>
      <c r="BE641" s="324"/>
      <c r="BF641" s="324"/>
      <c r="BI641" s="324"/>
      <c r="BS641" s="324"/>
      <c r="CC641" s="324"/>
      <c r="CM641" s="324"/>
      <c r="CW641" s="324"/>
      <c r="DG641" s="324"/>
      <c r="DQ641" s="324"/>
      <c r="EA641" s="324"/>
      <c r="EK641" s="324"/>
      <c r="EU641" s="324"/>
      <c r="FE641" s="324"/>
      <c r="FO641" s="324"/>
      <c r="FY641" s="324"/>
      <c r="GI641" s="324"/>
      <c r="GS641" s="324"/>
      <c r="HC641" s="324"/>
      <c r="HM641" s="324"/>
      <c r="HW641" s="324"/>
    </row>
  </sheetData>
  <mergeCells count="25">
    <mergeCell ref="CE1:CJ2"/>
    <mergeCell ref="CE3:CJ3"/>
    <mergeCell ref="CD28:CJ28"/>
    <mergeCell ref="BT28:BZ28"/>
    <mergeCell ref="AF28:AL28"/>
    <mergeCell ref="AP28:AV28"/>
    <mergeCell ref="AG3:AL3"/>
    <mergeCell ref="AQ3:AV3"/>
    <mergeCell ref="AZ28:BF28"/>
    <mergeCell ref="BK1:BP2"/>
    <mergeCell ref="BU1:BZ2"/>
    <mergeCell ref="AG1:AL2"/>
    <mergeCell ref="AQ1:AV2"/>
    <mergeCell ref="BK3:BP3"/>
    <mergeCell ref="BU3:BZ3"/>
    <mergeCell ref="BJ28:BP28"/>
    <mergeCell ref="B28:H28"/>
    <mergeCell ref="L28:R28"/>
    <mergeCell ref="V28:AB28"/>
    <mergeCell ref="C1:H2"/>
    <mergeCell ref="M1:R2"/>
    <mergeCell ref="W1:AB2"/>
    <mergeCell ref="C3:H3"/>
    <mergeCell ref="M3:R3"/>
    <mergeCell ref="W3:AB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Windows User</cp:lastModifiedBy>
  <dcterms:created xsi:type="dcterms:W3CDTF">2016-05-11T21:02:10Z</dcterms:created>
  <dcterms:modified xsi:type="dcterms:W3CDTF">2018-06-12T21:14:37Z</dcterms:modified>
</cp:coreProperties>
</file>